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2"/>
  <workbookPr defaultThemeVersion="166925"/>
  <mc:AlternateContent xmlns:mc="http://schemas.openxmlformats.org/markup-compatibility/2006">
    <mc:Choice Requires="x15">
      <x15ac:absPath xmlns:x15ac="http://schemas.microsoft.com/office/spreadsheetml/2010/11/ac" url="C:\Users\pathiran\Documents\Energy_system_modelling\EnergyScope_multi_cells\Data\"/>
    </mc:Choice>
  </mc:AlternateContent>
  <xr:revisionPtr revIDLastSave="0" documentId="13_ncr:1_{76BEBFDF-74CE-41B0-B05F-22E680AAA5FB}" xr6:coauthVersionLast="36" xr6:coauthVersionMax="36" xr10:uidLastSave="{00000000-0000-0000-0000-000000000000}"/>
  <bookViews>
    <workbookView xWindow="0" yWindow="0" windowWidth="16380" windowHeight="8196" tabRatio="500" firstSheet="2" activeTab="6" xr2:uid="{00000000-000D-0000-FFFF-FFFF00000000}"/>
  </bookViews>
  <sheets>
    <sheet name="README" sheetId="1" r:id="rId1"/>
    <sheet name="1.1 Time Series" sheetId="2" r:id="rId2"/>
    <sheet name="2.1 RESOURCES" sheetId="3" r:id="rId3"/>
    <sheet name="2.2 User defined" sheetId="4" r:id="rId4"/>
    <sheet name="2.3 EUD" sheetId="5" r:id="rId5"/>
    <sheet name="3.1 layers_in_out" sheetId="6" r:id="rId6"/>
    <sheet name="3.2 TECH" sheetId="7" r:id="rId7"/>
    <sheet name="3.3 STO" sheetId="8" r:id="rId8"/>
  </sheets>
  <calcPr calcId="191029" iterateDelta="1E-4"/>
  <extLst>
    <ext xmlns:loext="http://schemas.libreoffice.org/" uri="{7626C862-2A13-11E5-B345-FEFF819CDC9F}">
      <loext:extCalcPr stringRefSyntax="ExcelA1"/>
    </ext>
  </extLst>
</workbook>
</file>

<file path=xl/calcChain.xml><?xml version="1.0" encoding="utf-8"?>
<calcChain xmlns="http://schemas.openxmlformats.org/spreadsheetml/2006/main">
  <c r="C8" i="4" l="1"/>
  <c r="C7" i="4"/>
  <c r="C14" i="4"/>
  <c r="C13" i="4"/>
  <c r="C12" i="4"/>
  <c r="C11" i="4"/>
  <c r="C10" i="4"/>
  <c r="C9" i="4"/>
  <c r="C6" i="4"/>
  <c r="L7132" i="2" l="1"/>
  <c r="K7132" i="2"/>
  <c r="I7131" i="2"/>
  <c r="L6082" i="2"/>
  <c r="K6082" i="2"/>
  <c r="I6082" i="2"/>
  <c r="H6082" i="2"/>
  <c r="L3162" i="2"/>
  <c r="K3162" i="2"/>
  <c r="I3162" i="2"/>
  <c r="C3163" i="2"/>
  <c r="B190" i="7"/>
  <c r="B188" i="7"/>
  <c r="B182" i="7"/>
  <c r="B180" i="7"/>
  <c r="B181" i="7" s="1"/>
  <c r="B184" i="7" s="1"/>
  <c r="B186" i="7" s="1"/>
  <c r="B179" i="7"/>
  <c r="B178" i="7"/>
  <c r="B176" i="7"/>
  <c r="B174" i="7"/>
  <c r="B172" i="7"/>
  <c r="B170" i="7"/>
  <c r="B168" i="7"/>
  <c r="B166" i="7"/>
  <c r="B162" i="7"/>
  <c r="B161" i="7"/>
  <c r="B158" i="7"/>
  <c r="B159" i="7" s="1"/>
  <c r="B157" i="7"/>
  <c r="B156" i="7"/>
  <c r="B155" i="7"/>
  <c r="B152" i="7"/>
  <c r="B153" i="7" s="1"/>
  <c r="B151" i="7"/>
  <c r="B149" i="7"/>
  <c r="B147" i="7"/>
  <c r="B145" i="7"/>
  <c r="B143" i="7"/>
  <c r="B141" i="7"/>
  <c r="R95" i="7"/>
  <c r="S95" i="7" s="1"/>
  <c r="N95" i="7"/>
  <c r="X94" i="7"/>
  <c r="V94" i="7"/>
  <c r="U94" i="7"/>
  <c r="R94" i="7"/>
  <c r="S94" i="7" s="1"/>
  <c r="N94" i="7"/>
  <c r="X93" i="7"/>
  <c r="V93" i="7" s="1"/>
  <c r="R93" i="7"/>
  <c r="S93" i="7" s="1"/>
  <c r="N93" i="7"/>
  <c r="X92" i="7"/>
  <c r="W92" i="7"/>
  <c r="W93" i="7" s="1"/>
  <c r="U93" i="7" s="1"/>
  <c r="S92" i="7"/>
  <c r="R92" i="7"/>
  <c r="N92" i="7"/>
  <c r="V91" i="7"/>
  <c r="U91" i="7"/>
  <c r="R91" i="7"/>
  <c r="S91" i="7" s="1"/>
  <c r="N91" i="7"/>
  <c r="X90" i="7"/>
  <c r="V90" i="7" s="1"/>
  <c r="R90" i="7"/>
  <c r="S90" i="7" s="1"/>
  <c r="N90" i="7"/>
  <c r="X89" i="7"/>
  <c r="V89" i="7" s="1"/>
  <c r="S89" i="7"/>
  <c r="R89" i="7"/>
  <c r="N89" i="7"/>
  <c r="X88" i="7"/>
  <c r="V88" i="7"/>
  <c r="S88" i="7"/>
  <c r="R88" i="7"/>
  <c r="N88" i="7"/>
  <c r="X87" i="7"/>
  <c r="V87" i="7" s="1"/>
  <c r="R87" i="7"/>
  <c r="S87" i="7" s="1"/>
  <c r="N87" i="7"/>
  <c r="X86" i="7"/>
  <c r="V86" i="7" s="1"/>
  <c r="R86" i="7"/>
  <c r="S86" i="7" s="1"/>
  <c r="N86" i="7"/>
  <c r="X85" i="7"/>
  <c r="V85" i="7" s="1"/>
  <c r="S85" i="7"/>
  <c r="R85" i="7"/>
  <c r="N85" i="7"/>
  <c r="X84" i="7"/>
  <c r="V84" i="7"/>
  <c r="S84" i="7"/>
  <c r="R84" i="7"/>
  <c r="N84" i="7"/>
  <c r="X83" i="7"/>
  <c r="V83" i="7" s="1"/>
  <c r="R83" i="7"/>
  <c r="S83" i="7" s="1"/>
  <c r="N83" i="7"/>
  <c r="X82" i="7"/>
  <c r="V82" i="7" s="1"/>
  <c r="R82" i="7"/>
  <c r="S82" i="7" s="1"/>
  <c r="N82" i="7"/>
  <c r="R81" i="7"/>
  <c r="S81" i="7" s="1"/>
  <c r="N81" i="7"/>
  <c r="S80" i="7"/>
  <c r="R80" i="7"/>
  <c r="P80" i="7"/>
  <c r="N80" i="7"/>
  <c r="R79" i="7"/>
  <c r="S79" i="7" s="1"/>
  <c r="P79" i="7"/>
  <c r="N79" i="7"/>
  <c r="R78" i="7"/>
  <c r="S78" i="7" s="1"/>
  <c r="N78" i="7"/>
  <c r="R77" i="7"/>
  <c r="S77" i="7" s="1"/>
  <c r="N77" i="7"/>
  <c r="R76" i="7"/>
  <c r="S76" i="7" s="1"/>
  <c r="N76" i="7"/>
  <c r="R75" i="7"/>
  <c r="S75" i="7" s="1"/>
  <c r="N75" i="7"/>
  <c r="V74" i="7"/>
  <c r="U74" i="7"/>
  <c r="R74" i="7"/>
  <c r="S74" i="7" s="1"/>
  <c r="N74" i="7"/>
  <c r="V73" i="7"/>
  <c r="U73" i="7"/>
  <c r="R73" i="7"/>
  <c r="S73" i="7" s="1"/>
  <c r="N73" i="7"/>
  <c r="R72" i="7"/>
  <c r="S72" i="7" s="1"/>
  <c r="N72" i="7"/>
  <c r="V71" i="7"/>
  <c r="U71" i="7"/>
  <c r="S71" i="7"/>
  <c r="R71" i="7"/>
  <c r="N71" i="7"/>
  <c r="V70" i="7"/>
  <c r="U70" i="7"/>
  <c r="R70" i="7"/>
  <c r="S70" i="7" s="1"/>
  <c r="N70" i="7"/>
  <c r="S69" i="7"/>
  <c r="R69" i="7"/>
  <c r="N69" i="7"/>
  <c r="R68" i="7"/>
  <c r="S68" i="7" s="1"/>
  <c r="N68" i="7"/>
  <c r="R67" i="7"/>
  <c r="S67" i="7" s="1"/>
  <c r="N67" i="7"/>
  <c r="R66" i="7"/>
  <c r="S66" i="7" s="1"/>
  <c r="N66" i="7"/>
  <c r="R65" i="7"/>
  <c r="S65" i="7" s="1"/>
  <c r="N65" i="7"/>
  <c r="R64" i="7"/>
  <c r="S64" i="7" s="1"/>
  <c r="N64" i="7"/>
  <c r="R63" i="7"/>
  <c r="S63" i="7" s="1"/>
  <c r="N63" i="7"/>
  <c r="S62" i="7"/>
  <c r="R62" i="7"/>
  <c r="N62" i="7"/>
  <c r="S61" i="7"/>
  <c r="R61" i="7"/>
  <c r="P61" i="7"/>
  <c r="N61" i="7"/>
  <c r="S60" i="7"/>
  <c r="R60" i="7"/>
  <c r="P60" i="7"/>
  <c r="N60" i="7"/>
  <c r="V59" i="7"/>
  <c r="R59" i="7"/>
  <c r="S59" i="7" s="1"/>
  <c r="P59" i="7"/>
  <c r="N59" i="7"/>
  <c r="V58" i="7"/>
  <c r="R58" i="7"/>
  <c r="S58" i="7" s="1"/>
  <c r="P58" i="7"/>
  <c r="N58" i="7"/>
  <c r="V57" i="7"/>
  <c r="R57" i="7"/>
  <c r="S57" i="7" s="1"/>
  <c r="P57" i="7"/>
  <c r="N57" i="7"/>
  <c r="R56" i="7"/>
  <c r="S56" i="7" s="1"/>
  <c r="P56" i="7"/>
  <c r="N56" i="7"/>
  <c r="R55" i="7"/>
  <c r="S55" i="7" s="1"/>
  <c r="P55" i="7"/>
  <c r="N55" i="7"/>
  <c r="R54" i="7"/>
  <c r="S54" i="7" s="1"/>
  <c r="P54" i="7"/>
  <c r="N54" i="7"/>
  <c r="V53" i="7"/>
  <c r="R53" i="7"/>
  <c r="S53" i="7" s="1"/>
  <c r="P53" i="7"/>
  <c r="N53" i="7"/>
  <c r="V52" i="7"/>
  <c r="R52" i="7"/>
  <c r="S52" i="7" s="1"/>
  <c r="P52" i="7"/>
  <c r="N52" i="7"/>
  <c r="V51" i="7"/>
  <c r="S51" i="7"/>
  <c r="R51" i="7"/>
  <c r="P51" i="7"/>
  <c r="N51" i="7"/>
  <c r="V50" i="7"/>
  <c r="R50" i="7"/>
  <c r="S50" i="7" s="1"/>
  <c r="P50" i="7"/>
  <c r="N50" i="7"/>
  <c r="V49" i="7"/>
  <c r="R49" i="7"/>
  <c r="S49" i="7" s="1"/>
  <c r="P49" i="7"/>
  <c r="N49" i="7"/>
  <c r="V48" i="7"/>
  <c r="R48" i="7"/>
  <c r="S48" i="7" s="1"/>
  <c r="P48" i="7"/>
  <c r="N48" i="7"/>
  <c r="V47" i="7"/>
  <c r="R47" i="7"/>
  <c r="S47" i="7" s="1"/>
  <c r="P47" i="7"/>
  <c r="N47" i="7"/>
  <c r="S46" i="7"/>
  <c r="R46" i="7"/>
  <c r="P46" i="7"/>
  <c r="N46" i="7"/>
  <c r="R45" i="7"/>
  <c r="S45" i="7" s="1"/>
  <c r="P45" i="7"/>
  <c r="N45" i="7"/>
  <c r="S44" i="7"/>
  <c r="R44" i="7"/>
  <c r="P44" i="7"/>
  <c r="N44" i="7"/>
  <c r="R43" i="7"/>
  <c r="S43" i="7" s="1"/>
  <c r="P43" i="7"/>
  <c r="N43" i="7"/>
  <c r="R42" i="7"/>
  <c r="S42" i="7" s="1"/>
  <c r="P42" i="7"/>
  <c r="N42" i="7"/>
  <c r="R41" i="7"/>
  <c r="S41" i="7" s="1"/>
  <c r="P41" i="7"/>
  <c r="N41" i="7"/>
  <c r="R40" i="7"/>
  <c r="S40" i="7" s="1"/>
  <c r="N40" i="7"/>
  <c r="S39" i="7"/>
  <c r="R39" i="7"/>
  <c r="N39" i="7"/>
  <c r="S38" i="7"/>
  <c r="R38" i="7"/>
  <c r="N38" i="7"/>
  <c r="R37" i="7"/>
  <c r="S37" i="7" s="1"/>
  <c r="N37" i="7"/>
  <c r="R36" i="7"/>
  <c r="S36" i="7" s="1"/>
  <c r="N36" i="7"/>
  <c r="R35" i="7"/>
  <c r="S35" i="7" s="1"/>
  <c r="N35" i="7"/>
  <c r="R34" i="7"/>
  <c r="S34" i="7" s="1"/>
  <c r="N34" i="7"/>
  <c r="R33" i="7"/>
  <c r="S33" i="7" s="1"/>
  <c r="N33" i="7"/>
  <c r="R32" i="7"/>
  <c r="S32" i="7" s="1"/>
  <c r="N32" i="7"/>
  <c r="R31" i="7"/>
  <c r="S31" i="7" s="1"/>
  <c r="N31" i="7"/>
  <c r="S30" i="7"/>
  <c r="R30" i="7"/>
  <c r="N30" i="7"/>
  <c r="V29" i="7"/>
  <c r="U29" i="7"/>
  <c r="R29" i="7"/>
  <c r="S29" i="7" s="1"/>
  <c r="N29" i="7"/>
  <c r="X28" i="7"/>
  <c r="V28" i="7" s="1"/>
  <c r="W28" i="7"/>
  <c r="U28" i="7" s="1"/>
  <c r="S28" i="7"/>
  <c r="R28" i="7"/>
  <c r="N28" i="7"/>
  <c r="R27" i="7"/>
  <c r="S27" i="7" s="1"/>
  <c r="N27" i="7"/>
  <c r="R26" i="7"/>
  <c r="S26" i="7" s="1"/>
  <c r="N26" i="7"/>
  <c r="R25" i="7"/>
  <c r="S25" i="7" s="1"/>
  <c r="N25" i="7"/>
  <c r="R24" i="7"/>
  <c r="S24" i="7" s="1"/>
  <c r="N24" i="7"/>
  <c r="R23" i="7"/>
  <c r="S23" i="7" s="1"/>
  <c r="N23" i="7"/>
  <c r="R22" i="7"/>
  <c r="S22" i="7" s="1"/>
  <c r="N22" i="7"/>
  <c r="S21" i="7"/>
  <c r="R21" i="7"/>
  <c r="N21" i="7"/>
  <c r="S20" i="7"/>
  <c r="R20" i="7"/>
  <c r="N20" i="7"/>
  <c r="R19" i="7"/>
  <c r="S19" i="7" s="1"/>
  <c r="N19" i="7"/>
  <c r="R18" i="7"/>
  <c r="S18" i="7" s="1"/>
  <c r="N18" i="7"/>
  <c r="S17" i="7"/>
  <c r="R17" i="7"/>
  <c r="N17" i="7"/>
  <c r="R16" i="7"/>
  <c r="S16" i="7" s="1"/>
  <c r="N16" i="7"/>
  <c r="R15" i="7"/>
  <c r="S15" i="7" s="1"/>
  <c r="N15" i="7"/>
  <c r="R14" i="7"/>
  <c r="S14" i="7" s="1"/>
  <c r="N14" i="7"/>
  <c r="R13" i="7"/>
  <c r="S13" i="7" s="1"/>
  <c r="N13" i="7"/>
  <c r="S12" i="7"/>
  <c r="R12" i="7"/>
  <c r="N12" i="7"/>
  <c r="R11" i="7"/>
  <c r="S11" i="7" s="1"/>
  <c r="N11" i="7"/>
  <c r="X10" i="7"/>
  <c r="V10" i="7" s="1"/>
  <c r="U10" i="7"/>
  <c r="R10" i="7"/>
  <c r="S10" i="7" s="1"/>
  <c r="N10" i="7"/>
  <c r="S9" i="7"/>
  <c r="R9" i="7"/>
  <c r="N9" i="7"/>
  <c r="V8" i="7"/>
  <c r="U8" i="7"/>
  <c r="R8" i="7"/>
  <c r="S8" i="7" s="1"/>
  <c r="N8" i="7"/>
  <c r="X7" i="7"/>
  <c r="V7" i="7" s="1"/>
  <c r="W7" i="7"/>
  <c r="U7" i="7" s="1"/>
  <c r="R7" i="7"/>
  <c r="S7" i="7" s="1"/>
  <c r="N7" i="7"/>
  <c r="V6" i="7"/>
  <c r="U6" i="7"/>
  <c r="R6" i="7"/>
  <c r="S6" i="7" s="1"/>
  <c r="N6" i="7"/>
  <c r="S5" i="7"/>
  <c r="R5" i="7"/>
  <c r="N5" i="7"/>
  <c r="R4" i="7"/>
  <c r="S4" i="7" s="1"/>
  <c r="N4" i="7"/>
  <c r="R3" i="7"/>
  <c r="S3" i="7" s="1"/>
  <c r="N3" i="7"/>
  <c r="R2" i="7"/>
  <c r="S2" i="7" s="1"/>
  <c r="N2" i="7"/>
  <c r="D73" i="3"/>
  <c r="D72" i="3"/>
  <c r="D71" i="3"/>
  <c r="D70" i="3"/>
  <c r="D69" i="3"/>
  <c r="D68" i="3"/>
  <c r="D67" i="3"/>
  <c r="D66" i="3"/>
  <c r="D74" i="3" s="1"/>
  <c r="D75" i="3" s="1"/>
  <c r="D65" i="3"/>
  <c r="D64" i="3"/>
  <c r="C55" i="3"/>
  <c r="C56" i="3" s="1"/>
  <c r="C54" i="3"/>
  <c r="J8791" i="2"/>
  <c r="J8792" i="2" s="1"/>
  <c r="N8765" i="2"/>
  <c r="M8765" i="2"/>
  <c r="K8765" i="2"/>
  <c r="N8764" i="2"/>
  <c r="M8764" i="2"/>
  <c r="L8764" i="2"/>
  <c r="L8765" i="2" s="1"/>
  <c r="K8764" i="2"/>
  <c r="J8764" i="2"/>
  <c r="J8765" i="2" s="1"/>
  <c r="H8764" i="2"/>
  <c r="H8765" i="2" s="1"/>
  <c r="G8764" i="2"/>
  <c r="F8764" i="2"/>
  <c r="E8764" i="2"/>
  <c r="D8764" i="2"/>
  <c r="C8764" i="2"/>
  <c r="B8764" i="2"/>
  <c r="I7132" i="2"/>
  <c r="I8764" i="2"/>
  <c r="I8765"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D14" authorId="0" shapeId="0" xr:uid="{00000000-0006-0000-0100-000001000000}">
      <text>
        <r>
          <rPr>
            <sz val="12"/>
            <color rgb="FF000000"/>
            <rFont val="Arial"/>
            <charset val="1"/>
          </rPr>
          <t>======
ID#AAAAJe0eBLs
Stefano Moret    (2020-04-29 14:18:32)
reduced by 0.0001 to have the sum exactly to 1</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2" authorId="0" shapeId="0" xr:uid="{00000000-0006-0000-0200-000001000000}">
      <text>
        <r>
          <rPr>
            <sz val="12"/>
            <color rgb="FF000000"/>
            <rFont val="Arial"/>
            <family val="2"/>
            <charset val="1"/>
          </rPr>
          <t>======
ID#AAAAGdnL9_o
Stefano Moret    (2020-04-29 12:37:16)
Mostly from Geo&amp;Bio paper. Includes transport/, extraction/production + combustion</t>
        </r>
      </text>
    </comment>
    <comment ref="E2" authorId="0" shapeId="0" xr:uid="{00000000-0006-0000-0200-000002000000}">
      <text>
        <r>
          <rPr>
            <sz val="12"/>
            <color rgb="FF000000"/>
            <rFont val="Arial"/>
            <family val="2"/>
            <charset val="1"/>
          </rPr>
          <t>======
ID#AAAAGdnL9_o
Stefano Moret    (2020-04-29 12:37:16)
Mostly from Geo&amp;Bio paper. Includes transport/, extraction/production + combustion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0400-000001000000}">
      <text>
        <r>
          <rPr>
            <sz val="12"/>
            <color rgb="FF000000"/>
            <rFont val="Arial"/>
            <charset val="1"/>
          </rPr>
          <t>======
ID#AAAAJe0eBNE
Stefano Moret    (2020-04-29 14:18:32)
Excluding gas for cooking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600-000003000000}">
      <text>
        <r>
          <rPr>
            <sz val="12"/>
            <color rgb="FF000000"/>
            <rFont val="Arial"/>
            <charset val="1"/>
          </rPr>
          <t>======
ID#AAAAJe0eBKY
Stefano Moret    (2020-04-29 14:18:32)
GW of main output. For mobility is Mpkm/h, for cogeneration is heat. Investment cost for cogen is translated into CHF/kW_th. For storage depends on the technology. For gasification/pyrolysis is biofuel output</t>
        </r>
      </text>
    </comment>
    <comment ref="E1" authorId="0" shapeId="0" xr:uid="{00000000-0006-0000-0600-000004000000}">
      <text>
        <r>
          <rPr>
            <sz val="12"/>
            <color rgb="FF000000"/>
            <rFont val="Arial"/>
            <charset val="1"/>
          </rPr>
          <t>======
ID#AAAAJe0eBL8
Stefano Moret    (2020-04-29 14:18:32)
Global warming potential (GWP) emissions for the construction of technologies [kgCO2-eq./kW], with respect to main output of the technology. For heating and cogeneration technologies, the main output is heat. Greenhouse gas emissions including the technology construction only. For GHG emissions, LCA data are taken from the Ecoinvent database v3.2 using the 'allocation at the point of substitution' method. GWP is assessed with the 'GWP100a - IPCC2013' indicator.</t>
        </r>
      </text>
    </comment>
    <comment ref="G1" authorId="0" shapeId="0" xr:uid="{00000000-0006-0000-0600-000005000000}">
      <text>
        <r>
          <rPr>
            <sz val="12"/>
            <color rgb="FF000000"/>
            <rFont val="Arial"/>
            <charset val="1"/>
          </rPr>
          <t>======
ID#AAAAJe0eBME
Stefano Moret    (2020-04-29 14:18:32)
Yearly c_p. Different than 1 for technologies whose c_p is defined on an annual basis</t>
        </r>
      </text>
    </comment>
    <comment ref="H1" authorId="0" shapeId="0" xr:uid="{00000000-0006-0000-0600-000006000000}">
      <text>
        <r>
          <rPr>
            <sz val="12"/>
            <color rgb="FF000000"/>
            <rFont val="Arial"/>
            <charset val="1"/>
          </rPr>
          <t>======
ID#AAAAJe0eBLo
Stefano Moret    (2020-04-29 14:18:32)
Limit to the Mult_t, expressed as % of total demand in each sector</t>
        </r>
      </text>
    </comment>
    <comment ref="I1" authorId="0" shapeId="0" xr:uid="{00000000-0006-0000-0600-000007000000}">
      <text>
        <r>
          <rPr>
            <sz val="12"/>
            <color rgb="FF000000"/>
            <rFont val="Arial"/>
            <charset val="1"/>
          </rPr>
          <t>======
ID#AAAAJe0eBNs
Stefano Moret    (2020-04-29 14:18:33)
Limit to the Mult_t, expressed as % of total demand in each sector</t>
        </r>
      </text>
    </comment>
    <comment ref="J1" authorId="0" shapeId="0" xr:uid="{00000000-0006-0000-0600-000008000000}">
      <text>
        <r>
          <rPr>
            <sz val="12"/>
            <color rgb="FF000000"/>
            <rFont val="Arial"/>
            <charset val="1"/>
          </rPr>
          <t>======
ID#AAAAJe0eBNA
Stefano Moret    (2020-04-29 14:18:32)
main output: Mpkm/h for the technologies, heat for cogen, storage level [GWh] for storage units</t>
        </r>
      </text>
    </comment>
    <comment ref="K1" authorId="0" shapeId="0" xr:uid="{00000000-0006-0000-0600-000009000000}">
      <text>
        <r>
          <rPr>
            <sz val="12"/>
            <color rgb="FF000000"/>
            <rFont val="Arial"/>
            <charset val="1"/>
          </rPr>
          <t>======
ID#AAAAJe0eBLQ
Stefano Moret    (2020-04-29 14:18:32)
main output: Mpkm/h for the technologies, heat for cogen, storage level [GWh] for storage units</t>
        </r>
      </text>
    </comment>
    <comment ref="B168" authorId="0" shapeId="0" xr:uid="{00000000-0006-0000-0600-000001000000}">
      <text>
        <r>
          <rPr>
            <sz val="12"/>
            <color rgb="FF000000"/>
            <rFont val="Arial"/>
            <charset val="1"/>
          </rPr>
          <t>======
ID#AAAAJe0eBKc
Stefano Moret    (2020-04-29 14:18:32)
Assuming 5MWth</t>
        </r>
      </text>
    </comment>
    <comment ref="B195" authorId="0" shapeId="0" xr:uid="{00000000-0006-0000-0600-000002000000}">
      <text>
        <r>
          <rPr>
            <sz val="12"/>
            <color rgb="FF000000"/>
            <rFont val="Arial"/>
            <charset val="1"/>
          </rPr>
          <t>======
ID#AAAAJe0eBNI
Gauthier Limpens    (2020-04-29 14:18:32)
This number changes a lot depending on the country/geography. This data is based on study of Switzerland</t>
        </r>
      </text>
    </comment>
  </commentList>
</comments>
</file>

<file path=xl/sharedStrings.xml><?xml version="1.0" encoding="utf-8"?>
<sst xmlns="http://schemas.openxmlformats.org/spreadsheetml/2006/main" count="1222" uniqueCount="544">
  <si>
    <t>EnergyScope TD data management file</t>
  </si>
  <si>
    <t>Refer to paper "EnergyScope TD: an open source model for national energy
systems" Limpens2019</t>
  </si>
  <si>
    <t>Tabs structure :</t>
  </si>
  <si>
    <t>1. Time series</t>
  </si>
  <si>
    <t>1.1 End use demand and weather related (%_elec, %_sh…)</t>
  </si>
  <si>
    <t>1.2 Technology related related to maintenance or weather (c_p_t)</t>
  </si>
  <si>
    <t>2. Scenario</t>
  </si>
  <si>
    <t>2.1 Resources (avail, gwp_op &amp; c_op)</t>
  </si>
  <si>
    <t>2.2 User defined (%_pub_min, fmin_%,re_share…)</t>
  </si>
  <si>
    <t>2.3 Yearly energy end use demand</t>
  </si>
  <si>
    <t>3. Technologies</t>
  </si>
  <si>
    <t>3.1 layers_in_out (f)</t>
  </si>
  <si>
    <t>3.2 Technologies caracteristiques (c_inv, lifetime …)</t>
  </si>
  <si>
    <t xml:space="preserve">3.2 Storage (efficiency_in, charge time,…) </t>
  </si>
  <si>
    <t>Color code :</t>
  </si>
  <si>
    <t>User Input</t>
  </si>
  <si>
    <t>Automatically computed</t>
  </si>
  <si>
    <t>color code shoudl be verified and improved</t>
  </si>
  <si>
    <t>Default value</t>
  </si>
  <si>
    <t>Jean-Louis Tychon and Jeroen Dommisse Inputs</t>
  </si>
  <si>
    <t>End Use Demands</t>
  </si>
  <si>
    <t>Weather</t>
  </si>
  <si>
    <t>{PERIODS}</t>
  </si>
  <si>
    <t>period_duration [h]</t>
  </si>
  <si>
    <t>Electricity (%_elec)</t>
  </si>
  <si>
    <t>Space Heating (%_sh)</t>
  </si>
  <si>
    <t>Passanger mobility (%_pass)</t>
  </si>
  <si>
    <t>Freight mobility (%_freight)</t>
  </si>
  <si>
    <t>PV</t>
  </si>
  <si>
    <t>Wind_onshore</t>
  </si>
  <si>
    <t>Wind_offshore</t>
  </si>
  <si>
    <t>Hydro_dam</t>
  </si>
  <si>
    <t>Hydro_river</t>
  </si>
  <si>
    <t>Tidal</t>
  </si>
  <si>
    <t>Solar</t>
  </si>
  <si>
    <t>CHECK</t>
  </si>
  <si>
    <t>ENTSOE</t>
  </si>
  <si>
    <t>Processed based onMERRA-2 T</t>
  </si>
  <si>
    <t>Same as before</t>
  </si>
  <si>
    <t>Entsoe</t>
  </si>
  <si>
    <t>See Methodo</t>
  </si>
  <si>
    <t>MERRA-2</t>
  </si>
  <si>
    <t>JRC TIMES table 5 Ref scenario 2030</t>
  </si>
  <si>
    <t>gwp direct (used for CCS). Data from :https://www.volker-quaschning.de/datserv/CO2-spez/index_e.php</t>
  </si>
  <si>
    <t>{RESOURCES}</t>
  </si>
  <si>
    <t>avail_local [GWh/y]</t>
  </si>
  <si>
    <t>avail_exterior [GWh/y]</t>
  </si>
  <si>
    <t xml:space="preserve">gwp_op_local [ktCO2-eq./GWh]  </t>
  </si>
  <si>
    <t xml:space="preserve">gwp_op_exterior [ktCO2-eq./GWh]  </t>
  </si>
  <si>
    <t>c_op_local [M€/GWh]</t>
  </si>
  <si>
    <t>c_op_exterior [M€/GWh]</t>
  </si>
  <si>
    <t>ELECTRICITY</t>
  </si>
  <si>
    <t>GASOLINE</t>
  </si>
  <si>
    <t>DIESEL</t>
  </si>
  <si>
    <t>BIOETHANOL</t>
  </si>
  <si>
    <t>BIODIESEL</t>
  </si>
  <si>
    <t>LFO</t>
  </si>
  <si>
    <t>NG</t>
  </si>
  <si>
    <t>SNG</t>
  </si>
  <si>
    <t>WOOD</t>
  </si>
  <si>
    <t>WET_BIOMASS</t>
  </si>
  <si>
    <t>WASTE</t>
  </si>
  <si>
    <t>COAL</t>
  </si>
  <si>
    <t>URANIUM</t>
  </si>
  <si>
    <t>H2</t>
  </si>
  <si>
    <t>SLF</t>
  </si>
  <si>
    <t>CO2_EMISSIONS</t>
  </si>
  <si>
    <t>RES_WIND</t>
  </si>
  <si>
    <t>RES_SOLAR</t>
  </si>
  <si>
    <t>RES_HYDRO</t>
  </si>
  <si>
    <t>RES_GEO</t>
  </si>
  <si>
    <t xml:space="preserve">CO2_ATM </t>
  </si>
  <si>
    <t xml:space="preserve">CO2_INDUSTRY </t>
  </si>
  <si>
    <t>CO2_CAPTURED</t>
  </si>
  <si>
    <t>PT_HEAT</t>
  </si>
  <si>
    <t>ST_HEAT</t>
  </si>
  <si>
    <t>Sources</t>
  </si>
  <si>
    <t>Data sources - availability</t>
  </si>
  <si>
    <t xml:space="preserve">MSW </t>
  </si>
  <si>
    <t>Original Source (Nasato): European Environment Agency, Municipal waste management in Switzerland, 2013 - https://www.google.ch/url?sa=t&amp;rct=j&amp;q=&amp;esrc=s&amp;source=web&amp;cd=5&amp;ved=0ahUKEwjPi-zzmoTNAhUCchQKHQd2Bx0QFghFMAQ&amp;url=http%3A%2F%2Fwww.eea.europa.eu%2Fpublications%2Fmanaging-municipal-solid-waste%2Fswitzerland-municipal-waste-management&amp;usg=AFQjCNG-EhU5wC33CffxE8WAP7ebqEP4dg&amp;sig2=tvnZsemhLdBvRyWaL9halQ</t>
  </si>
  <si>
    <t>Data of this report are taken from Eurostat, municipal solid waste database. http://ec.europa.eu/eurostat/statistics-explained/index.php/Municipal_waste_statistics</t>
  </si>
  <si>
    <t>Source</t>
  </si>
  <si>
    <t>kg/ca</t>
  </si>
  <si>
    <t>Data for CH in 2014, from http://ec.europa.eu/eurostat/statistics-explained/index.php/Municipal_waste_statistics</t>
  </si>
  <si>
    <t>Average prod CH</t>
  </si>
  <si>
    <t>-</t>
  </si>
  <si>
    <t>Estimated from EEA report. In CH there's more or less 50% recycling - 50% incineration</t>
  </si>
  <si>
    <t>% recycled</t>
  </si>
  <si>
    <t>ha</t>
  </si>
  <si>
    <t>from energyscope, average for 2035 projection. http://www.bfs.admin.ch/bfs/portal/fr/index/news/publikationen.html?publicationID=3988</t>
  </si>
  <si>
    <t xml:space="preserve">Population </t>
  </si>
  <si>
    <t>kg</t>
  </si>
  <si>
    <t>Available MSW</t>
  </si>
  <si>
    <t>MJ/kg</t>
  </si>
  <si>
    <t>Value for Lausanne, see Geo&amp;Bio paper</t>
  </si>
  <si>
    <t>LHV MSW</t>
  </si>
  <si>
    <t>MJ</t>
  </si>
  <si>
    <t>GWh</t>
  </si>
  <si>
    <t>Wood wet (50%)</t>
  </si>
  <si>
    <t>Source: Steubing et al, Bioenergy in Switzerland: Assessing the domestic sustainable biomass potential, 2010</t>
  </si>
  <si>
    <t>kg_H20/kg_wet_wood</t>
  </si>
  <si>
    <t>Humidity</t>
  </si>
  <si>
    <t>MJ/kg_wet</t>
  </si>
  <si>
    <t>LHV</t>
  </si>
  <si>
    <t>Sust. Pot [t_dry/y]</t>
  </si>
  <si>
    <t>Forest energy wood</t>
  </si>
  <si>
    <t>Industrial wood residues</t>
  </si>
  <si>
    <t>Wood from landscape maintenance</t>
  </si>
  <si>
    <t>Waste wood</t>
  </si>
  <si>
    <t>Total potential [t_dry]</t>
  </si>
  <si>
    <t>Total potential [t_wet]</t>
  </si>
  <si>
    <t>Total potenital [GWh]</t>
  </si>
  <si>
    <t>Data sources - operating emissions</t>
  </si>
  <si>
    <t>Source: ecoinvent v3.2 (allocation at the point of substitution). Most values already available in Geo&amp;Bio paper. Other are sourced here from ecoinvent</t>
  </si>
  <si>
    <t>IPCC 2013 - GWP 100a</t>
  </si>
  <si>
    <t>Unit</t>
  </si>
  <si>
    <t>Coal</t>
  </si>
  <si>
    <t>kgCO2-eq./kWh_e</t>
  </si>
  <si>
    <t>ecoinvent entry "electricity production, hard coal, DE"</t>
  </si>
  <si>
    <t>Emission of electricity production</t>
  </si>
  <si>
    <t>market for chlorine, gaseous [RER]</t>
  </si>
  <si>
    <t>market for hard coal [WEU]</t>
  </si>
  <si>
    <t>market for hard coal ash [GLO]</t>
  </si>
  <si>
    <t>market for hard coal power plant [GLO]</t>
  </si>
  <si>
    <t>market for light fuel oil [Europe without Switzerland]</t>
  </si>
  <si>
    <t>market for NOx retained, by selective catalytic reduction [GLO]</t>
  </si>
  <si>
    <t>market for residue from cooling tower [GLO]</t>
  </si>
  <si>
    <t>market for SOx retained, in hard coal flue gas desulfurisation [GLO]</t>
  </si>
  <si>
    <t>market for water, completely softened, from decarbonised water, at user [GLO]</t>
  </si>
  <si>
    <t>market for water, decarbonised, at user [GLO]</t>
  </si>
  <si>
    <t>Difference (coal combustion)</t>
  </si>
  <si>
    <t>kgCO2-eq./kg_coal</t>
  </si>
  <si>
    <t>Efficiency</t>
  </si>
  <si>
    <t>kWh_coal/kWh_e</t>
  </si>
  <si>
    <t>Coal input</t>
  </si>
  <si>
    <t>kWh/kg_coal</t>
  </si>
  <si>
    <t>Coal LHV</t>
  </si>
  <si>
    <t>kgCO2-eq/kWh_coal</t>
  </si>
  <si>
    <t>Coal gwp transport/production</t>
  </si>
  <si>
    <t>Coal gwp combustion</t>
  </si>
  <si>
    <t>Nuclear</t>
  </si>
  <si>
    <t>kgCO2-eq/kg_u</t>
  </si>
  <si>
    <t>ecoinvent entry "market for uranium, enriched 3.8%, in fuel element for light water reactor [GLO]"</t>
  </si>
  <si>
    <t>Uranium transport</t>
  </si>
  <si>
    <t>GJ/kg_u</t>
  </si>
  <si>
    <t>Uranium enriched to 3.5%, in LWR. From: http://www.world-nuclear.org/information-library/facts-and-figures/heat-values-of-various-fuels.aspx</t>
  </si>
  <si>
    <t>Uranium LHV</t>
  </si>
  <si>
    <t>kgCO2-eq/kWh_u</t>
  </si>
  <si>
    <t>Uranium gwp transport/production</t>
  </si>
  <si>
    <t>Typical days inputs :</t>
  </si>
  <si>
    <t>Typical Days</t>
  </si>
  <si>
    <t>Number (min 1, max 365)</t>
  </si>
  <si>
    <t>Weights</t>
  </si>
  <si>
    <t>Cell importance</t>
  </si>
  <si>
    <t>Economical input</t>
  </si>
  <si>
    <t>Interest rate</t>
  </si>
  <si>
    <t>i_rate</t>
  </si>
  <si>
    <t>[-]</t>
  </si>
  <si>
    <t>TBC</t>
  </si>
  <si>
    <t>Political inputs</t>
  </si>
  <si>
    <t>re_share</t>
  </si>
  <si>
    <t>From Belgium heating road map (http://vbn.aau.dk/files/287929422/Country_Roadmap_Belgium_20181005.pdf)</t>
  </si>
  <si>
    <t>CO2 limit</t>
  </si>
  <si>
    <t>gwp_limit</t>
  </si>
  <si>
    <t>[tCO2_eq/year]</t>
  </si>
  <si>
    <t>Land available for solar limit</t>
  </si>
  <si>
    <t>solar_area</t>
  </si>
  <si>
    <t>km2</t>
  </si>
  <si>
    <t>Solar characteristics</t>
  </si>
  <si>
    <t>Power density [GW/km2]</t>
  </si>
  <si>
    <t>power_density_pv</t>
  </si>
  <si>
    <t>PV : 1 kW/4.22m2   =&gt; 0.2367 kW/m2 =&gt; 0.2367 GW/km2</t>
  </si>
  <si>
    <t>power_density_solar_thermal</t>
  </si>
  <si>
    <t>Solar thermal : 1 kW/3.5m2 =&gt; 0.2857 kW/m2 =&gt; 0.2857 GW/km2</t>
  </si>
  <si>
    <t>Technologies shares</t>
  </si>
  <si>
    <t>min/max share</t>
  </si>
  <si>
    <t>min.</t>
  </si>
  <si>
    <t>max.</t>
  </si>
  <si>
    <t>share_mobility_public</t>
  </si>
  <si>
    <t>%_public,min</t>
  </si>
  <si>
    <t>%_public,max</t>
  </si>
  <si>
    <t>share_freight_train</t>
  </si>
  <si>
    <t>%_rail,min</t>
  </si>
  <si>
    <t>%_rail,max</t>
  </si>
  <si>
    <t>share_freight_boat</t>
  </si>
  <si>
    <t>%_boat,min</t>
  </si>
  <si>
    <t>%_boat,max</t>
  </si>
  <si>
    <t>share_freight_truck</t>
  </si>
  <si>
    <t>%_truck,min</t>
  </si>
  <si>
    <t>%_truck,max</t>
  </si>
  <si>
    <t>share_heat_dhn</t>
  </si>
  <si>
    <t>%_dhn,min</t>
  </si>
  <si>
    <t>%_dhn,max</t>
  </si>
  <si>
    <t>Electric vehicles</t>
  </si>
  <si>
    <t>Max number of cars</t>
  </si>
  <si>
    <t>vehicuke_capacity ('PHEV')</t>
  </si>
  <si>
    <t># km-pass/h/veh. : Gives the equivalence between capacity and number of vehicles.</t>
  </si>
  <si>
    <t>vehicuke_capacity ('BEV')</t>
  </si>
  <si>
    <t>Electric vehicle 
Battery size</t>
  </si>
  <si>
    <t>ev_batt,size('PHEV')</t>
  </si>
  <si>
    <t>Battery of PHEV = 4.4kWh per car</t>
  </si>
  <si>
    <t>From Belgium statistiques : https://mobilit.belgium.be/sites/default/files/chiffres_cles_mobilite_2017.pdf</t>
  </si>
  <si>
    <t>ev_batt,size('BEV')</t>
  </si>
  <si>
    <t>Battery of BEV = 24kWh per car</t>
  </si>
  <si>
    <t>Interpretation : %pub_min = 18%</t>
  </si>
  <si>
    <t>%_rail_min = 12.4%</t>
  </si>
  <si>
    <t>Network</t>
  </si>
  <si>
    <t>loss_network</t>
  </si>
  <si>
    <t>HEAT_LOW_T_DHN</t>
  </si>
  <si>
    <t>Cost to enforce power grid to full RE potential</t>
  </si>
  <si>
    <t>c_grid_enforce</t>
  </si>
  <si>
    <t>M€/GW of renewables</t>
  </si>
  <si>
    <t>[GW] Maximum power of electrical interconnections</t>
  </si>
  <si>
    <t>import_capacity</t>
  </si>
  <si>
    <t xml:space="preserve">end_uses_demand_year : </t>
  </si>
  <si>
    <t xml:space="preserve">param end_uses_demand_year: </t>
  </si>
  <si>
    <t>HOUSEHOLDS</t>
  </si>
  <si>
    <t>SERVICES</t>
  </si>
  <si>
    <t>INDUSTRY</t>
  </si>
  <si>
    <t>TRANSPORTATION</t>
  </si>
  <si>
    <t xml:space="preserve">[GWh]. </t>
  </si>
  <si>
    <t>LIGHTING</t>
  </si>
  <si>
    <t>[GWh]</t>
  </si>
  <si>
    <t>HEAT_HIGH_T</t>
  </si>
  <si>
    <t>HEAT_LOW_T_SH</t>
  </si>
  <si>
    <t>HEAT_LOW_T_HW</t>
  </si>
  <si>
    <t>PROCESS_COOLING</t>
  </si>
  <si>
    <t>SPACE_COOLING</t>
  </si>
  <si>
    <t>MOBILITY_PASSENGER</t>
  </si>
  <si>
    <t>[Mpkm]</t>
  </si>
  <si>
    <t>MOBILITY_FREIGHT</t>
  </si>
  <si>
    <t>[Mtkm]</t>
  </si>
  <si>
    <t>NON_ENERGY</t>
  </si>
  <si>
    <t>Here we will have a new EUD : non-energy EUD</t>
  </si>
  <si>
    <t>GWh of non-energy EUD</t>
  </si>
  <si>
    <t>From which (2016)</t>
  </si>
  <si>
    <t>2.6% solid fuels (coal?)</t>
  </si>
  <si>
    <t xml:space="preserve"> </t>
  </si>
  <si>
    <t>86.8% Crude oil &amp; Pertolum products</t>
  </si>
  <si>
    <t>10.6% Gas</t>
  </si>
  <si>
    <t>param layers_in_out:</t>
  </si>
  <si>
    <t>HEAT_LOW_T_DECEN</t>
  </si>
  <si>
    <t>MOB_PUBLIC</t>
  </si>
  <si>
    <t>MOB_PRIVATE</t>
  </si>
  <si>
    <t>MOB_FREIGHT_RAIL</t>
  </si>
  <si>
    <t>MOB_FREIGHT_ROAD</t>
  </si>
  <si>
    <t>MOB_FREIGHT_BOAT</t>
  </si>
  <si>
    <t xml:space="preserve">RES_GEO </t>
  </si>
  <si>
    <t>CO2_INDUSTRY</t>
  </si>
  <si>
    <t>ST_HEAT:=</t>
  </si>
  <si>
    <t># ELEC_EXPORT</t>
  </si>
  <si>
    <t xml:space="preserve">RES_WIND </t>
  </si>
  <si>
    <t xml:space="preserve">RES_SOLAR  </t>
  </si>
  <si>
    <t xml:space="preserve">RES_HYDRO </t>
  </si>
  <si>
    <t>NUCLEAR</t>
  </si>
  <si>
    <t>CCGT</t>
  </si>
  <si>
    <t>COAL_US</t>
  </si>
  <si>
    <t>COAL_IGCC</t>
  </si>
  <si>
    <t>PT_POWER_BLOCK</t>
  </si>
  <si>
    <t>ST_POWER_BLOCK</t>
  </si>
  <si>
    <t>STIRLING_DISH</t>
  </si>
  <si>
    <t>WIND_ONSHORE</t>
  </si>
  <si>
    <t>WIND_OFFSHORE</t>
  </si>
  <si>
    <t>HYDRO_DAM</t>
  </si>
  <si>
    <t>HYDRO_RIVER</t>
  </si>
  <si>
    <t>NEW_TIDAL_STREAM</t>
  </si>
  <si>
    <t>TIDAL_STREAM</t>
  </si>
  <si>
    <t>TIDAL_RANGE</t>
  </si>
  <si>
    <t>WAVE</t>
  </si>
  <si>
    <t>GEOTHERMAL</t>
  </si>
  <si>
    <t>IND_COGEN_GAS</t>
  </si>
  <si>
    <t>IND_COGEN_WOOD</t>
  </si>
  <si>
    <t>IND_COGEN_WASTE</t>
  </si>
  <si>
    <t>IND_BOILER_GAS</t>
  </si>
  <si>
    <t>IND_BOILER_WOOD</t>
  </si>
  <si>
    <t>IND_BOILER_OIL</t>
  </si>
  <si>
    <t>IND_BOILER_COAL</t>
  </si>
  <si>
    <t>IND_BOILER_WASTE</t>
  </si>
  <si>
    <t>IND_DIRECT_ELEC</t>
  </si>
  <si>
    <t>DHN_HP_ELEC</t>
  </si>
  <si>
    <t>DHN_COGEN_GAS</t>
  </si>
  <si>
    <t>DHN_COGEN_WOOD</t>
  </si>
  <si>
    <t>DHN_COGEN_WASTE</t>
  </si>
  <si>
    <t>DHN_COGEN_WET_BIOMASS</t>
  </si>
  <si>
    <t>DHN_COGEN_BIO_HYDROLYSIS</t>
  </si>
  <si>
    <t>DHN_BOILER_GAS</t>
  </si>
  <si>
    <t>DHN_BOILER_WOOD</t>
  </si>
  <si>
    <t>DHN_BOILER_OIL</t>
  </si>
  <si>
    <t>DHN_DEEP_GEO</t>
  </si>
  <si>
    <t>DHN_SOLAR</t>
  </si>
  <si>
    <t>DEC_HP_ELEC</t>
  </si>
  <si>
    <t>DEC_THHP_GAS</t>
  </si>
  <si>
    <t>DEC_COGEN_GAS</t>
  </si>
  <si>
    <t>DEC_COGEN_OIL</t>
  </si>
  <si>
    <t>DEC_ADVCOGEN_GAS</t>
  </si>
  <si>
    <t>DEC_ADVCOGEN_H2</t>
  </si>
  <si>
    <t>DEC_BOILER_GAS</t>
  </si>
  <si>
    <t>DEC_BOILER_WOOD</t>
  </si>
  <si>
    <t>DEC_BOILER_OIL</t>
  </si>
  <si>
    <t>DEC_SOLAR</t>
  </si>
  <si>
    <t>DEC_DIRECT_ELEC</t>
  </si>
  <si>
    <t>BIG_SPLIT</t>
  </si>
  <si>
    <t>CHILLER_WC</t>
  </si>
  <si>
    <t>TRAMWAY_TROLLEY</t>
  </si>
  <si>
    <t>BUS_COACH_DIESEL</t>
  </si>
  <si>
    <t>BUS_COACH_HYDIESEL</t>
  </si>
  <si>
    <t>BUS_COACH_CNG_STOICH</t>
  </si>
  <si>
    <t>BUS_COACH_FC_HYBRIDH2</t>
  </si>
  <si>
    <t>TRAIN_PUB</t>
  </si>
  <si>
    <t>CAR_GASOLINE</t>
  </si>
  <si>
    <t>CAR_DIESEL</t>
  </si>
  <si>
    <t>CAR_NG</t>
  </si>
  <si>
    <t>CAR_HEV</t>
  </si>
  <si>
    <t>CAR_PHEV</t>
  </si>
  <si>
    <t>CAR_BEV</t>
  </si>
  <si>
    <t>CAR_FUEL_CELL</t>
  </si>
  <si>
    <t>TRAIN_FREIGHT</t>
  </si>
  <si>
    <t>BOAT_FREIGHT_DIESEL</t>
  </si>
  <si>
    <t>BOAT_FREIGHT_NG</t>
  </si>
  <si>
    <t>TRUCK_DIESEL</t>
  </si>
  <si>
    <t>TRUCK_FUEL_CELL</t>
  </si>
  <si>
    <t>TRUCK_ELEC</t>
  </si>
  <si>
    <t>TRUCK_NG</t>
  </si>
  <si>
    <t>NON_ENERGY_OIL</t>
  </si>
  <si>
    <t>NON_ENERGY_NG</t>
  </si>
  <si>
    <t>EFFICIENCY</t>
  </si>
  <si>
    <t>DHN</t>
  </si>
  <si>
    <t>GRID</t>
  </si>
  <si>
    <t>#</t>
  </si>
  <si>
    <t>PT_COLLECTOR</t>
  </si>
  <si>
    <t>ST_COLLECTOR</t>
  </si>
  <si>
    <t>H2_ELECTROLYSIS</t>
  </si>
  <si>
    <t>H2_NG</t>
  </si>
  <si>
    <t>H2_BIOMASS</t>
  </si>
  <si>
    <t>GASIFICATION_SNG</t>
  </si>
  <si>
    <t>PYROLYSIS</t>
  </si>
  <si>
    <t>ATM_CCS</t>
  </si>
  <si>
    <t>INDUSTRY_CCS</t>
  </si>
  <si>
    <t>SYN_METHANOLATION</t>
  </si>
  <si>
    <t>SYN_METHANATION</t>
  </si>
  <si>
    <t>BIOMETHANATION</t>
  </si>
  <si>
    <t>BIO_HYDROLYSIS</t>
  </si>
  <si>
    <t>METHANE_TO_METHANOL</t>
  </si>
  <si>
    <t>SLF_TO_DIESEL</t>
  </si>
  <si>
    <t>SLF_TO_GASOLINE</t>
  </si>
  <si>
    <t>SLF_TO_LFO</t>
  </si>
  <si>
    <t>;</t>
  </si>
  <si>
    <t>param:</t>
  </si>
  <si>
    <t>c_inv</t>
  </si>
  <si>
    <t>c_maint</t>
  </si>
  <si>
    <t>gwp_constr</t>
  </si>
  <si>
    <t>lifetime</t>
  </si>
  <si>
    <t>c_p</t>
  </si>
  <si>
    <t>fmin_perc</t>
  </si>
  <si>
    <t>fmax_perc</t>
  </si>
  <si>
    <t>f_min</t>
  </si>
  <si>
    <t>Belgium name</t>
  </si>
  <si>
    <t>Swiss</t>
  </si>
  <si>
    <t>Old rate</t>
  </si>
  <si>
    <t>New</t>
  </si>
  <si>
    <t>Current</t>
  </si>
  <si>
    <t>c_inv new [€_2015/GWh]</t>
  </si>
  <si>
    <t>€2015 to CHF</t>
  </si>
  <si>
    <t>From Technology Data for Energy Plants for Electricity and District heating generation. Here, I took the PV commercial in 2030. I neglected the Variable O&amp;M (only the fixed one)</t>
  </si>
  <si>
    <t>WIND</t>
  </si>
  <si>
    <t>From Technology Data for Energy Plants for Electricity and District heating generation. Here, I took the Wind in 2030. I neglected the Variable O&amp;M (only the fixed one)</t>
  </si>
  <si>
    <t>From Technology Data for Energy Plants for Electricity and District heating generation. Here, I took the Wind offshore near-shore in 2030. I neglected the Variable O&amp;M (only the fixed one)</t>
  </si>
  <si>
    <t>From EnergyPLAN Technology and Costs Database 20181005 . Here, I took The Geothermal Elect. In 2030</t>
  </si>
  <si>
    <t>HEAT_HIGH_T
(INDUSTRY)</t>
  </si>
  <si>
    <t>From mixed between Biomethanation and SES gas CHP</t>
  </si>
  <si>
    <t>HEAT_LOW_T
DHN</t>
  </si>
  <si>
    <t>From Technology Data for Energy Plants for Electricity and District heating generation. Here, I took the Geothermal heat only plant with streal driven absoption heat pump 70°C in 2030. I neglected the Variable O&amp;M (only the fixed one)</t>
  </si>
  <si>
    <t>From Technology Data for Energy Plants for Electricity and District heating generation. Here, I took the Solar District heating in 2030.</t>
  </si>
  <si>
    <t>HEAT_LOW_T
DECEN</t>
  </si>
  <si>
    <t>COOLING</t>
  </si>
  <si>
    <t>PUBLIC
MOBILITY</t>
  </si>
  <si>
    <t>PRIVATE
MOBILITY</t>
  </si>
  <si>
    <t xml:space="preserve">GRID </t>
  </si>
  <si>
    <t>FREIGHT</t>
  </si>
  <si>
    <t>[M€/ktCO2/h]</t>
  </si>
  <si>
    <t>[M€/ktCO2/h/y]</t>
  </si>
  <si>
    <t>Arbitrary</t>
  </si>
  <si>
    <t xml:space="preserve">From Technology Data for Energy Plants for Electricity and District heating generation - Feb. 2019. We computed the data based on a case of CCS over a Coal fired PP
</t>
  </si>
  <si>
    <t xml:space="preserve">NON ENERGY 
</t>
  </si>
  <si>
    <t>From Technology Data for Renewable Fuels p211: SNG production process. Here I did some calculation as the technology proposes transforms biogas to SNG by adding H2. I removed the CH4 part of the biogas</t>
  </si>
  <si>
    <t>INFRASTRUCTURE</t>
  </si>
  <si>
    <t>From Technology Data for Renewable Fuels p34 + BIOGAS UPGRADING - TECHNICAL REVIEW p62. Here I took column 2030 and Specific investment. For Maintenance, I took an arbitrary value of 10% of inv cost of cleaner</t>
  </si>
  <si>
    <t># MOTORWAYS</t>
  </si>
  <si>
    <t># ROADS</t>
  </si>
  <si>
    <t>BATT_LI</t>
  </si>
  <si>
    <t>From Technology data for Energy storage p132. Here I took column 2030 and Specific investment. For Maintenance, I took Fixed + variable O&amp;M and assumed that 1 MW/MWh</t>
  </si>
  <si>
    <t>In addition, the gwp_constr other source : 110 ktCO2/GWh (J.F. Peters, M. Baumann, B. Zimmermann, J. Braun, M. Weil. The environmental impact of Li- Ion batteries and the role of key parameters – A review, Renew. Sustain. Energy Rev. 67 (2017) 491–506. doi:10.1016/j.rser.2016.08.039)</t>
  </si>
  <si>
    <t>Cost include capacity components =&gt; 3x more exepnsive than just a 'pack'p33 of Danish 'Technology data for energy storage'</t>
  </si>
  <si>
    <t># RAILWAYS</t>
  </si>
  <si>
    <t>BEV_BATT</t>
  </si>
  <si>
    <t>PHEV_BATT</t>
  </si>
  <si>
    <t>PHS</t>
  </si>
  <si>
    <t xml:space="preserve">TS_DEC_DIRECT_ELEC </t>
  </si>
  <si>
    <t>From EnergyPLAN Technology and Costs Database 20181005 . Here, I took the 7% of maintenance cost</t>
  </si>
  <si>
    <t xml:space="preserve">TS_DEC_HP_ELEC </t>
  </si>
  <si>
    <t xml:space="preserve">TS_DEC_THHP_GAS </t>
  </si>
  <si>
    <t xml:space="preserve">TS_DEC_COGEN_GAS </t>
  </si>
  <si>
    <t xml:space="preserve">TS_DEC_COGEN_OIL </t>
  </si>
  <si>
    <t xml:space="preserve">TS_DEC_BOILER_GAS </t>
  </si>
  <si>
    <t xml:space="preserve">TS_DEC_BOILER_WOOD </t>
  </si>
  <si>
    <t xml:space="preserve">TS_DEC_BOILER_OIL </t>
  </si>
  <si>
    <t>TS_DHN_DAILY</t>
  </si>
  <si>
    <t>TS_DHN_SEASONAL</t>
  </si>
  <si>
    <t>From : Thermal storage (from Technology Data for Energy  From EnergyPLAN Technology and Costs Database 20181005 . Here, I took the 7% of maintenance cost</t>
  </si>
  <si>
    <t>From Technology data for Energy storage p68. Here I took the total investment cost of 254M€ for Lille Torup which is 4.965TWh (see https://gasstorage.dk/Our-storage). For Maintenance, I took 6.5 M€ for the Lille Torup case</t>
  </si>
  <si>
    <t>From EnergyPLAN Technology and Costs Database 20181005 . Here, I took the hydrogen storage in steel tanks</t>
  </si>
  <si>
    <t>From an industry website for a CO2 tank. We assumed 1% of maintenance and 30y of life time (similar to hot water)</t>
  </si>
  <si>
    <t>STORAGE</t>
  </si>
  <si>
    <t>CAES</t>
  </si>
  <si>
    <t>DAM_STORAGE</t>
  </si>
  <si>
    <t xml:space="preserve">TS_DEC_ADVCOGEN_GAS </t>
  </si>
  <si>
    <t xml:space="preserve">TS_DEC_ADVCOGEN_H2 </t>
  </si>
  <si>
    <t>TS_HIGH_TEMP</t>
  </si>
  <si>
    <t>SEASONAL_NG</t>
  </si>
  <si>
    <t>SEASONAL_H2</t>
  </si>
  <si>
    <t>CO2_STORAGE</t>
  </si>
  <si>
    <t>SLF_STO</t>
  </si>
  <si>
    <t>PT_STORAGE</t>
  </si>
  <si>
    <t>ST_STORAGE</t>
  </si>
  <si>
    <t>TS_COLD</t>
  </si>
  <si>
    <t>Data sources - emissions</t>
  </si>
  <si>
    <t>Technology</t>
  </si>
  <si>
    <t>IPCC 2013 - GWP 100</t>
  </si>
  <si>
    <t>kgCO2-eq/GWe</t>
  </si>
  <si>
    <t>ecoinvent entry: "market for nuclear power plant, boiling water reactor 1000MW, GLO"</t>
  </si>
  <si>
    <t>kgCO2-eq/unit</t>
  </si>
  <si>
    <t>ecoinvent entry: "gas power plant construction, combined cycle, 400MW electrical, RER"</t>
  </si>
  <si>
    <t>ecoinvent entry: "hard coal power plant construction, 500MW, GLO"</t>
  </si>
  <si>
    <t>ecoinvent entry: "market for photovoltaic slanted-roof installation, 3kWp, multi-Si, panel, mounted, on roof"</t>
  </si>
  <si>
    <t>Wind</t>
  </si>
  <si>
    <t>ecoinvent entry: "market for wind turbine, 2MW, onshore"</t>
  </si>
  <si>
    <t>Hydro dam</t>
  </si>
  <si>
    <t>ecoinvent entry: "hydropower plant construction, reservoir, alpine region, RER" (size 9.130MW)</t>
  </si>
  <si>
    <t>Hydro river</t>
  </si>
  <si>
    <t>ecoinvent entry: "hydropower plant construction, run-of-river, CH" (size not specified. But written that this is value for entire CH plants)</t>
  </si>
  <si>
    <t>Geothermal ORC 6km</t>
  </si>
  <si>
    <t>from Geo&amp;Bio paper. Size 7.554 MW</t>
  </si>
  <si>
    <r>
      <rPr>
        <sz val="12"/>
        <color rgb="FF000000"/>
        <rFont val="Calibri"/>
        <charset val="1"/>
      </rPr>
      <t xml:space="preserve">Value from Geo&amp;Bio. </t>
    </r>
    <r>
      <rPr>
        <sz val="12"/>
        <color rgb="FFFF0000"/>
        <rFont val="Calibri"/>
        <charset val="1"/>
      </rPr>
      <t>Too low!</t>
    </r>
  </si>
  <si>
    <t>Geothermal power plant</t>
  </si>
  <si>
    <t xml:space="preserve">ecoinvent entry: "geothermal power plant construction" (5.5 MWel, 5km well) </t>
  </si>
  <si>
    <t>Geothermal EGS 6km</t>
  </si>
  <si>
    <t>from Geo&amp;Bio paper. 6km well needed for 7.554MW cycle</t>
  </si>
  <si>
    <t>Geothermal EGS 4.2km</t>
  </si>
  <si>
    <t>from Geo&amp;Bio paper. 4.2km well, 22841 kW/th (assumes 3 wells)</t>
  </si>
  <si>
    <t>kgCO2-eq/GWth</t>
  </si>
  <si>
    <t>kgCO2-eq/m</t>
  </si>
  <si>
    <t>ecoinvent entry: "deep well drilling, for deep geothermal power, CH"</t>
  </si>
  <si>
    <t>Assuming 3*4.2km wells, as in Geo&amp;Bio.</t>
  </si>
  <si>
    <t>Dec NG cogen</t>
  </si>
  <si>
    <t>ecoinvent entry: "market for heat and power co-generation unit, 50kW electrical, common components for heat+electricity [GLO]". Fuel is natural gas</t>
  </si>
  <si>
    <t>ecoinvent entry: "market for heat and power co-generation unit, 50kW electrical, components for electricity only [GLO]". Fuel is natural gas</t>
  </si>
  <si>
    <t>ecoinvent entry: "market for heat and power co-generation unit, 50kW electrical, components for heat only [GLO]". Fuel is natural gas</t>
  </si>
  <si>
    <t>Coal industrial boiler</t>
  </si>
  <si>
    <t>ecoinvent entry: "industrial furnace production, coal, 1-10MW, RER".</t>
  </si>
  <si>
    <t>Direct el. Heat</t>
  </si>
  <si>
    <t>ecoinvent entry: "auxiliary heating unit production, electric, 5kW, CH"</t>
  </si>
  <si>
    <t>Dec HP</t>
  </si>
  <si>
    <t>ecoinvent entry: "heat pump production, brine-water, 10kW, CH"</t>
  </si>
  <si>
    <t>DHN HP</t>
  </si>
  <si>
    <t>ecoinvent entry: "heat pump production, 30kW, RER"</t>
  </si>
  <si>
    <t>Th HP</t>
  </si>
  <si>
    <t>ecoinvent entry: "heat pump production, diffusion absorption, 4kW, future, CH"</t>
  </si>
  <si>
    <t>FC</t>
  </si>
  <si>
    <t>ecoinvent entry: "fuel cell production, solid oxide, 125kW electrical, future, CH"</t>
  </si>
  <si>
    <t>Dec Solar - panels/MJ_heat</t>
  </si>
  <si>
    <t>unit/MJ_heat</t>
  </si>
  <si>
    <t>ecoinvent entry: "operation, solar collector system, Cu flat plate collector, multiple dwelling, for hot water, CH"</t>
  </si>
  <si>
    <t>Dec Solar - heat production lifetime</t>
  </si>
  <si>
    <t>kWh_heat/lifetime</t>
  </si>
  <si>
    <t>Dec Solar - lifetime</t>
  </si>
  <si>
    <t>years</t>
  </si>
  <si>
    <t>Size</t>
  </si>
  <si>
    <t>kW_th/panel</t>
  </si>
  <si>
    <t>Dec Solar</t>
  </si>
  <si>
    <t>ecoinvent entry: "solar collector system installation, Cu flat plate collector, multiple dwelling, hot water, CH"</t>
  </si>
  <si>
    <t>Oil boiler</t>
  </si>
  <si>
    <t>ecoinvent entry: "industrial furnace production, 1MW, oil, CH"</t>
  </si>
  <si>
    <t>Wood boiler</t>
  </si>
  <si>
    <t>ecoinvent entry: "furnace production, wood chips, average storage area, 1000kW, CH"</t>
  </si>
  <si>
    <t>[MCHF/GWh]</t>
  </si>
  <si>
    <t>From Chen 2009, Figure 1 (The future cost of electrical energy storage based on experience rates
)  + Zakeri 2015 (Electrical energy storage systems: A comparative life cycle cost analysis) Table C1</t>
  </si>
  <si>
    <t>Personnal notes in GL presentation 180418-PRE1 - MILP with TD - Analyse of results_v2</t>
  </si>
  <si>
    <t>Warning : price is very high =&gt; never installing batteries (for Swiss case)</t>
  </si>
  <si>
    <t>Arbitrary choosen based on the CAPEX</t>
  </si>
  <si>
    <t>kg tCO2-eq/GWh</t>
  </si>
  <si>
    <t xml:space="preserve">From Limpens 2018, table 4
Life cycle assessment of lithium-ion batteries for greenhouse gas emissions (2016) Fig 5 &amp; Fig 6.
 Ishihara 2002 'Life cycle analysis of large-size lithium-ion secondary batteries developed in the japanese national project' </t>
  </si>
  <si>
    <t>[years]</t>
  </si>
  <si>
    <t>Zakeri 2015 (Electrical energy storage systems: A comparative life cycle cost analysis) Table B1 (5-15 years) + Limpens 2018, table 1</t>
  </si>
  <si>
    <t>PHES</t>
  </si>
  <si>
    <t>Techno-economic review of existing and new pumped hydro energy storage plant  (2009), table 5.
 Assessment of utility energy storage options for increased renewable energy penetration (2012) , Appendix Switzerland p72
+ personnal post treatment presented in slide 7 of presentation 180418</t>
  </si>
  <si>
    <t xml:space="preserve">No source found. </t>
  </si>
  <si>
    <t>Same as other HYDROs</t>
  </si>
  <si>
    <t>Assessment of the European potential for pumped hydropower energy storage . A GIS- based assessment of pumped (2013) p72</t>
  </si>
  <si>
    <t>Adapted from PhD thesis (R. JAKOB) :
 "Urban Energy System Design from the Heat Perspective 
using mathematical Programming including thermal Storage".
Post treatment done in excel sheet : "TS data.docx"</t>
  </si>
  <si>
    <t>param storage_eff_in:</t>
  </si>
  <si>
    <t>CO2_ATM</t>
  </si>
  <si>
    <t>TS_DEC_BOILER_WOOD</t>
  </si>
  <si>
    <t>TS_DEC_BOILER_OIL</t>
  </si>
  <si>
    <t>param storage_eff_out:</t>
  </si>
  <si>
    <t>TS_DEC_THHP_GAS</t>
  </si>
  <si>
    <t>TS_DEC_COGEN_GAS</t>
  </si>
  <si>
    <t>TS_DEC_COGEN_OIL</t>
  </si>
  <si>
    <t>TS_DEC_ADVCOGEN_GAS</t>
  </si>
  <si>
    <t>TS_DEC_ADVCOGEN_H2</t>
  </si>
  <si>
    <t>TS_DEC_BOILER_GAS</t>
  </si>
  <si>
    <t>param :</t>
  </si>
  <si>
    <t>storage_charge_time</t>
  </si>
  <si>
    <t>storage_discharge_time</t>
  </si>
  <si>
    <t>storage_availability</t>
  </si>
  <si>
    <t>storage_losses</t>
  </si>
  <si>
    <t>:=</t>
  </si>
  <si>
    <t>% In this propose version, we assume a very high share of connected vehicles (cfr paper). To be more realistic, we advise 20% of storage_availability_share</t>
  </si>
  <si>
    <t>TS_DEC_DIRECT_ELEC</t>
  </si>
  <si>
    <t>TS_DEC_HP_ELEC</t>
  </si>
  <si>
    <t xml:space="preserve">2 is arbitrary choosen </t>
  </si>
  <si>
    <t>168 is arbitrary choosen (in the data, they say that the storage is suitable for weekly to seasonal storage).</t>
  </si>
  <si>
    <t xml:space="preserve">TS_DHN_SEASONAL  </t>
  </si>
  <si>
    <t xml:space="preserve">SEASONAL_H2 </t>
  </si>
  <si>
    <t xml:space="preserve">CO2_STORAGE </t>
  </si>
  <si>
    <t>hours of charge</t>
  </si>
  <si>
    <t>Based on Swiss energy capacity and power installed</t>
  </si>
  <si>
    <t>Zakeri 2015 (Electrical energy storage systems: A comparative life cycle cost analysis) Table B1</t>
  </si>
  <si>
    <t>Arbitrary, based on Stationnary BATT_LI</t>
  </si>
  <si>
    <t xml:space="preserve">Others </t>
  </si>
  <si>
    <t>No constrained</t>
  </si>
  <si>
    <t>(even for DHN because not compatible)</t>
  </si>
  <si>
    <t>hours of discharge</t>
  </si>
  <si>
    <t xml:space="preserve">BEV vehicle </t>
  </si>
  <si>
    <t>&lt;=&gt; only this share is available for charge/discharge at a time</t>
  </si>
  <si>
    <t>Others</t>
  </si>
  <si>
    <t>&lt;=&gt; no constrained on the availability</t>
  </si>
  <si>
    <t>Limpens 2018, table 1 +  Zakeri 2015 (Electrical energy storage systems: A comparative life cycle cost analysis) Table B1</t>
  </si>
  <si>
    <t>Arbitrary based on BATT_Li</t>
  </si>
  <si>
    <t xml:space="preserve">TS_DHN_SEASONAL </t>
  </si>
  <si>
    <t>missing data computed to verify from sources J&amp;JL</t>
  </si>
  <si>
    <t>Infinity</t>
  </si>
  <si>
    <t>Space Cooling (%_sc)</t>
  </si>
  <si>
    <t>COP_max</t>
  </si>
  <si>
    <t>f_max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</si>
</sst>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 * #,##0.00&quot;    &quot;;\-* #,##0.00&quot;    &quot;;\ * \-#&quot;    &quot;;\ @"/>
    <numFmt numFmtId="165" formatCode="\ * #,##0\ ;\-* #,##0\ ;\ * \-#\ ;\ @"/>
    <numFmt numFmtId="166" formatCode="0.000E+00"/>
    <numFmt numFmtId="167" formatCode="0.0000"/>
    <numFmt numFmtId="168" formatCode="0.000000"/>
    <numFmt numFmtId="169" formatCode="0.0"/>
  </numFmts>
  <fonts count="35" x14ac:knownFonts="1">
    <font>
      <sz val="12"/>
      <color rgb="FF000000"/>
      <name val="Arial"/>
      <charset val="1"/>
    </font>
    <font>
      <sz val="12"/>
      <color rgb="FF000000"/>
      <name val="Calibri"/>
      <charset val="1"/>
    </font>
    <font>
      <b/>
      <sz val="18"/>
      <color rgb="FFFFFFFF"/>
      <name val="Calibri"/>
      <charset val="1"/>
    </font>
    <font>
      <b/>
      <sz val="16"/>
      <color rgb="FF000000"/>
      <name val="Calibri"/>
      <charset val="1"/>
    </font>
    <font>
      <sz val="16"/>
      <color rgb="FF000000"/>
      <name val="Calibri"/>
      <charset val="1"/>
    </font>
    <font>
      <sz val="11"/>
      <color rgb="FF3F3F76"/>
      <name val="Calibri"/>
      <charset val="1"/>
    </font>
    <font>
      <b/>
      <sz val="11"/>
      <color rgb="FFFA7D00"/>
      <name val="Calibri"/>
      <charset val="1"/>
    </font>
    <font>
      <sz val="12"/>
      <color rgb="FF000000"/>
      <name val="Arial"/>
      <family val="2"/>
      <charset val="1"/>
    </font>
    <font>
      <sz val="11"/>
      <color rgb="FF000000"/>
      <name val="Calibri"/>
      <family val="2"/>
      <charset val="1"/>
    </font>
    <font>
      <sz val="12"/>
      <color rgb="FF000000"/>
      <name val="Courier New"/>
      <family val="3"/>
      <charset val="1"/>
    </font>
    <font>
      <sz val="12"/>
      <color rgb="FF000000"/>
      <name val="Courier New"/>
      <charset val="1"/>
    </font>
    <font>
      <b/>
      <sz val="12"/>
      <color rgb="FF000000"/>
      <name val="Calibri"/>
      <charset val="1"/>
    </font>
    <font>
      <sz val="11"/>
      <color rgb="FF000000"/>
      <name val="Calibri"/>
      <charset val="1"/>
    </font>
    <font>
      <sz val="12"/>
      <color rgb="FFC00000"/>
      <name val="Calibri"/>
      <charset val="1"/>
    </font>
    <font>
      <sz val="11"/>
      <color rgb="FF3F3F76"/>
      <name val="Calibri"/>
      <family val="2"/>
      <charset val="1"/>
    </font>
    <font>
      <b/>
      <sz val="12"/>
      <color rgb="FFFF0000"/>
      <name val="Calibri"/>
      <charset val="1"/>
    </font>
    <font>
      <sz val="12"/>
      <color rgb="FFFF0000"/>
      <name val="Calibri"/>
      <charset val="1"/>
    </font>
    <font>
      <b/>
      <sz val="12"/>
      <color rgb="FFC00000"/>
      <name val="Calibri"/>
      <charset val="1"/>
    </font>
    <font>
      <b/>
      <sz val="16"/>
      <color rgb="FFFFFFFF"/>
      <name val="Calibri"/>
      <charset val="1"/>
    </font>
    <font>
      <b/>
      <u/>
      <sz val="12"/>
      <color rgb="FF000000"/>
      <name val="Calibri"/>
      <charset val="1"/>
    </font>
    <font>
      <i/>
      <sz val="12"/>
      <color rgb="FF000000"/>
      <name val="Calibri"/>
      <charset val="1"/>
    </font>
    <font>
      <b/>
      <sz val="11"/>
      <color rgb="FF000000"/>
      <name val="Calibri"/>
      <charset val="1"/>
    </font>
    <font>
      <sz val="11"/>
      <color rgb="FF3F3F76"/>
      <name val="Calibri"/>
    </font>
    <font>
      <b/>
      <sz val="11"/>
      <color rgb="FFFA7D00"/>
      <name val="Calibri"/>
    </font>
    <font>
      <sz val="12"/>
      <color rgb="FF000000"/>
      <name val="Calibri"/>
      <family val="2"/>
      <charset val="1"/>
    </font>
    <font>
      <sz val="12"/>
      <color rgb="FFFFFFFF"/>
      <name val="Calibri"/>
      <charset val="1"/>
    </font>
    <font>
      <b/>
      <sz val="16"/>
      <color rgb="FF000000"/>
      <name val="Calibri"/>
      <family val="2"/>
      <charset val="1"/>
    </font>
    <font>
      <sz val="12"/>
      <color rgb="FFFFFFFF"/>
      <name val="Calibri"/>
      <family val="2"/>
      <charset val="1"/>
    </font>
    <font>
      <sz val="12"/>
      <color rgb="FFFF0000"/>
      <name val="Calibri"/>
      <family val="2"/>
      <charset val="1"/>
    </font>
    <font>
      <b/>
      <sz val="16"/>
      <color rgb="FF000000"/>
      <name val="Courier New"/>
      <charset val="1"/>
    </font>
    <font>
      <sz val="12"/>
      <color rgb="FF7F7F7F"/>
      <name val="Calibri"/>
      <charset val="1"/>
    </font>
    <font>
      <sz val="11"/>
      <color rgb="FF000000"/>
      <name val="Arial"/>
    </font>
    <font>
      <b/>
      <sz val="12"/>
      <color rgb="FF000000"/>
      <name val="Calibri"/>
      <family val="2"/>
      <charset val="1"/>
    </font>
    <font>
      <b/>
      <sz val="16"/>
      <color rgb="FF000000"/>
      <name val="Courier New"/>
      <family val="3"/>
      <charset val="1"/>
    </font>
    <font>
      <sz val="11"/>
      <color rgb="FFFF0000"/>
      <name val="Calibri"/>
      <charset val="1"/>
    </font>
  </fonts>
  <fills count="18">
    <fill>
      <patternFill patternType="none"/>
    </fill>
    <fill>
      <patternFill patternType="gray125"/>
    </fill>
    <fill>
      <patternFill patternType="solid">
        <fgColor rgb="FF000000"/>
        <bgColor rgb="FF003300"/>
      </patternFill>
    </fill>
    <fill>
      <patternFill patternType="solid">
        <fgColor rgb="FFA5A5A5"/>
        <bgColor rgb="FFBFBFBF"/>
      </patternFill>
    </fill>
    <fill>
      <patternFill patternType="solid">
        <fgColor rgb="FFD8D8D8"/>
        <bgColor rgb="FFD9D9D9"/>
      </patternFill>
    </fill>
    <fill>
      <patternFill patternType="solid">
        <fgColor rgb="FFFFCC99"/>
        <bgColor rgb="FFFABF8F"/>
      </patternFill>
    </fill>
    <fill>
      <patternFill patternType="solid">
        <fgColor rgb="FFF2F2F2"/>
        <bgColor rgb="FFFFFFFF"/>
      </patternFill>
    </fill>
    <fill>
      <patternFill patternType="solid">
        <fgColor rgb="FF92D050"/>
        <bgColor rgb="FFA5A5A5"/>
      </patternFill>
    </fill>
    <fill>
      <patternFill patternType="solid">
        <fgColor rgb="FFBFBFBF"/>
        <bgColor rgb="FFCCCCCC"/>
      </patternFill>
    </fill>
    <fill>
      <patternFill patternType="solid">
        <fgColor rgb="FFD9D9D9"/>
        <bgColor rgb="FFD8D8D8"/>
      </patternFill>
    </fill>
    <fill>
      <patternFill patternType="solid">
        <fgColor rgb="FF00B050"/>
        <bgColor rgb="FF008080"/>
      </patternFill>
    </fill>
    <fill>
      <patternFill patternType="solid">
        <fgColor rgb="FFFABF8F"/>
        <bgColor rgb="FFFFCC99"/>
      </patternFill>
    </fill>
    <fill>
      <patternFill patternType="solid">
        <fgColor rgb="FFFFFF00"/>
        <bgColor rgb="FFFFFF00"/>
      </patternFill>
    </fill>
    <fill>
      <patternFill patternType="solid">
        <fgColor rgb="FFFFC000"/>
        <bgColor rgb="FFFABF8F"/>
      </patternFill>
    </fill>
    <fill>
      <patternFill patternType="solid">
        <fgColor rgb="FFFFFFFF"/>
        <bgColor rgb="FFF2F2F2"/>
      </patternFill>
    </fill>
    <fill>
      <patternFill patternType="solid">
        <fgColor rgb="FF7F7F7F"/>
        <bgColor rgb="FF4F81BD"/>
      </patternFill>
    </fill>
    <fill>
      <patternFill patternType="solid">
        <fgColor rgb="FFFF0000"/>
        <bgColor rgb="FF008080"/>
      </patternFill>
    </fill>
    <fill>
      <patternFill patternType="solid">
        <fgColor rgb="FFFF0000"/>
        <bgColor rgb="FFA5A5A5"/>
      </patternFill>
    </fill>
  </fills>
  <borders count="38">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medium">
        <color auto="1"/>
      </bottom>
      <diagonal/>
    </border>
    <border>
      <left style="medium">
        <color rgb="FFCCCCCC"/>
      </left>
      <right style="medium">
        <color rgb="FFCCCCCC"/>
      </right>
      <top style="medium">
        <color rgb="FFCCCCCC"/>
      </top>
      <bottom style="medium">
        <color rgb="FFCCCCCC"/>
      </bottom>
      <diagonal/>
    </border>
    <border>
      <left style="medium">
        <color auto="1"/>
      </left>
      <right style="medium">
        <color auto="1"/>
      </right>
      <top style="medium">
        <color auto="1"/>
      </top>
      <bottom/>
      <diagonal/>
    </border>
    <border>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medium">
        <color rgb="FFCCCCCC"/>
      </left>
      <right style="medium">
        <color rgb="FFCCCCCC"/>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medium">
        <color auto="1"/>
      </right>
      <top style="medium">
        <color auto="1"/>
      </top>
      <bottom style="medium">
        <color auto="1"/>
      </bottom>
      <diagonal/>
    </border>
    <border>
      <left style="medium">
        <color rgb="FFCCCCCC"/>
      </left>
      <right style="medium">
        <color auto="1"/>
      </right>
      <top style="medium">
        <color auto="1"/>
      </top>
      <bottom style="medium">
        <color auto="1"/>
      </bottom>
      <diagonal/>
    </border>
    <border>
      <left style="medium">
        <color rgb="FFCCCCCC"/>
      </left>
      <right/>
      <top style="medium">
        <color auto="1"/>
      </top>
      <bottom style="medium">
        <color auto="1"/>
      </bottom>
      <diagonal/>
    </border>
    <border>
      <left style="medium">
        <color auto="1"/>
      </left>
      <right style="medium">
        <color auto="1"/>
      </right>
      <top style="medium">
        <color rgb="FFCCCCCC"/>
      </top>
      <bottom style="medium">
        <color auto="1"/>
      </bottom>
      <diagonal/>
    </border>
    <border>
      <left style="medium">
        <color rgb="FFCCCCCC"/>
      </left>
      <right style="medium">
        <color auto="1"/>
      </right>
      <top style="medium">
        <color rgb="FFCCCCCC"/>
      </top>
      <bottom style="medium">
        <color auto="1"/>
      </bottom>
      <diagonal/>
    </border>
    <border>
      <left style="medium">
        <color rgb="FFCCCCCC"/>
      </left>
      <right style="medium">
        <color auto="1"/>
      </right>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style="medium">
        <color auto="1"/>
      </bottom>
      <diagonal/>
    </border>
    <border>
      <left style="thin">
        <color auto="1"/>
      </left>
      <right/>
      <top/>
      <bottom/>
      <diagonal/>
    </border>
  </borders>
  <cellStyleXfs count="1">
    <xf numFmtId="0" fontId="0" fillId="0" borderId="0"/>
  </cellStyleXfs>
  <cellXfs count="174">
    <xf numFmtId="0" fontId="0" fillId="0" borderId="0" xfId="0"/>
    <xf numFmtId="0" fontId="1" fillId="0" borderId="0" xfId="0" applyFont="1"/>
    <xf numFmtId="0" fontId="1" fillId="0" borderId="0" xfId="0" applyFont="1" applyAlignment="1">
      <alignment wrapText="1"/>
    </xf>
    <xf numFmtId="0" fontId="2" fillId="2" borderId="0" xfId="0" applyFont="1" applyFill="1" applyBorder="1"/>
    <xf numFmtId="0" fontId="3" fillId="3" borderId="0" xfId="0" applyFont="1" applyFill="1" applyBorder="1"/>
    <xf numFmtId="0" fontId="4" fillId="0" borderId="0" xfId="0" applyFont="1"/>
    <xf numFmtId="0" fontId="1" fillId="4" borderId="0" xfId="0" applyFont="1" applyFill="1" applyBorder="1"/>
    <xf numFmtId="0" fontId="5" fillId="5" borderId="1" xfId="0" applyFont="1" applyFill="1" applyBorder="1"/>
    <xf numFmtId="0" fontId="6" fillId="6" borderId="2" xfId="0" applyFont="1" applyFill="1" applyBorder="1"/>
    <xf numFmtId="0" fontId="7" fillId="0" borderId="0" xfId="0" applyFont="1" applyAlignment="1"/>
    <xf numFmtId="0" fontId="1" fillId="0" borderId="1" xfId="0" applyFont="1" applyBorder="1"/>
    <xf numFmtId="0" fontId="8" fillId="7" borderId="3" xfId="0" applyFont="1" applyFill="1" applyBorder="1" applyAlignment="1">
      <alignment vertical="center"/>
    </xf>
    <xf numFmtId="0" fontId="9" fillId="9" borderId="6" xfId="0" applyFont="1" applyFill="1" applyBorder="1" applyAlignment="1">
      <alignment horizontal="center"/>
    </xf>
    <xf numFmtId="0" fontId="10" fillId="4" borderId="6" xfId="0" applyFont="1" applyFill="1" applyBorder="1" applyAlignment="1">
      <alignment horizontal="center"/>
    </xf>
    <xf numFmtId="0" fontId="11" fillId="4" borderId="6" xfId="0" applyFont="1" applyFill="1" applyBorder="1"/>
    <xf numFmtId="0" fontId="11" fillId="4" borderId="1" xfId="0" applyFont="1" applyFill="1" applyBorder="1"/>
    <xf numFmtId="0" fontId="11" fillId="4" borderId="7" xfId="0" applyFont="1" applyFill="1" applyBorder="1"/>
    <xf numFmtId="0" fontId="11" fillId="4" borderId="8" xfId="0" applyFont="1" applyFill="1" applyBorder="1"/>
    <xf numFmtId="0" fontId="11" fillId="4" borderId="9" xfId="0" applyFont="1" applyFill="1" applyBorder="1"/>
    <xf numFmtId="0" fontId="12" fillId="10" borderId="3" xfId="0" applyFont="1" applyFill="1" applyBorder="1" applyAlignment="1">
      <alignment vertical="center"/>
    </xf>
    <xf numFmtId="0" fontId="12" fillId="7" borderId="3" xfId="0" applyFont="1" applyFill="1" applyBorder="1" applyAlignment="1">
      <alignment vertical="center"/>
    </xf>
    <xf numFmtId="0" fontId="12" fillId="7" borderId="3" xfId="0" applyFont="1" applyFill="1" applyBorder="1" applyAlignment="1">
      <alignment horizontal="right" wrapText="1"/>
    </xf>
    <xf numFmtId="0" fontId="5" fillId="11" borderId="1" xfId="0" applyFont="1" applyFill="1" applyBorder="1"/>
    <xf numFmtId="0" fontId="8" fillId="7" borderId="0" xfId="0" applyFont="1" applyFill="1"/>
    <xf numFmtId="0" fontId="12" fillId="7" borderId="3" xfId="0" applyFont="1" applyFill="1" applyBorder="1" applyAlignment="1">
      <alignment wrapText="1"/>
    </xf>
    <xf numFmtId="0" fontId="12" fillId="10" borderId="3" xfId="0" applyFont="1" applyFill="1" applyBorder="1" applyAlignment="1">
      <alignment horizontal="right" wrapText="1"/>
    </xf>
    <xf numFmtId="0" fontId="12" fillId="7" borderId="0" xfId="0" applyFont="1" applyFill="1" applyBorder="1"/>
    <xf numFmtId="0" fontId="5" fillId="11" borderId="2" xfId="0" applyFont="1" applyFill="1" applyBorder="1"/>
    <xf numFmtId="0" fontId="8" fillId="7" borderId="10" xfId="0" applyFont="1" applyFill="1" applyBorder="1" applyAlignment="1">
      <alignment vertical="center"/>
    </xf>
    <xf numFmtId="0" fontId="13" fillId="0" borderId="0" xfId="0" applyFont="1"/>
    <xf numFmtId="0" fontId="12" fillId="0" borderId="0" xfId="0" applyFont="1" applyAlignment="1">
      <alignment horizontal="right" wrapText="1"/>
    </xf>
    <xf numFmtId="0" fontId="1" fillId="2" borderId="0" xfId="0" applyFont="1" applyFill="1" applyBorder="1"/>
    <xf numFmtId="0" fontId="1" fillId="0" borderId="11" xfId="0" applyFont="1" applyBorder="1"/>
    <xf numFmtId="0" fontId="9" fillId="0" borderId="12" xfId="0" applyFont="1" applyBorder="1" applyAlignment="1">
      <alignment horizontal="center"/>
    </xf>
    <xf numFmtId="0" fontId="9" fillId="0" borderId="12" xfId="0" applyFont="1" applyBorder="1" applyAlignment="1">
      <alignment horizontal="left"/>
    </xf>
    <xf numFmtId="0" fontId="9" fillId="0" borderId="13" xfId="0" applyFont="1" applyBorder="1" applyAlignment="1">
      <alignment horizontal="left"/>
    </xf>
    <xf numFmtId="0" fontId="14" fillId="5" borderId="1" xfId="0" applyFont="1" applyFill="1" applyBorder="1"/>
    <xf numFmtId="0" fontId="14" fillId="5" borderId="7" xfId="0" applyFont="1" applyFill="1" applyBorder="1"/>
    <xf numFmtId="0" fontId="5" fillId="0" borderId="0" xfId="0" applyFont="1"/>
    <xf numFmtId="164" fontId="1" fillId="0" borderId="0" xfId="0" applyNumberFormat="1" applyFont="1"/>
    <xf numFmtId="0" fontId="5" fillId="10" borderId="1" xfId="0" applyFont="1" applyFill="1" applyBorder="1"/>
    <xf numFmtId="0" fontId="14" fillId="7" borderId="1" xfId="0" applyFont="1" applyFill="1" applyBorder="1"/>
    <xf numFmtId="0" fontId="14" fillId="7" borderId="7" xfId="0" applyFont="1" applyFill="1" applyBorder="1"/>
    <xf numFmtId="0" fontId="11" fillId="0" borderId="0" xfId="0" applyFont="1"/>
    <xf numFmtId="0" fontId="15" fillId="0" borderId="0" xfId="0" applyFont="1"/>
    <xf numFmtId="0" fontId="16" fillId="0" borderId="0" xfId="0" applyFont="1"/>
    <xf numFmtId="0" fontId="16" fillId="12" borderId="0" xfId="0" applyFont="1" applyFill="1" applyBorder="1"/>
    <xf numFmtId="165" fontId="1" fillId="0" borderId="0" xfId="0" applyNumberFormat="1" applyFont="1"/>
    <xf numFmtId="0" fontId="11" fillId="4" borderId="14" xfId="0" applyFont="1" applyFill="1" applyBorder="1"/>
    <xf numFmtId="0" fontId="5" fillId="5" borderId="2" xfId="0" applyFont="1" applyFill="1" applyBorder="1"/>
    <xf numFmtId="0" fontId="14" fillId="5" borderId="2" xfId="0" applyFont="1" applyFill="1" applyBorder="1"/>
    <xf numFmtId="0" fontId="14" fillId="5" borderId="15" xfId="0" applyFont="1" applyFill="1" applyBorder="1"/>
    <xf numFmtId="0" fontId="17" fillId="0" borderId="0" xfId="0" applyFont="1"/>
    <xf numFmtId="1" fontId="1" fillId="0" borderId="0" xfId="0" applyNumberFormat="1" applyFont="1"/>
    <xf numFmtId="0" fontId="11" fillId="0" borderId="6" xfId="0" applyFont="1" applyBorder="1"/>
    <xf numFmtId="0" fontId="5" fillId="0" borderId="1" xfId="0" applyFont="1" applyBorder="1"/>
    <xf numFmtId="0" fontId="5" fillId="0" borderId="7" xfId="0" applyFont="1" applyBorder="1"/>
    <xf numFmtId="0" fontId="18" fillId="2" borderId="0" xfId="0" applyFont="1" applyFill="1" applyBorder="1"/>
    <xf numFmtId="0" fontId="19" fillId="0" borderId="0" xfId="0" applyFont="1"/>
    <xf numFmtId="0" fontId="20" fillId="0" borderId="0" xfId="0" applyFont="1"/>
    <xf numFmtId="11" fontId="1" fillId="0" borderId="0" xfId="0" applyNumberFormat="1" applyFont="1"/>
    <xf numFmtId="1" fontId="11" fillId="0" borderId="0" xfId="0" applyNumberFormat="1" applyFont="1"/>
    <xf numFmtId="0" fontId="11" fillId="0" borderId="0" xfId="0" applyFont="1" applyAlignment="1">
      <alignment horizontal="center"/>
    </xf>
    <xf numFmtId="166" fontId="1" fillId="0" borderId="0" xfId="0" applyNumberFormat="1" applyFont="1"/>
    <xf numFmtId="167" fontId="1" fillId="0" borderId="0" xfId="0" applyNumberFormat="1" applyFont="1"/>
    <xf numFmtId="168" fontId="1" fillId="0" borderId="0" xfId="0" applyNumberFormat="1" applyFont="1"/>
    <xf numFmtId="0" fontId="3" fillId="0" borderId="0" xfId="0" applyFont="1"/>
    <xf numFmtId="0" fontId="21" fillId="4" borderId="1" xfId="0" applyFont="1" applyFill="1" applyBorder="1"/>
    <xf numFmtId="0" fontId="1" fillId="0" borderId="1" xfId="0" applyFont="1" applyBorder="1" applyAlignment="1">
      <alignment wrapText="1"/>
    </xf>
    <xf numFmtId="0" fontId="22" fillId="13" borderId="1" xfId="0" applyFont="1" applyFill="1" applyBorder="1"/>
    <xf numFmtId="2" fontId="23" fillId="14" borderId="1" xfId="0" applyNumberFormat="1" applyFont="1" applyFill="1" applyBorder="1"/>
    <xf numFmtId="0" fontId="24" fillId="0" borderId="0" xfId="0" applyFont="1"/>
    <xf numFmtId="0" fontId="0" fillId="0" borderId="0" xfId="0" applyFont="1" applyAlignment="1"/>
    <xf numFmtId="0" fontId="1" fillId="8" borderId="16" xfId="0" applyFont="1" applyFill="1" applyBorder="1"/>
    <xf numFmtId="0" fontId="10" fillId="4" borderId="17" xfId="0" applyFont="1" applyFill="1" applyBorder="1"/>
    <xf numFmtId="0" fontId="5" fillId="7" borderId="18" xfId="0" applyFont="1" applyFill="1" applyBorder="1"/>
    <xf numFmtId="0" fontId="1" fillId="8" borderId="11" xfId="0" applyFont="1" applyFill="1" applyBorder="1"/>
    <xf numFmtId="0" fontId="10" fillId="4" borderId="12" xfId="0" applyFont="1" applyFill="1" applyBorder="1"/>
    <xf numFmtId="0" fontId="5" fillId="5" borderId="13" xfId="0" applyFont="1" applyFill="1" applyBorder="1"/>
    <xf numFmtId="0" fontId="25" fillId="2" borderId="0" xfId="0" applyFont="1" applyFill="1" applyBorder="1"/>
    <xf numFmtId="0" fontId="1" fillId="8" borderId="6" xfId="0" applyFont="1" applyFill="1" applyBorder="1"/>
    <xf numFmtId="0" fontId="10" fillId="4" borderId="1" xfId="0" applyFont="1" applyFill="1" applyBorder="1"/>
    <xf numFmtId="11" fontId="5" fillId="13" borderId="7" xfId="0" applyNumberFormat="1" applyFont="1" applyFill="1" applyBorder="1"/>
    <xf numFmtId="0" fontId="5" fillId="7" borderId="7" xfId="0" applyFont="1" applyFill="1" applyBorder="1"/>
    <xf numFmtId="0" fontId="26" fillId="0" borderId="0" xfId="0" applyFont="1"/>
    <xf numFmtId="0" fontId="27" fillId="2" borderId="0" xfId="0" applyFont="1" applyFill="1" applyBorder="1"/>
    <xf numFmtId="0" fontId="9" fillId="4" borderId="1" xfId="0" applyFont="1" applyFill="1" applyBorder="1"/>
    <xf numFmtId="0" fontId="11" fillId="8" borderId="11" xfId="0" applyFont="1" applyFill="1" applyBorder="1"/>
    <xf numFmtId="0" fontId="1" fillId="4" borderId="6" xfId="0" applyFont="1" applyFill="1" applyBorder="1"/>
    <xf numFmtId="0" fontId="5" fillId="5" borderId="7" xfId="0" applyFont="1" applyFill="1" applyBorder="1"/>
    <xf numFmtId="0" fontId="1" fillId="4" borderId="19" xfId="0" applyFont="1" applyFill="1" applyBorder="1"/>
    <xf numFmtId="0" fontId="10" fillId="4" borderId="20" xfId="0" applyFont="1" applyFill="1" applyBorder="1"/>
    <xf numFmtId="0" fontId="5" fillId="5" borderId="20" xfId="0" applyFont="1" applyFill="1" applyBorder="1"/>
    <xf numFmtId="0" fontId="5" fillId="5" borderId="21" xfId="0" applyFont="1" applyFill="1" applyBorder="1"/>
    <xf numFmtId="0" fontId="1" fillId="4" borderId="14" xfId="0" applyFont="1" applyFill="1" applyBorder="1"/>
    <xf numFmtId="0" fontId="10" fillId="4" borderId="2" xfId="0" applyFont="1" applyFill="1" applyBorder="1"/>
    <xf numFmtId="0" fontId="5" fillId="5" borderId="15" xfId="0" applyFont="1" applyFill="1" applyBorder="1"/>
    <xf numFmtId="0" fontId="9" fillId="4" borderId="12" xfId="0" applyFont="1" applyFill="1" applyBorder="1"/>
    <xf numFmtId="0" fontId="28" fillId="12" borderId="0" xfId="0" applyFont="1" applyFill="1" applyBorder="1"/>
    <xf numFmtId="0" fontId="13" fillId="0" borderId="0" xfId="0" applyFont="1" applyAlignment="1">
      <alignment wrapText="1"/>
    </xf>
    <xf numFmtId="0" fontId="10" fillId="4" borderId="6" xfId="0" applyFont="1" applyFill="1" applyBorder="1"/>
    <xf numFmtId="0" fontId="10" fillId="4" borderId="14" xfId="0" applyFont="1" applyFill="1" applyBorder="1"/>
    <xf numFmtId="0" fontId="5" fillId="7" borderId="15" xfId="0" applyFont="1" applyFill="1" applyBorder="1"/>
    <xf numFmtId="0" fontId="9" fillId="4" borderId="14" xfId="0" applyFont="1" applyFill="1" applyBorder="1"/>
    <xf numFmtId="0" fontId="12" fillId="9" borderId="22" xfId="0" applyFont="1" applyFill="1" applyBorder="1" applyAlignment="1">
      <alignment wrapText="1"/>
    </xf>
    <xf numFmtId="0" fontId="12" fillId="9" borderId="23" xfId="0" applyFont="1" applyFill="1" applyBorder="1" applyAlignment="1">
      <alignment wrapText="1"/>
    </xf>
    <xf numFmtId="0" fontId="12" fillId="9" borderId="24" xfId="0" applyFont="1" applyFill="1" applyBorder="1" applyAlignment="1">
      <alignment wrapText="1"/>
    </xf>
    <xf numFmtId="0" fontId="12" fillId="9" borderId="7" xfId="0" applyFont="1" applyFill="1" applyBorder="1" applyAlignment="1">
      <alignment vertical="center"/>
    </xf>
    <xf numFmtId="0" fontId="30" fillId="0" borderId="0" xfId="0" applyFont="1"/>
    <xf numFmtId="0" fontId="12" fillId="9" borderId="25" xfId="0" applyFont="1" applyFill="1" applyBorder="1" applyAlignment="1">
      <alignment wrapText="1"/>
    </xf>
    <xf numFmtId="0" fontId="31" fillId="7" borderId="26" xfId="0" applyFont="1" applyFill="1" applyBorder="1" applyAlignment="1">
      <alignment horizontal="right" wrapText="1"/>
    </xf>
    <xf numFmtId="0" fontId="31" fillId="7" borderId="27" xfId="0" applyFont="1" applyFill="1" applyBorder="1" applyAlignment="1">
      <alignment horizontal="right" wrapText="1"/>
    </xf>
    <xf numFmtId="0" fontId="26" fillId="3" borderId="6" xfId="0" applyFont="1" applyFill="1" applyBorder="1" applyAlignment="1">
      <alignment horizontal="center" vertical="center"/>
    </xf>
    <xf numFmtId="0" fontId="32" fillId="0" borderId="11" xfId="0" applyFont="1" applyBorder="1"/>
    <xf numFmtId="0" fontId="24" fillId="4" borderId="12" xfId="0" applyFont="1" applyFill="1" applyBorder="1"/>
    <xf numFmtId="169" fontId="14" fillId="5" borderId="1" xfId="0" applyNumberFormat="1" applyFont="1" applyFill="1" applyBorder="1"/>
    <xf numFmtId="0" fontId="1" fillId="4" borderId="12" xfId="0" applyFont="1" applyFill="1" applyBorder="1"/>
    <xf numFmtId="0" fontId="1" fillId="4" borderId="12" xfId="0" applyFont="1" applyFill="1" applyBorder="1" applyAlignment="1">
      <alignment horizontal="center"/>
    </xf>
    <xf numFmtId="0" fontId="1" fillId="4" borderId="13" xfId="0" applyFont="1" applyFill="1" applyBorder="1" applyAlignment="1">
      <alignment horizontal="center"/>
    </xf>
    <xf numFmtId="0" fontId="16" fillId="0" borderId="28" xfId="0" applyFont="1" applyBorder="1"/>
    <xf numFmtId="0" fontId="16" fillId="0" borderId="29" xfId="0" applyFont="1" applyBorder="1"/>
    <xf numFmtId="0" fontId="13" fillId="0" borderId="29" xfId="0" applyFont="1" applyBorder="1"/>
    <xf numFmtId="0" fontId="1" fillId="4" borderId="29" xfId="0" applyFont="1" applyFill="1" applyBorder="1" applyAlignment="1">
      <alignment horizontal="center"/>
    </xf>
    <xf numFmtId="0" fontId="1" fillId="4" borderId="30" xfId="0" applyFont="1" applyFill="1" applyBorder="1" applyAlignment="1">
      <alignment horizontal="center"/>
    </xf>
    <xf numFmtId="0" fontId="24" fillId="4" borderId="1" xfId="0" applyFont="1" applyFill="1" applyBorder="1"/>
    <xf numFmtId="0" fontId="16" fillId="0" borderId="31" xfId="0" applyFont="1" applyBorder="1"/>
    <xf numFmtId="0" fontId="1" fillId="0" borderId="32" xfId="0" applyFont="1" applyBorder="1"/>
    <xf numFmtId="0" fontId="16" fillId="0" borderId="33" xfId="0" applyFont="1" applyBorder="1"/>
    <xf numFmtId="0" fontId="16" fillId="0" borderId="34" xfId="0" applyFont="1" applyBorder="1"/>
    <xf numFmtId="0" fontId="1" fillId="0" borderId="34" xfId="0" applyFont="1" applyBorder="1"/>
    <xf numFmtId="0" fontId="1" fillId="0" borderId="35" xfId="0" applyFont="1" applyBorder="1"/>
    <xf numFmtId="0" fontId="1" fillId="4" borderId="36" xfId="0" applyFont="1" applyFill="1" applyBorder="1"/>
    <xf numFmtId="0" fontId="1" fillId="0" borderId="0" xfId="0" applyFont="1" applyAlignment="1">
      <alignment horizontal="right"/>
    </xf>
    <xf numFmtId="0" fontId="19" fillId="0" borderId="0" xfId="0" applyFont="1" applyAlignment="1">
      <alignment horizontal="left"/>
    </xf>
    <xf numFmtId="167" fontId="11" fillId="0" borderId="0" xfId="0" applyNumberFormat="1" applyFont="1"/>
    <xf numFmtId="0" fontId="1" fillId="0" borderId="0" xfId="0" applyFont="1" applyAlignment="1">
      <alignment horizontal="left"/>
    </xf>
    <xf numFmtId="2" fontId="1" fillId="0" borderId="0" xfId="0" applyNumberFormat="1" applyFont="1"/>
    <xf numFmtId="0" fontId="13" fillId="12" borderId="0" xfId="0" applyFont="1" applyFill="1" applyBorder="1" applyAlignment="1">
      <alignment horizontal="left"/>
    </xf>
    <xf numFmtId="0" fontId="13" fillId="12" borderId="0" xfId="0" applyFont="1" applyFill="1" applyBorder="1" applyAlignment="1">
      <alignment wrapText="1"/>
    </xf>
    <xf numFmtId="0" fontId="13" fillId="13" borderId="0" xfId="0" applyFont="1" applyFill="1" applyBorder="1" applyAlignment="1">
      <alignment wrapText="1"/>
    </xf>
    <xf numFmtId="0" fontId="13" fillId="0" borderId="0" xfId="0" applyFont="1" applyAlignment="1">
      <alignment horizontal="left"/>
    </xf>
    <xf numFmtId="0" fontId="13" fillId="4" borderId="0" xfId="0" applyFont="1" applyFill="1" applyBorder="1"/>
    <xf numFmtId="0" fontId="33" fillId="3" borderId="11" xfId="0" applyFont="1" applyFill="1" applyBorder="1"/>
    <xf numFmtId="0" fontId="9" fillId="4" borderId="13" xfId="0" applyFont="1" applyFill="1" applyBorder="1"/>
    <xf numFmtId="0" fontId="9" fillId="4" borderId="6" xfId="0" applyFont="1" applyFill="1" applyBorder="1"/>
    <xf numFmtId="0" fontId="16" fillId="14" borderId="0" xfId="0" applyFont="1" applyFill="1" applyBorder="1"/>
    <xf numFmtId="0" fontId="34" fillId="14" borderId="0" xfId="0" applyFont="1" applyFill="1" applyBorder="1"/>
    <xf numFmtId="0" fontId="32" fillId="15" borderId="11" xfId="0" applyFont="1" applyFill="1" applyBorder="1"/>
    <xf numFmtId="0" fontId="33" fillId="3" borderId="12" xfId="0" applyFont="1" applyFill="1" applyBorder="1"/>
    <xf numFmtId="0" fontId="33" fillId="3" borderId="13" xfId="0" applyFont="1" applyFill="1" applyBorder="1"/>
    <xf numFmtId="0" fontId="13" fillId="12" borderId="0" xfId="0" applyFont="1" applyFill="1" applyBorder="1"/>
    <xf numFmtId="9" fontId="13" fillId="0" borderId="0" xfId="0" applyNumberFormat="1" applyFont="1"/>
    <xf numFmtId="0" fontId="12" fillId="16" borderId="3" xfId="0" applyFont="1" applyFill="1" applyBorder="1" applyAlignment="1">
      <alignment wrapText="1"/>
    </xf>
    <xf numFmtId="0" fontId="5" fillId="17" borderId="8" xfId="0" applyFont="1" applyFill="1" applyBorder="1"/>
    <xf numFmtId="0" fontId="12" fillId="17" borderId="3" xfId="0" applyFont="1" applyFill="1" applyBorder="1" applyAlignment="1">
      <alignment vertical="center"/>
    </xf>
    <xf numFmtId="0" fontId="12" fillId="17" borderId="3" xfId="0" applyFont="1" applyFill="1" applyBorder="1" applyAlignment="1">
      <alignment wrapText="1"/>
    </xf>
    <xf numFmtId="0" fontId="1" fillId="0" borderId="0" xfId="0" applyFont="1" applyBorder="1"/>
    <xf numFmtId="0" fontId="22" fillId="13" borderId="0" xfId="0" applyFont="1" applyFill="1" applyBorder="1"/>
    <xf numFmtId="2" fontId="23" fillId="14" borderId="0" xfId="0" applyNumberFormat="1" applyFont="1" applyFill="1" applyBorder="1"/>
    <xf numFmtId="0" fontId="3" fillId="8" borderId="4" xfId="0" applyFont="1" applyFill="1" applyBorder="1" applyAlignment="1">
      <alignment horizontal="center"/>
    </xf>
    <xf numFmtId="0" fontId="3" fillId="8" borderId="5" xfId="0" applyFont="1" applyFill="1" applyBorder="1" applyAlignment="1">
      <alignment horizontal="center"/>
    </xf>
    <xf numFmtId="0" fontId="11" fillId="8" borderId="13" xfId="0" applyFont="1" applyFill="1" applyBorder="1" applyAlignment="1">
      <alignment horizontal="center"/>
    </xf>
    <xf numFmtId="0" fontId="24" fillId="8" borderId="6" xfId="0" applyFont="1" applyFill="1" applyBorder="1" applyAlignment="1">
      <alignment horizontal="center"/>
    </xf>
    <xf numFmtId="0" fontId="11" fillId="8" borderId="12" xfId="0" applyFont="1" applyFill="1" applyBorder="1" applyAlignment="1">
      <alignment horizontal="center"/>
    </xf>
    <xf numFmtId="11" fontId="26" fillId="8" borderId="11" xfId="0" applyNumberFormat="1" applyFont="1" applyFill="1" applyBorder="1" applyAlignment="1">
      <alignment horizontal="center" vertical="center" wrapText="1"/>
    </xf>
    <xf numFmtId="11" fontId="3" fillId="8" borderId="14" xfId="0" applyNumberFormat="1" applyFont="1" applyFill="1" applyBorder="1" applyAlignment="1">
      <alignment horizontal="center" vertical="center" wrapText="1"/>
    </xf>
    <xf numFmtId="0" fontId="29" fillId="8" borderId="4" xfId="0" applyFont="1" applyFill="1" applyBorder="1" applyAlignment="1">
      <alignment horizontal="center"/>
    </xf>
    <xf numFmtId="0" fontId="26" fillId="3" borderId="6" xfId="0" applyFont="1" applyFill="1" applyBorder="1" applyAlignment="1">
      <alignment horizontal="center" vertical="center"/>
    </xf>
    <xf numFmtId="0" fontId="26" fillId="3" borderId="6" xfId="0" applyFont="1" applyFill="1" applyBorder="1" applyAlignment="1">
      <alignment horizontal="center" vertical="center" wrapText="1"/>
    </xf>
    <xf numFmtId="0" fontId="26" fillId="3" borderId="8" xfId="0" applyFont="1" applyFill="1" applyBorder="1" applyAlignment="1">
      <alignment horizontal="center" vertical="center" wrapText="1"/>
    </xf>
    <xf numFmtId="0" fontId="26" fillId="3" borderId="14" xfId="0" applyFont="1" applyFill="1" applyBorder="1" applyAlignment="1">
      <alignment horizontal="center" vertical="center" wrapText="1"/>
    </xf>
    <xf numFmtId="0" fontId="13" fillId="0" borderId="0" xfId="0" applyFont="1" applyBorder="1" applyAlignment="1">
      <alignment horizontal="center" vertical="center" wrapText="1"/>
    </xf>
    <xf numFmtId="0" fontId="13" fillId="0" borderId="0" xfId="0" applyFont="1" applyBorder="1" applyAlignment="1">
      <alignment horizontal="center" wrapText="1"/>
    </xf>
    <xf numFmtId="0" fontId="1" fillId="4" borderId="37" xfId="0" applyFont="1" applyFill="1" applyBorder="1" applyAlignment="1">
      <alignment horizontal="center"/>
    </xf>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C00000"/>
      <rgbColor rgb="FF008000"/>
      <rgbColor rgb="FF000080"/>
      <rgbColor rgb="FF808000"/>
      <rgbColor rgb="FF800080"/>
      <rgbColor rgb="FF008080"/>
      <rgbColor rgb="FFBFBFBF"/>
      <rgbColor rgb="FF7F7F7F"/>
      <rgbColor rgb="FF9999FF"/>
      <rgbColor rgb="FF993366"/>
      <rgbColor rgb="FFF2F2F2"/>
      <rgbColor rgb="FFD8D8D8"/>
      <rgbColor rgb="FF660066"/>
      <rgbColor rgb="FFFF8080"/>
      <rgbColor rgb="FF0066CC"/>
      <rgbColor rgb="FFCCCCCC"/>
      <rgbColor rgb="FF000080"/>
      <rgbColor rgb="FFFF00FF"/>
      <rgbColor rgb="FFFFFF00"/>
      <rgbColor rgb="FF00FFFF"/>
      <rgbColor rgb="FF800080"/>
      <rgbColor rgb="FF800000"/>
      <rgbColor rgb="FF008080"/>
      <rgbColor rgb="FF0000FF"/>
      <rgbColor rgb="FF00CCFF"/>
      <rgbColor rgb="FFCCFFFF"/>
      <rgbColor rgb="FFD9D9D9"/>
      <rgbColor rgb="FFFBD4B4"/>
      <rgbColor rgb="FF99CCFF"/>
      <rgbColor rgb="FFFABF8F"/>
      <rgbColor rgb="FFCC99FF"/>
      <rgbColor rgb="FFFFCC99"/>
      <rgbColor rgb="FF4F81BD"/>
      <rgbColor rgb="FF33CCCC"/>
      <rgbColor rgb="FF92D050"/>
      <rgbColor rgb="FFFFC000"/>
      <rgbColor rgb="FFFA7D00"/>
      <rgbColor rgb="FFE36C09"/>
      <rgbColor rgb="FF595959"/>
      <rgbColor rgb="FFA5A5A5"/>
      <rgbColor rgb="FF003366"/>
      <rgbColor rgb="FF00B050"/>
      <rgbColor rgb="FF003300"/>
      <rgbColor rgb="FF333300"/>
      <rgbColor rgb="FF993300"/>
      <rgbColor rgb="FF993366"/>
      <rgbColor rgb="FF3F3F76"/>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c:style val="2"/>
  <c:chart>
    <c:title>
      <c:tx>
        <c:rich>
          <a:bodyPr rot="0"/>
          <a:lstStyle/>
          <a:p>
            <a:pPr>
              <a:defRPr lang="fr-BE" sz="1400" b="0" strike="noStrike" spc="-1">
                <a:solidFill>
                  <a:srgbClr val="595959"/>
                </a:solidFill>
                <a:latin typeface="Calibri"/>
                <a:ea typeface="Calibri"/>
              </a:defRPr>
            </a:pPr>
            <a:r>
              <a:rPr lang="fr-BE" sz="1400" b="0" strike="noStrike" spc="-1">
                <a:solidFill>
                  <a:srgbClr val="595959"/>
                </a:solidFill>
                <a:latin typeface="Calibri"/>
                <a:ea typeface="Calibri"/>
              </a:rPr>
              <a:t>Hydro_dam</a:t>
            </a:r>
          </a:p>
        </c:rich>
      </c:tx>
      <c:overlay val="0"/>
      <c:spPr>
        <a:noFill/>
        <a:ln w="0">
          <a:noFill/>
        </a:ln>
      </c:spPr>
    </c:title>
    <c:autoTitleDeleted val="0"/>
    <c:plotArea>
      <c:layout/>
      <c:barChart>
        <c:barDir val="col"/>
        <c:grouping val="clustered"/>
        <c:varyColors val="0"/>
        <c:ser>
          <c:idx val="0"/>
          <c:order val="0"/>
          <c:tx>
            <c:strRef>
              <c:f>'1.1 Time Series'!$K$2</c:f>
              <c:strCache>
                <c:ptCount val="1"/>
                <c:pt idx="0">
                  <c:v>Hydro_dam</c:v>
                </c:pt>
              </c:strCache>
            </c:strRef>
          </c:tx>
          <c:spPr>
            <a:solidFill>
              <a:srgbClr val="4F81BD"/>
            </a:solidFill>
            <a:ln w="0">
              <a:noFill/>
            </a:ln>
          </c:spPr>
          <c:invertIfNegative val="0"/>
          <c:dLbls>
            <c:spPr>
              <a:noFill/>
              <a:ln>
                <a:noFill/>
              </a:ln>
              <a:effectLst/>
            </c:spPr>
            <c:txPr>
              <a:bodyPr wrap="none"/>
              <a:lstStyle/>
              <a:p>
                <a:pPr>
                  <a:defRPr sz="1000" b="0" strike="noStrike" spc="-1">
                    <a:solidFill>
                      <a:srgbClr val="000000"/>
                    </a:solidFill>
                    <a:latin typeface="Calibri"/>
                    <a:ea typeface="Calibri"/>
                  </a:defRPr>
                </a:pPr>
                <a:endParaRPr lang="fr-FR"/>
              </a:p>
            </c:txPr>
            <c:dLblPos val="outEnd"/>
            <c:showLegendKey val="0"/>
            <c:showVal val="0"/>
            <c:showCatName val="0"/>
            <c:showSerName val="0"/>
            <c:showPercent val="0"/>
            <c:showBubbleSize val="1"/>
            <c:separator>; </c:separator>
            <c:showLeaderLines val="0"/>
            <c:extLst>
              <c:ext xmlns:c15="http://schemas.microsoft.com/office/drawing/2012/chart" uri="{CE6537A1-D6FC-4f65-9D91-7224C49458BB}">
                <c15:showLeaderLines val="1"/>
              </c:ext>
            </c:extLst>
          </c:dLbls>
          <c:val>
            <c:numRef>
              <c:f>'1.1 Time Series'!$K$3:$K$8761</c:f>
              <c:numCache>
                <c:formatCode>General</c:formatCode>
                <c:ptCount val="8759"/>
                <c:pt idx="0">
                  <c:v>0.45434623810000002</c:v>
                </c:pt>
                <c:pt idx="1">
                  <c:v>0.37083028969999998</c:v>
                </c:pt>
                <c:pt idx="2">
                  <c:v>0.21012904800000001</c:v>
                </c:pt>
                <c:pt idx="3">
                  <c:v>9.8612125640000006E-2</c:v>
                </c:pt>
                <c:pt idx="4">
                  <c:v>0.13270026779999999</c:v>
                </c:pt>
                <c:pt idx="5">
                  <c:v>0.1544923302</c:v>
                </c:pt>
                <c:pt idx="6">
                  <c:v>0.13221329439999999</c:v>
                </c:pt>
                <c:pt idx="7">
                  <c:v>0.1115169223</c:v>
                </c:pt>
                <c:pt idx="8">
                  <c:v>9.7759922080000006E-2</c:v>
                </c:pt>
                <c:pt idx="9">
                  <c:v>9.9707815919999998E-2</c:v>
                </c:pt>
                <c:pt idx="10">
                  <c:v>0.13330898469999999</c:v>
                </c:pt>
                <c:pt idx="11">
                  <c:v>0.20684197709999999</c:v>
                </c:pt>
                <c:pt idx="12">
                  <c:v>0.1168736304</c:v>
                </c:pt>
                <c:pt idx="13">
                  <c:v>7.4263452640000005E-2</c:v>
                </c:pt>
                <c:pt idx="14">
                  <c:v>7.2802532259999997E-2</c:v>
                </c:pt>
                <c:pt idx="15">
                  <c:v>8.0350620890000002E-2</c:v>
                </c:pt>
                <c:pt idx="16">
                  <c:v>0.36596055509999997</c:v>
                </c:pt>
                <c:pt idx="17">
                  <c:v>0.69929388849999996</c:v>
                </c:pt>
                <c:pt idx="18">
                  <c:v>0.77696615530000002</c:v>
                </c:pt>
                <c:pt idx="19">
                  <c:v>0.65497930360000001</c:v>
                </c:pt>
                <c:pt idx="20">
                  <c:v>0.42768444119999999</c:v>
                </c:pt>
                <c:pt idx="21">
                  <c:v>0.51046992940000002</c:v>
                </c:pt>
                <c:pt idx="22">
                  <c:v>0.37022157290000002</c:v>
                </c:pt>
                <c:pt idx="23">
                  <c:v>0.2158509861</c:v>
                </c:pt>
                <c:pt idx="24">
                  <c:v>0.14268322380000001</c:v>
                </c:pt>
                <c:pt idx="25">
                  <c:v>0.1099342586</c:v>
                </c:pt>
                <c:pt idx="26">
                  <c:v>6.4889213540000004E-2</c:v>
                </c:pt>
                <c:pt idx="27">
                  <c:v>5.2349646940000001E-2</c:v>
                </c:pt>
                <c:pt idx="28">
                  <c:v>4.2610177749999999E-2</c:v>
                </c:pt>
                <c:pt idx="29">
                  <c:v>8.7168249330000003E-2</c:v>
                </c:pt>
                <c:pt idx="30">
                  <c:v>0.17677136600000001</c:v>
                </c:pt>
                <c:pt idx="31">
                  <c:v>0.36681275870000002</c:v>
                </c:pt>
                <c:pt idx="32">
                  <c:v>0.48392987580000002</c:v>
                </c:pt>
                <c:pt idx="33">
                  <c:v>0.52885317750000005</c:v>
                </c:pt>
                <c:pt idx="34">
                  <c:v>0.55551497439999997</c:v>
                </c:pt>
                <c:pt idx="35">
                  <c:v>0.65437058680000004</c:v>
                </c:pt>
                <c:pt idx="36">
                  <c:v>0.48563428289999999</c:v>
                </c:pt>
                <c:pt idx="37">
                  <c:v>0.3923788654</c:v>
                </c:pt>
                <c:pt idx="38">
                  <c:v>0.3798392988</c:v>
                </c:pt>
                <c:pt idx="39">
                  <c:v>0.39554419280000003</c:v>
                </c:pt>
                <c:pt idx="40">
                  <c:v>0.63452641830000001</c:v>
                </c:pt>
                <c:pt idx="41">
                  <c:v>0.84392500609999999</c:v>
                </c:pt>
                <c:pt idx="42">
                  <c:v>0.86364743119999998</c:v>
                </c:pt>
                <c:pt idx="43">
                  <c:v>0.66703189679999997</c:v>
                </c:pt>
                <c:pt idx="44">
                  <c:v>0.43718042369999999</c:v>
                </c:pt>
                <c:pt idx="45">
                  <c:v>0.47845142439999999</c:v>
                </c:pt>
                <c:pt idx="46">
                  <c:v>0.54175797420000005</c:v>
                </c:pt>
                <c:pt idx="47">
                  <c:v>0.29486243000000001</c:v>
                </c:pt>
                <c:pt idx="48">
                  <c:v>0.19491112729999999</c:v>
                </c:pt>
                <c:pt idx="49">
                  <c:v>0.1508400292</c:v>
                </c:pt>
                <c:pt idx="50">
                  <c:v>0.10116873630000001</c:v>
                </c:pt>
                <c:pt idx="51">
                  <c:v>7.5115656200000006E-2</c:v>
                </c:pt>
                <c:pt idx="52">
                  <c:v>8.1933284640000006E-2</c:v>
                </c:pt>
                <c:pt idx="53">
                  <c:v>9.5325054780000001E-2</c:v>
                </c:pt>
                <c:pt idx="54">
                  <c:v>0.1073776479</c:v>
                </c:pt>
                <c:pt idx="55">
                  <c:v>0.13939615289999999</c:v>
                </c:pt>
                <c:pt idx="56">
                  <c:v>0.18322376430000001</c:v>
                </c:pt>
                <c:pt idx="57">
                  <c:v>0.20379839299999999</c:v>
                </c:pt>
                <c:pt idx="58">
                  <c:v>0.27185293399999999</c:v>
                </c:pt>
                <c:pt idx="59">
                  <c:v>0.28743608469999998</c:v>
                </c:pt>
                <c:pt idx="60">
                  <c:v>0.23606038469999999</c:v>
                </c:pt>
                <c:pt idx="61">
                  <c:v>0.19491112729999999</c:v>
                </c:pt>
                <c:pt idx="62">
                  <c:v>0.13294375459999999</c:v>
                </c:pt>
                <c:pt idx="63">
                  <c:v>0.11431701969999999</c:v>
                </c:pt>
                <c:pt idx="64">
                  <c:v>0.22546871199999999</c:v>
                </c:pt>
                <c:pt idx="65">
                  <c:v>0.41331872409999998</c:v>
                </c:pt>
                <c:pt idx="66">
                  <c:v>0.37253469690000002</c:v>
                </c:pt>
                <c:pt idx="67">
                  <c:v>0.216824933</c:v>
                </c:pt>
                <c:pt idx="68">
                  <c:v>0.13050888729999999</c:v>
                </c:pt>
                <c:pt idx="69">
                  <c:v>0.18395422450000001</c:v>
                </c:pt>
                <c:pt idx="70">
                  <c:v>0.17214511809999999</c:v>
                </c:pt>
                <c:pt idx="71">
                  <c:v>8.0715850990000004E-2</c:v>
                </c:pt>
                <c:pt idx="72">
                  <c:v>5.6854151450000001E-2</c:v>
                </c:pt>
                <c:pt idx="73">
                  <c:v>3.700998296E-2</c:v>
                </c:pt>
                <c:pt idx="74">
                  <c:v>1.850499148E-2</c:v>
                </c:pt>
                <c:pt idx="75">
                  <c:v>2.118334551E-2</c:v>
                </c:pt>
                <c:pt idx="76">
                  <c:v>2.203554906E-2</c:v>
                </c:pt>
                <c:pt idx="77">
                  <c:v>1.753104456E-2</c:v>
                </c:pt>
                <c:pt idx="78">
                  <c:v>1.7287557830000001E-2</c:v>
                </c:pt>
                <c:pt idx="79">
                  <c:v>3.2748965179999999E-2</c:v>
                </c:pt>
                <c:pt idx="80">
                  <c:v>3.1166301439999999E-2</c:v>
                </c:pt>
                <c:pt idx="81">
                  <c:v>6.1845629409999998E-2</c:v>
                </c:pt>
                <c:pt idx="82">
                  <c:v>9.0211833460000002E-2</c:v>
                </c:pt>
                <c:pt idx="83">
                  <c:v>0.1529096664</c:v>
                </c:pt>
                <c:pt idx="84">
                  <c:v>0.1728755783</c:v>
                </c:pt>
                <c:pt idx="85">
                  <c:v>7.5967859750000005E-2</c:v>
                </c:pt>
                <c:pt idx="86">
                  <c:v>6.0019478940000003E-2</c:v>
                </c:pt>
                <c:pt idx="87">
                  <c:v>6.7080594110000002E-2</c:v>
                </c:pt>
                <c:pt idx="88">
                  <c:v>0.21061602139999999</c:v>
                </c:pt>
                <c:pt idx="89">
                  <c:v>0.55977599219999996</c:v>
                </c:pt>
                <c:pt idx="90">
                  <c:v>0.64852690530000001</c:v>
                </c:pt>
                <c:pt idx="91">
                  <c:v>0.42817141469999997</c:v>
                </c:pt>
                <c:pt idx="92">
                  <c:v>0.23715607499999999</c:v>
                </c:pt>
                <c:pt idx="93">
                  <c:v>0.28451424400000003</c:v>
                </c:pt>
                <c:pt idx="94">
                  <c:v>0.26053080109999999</c:v>
                </c:pt>
                <c:pt idx="95">
                  <c:v>9.9707815919999998E-2</c:v>
                </c:pt>
                <c:pt idx="96">
                  <c:v>8.6924762599999997E-2</c:v>
                </c:pt>
                <c:pt idx="97">
                  <c:v>7.5967859750000005E-2</c:v>
                </c:pt>
                <c:pt idx="98">
                  <c:v>6.2697832970000006E-2</c:v>
                </c:pt>
                <c:pt idx="99">
                  <c:v>5.8558558560000001E-2</c:v>
                </c:pt>
                <c:pt idx="100">
                  <c:v>9.0820550279999995E-2</c:v>
                </c:pt>
                <c:pt idx="101">
                  <c:v>0.2158509861</c:v>
                </c:pt>
                <c:pt idx="102">
                  <c:v>0.43547601660000002</c:v>
                </c:pt>
                <c:pt idx="103">
                  <c:v>0.45665936210000002</c:v>
                </c:pt>
                <c:pt idx="104">
                  <c:v>0.37545653759999997</c:v>
                </c:pt>
                <c:pt idx="105">
                  <c:v>0.35646457269999998</c:v>
                </c:pt>
                <c:pt idx="106">
                  <c:v>0.35001217429999998</c:v>
                </c:pt>
                <c:pt idx="107">
                  <c:v>0.35500365230000003</c:v>
                </c:pt>
                <c:pt idx="108">
                  <c:v>0.30691502310000002</c:v>
                </c:pt>
                <c:pt idx="109">
                  <c:v>0.31336742150000002</c:v>
                </c:pt>
                <c:pt idx="110">
                  <c:v>0.2380082785</c:v>
                </c:pt>
                <c:pt idx="111">
                  <c:v>0.23301680059999999</c:v>
                </c:pt>
                <c:pt idx="112">
                  <c:v>0.73289505720000003</c:v>
                </c:pt>
                <c:pt idx="113">
                  <c:v>0.89286583880000003</c:v>
                </c:pt>
                <c:pt idx="114">
                  <c:v>0.85597759920000005</c:v>
                </c:pt>
                <c:pt idx="115">
                  <c:v>0.57231555879999996</c:v>
                </c:pt>
                <c:pt idx="116">
                  <c:v>0.26247869489999998</c:v>
                </c:pt>
                <c:pt idx="117">
                  <c:v>0.35281227170000001</c:v>
                </c:pt>
                <c:pt idx="118">
                  <c:v>0.37496956419999999</c:v>
                </c:pt>
                <c:pt idx="119">
                  <c:v>0.20781592400000001</c:v>
                </c:pt>
                <c:pt idx="120">
                  <c:v>0.1245434624</c:v>
                </c:pt>
                <c:pt idx="121">
                  <c:v>0.1129778427</c:v>
                </c:pt>
                <c:pt idx="122">
                  <c:v>8.3637691750000007E-2</c:v>
                </c:pt>
                <c:pt idx="123">
                  <c:v>7.2559045530000005E-2</c:v>
                </c:pt>
                <c:pt idx="124">
                  <c:v>0.13111760410000001</c:v>
                </c:pt>
                <c:pt idx="125">
                  <c:v>0.26771365959999999</c:v>
                </c:pt>
                <c:pt idx="126">
                  <c:v>0.54467981499999996</c:v>
                </c:pt>
                <c:pt idx="127">
                  <c:v>0.59605551499999998</c:v>
                </c:pt>
                <c:pt idx="128">
                  <c:v>0.67823228629999999</c:v>
                </c:pt>
                <c:pt idx="129">
                  <c:v>0.63574385200000005</c:v>
                </c:pt>
                <c:pt idx="130">
                  <c:v>0.55174093010000003</c:v>
                </c:pt>
                <c:pt idx="131">
                  <c:v>0.50206963719999997</c:v>
                </c:pt>
                <c:pt idx="132">
                  <c:v>0.3775261748</c:v>
                </c:pt>
                <c:pt idx="133">
                  <c:v>0.33686389090000002</c:v>
                </c:pt>
                <c:pt idx="134">
                  <c:v>0.33942050159999998</c:v>
                </c:pt>
                <c:pt idx="135">
                  <c:v>0.3491599708</c:v>
                </c:pt>
                <c:pt idx="136">
                  <c:v>0.58388117849999999</c:v>
                </c:pt>
                <c:pt idx="137">
                  <c:v>0.84136839539999997</c:v>
                </c:pt>
                <c:pt idx="138">
                  <c:v>0.82663744829999997</c:v>
                </c:pt>
                <c:pt idx="139">
                  <c:v>0.54687119549999996</c:v>
                </c:pt>
                <c:pt idx="140">
                  <c:v>0.2382517653</c:v>
                </c:pt>
                <c:pt idx="141">
                  <c:v>0.25797419040000003</c:v>
                </c:pt>
                <c:pt idx="142">
                  <c:v>0.2494521549</c:v>
                </c:pt>
                <c:pt idx="143">
                  <c:v>0.137083029</c:v>
                </c:pt>
                <c:pt idx="144">
                  <c:v>0.1068906745</c:v>
                </c:pt>
                <c:pt idx="145">
                  <c:v>0.1133430728</c:v>
                </c:pt>
                <c:pt idx="146">
                  <c:v>9.581202824E-2</c:v>
                </c:pt>
                <c:pt idx="147">
                  <c:v>8.6559532509999995E-2</c:v>
                </c:pt>
                <c:pt idx="148">
                  <c:v>0.1005600195</c:v>
                </c:pt>
                <c:pt idx="149">
                  <c:v>0.36036036040000002</c:v>
                </c:pt>
                <c:pt idx="150">
                  <c:v>0.66849281709999997</c:v>
                </c:pt>
                <c:pt idx="151">
                  <c:v>0.80460189920000003</c:v>
                </c:pt>
                <c:pt idx="152">
                  <c:v>0.72461650840000003</c:v>
                </c:pt>
                <c:pt idx="153">
                  <c:v>0.64292671050000005</c:v>
                </c:pt>
                <c:pt idx="154">
                  <c:v>0.60226442660000001</c:v>
                </c:pt>
                <c:pt idx="155">
                  <c:v>0.54857560260000005</c:v>
                </c:pt>
                <c:pt idx="156">
                  <c:v>0.44509374239999999</c:v>
                </c:pt>
                <c:pt idx="157">
                  <c:v>0.36681275870000002</c:v>
                </c:pt>
                <c:pt idx="158">
                  <c:v>0.299853908</c:v>
                </c:pt>
                <c:pt idx="159">
                  <c:v>0.32188945699999999</c:v>
                </c:pt>
                <c:pt idx="160">
                  <c:v>0.61504747989999997</c:v>
                </c:pt>
                <c:pt idx="161">
                  <c:v>0.70489408330000003</c:v>
                </c:pt>
                <c:pt idx="162">
                  <c:v>0.54821037250000004</c:v>
                </c:pt>
                <c:pt idx="163">
                  <c:v>0.27233990749999998</c:v>
                </c:pt>
                <c:pt idx="164">
                  <c:v>0.21877282689999999</c:v>
                </c:pt>
                <c:pt idx="165">
                  <c:v>0.27806184560000002</c:v>
                </c:pt>
                <c:pt idx="166">
                  <c:v>0.25140004869999999</c:v>
                </c:pt>
                <c:pt idx="167">
                  <c:v>0.17555393229999999</c:v>
                </c:pt>
                <c:pt idx="168">
                  <c:v>0.12174336500000001</c:v>
                </c:pt>
                <c:pt idx="169">
                  <c:v>0.13355247140000001</c:v>
                </c:pt>
                <c:pt idx="170">
                  <c:v>0.1184562941</c:v>
                </c:pt>
                <c:pt idx="171">
                  <c:v>9.6177258340000002E-2</c:v>
                </c:pt>
                <c:pt idx="172">
                  <c:v>0.10165570979999999</c:v>
                </c:pt>
                <c:pt idx="173">
                  <c:v>0.1375700024</c:v>
                </c:pt>
                <c:pt idx="174">
                  <c:v>0.47090333579999999</c:v>
                </c:pt>
                <c:pt idx="175">
                  <c:v>0.54078402729999997</c:v>
                </c:pt>
                <c:pt idx="176">
                  <c:v>0.46992938880000001</c:v>
                </c:pt>
                <c:pt idx="177">
                  <c:v>0.45325054780000001</c:v>
                </c:pt>
                <c:pt idx="178">
                  <c:v>0.43486729969999999</c:v>
                </c:pt>
                <c:pt idx="179">
                  <c:v>0.3934745556</c:v>
                </c:pt>
                <c:pt idx="180">
                  <c:v>0.30813245680000001</c:v>
                </c:pt>
                <c:pt idx="181">
                  <c:v>0.2420258096</c:v>
                </c:pt>
                <c:pt idx="182">
                  <c:v>0.19990260530000001</c:v>
                </c:pt>
                <c:pt idx="183">
                  <c:v>0.17725833939999999</c:v>
                </c:pt>
                <c:pt idx="184">
                  <c:v>0.4086924763</c:v>
                </c:pt>
                <c:pt idx="185">
                  <c:v>0.67275383489999996</c:v>
                </c:pt>
                <c:pt idx="186">
                  <c:v>0.57061115169999999</c:v>
                </c:pt>
                <c:pt idx="187">
                  <c:v>0.29583637689999998</c:v>
                </c:pt>
                <c:pt idx="188">
                  <c:v>0.1695885074</c:v>
                </c:pt>
                <c:pt idx="189">
                  <c:v>0.2120769418</c:v>
                </c:pt>
                <c:pt idx="190">
                  <c:v>0.24957389820000001</c:v>
                </c:pt>
                <c:pt idx="191">
                  <c:v>0.2320428537</c:v>
                </c:pt>
                <c:pt idx="192">
                  <c:v>0.15680545409999999</c:v>
                </c:pt>
                <c:pt idx="193">
                  <c:v>0.1508400292</c:v>
                </c:pt>
                <c:pt idx="194">
                  <c:v>0.1051862673</c:v>
                </c:pt>
                <c:pt idx="195">
                  <c:v>9.7029461890000002E-2</c:v>
                </c:pt>
                <c:pt idx="196">
                  <c:v>0.1223520818</c:v>
                </c:pt>
                <c:pt idx="197">
                  <c:v>0.2229121013</c:v>
                </c:pt>
                <c:pt idx="198">
                  <c:v>0.53469685899999997</c:v>
                </c:pt>
                <c:pt idx="199">
                  <c:v>0.72145118090000004</c:v>
                </c:pt>
                <c:pt idx="200">
                  <c:v>0.71353786220000004</c:v>
                </c:pt>
                <c:pt idx="201">
                  <c:v>0.63708302900000002</c:v>
                </c:pt>
                <c:pt idx="202">
                  <c:v>0.65534453370000001</c:v>
                </c:pt>
                <c:pt idx="203">
                  <c:v>0.59167275379999995</c:v>
                </c:pt>
                <c:pt idx="204">
                  <c:v>0.40796201609999999</c:v>
                </c:pt>
                <c:pt idx="205">
                  <c:v>0.2824446068</c:v>
                </c:pt>
                <c:pt idx="206">
                  <c:v>0.20367664960000001</c:v>
                </c:pt>
                <c:pt idx="207">
                  <c:v>0.21463355249999999</c:v>
                </c:pt>
                <c:pt idx="208">
                  <c:v>0.26454833210000001</c:v>
                </c:pt>
                <c:pt idx="209">
                  <c:v>0.52921840760000005</c:v>
                </c:pt>
                <c:pt idx="210">
                  <c:v>0.44071098130000003</c:v>
                </c:pt>
                <c:pt idx="211">
                  <c:v>0.21852934020000001</c:v>
                </c:pt>
                <c:pt idx="212">
                  <c:v>0.12770878990000001</c:v>
                </c:pt>
                <c:pt idx="213">
                  <c:v>0.13282201120000001</c:v>
                </c:pt>
                <c:pt idx="214">
                  <c:v>0.12722181639999999</c:v>
                </c:pt>
                <c:pt idx="215">
                  <c:v>8.8750913079999993E-2</c:v>
                </c:pt>
                <c:pt idx="216">
                  <c:v>6.2697832970000006E-2</c:v>
                </c:pt>
                <c:pt idx="217">
                  <c:v>5.2227903579999999E-2</c:v>
                </c:pt>
                <c:pt idx="218">
                  <c:v>3.5670805940000001E-2</c:v>
                </c:pt>
                <c:pt idx="219">
                  <c:v>3.7375213050000002E-2</c:v>
                </c:pt>
                <c:pt idx="220">
                  <c:v>4.2731921110000001E-2</c:v>
                </c:pt>
                <c:pt idx="221">
                  <c:v>6.0628195760000003E-2</c:v>
                </c:pt>
                <c:pt idx="222">
                  <c:v>7.1585098609999995E-2</c:v>
                </c:pt>
                <c:pt idx="223">
                  <c:v>6.6837107379999997E-2</c:v>
                </c:pt>
                <c:pt idx="224">
                  <c:v>0.1118821524</c:v>
                </c:pt>
                <c:pt idx="225">
                  <c:v>0.10542975409999999</c:v>
                </c:pt>
                <c:pt idx="226">
                  <c:v>0.1194302411</c:v>
                </c:pt>
                <c:pt idx="227">
                  <c:v>0.19345020700000001</c:v>
                </c:pt>
                <c:pt idx="228">
                  <c:v>0.12174336500000001</c:v>
                </c:pt>
                <c:pt idx="229">
                  <c:v>8.1202824450000002E-2</c:v>
                </c:pt>
                <c:pt idx="230">
                  <c:v>6.5132700269999996E-2</c:v>
                </c:pt>
                <c:pt idx="231">
                  <c:v>7.7550523499999996E-2</c:v>
                </c:pt>
                <c:pt idx="232">
                  <c:v>0.1029948868</c:v>
                </c:pt>
                <c:pt idx="233">
                  <c:v>0.20270270269999999</c:v>
                </c:pt>
                <c:pt idx="234">
                  <c:v>0.24993912830000001</c:v>
                </c:pt>
                <c:pt idx="235">
                  <c:v>0.14657901139999999</c:v>
                </c:pt>
                <c:pt idx="236">
                  <c:v>8.3028974919999998E-2</c:v>
                </c:pt>
                <c:pt idx="237">
                  <c:v>0.18066715359999999</c:v>
                </c:pt>
                <c:pt idx="238">
                  <c:v>0.36096907719999999</c:v>
                </c:pt>
                <c:pt idx="239">
                  <c:v>0.20026783540000001</c:v>
                </c:pt>
                <c:pt idx="240">
                  <c:v>9.325541758E-2</c:v>
                </c:pt>
                <c:pt idx="241">
                  <c:v>6.3063063059999994E-2</c:v>
                </c:pt>
                <c:pt idx="242">
                  <c:v>5.429754078E-2</c:v>
                </c:pt>
                <c:pt idx="243">
                  <c:v>4.3584124670000002E-2</c:v>
                </c:pt>
                <c:pt idx="244">
                  <c:v>4.4192841490000002E-2</c:v>
                </c:pt>
                <c:pt idx="245">
                  <c:v>5.5028000969999998E-2</c:v>
                </c:pt>
                <c:pt idx="246">
                  <c:v>6.0384709029999997E-2</c:v>
                </c:pt>
                <c:pt idx="247">
                  <c:v>5.6488921349999999E-2</c:v>
                </c:pt>
                <c:pt idx="248">
                  <c:v>6.0384709029999997E-2</c:v>
                </c:pt>
                <c:pt idx="249">
                  <c:v>8.5220355489999997E-2</c:v>
                </c:pt>
                <c:pt idx="250">
                  <c:v>0.1425614804</c:v>
                </c:pt>
                <c:pt idx="251">
                  <c:v>0.18602386169999999</c:v>
                </c:pt>
                <c:pt idx="252">
                  <c:v>9.069880692E-2</c:v>
                </c:pt>
                <c:pt idx="253">
                  <c:v>5.7219381540000003E-2</c:v>
                </c:pt>
                <c:pt idx="254">
                  <c:v>5.3323593859999997E-2</c:v>
                </c:pt>
                <c:pt idx="255">
                  <c:v>6.3793523249999998E-2</c:v>
                </c:pt>
                <c:pt idx="256">
                  <c:v>0.1504747991</c:v>
                </c:pt>
                <c:pt idx="257">
                  <c:v>0.53116630139999998</c:v>
                </c:pt>
                <c:pt idx="258">
                  <c:v>0.58108108110000001</c:v>
                </c:pt>
                <c:pt idx="259">
                  <c:v>0.38750913079999999</c:v>
                </c:pt>
                <c:pt idx="260">
                  <c:v>0.19625030439999999</c:v>
                </c:pt>
                <c:pt idx="261">
                  <c:v>0.2470172876</c:v>
                </c:pt>
                <c:pt idx="262">
                  <c:v>0.32042853659999998</c:v>
                </c:pt>
                <c:pt idx="263">
                  <c:v>0.13659605550000001</c:v>
                </c:pt>
                <c:pt idx="264">
                  <c:v>7.9620160699999998E-2</c:v>
                </c:pt>
                <c:pt idx="265">
                  <c:v>6.0993425859999999E-2</c:v>
                </c:pt>
                <c:pt idx="266">
                  <c:v>5.3080107129999998E-2</c:v>
                </c:pt>
                <c:pt idx="267">
                  <c:v>6.2210859510000001E-2</c:v>
                </c:pt>
                <c:pt idx="268">
                  <c:v>9.2768444120000002E-2</c:v>
                </c:pt>
                <c:pt idx="269">
                  <c:v>0.19515461410000001</c:v>
                </c:pt>
                <c:pt idx="270">
                  <c:v>0.6341611882</c:v>
                </c:pt>
                <c:pt idx="271">
                  <c:v>0.76698319940000004</c:v>
                </c:pt>
                <c:pt idx="272">
                  <c:v>0.77538349159999997</c:v>
                </c:pt>
                <c:pt idx="273">
                  <c:v>0.65619673730000005</c:v>
                </c:pt>
                <c:pt idx="274">
                  <c:v>0.59155101050000003</c:v>
                </c:pt>
                <c:pt idx="275">
                  <c:v>0.50913075240000005</c:v>
                </c:pt>
                <c:pt idx="276">
                  <c:v>0.39566593620000001</c:v>
                </c:pt>
                <c:pt idx="277">
                  <c:v>0.32055028000000002</c:v>
                </c:pt>
                <c:pt idx="278">
                  <c:v>0.20233747260000001</c:v>
                </c:pt>
                <c:pt idx="279">
                  <c:v>0.2492086681</c:v>
                </c:pt>
                <c:pt idx="280">
                  <c:v>0.4207450694</c:v>
                </c:pt>
                <c:pt idx="281">
                  <c:v>0.76467007549999999</c:v>
                </c:pt>
                <c:pt idx="282">
                  <c:v>0.72498173850000003</c:v>
                </c:pt>
                <c:pt idx="283">
                  <c:v>0.43072802529999998</c:v>
                </c:pt>
                <c:pt idx="284">
                  <c:v>0.22729486239999999</c:v>
                </c:pt>
                <c:pt idx="285">
                  <c:v>0.27806184560000002</c:v>
                </c:pt>
                <c:pt idx="286">
                  <c:v>0.26966155339999998</c:v>
                </c:pt>
                <c:pt idx="287">
                  <c:v>0.1711711712</c:v>
                </c:pt>
                <c:pt idx="288">
                  <c:v>0.1129778427</c:v>
                </c:pt>
                <c:pt idx="289">
                  <c:v>0.12503043580000001</c:v>
                </c:pt>
                <c:pt idx="290">
                  <c:v>0.10153396639999999</c:v>
                </c:pt>
                <c:pt idx="291">
                  <c:v>6.8054541029999999E-2</c:v>
                </c:pt>
                <c:pt idx="292">
                  <c:v>9.8003408809999998E-2</c:v>
                </c:pt>
                <c:pt idx="293">
                  <c:v>0.200146092</c:v>
                </c:pt>
                <c:pt idx="294">
                  <c:v>0.53019235450000002</c:v>
                </c:pt>
                <c:pt idx="295">
                  <c:v>0.71925980030000003</c:v>
                </c:pt>
                <c:pt idx="296">
                  <c:v>0.78914049180000001</c:v>
                </c:pt>
                <c:pt idx="297">
                  <c:v>0.66362308250000002</c:v>
                </c:pt>
                <c:pt idx="298">
                  <c:v>0.62210859510000005</c:v>
                </c:pt>
                <c:pt idx="299">
                  <c:v>0.57937667400000004</c:v>
                </c:pt>
                <c:pt idx="300">
                  <c:v>0.49391283180000001</c:v>
                </c:pt>
                <c:pt idx="301">
                  <c:v>0.35305575849999998</c:v>
                </c:pt>
                <c:pt idx="302">
                  <c:v>0.2481129778</c:v>
                </c:pt>
                <c:pt idx="303">
                  <c:v>0.2325298271</c:v>
                </c:pt>
                <c:pt idx="304">
                  <c:v>0.46481616749999999</c:v>
                </c:pt>
                <c:pt idx="305">
                  <c:v>0.6861456051</c:v>
                </c:pt>
                <c:pt idx="306">
                  <c:v>0.5724373022</c:v>
                </c:pt>
                <c:pt idx="307">
                  <c:v>0.34635987340000002</c:v>
                </c:pt>
                <c:pt idx="308">
                  <c:v>0.17311906499999999</c:v>
                </c:pt>
                <c:pt idx="309">
                  <c:v>0.18845872899999999</c:v>
                </c:pt>
                <c:pt idx="310">
                  <c:v>0.17336255170000001</c:v>
                </c:pt>
                <c:pt idx="311">
                  <c:v>0.120404188</c:v>
                </c:pt>
                <c:pt idx="312">
                  <c:v>9.0577063550000003E-2</c:v>
                </c:pt>
                <c:pt idx="313">
                  <c:v>8.5098612130000001E-2</c:v>
                </c:pt>
                <c:pt idx="314">
                  <c:v>6.245434624E-2</c:v>
                </c:pt>
                <c:pt idx="315">
                  <c:v>7.1585098609999995E-2</c:v>
                </c:pt>
                <c:pt idx="316">
                  <c:v>9.4594594589999997E-2</c:v>
                </c:pt>
                <c:pt idx="317">
                  <c:v>0.17859751639999999</c:v>
                </c:pt>
                <c:pt idx="318">
                  <c:v>0.35816897980000001</c:v>
                </c:pt>
                <c:pt idx="319">
                  <c:v>0.47601655710000002</c:v>
                </c:pt>
                <c:pt idx="320">
                  <c:v>0.45885074260000003</c:v>
                </c:pt>
                <c:pt idx="321">
                  <c:v>0.42196250299999999</c:v>
                </c:pt>
                <c:pt idx="322">
                  <c:v>0.54467981499999996</c:v>
                </c:pt>
                <c:pt idx="323">
                  <c:v>0.56245434620000001</c:v>
                </c:pt>
                <c:pt idx="324">
                  <c:v>0.38178719259999999</c:v>
                </c:pt>
                <c:pt idx="325">
                  <c:v>0.29620160699999998</c:v>
                </c:pt>
                <c:pt idx="326">
                  <c:v>0.25407840269999998</c:v>
                </c:pt>
                <c:pt idx="327">
                  <c:v>0.3662040419</c:v>
                </c:pt>
                <c:pt idx="328">
                  <c:v>0.78000973949999997</c:v>
                </c:pt>
                <c:pt idx="329">
                  <c:v>0.79754078399999995</c:v>
                </c:pt>
                <c:pt idx="330">
                  <c:v>0.64097881670000001</c:v>
                </c:pt>
                <c:pt idx="331">
                  <c:v>0.38897005109999999</c:v>
                </c:pt>
                <c:pt idx="332">
                  <c:v>0.18456294130000001</c:v>
                </c:pt>
                <c:pt idx="333">
                  <c:v>0.2317993669</c:v>
                </c:pt>
                <c:pt idx="334">
                  <c:v>0.2695398101</c:v>
                </c:pt>
                <c:pt idx="335">
                  <c:v>0.1582663745</c:v>
                </c:pt>
                <c:pt idx="336">
                  <c:v>0.10116873630000001</c:v>
                </c:pt>
                <c:pt idx="337">
                  <c:v>7.2315558799999999E-2</c:v>
                </c:pt>
                <c:pt idx="338">
                  <c:v>6.1845629409999998E-2</c:v>
                </c:pt>
                <c:pt idx="339">
                  <c:v>8.0715850990000004E-2</c:v>
                </c:pt>
                <c:pt idx="340">
                  <c:v>0.1051862673</c:v>
                </c:pt>
                <c:pt idx="341">
                  <c:v>0.21487703920000001</c:v>
                </c:pt>
                <c:pt idx="342">
                  <c:v>0.58375943509999995</c:v>
                </c:pt>
                <c:pt idx="343">
                  <c:v>0.66325785240000001</c:v>
                </c:pt>
                <c:pt idx="344">
                  <c:v>0.64657901139999996</c:v>
                </c:pt>
                <c:pt idx="345">
                  <c:v>0.60457755049999995</c:v>
                </c:pt>
                <c:pt idx="346">
                  <c:v>0.63489164840000001</c:v>
                </c:pt>
                <c:pt idx="347">
                  <c:v>0.67299732160000003</c:v>
                </c:pt>
                <c:pt idx="348">
                  <c:v>0.49768687610000001</c:v>
                </c:pt>
                <c:pt idx="349">
                  <c:v>0.38069150229999998</c:v>
                </c:pt>
                <c:pt idx="350">
                  <c:v>0.32091551010000002</c:v>
                </c:pt>
                <c:pt idx="351">
                  <c:v>0.29656683709999998</c:v>
                </c:pt>
                <c:pt idx="352">
                  <c:v>0.45629413200000002</c:v>
                </c:pt>
                <c:pt idx="353">
                  <c:v>0.70757243729999997</c:v>
                </c:pt>
                <c:pt idx="354">
                  <c:v>0.82176771370000001</c:v>
                </c:pt>
                <c:pt idx="355">
                  <c:v>0.5200876552</c:v>
                </c:pt>
                <c:pt idx="356">
                  <c:v>0.26186997810000001</c:v>
                </c:pt>
                <c:pt idx="357">
                  <c:v>0.302532262</c:v>
                </c:pt>
                <c:pt idx="358">
                  <c:v>0.33808132460000001</c:v>
                </c:pt>
                <c:pt idx="359">
                  <c:v>0.20854638419999999</c:v>
                </c:pt>
                <c:pt idx="360">
                  <c:v>0.14390065739999999</c:v>
                </c:pt>
                <c:pt idx="361">
                  <c:v>0.1330654979</c:v>
                </c:pt>
                <c:pt idx="362">
                  <c:v>0.1174823472</c:v>
                </c:pt>
                <c:pt idx="363">
                  <c:v>8.8263939619999995E-2</c:v>
                </c:pt>
                <c:pt idx="364">
                  <c:v>0.11991721449999999</c:v>
                </c:pt>
                <c:pt idx="365">
                  <c:v>0.24726077430000001</c:v>
                </c:pt>
                <c:pt idx="366">
                  <c:v>0.57121986849999995</c:v>
                </c:pt>
                <c:pt idx="367">
                  <c:v>0.71232042849999999</c:v>
                </c:pt>
                <c:pt idx="368">
                  <c:v>0.60969077189999998</c:v>
                </c:pt>
                <c:pt idx="369">
                  <c:v>0.59556854150000005</c:v>
                </c:pt>
                <c:pt idx="370">
                  <c:v>0.60482103730000003</c:v>
                </c:pt>
                <c:pt idx="371">
                  <c:v>0.5799853908</c:v>
                </c:pt>
                <c:pt idx="372">
                  <c:v>0.53360116869999996</c:v>
                </c:pt>
                <c:pt idx="373">
                  <c:v>0.4253713173</c:v>
                </c:pt>
                <c:pt idx="374">
                  <c:v>0.41551010469999999</c:v>
                </c:pt>
                <c:pt idx="375">
                  <c:v>0.49537375210000001</c:v>
                </c:pt>
                <c:pt idx="376">
                  <c:v>0.65108351590000002</c:v>
                </c:pt>
                <c:pt idx="377">
                  <c:v>0.71232042849999999</c:v>
                </c:pt>
                <c:pt idx="378">
                  <c:v>0.60031653269999996</c:v>
                </c:pt>
                <c:pt idx="379">
                  <c:v>0.3669345021</c:v>
                </c:pt>
                <c:pt idx="380">
                  <c:v>0.2380082785</c:v>
                </c:pt>
                <c:pt idx="381">
                  <c:v>0.38032627219999998</c:v>
                </c:pt>
                <c:pt idx="382">
                  <c:v>0.54565376190000003</c:v>
                </c:pt>
                <c:pt idx="383">
                  <c:v>0.35013391770000002</c:v>
                </c:pt>
                <c:pt idx="384">
                  <c:v>0.2035549063</c:v>
                </c:pt>
                <c:pt idx="385">
                  <c:v>0.1446311176</c:v>
                </c:pt>
                <c:pt idx="386">
                  <c:v>0.1044558072</c:v>
                </c:pt>
                <c:pt idx="387">
                  <c:v>9.3620647670000001E-2</c:v>
                </c:pt>
                <c:pt idx="388">
                  <c:v>0.1223520818</c:v>
                </c:pt>
                <c:pt idx="389">
                  <c:v>0.16045775509999999</c:v>
                </c:pt>
                <c:pt idx="390">
                  <c:v>0.2058680302</c:v>
                </c:pt>
                <c:pt idx="391">
                  <c:v>0.46542488430000001</c:v>
                </c:pt>
                <c:pt idx="392">
                  <c:v>0.59118578040000003</c:v>
                </c:pt>
                <c:pt idx="393">
                  <c:v>0.58948137329999994</c:v>
                </c:pt>
                <c:pt idx="394">
                  <c:v>0.47260774290000002</c:v>
                </c:pt>
                <c:pt idx="395">
                  <c:v>0.44338933530000002</c:v>
                </c:pt>
                <c:pt idx="396">
                  <c:v>0.35816897980000001</c:v>
                </c:pt>
                <c:pt idx="397">
                  <c:v>0.24458242029999999</c:v>
                </c:pt>
                <c:pt idx="398">
                  <c:v>0.2215729243</c:v>
                </c:pt>
                <c:pt idx="399">
                  <c:v>0.247504261</c:v>
                </c:pt>
                <c:pt idx="400">
                  <c:v>0.4275626978</c:v>
                </c:pt>
                <c:pt idx="401">
                  <c:v>0.6266130996</c:v>
                </c:pt>
                <c:pt idx="402">
                  <c:v>0.53530557580000004</c:v>
                </c:pt>
                <c:pt idx="403">
                  <c:v>0.2994886779</c:v>
                </c:pt>
                <c:pt idx="404">
                  <c:v>0.18431945459999999</c:v>
                </c:pt>
                <c:pt idx="405">
                  <c:v>0.23058193330000001</c:v>
                </c:pt>
                <c:pt idx="406">
                  <c:v>0.30825420009999999</c:v>
                </c:pt>
                <c:pt idx="407">
                  <c:v>0.14998782569999999</c:v>
                </c:pt>
                <c:pt idx="408">
                  <c:v>0.1330654979</c:v>
                </c:pt>
                <c:pt idx="409">
                  <c:v>0.1135865595</c:v>
                </c:pt>
                <c:pt idx="410">
                  <c:v>7.3411249090000005E-2</c:v>
                </c:pt>
                <c:pt idx="411">
                  <c:v>7.4141709279999995E-2</c:v>
                </c:pt>
                <c:pt idx="412">
                  <c:v>8.0959337719999996E-2</c:v>
                </c:pt>
                <c:pt idx="413">
                  <c:v>6.8541514489999997E-2</c:v>
                </c:pt>
                <c:pt idx="414">
                  <c:v>9.3377160939999995E-2</c:v>
                </c:pt>
                <c:pt idx="415">
                  <c:v>0.12600438280000001</c:v>
                </c:pt>
                <c:pt idx="416">
                  <c:v>0.1497443389</c:v>
                </c:pt>
                <c:pt idx="417">
                  <c:v>0.22790357929999999</c:v>
                </c:pt>
                <c:pt idx="418">
                  <c:v>0.28134891649999999</c:v>
                </c:pt>
                <c:pt idx="419">
                  <c:v>0.39834429020000001</c:v>
                </c:pt>
                <c:pt idx="420">
                  <c:v>0.26941806670000001</c:v>
                </c:pt>
                <c:pt idx="421">
                  <c:v>0.14146579009999999</c:v>
                </c:pt>
                <c:pt idx="422">
                  <c:v>0.1229607986</c:v>
                </c:pt>
                <c:pt idx="423">
                  <c:v>0.1296566837</c:v>
                </c:pt>
                <c:pt idx="424">
                  <c:v>0.23727781840000001</c:v>
                </c:pt>
                <c:pt idx="425">
                  <c:v>0.52641831019999996</c:v>
                </c:pt>
                <c:pt idx="426">
                  <c:v>0.67372778180000004</c:v>
                </c:pt>
                <c:pt idx="427">
                  <c:v>0.51266131000000004</c:v>
                </c:pt>
                <c:pt idx="428">
                  <c:v>0.31032383740000002</c:v>
                </c:pt>
                <c:pt idx="429">
                  <c:v>0.32858534210000001</c:v>
                </c:pt>
                <c:pt idx="430">
                  <c:v>0.3294375457</c:v>
                </c:pt>
                <c:pt idx="431">
                  <c:v>0.2096420745</c:v>
                </c:pt>
                <c:pt idx="432">
                  <c:v>0.14621378130000001</c:v>
                </c:pt>
                <c:pt idx="433">
                  <c:v>0.1453615778</c:v>
                </c:pt>
                <c:pt idx="434">
                  <c:v>0.1212563915</c:v>
                </c:pt>
                <c:pt idx="435">
                  <c:v>9.66642318E-2</c:v>
                </c:pt>
                <c:pt idx="436">
                  <c:v>0.1151692233</c:v>
                </c:pt>
                <c:pt idx="437">
                  <c:v>0.22559045529999999</c:v>
                </c:pt>
                <c:pt idx="438">
                  <c:v>0.48149500849999999</c:v>
                </c:pt>
                <c:pt idx="439">
                  <c:v>0.76150474800000001</c:v>
                </c:pt>
                <c:pt idx="440">
                  <c:v>0.65948380809999996</c:v>
                </c:pt>
                <c:pt idx="441">
                  <c:v>0.57888970049999999</c:v>
                </c:pt>
                <c:pt idx="442">
                  <c:v>0.71816411010000003</c:v>
                </c:pt>
                <c:pt idx="443">
                  <c:v>0.74299975650000005</c:v>
                </c:pt>
                <c:pt idx="444">
                  <c:v>0.65936206480000004</c:v>
                </c:pt>
                <c:pt idx="445">
                  <c:v>0.60226442660000001</c:v>
                </c:pt>
                <c:pt idx="446">
                  <c:v>0.54808862920000001</c:v>
                </c:pt>
                <c:pt idx="447">
                  <c:v>0.61736060380000002</c:v>
                </c:pt>
                <c:pt idx="448">
                  <c:v>0.59995130269999997</c:v>
                </c:pt>
                <c:pt idx="449">
                  <c:v>0.78000973949999997</c:v>
                </c:pt>
                <c:pt idx="450">
                  <c:v>0.79790601409999995</c:v>
                </c:pt>
                <c:pt idx="451">
                  <c:v>0.4363282201</c:v>
                </c:pt>
                <c:pt idx="452">
                  <c:v>0.33272461650000001</c:v>
                </c:pt>
                <c:pt idx="453">
                  <c:v>0.39870952030000001</c:v>
                </c:pt>
                <c:pt idx="454">
                  <c:v>0.4605551497</c:v>
                </c:pt>
                <c:pt idx="455">
                  <c:v>0.4374239104</c:v>
                </c:pt>
                <c:pt idx="456">
                  <c:v>0.40211833460000002</c:v>
                </c:pt>
                <c:pt idx="457">
                  <c:v>0.35147309469999999</c:v>
                </c:pt>
                <c:pt idx="458">
                  <c:v>0.30849768690000001</c:v>
                </c:pt>
                <c:pt idx="459">
                  <c:v>0.2661309959</c:v>
                </c:pt>
                <c:pt idx="460">
                  <c:v>0.33686389090000002</c:v>
                </c:pt>
                <c:pt idx="461">
                  <c:v>0.47333820310000002</c:v>
                </c:pt>
                <c:pt idx="462">
                  <c:v>0.69381543710000004</c:v>
                </c:pt>
                <c:pt idx="463">
                  <c:v>0.88239590940000001</c:v>
                </c:pt>
                <c:pt idx="464">
                  <c:v>0.85914292670000003</c:v>
                </c:pt>
                <c:pt idx="465">
                  <c:v>0.84222059900000001</c:v>
                </c:pt>
                <c:pt idx="466">
                  <c:v>0.85914292670000003</c:v>
                </c:pt>
                <c:pt idx="467">
                  <c:v>0.74884343799999997</c:v>
                </c:pt>
                <c:pt idx="468">
                  <c:v>0.66946676409999994</c:v>
                </c:pt>
                <c:pt idx="469">
                  <c:v>0.65570976380000001</c:v>
                </c:pt>
                <c:pt idx="470">
                  <c:v>0.63732651569999998</c:v>
                </c:pt>
                <c:pt idx="471">
                  <c:v>0.61955198440000003</c:v>
                </c:pt>
                <c:pt idx="472">
                  <c:v>0.61443876310000001</c:v>
                </c:pt>
                <c:pt idx="473">
                  <c:v>0.83442902360000004</c:v>
                </c:pt>
                <c:pt idx="474">
                  <c:v>0.85670805940000005</c:v>
                </c:pt>
                <c:pt idx="475">
                  <c:v>0.54321889459999995</c:v>
                </c:pt>
                <c:pt idx="476">
                  <c:v>0.33856829799999999</c:v>
                </c:pt>
                <c:pt idx="477">
                  <c:v>0.31860238619999998</c:v>
                </c:pt>
                <c:pt idx="478">
                  <c:v>0.2828098369</c:v>
                </c:pt>
                <c:pt idx="479">
                  <c:v>0.18882395909999999</c:v>
                </c:pt>
                <c:pt idx="480">
                  <c:v>0.22753834919999999</c:v>
                </c:pt>
                <c:pt idx="481">
                  <c:v>0.1902848795</c:v>
                </c:pt>
                <c:pt idx="482">
                  <c:v>0.2117117117</c:v>
                </c:pt>
                <c:pt idx="483">
                  <c:v>0.18736303870000001</c:v>
                </c:pt>
                <c:pt idx="484">
                  <c:v>0.22985147310000001</c:v>
                </c:pt>
                <c:pt idx="485">
                  <c:v>0.32018504990000002</c:v>
                </c:pt>
                <c:pt idx="486">
                  <c:v>0.52702702700000004</c:v>
                </c:pt>
                <c:pt idx="487">
                  <c:v>0.68772826880000004</c:v>
                </c:pt>
                <c:pt idx="488">
                  <c:v>0.70440710979999999</c:v>
                </c:pt>
                <c:pt idx="489">
                  <c:v>0.80874117359999997</c:v>
                </c:pt>
                <c:pt idx="490">
                  <c:v>0.78780131480000004</c:v>
                </c:pt>
                <c:pt idx="491">
                  <c:v>0.78110542979999997</c:v>
                </c:pt>
                <c:pt idx="492">
                  <c:v>0.68870221570000001</c:v>
                </c:pt>
                <c:pt idx="493">
                  <c:v>0.53786218649999995</c:v>
                </c:pt>
                <c:pt idx="494">
                  <c:v>0.45471146820000002</c:v>
                </c:pt>
                <c:pt idx="495">
                  <c:v>0.52191380570000001</c:v>
                </c:pt>
                <c:pt idx="496">
                  <c:v>0.59995130269999997</c:v>
                </c:pt>
                <c:pt idx="497">
                  <c:v>0.72425127830000002</c:v>
                </c:pt>
                <c:pt idx="498">
                  <c:v>0.73301680059999996</c:v>
                </c:pt>
                <c:pt idx="499">
                  <c:v>0.50097394689999997</c:v>
                </c:pt>
                <c:pt idx="500">
                  <c:v>0.28475773069999999</c:v>
                </c:pt>
                <c:pt idx="501">
                  <c:v>0.37289992700000002</c:v>
                </c:pt>
                <c:pt idx="502">
                  <c:v>0.36413440470000003</c:v>
                </c:pt>
                <c:pt idx="503">
                  <c:v>0.30959337720000002</c:v>
                </c:pt>
                <c:pt idx="504">
                  <c:v>0.30581933280000001</c:v>
                </c:pt>
                <c:pt idx="505">
                  <c:v>0.25079133190000003</c:v>
                </c:pt>
                <c:pt idx="506">
                  <c:v>0.1796932067</c:v>
                </c:pt>
                <c:pt idx="507">
                  <c:v>0.16995373750000001</c:v>
                </c:pt>
                <c:pt idx="508">
                  <c:v>0.2007548089</c:v>
                </c:pt>
                <c:pt idx="509">
                  <c:v>0.37606525439999999</c:v>
                </c:pt>
                <c:pt idx="510">
                  <c:v>0.61273435600000004</c:v>
                </c:pt>
                <c:pt idx="511">
                  <c:v>0.79194058919999999</c:v>
                </c:pt>
                <c:pt idx="512">
                  <c:v>0.77964450939999996</c:v>
                </c:pt>
                <c:pt idx="513">
                  <c:v>0.78354029709999995</c:v>
                </c:pt>
                <c:pt idx="514">
                  <c:v>0.7005113221</c:v>
                </c:pt>
                <c:pt idx="515">
                  <c:v>0.68371073780000002</c:v>
                </c:pt>
                <c:pt idx="516">
                  <c:v>0.59642074509999998</c:v>
                </c:pt>
                <c:pt idx="517">
                  <c:v>0.54224494769999998</c:v>
                </c:pt>
                <c:pt idx="518">
                  <c:v>0.44777209639999999</c:v>
                </c:pt>
                <c:pt idx="519">
                  <c:v>0.5057219382</c:v>
                </c:pt>
                <c:pt idx="520">
                  <c:v>0.77173119069999996</c:v>
                </c:pt>
                <c:pt idx="521">
                  <c:v>0.86632578520000003</c:v>
                </c:pt>
                <c:pt idx="522">
                  <c:v>0.86596055510000003</c:v>
                </c:pt>
                <c:pt idx="523">
                  <c:v>0.59897735569999999</c:v>
                </c:pt>
                <c:pt idx="524">
                  <c:v>0.402605308</c:v>
                </c:pt>
                <c:pt idx="525">
                  <c:v>0.37667397130000002</c:v>
                </c:pt>
                <c:pt idx="526">
                  <c:v>0.38117847580000003</c:v>
                </c:pt>
                <c:pt idx="527">
                  <c:v>0.31507182859999999</c:v>
                </c:pt>
                <c:pt idx="528">
                  <c:v>0.31762843930000001</c:v>
                </c:pt>
                <c:pt idx="529">
                  <c:v>0.26089603119999999</c:v>
                </c:pt>
                <c:pt idx="530">
                  <c:v>0.19040662280000001</c:v>
                </c:pt>
                <c:pt idx="531">
                  <c:v>0.16496225959999999</c:v>
                </c:pt>
                <c:pt idx="532">
                  <c:v>0.21560749940000001</c:v>
                </c:pt>
                <c:pt idx="533">
                  <c:v>0.3658388118</c:v>
                </c:pt>
                <c:pt idx="534">
                  <c:v>0.77221816409999999</c:v>
                </c:pt>
                <c:pt idx="535">
                  <c:v>0.89530070610000001</c:v>
                </c:pt>
                <c:pt idx="536">
                  <c:v>0.89810080349999999</c:v>
                </c:pt>
                <c:pt idx="537">
                  <c:v>0.88495252010000003</c:v>
                </c:pt>
                <c:pt idx="538">
                  <c:v>0.80204528850000001</c:v>
                </c:pt>
                <c:pt idx="539">
                  <c:v>0.70538105669999995</c:v>
                </c:pt>
                <c:pt idx="540">
                  <c:v>0.58789870950000001</c:v>
                </c:pt>
                <c:pt idx="541">
                  <c:v>0.47479912340000002</c:v>
                </c:pt>
                <c:pt idx="542">
                  <c:v>0.3787436085</c:v>
                </c:pt>
                <c:pt idx="543">
                  <c:v>0.46725103480000002</c:v>
                </c:pt>
                <c:pt idx="544">
                  <c:v>0.59849038229999996</c:v>
                </c:pt>
                <c:pt idx="545">
                  <c:v>0.82322863400000001</c:v>
                </c:pt>
                <c:pt idx="546">
                  <c:v>0.72327733139999995</c:v>
                </c:pt>
                <c:pt idx="547">
                  <c:v>0.47528609690000001</c:v>
                </c:pt>
                <c:pt idx="548">
                  <c:v>0.32846359870000003</c:v>
                </c:pt>
                <c:pt idx="549">
                  <c:v>0.34088142199999999</c:v>
                </c:pt>
                <c:pt idx="550">
                  <c:v>0.33345507670000002</c:v>
                </c:pt>
                <c:pt idx="551">
                  <c:v>0.297540784</c:v>
                </c:pt>
                <c:pt idx="552">
                  <c:v>0.29230581929999999</c:v>
                </c:pt>
                <c:pt idx="553">
                  <c:v>0.18845872899999999</c:v>
                </c:pt>
                <c:pt idx="554">
                  <c:v>0.1059167275</c:v>
                </c:pt>
                <c:pt idx="555">
                  <c:v>0.10847333820000001</c:v>
                </c:pt>
                <c:pt idx="556">
                  <c:v>0.14170927680000001</c:v>
                </c:pt>
                <c:pt idx="557">
                  <c:v>0.17884100319999999</c:v>
                </c:pt>
                <c:pt idx="558">
                  <c:v>0.22595568539999999</c:v>
                </c:pt>
                <c:pt idx="559">
                  <c:v>0.32420258099999999</c:v>
                </c:pt>
                <c:pt idx="560">
                  <c:v>0.45264183099999999</c:v>
                </c:pt>
                <c:pt idx="561">
                  <c:v>0.44752860970000002</c:v>
                </c:pt>
                <c:pt idx="562">
                  <c:v>0.48039931819999998</c:v>
                </c:pt>
                <c:pt idx="563">
                  <c:v>0.44971999029999998</c:v>
                </c:pt>
                <c:pt idx="564">
                  <c:v>0.26588750909999997</c:v>
                </c:pt>
                <c:pt idx="565">
                  <c:v>0.2174336499</c:v>
                </c:pt>
                <c:pt idx="566">
                  <c:v>0.1831020209</c:v>
                </c:pt>
                <c:pt idx="567">
                  <c:v>0.23265157049999999</c:v>
                </c:pt>
                <c:pt idx="568">
                  <c:v>0.316532749</c:v>
                </c:pt>
                <c:pt idx="569">
                  <c:v>0.5458972486</c:v>
                </c:pt>
                <c:pt idx="570">
                  <c:v>0.56561967369999999</c:v>
                </c:pt>
                <c:pt idx="571">
                  <c:v>0.4074750426</c:v>
                </c:pt>
                <c:pt idx="572">
                  <c:v>0.249817385</c:v>
                </c:pt>
                <c:pt idx="573">
                  <c:v>0.39164840519999999</c:v>
                </c:pt>
                <c:pt idx="574">
                  <c:v>0.42330168010000002</c:v>
                </c:pt>
                <c:pt idx="575">
                  <c:v>0.28110542979999997</c:v>
                </c:pt>
                <c:pt idx="576">
                  <c:v>0.21219868519999999</c:v>
                </c:pt>
                <c:pt idx="577">
                  <c:v>0.1840759679</c:v>
                </c:pt>
                <c:pt idx="578">
                  <c:v>0.13878743609999999</c:v>
                </c:pt>
                <c:pt idx="579">
                  <c:v>9.1429267100000003E-2</c:v>
                </c:pt>
                <c:pt idx="580">
                  <c:v>8.9481373269999998E-2</c:v>
                </c:pt>
                <c:pt idx="581">
                  <c:v>0.10542975409999999</c:v>
                </c:pt>
                <c:pt idx="582">
                  <c:v>0.1391526662</c:v>
                </c:pt>
                <c:pt idx="583">
                  <c:v>0.1840759679</c:v>
                </c:pt>
                <c:pt idx="584">
                  <c:v>0.2196250304</c:v>
                </c:pt>
                <c:pt idx="585">
                  <c:v>0.28074019970000003</c:v>
                </c:pt>
                <c:pt idx="586">
                  <c:v>0.28074019970000003</c:v>
                </c:pt>
                <c:pt idx="587">
                  <c:v>0.36644752860000002</c:v>
                </c:pt>
                <c:pt idx="588">
                  <c:v>0.21658144630000001</c:v>
                </c:pt>
                <c:pt idx="589">
                  <c:v>0.16630143659999999</c:v>
                </c:pt>
                <c:pt idx="590">
                  <c:v>0.1269783297</c:v>
                </c:pt>
                <c:pt idx="591">
                  <c:v>6.4402240080000006E-2</c:v>
                </c:pt>
                <c:pt idx="592">
                  <c:v>0.1542488434</c:v>
                </c:pt>
                <c:pt idx="593">
                  <c:v>0.45276357439999998</c:v>
                </c:pt>
                <c:pt idx="594">
                  <c:v>0.53140978819999996</c:v>
                </c:pt>
                <c:pt idx="595">
                  <c:v>0.37691745799999998</c:v>
                </c:pt>
                <c:pt idx="596">
                  <c:v>0.23119065010000001</c:v>
                </c:pt>
                <c:pt idx="597">
                  <c:v>0.22522522519999999</c:v>
                </c:pt>
                <c:pt idx="598">
                  <c:v>0.24446067690000001</c:v>
                </c:pt>
                <c:pt idx="599">
                  <c:v>0.20099829559999999</c:v>
                </c:pt>
                <c:pt idx="600">
                  <c:v>0.1419527636</c:v>
                </c:pt>
                <c:pt idx="601">
                  <c:v>0.1132213294</c:v>
                </c:pt>
                <c:pt idx="602">
                  <c:v>7.1341611880000003E-2</c:v>
                </c:pt>
                <c:pt idx="603">
                  <c:v>6.0628195760000003E-2</c:v>
                </c:pt>
                <c:pt idx="604">
                  <c:v>0.1057949842</c:v>
                </c:pt>
                <c:pt idx="605">
                  <c:v>0.19284149010000001</c:v>
                </c:pt>
                <c:pt idx="606">
                  <c:v>0.4146579011</c:v>
                </c:pt>
                <c:pt idx="607">
                  <c:v>0.56269783299999998</c:v>
                </c:pt>
                <c:pt idx="608">
                  <c:v>0.58108108110000001</c:v>
                </c:pt>
                <c:pt idx="609">
                  <c:v>0.614073533</c:v>
                </c:pt>
                <c:pt idx="610">
                  <c:v>0.64974433890000005</c:v>
                </c:pt>
                <c:pt idx="611">
                  <c:v>0.62649135619999996</c:v>
                </c:pt>
                <c:pt idx="612">
                  <c:v>0.6337959581</c:v>
                </c:pt>
                <c:pt idx="613">
                  <c:v>0.64463111760000003</c:v>
                </c:pt>
                <c:pt idx="614">
                  <c:v>0.52520087660000003</c:v>
                </c:pt>
                <c:pt idx="615">
                  <c:v>0.45860725590000001</c:v>
                </c:pt>
                <c:pt idx="616">
                  <c:v>0.50292184080000002</c:v>
                </c:pt>
                <c:pt idx="617">
                  <c:v>0.73326028730000004</c:v>
                </c:pt>
                <c:pt idx="618">
                  <c:v>0.652422693</c:v>
                </c:pt>
                <c:pt idx="619">
                  <c:v>0.39481373269999998</c:v>
                </c:pt>
                <c:pt idx="620">
                  <c:v>0.27428780130000002</c:v>
                </c:pt>
                <c:pt idx="621">
                  <c:v>0.27392257120000002</c:v>
                </c:pt>
                <c:pt idx="622">
                  <c:v>0.25955685420000002</c:v>
                </c:pt>
                <c:pt idx="623">
                  <c:v>0.25225225229999998</c:v>
                </c:pt>
                <c:pt idx="624">
                  <c:v>0.22583394209999999</c:v>
                </c:pt>
                <c:pt idx="625">
                  <c:v>0.19515461410000001</c:v>
                </c:pt>
                <c:pt idx="626">
                  <c:v>0.1395178963</c:v>
                </c:pt>
                <c:pt idx="627">
                  <c:v>0.1246652057</c:v>
                </c:pt>
                <c:pt idx="628">
                  <c:v>0.1813976138</c:v>
                </c:pt>
                <c:pt idx="629">
                  <c:v>0.27660092520000001</c:v>
                </c:pt>
                <c:pt idx="630">
                  <c:v>0.57414170929999997</c:v>
                </c:pt>
                <c:pt idx="631">
                  <c:v>0.74847820789999997</c:v>
                </c:pt>
                <c:pt idx="632">
                  <c:v>0.68882395910000005</c:v>
                </c:pt>
                <c:pt idx="633">
                  <c:v>0.64450937419999998</c:v>
                </c:pt>
                <c:pt idx="634">
                  <c:v>0.6133430728</c:v>
                </c:pt>
                <c:pt idx="635">
                  <c:v>0.50937423910000001</c:v>
                </c:pt>
                <c:pt idx="636">
                  <c:v>0.56622839059999996</c:v>
                </c:pt>
                <c:pt idx="637">
                  <c:v>0.50255661070000002</c:v>
                </c:pt>
                <c:pt idx="638">
                  <c:v>0.44180667150000003</c:v>
                </c:pt>
                <c:pt idx="639">
                  <c:v>0.36681275870000002</c:v>
                </c:pt>
                <c:pt idx="640">
                  <c:v>0.50864377890000001</c:v>
                </c:pt>
                <c:pt idx="641">
                  <c:v>0.73070367660000002</c:v>
                </c:pt>
                <c:pt idx="642">
                  <c:v>0.72887752620000001</c:v>
                </c:pt>
                <c:pt idx="643">
                  <c:v>0.46384222060000002</c:v>
                </c:pt>
                <c:pt idx="644">
                  <c:v>0.2433649866</c:v>
                </c:pt>
                <c:pt idx="645">
                  <c:v>0.29145361580000001</c:v>
                </c:pt>
                <c:pt idx="646">
                  <c:v>0.27428780130000002</c:v>
                </c:pt>
                <c:pt idx="647">
                  <c:v>0.19685902120000001</c:v>
                </c:pt>
                <c:pt idx="648">
                  <c:v>0.1653274897</c:v>
                </c:pt>
                <c:pt idx="649">
                  <c:v>0.1129778427</c:v>
                </c:pt>
                <c:pt idx="650">
                  <c:v>8.2907231560000003E-2</c:v>
                </c:pt>
                <c:pt idx="651">
                  <c:v>8.7411736059999995E-2</c:v>
                </c:pt>
                <c:pt idx="652">
                  <c:v>0.1026296567</c:v>
                </c:pt>
                <c:pt idx="653">
                  <c:v>0.1950328707</c:v>
                </c:pt>
                <c:pt idx="654">
                  <c:v>0.3624299976</c:v>
                </c:pt>
                <c:pt idx="655">
                  <c:v>0.4707815924</c:v>
                </c:pt>
                <c:pt idx="656">
                  <c:v>0.45349403459999998</c:v>
                </c:pt>
                <c:pt idx="657">
                  <c:v>0.416605795</c:v>
                </c:pt>
                <c:pt idx="658">
                  <c:v>0.39980521060000002</c:v>
                </c:pt>
                <c:pt idx="659">
                  <c:v>0.3703433163</c:v>
                </c:pt>
                <c:pt idx="660">
                  <c:v>0.2842707572</c:v>
                </c:pt>
                <c:pt idx="661">
                  <c:v>0.24105186270000001</c:v>
                </c:pt>
                <c:pt idx="662">
                  <c:v>0.17543218890000001</c:v>
                </c:pt>
                <c:pt idx="663">
                  <c:v>0.17555393229999999</c:v>
                </c:pt>
                <c:pt idx="664">
                  <c:v>0.283175067</c:v>
                </c:pt>
                <c:pt idx="665">
                  <c:v>0.53956659360000003</c:v>
                </c:pt>
                <c:pt idx="666">
                  <c:v>0.59763817870000002</c:v>
                </c:pt>
                <c:pt idx="667">
                  <c:v>0.25906988069999998</c:v>
                </c:pt>
                <c:pt idx="668">
                  <c:v>0.19856342830000001</c:v>
                </c:pt>
                <c:pt idx="669">
                  <c:v>0.26053080109999999</c:v>
                </c:pt>
                <c:pt idx="670">
                  <c:v>0.2797662527</c:v>
                </c:pt>
                <c:pt idx="671">
                  <c:v>0.13501339179999999</c:v>
                </c:pt>
                <c:pt idx="672">
                  <c:v>8.1324567809999998E-2</c:v>
                </c:pt>
                <c:pt idx="673">
                  <c:v>7.9498417340000002E-2</c:v>
                </c:pt>
                <c:pt idx="674">
                  <c:v>6.7932797660000002E-2</c:v>
                </c:pt>
                <c:pt idx="675">
                  <c:v>8.2785488190000006E-2</c:v>
                </c:pt>
                <c:pt idx="676">
                  <c:v>0.1060384709</c:v>
                </c:pt>
                <c:pt idx="677">
                  <c:v>0.16325785239999999</c:v>
                </c:pt>
                <c:pt idx="678">
                  <c:v>0.28512296079999999</c:v>
                </c:pt>
                <c:pt idx="679">
                  <c:v>0.3362551741</c:v>
                </c:pt>
                <c:pt idx="680">
                  <c:v>0.36681275870000002</c:v>
                </c:pt>
                <c:pt idx="681">
                  <c:v>0.50085220360000005</c:v>
                </c:pt>
                <c:pt idx="682">
                  <c:v>0.54066228390000004</c:v>
                </c:pt>
                <c:pt idx="683">
                  <c:v>0.54187971759999998</c:v>
                </c:pt>
                <c:pt idx="684">
                  <c:v>0.49671292909999998</c:v>
                </c:pt>
                <c:pt idx="685">
                  <c:v>0.38507426350000001</c:v>
                </c:pt>
                <c:pt idx="686">
                  <c:v>0.38008278550000002</c:v>
                </c:pt>
                <c:pt idx="687">
                  <c:v>0.38239590940000001</c:v>
                </c:pt>
                <c:pt idx="688">
                  <c:v>0.47869491110000001</c:v>
                </c:pt>
                <c:pt idx="689">
                  <c:v>0.72571219870000003</c:v>
                </c:pt>
                <c:pt idx="690">
                  <c:v>0.59666423179999994</c:v>
                </c:pt>
                <c:pt idx="691">
                  <c:v>0.42780618459999997</c:v>
                </c:pt>
                <c:pt idx="692">
                  <c:v>0.37703920140000002</c:v>
                </c:pt>
                <c:pt idx="693">
                  <c:v>0.280861943</c:v>
                </c:pt>
                <c:pt idx="694">
                  <c:v>0.3036279523</c:v>
                </c:pt>
                <c:pt idx="695">
                  <c:v>0.18833698560000001</c:v>
                </c:pt>
                <c:pt idx="696">
                  <c:v>0.15717068419999999</c:v>
                </c:pt>
                <c:pt idx="697">
                  <c:v>0.12393474559999999</c:v>
                </c:pt>
                <c:pt idx="698">
                  <c:v>9.4351107860000005E-2</c:v>
                </c:pt>
                <c:pt idx="699">
                  <c:v>9.3498904310000006E-2</c:v>
                </c:pt>
                <c:pt idx="700">
                  <c:v>0.1101777453</c:v>
                </c:pt>
                <c:pt idx="701">
                  <c:v>0.23155588020000001</c:v>
                </c:pt>
                <c:pt idx="702">
                  <c:v>0.54334063789999998</c:v>
                </c:pt>
                <c:pt idx="703">
                  <c:v>0.78974920869999998</c:v>
                </c:pt>
                <c:pt idx="704">
                  <c:v>0.77927927929999996</c:v>
                </c:pt>
                <c:pt idx="705">
                  <c:v>0.79035792549999995</c:v>
                </c:pt>
                <c:pt idx="706">
                  <c:v>0.72510348189999996</c:v>
                </c:pt>
                <c:pt idx="707">
                  <c:v>0.44679814950000002</c:v>
                </c:pt>
                <c:pt idx="708">
                  <c:v>0.44509374239999999</c:v>
                </c:pt>
                <c:pt idx="709">
                  <c:v>0.31056732409999999</c:v>
                </c:pt>
                <c:pt idx="710">
                  <c:v>0.28816654489999999</c:v>
                </c:pt>
                <c:pt idx="711">
                  <c:v>0.38738738740000001</c:v>
                </c:pt>
                <c:pt idx="712">
                  <c:v>0.50547845140000003</c:v>
                </c:pt>
                <c:pt idx="713">
                  <c:v>0.79279279280000003</c:v>
                </c:pt>
                <c:pt idx="714">
                  <c:v>0.82237643049999998</c:v>
                </c:pt>
                <c:pt idx="715">
                  <c:v>0.64012661309999996</c:v>
                </c:pt>
                <c:pt idx="716">
                  <c:v>0.39907475040000001</c:v>
                </c:pt>
                <c:pt idx="717">
                  <c:v>0.43462381300000003</c:v>
                </c:pt>
                <c:pt idx="718">
                  <c:v>0.51813976139999995</c:v>
                </c:pt>
                <c:pt idx="719">
                  <c:v>0.43864134399999999</c:v>
                </c:pt>
                <c:pt idx="720">
                  <c:v>0.29547114679999997</c:v>
                </c:pt>
                <c:pt idx="721">
                  <c:v>0.25468711960000001</c:v>
                </c:pt>
                <c:pt idx="722">
                  <c:v>0.16788410030000001</c:v>
                </c:pt>
                <c:pt idx="723">
                  <c:v>0.1055514974</c:v>
                </c:pt>
                <c:pt idx="724">
                  <c:v>0.15741417090000001</c:v>
                </c:pt>
                <c:pt idx="725">
                  <c:v>0.18602386169999999</c:v>
                </c:pt>
                <c:pt idx="726">
                  <c:v>0.2464085707</c:v>
                </c:pt>
                <c:pt idx="727">
                  <c:v>0.44886778669999999</c:v>
                </c:pt>
                <c:pt idx="728">
                  <c:v>0.60883856830000005</c:v>
                </c:pt>
                <c:pt idx="729">
                  <c:v>0.59581202820000001</c:v>
                </c:pt>
                <c:pt idx="730">
                  <c:v>0.56951546139999998</c:v>
                </c:pt>
                <c:pt idx="731">
                  <c:v>0.56099342590000001</c:v>
                </c:pt>
                <c:pt idx="732">
                  <c:v>0.41721451180000002</c:v>
                </c:pt>
                <c:pt idx="733">
                  <c:v>0.32992451909999998</c:v>
                </c:pt>
                <c:pt idx="734">
                  <c:v>0.29900170440000001</c:v>
                </c:pt>
                <c:pt idx="735">
                  <c:v>0.27879230579999997</c:v>
                </c:pt>
                <c:pt idx="736">
                  <c:v>0.4279279279</c:v>
                </c:pt>
                <c:pt idx="737">
                  <c:v>0.70757243729999997</c:v>
                </c:pt>
                <c:pt idx="738">
                  <c:v>0.74117360600000004</c:v>
                </c:pt>
                <c:pt idx="739">
                  <c:v>0.55015826639999998</c:v>
                </c:pt>
                <c:pt idx="740">
                  <c:v>0.3825176528</c:v>
                </c:pt>
                <c:pt idx="741">
                  <c:v>0.36754321890000002</c:v>
                </c:pt>
                <c:pt idx="742">
                  <c:v>0.50353055759999998</c:v>
                </c:pt>
                <c:pt idx="743">
                  <c:v>0.34526418310000001</c:v>
                </c:pt>
                <c:pt idx="744">
                  <c:v>0.20209398589999999</c:v>
                </c:pt>
                <c:pt idx="745">
                  <c:v>0.1813976138</c:v>
                </c:pt>
                <c:pt idx="746">
                  <c:v>0.1001947894</c:v>
                </c:pt>
                <c:pt idx="747">
                  <c:v>5.7341124909999999E-2</c:v>
                </c:pt>
                <c:pt idx="748">
                  <c:v>6.6837107379999997E-2</c:v>
                </c:pt>
                <c:pt idx="749">
                  <c:v>7.0732895059999995E-2</c:v>
                </c:pt>
                <c:pt idx="750">
                  <c:v>0.1034818602</c:v>
                </c:pt>
                <c:pt idx="751">
                  <c:v>0.1208911614</c:v>
                </c:pt>
                <c:pt idx="752">
                  <c:v>0.26893109329999998</c:v>
                </c:pt>
                <c:pt idx="753">
                  <c:v>0.42244947649999998</c:v>
                </c:pt>
                <c:pt idx="754">
                  <c:v>0.46238130020000001</c:v>
                </c:pt>
                <c:pt idx="755">
                  <c:v>0.39225712200000001</c:v>
                </c:pt>
                <c:pt idx="756">
                  <c:v>0.18602386169999999</c:v>
                </c:pt>
                <c:pt idx="757">
                  <c:v>8.6316045780000003E-2</c:v>
                </c:pt>
                <c:pt idx="758">
                  <c:v>7.7550523499999996E-2</c:v>
                </c:pt>
                <c:pt idx="759">
                  <c:v>9.9707815919999998E-2</c:v>
                </c:pt>
                <c:pt idx="760">
                  <c:v>0.15303140979999999</c:v>
                </c:pt>
                <c:pt idx="761">
                  <c:v>0.4207450694</c:v>
                </c:pt>
                <c:pt idx="762">
                  <c:v>0.62442171899999999</c:v>
                </c:pt>
                <c:pt idx="763">
                  <c:v>0.59313367419999996</c:v>
                </c:pt>
                <c:pt idx="764">
                  <c:v>0.41770148530000001</c:v>
                </c:pt>
                <c:pt idx="765">
                  <c:v>0.51168736299999995</c:v>
                </c:pt>
                <c:pt idx="766">
                  <c:v>0.4901387874</c:v>
                </c:pt>
                <c:pt idx="767">
                  <c:v>0.25213050889999999</c:v>
                </c:pt>
                <c:pt idx="768">
                  <c:v>0.15948380810000001</c:v>
                </c:pt>
                <c:pt idx="769">
                  <c:v>0.1599707816</c:v>
                </c:pt>
                <c:pt idx="770">
                  <c:v>8.9237886540000005E-2</c:v>
                </c:pt>
                <c:pt idx="771">
                  <c:v>7.0124178230000001E-2</c:v>
                </c:pt>
                <c:pt idx="772">
                  <c:v>0.14341368400000001</c:v>
                </c:pt>
                <c:pt idx="773">
                  <c:v>0.37630874120000002</c:v>
                </c:pt>
                <c:pt idx="774">
                  <c:v>0.61236912590000003</c:v>
                </c:pt>
                <c:pt idx="775">
                  <c:v>0.72218164110000005</c:v>
                </c:pt>
                <c:pt idx="776">
                  <c:v>0.82931580230000002</c:v>
                </c:pt>
                <c:pt idx="777">
                  <c:v>0.71439006569999997</c:v>
                </c:pt>
                <c:pt idx="778">
                  <c:v>0.55003652300000005</c:v>
                </c:pt>
                <c:pt idx="779">
                  <c:v>0.48392987580000002</c:v>
                </c:pt>
                <c:pt idx="780">
                  <c:v>0.40491843189999999</c:v>
                </c:pt>
                <c:pt idx="781">
                  <c:v>0.36413440470000003</c:v>
                </c:pt>
                <c:pt idx="782">
                  <c:v>0.349890431</c:v>
                </c:pt>
                <c:pt idx="783">
                  <c:v>0.38763087410000002</c:v>
                </c:pt>
                <c:pt idx="784">
                  <c:v>0.47370343320000002</c:v>
                </c:pt>
                <c:pt idx="785">
                  <c:v>0.78183588989999997</c:v>
                </c:pt>
                <c:pt idx="786">
                  <c:v>0.89797906009999995</c:v>
                </c:pt>
                <c:pt idx="787">
                  <c:v>0.71694667639999998</c:v>
                </c:pt>
                <c:pt idx="788">
                  <c:v>0.50937423910000001</c:v>
                </c:pt>
                <c:pt idx="789">
                  <c:v>0.48283418550000001</c:v>
                </c:pt>
                <c:pt idx="790">
                  <c:v>0.48490382269999999</c:v>
                </c:pt>
                <c:pt idx="791">
                  <c:v>0.37448259070000001</c:v>
                </c:pt>
                <c:pt idx="792">
                  <c:v>0.30508887270000001</c:v>
                </c:pt>
                <c:pt idx="793">
                  <c:v>0.28901874849999998</c:v>
                </c:pt>
                <c:pt idx="794">
                  <c:v>0.1971025079</c:v>
                </c:pt>
                <c:pt idx="795">
                  <c:v>0.17555393229999999</c:v>
                </c:pt>
                <c:pt idx="796">
                  <c:v>0.26637448260000002</c:v>
                </c:pt>
                <c:pt idx="797">
                  <c:v>0.43194545899999998</c:v>
                </c:pt>
                <c:pt idx="798">
                  <c:v>0.73094716339999999</c:v>
                </c:pt>
                <c:pt idx="799">
                  <c:v>0.85354273189999996</c:v>
                </c:pt>
                <c:pt idx="800">
                  <c:v>0.8138543949</c:v>
                </c:pt>
                <c:pt idx="801">
                  <c:v>0.88787436080000004</c:v>
                </c:pt>
                <c:pt idx="802">
                  <c:v>0.90199659119999998</c:v>
                </c:pt>
                <c:pt idx="803">
                  <c:v>0.78232286340000001</c:v>
                </c:pt>
                <c:pt idx="804">
                  <c:v>0.61212563919999996</c:v>
                </c:pt>
                <c:pt idx="805">
                  <c:v>0.50864377890000001</c:v>
                </c:pt>
                <c:pt idx="806">
                  <c:v>0.44558071589999998</c:v>
                </c:pt>
                <c:pt idx="807">
                  <c:v>0.3995617239</c:v>
                </c:pt>
                <c:pt idx="808">
                  <c:v>0.47406866330000003</c:v>
                </c:pt>
                <c:pt idx="809">
                  <c:v>0.82858534210000001</c:v>
                </c:pt>
                <c:pt idx="810">
                  <c:v>1</c:v>
                </c:pt>
                <c:pt idx="811">
                  <c:v>0.78719259799999997</c:v>
                </c:pt>
                <c:pt idx="812">
                  <c:v>0.50913075240000005</c:v>
                </c:pt>
                <c:pt idx="813">
                  <c:v>0.51838324810000003</c:v>
                </c:pt>
                <c:pt idx="814">
                  <c:v>0.50133917699999997</c:v>
                </c:pt>
                <c:pt idx="815">
                  <c:v>0.41003165330000002</c:v>
                </c:pt>
                <c:pt idx="816">
                  <c:v>0.38385682980000002</c:v>
                </c:pt>
                <c:pt idx="817">
                  <c:v>0.32213294380000002</c:v>
                </c:pt>
                <c:pt idx="818">
                  <c:v>0.23338203069999999</c:v>
                </c:pt>
                <c:pt idx="819">
                  <c:v>0.2345994643</c:v>
                </c:pt>
                <c:pt idx="820">
                  <c:v>0.34136839540000002</c:v>
                </c:pt>
                <c:pt idx="821">
                  <c:v>0.50900900900000001</c:v>
                </c:pt>
                <c:pt idx="822">
                  <c:v>0.7865838812</c:v>
                </c:pt>
                <c:pt idx="823">
                  <c:v>0.93912831750000003</c:v>
                </c:pt>
                <c:pt idx="824">
                  <c:v>0.95325054779999996</c:v>
                </c:pt>
                <c:pt idx="825">
                  <c:v>0.89943998049999996</c:v>
                </c:pt>
                <c:pt idx="826">
                  <c:v>0.87667397130000002</c:v>
                </c:pt>
                <c:pt idx="827">
                  <c:v>0.66057949839999996</c:v>
                </c:pt>
                <c:pt idx="828">
                  <c:v>0.49549549549999999</c:v>
                </c:pt>
                <c:pt idx="829">
                  <c:v>0.42878013149999999</c:v>
                </c:pt>
                <c:pt idx="830">
                  <c:v>0.3900657414</c:v>
                </c:pt>
                <c:pt idx="831">
                  <c:v>0.39128317509999999</c:v>
                </c:pt>
                <c:pt idx="832">
                  <c:v>0.61163866570000003</c:v>
                </c:pt>
                <c:pt idx="833">
                  <c:v>0.78317506699999995</c:v>
                </c:pt>
                <c:pt idx="834">
                  <c:v>0.94862429999999998</c:v>
                </c:pt>
                <c:pt idx="835">
                  <c:v>0.69430241049999997</c:v>
                </c:pt>
                <c:pt idx="836">
                  <c:v>0.47966885799999998</c:v>
                </c:pt>
                <c:pt idx="837">
                  <c:v>0.52483564650000003</c:v>
                </c:pt>
                <c:pt idx="838">
                  <c:v>0.4730947163</c:v>
                </c:pt>
                <c:pt idx="839">
                  <c:v>0.57012417820000005</c:v>
                </c:pt>
                <c:pt idx="840">
                  <c:v>0.52361821279999998</c:v>
                </c:pt>
                <c:pt idx="841">
                  <c:v>0.4108838568</c:v>
                </c:pt>
                <c:pt idx="842">
                  <c:v>0.3312636961</c:v>
                </c:pt>
                <c:pt idx="843">
                  <c:v>0.33820306789999999</c:v>
                </c:pt>
                <c:pt idx="844">
                  <c:v>0.34587289989999997</c:v>
                </c:pt>
                <c:pt idx="845">
                  <c:v>0.47674701730000002</c:v>
                </c:pt>
                <c:pt idx="846">
                  <c:v>0.82006330650000003</c:v>
                </c:pt>
                <c:pt idx="847">
                  <c:v>0.93352812269999996</c:v>
                </c:pt>
                <c:pt idx="848">
                  <c:v>1</c:v>
                </c:pt>
                <c:pt idx="849">
                  <c:v>1</c:v>
                </c:pt>
                <c:pt idx="850">
                  <c:v>0.89907475039999996</c:v>
                </c:pt>
                <c:pt idx="851">
                  <c:v>0.80472364259999996</c:v>
                </c:pt>
                <c:pt idx="852">
                  <c:v>0.71512052589999997</c:v>
                </c:pt>
                <c:pt idx="853">
                  <c:v>0.63732651569999998</c:v>
                </c:pt>
                <c:pt idx="854">
                  <c:v>0.48539079619999997</c:v>
                </c:pt>
                <c:pt idx="855">
                  <c:v>0.50986121259999995</c:v>
                </c:pt>
                <c:pt idx="856">
                  <c:v>0.6531531532</c:v>
                </c:pt>
                <c:pt idx="857">
                  <c:v>0.91112734360000003</c:v>
                </c:pt>
                <c:pt idx="858">
                  <c:v>0.8923788654</c:v>
                </c:pt>
                <c:pt idx="859">
                  <c:v>0.74884343799999997</c:v>
                </c:pt>
                <c:pt idx="860">
                  <c:v>0.54187971759999998</c:v>
                </c:pt>
                <c:pt idx="861">
                  <c:v>0.57158509859999995</c:v>
                </c:pt>
                <c:pt idx="862">
                  <c:v>0.57146335520000002</c:v>
                </c:pt>
                <c:pt idx="863">
                  <c:v>0.46810323840000001</c:v>
                </c:pt>
                <c:pt idx="864">
                  <c:v>0.39858777699999998</c:v>
                </c:pt>
                <c:pt idx="865">
                  <c:v>0.30460189920000003</c:v>
                </c:pt>
                <c:pt idx="866">
                  <c:v>0.26600925250000002</c:v>
                </c:pt>
                <c:pt idx="867">
                  <c:v>0.25371317259999998</c:v>
                </c:pt>
                <c:pt idx="868">
                  <c:v>0.29108838570000001</c:v>
                </c:pt>
                <c:pt idx="869">
                  <c:v>0.4268322376</c:v>
                </c:pt>
                <c:pt idx="870">
                  <c:v>0.87740443150000003</c:v>
                </c:pt>
                <c:pt idx="871">
                  <c:v>0.88945702459999998</c:v>
                </c:pt>
                <c:pt idx="872">
                  <c:v>1</c:v>
                </c:pt>
                <c:pt idx="873">
                  <c:v>0.94971999029999998</c:v>
                </c:pt>
                <c:pt idx="874">
                  <c:v>0.92269296320000005</c:v>
                </c:pt>
                <c:pt idx="875">
                  <c:v>0.78427075719999995</c:v>
                </c:pt>
                <c:pt idx="876">
                  <c:v>0.71597272950000002</c:v>
                </c:pt>
                <c:pt idx="877">
                  <c:v>0.53786218649999995</c:v>
                </c:pt>
                <c:pt idx="878">
                  <c:v>0.40467494520000002</c:v>
                </c:pt>
                <c:pt idx="879">
                  <c:v>0.43267591919999998</c:v>
                </c:pt>
                <c:pt idx="880">
                  <c:v>0.44984173360000002</c:v>
                </c:pt>
                <c:pt idx="881">
                  <c:v>0.7937667397</c:v>
                </c:pt>
                <c:pt idx="882">
                  <c:v>0.93072802529999998</c:v>
                </c:pt>
                <c:pt idx="883">
                  <c:v>0.73179936690000003</c:v>
                </c:pt>
                <c:pt idx="884">
                  <c:v>0.50292184080000002</c:v>
                </c:pt>
                <c:pt idx="885">
                  <c:v>0.58022887749999996</c:v>
                </c:pt>
                <c:pt idx="886">
                  <c:v>0.64986608229999998</c:v>
                </c:pt>
                <c:pt idx="887">
                  <c:v>0.53932310689999996</c:v>
                </c:pt>
                <c:pt idx="888">
                  <c:v>0.39189189190000001</c:v>
                </c:pt>
                <c:pt idx="889">
                  <c:v>0.35573411249999998</c:v>
                </c:pt>
                <c:pt idx="890">
                  <c:v>0.26966155339999998</c:v>
                </c:pt>
                <c:pt idx="891">
                  <c:v>0.20939858780000001</c:v>
                </c:pt>
                <c:pt idx="892">
                  <c:v>0.27307036769999998</c:v>
                </c:pt>
                <c:pt idx="893">
                  <c:v>0.32055028000000002</c:v>
                </c:pt>
                <c:pt idx="894">
                  <c:v>0.38190893599999998</c:v>
                </c:pt>
                <c:pt idx="895">
                  <c:v>0.50779157539999997</c:v>
                </c:pt>
                <c:pt idx="896">
                  <c:v>0.62332602869999998</c:v>
                </c:pt>
                <c:pt idx="897">
                  <c:v>0.69223277329999999</c:v>
                </c:pt>
                <c:pt idx="898">
                  <c:v>0.5602629657</c:v>
                </c:pt>
                <c:pt idx="899">
                  <c:v>0.48782566350000001</c:v>
                </c:pt>
                <c:pt idx="900">
                  <c:v>0.4207450694</c:v>
                </c:pt>
                <c:pt idx="901">
                  <c:v>0.3574385196</c:v>
                </c:pt>
                <c:pt idx="902">
                  <c:v>0.249817385</c:v>
                </c:pt>
                <c:pt idx="903">
                  <c:v>0.25748721689999998</c:v>
                </c:pt>
                <c:pt idx="904">
                  <c:v>0.3920136353</c:v>
                </c:pt>
                <c:pt idx="905">
                  <c:v>0.58826393960000001</c:v>
                </c:pt>
                <c:pt idx="906">
                  <c:v>0.67847577309999996</c:v>
                </c:pt>
                <c:pt idx="907">
                  <c:v>0.53420988560000005</c:v>
                </c:pt>
                <c:pt idx="908">
                  <c:v>0.4625030436</c:v>
                </c:pt>
                <c:pt idx="909">
                  <c:v>0.50194789380000004</c:v>
                </c:pt>
                <c:pt idx="910">
                  <c:v>0.54102751400000004</c:v>
                </c:pt>
                <c:pt idx="911">
                  <c:v>0.52471390309999999</c:v>
                </c:pt>
                <c:pt idx="912">
                  <c:v>0.38897005109999999</c:v>
                </c:pt>
                <c:pt idx="913">
                  <c:v>0.30411492569999998</c:v>
                </c:pt>
                <c:pt idx="914">
                  <c:v>0.2440954468</c:v>
                </c:pt>
                <c:pt idx="915">
                  <c:v>0.2416605795</c:v>
                </c:pt>
                <c:pt idx="916">
                  <c:v>0.27100073050000001</c:v>
                </c:pt>
                <c:pt idx="917">
                  <c:v>0.24555636719999999</c:v>
                </c:pt>
                <c:pt idx="918">
                  <c:v>0.22412953490000001</c:v>
                </c:pt>
                <c:pt idx="919">
                  <c:v>0.2679571463</c:v>
                </c:pt>
                <c:pt idx="920">
                  <c:v>0.36096907719999999</c:v>
                </c:pt>
                <c:pt idx="921">
                  <c:v>0.4271974677</c:v>
                </c:pt>
                <c:pt idx="922">
                  <c:v>0.41404918429999998</c:v>
                </c:pt>
                <c:pt idx="923">
                  <c:v>0.45288531780000002</c:v>
                </c:pt>
                <c:pt idx="924">
                  <c:v>0.30168005840000001</c:v>
                </c:pt>
                <c:pt idx="925">
                  <c:v>0.25432188950000001</c:v>
                </c:pt>
                <c:pt idx="926">
                  <c:v>0.2174336499</c:v>
                </c:pt>
                <c:pt idx="927">
                  <c:v>0.23776479180000001</c:v>
                </c:pt>
                <c:pt idx="928">
                  <c:v>0.2280253226</c:v>
                </c:pt>
                <c:pt idx="929">
                  <c:v>0.53737521310000003</c:v>
                </c:pt>
                <c:pt idx="930">
                  <c:v>0.71219868519999996</c:v>
                </c:pt>
                <c:pt idx="931">
                  <c:v>0.62454346240000003</c:v>
                </c:pt>
                <c:pt idx="932">
                  <c:v>0.55965424880000003</c:v>
                </c:pt>
                <c:pt idx="933">
                  <c:v>0.46579011440000001</c:v>
                </c:pt>
                <c:pt idx="934">
                  <c:v>0.48612125639999998</c:v>
                </c:pt>
                <c:pt idx="935">
                  <c:v>0.40150961769999999</c:v>
                </c:pt>
                <c:pt idx="936">
                  <c:v>0.35147309469999999</c:v>
                </c:pt>
                <c:pt idx="937">
                  <c:v>0.28548819089999999</c:v>
                </c:pt>
                <c:pt idx="938">
                  <c:v>0.2774531288</c:v>
                </c:pt>
                <c:pt idx="939">
                  <c:v>0.24628682739999999</c:v>
                </c:pt>
                <c:pt idx="940">
                  <c:v>0.26673971270000002</c:v>
                </c:pt>
                <c:pt idx="941">
                  <c:v>0.49829559289999997</c:v>
                </c:pt>
                <c:pt idx="942">
                  <c:v>0.82870708550000005</c:v>
                </c:pt>
                <c:pt idx="943">
                  <c:v>0.82529827119999999</c:v>
                </c:pt>
                <c:pt idx="944">
                  <c:v>0.75529583639999998</c:v>
                </c:pt>
                <c:pt idx="945">
                  <c:v>0.70465059649999995</c:v>
                </c:pt>
                <c:pt idx="946">
                  <c:v>0.68358899439999998</c:v>
                </c:pt>
                <c:pt idx="947">
                  <c:v>0.58375943509999995</c:v>
                </c:pt>
                <c:pt idx="948">
                  <c:v>0.57000243490000002</c:v>
                </c:pt>
                <c:pt idx="949">
                  <c:v>0.56476747019999995</c:v>
                </c:pt>
                <c:pt idx="950">
                  <c:v>0.42524957390000001</c:v>
                </c:pt>
                <c:pt idx="951">
                  <c:v>0.32468955440000002</c:v>
                </c:pt>
                <c:pt idx="952">
                  <c:v>0.42999756509999998</c:v>
                </c:pt>
                <c:pt idx="953">
                  <c:v>0.70769418070000001</c:v>
                </c:pt>
                <c:pt idx="954">
                  <c:v>0.914292671</c:v>
                </c:pt>
                <c:pt idx="955">
                  <c:v>0.71426832240000004</c:v>
                </c:pt>
                <c:pt idx="956">
                  <c:v>0.4442415388</c:v>
                </c:pt>
                <c:pt idx="957">
                  <c:v>0.44984173360000002</c:v>
                </c:pt>
                <c:pt idx="958">
                  <c:v>0.55575846120000005</c:v>
                </c:pt>
                <c:pt idx="959">
                  <c:v>0.42086681279999999</c:v>
                </c:pt>
                <c:pt idx="960">
                  <c:v>0.35281227170000001</c:v>
                </c:pt>
                <c:pt idx="961">
                  <c:v>0.250182615</c:v>
                </c:pt>
                <c:pt idx="962">
                  <c:v>0.22985147310000001</c:v>
                </c:pt>
                <c:pt idx="963">
                  <c:v>0.22997321649999999</c:v>
                </c:pt>
                <c:pt idx="964">
                  <c:v>0.25006087170000002</c:v>
                </c:pt>
                <c:pt idx="965">
                  <c:v>0.49561723889999998</c:v>
                </c:pt>
                <c:pt idx="966">
                  <c:v>0.71110299489999995</c:v>
                </c:pt>
                <c:pt idx="967">
                  <c:v>0.8335768201</c:v>
                </c:pt>
                <c:pt idx="968">
                  <c:v>0.8787436085</c:v>
                </c:pt>
                <c:pt idx="969">
                  <c:v>0.81738495249999998</c:v>
                </c:pt>
                <c:pt idx="970">
                  <c:v>0.84112490870000001</c:v>
                </c:pt>
                <c:pt idx="971">
                  <c:v>0.69466764059999997</c:v>
                </c:pt>
                <c:pt idx="972">
                  <c:v>0.57499391280000001</c:v>
                </c:pt>
                <c:pt idx="973">
                  <c:v>0.49756513270000002</c:v>
                </c:pt>
                <c:pt idx="974">
                  <c:v>0.41453615780000003</c:v>
                </c:pt>
                <c:pt idx="975">
                  <c:v>0.40528366199999999</c:v>
                </c:pt>
                <c:pt idx="976">
                  <c:v>0.52130508890000005</c:v>
                </c:pt>
                <c:pt idx="977">
                  <c:v>0.71244217190000003</c:v>
                </c:pt>
                <c:pt idx="978">
                  <c:v>1</c:v>
                </c:pt>
                <c:pt idx="979">
                  <c:v>0.65863160460000003</c:v>
                </c:pt>
                <c:pt idx="980">
                  <c:v>0.40832724619999999</c:v>
                </c:pt>
                <c:pt idx="981">
                  <c:v>0.44898953009999998</c:v>
                </c:pt>
                <c:pt idx="982">
                  <c:v>0.37886535180000003</c:v>
                </c:pt>
                <c:pt idx="983">
                  <c:v>0.35926467010000002</c:v>
                </c:pt>
                <c:pt idx="984">
                  <c:v>0.37180423670000001</c:v>
                </c:pt>
                <c:pt idx="985">
                  <c:v>0.33479425369999999</c:v>
                </c:pt>
                <c:pt idx="986">
                  <c:v>0.28487947409999997</c:v>
                </c:pt>
                <c:pt idx="987">
                  <c:v>0.28524470419999998</c:v>
                </c:pt>
                <c:pt idx="988">
                  <c:v>0.3737521305</c:v>
                </c:pt>
                <c:pt idx="989">
                  <c:v>0.5663501339</c:v>
                </c:pt>
                <c:pt idx="990">
                  <c:v>0.76320915509999998</c:v>
                </c:pt>
                <c:pt idx="991">
                  <c:v>0.90053567079999997</c:v>
                </c:pt>
                <c:pt idx="992">
                  <c:v>0.76990504019999995</c:v>
                </c:pt>
                <c:pt idx="993">
                  <c:v>0.73532992450000001</c:v>
                </c:pt>
                <c:pt idx="994">
                  <c:v>0.65473581690000004</c:v>
                </c:pt>
                <c:pt idx="995">
                  <c:v>0.55624543459999998</c:v>
                </c:pt>
                <c:pt idx="996">
                  <c:v>0.47102507910000002</c:v>
                </c:pt>
                <c:pt idx="997">
                  <c:v>0.36291697099999998</c:v>
                </c:pt>
                <c:pt idx="998">
                  <c:v>0.34818602389999997</c:v>
                </c:pt>
                <c:pt idx="999">
                  <c:v>0.3161675189</c:v>
                </c:pt>
                <c:pt idx="1000">
                  <c:v>0.41940589239999998</c:v>
                </c:pt>
                <c:pt idx="1001">
                  <c:v>0.6527879231</c:v>
                </c:pt>
                <c:pt idx="1002">
                  <c:v>0.92695398100000004</c:v>
                </c:pt>
                <c:pt idx="1003">
                  <c:v>0.61955198440000003</c:v>
                </c:pt>
                <c:pt idx="1004">
                  <c:v>0.33199415630000001</c:v>
                </c:pt>
                <c:pt idx="1005">
                  <c:v>0.44217190159999997</c:v>
                </c:pt>
                <c:pt idx="1006">
                  <c:v>0.44131969809999999</c:v>
                </c:pt>
                <c:pt idx="1007">
                  <c:v>0.3624299976</c:v>
                </c:pt>
                <c:pt idx="1008">
                  <c:v>0.39834429020000001</c:v>
                </c:pt>
                <c:pt idx="1009">
                  <c:v>0.3472120769</c:v>
                </c:pt>
                <c:pt idx="1010">
                  <c:v>0.22790357929999999</c:v>
                </c:pt>
                <c:pt idx="1011">
                  <c:v>0.11784757730000001</c:v>
                </c:pt>
                <c:pt idx="1012">
                  <c:v>0.20842464090000001</c:v>
                </c:pt>
                <c:pt idx="1013">
                  <c:v>0.36474312149999999</c:v>
                </c:pt>
                <c:pt idx="1014">
                  <c:v>0.76345264180000005</c:v>
                </c:pt>
                <c:pt idx="1015">
                  <c:v>0.8324811298</c:v>
                </c:pt>
                <c:pt idx="1016">
                  <c:v>0.76126126130000005</c:v>
                </c:pt>
                <c:pt idx="1017">
                  <c:v>0.82895057220000001</c:v>
                </c:pt>
                <c:pt idx="1018">
                  <c:v>0.80995860730000002</c:v>
                </c:pt>
                <c:pt idx="1019">
                  <c:v>0.5720720721</c:v>
                </c:pt>
                <c:pt idx="1020">
                  <c:v>0.4707815924</c:v>
                </c:pt>
                <c:pt idx="1021">
                  <c:v>0.3771609447</c:v>
                </c:pt>
                <c:pt idx="1022">
                  <c:v>0.33820306789999999</c:v>
                </c:pt>
                <c:pt idx="1023">
                  <c:v>0.42512783050000003</c:v>
                </c:pt>
                <c:pt idx="1024">
                  <c:v>0.45921597269999997</c:v>
                </c:pt>
                <c:pt idx="1025">
                  <c:v>0.59556854150000005</c:v>
                </c:pt>
                <c:pt idx="1026">
                  <c:v>0.80874117359999997</c:v>
                </c:pt>
                <c:pt idx="1027">
                  <c:v>0.61017774530000002</c:v>
                </c:pt>
                <c:pt idx="1028">
                  <c:v>0.3138543949</c:v>
                </c:pt>
                <c:pt idx="1029">
                  <c:v>0.34270757239999999</c:v>
                </c:pt>
                <c:pt idx="1030">
                  <c:v>0.37789140490000001</c:v>
                </c:pt>
                <c:pt idx="1031">
                  <c:v>0.44107621130000002</c:v>
                </c:pt>
                <c:pt idx="1032">
                  <c:v>0.3203067933</c:v>
                </c:pt>
                <c:pt idx="1033">
                  <c:v>0.27952276599999998</c:v>
                </c:pt>
                <c:pt idx="1034">
                  <c:v>0.2249817385</c:v>
                </c:pt>
                <c:pt idx="1035">
                  <c:v>0.19138056980000001</c:v>
                </c:pt>
                <c:pt idx="1036">
                  <c:v>0.1854151449</c:v>
                </c:pt>
                <c:pt idx="1037">
                  <c:v>0.29327976630000002</c:v>
                </c:pt>
                <c:pt idx="1038">
                  <c:v>0.63123934749999999</c:v>
                </c:pt>
                <c:pt idx="1039">
                  <c:v>0.78256635009999997</c:v>
                </c:pt>
                <c:pt idx="1040">
                  <c:v>0.76479181880000002</c:v>
                </c:pt>
                <c:pt idx="1041">
                  <c:v>0.7604090577</c:v>
                </c:pt>
                <c:pt idx="1042">
                  <c:v>0.58558558559999996</c:v>
                </c:pt>
                <c:pt idx="1043">
                  <c:v>0.43401509620000001</c:v>
                </c:pt>
                <c:pt idx="1044">
                  <c:v>0.37545653759999997</c:v>
                </c:pt>
                <c:pt idx="1045">
                  <c:v>0.24287801310000001</c:v>
                </c:pt>
                <c:pt idx="1046">
                  <c:v>0.16861456050000001</c:v>
                </c:pt>
                <c:pt idx="1047">
                  <c:v>0.17616264910000001</c:v>
                </c:pt>
                <c:pt idx="1048">
                  <c:v>0.3441684928</c:v>
                </c:pt>
                <c:pt idx="1049">
                  <c:v>0.52946189430000001</c:v>
                </c:pt>
                <c:pt idx="1050">
                  <c:v>0.53092281470000002</c:v>
                </c:pt>
                <c:pt idx="1051">
                  <c:v>0.3696128561</c:v>
                </c:pt>
                <c:pt idx="1052">
                  <c:v>0.200146092</c:v>
                </c:pt>
                <c:pt idx="1053">
                  <c:v>0.24397370339999999</c:v>
                </c:pt>
                <c:pt idx="1054">
                  <c:v>0.34562941320000001</c:v>
                </c:pt>
                <c:pt idx="1055">
                  <c:v>0.2447041636</c:v>
                </c:pt>
                <c:pt idx="1056">
                  <c:v>0.1851716581</c:v>
                </c:pt>
                <c:pt idx="1057">
                  <c:v>0.1715364013</c:v>
                </c:pt>
                <c:pt idx="1058">
                  <c:v>0.12612612610000001</c:v>
                </c:pt>
                <c:pt idx="1059">
                  <c:v>7.7915753589999998E-2</c:v>
                </c:pt>
                <c:pt idx="1060">
                  <c:v>8.0715850990000004E-2</c:v>
                </c:pt>
                <c:pt idx="1061">
                  <c:v>0.11236912590000001</c:v>
                </c:pt>
                <c:pt idx="1062">
                  <c:v>0.1742147553</c:v>
                </c:pt>
                <c:pt idx="1063">
                  <c:v>0.25687850010000002</c:v>
                </c:pt>
                <c:pt idx="1064">
                  <c:v>0.3457511566</c:v>
                </c:pt>
                <c:pt idx="1065">
                  <c:v>0.4241538836</c:v>
                </c:pt>
                <c:pt idx="1066">
                  <c:v>0.416605795</c:v>
                </c:pt>
                <c:pt idx="1067">
                  <c:v>0.44533722910000001</c:v>
                </c:pt>
                <c:pt idx="1068">
                  <c:v>0.38081324570000002</c:v>
                </c:pt>
                <c:pt idx="1069">
                  <c:v>0.33004626250000002</c:v>
                </c:pt>
                <c:pt idx="1070">
                  <c:v>0.25736547360000001</c:v>
                </c:pt>
                <c:pt idx="1071">
                  <c:v>0.3100803506</c:v>
                </c:pt>
                <c:pt idx="1072">
                  <c:v>0.37156074989999999</c:v>
                </c:pt>
                <c:pt idx="1073">
                  <c:v>0.53603603600000005</c:v>
                </c:pt>
                <c:pt idx="1074">
                  <c:v>0.58911614320000005</c:v>
                </c:pt>
                <c:pt idx="1075">
                  <c:v>0.45860725590000001</c:v>
                </c:pt>
                <c:pt idx="1076">
                  <c:v>0.32992451909999998</c:v>
                </c:pt>
                <c:pt idx="1077">
                  <c:v>0.37058680300000002</c:v>
                </c:pt>
                <c:pt idx="1078">
                  <c:v>0.399926954</c:v>
                </c:pt>
                <c:pt idx="1079">
                  <c:v>0.35122960800000003</c:v>
                </c:pt>
                <c:pt idx="1080">
                  <c:v>0.22729486239999999</c:v>
                </c:pt>
                <c:pt idx="1081">
                  <c:v>0.1854151449</c:v>
                </c:pt>
                <c:pt idx="1082">
                  <c:v>0.1275870465</c:v>
                </c:pt>
                <c:pt idx="1083">
                  <c:v>0.114073533</c:v>
                </c:pt>
                <c:pt idx="1084">
                  <c:v>0.1214998783</c:v>
                </c:pt>
                <c:pt idx="1085">
                  <c:v>0.1213781349</c:v>
                </c:pt>
                <c:pt idx="1086">
                  <c:v>0.1225955685</c:v>
                </c:pt>
                <c:pt idx="1087">
                  <c:v>0.1653274897</c:v>
                </c:pt>
                <c:pt idx="1088">
                  <c:v>0.21451180910000001</c:v>
                </c:pt>
                <c:pt idx="1089">
                  <c:v>0.26174823470000003</c:v>
                </c:pt>
                <c:pt idx="1090">
                  <c:v>0.27538349159999997</c:v>
                </c:pt>
                <c:pt idx="1091">
                  <c:v>0.28560993429999998</c:v>
                </c:pt>
                <c:pt idx="1092">
                  <c:v>0.2014852691</c:v>
                </c:pt>
                <c:pt idx="1093">
                  <c:v>0.16569271969999999</c:v>
                </c:pt>
                <c:pt idx="1094">
                  <c:v>0.1235695155</c:v>
                </c:pt>
                <c:pt idx="1095">
                  <c:v>0.12503043580000001</c:v>
                </c:pt>
                <c:pt idx="1096">
                  <c:v>0.1698319942</c:v>
                </c:pt>
                <c:pt idx="1097">
                  <c:v>0.36401266129999998</c:v>
                </c:pt>
                <c:pt idx="1098">
                  <c:v>0.51546140740000002</c:v>
                </c:pt>
                <c:pt idx="1099">
                  <c:v>0.36778670559999999</c:v>
                </c:pt>
                <c:pt idx="1100">
                  <c:v>0.26284392499999998</c:v>
                </c:pt>
                <c:pt idx="1101">
                  <c:v>0.34185536890000001</c:v>
                </c:pt>
                <c:pt idx="1102">
                  <c:v>0.35001217429999998</c:v>
                </c:pt>
                <c:pt idx="1103">
                  <c:v>0.31628926219999998</c:v>
                </c:pt>
                <c:pt idx="1104">
                  <c:v>0.27014852690000002</c:v>
                </c:pt>
                <c:pt idx="1105">
                  <c:v>0.24056488919999999</c:v>
                </c:pt>
                <c:pt idx="1106">
                  <c:v>0.19734599459999999</c:v>
                </c:pt>
                <c:pt idx="1107">
                  <c:v>0.20805941080000001</c:v>
                </c:pt>
                <c:pt idx="1108">
                  <c:v>0.23873873870000001</c:v>
                </c:pt>
                <c:pt idx="1109">
                  <c:v>0.30277574870000001</c:v>
                </c:pt>
                <c:pt idx="1110">
                  <c:v>0.46505965420000001</c:v>
                </c:pt>
                <c:pt idx="1111">
                  <c:v>0.57767226689999995</c:v>
                </c:pt>
                <c:pt idx="1112">
                  <c:v>0.63099586070000002</c:v>
                </c:pt>
                <c:pt idx="1113">
                  <c:v>0.67214511809999999</c:v>
                </c:pt>
                <c:pt idx="1114">
                  <c:v>0.59142926709999999</c:v>
                </c:pt>
                <c:pt idx="1115">
                  <c:v>0.5337229121</c:v>
                </c:pt>
                <c:pt idx="1116">
                  <c:v>0.45897248600000001</c:v>
                </c:pt>
                <c:pt idx="1117">
                  <c:v>0.47139030920000002</c:v>
                </c:pt>
                <c:pt idx="1118">
                  <c:v>0.36328220109999998</c:v>
                </c:pt>
                <c:pt idx="1119">
                  <c:v>0.45422449479999999</c:v>
                </c:pt>
                <c:pt idx="1120">
                  <c:v>0.52130508890000005</c:v>
                </c:pt>
                <c:pt idx="1121">
                  <c:v>0.66861456050000001</c:v>
                </c:pt>
                <c:pt idx="1122">
                  <c:v>0.74896518140000001</c:v>
                </c:pt>
                <c:pt idx="1123">
                  <c:v>0.52422692959999995</c:v>
                </c:pt>
                <c:pt idx="1124">
                  <c:v>0.40942293639999999</c:v>
                </c:pt>
                <c:pt idx="1125">
                  <c:v>0.35074263449999998</c:v>
                </c:pt>
                <c:pt idx="1126">
                  <c:v>0.33929875819999999</c:v>
                </c:pt>
                <c:pt idx="1127">
                  <c:v>0.250182615</c:v>
                </c:pt>
                <c:pt idx="1128">
                  <c:v>0.20988556119999999</c:v>
                </c:pt>
                <c:pt idx="1129">
                  <c:v>0.18103238369999999</c:v>
                </c:pt>
                <c:pt idx="1130">
                  <c:v>0.15400535670000001</c:v>
                </c:pt>
                <c:pt idx="1131">
                  <c:v>0.14718772829999999</c:v>
                </c:pt>
                <c:pt idx="1132">
                  <c:v>0.18602386169999999</c:v>
                </c:pt>
                <c:pt idx="1133">
                  <c:v>0.22680788900000001</c:v>
                </c:pt>
                <c:pt idx="1134">
                  <c:v>0.46725103480000002</c:v>
                </c:pt>
                <c:pt idx="1135">
                  <c:v>0.53749695639999995</c:v>
                </c:pt>
                <c:pt idx="1136">
                  <c:v>0.63367421479999997</c:v>
                </c:pt>
                <c:pt idx="1137">
                  <c:v>0.59459459459999997</c:v>
                </c:pt>
                <c:pt idx="1138">
                  <c:v>0.59155101050000003</c:v>
                </c:pt>
                <c:pt idx="1139">
                  <c:v>0.62320428539999995</c:v>
                </c:pt>
                <c:pt idx="1140">
                  <c:v>0.5724373022</c:v>
                </c:pt>
                <c:pt idx="1141">
                  <c:v>0.54419284150000002</c:v>
                </c:pt>
                <c:pt idx="1142">
                  <c:v>0.4754078403</c:v>
                </c:pt>
                <c:pt idx="1143">
                  <c:v>0.4757730704</c:v>
                </c:pt>
                <c:pt idx="1144">
                  <c:v>0.52325298269999998</c:v>
                </c:pt>
                <c:pt idx="1145">
                  <c:v>0.62259556849999997</c:v>
                </c:pt>
                <c:pt idx="1146">
                  <c:v>0.77489651810000004</c:v>
                </c:pt>
                <c:pt idx="1147">
                  <c:v>0.6079863647</c:v>
                </c:pt>
                <c:pt idx="1148">
                  <c:v>0.42902361820000001</c:v>
                </c:pt>
                <c:pt idx="1149">
                  <c:v>0.48819089360000001</c:v>
                </c:pt>
                <c:pt idx="1150">
                  <c:v>0.48612125639999998</c:v>
                </c:pt>
                <c:pt idx="1151">
                  <c:v>0.366569272</c:v>
                </c:pt>
                <c:pt idx="1152">
                  <c:v>0.369247626</c:v>
                </c:pt>
                <c:pt idx="1153">
                  <c:v>0.34489895300000001</c:v>
                </c:pt>
                <c:pt idx="1154">
                  <c:v>0.25566106649999998</c:v>
                </c:pt>
                <c:pt idx="1155">
                  <c:v>0.26138300460000002</c:v>
                </c:pt>
                <c:pt idx="1156">
                  <c:v>0.31409788170000003</c:v>
                </c:pt>
                <c:pt idx="1157">
                  <c:v>0.40309228149999998</c:v>
                </c:pt>
                <c:pt idx="1158">
                  <c:v>0.57511565620000005</c:v>
                </c:pt>
                <c:pt idx="1159">
                  <c:v>0.619065011</c:v>
                </c:pt>
                <c:pt idx="1160">
                  <c:v>0.6004382761</c:v>
                </c:pt>
                <c:pt idx="1161">
                  <c:v>0.5731677624</c:v>
                </c:pt>
                <c:pt idx="1162">
                  <c:v>0.5390796202</c:v>
                </c:pt>
                <c:pt idx="1163">
                  <c:v>0.40065741420000001</c:v>
                </c:pt>
                <c:pt idx="1164">
                  <c:v>0.35439493550000001</c:v>
                </c:pt>
                <c:pt idx="1165">
                  <c:v>0.3567080594</c:v>
                </c:pt>
                <c:pt idx="1166">
                  <c:v>0.32517652790000001</c:v>
                </c:pt>
                <c:pt idx="1167">
                  <c:v>0.33235938640000001</c:v>
                </c:pt>
                <c:pt idx="1168">
                  <c:v>0.43072802529999998</c:v>
                </c:pt>
                <c:pt idx="1169">
                  <c:v>0.57097638179999999</c:v>
                </c:pt>
                <c:pt idx="1170">
                  <c:v>0.76260043830000002</c:v>
                </c:pt>
                <c:pt idx="1171">
                  <c:v>0.67957146339999996</c:v>
                </c:pt>
                <c:pt idx="1172">
                  <c:v>0.48100803510000001</c:v>
                </c:pt>
                <c:pt idx="1173">
                  <c:v>0.50109569030000001</c:v>
                </c:pt>
                <c:pt idx="1174">
                  <c:v>0.49683467250000002</c:v>
                </c:pt>
                <c:pt idx="1175">
                  <c:v>0.39408327250000003</c:v>
                </c:pt>
                <c:pt idx="1176">
                  <c:v>0.34319454589999998</c:v>
                </c:pt>
                <c:pt idx="1177">
                  <c:v>0.24312149990000001</c:v>
                </c:pt>
                <c:pt idx="1178">
                  <c:v>0.21219868519999999</c:v>
                </c:pt>
                <c:pt idx="1179">
                  <c:v>0.23898222550000001</c:v>
                </c:pt>
                <c:pt idx="1180">
                  <c:v>0.27112247379999999</c:v>
                </c:pt>
                <c:pt idx="1181">
                  <c:v>0.36498660820000001</c:v>
                </c:pt>
                <c:pt idx="1182">
                  <c:v>0.5387143901</c:v>
                </c:pt>
                <c:pt idx="1183">
                  <c:v>0.62040418799999997</c:v>
                </c:pt>
                <c:pt idx="1184">
                  <c:v>0.62235208180000001</c:v>
                </c:pt>
                <c:pt idx="1185">
                  <c:v>0.64183102020000005</c:v>
                </c:pt>
                <c:pt idx="1186">
                  <c:v>0.58071585100000001</c:v>
                </c:pt>
                <c:pt idx="1187">
                  <c:v>0.41977112249999998</c:v>
                </c:pt>
                <c:pt idx="1188">
                  <c:v>0.31482834189999997</c:v>
                </c:pt>
                <c:pt idx="1189">
                  <c:v>0.4029705381</c:v>
                </c:pt>
                <c:pt idx="1190">
                  <c:v>0.35451667879999998</c:v>
                </c:pt>
                <c:pt idx="1191">
                  <c:v>0.33272461650000001</c:v>
                </c:pt>
                <c:pt idx="1192">
                  <c:v>0.35962990020000002</c:v>
                </c:pt>
                <c:pt idx="1193">
                  <c:v>0.53116630139999998</c:v>
                </c:pt>
                <c:pt idx="1194">
                  <c:v>0.73545166790000005</c:v>
                </c:pt>
                <c:pt idx="1195">
                  <c:v>0.56233260289999998</c:v>
                </c:pt>
                <c:pt idx="1196">
                  <c:v>0.36669101529999998</c:v>
                </c:pt>
                <c:pt idx="1197">
                  <c:v>0.38190893599999998</c:v>
                </c:pt>
                <c:pt idx="1198">
                  <c:v>0.37107377650000001</c:v>
                </c:pt>
                <c:pt idx="1199">
                  <c:v>0.40053567080000002</c:v>
                </c:pt>
                <c:pt idx="1200">
                  <c:v>0.32834185539999999</c:v>
                </c:pt>
                <c:pt idx="1201">
                  <c:v>0.25833942050000003</c:v>
                </c:pt>
                <c:pt idx="1202">
                  <c:v>0.1736060385</c:v>
                </c:pt>
                <c:pt idx="1203">
                  <c:v>0.17177988799999999</c:v>
                </c:pt>
                <c:pt idx="1204">
                  <c:v>0.15680545409999999</c:v>
                </c:pt>
                <c:pt idx="1205">
                  <c:v>0.22571219870000001</c:v>
                </c:pt>
                <c:pt idx="1206">
                  <c:v>0.53433162889999997</c:v>
                </c:pt>
                <c:pt idx="1207">
                  <c:v>0.59885561239999996</c:v>
                </c:pt>
                <c:pt idx="1208">
                  <c:v>0.73618212810000005</c:v>
                </c:pt>
                <c:pt idx="1209">
                  <c:v>0.66289262240000002</c:v>
                </c:pt>
                <c:pt idx="1210">
                  <c:v>0.65850986119999999</c:v>
                </c:pt>
                <c:pt idx="1211">
                  <c:v>0.50864377890000001</c:v>
                </c:pt>
                <c:pt idx="1212">
                  <c:v>0.49196493790000001</c:v>
                </c:pt>
                <c:pt idx="1213">
                  <c:v>0.43097151210000001</c:v>
                </c:pt>
                <c:pt idx="1214">
                  <c:v>0.3366204042</c:v>
                </c:pt>
                <c:pt idx="1215">
                  <c:v>0.33783783779999998</c:v>
                </c:pt>
                <c:pt idx="1216">
                  <c:v>0.37119551979999998</c:v>
                </c:pt>
                <c:pt idx="1217">
                  <c:v>0.5412710007</c:v>
                </c:pt>
                <c:pt idx="1218">
                  <c:v>0.66057949839999996</c:v>
                </c:pt>
                <c:pt idx="1219">
                  <c:v>0.52106160209999997</c:v>
                </c:pt>
                <c:pt idx="1220">
                  <c:v>0.37886535180000003</c:v>
                </c:pt>
                <c:pt idx="1221">
                  <c:v>0.40966642320000002</c:v>
                </c:pt>
                <c:pt idx="1222">
                  <c:v>0.4086924763</c:v>
                </c:pt>
                <c:pt idx="1223">
                  <c:v>0.38117847580000003</c:v>
                </c:pt>
                <c:pt idx="1224">
                  <c:v>0.24726077430000001</c:v>
                </c:pt>
                <c:pt idx="1225">
                  <c:v>0.23167762359999999</c:v>
                </c:pt>
                <c:pt idx="1226">
                  <c:v>0.1258826394</c:v>
                </c:pt>
                <c:pt idx="1227">
                  <c:v>0.1057949842</c:v>
                </c:pt>
                <c:pt idx="1228">
                  <c:v>0.14767470169999999</c:v>
                </c:pt>
                <c:pt idx="1229">
                  <c:v>0.18529340150000001</c:v>
                </c:pt>
                <c:pt idx="1230">
                  <c:v>0.2280253226</c:v>
                </c:pt>
                <c:pt idx="1231">
                  <c:v>0.24969564159999999</c:v>
                </c:pt>
                <c:pt idx="1232">
                  <c:v>0.35719503289999999</c:v>
                </c:pt>
                <c:pt idx="1233">
                  <c:v>0.35122960800000003</c:v>
                </c:pt>
                <c:pt idx="1234">
                  <c:v>0.38897005109999999</c:v>
                </c:pt>
                <c:pt idx="1235">
                  <c:v>0.49732164600000001</c:v>
                </c:pt>
                <c:pt idx="1236">
                  <c:v>0.366569272</c:v>
                </c:pt>
                <c:pt idx="1237">
                  <c:v>0.26503530559999999</c:v>
                </c:pt>
                <c:pt idx="1238">
                  <c:v>0.1715364013</c:v>
                </c:pt>
                <c:pt idx="1239">
                  <c:v>0.17847577310000001</c:v>
                </c:pt>
                <c:pt idx="1240">
                  <c:v>0.2420258096</c:v>
                </c:pt>
                <c:pt idx="1241">
                  <c:v>0.41526661799999998</c:v>
                </c:pt>
                <c:pt idx="1242">
                  <c:v>0.54504504499999995</c:v>
                </c:pt>
                <c:pt idx="1243">
                  <c:v>0.46749452149999998</c:v>
                </c:pt>
                <c:pt idx="1244">
                  <c:v>0.29583637689999998</c:v>
                </c:pt>
                <c:pt idx="1245">
                  <c:v>0.35999513030000002</c:v>
                </c:pt>
                <c:pt idx="1246">
                  <c:v>0.51607012419999998</c:v>
                </c:pt>
                <c:pt idx="1247">
                  <c:v>0.44131969809999999</c:v>
                </c:pt>
                <c:pt idx="1248">
                  <c:v>0.31714146580000002</c:v>
                </c:pt>
                <c:pt idx="1249">
                  <c:v>0.21670318969999999</c:v>
                </c:pt>
                <c:pt idx="1250">
                  <c:v>0.1565619674</c:v>
                </c:pt>
                <c:pt idx="1251">
                  <c:v>0.1525444363</c:v>
                </c:pt>
                <c:pt idx="1252">
                  <c:v>0.14925736549999999</c:v>
                </c:pt>
                <c:pt idx="1253">
                  <c:v>0.15814463109999999</c:v>
                </c:pt>
                <c:pt idx="1254">
                  <c:v>0.23362551740000001</c:v>
                </c:pt>
                <c:pt idx="1255">
                  <c:v>0.33674214759999999</c:v>
                </c:pt>
                <c:pt idx="1256">
                  <c:v>0.32785488190000001</c:v>
                </c:pt>
                <c:pt idx="1257">
                  <c:v>0.21901631360000001</c:v>
                </c:pt>
                <c:pt idx="1258">
                  <c:v>0.1671536401</c:v>
                </c:pt>
                <c:pt idx="1259">
                  <c:v>0.1507182859</c:v>
                </c:pt>
                <c:pt idx="1260">
                  <c:v>0.12162162159999999</c:v>
                </c:pt>
                <c:pt idx="1261">
                  <c:v>0.1026296567</c:v>
                </c:pt>
                <c:pt idx="1262">
                  <c:v>0.1008035062</c:v>
                </c:pt>
                <c:pt idx="1263">
                  <c:v>0.1116386657</c:v>
                </c:pt>
                <c:pt idx="1264">
                  <c:v>0.1193084977</c:v>
                </c:pt>
                <c:pt idx="1265">
                  <c:v>0.30180180179999999</c:v>
                </c:pt>
                <c:pt idx="1266">
                  <c:v>0.48965181400000002</c:v>
                </c:pt>
                <c:pt idx="1267">
                  <c:v>0.35877769659999997</c:v>
                </c:pt>
                <c:pt idx="1268">
                  <c:v>0.216824933</c:v>
                </c:pt>
                <c:pt idx="1269">
                  <c:v>0.26978329680000002</c:v>
                </c:pt>
                <c:pt idx="1270">
                  <c:v>0.28865351839999998</c:v>
                </c:pt>
                <c:pt idx="1271">
                  <c:v>0.2392257122</c:v>
                </c:pt>
                <c:pt idx="1272">
                  <c:v>0.15704894080000001</c:v>
                </c:pt>
                <c:pt idx="1273">
                  <c:v>0.1300219138</c:v>
                </c:pt>
                <c:pt idx="1274">
                  <c:v>0.1093255418</c:v>
                </c:pt>
                <c:pt idx="1275">
                  <c:v>0.1092037984</c:v>
                </c:pt>
                <c:pt idx="1276">
                  <c:v>0.16484051620000001</c:v>
                </c:pt>
                <c:pt idx="1277">
                  <c:v>0.32018504990000002</c:v>
                </c:pt>
                <c:pt idx="1278">
                  <c:v>0.55794984169999995</c:v>
                </c:pt>
                <c:pt idx="1279">
                  <c:v>0.60640370099999996</c:v>
                </c:pt>
                <c:pt idx="1280">
                  <c:v>0.68931093259999998</c:v>
                </c:pt>
                <c:pt idx="1281">
                  <c:v>0.6936936937</c:v>
                </c:pt>
                <c:pt idx="1282">
                  <c:v>0.59836863890000003</c:v>
                </c:pt>
                <c:pt idx="1283">
                  <c:v>0.45178962750000001</c:v>
                </c:pt>
                <c:pt idx="1284">
                  <c:v>0.38166544920000001</c:v>
                </c:pt>
                <c:pt idx="1285">
                  <c:v>0.33406379349999998</c:v>
                </c:pt>
                <c:pt idx="1286">
                  <c:v>0.23289505720000001</c:v>
                </c:pt>
                <c:pt idx="1287">
                  <c:v>0.2363038714</c:v>
                </c:pt>
                <c:pt idx="1288">
                  <c:v>0.31495008520000001</c:v>
                </c:pt>
                <c:pt idx="1289">
                  <c:v>0.51947893840000003</c:v>
                </c:pt>
                <c:pt idx="1290">
                  <c:v>0.65497930360000001</c:v>
                </c:pt>
                <c:pt idx="1291">
                  <c:v>0.4530070611</c:v>
                </c:pt>
                <c:pt idx="1292">
                  <c:v>0.316532749</c:v>
                </c:pt>
                <c:pt idx="1293">
                  <c:v>0.35062089120000001</c:v>
                </c:pt>
                <c:pt idx="1294">
                  <c:v>0.35756026299999999</c:v>
                </c:pt>
                <c:pt idx="1295">
                  <c:v>0.26491356220000001</c:v>
                </c:pt>
                <c:pt idx="1296">
                  <c:v>0.21025079129999999</c:v>
                </c:pt>
                <c:pt idx="1297">
                  <c:v>0.18054541029999999</c:v>
                </c:pt>
                <c:pt idx="1298">
                  <c:v>0.11602142679999999</c:v>
                </c:pt>
                <c:pt idx="1299">
                  <c:v>0.10336011689999999</c:v>
                </c:pt>
                <c:pt idx="1300">
                  <c:v>0.16155344529999999</c:v>
                </c:pt>
                <c:pt idx="1301">
                  <c:v>0.26929632339999998</c:v>
                </c:pt>
                <c:pt idx="1302">
                  <c:v>0.48575602629999998</c:v>
                </c:pt>
                <c:pt idx="1303">
                  <c:v>0.5469929389</c:v>
                </c:pt>
                <c:pt idx="1304">
                  <c:v>0.58850742629999997</c:v>
                </c:pt>
                <c:pt idx="1305">
                  <c:v>0.55855855860000003</c:v>
                </c:pt>
                <c:pt idx="1306">
                  <c:v>0.46773800830000001</c:v>
                </c:pt>
                <c:pt idx="1307">
                  <c:v>0.41100560019999999</c:v>
                </c:pt>
                <c:pt idx="1308">
                  <c:v>0.35731677620000002</c:v>
                </c:pt>
                <c:pt idx="1309">
                  <c:v>0.32834185539999999</c:v>
                </c:pt>
                <c:pt idx="1310">
                  <c:v>0.23021670320000001</c:v>
                </c:pt>
                <c:pt idx="1311">
                  <c:v>0.23313854389999999</c:v>
                </c:pt>
                <c:pt idx="1312">
                  <c:v>0.34672510350000002</c:v>
                </c:pt>
                <c:pt idx="1313">
                  <c:v>0.48173849530000001</c:v>
                </c:pt>
                <c:pt idx="1314">
                  <c:v>0.68419771119999995</c:v>
                </c:pt>
                <c:pt idx="1315">
                  <c:v>0.5337229121</c:v>
                </c:pt>
                <c:pt idx="1316">
                  <c:v>0.38142196249999999</c:v>
                </c:pt>
                <c:pt idx="1317">
                  <c:v>0.47979060140000002</c:v>
                </c:pt>
                <c:pt idx="1318">
                  <c:v>0.50608716819999999</c:v>
                </c:pt>
                <c:pt idx="1319">
                  <c:v>0.28865351839999998</c:v>
                </c:pt>
                <c:pt idx="1320">
                  <c:v>0.16459702949999999</c:v>
                </c:pt>
                <c:pt idx="1321">
                  <c:v>0.1065254444</c:v>
                </c:pt>
                <c:pt idx="1322">
                  <c:v>0.1008035062</c:v>
                </c:pt>
                <c:pt idx="1323">
                  <c:v>8.4368151939999997E-2</c:v>
                </c:pt>
                <c:pt idx="1324">
                  <c:v>0.123082542</c:v>
                </c:pt>
                <c:pt idx="1325">
                  <c:v>0.27246165080000001</c:v>
                </c:pt>
                <c:pt idx="1326">
                  <c:v>0.42403214020000002</c:v>
                </c:pt>
                <c:pt idx="1327">
                  <c:v>0.48916484049999998</c:v>
                </c:pt>
                <c:pt idx="1328">
                  <c:v>0.50340881420000005</c:v>
                </c:pt>
                <c:pt idx="1329">
                  <c:v>0.4734599464</c:v>
                </c:pt>
                <c:pt idx="1330">
                  <c:v>0.46505965420000001</c:v>
                </c:pt>
                <c:pt idx="1331">
                  <c:v>0.4495982469</c:v>
                </c:pt>
                <c:pt idx="1332">
                  <c:v>0.4090577064</c:v>
                </c:pt>
                <c:pt idx="1333">
                  <c:v>0.33747260769999998</c:v>
                </c:pt>
                <c:pt idx="1334">
                  <c:v>0.27952276599999998</c:v>
                </c:pt>
                <c:pt idx="1335">
                  <c:v>0.33199415630000001</c:v>
                </c:pt>
                <c:pt idx="1336">
                  <c:v>0.4958607256</c:v>
                </c:pt>
                <c:pt idx="1337">
                  <c:v>0.55490625760000001</c:v>
                </c:pt>
                <c:pt idx="1338">
                  <c:v>0.74920866809999997</c:v>
                </c:pt>
                <c:pt idx="1339">
                  <c:v>0.55478451419999997</c:v>
                </c:pt>
                <c:pt idx="1340">
                  <c:v>0.31409788170000003</c:v>
                </c:pt>
                <c:pt idx="1341">
                  <c:v>0.34830776720000001</c:v>
                </c:pt>
                <c:pt idx="1342">
                  <c:v>0.3900657414</c:v>
                </c:pt>
                <c:pt idx="1343">
                  <c:v>0.34562941320000001</c:v>
                </c:pt>
                <c:pt idx="1344">
                  <c:v>0.36255174089999997</c:v>
                </c:pt>
                <c:pt idx="1345">
                  <c:v>0.2263209155</c:v>
                </c:pt>
                <c:pt idx="1346">
                  <c:v>0.15339663989999999</c:v>
                </c:pt>
                <c:pt idx="1347">
                  <c:v>0.148770392</c:v>
                </c:pt>
                <c:pt idx="1348">
                  <c:v>0.19320672019999999</c:v>
                </c:pt>
                <c:pt idx="1349">
                  <c:v>0.32627221820000002</c:v>
                </c:pt>
                <c:pt idx="1350">
                  <c:v>0.52093985880000004</c:v>
                </c:pt>
                <c:pt idx="1351">
                  <c:v>0.56817628440000001</c:v>
                </c:pt>
                <c:pt idx="1352">
                  <c:v>0.58242025809999998</c:v>
                </c:pt>
                <c:pt idx="1353">
                  <c:v>0.59033357679999998</c:v>
                </c:pt>
                <c:pt idx="1354">
                  <c:v>0.62113464819999997</c:v>
                </c:pt>
                <c:pt idx="1355">
                  <c:v>0.6201607012</c:v>
                </c:pt>
                <c:pt idx="1356">
                  <c:v>0.57657657659999995</c:v>
                </c:pt>
                <c:pt idx="1357">
                  <c:v>0.56111516920000004</c:v>
                </c:pt>
                <c:pt idx="1358">
                  <c:v>0.47236425609999999</c:v>
                </c:pt>
                <c:pt idx="1359">
                  <c:v>0.39968346729999998</c:v>
                </c:pt>
                <c:pt idx="1360">
                  <c:v>0.3601168736</c:v>
                </c:pt>
                <c:pt idx="1361">
                  <c:v>0.48770392010000002</c:v>
                </c:pt>
                <c:pt idx="1362">
                  <c:v>0.67117117120000003</c:v>
                </c:pt>
                <c:pt idx="1363">
                  <c:v>0.53067932799999995</c:v>
                </c:pt>
                <c:pt idx="1364">
                  <c:v>0.34355977599999998</c:v>
                </c:pt>
                <c:pt idx="1365">
                  <c:v>0.35512539570000001</c:v>
                </c:pt>
                <c:pt idx="1366">
                  <c:v>0.39822254689999997</c:v>
                </c:pt>
                <c:pt idx="1367">
                  <c:v>0.29839298759999999</c:v>
                </c:pt>
                <c:pt idx="1368">
                  <c:v>0.19941563179999999</c:v>
                </c:pt>
                <c:pt idx="1369">
                  <c:v>0.24251278309999999</c:v>
                </c:pt>
                <c:pt idx="1370">
                  <c:v>0.1783540297</c:v>
                </c:pt>
                <c:pt idx="1371">
                  <c:v>0.14925736549999999</c:v>
                </c:pt>
                <c:pt idx="1372">
                  <c:v>0.2025809593</c:v>
                </c:pt>
                <c:pt idx="1373">
                  <c:v>0.37131726320000003</c:v>
                </c:pt>
                <c:pt idx="1374">
                  <c:v>0.60859508159999998</c:v>
                </c:pt>
                <c:pt idx="1375">
                  <c:v>0.64353542730000002</c:v>
                </c:pt>
                <c:pt idx="1376">
                  <c:v>0.64438763089999995</c:v>
                </c:pt>
                <c:pt idx="1377">
                  <c:v>0.56890674460000001</c:v>
                </c:pt>
                <c:pt idx="1378">
                  <c:v>0.51753104459999999</c:v>
                </c:pt>
                <c:pt idx="1379">
                  <c:v>0.58229851470000005</c:v>
                </c:pt>
                <c:pt idx="1380">
                  <c:v>0.45203311419999997</c:v>
                </c:pt>
                <c:pt idx="1381">
                  <c:v>0.37801314829999999</c:v>
                </c:pt>
                <c:pt idx="1382">
                  <c:v>0.2403214025</c:v>
                </c:pt>
                <c:pt idx="1383">
                  <c:v>0.2447041636</c:v>
                </c:pt>
                <c:pt idx="1384">
                  <c:v>0.32395909420000002</c:v>
                </c:pt>
                <c:pt idx="1385">
                  <c:v>0.47272948619999999</c:v>
                </c:pt>
                <c:pt idx="1386">
                  <c:v>0.69612856099999998</c:v>
                </c:pt>
                <c:pt idx="1387">
                  <c:v>0.59240321399999996</c:v>
                </c:pt>
                <c:pt idx="1388">
                  <c:v>0.44813732649999999</c:v>
                </c:pt>
                <c:pt idx="1389">
                  <c:v>0.51010469930000002</c:v>
                </c:pt>
                <c:pt idx="1390">
                  <c:v>0.64450937419999998</c:v>
                </c:pt>
                <c:pt idx="1391">
                  <c:v>0.49257365469999997</c:v>
                </c:pt>
                <c:pt idx="1392">
                  <c:v>0.40516191870000001</c:v>
                </c:pt>
                <c:pt idx="1393">
                  <c:v>0.30460189920000003</c:v>
                </c:pt>
                <c:pt idx="1394">
                  <c:v>0.2535914293</c:v>
                </c:pt>
                <c:pt idx="1395">
                  <c:v>0.2170684198</c:v>
                </c:pt>
                <c:pt idx="1396">
                  <c:v>0.2341124909</c:v>
                </c:pt>
                <c:pt idx="1397">
                  <c:v>0.24080837590000001</c:v>
                </c:pt>
                <c:pt idx="1398">
                  <c:v>0.33333333329999998</c:v>
                </c:pt>
                <c:pt idx="1399">
                  <c:v>0.37825663500000001</c:v>
                </c:pt>
                <c:pt idx="1400">
                  <c:v>0.43340637939999999</c:v>
                </c:pt>
                <c:pt idx="1401">
                  <c:v>0.43401509620000001</c:v>
                </c:pt>
                <c:pt idx="1402">
                  <c:v>0.37898709520000001</c:v>
                </c:pt>
                <c:pt idx="1403">
                  <c:v>0.3074019966</c:v>
                </c:pt>
                <c:pt idx="1404">
                  <c:v>0.23727781840000001</c:v>
                </c:pt>
                <c:pt idx="1405">
                  <c:v>0.2007548089</c:v>
                </c:pt>
                <c:pt idx="1406">
                  <c:v>0.19649379110000001</c:v>
                </c:pt>
                <c:pt idx="1407">
                  <c:v>0.1950328707</c:v>
                </c:pt>
                <c:pt idx="1408">
                  <c:v>0.25906988069999998</c:v>
                </c:pt>
                <c:pt idx="1409">
                  <c:v>0.49987825660000001</c:v>
                </c:pt>
                <c:pt idx="1410">
                  <c:v>0.60068176279999996</c:v>
                </c:pt>
                <c:pt idx="1411">
                  <c:v>0.43925006090000002</c:v>
                </c:pt>
                <c:pt idx="1412">
                  <c:v>0.3158022888</c:v>
                </c:pt>
                <c:pt idx="1413">
                  <c:v>0.36474312149999999</c:v>
                </c:pt>
                <c:pt idx="1414">
                  <c:v>0.38860482099999999</c:v>
                </c:pt>
                <c:pt idx="1415">
                  <c:v>0.31860238619999998</c:v>
                </c:pt>
                <c:pt idx="1416">
                  <c:v>0.20379839299999999</c:v>
                </c:pt>
                <c:pt idx="1417">
                  <c:v>0.14986608230000001</c:v>
                </c:pt>
                <c:pt idx="1418">
                  <c:v>0.1070124178</c:v>
                </c:pt>
                <c:pt idx="1419">
                  <c:v>0.1005600195</c:v>
                </c:pt>
                <c:pt idx="1420">
                  <c:v>9.2646700750000005E-2</c:v>
                </c:pt>
                <c:pt idx="1421">
                  <c:v>9.6420745069999994E-2</c:v>
                </c:pt>
                <c:pt idx="1422">
                  <c:v>0.11102994889999999</c:v>
                </c:pt>
                <c:pt idx="1423">
                  <c:v>0.1111516922</c:v>
                </c:pt>
                <c:pt idx="1424">
                  <c:v>0.2045288532</c:v>
                </c:pt>
                <c:pt idx="1425">
                  <c:v>0.2363038714</c:v>
                </c:pt>
                <c:pt idx="1426">
                  <c:v>0.21451180910000001</c:v>
                </c:pt>
                <c:pt idx="1427">
                  <c:v>0.234477721</c:v>
                </c:pt>
                <c:pt idx="1428">
                  <c:v>0.19929388849999999</c:v>
                </c:pt>
                <c:pt idx="1429">
                  <c:v>0.1453615778</c:v>
                </c:pt>
                <c:pt idx="1430">
                  <c:v>0.1149257365</c:v>
                </c:pt>
                <c:pt idx="1431">
                  <c:v>9.1185780369999997E-2</c:v>
                </c:pt>
                <c:pt idx="1432">
                  <c:v>0.1240564889</c:v>
                </c:pt>
                <c:pt idx="1433">
                  <c:v>0.19758948139999999</c:v>
                </c:pt>
                <c:pt idx="1434">
                  <c:v>0.32517652790000001</c:v>
                </c:pt>
                <c:pt idx="1435">
                  <c:v>0.37825663500000001</c:v>
                </c:pt>
                <c:pt idx="1436">
                  <c:v>0.24555636719999999</c:v>
                </c:pt>
                <c:pt idx="1437">
                  <c:v>0.27562697829999999</c:v>
                </c:pt>
                <c:pt idx="1438">
                  <c:v>0.2120769418</c:v>
                </c:pt>
                <c:pt idx="1439">
                  <c:v>0.14073532990000001</c:v>
                </c:pt>
                <c:pt idx="1440">
                  <c:v>0.10896031170000001</c:v>
                </c:pt>
                <c:pt idx="1441">
                  <c:v>0.1148039932</c:v>
                </c:pt>
                <c:pt idx="1442">
                  <c:v>0.1229607986</c:v>
                </c:pt>
                <c:pt idx="1443">
                  <c:v>0.1188215242</c:v>
                </c:pt>
                <c:pt idx="1444">
                  <c:v>0.1732408084</c:v>
                </c:pt>
                <c:pt idx="1445">
                  <c:v>0.33333333329999998</c:v>
                </c:pt>
                <c:pt idx="1446">
                  <c:v>0.52264426590000002</c:v>
                </c:pt>
                <c:pt idx="1447">
                  <c:v>0.55855855860000003</c:v>
                </c:pt>
                <c:pt idx="1448">
                  <c:v>0.53287070849999996</c:v>
                </c:pt>
                <c:pt idx="1449">
                  <c:v>0.42451911370000001</c:v>
                </c:pt>
                <c:pt idx="1450">
                  <c:v>0.30922814710000002</c:v>
                </c:pt>
                <c:pt idx="1451">
                  <c:v>0.3145848551</c:v>
                </c:pt>
                <c:pt idx="1452">
                  <c:v>0.27854881910000001</c:v>
                </c:pt>
                <c:pt idx="1453">
                  <c:v>0.25541757970000001</c:v>
                </c:pt>
                <c:pt idx="1454">
                  <c:v>0.20063306550000001</c:v>
                </c:pt>
                <c:pt idx="1455">
                  <c:v>0.1895544193</c:v>
                </c:pt>
                <c:pt idx="1456">
                  <c:v>0.22753834919999999</c:v>
                </c:pt>
                <c:pt idx="1457">
                  <c:v>0.38799610420000002</c:v>
                </c:pt>
                <c:pt idx="1458">
                  <c:v>0.64864864860000004</c:v>
                </c:pt>
                <c:pt idx="1459">
                  <c:v>0.59167275379999995</c:v>
                </c:pt>
                <c:pt idx="1460">
                  <c:v>0.44874604330000001</c:v>
                </c:pt>
                <c:pt idx="1461">
                  <c:v>0.42208424639999997</c:v>
                </c:pt>
                <c:pt idx="1462">
                  <c:v>0.40479668860000001</c:v>
                </c:pt>
                <c:pt idx="1463">
                  <c:v>0.27501826150000003</c:v>
                </c:pt>
                <c:pt idx="1464">
                  <c:v>0.2320428537</c:v>
                </c:pt>
                <c:pt idx="1465">
                  <c:v>0.2395909423</c:v>
                </c:pt>
                <c:pt idx="1466">
                  <c:v>0.21524226930000001</c:v>
                </c:pt>
                <c:pt idx="1467">
                  <c:v>0.1997808619</c:v>
                </c:pt>
                <c:pt idx="1468">
                  <c:v>0.24628682739999999</c:v>
                </c:pt>
                <c:pt idx="1469">
                  <c:v>0.41806671540000001</c:v>
                </c:pt>
                <c:pt idx="1470">
                  <c:v>0.51862673479999999</c:v>
                </c:pt>
                <c:pt idx="1471">
                  <c:v>0.56087168249999997</c:v>
                </c:pt>
                <c:pt idx="1472">
                  <c:v>0.56148039930000004</c:v>
                </c:pt>
                <c:pt idx="1473">
                  <c:v>0.42257121990000002</c:v>
                </c:pt>
                <c:pt idx="1474">
                  <c:v>0.34100316530000002</c:v>
                </c:pt>
                <c:pt idx="1475">
                  <c:v>0.31166301439999999</c:v>
                </c:pt>
                <c:pt idx="1476">
                  <c:v>0.28329681029999998</c:v>
                </c:pt>
                <c:pt idx="1477">
                  <c:v>0.26162649139999999</c:v>
                </c:pt>
                <c:pt idx="1478">
                  <c:v>0.2382517653</c:v>
                </c:pt>
                <c:pt idx="1479">
                  <c:v>0.23058193330000001</c:v>
                </c:pt>
                <c:pt idx="1480">
                  <c:v>0.25858290719999999</c:v>
                </c:pt>
                <c:pt idx="1481">
                  <c:v>0.39444850259999997</c:v>
                </c:pt>
                <c:pt idx="1482">
                  <c:v>0.67920623329999996</c:v>
                </c:pt>
                <c:pt idx="1483">
                  <c:v>0.57170684199999999</c:v>
                </c:pt>
                <c:pt idx="1484">
                  <c:v>0.36413440470000003</c:v>
                </c:pt>
                <c:pt idx="1485">
                  <c:v>0.3923788654</c:v>
                </c:pt>
                <c:pt idx="1486">
                  <c:v>0.35682980279999998</c:v>
                </c:pt>
                <c:pt idx="1487">
                  <c:v>0.30204528850000001</c:v>
                </c:pt>
                <c:pt idx="1488">
                  <c:v>0.23776479180000001</c:v>
                </c:pt>
                <c:pt idx="1489">
                  <c:v>0.1783540297</c:v>
                </c:pt>
                <c:pt idx="1490">
                  <c:v>0.15948380810000001</c:v>
                </c:pt>
                <c:pt idx="1491">
                  <c:v>0.15936206480000001</c:v>
                </c:pt>
                <c:pt idx="1492">
                  <c:v>0.1855368882</c:v>
                </c:pt>
                <c:pt idx="1493">
                  <c:v>0.34112490870000001</c:v>
                </c:pt>
                <c:pt idx="1494">
                  <c:v>0.46895544189999999</c:v>
                </c:pt>
                <c:pt idx="1495">
                  <c:v>0.62417823230000002</c:v>
                </c:pt>
                <c:pt idx="1496">
                  <c:v>0.65802288779999996</c:v>
                </c:pt>
                <c:pt idx="1497">
                  <c:v>0.57548088630000005</c:v>
                </c:pt>
                <c:pt idx="1498">
                  <c:v>0.43267591919999998</c:v>
                </c:pt>
                <c:pt idx="1499">
                  <c:v>0.39639639640000002</c:v>
                </c:pt>
                <c:pt idx="1500">
                  <c:v>0.39018748479999998</c:v>
                </c:pt>
                <c:pt idx="1501">
                  <c:v>0.39749208670000002</c:v>
                </c:pt>
                <c:pt idx="1502">
                  <c:v>0.34599464330000002</c:v>
                </c:pt>
                <c:pt idx="1503">
                  <c:v>0.29169710250000003</c:v>
                </c:pt>
                <c:pt idx="1504">
                  <c:v>0.29230581929999999</c:v>
                </c:pt>
                <c:pt idx="1505">
                  <c:v>0.4135622109</c:v>
                </c:pt>
                <c:pt idx="1506">
                  <c:v>0.71585098609999998</c:v>
                </c:pt>
                <c:pt idx="1507">
                  <c:v>0.56379352329999999</c:v>
                </c:pt>
                <c:pt idx="1508">
                  <c:v>0.48965181400000002</c:v>
                </c:pt>
                <c:pt idx="1509">
                  <c:v>0.56087168249999997</c:v>
                </c:pt>
                <c:pt idx="1510">
                  <c:v>0.54370586799999998</c:v>
                </c:pt>
                <c:pt idx="1511">
                  <c:v>0.42707572440000002</c:v>
                </c:pt>
                <c:pt idx="1512">
                  <c:v>0.38507426350000001</c:v>
                </c:pt>
                <c:pt idx="1513">
                  <c:v>0.30338446549999998</c:v>
                </c:pt>
                <c:pt idx="1514">
                  <c:v>0.2804967129</c:v>
                </c:pt>
                <c:pt idx="1515">
                  <c:v>0.27148770389999999</c:v>
                </c:pt>
                <c:pt idx="1516">
                  <c:v>0.37521305090000001</c:v>
                </c:pt>
                <c:pt idx="1517">
                  <c:v>0.45203311419999997</c:v>
                </c:pt>
                <c:pt idx="1518">
                  <c:v>0.67884100319999996</c:v>
                </c:pt>
                <c:pt idx="1519">
                  <c:v>0.71609447289999995</c:v>
                </c:pt>
                <c:pt idx="1520">
                  <c:v>0.64061358660000001</c:v>
                </c:pt>
                <c:pt idx="1521">
                  <c:v>0.50121743360000004</c:v>
                </c:pt>
                <c:pt idx="1522">
                  <c:v>0.3897005113</c:v>
                </c:pt>
                <c:pt idx="1523">
                  <c:v>0.38982225469999998</c:v>
                </c:pt>
                <c:pt idx="1524">
                  <c:v>0.30070611149999998</c:v>
                </c:pt>
                <c:pt idx="1525">
                  <c:v>0.24263452639999999</c:v>
                </c:pt>
                <c:pt idx="1526">
                  <c:v>0.19698076449999999</c:v>
                </c:pt>
                <c:pt idx="1527">
                  <c:v>0.19491112729999999</c:v>
                </c:pt>
                <c:pt idx="1528">
                  <c:v>0.29766252739999999</c:v>
                </c:pt>
                <c:pt idx="1529">
                  <c:v>0.40844898950000003</c:v>
                </c:pt>
                <c:pt idx="1530">
                  <c:v>0.70684197709999996</c:v>
                </c:pt>
                <c:pt idx="1531">
                  <c:v>0.58582907230000003</c:v>
                </c:pt>
                <c:pt idx="1532">
                  <c:v>0.35488190889999999</c:v>
                </c:pt>
                <c:pt idx="1533">
                  <c:v>0.38178719259999999</c:v>
                </c:pt>
                <c:pt idx="1534">
                  <c:v>0.41234477720000001</c:v>
                </c:pt>
                <c:pt idx="1535">
                  <c:v>0.3954224495</c:v>
                </c:pt>
                <c:pt idx="1536">
                  <c:v>0.3907962016</c:v>
                </c:pt>
                <c:pt idx="1537">
                  <c:v>0.3168979791</c:v>
                </c:pt>
                <c:pt idx="1538">
                  <c:v>0.30374969559999998</c:v>
                </c:pt>
                <c:pt idx="1539">
                  <c:v>0.3145848551</c:v>
                </c:pt>
                <c:pt idx="1540">
                  <c:v>0.37204772339999997</c:v>
                </c:pt>
                <c:pt idx="1541">
                  <c:v>0.51229607990000003</c:v>
                </c:pt>
                <c:pt idx="1542">
                  <c:v>0.67896274649999999</c:v>
                </c:pt>
                <c:pt idx="1543">
                  <c:v>0.75517409300000005</c:v>
                </c:pt>
                <c:pt idx="1544">
                  <c:v>0.65607499390000001</c:v>
                </c:pt>
                <c:pt idx="1545">
                  <c:v>0.5394448503</c:v>
                </c:pt>
                <c:pt idx="1546">
                  <c:v>0.43474555640000001</c:v>
                </c:pt>
                <c:pt idx="1547">
                  <c:v>0.36936936939999998</c:v>
                </c:pt>
                <c:pt idx="1548">
                  <c:v>0.26978329680000002</c:v>
                </c:pt>
                <c:pt idx="1549">
                  <c:v>0.22729486239999999</c:v>
                </c:pt>
                <c:pt idx="1550">
                  <c:v>0.28487947409999997</c:v>
                </c:pt>
                <c:pt idx="1551">
                  <c:v>0.32968103240000002</c:v>
                </c:pt>
                <c:pt idx="1552">
                  <c:v>0.34429023619999999</c:v>
                </c:pt>
                <c:pt idx="1553">
                  <c:v>0.44801558320000001</c:v>
                </c:pt>
                <c:pt idx="1554">
                  <c:v>0.70684197709999996</c:v>
                </c:pt>
                <c:pt idx="1555">
                  <c:v>0.60409057710000003</c:v>
                </c:pt>
                <c:pt idx="1556">
                  <c:v>0.42098855610000002</c:v>
                </c:pt>
                <c:pt idx="1557">
                  <c:v>0.4241538836</c:v>
                </c:pt>
                <c:pt idx="1558">
                  <c:v>0.52873143410000001</c:v>
                </c:pt>
                <c:pt idx="1559">
                  <c:v>0.40881421959999997</c:v>
                </c:pt>
                <c:pt idx="1560">
                  <c:v>0.36559532509999998</c:v>
                </c:pt>
                <c:pt idx="1561">
                  <c:v>0.31896761629999998</c:v>
                </c:pt>
                <c:pt idx="1562">
                  <c:v>0.2375213051</c:v>
                </c:pt>
                <c:pt idx="1563">
                  <c:v>0.22072072070000001</c:v>
                </c:pt>
                <c:pt idx="1564">
                  <c:v>0.21938154369999999</c:v>
                </c:pt>
                <c:pt idx="1565">
                  <c:v>0.2562697833</c:v>
                </c:pt>
                <c:pt idx="1566">
                  <c:v>0.38044801560000002</c:v>
                </c:pt>
                <c:pt idx="1567">
                  <c:v>0.42366691020000002</c:v>
                </c:pt>
                <c:pt idx="1568">
                  <c:v>0.50925249569999997</c:v>
                </c:pt>
                <c:pt idx="1569">
                  <c:v>0.35536888239999997</c:v>
                </c:pt>
                <c:pt idx="1570">
                  <c:v>0.28268809350000002</c:v>
                </c:pt>
                <c:pt idx="1571">
                  <c:v>0.2957146336</c:v>
                </c:pt>
                <c:pt idx="1572">
                  <c:v>0.2151205259</c:v>
                </c:pt>
                <c:pt idx="1573">
                  <c:v>0.2196250304</c:v>
                </c:pt>
                <c:pt idx="1574">
                  <c:v>0.1673971269</c:v>
                </c:pt>
                <c:pt idx="1575">
                  <c:v>0.1205259313</c:v>
                </c:pt>
                <c:pt idx="1576">
                  <c:v>0.15948380810000001</c:v>
                </c:pt>
                <c:pt idx="1577">
                  <c:v>0.33978573169999998</c:v>
                </c:pt>
                <c:pt idx="1578">
                  <c:v>0.58059410759999996</c:v>
                </c:pt>
                <c:pt idx="1579">
                  <c:v>0.45921597269999997</c:v>
                </c:pt>
                <c:pt idx="1580">
                  <c:v>0.3237156075</c:v>
                </c:pt>
                <c:pt idx="1581">
                  <c:v>0.39834429020000001</c:v>
                </c:pt>
                <c:pt idx="1582">
                  <c:v>0.43571950329999998</c:v>
                </c:pt>
                <c:pt idx="1583">
                  <c:v>0.35147309469999999</c:v>
                </c:pt>
                <c:pt idx="1584">
                  <c:v>0.2971755539</c:v>
                </c:pt>
                <c:pt idx="1585">
                  <c:v>0.2096420745</c:v>
                </c:pt>
                <c:pt idx="1586">
                  <c:v>0.14280496710000001</c:v>
                </c:pt>
                <c:pt idx="1587">
                  <c:v>0.1313610908</c:v>
                </c:pt>
                <c:pt idx="1588">
                  <c:v>0.1296566837</c:v>
                </c:pt>
                <c:pt idx="1589">
                  <c:v>0.1521792062</c:v>
                </c:pt>
                <c:pt idx="1590">
                  <c:v>0.14864864859999999</c:v>
                </c:pt>
                <c:pt idx="1591">
                  <c:v>0.13903092280000001</c:v>
                </c:pt>
                <c:pt idx="1592">
                  <c:v>0.17202337470000001</c:v>
                </c:pt>
                <c:pt idx="1593">
                  <c:v>0.13160457759999999</c:v>
                </c:pt>
                <c:pt idx="1594">
                  <c:v>0.1300219138</c:v>
                </c:pt>
                <c:pt idx="1595">
                  <c:v>0.1201607012</c:v>
                </c:pt>
                <c:pt idx="1596">
                  <c:v>9.3620647670000001E-2</c:v>
                </c:pt>
                <c:pt idx="1597">
                  <c:v>8.7289992699999999E-2</c:v>
                </c:pt>
                <c:pt idx="1598">
                  <c:v>8.9116143169999995E-2</c:v>
                </c:pt>
                <c:pt idx="1599">
                  <c:v>0.12186510840000001</c:v>
                </c:pt>
                <c:pt idx="1600">
                  <c:v>0.11821280739999999</c:v>
                </c:pt>
                <c:pt idx="1601">
                  <c:v>0.18395422450000001</c:v>
                </c:pt>
                <c:pt idx="1602">
                  <c:v>0.50328707090000002</c:v>
                </c:pt>
                <c:pt idx="1603">
                  <c:v>0.5340881422</c:v>
                </c:pt>
                <c:pt idx="1604">
                  <c:v>0.38690041390000002</c:v>
                </c:pt>
                <c:pt idx="1605">
                  <c:v>0.38190893599999998</c:v>
                </c:pt>
                <c:pt idx="1606">
                  <c:v>0.28560993429999998</c:v>
                </c:pt>
                <c:pt idx="1607">
                  <c:v>0.1759191624</c:v>
                </c:pt>
                <c:pt idx="1608">
                  <c:v>0.1579011444</c:v>
                </c:pt>
                <c:pt idx="1609">
                  <c:v>0.14183102019999999</c:v>
                </c:pt>
                <c:pt idx="1610">
                  <c:v>0.1116386657</c:v>
                </c:pt>
                <c:pt idx="1611">
                  <c:v>0.11273435599999999</c:v>
                </c:pt>
                <c:pt idx="1612">
                  <c:v>0.14097881670000001</c:v>
                </c:pt>
                <c:pt idx="1613">
                  <c:v>0.30508887270000001</c:v>
                </c:pt>
                <c:pt idx="1614">
                  <c:v>0.42232773309999999</c:v>
                </c:pt>
                <c:pt idx="1615">
                  <c:v>0.45617238859999998</c:v>
                </c:pt>
                <c:pt idx="1616">
                  <c:v>0.48916484049999998</c:v>
                </c:pt>
                <c:pt idx="1617">
                  <c:v>0.45556367180000001</c:v>
                </c:pt>
                <c:pt idx="1618">
                  <c:v>0.41733625520000001</c:v>
                </c:pt>
                <c:pt idx="1619">
                  <c:v>0.35244704160000001</c:v>
                </c:pt>
                <c:pt idx="1620">
                  <c:v>0.36060384709999999</c:v>
                </c:pt>
                <c:pt idx="1621">
                  <c:v>0.31762843930000001</c:v>
                </c:pt>
                <c:pt idx="1622">
                  <c:v>0.2600438276</c:v>
                </c:pt>
                <c:pt idx="1623">
                  <c:v>0.29814950089999998</c:v>
                </c:pt>
                <c:pt idx="1624">
                  <c:v>0.33515948379999999</c:v>
                </c:pt>
                <c:pt idx="1625">
                  <c:v>0.37545653759999997</c:v>
                </c:pt>
                <c:pt idx="1626">
                  <c:v>0.55685415140000005</c:v>
                </c:pt>
                <c:pt idx="1627">
                  <c:v>0.49793036280000003</c:v>
                </c:pt>
                <c:pt idx="1628">
                  <c:v>0.297540784</c:v>
                </c:pt>
                <c:pt idx="1629">
                  <c:v>0.3627952277</c:v>
                </c:pt>
                <c:pt idx="1630">
                  <c:v>0.37472607740000002</c:v>
                </c:pt>
                <c:pt idx="1631">
                  <c:v>0.22778183590000001</c:v>
                </c:pt>
                <c:pt idx="1632">
                  <c:v>0.1491356221</c:v>
                </c:pt>
                <c:pt idx="1633">
                  <c:v>0.1168736304</c:v>
                </c:pt>
                <c:pt idx="1634">
                  <c:v>0.1109082055</c:v>
                </c:pt>
                <c:pt idx="1635">
                  <c:v>0.109082055</c:v>
                </c:pt>
                <c:pt idx="1636">
                  <c:v>0.15875334790000001</c:v>
                </c:pt>
                <c:pt idx="1637">
                  <c:v>0.39140491840000002</c:v>
                </c:pt>
                <c:pt idx="1638">
                  <c:v>0.58911614320000005</c:v>
                </c:pt>
                <c:pt idx="1639">
                  <c:v>0.5796201607</c:v>
                </c:pt>
                <c:pt idx="1640">
                  <c:v>0.54711468220000004</c:v>
                </c:pt>
                <c:pt idx="1641">
                  <c:v>0.47455563670000001</c:v>
                </c:pt>
                <c:pt idx="1642">
                  <c:v>0.42317993669999998</c:v>
                </c:pt>
                <c:pt idx="1643">
                  <c:v>0.37058680300000002</c:v>
                </c:pt>
                <c:pt idx="1644">
                  <c:v>0.3362551741</c:v>
                </c:pt>
                <c:pt idx="1645">
                  <c:v>0.29693206719999998</c:v>
                </c:pt>
                <c:pt idx="1646">
                  <c:v>0.23837350860000001</c:v>
                </c:pt>
                <c:pt idx="1647">
                  <c:v>0.23289505720000001</c:v>
                </c:pt>
                <c:pt idx="1648">
                  <c:v>0.28646213780000002</c:v>
                </c:pt>
                <c:pt idx="1649">
                  <c:v>0.4063793523</c:v>
                </c:pt>
                <c:pt idx="1650">
                  <c:v>0.56513270029999996</c:v>
                </c:pt>
                <c:pt idx="1651">
                  <c:v>0.45227660089999999</c:v>
                </c:pt>
                <c:pt idx="1652">
                  <c:v>0.35914292669999998</c:v>
                </c:pt>
                <c:pt idx="1653">
                  <c:v>0.3787436085</c:v>
                </c:pt>
                <c:pt idx="1654">
                  <c:v>0.39323106889999998</c:v>
                </c:pt>
                <c:pt idx="1655">
                  <c:v>0.27842707570000003</c:v>
                </c:pt>
                <c:pt idx="1656">
                  <c:v>0.2028244461</c:v>
                </c:pt>
                <c:pt idx="1657">
                  <c:v>0.14402240080000001</c:v>
                </c:pt>
                <c:pt idx="1658">
                  <c:v>0.1368395422</c:v>
                </c:pt>
                <c:pt idx="1659">
                  <c:v>0.1191867543</c:v>
                </c:pt>
                <c:pt idx="1660">
                  <c:v>0.2136596056</c:v>
                </c:pt>
                <c:pt idx="1661">
                  <c:v>0.36839542240000001</c:v>
                </c:pt>
                <c:pt idx="1662">
                  <c:v>0.52507913319999999</c:v>
                </c:pt>
                <c:pt idx="1663">
                  <c:v>0.51022644269999995</c:v>
                </c:pt>
                <c:pt idx="1664">
                  <c:v>0.44253713169999997</c:v>
                </c:pt>
                <c:pt idx="1665">
                  <c:v>0.36717798880000002</c:v>
                </c:pt>
                <c:pt idx="1666">
                  <c:v>0.34928171409999997</c:v>
                </c:pt>
                <c:pt idx="1667">
                  <c:v>0.31835889940000001</c:v>
                </c:pt>
                <c:pt idx="1668">
                  <c:v>0.25225225229999998</c:v>
                </c:pt>
                <c:pt idx="1669">
                  <c:v>0.22680788900000001</c:v>
                </c:pt>
                <c:pt idx="1670">
                  <c:v>0.201120039</c:v>
                </c:pt>
                <c:pt idx="1671">
                  <c:v>0.20805941080000001</c:v>
                </c:pt>
                <c:pt idx="1672">
                  <c:v>0.25712198689999999</c:v>
                </c:pt>
                <c:pt idx="1673">
                  <c:v>0.39262235210000002</c:v>
                </c:pt>
                <c:pt idx="1674">
                  <c:v>0.58728999270000004</c:v>
                </c:pt>
                <c:pt idx="1675">
                  <c:v>0.47638178720000002</c:v>
                </c:pt>
                <c:pt idx="1676">
                  <c:v>0.29887996100000003</c:v>
                </c:pt>
                <c:pt idx="1677">
                  <c:v>0.31568054540000001</c:v>
                </c:pt>
                <c:pt idx="1678">
                  <c:v>0.38897005109999999</c:v>
                </c:pt>
                <c:pt idx="1679">
                  <c:v>0.3161675189</c:v>
                </c:pt>
                <c:pt idx="1680">
                  <c:v>0.21049427809999999</c:v>
                </c:pt>
                <c:pt idx="1681">
                  <c:v>0.1790844899</c:v>
                </c:pt>
                <c:pt idx="1682">
                  <c:v>0.15558802050000001</c:v>
                </c:pt>
                <c:pt idx="1683">
                  <c:v>0.13257852449999999</c:v>
                </c:pt>
                <c:pt idx="1684">
                  <c:v>0.16666666669999999</c:v>
                </c:pt>
                <c:pt idx="1685">
                  <c:v>0.35147309469999999</c:v>
                </c:pt>
                <c:pt idx="1686">
                  <c:v>0.56793279770000005</c:v>
                </c:pt>
                <c:pt idx="1687">
                  <c:v>0.56513270029999996</c:v>
                </c:pt>
                <c:pt idx="1688">
                  <c:v>0.54565376190000003</c:v>
                </c:pt>
                <c:pt idx="1689">
                  <c:v>0.45312880449999998</c:v>
                </c:pt>
                <c:pt idx="1690">
                  <c:v>0.37703920140000002</c:v>
                </c:pt>
                <c:pt idx="1691">
                  <c:v>0.30533235939999998</c:v>
                </c:pt>
                <c:pt idx="1692">
                  <c:v>0.216824933</c:v>
                </c:pt>
                <c:pt idx="1693">
                  <c:v>0.1980764548</c:v>
                </c:pt>
                <c:pt idx="1694">
                  <c:v>0.1565619674</c:v>
                </c:pt>
                <c:pt idx="1695">
                  <c:v>0.22059897740000001</c:v>
                </c:pt>
                <c:pt idx="1696">
                  <c:v>0.26126126129999999</c:v>
                </c:pt>
                <c:pt idx="1697">
                  <c:v>0.39493547600000001</c:v>
                </c:pt>
                <c:pt idx="1698">
                  <c:v>0.61480399320000001</c:v>
                </c:pt>
                <c:pt idx="1699">
                  <c:v>0.41368395419999998</c:v>
                </c:pt>
                <c:pt idx="1700">
                  <c:v>0.26150474800000001</c:v>
                </c:pt>
                <c:pt idx="1701">
                  <c:v>0.28000973950000002</c:v>
                </c:pt>
                <c:pt idx="1702">
                  <c:v>0.3134891648</c:v>
                </c:pt>
                <c:pt idx="1703">
                  <c:v>0.22510348190000001</c:v>
                </c:pt>
                <c:pt idx="1704">
                  <c:v>0.17543218890000001</c:v>
                </c:pt>
                <c:pt idx="1705">
                  <c:v>0.1766496226</c:v>
                </c:pt>
                <c:pt idx="1706">
                  <c:v>0.12003895790000001</c:v>
                </c:pt>
                <c:pt idx="1707">
                  <c:v>0.1068906745</c:v>
                </c:pt>
                <c:pt idx="1708">
                  <c:v>0.1446311176</c:v>
                </c:pt>
                <c:pt idx="1709">
                  <c:v>0.31495008520000001</c:v>
                </c:pt>
                <c:pt idx="1710">
                  <c:v>0.50012174340000004</c:v>
                </c:pt>
                <c:pt idx="1711">
                  <c:v>0.57937667400000004</c:v>
                </c:pt>
                <c:pt idx="1712">
                  <c:v>0.58509861210000003</c:v>
                </c:pt>
                <c:pt idx="1713">
                  <c:v>0.44058923789999999</c:v>
                </c:pt>
                <c:pt idx="1714">
                  <c:v>0.37363038710000002</c:v>
                </c:pt>
                <c:pt idx="1715">
                  <c:v>0.3199415632</c:v>
                </c:pt>
                <c:pt idx="1716">
                  <c:v>0.30411492569999998</c:v>
                </c:pt>
                <c:pt idx="1717">
                  <c:v>0.29218407600000001</c:v>
                </c:pt>
                <c:pt idx="1718">
                  <c:v>0.2471390309</c:v>
                </c:pt>
                <c:pt idx="1719">
                  <c:v>0.24360847329999999</c:v>
                </c:pt>
                <c:pt idx="1720">
                  <c:v>0.31227173120000001</c:v>
                </c:pt>
                <c:pt idx="1721">
                  <c:v>0.45897248600000001</c:v>
                </c:pt>
                <c:pt idx="1722">
                  <c:v>0.66508400290000003</c:v>
                </c:pt>
                <c:pt idx="1723">
                  <c:v>0.47674701730000002</c:v>
                </c:pt>
                <c:pt idx="1724">
                  <c:v>0.3013148283</c:v>
                </c:pt>
                <c:pt idx="1725">
                  <c:v>0.34270757239999999</c:v>
                </c:pt>
                <c:pt idx="1726">
                  <c:v>0.38531775019999998</c:v>
                </c:pt>
                <c:pt idx="1727">
                  <c:v>0.2208424641</c:v>
                </c:pt>
                <c:pt idx="1728">
                  <c:v>0.14390065739999999</c:v>
                </c:pt>
                <c:pt idx="1729">
                  <c:v>0.13196980759999999</c:v>
                </c:pt>
                <c:pt idx="1730">
                  <c:v>0.1223520818</c:v>
                </c:pt>
                <c:pt idx="1731">
                  <c:v>0.1222303384</c:v>
                </c:pt>
                <c:pt idx="1732">
                  <c:v>0.11042123199999999</c:v>
                </c:pt>
                <c:pt idx="1733">
                  <c:v>0.16593620649999999</c:v>
                </c:pt>
                <c:pt idx="1734">
                  <c:v>0.1885804724</c:v>
                </c:pt>
                <c:pt idx="1735">
                  <c:v>0.25066958849999998</c:v>
                </c:pt>
                <c:pt idx="1736">
                  <c:v>0.46895544189999999</c:v>
                </c:pt>
                <c:pt idx="1737">
                  <c:v>0.47492086680000001</c:v>
                </c:pt>
                <c:pt idx="1738">
                  <c:v>0.35926467010000002</c:v>
                </c:pt>
                <c:pt idx="1739">
                  <c:v>0.32274166059999998</c:v>
                </c:pt>
                <c:pt idx="1740">
                  <c:v>0.3199415632</c:v>
                </c:pt>
                <c:pt idx="1741">
                  <c:v>0.2359386413</c:v>
                </c:pt>
                <c:pt idx="1742">
                  <c:v>0.17007548089999999</c:v>
                </c:pt>
                <c:pt idx="1743">
                  <c:v>0.17847577310000001</c:v>
                </c:pt>
                <c:pt idx="1744">
                  <c:v>0.17640613590000001</c:v>
                </c:pt>
                <c:pt idx="1745">
                  <c:v>0.31093255419999999</c:v>
                </c:pt>
                <c:pt idx="1746">
                  <c:v>0.61699537380000002</c:v>
                </c:pt>
                <c:pt idx="1747">
                  <c:v>0.57061115169999999</c:v>
                </c:pt>
                <c:pt idx="1748">
                  <c:v>0.41149257369999998</c:v>
                </c:pt>
                <c:pt idx="1749">
                  <c:v>0.4230581933</c:v>
                </c:pt>
                <c:pt idx="1750">
                  <c:v>0.46299001699999998</c:v>
                </c:pt>
                <c:pt idx="1751">
                  <c:v>0.33041149260000002</c:v>
                </c:pt>
                <c:pt idx="1752">
                  <c:v>0.29133187240000002</c:v>
                </c:pt>
                <c:pt idx="1753">
                  <c:v>0.23946919890000001</c:v>
                </c:pt>
                <c:pt idx="1754">
                  <c:v>0.17993669349999999</c:v>
                </c:pt>
                <c:pt idx="1755">
                  <c:v>0.1107864621</c:v>
                </c:pt>
                <c:pt idx="1756">
                  <c:v>0.12916971029999999</c:v>
                </c:pt>
                <c:pt idx="1757">
                  <c:v>9.3742391039999998E-2</c:v>
                </c:pt>
                <c:pt idx="1758">
                  <c:v>9.325541758E-2</c:v>
                </c:pt>
                <c:pt idx="1759">
                  <c:v>0.14243973700000001</c:v>
                </c:pt>
                <c:pt idx="1760">
                  <c:v>0.21658144630000001</c:v>
                </c:pt>
                <c:pt idx="1761">
                  <c:v>0.26771365959999999</c:v>
                </c:pt>
                <c:pt idx="1762">
                  <c:v>0.30557584609999999</c:v>
                </c:pt>
                <c:pt idx="1763">
                  <c:v>0.31908935960000001</c:v>
                </c:pt>
                <c:pt idx="1764">
                  <c:v>0.22778183590000001</c:v>
                </c:pt>
                <c:pt idx="1765">
                  <c:v>0.1728755783</c:v>
                </c:pt>
                <c:pt idx="1766">
                  <c:v>0.1213781349</c:v>
                </c:pt>
                <c:pt idx="1767">
                  <c:v>9.9342585829999996E-2</c:v>
                </c:pt>
                <c:pt idx="1768">
                  <c:v>0.100073046</c:v>
                </c:pt>
                <c:pt idx="1769">
                  <c:v>0.29827124420000001</c:v>
                </c:pt>
                <c:pt idx="1770">
                  <c:v>0.53530557580000004</c:v>
                </c:pt>
                <c:pt idx="1771">
                  <c:v>0.50146092040000001</c:v>
                </c:pt>
                <c:pt idx="1772">
                  <c:v>0.30350620890000002</c:v>
                </c:pt>
                <c:pt idx="1773">
                  <c:v>0.30216703189999999</c:v>
                </c:pt>
                <c:pt idx="1774">
                  <c:v>0.34514243970000003</c:v>
                </c:pt>
                <c:pt idx="1775">
                  <c:v>0.1675188702</c:v>
                </c:pt>
                <c:pt idx="1776">
                  <c:v>0.1552227904</c:v>
                </c:pt>
                <c:pt idx="1777">
                  <c:v>0.1449963477</c:v>
                </c:pt>
                <c:pt idx="1778">
                  <c:v>0.13525687850000001</c:v>
                </c:pt>
                <c:pt idx="1779">
                  <c:v>0.10129047970000001</c:v>
                </c:pt>
                <c:pt idx="1780">
                  <c:v>0.1029948868</c:v>
                </c:pt>
                <c:pt idx="1781">
                  <c:v>0.2566350134</c:v>
                </c:pt>
                <c:pt idx="1782">
                  <c:v>0.41076211350000003</c:v>
                </c:pt>
                <c:pt idx="1783">
                  <c:v>0.42549306059999997</c:v>
                </c:pt>
                <c:pt idx="1784">
                  <c:v>0.37484782080000001</c:v>
                </c:pt>
                <c:pt idx="1785">
                  <c:v>0.4404674945</c:v>
                </c:pt>
                <c:pt idx="1786">
                  <c:v>0.41757974190000002</c:v>
                </c:pt>
                <c:pt idx="1787">
                  <c:v>0.38580472360000001</c:v>
                </c:pt>
                <c:pt idx="1788">
                  <c:v>0.49269539810000001</c:v>
                </c:pt>
                <c:pt idx="1789">
                  <c:v>0.42853664479999998</c:v>
                </c:pt>
                <c:pt idx="1790">
                  <c:v>0.3934745556</c:v>
                </c:pt>
                <c:pt idx="1791">
                  <c:v>0.35135135140000001</c:v>
                </c:pt>
                <c:pt idx="1792">
                  <c:v>0.3237156075</c:v>
                </c:pt>
                <c:pt idx="1793">
                  <c:v>0.39396152909999999</c:v>
                </c:pt>
                <c:pt idx="1794">
                  <c:v>0.64560506449999999</c:v>
                </c:pt>
                <c:pt idx="1795">
                  <c:v>0.53810567320000002</c:v>
                </c:pt>
                <c:pt idx="1796">
                  <c:v>0.36985634280000002</c:v>
                </c:pt>
                <c:pt idx="1797">
                  <c:v>0.26162649139999999</c:v>
                </c:pt>
                <c:pt idx="1798">
                  <c:v>0.33528122719999998</c:v>
                </c:pt>
                <c:pt idx="1799">
                  <c:v>0.34173362550000003</c:v>
                </c:pt>
                <c:pt idx="1800">
                  <c:v>0.2352081812</c:v>
                </c:pt>
                <c:pt idx="1801">
                  <c:v>0.1868760653</c:v>
                </c:pt>
                <c:pt idx="1802">
                  <c:v>0.1529096664</c:v>
                </c:pt>
                <c:pt idx="1803">
                  <c:v>0.15984903819999999</c:v>
                </c:pt>
                <c:pt idx="1804">
                  <c:v>0.21731190650000001</c:v>
                </c:pt>
                <c:pt idx="1805">
                  <c:v>0.39140491840000002</c:v>
                </c:pt>
                <c:pt idx="1806">
                  <c:v>0.52812271730000004</c:v>
                </c:pt>
                <c:pt idx="1807">
                  <c:v>0.54918431950000002</c:v>
                </c:pt>
                <c:pt idx="1808">
                  <c:v>0.4659118578</c:v>
                </c:pt>
                <c:pt idx="1809">
                  <c:v>0.4469198929</c:v>
                </c:pt>
                <c:pt idx="1810">
                  <c:v>0.42135378620000002</c:v>
                </c:pt>
                <c:pt idx="1811">
                  <c:v>0.41210129049999999</c:v>
                </c:pt>
                <c:pt idx="1812">
                  <c:v>0.3229851473</c:v>
                </c:pt>
                <c:pt idx="1813">
                  <c:v>0.26065254440000002</c:v>
                </c:pt>
                <c:pt idx="1814">
                  <c:v>0.19393718039999999</c:v>
                </c:pt>
                <c:pt idx="1815">
                  <c:v>0.1687363039</c:v>
                </c:pt>
                <c:pt idx="1816">
                  <c:v>0.22035549060000001</c:v>
                </c:pt>
                <c:pt idx="1817">
                  <c:v>0.32627221820000002</c:v>
                </c:pt>
                <c:pt idx="1818">
                  <c:v>0.61723886049999999</c:v>
                </c:pt>
                <c:pt idx="1819">
                  <c:v>0.55405405409999997</c:v>
                </c:pt>
                <c:pt idx="1820">
                  <c:v>0.29352325299999998</c:v>
                </c:pt>
                <c:pt idx="1821">
                  <c:v>0.252495739</c:v>
                </c:pt>
                <c:pt idx="1822">
                  <c:v>0.25639152669999998</c:v>
                </c:pt>
                <c:pt idx="1823">
                  <c:v>0.1745799854</c:v>
                </c:pt>
                <c:pt idx="1824">
                  <c:v>0.17470172880000001</c:v>
                </c:pt>
                <c:pt idx="1825">
                  <c:v>0.13257852449999999</c:v>
                </c:pt>
                <c:pt idx="1826">
                  <c:v>9.1307523739999993E-2</c:v>
                </c:pt>
                <c:pt idx="1827">
                  <c:v>9.2281470660000003E-2</c:v>
                </c:pt>
                <c:pt idx="1828">
                  <c:v>0.15510104699999999</c:v>
                </c:pt>
                <c:pt idx="1829">
                  <c:v>0.27501826150000003</c:v>
                </c:pt>
                <c:pt idx="1830">
                  <c:v>0.43571950329999998</c:v>
                </c:pt>
                <c:pt idx="1831">
                  <c:v>0.48441684930000001</c:v>
                </c:pt>
                <c:pt idx="1832">
                  <c:v>0.49038227420000002</c:v>
                </c:pt>
                <c:pt idx="1833">
                  <c:v>0.44180667150000003</c:v>
                </c:pt>
                <c:pt idx="1834">
                  <c:v>0.35792549309999999</c:v>
                </c:pt>
                <c:pt idx="1835">
                  <c:v>0.32797662529999999</c:v>
                </c:pt>
                <c:pt idx="1836">
                  <c:v>0.2457998539</c:v>
                </c:pt>
                <c:pt idx="1837">
                  <c:v>0.17689310929999999</c:v>
                </c:pt>
                <c:pt idx="1838">
                  <c:v>0.11541271</c:v>
                </c:pt>
                <c:pt idx="1839">
                  <c:v>0.1078646214</c:v>
                </c:pt>
                <c:pt idx="1840">
                  <c:v>0.1351351351</c:v>
                </c:pt>
                <c:pt idx="1841">
                  <c:v>0.27319211100000002</c:v>
                </c:pt>
                <c:pt idx="1842">
                  <c:v>0.4533722912</c:v>
                </c:pt>
                <c:pt idx="1843">
                  <c:v>0.31470659849999999</c:v>
                </c:pt>
                <c:pt idx="1844">
                  <c:v>0.15376186999999999</c:v>
                </c:pt>
                <c:pt idx="1845">
                  <c:v>0.17202337470000001</c:v>
                </c:pt>
                <c:pt idx="1846">
                  <c:v>0.20440710979999999</c:v>
                </c:pt>
                <c:pt idx="1847">
                  <c:v>0.1117604091</c:v>
                </c:pt>
                <c:pt idx="1848">
                  <c:v>6.8906744579999998E-2</c:v>
                </c:pt>
                <c:pt idx="1849">
                  <c:v>8.3150718289999995E-2</c:v>
                </c:pt>
                <c:pt idx="1850">
                  <c:v>5.4419284149999997E-2</c:v>
                </c:pt>
                <c:pt idx="1851">
                  <c:v>4.3949354760000003E-2</c:v>
                </c:pt>
                <c:pt idx="1852">
                  <c:v>7.0002434870000005E-2</c:v>
                </c:pt>
                <c:pt idx="1853">
                  <c:v>0.22656440219999999</c:v>
                </c:pt>
                <c:pt idx="1854">
                  <c:v>0.39469198929999999</c:v>
                </c:pt>
                <c:pt idx="1855">
                  <c:v>0.4625030436</c:v>
                </c:pt>
                <c:pt idx="1856">
                  <c:v>0.47979060140000002</c:v>
                </c:pt>
                <c:pt idx="1857">
                  <c:v>0.40479668860000001</c:v>
                </c:pt>
                <c:pt idx="1858">
                  <c:v>0.45093742390000002</c:v>
                </c:pt>
                <c:pt idx="1859">
                  <c:v>0.35098612130000001</c:v>
                </c:pt>
                <c:pt idx="1860">
                  <c:v>0.35378621869999999</c:v>
                </c:pt>
                <c:pt idx="1861">
                  <c:v>0.39505721939999999</c:v>
                </c:pt>
                <c:pt idx="1862">
                  <c:v>0.32274166059999998</c:v>
                </c:pt>
                <c:pt idx="1863">
                  <c:v>0.34063793520000002</c:v>
                </c:pt>
                <c:pt idx="1864">
                  <c:v>0.449963477</c:v>
                </c:pt>
                <c:pt idx="1865">
                  <c:v>0.46481616749999999</c:v>
                </c:pt>
                <c:pt idx="1866">
                  <c:v>0.60141222299999997</c:v>
                </c:pt>
                <c:pt idx="1867">
                  <c:v>0.4908692476</c:v>
                </c:pt>
                <c:pt idx="1868">
                  <c:v>0.23021670320000001</c:v>
                </c:pt>
                <c:pt idx="1869">
                  <c:v>0.21085950819999999</c:v>
                </c:pt>
                <c:pt idx="1870">
                  <c:v>0.32529827119999999</c:v>
                </c:pt>
                <c:pt idx="1871">
                  <c:v>0.2375213051</c:v>
                </c:pt>
                <c:pt idx="1872">
                  <c:v>0.19965911859999999</c:v>
                </c:pt>
                <c:pt idx="1873">
                  <c:v>0.1235695155</c:v>
                </c:pt>
                <c:pt idx="1874">
                  <c:v>6.2576089599999996E-2</c:v>
                </c:pt>
                <c:pt idx="1875">
                  <c:v>4.8575602629999999E-2</c:v>
                </c:pt>
                <c:pt idx="1876">
                  <c:v>6.3550036520000006E-2</c:v>
                </c:pt>
                <c:pt idx="1877">
                  <c:v>0.21779888</c:v>
                </c:pt>
                <c:pt idx="1878">
                  <c:v>0.36486486489999997</c:v>
                </c:pt>
                <c:pt idx="1879">
                  <c:v>0.41210129049999999</c:v>
                </c:pt>
                <c:pt idx="1880">
                  <c:v>0.46408570729999998</c:v>
                </c:pt>
                <c:pt idx="1881">
                  <c:v>0.5405405405</c:v>
                </c:pt>
                <c:pt idx="1882">
                  <c:v>0.52958363770000005</c:v>
                </c:pt>
                <c:pt idx="1883">
                  <c:v>0.5057219382</c:v>
                </c:pt>
                <c:pt idx="1884">
                  <c:v>0.3787436085</c:v>
                </c:pt>
                <c:pt idx="1885">
                  <c:v>0.30679327979999998</c:v>
                </c:pt>
                <c:pt idx="1886">
                  <c:v>0.19625030439999999</c:v>
                </c:pt>
                <c:pt idx="1887">
                  <c:v>0.16252739229999999</c:v>
                </c:pt>
                <c:pt idx="1888">
                  <c:v>0.2283905527</c:v>
                </c:pt>
                <c:pt idx="1889">
                  <c:v>0.34855125399999998</c:v>
                </c:pt>
                <c:pt idx="1890">
                  <c:v>0.54102751400000004</c:v>
                </c:pt>
                <c:pt idx="1891">
                  <c:v>0.52958363770000005</c:v>
                </c:pt>
                <c:pt idx="1892">
                  <c:v>0.40808375940000002</c:v>
                </c:pt>
                <c:pt idx="1893">
                  <c:v>0.44168492819999999</c:v>
                </c:pt>
                <c:pt idx="1894">
                  <c:v>0.55478451419999997</c:v>
                </c:pt>
                <c:pt idx="1895">
                  <c:v>0.37423910399999999</c:v>
                </c:pt>
                <c:pt idx="1896">
                  <c:v>0.234477721</c:v>
                </c:pt>
                <c:pt idx="1897">
                  <c:v>0.19113708300000001</c:v>
                </c:pt>
                <c:pt idx="1898">
                  <c:v>0.1518139761</c:v>
                </c:pt>
                <c:pt idx="1899">
                  <c:v>0.16228390549999999</c:v>
                </c:pt>
                <c:pt idx="1900">
                  <c:v>0.12162162159999999</c:v>
                </c:pt>
                <c:pt idx="1901">
                  <c:v>0.1149257365</c:v>
                </c:pt>
                <c:pt idx="1902">
                  <c:v>0.1800584368</c:v>
                </c:pt>
                <c:pt idx="1903">
                  <c:v>0.3070367665</c:v>
                </c:pt>
                <c:pt idx="1904">
                  <c:v>0.31568054540000001</c:v>
                </c:pt>
                <c:pt idx="1905">
                  <c:v>0.27416605789999998</c:v>
                </c:pt>
                <c:pt idx="1906">
                  <c:v>0.25006087170000002</c:v>
                </c:pt>
                <c:pt idx="1907">
                  <c:v>0.24275626980000001</c:v>
                </c:pt>
                <c:pt idx="1908">
                  <c:v>0.23399074750000001</c:v>
                </c:pt>
                <c:pt idx="1909">
                  <c:v>0.22230338450000001</c:v>
                </c:pt>
                <c:pt idx="1910">
                  <c:v>0.1425614804</c:v>
                </c:pt>
                <c:pt idx="1911">
                  <c:v>0.14889213539999999</c:v>
                </c:pt>
                <c:pt idx="1912">
                  <c:v>0.2225468712</c:v>
                </c:pt>
                <c:pt idx="1913">
                  <c:v>0.21658144630000001</c:v>
                </c:pt>
                <c:pt idx="1914">
                  <c:v>0.3597516435</c:v>
                </c:pt>
                <c:pt idx="1915">
                  <c:v>0.36803019240000001</c:v>
                </c:pt>
                <c:pt idx="1916">
                  <c:v>0.24592159729999999</c:v>
                </c:pt>
                <c:pt idx="1917">
                  <c:v>0.24226929629999999</c:v>
                </c:pt>
                <c:pt idx="1918">
                  <c:v>0.23886048209999999</c:v>
                </c:pt>
                <c:pt idx="1919">
                  <c:v>0.1885804724</c:v>
                </c:pt>
                <c:pt idx="1920">
                  <c:v>0.1129778427</c:v>
                </c:pt>
                <c:pt idx="1921">
                  <c:v>6.5376187000000002E-2</c:v>
                </c:pt>
                <c:pt idx="1922">
                  <c:v>4.0662283909999999E-2</c:v>
                </c:pt>
                <c:pt idx="1923">
                  <c:v>3.4696859019999998E-2</c:v>
                </c:pt>
                <c:pt idx="1924">
                  <c:v>3.0435841250000002E-2</c:v>
                </c:pt>
                <c:pt idx="1925">
                  <c:v>6.7932797660000002E-2</c:v>
                </c:pt>
                <c:pt idx="1926">
                  <c:v>6.9028487949999995E-2</c:v>
                </c:pt>
                <c:pt idx="1927">
                  <c:v>7.5602629660000004E-2</c:v>
                </c:pt>
                <c:pt idx="1928">
                  <c:v>9.0942293640000005E-2</c:v>
                </c:pt>
                <c:pt idx="1929">
                  <c:v>9.4838081320000003E-2</c:v>
                </c:pt>
                <c:pt idx="1930">
                  <c:v>0.10494278059999999</c:v>
                </c:pt>
                <c:pt idx="1931">
                  <c:v>0.16009252500000001</c:v>
                </c:pt>
                <c:pt idx="1932">
                  <c:v>0.1133430728</c:v>
                </c:pt>
                <c:pt idx="1933">
                  <c:v>0.1186997809</c:v>
                </c:pt>
                <c:pt idx="1934">
                  <c:v>0.1155344534</c:v>
                </c:pt>
                <c:pt idx="1935">
                  <c:v>8.2176771369999999E-2</c:v>
                </c:pt>
                <c:pt idx="1936">
                  <c:v>8.6559532509999995E-2</c:v>
                </c:pt>
                <c:pt idx="1937">
                  <c:v>0.2069637205</c:v>
                </c:pt>
                <c:pt idx="1938">
                  <c:v>0.47053810569999999</c:v>
                </c:pt>
                <c:pt idx="1939">
                  <c:v>0.57450693939999997</c:v>
                </c:pt>
                <c:pt idx="1940">
                  <c:v>0.38738738740000001</c:v>
                </c:pt>
                <c:pt idx="1941">
                  <c:v>0.32919405889999998</c:v>
                </c:pt>
                <c:pt idx="1942">
                  <c:v>0.32420258099999999</c:v>
                </c:pt>
                <c:pt idx="1943">
                  <c:v>0.1813976138</c:v>
                </c:pt>
                <c:pt idx="1944">
                  <c:v>0.16094472849999999</c:v>
                </c:pt>
                <c:pt idx="1945">
                  <c:v>0.23898222550000001</c:v>
                </c:pt>
                <c:pt idx="1946">
                  <c:v>0.18943267590000001</c:v>
                </c:pt>
                <c:pt idx="1947">
                  <c:v>0.15534453370000001</c:v>
                </c:pt>
                <c:pt idx="1948">
                  <c:v>0.165449233</c:v>
                </c:pt>
                <c:pt idx="1949">
                  <c:v>0.30825420009999999</c:v>
                </c:pt>
                <c:pt idx="1950">
                  <c:v>0.45178962750000001</c:v>
                </c:pt>
                <c:pt idx="1951">
                  <c:v>0.55892378870000003</c:v>
                </c:pt>
                <c:pt idx="1952">
                  <c:v>0.53494034580000005</c:v>
                </c:pt>
                <c:pt idx="1953">
                  <c:v>0.45994643289999998</c:v>
                </c:pt>
                <c:pt idx="1954">
                  <c:v>0.35171658140000001</c:v>
                </c:pt>
                <c:pt idx="1955">
                  <c:v>0.22011200389999999</c:v>
                </c:pt>
                <c:pt idx="1956">
                  <c:v>0.1882152423</c:v>
                </c:pt>
                <c:pt idx="1957">
                  <c:v>0.12186510840000001</c:v>
                </c:pt>
                <c:pt idx="1958">
                  <c:v>9.4838081320000003E-2</c:v>
                </c:pt>
                <c:pt idx="1959">
                  <c:v>0.1118821524</c:v>
                </c:pt>
                <c:pt idx="1960">
                  <c:v>0.1527879231</c:v>
                </c:pt>
                <c:pt idx="1961">
                  <c:v>0.34197711219999999</c:v>
                </c:pt>
                <c:pt idx="1962">
                  <c:v>0.51996591189999997</c:v>
                </c:pt>
                <c:pt idx="1963">
                  <c:v>0.39737034329999998</c:v>
                </c:pt>
                <c:pt idx="1964">
                  <c:v>0.27830533239999999</c:v>
                </c:pt>
                <c:pt idx="1965">
                  <c:v>0.26783540300000003</c:v>
                </c:pt>
                <c:pt idx="1966">
                  <c:v>0.25432188950000001</c:v>
                </c:pt>
                <c:pt idx="1967">
                  <c:v>0.1647187728</c:v>
                </c:pt>
                <c:pt idx="1968">
                  <c:v>7.2437302169999995E-2</c:v>
                </c:pt>
                <c:pt idx="1969">
                  <c:v>6.9150231310000004E-2</c:v>
                </c:pt>
                <c:pt idx="1970">
                  <c:v>4.7845142440000002E-2</c:v>
                </c:pt>
                <c:pt idx="1971">
                  <c:v>4.1636230830000003E-2</c:v>
                </c:pt>
                <c:pt idx="1972">
                  <c:v>8.4611638670000003E-2</c:v>
                </c:pt>
                <c:pt idx="1973">
                  <c:v>0.1783540297</c:v>
                </c:pt>
                <c:pt idx="1974">
                  <c:v>0.3608473338</c:v>
                </c:pt>
                <c:pt idx="1975">
                  <c:v>0.4575115656</c:v>
                </c:pt>
                <c:pt idx="1976">
                  <c:v>0.4662770879</c:v>
                </c:pt>
                <c:pt idx="1977">
                  <c:v>0.40820550280000001</c:v>
                </c:pt>
                <c:pt idx="1978">
                  <c:v>0.4037009983</c:v>
                </c:pt>
                <c:pt idx="1979">
                  <c:v>0.3063063063</c:v>
                </c:pt>
                <c:pt idx="1980">
                  <c:v>0.2725833942</c:v>
                </c:pt>
                <c:pt idx="1981">
                  <c:v>0.29352325299999998</c:v>
                </c:pt>
                <c:pt idx="1982">
                  <c:v>0.2270513757</c:v>
                </c:pt>
                <c:pt idx="1983">
                  <c:v>0.23338203069999999</c:v>
                </c:pt>
                <c:pt idx="1984">
                  <c:v>0.33990747500000001</c:v>
                </c:pt>
                <c:pt idx="1985">
                  <c:v>0.4446067689</c:v>
                </c:pt>
                <c:pt idx="1986">
                  <c:v>0.63075237399999995</c:v>
                </c:pt>
                <c:pt idx="1987">
                  <c:v>0.46761626490000002</c:v>
                </c:pt>
                <c:pt idx="1988">
                  <c:v>0.23021670320000001</c:v>
                </c:pt>
                <c:pt idx="1989">
                  <c:v>0.2661309959</c:v>
                </c:pt>
                <c:pt idx="1990">
                  <c:v>0.28974920869999998</c:v>
                </c:pt>
                <c:pt idx="1991">
                  <c:v>0.14475286100000001</c:v>
                </c:pt>
                <c:pt idx="1992">
                  <c:v>6.2576089599999996E-2</c:v>
                </c:pt>
                <c:pt idx="1993">
                  <c:v>0.1043340638</c:v>
                </c:pt>
                <c:pt idx="1994">
                  <c:v>6.8298027760000005E-2</c:v>
                </c:pt>
                <c:pt idx="1995">
                  <c:v>4.5653761869999997E-2</c:v>
                </c:pt>
                <c:pt idx="1996">
                  <c:v>9.2646700750000005E-2</c:v>
                </c:pt>
                <c:pt idx="1997">
                  <c:v>0.24190406619999999</c:v>
                </c:pt>
                <c:pt idx="1998">
                  <c:v>0.40430971510000002</c:v>
                </c:pt>
                <c:pt idx="1999">
                  <c:v>0.51813976139999995</c:v>
                </c:pt>
                <c:pt idx="2000">
                  <c:v>0.56196737279999998</c:v>
                </c:pt>
                <c:pt idx="2001">
                  <c:v>0.48441684930000001</c:v>
                </c:pt>
                <c:pt idx="2002">
                  <c:v>0.3563428293</c:v>
                </c:pt>
                <c:pt idx="2003">
                  <c:v>0.34234234229999999</c:v>
                </c:pt>
                <c:pt idx="2004">
                  <c:v>0.3369856343</c:v>
                </c:pt>
                <c:pt idx="2005">
                  <c:v>0.29327976630000002</c:v>
                </c:pt>
                <c:pt idx="2006">
                  <c:v>0.17214511809999999</c:v>
                </c:pt>
                <c:pt idx="2007">
                  <c:v>0.1337959581</c:v>
                </c:pt>
                <c:pt idx="2008">
                  <c:v>0.1527879231</c:v>
                </c:pt>
                <c:pt idx="2009">
                  <c:v>0.27940102259999999</c:v>
                </c:pt>
                <c:pt idx="2010">
                  <c:v>0.47893839789999998</c:v>
                </c:pt>
                <c:pt idx="2011">
                  <c:v>0.48855612370000001</c:v>
                </c:pt>
                <c:pt idx="2012">
                  <c:v>0.26296566840000002</c:v>
                </c:pt>
                <c:pt idx="2013">
                  <c:v>0.26320915509999998</c:v>
                </c:pt>
                <c:pt idx="2014">
                  <c:v>0.29242756269999998</c:v>
                </c:pt>
                <c:pt idx="2015">
                  <c:v>0.27514000490000001</c:v>
                </c:pt>
                <c:pt idx="2016">
                  <c:v>0.2174336499</c:v>
                </c:pt>
                <c:pt idx="2017">
                  <c:v>0.17689310929999999</c:v>
                </c:pt>
                <c:pt idx="2018">
                  <c:v>0.14718772829999999</c:v>
                </c:pt>
                <c:pt idx="2019">
                  <c:v>0.13732651570000001</c:v>
                </c:pt>
                <c:pt idx="2020">
                  <c:v>0.16617969320000001</c:v>
                </c:pt>
                <c:pt idx="2021">
                  <c:v>0.22400779160000001</c:v>
                </c:pt>
                <c:pt idx="2022">
                  <c:v>0.3104455807</c:v>
                </c:pt>
                <c:pt idx="2023">
                  <c:v>0.3464816168</c:v>
                </c:pt>
                <c:pt idx="2024">
                  <c:v>0.3586559533</c:v>
                </c:pt>
                <c:pt idx="2025">
                  <c:v>0.3502556611</c:v>
                </c:pt>
                <c:pt idx="2026">
                  <c:v>0.32919405889999998</c:v>
                </c:pt>
                <c:pt idx="2027">
                  <c:v>0.26333089850000002</c:v>
                </c:pt>
                <c:pt idx="2028">
                  <c:v>0.26552227900000003</c:v>
                </c:pt>
                <c:pt idx="2029">
                  <c:v>0.29108838570000001</c:v>
                </c:pt>
                <c:pt idx="2030">
                  <c:v>0.26503530559999999</c:v>
                </c:pt>
                <c:pt idx="2031">
                  <c:v>0.31263696130000002</c:v>
                </c:pt>
                <c:pt idx="2032">
                  <c:v>0.31288044799999998</c:v>
                </c:pt>
                <c:pt idx="2033">
                  <c:v>0.29364499630000002</c:v>
                </c:pt>
                <c:pt idx="2034">
                  <c:v>0.5125395666</c:v>
                </c:pt>
                <c:pt idx="2035">
                  <c:v>0.49403457509999998</c:v>
                </c:pt>
                <c:pt idx="2036">
                  <c:v>0.28500121740000001</c:v>
                </c:pt>
                <c:pt idx="2037">
                  <c:v>0.2253469686</c:v>
                </c:pt>
                <c:pt idx="2038">
                  <c:v>0.26174823470000003</c:v>
                </c:pt>
                <c:pt idx="2039">
                  <c:v>0.1837107378</c:v>
                </c:pt>
                <c:pt idx="2040">
                  <c:v>0.13063063059999999</c:v>
                </c:pt>
                <c:pt idx="2041">
                  <c:v>0.1374482591</c:v>
                </c:pt>
                <c:pt idx="2042">
                  <c:v>0.1112734356</c:v>
                </c:pt>
                <c:pt idx="2043">
                  <c:v>9.7638178719999996E-2</c:v>
                </c:pt>
                <c:pt idx="2044">
                  <c:v>0.14414414410000001</c:v>
                </c:pt>
                <c:pt idx="2045">
                  <c:v>0.2117117117</c:v>
                </c:pt>
                <c:pt idx="2046">
                  <c:v>0.42232773309999999</c:v>
                </c:pt>
                <c:pt idx="2047">
                  <c:v>0.50730460190000004</c:v>
                </c:pt>
                <c:pt idx="2048">
                  <c:v>0.43340637939999999</c:v>
                </c:pt>
                <c:pt idx="2049">
                  <c:v>0.29498417339999999</c:v>
                </c:pt>
                <c:pt idx="2050">
                  <c:v>0.2375213051</c:v>
                </c:pt>
                <c:pt idx="2051">
                  <c:v>0.16593620649999999</c:v>
                </c:pt>
                <c:pt idx="2052">
                  <c:v>0.1442658875</c:v>
                </c:pt>
                <c:pt idx="2053">
                  <c:v>0.1249086925</c:v>
                </c:pt>
                <c:pt idx="2054">
                  <c:v>0.1095690285</c:v>
                </c:pt>
                <c:pt idx="2055">
                  <c:v>0.1061602143</c:v>
                </c:pt>
                <c:pt idx="2056">
                  <c:v>0.13525687850000001</c:v>
                </c:pt>
                <c:pt idx="2057">
                  <c:v>0.21597272949999999</c:v>
                </c:pt>
                <c:pt idx="2058">
                  <c:v>0.41538836130000001</c:v>
                </c:pt>
                <c:pt idx="2059">
                  <c:v>0.50109569030000001</c:v>
                </c:pt>
                <c:pt idx="2060">
                  <c:v>0.37046505969999999</c:v>
                </c:pt>
                <c:pt idx="2061">
                  <c:v>0.35902118329999999</c:v>
                </c:pt>
                <c:pt idx="2062">
                  <c:v>0.39810080349999999</c:v>
                </c:pt>
                <c:pt idx="2063">
                  <c:v>0.27453128799999998</c:v>
                </c:pt>
                <c:pt idx="2064">
                  <c:v>0.1432919406</c:v>
                </c:pt>
                <c:pt idx="2065">
                  <c:v>0.1048210373</c:v>
                </c:pt>
                <c:pt idx="2066">
                  <c:v>0.10323837349999999</c:v>
                </c:pt>
                <c:pt idx="2067">
                  <c:v>6.2576089599999996E-2</c:v>
                </c:pt>
                <c:pt idx="2068">
                  <c:v>6.1480399319999997E-2</c:v>
                </c:pt>
                <c:pt idx="2069">
                  <c:v>6.5984903819999996E-2</c:v>
                </c:pt>
                <c:pt idx="2070">
                  <c:v>9.1551010469999999E-2</c:v>
                </c:pt>
                <c:pt idx="2071">
                  <c:v>0.2314341368</c:v>
                </c:pt>
                <c:pt idx="2072">
                  <c:v>0.26637448260000002</c:v>
                </c:pt>
                <c:pt idx="2073">
                  <c:v>0.19223277329999999</c:v>
                </c:pt>
                <c:pt idx="2074">
                  <c:v>0.17689310929999999</c:v>
                </c:pt>
                <c:pt idx="2075">
                  <c:v>0.18736303870000001</c:v>
                </c:pt>
                <c:pt idx="2076">
                  <c:v>0.1003165327</c:v>
                </c:pt>
                <c:pt idx="2077">
                  <c:v>8.8385682980000005E-2</c:v>
                </c:pt>
                <c:pt idx="2078">
                  <c:v>5.880204529E-2</c:v>
                </c:pt>
                <c:pt idx="2079">
                  <c:v>5.6732408079999998E-2</c:v>
                </c:pt>
                <c:pt idx="2080">
                  <c:v>6.245434624E-2</c:v>
                </c:pt>
                <c:pt idx="2081">
                  <c:v>0.15364012660000001</c:v>
                </c:pt>
                <c:pt idx="2082">
                  <c:v>0.25432188950000001</c:v>
                </c:pt>
                <c:pt idx="2083">
                  <c:v>0.25894813729999999</c:v>
                </c:pt>
                <c:pt idx="2084">
                  <c:v>0.1176040906</c:v>
                </c:pt>
                <c:pt idx="2085">
                  <c:v>0.1351351351</c:v>
                </c:pt>
                <c:pt idx="2086">
                  <c:v>0.12636961290000001</c:v>
                </c:pt>
                <c:pt idx="2087">
                  <c:v>9.1185780369999997E-2</c:v>
                </c:pt>
                <c:pt idx="2088">
                  <c:v>6.0262965670000002E-2</c:v>
                </c:pt>
                <c:pt idx="2089">
                  <c:v>5.2958363770000003E-2</c:v>
                </c:pt>
                <c:pt idx="2090">
                  <c:v>2.4348673000000001E-2</c:v>
                </c:pt>
                <c:pt idx="2091">
                  <c:v>2.0574628679999998E-2</c:v>
                </c:pt>
                <c:pt idx="2092">
                  <c:v>1.8261504750000001E-2</c:v>
                </c:pt>
                <c:pt idx="2093">
                  <c:v>2.1548575600000001E-2</c:v>
                </c:pt>
                <c:pt idx="2094">
                  <c:v>2.7514000489999999E-2</c:v>
                </c:pt>
                <c:pt idx="2095">
                  <c:v>4.1149257369999998E-2</c:v>
                </c:pt>
                <c:pt idx="2096">
                  <c:v>6.1115169220000001E-2</c:v>
                </c:pt>
                <c:pt idx="2097">
                  <c:v>5.5758461160000002E-2</c:v>
                </c:pt>
                <c:pt idx="2098">
                  <c:v>9.2403214019999999E-2</c:v>
                </c:pt>
                <c:pt idx="2099">
                  <c:v>7.4628682739999994E-2</c:v>
                </c:pt>
                <c:pt idx="2100">
                  <c:v>5.3201850500000002E-2</c:v>
                </c:pt>
                <c:pt idx="2101">
                  <c:v>6.3793523249999998E-2</c:v>
                </c:pt>
                <c:pt idx="2102">
                  <c:v>5.880204529E-2</c:v>
                </c:pt>
                <c:pt idx="2103">
                  <c:v>3.8592646699999997E-2</c:v>
                </c:pt>
                <c:pt idx="2104">
                  <c:v>5.624543462E-2</c:v>
                </c:pt>
                <c:pt idx="2105">
                  <c:v>0.14061358660000001</c:v>
                </c:pt>
                <c:pt idx="2106">
                  <c:v>0.21183345510000001</c:v>
                </c:pt>
                <c:pt idx="2107">
                  <c:v>0.14852690530000001</c:v>
                </c:pt>
                <c:pt idx="2108">
                  <c:v>0.182128074</c:v>
                </c:pt>
                <c:pt idx="2109">
                  <c:v>0.15157048940000001</c:v>
                </c:pt>
                <c:pt idx="2110">
                  <c:v>0.1093255418</c:v>
                </c:pt>
                <c:pt idx="2111">
                  <c:v>8.3028974919999998E-2</c:v>
                </c:pt>
                <c:pt idx="2112">
                  <c:v>5.8558558560000001E-2</c:v>
                </c:pt>
                <c:pt idx="2113">
                  <c:v>5.2227903579999999E-2</c:v>
                </c:pt>
                <c:pt idx="2114">
                  <c:v>5.0645239830000001E-2</c:v>
                </c:pt>
                <c:pt idx="2115">
                  <c:v>6.2819576330000002E-2</c:v>
                </c:pt>
                <c:pt idx="2116">
                  <c:v>9.1307523739999993E-2</c:v>
                </c:pt>
                <c:pt idx="2117">
                  <c:v>0.26174823470000003</c:v>
                </c:pt>
                <c:pt idx="2118">
                  <c:v>0.31969807649999998</c:v>
                </c:pt>
                <c:pt idx="2119">
                  <c:v>0.33869004139999997</c:v>
                </c:pt>
                <c:pt idx="2120">
                  <c:v>0.29230581929999999</c:v>
                </c:pt>
                <c:pt idx="2121">
                  <c:v>0.27818358900000001</c:v>
                </c:pt>
                <c:pt idx="2122">
                  <c:v>0.235816898</c:v>
                </c:pt>
                <c:pt idx="2123">
                  <c:v>0.19016313609999999</c:v>
                </c:pt>
                <c:pt idx="2124">
                  <c:v>0.16216216219999999</c:v>
                </c:pt>
                <c:pt idx="2125">
                  <c:v>0.1241782323</c:v>
                </c:pt>
                <c:pt idx="2126">
                  <c:v>0.1222303384</c:v>
                </c:pt>
                <c:pt idx="2127">
                  <c:v>0.12649135619999999</c:v>
                </c:pt>
                <c:pt idx="2128">
                  <c:v>0.25468711960000001</c:v>
                </c:pt>
                <c:pt idx="2129">
                  <c:v>0.3532992452</c:v>
                </c:pt>
                <c:pt idx="2130">
                  <c:v>0.2528609691</c:v>
                </c:pt>
                <c:pt idx="2131">
                  <c:v>0.16143170200000001</c:v>
                </c:pt>
                <c:pt idx="2132">
                  <c:v>0.1201607012</c:v>
                </c:pt>
                <c:pt idx="2133">
                  <c:v>0.11626491360000001</c:v>
                </c:pt>
                <c:pt idx="2134">
                  <c:v>9.4229364499999996E-2</c:v>
                </c:pt>
                <c:pt idx="2135">
                  <c:v>7.3898222550000003E-2</c:v>
                </c:pt>
                <c:pt idx="2136">
                  <c:v>0.1073776479</c:v>
                </c:pt>
                <c:pt idx="2137">
                  <c:v>0.1046992939</c:v>
                </c:pt>
                <c:pt idx="2138">
                  <c:v>6.0506452400000001E-2</c:v>
                </c:pt>
                <c:pt idx="2139">
                  <c:v>7.2437302169999995E-2</c:v>
                </c:pt>
                <c:pt idx="2140">
                  <c:v>0.14073532990000001</c:v>
                </c:pt>
                <c:pt idx="2141">
                  <c:v>0.29668858050000002</c:v>
                </c:pt>
                <c:pt idx="2142">
                  <c:v>0.38276113950000001</c:v>
                </c:pt>
                <c:pt idx="2143">
                  <c:v>0.41709276839999998</c:v>
                </c:pt>
                <c:pt idx="2144">
                  <c:v>0.34599464330000002</c:v>
                </c:pt>
                <c:pt idx="2145">
                  <c:v>0.33406379349999998</c:v>
                </c:pt>
                <c:pt idx="2146">
                  <c:v>0.31288044799999998</c:v>
                </c:pt>
                <c:pt idx="2147">
                  <c:v>0.25188702219999998</c:v>
                </c:pt>
                <c:pt idx="2148">
                  <c:v>0.24567811049999999</c:v>
                </c:pt>
                <c:pt idx="2149">
                  <c:v>0.14901387869999999</c:v>
                </c:pt>
                <c:pt idx="2150">
                  <c:v>0.14950085220000001</c:v>
                </c:pt>
                <c:pt idx="2151">
                  <c:v>0.14621378130000001</c:v>
                </c:pt>
                <c:pt idx="2152">
                  <c:v>0.1729973216</c:v>
                </c:pt>
                <c:pt idx="2153">
                  <c:v>0.20745069390000001</c:v>
                </c:pt>
                <c:pt idx="2154">
                  <c:v>0.30728025320000002</c:v>
                </c:pt>
                <c:pt idx="2155">
                  <c:v>0.40199659119999998</c:v>
                </c:pt>
                <c:pt idx="2156">
                  <c:v>0.3461163867</c:v>
                </c:pt>
                <c:pt idx="2157">
                  <c:v>0.28329681029999998</c:v>
                </c:pt>
                <c:pt idx="2158">
                  <c:v>0.1919892866</c:v>
                </c:pt>
                <c:pt idx="2159">
                  <c:v>0.1412223034</c:v>
                </c:pt>
                <c:pt idx="2160">
                  <c:v>0.1240564889</c:v>
                </c:pt>
                <c:pt idx="2161">
                  <c:v>8.5950815680000001E-2</c:v>
                </c:pt>
                <c:pt idx="2162">
                  <c:v>8.2663744829999997E-2</c:v>
                </c:pt>
                <c:pt idx="2163">
                  <c:v>9.4594594589999997E-2</c:v>
                </c:pt>
                <c:pt idx="2164">
                  <c:v>0.19771122469999999</c:v>
                </c:pt>
                <c:pt idx="2165">
                  <c:v>0.44363282199999998</c:v>
                </c:pt>
                <c:pt idx="2166">
                  <c:v>0.49135622109999999</c:v>
                </c:pt>
                <c:pt idx="2167">
                  <c:v>0.46238130020000001</c:v>
                </c:pt>
                <c:pt idx="2168">
                  <c:v>0.41258826389999997</c:v>
                </c:pt>
                <c:pt idx="2169">
                  <c:v>0.38239590940000001</c:v>
                </c:pt>
                <c:pt idx="2170">
                  <c:v>0.34209885559999997</c:v>
                </c:pt>
                <c:pt idx="2171">
                  <c:v>0.30581933280000001</c:v>
                </c:pt>
                <c:pt idx="2172">
                  <c:v>0.2494521549</c:v>
                </c:pt>
                <c:pt idx="2173">
                  <c:v>0.1854151449</c:v>
                </c:pt>
                <c:pt idx="2174">
                  <c:v>0.15510104699999999</c:v>
                </c:pt>
                <c:pt idx="2175">
                  <c:v>0.1132213294</c:v>
                </c:pt>
                <c:pt idx="2176">
                  <c:v>0.1787192598</c:v>
                </c:pt>
                <c:pt idx="2177">
                  <c:v>0.30752373999999999</c:v>
                </c:pt>
                <c:pt idx="2178">
                  <c:v>0.45799853909999999</c:v>
                </c:pt>
                <c:pt idx="2179">
                  <c:v>0.4162405649</c:v>
                </c:pt>
                <c:pt idx="2180">
                  <c:v>0.33881178480000002</c:v>
                </c:pt>
                <c:pt idx="2181">
                  <c:v>0.35013391770000002</c:v>
                </c:pt>
                <c:pt idx="2182">
                  <c:v>0.15850986119999999</c:v>
                </c:pt>
                <c:pt idx="2183">
                  <c:v>0.10725590459999999</c:v>
                </c:pt>
                <c:pt idx="2184">
                  <c:v>9.6299001699999998E-2</c:v>
                </c:pt>
                <c:pt idx="2185">
                  <c:v>0.1056732408</c:v>
                </c:pt>
                <c:pt idx="2186">
                  <c:v>9.0820550279999995E-2</c:v>
                </c:pt>
                <c:pt idx="2187">
                  <c:v>0.1163866569</c:v>
                </c:pt>
                <c:pt idx="2188">
                  <c:v>0.2170684198</c:v>
                </c:pt>
                <c:pt idx="2189">
                  <c:v>0.4124665206</c:v>
                </c:pt>
                <c:pt idx="2190">
                  <c:v>0.48210372530000001</c:v>
                </c:pt>
                <c:pt idx="2191">
                  <c:v>0.4700511322</c:v>
                </c:pt>
                <c:pt idx="2192">
                  <c:v>0.43097151210000001</c:v>
                </c:pt>
                <c:pt idx="2193">
                  <c:v>0.43620647670000001</c:v>
                </c:pt>
                <c:pt idx="2194">
                  <c:v>0.35342098859999999</c:v>
                </c:pt>
                <c:pt idx="2195">
                  <c:v>0.3100803506</c:v>
                </c:pt>
                <c:pt idx="2196">
                  <c:v>0.27501826150000003</c:v>
                </c:pt>
                <c:pt idx="2197">
                  <c:v>0.15850986119999999</c:v>
                </c:pt>
                <c:pt idx="2198">
                  <c:v>0.18809349889999999</c:v>
                </c:pt>
                <c:pt idx="2199">
                  <c:v>0.27233990749999998</c:v>
                </c:pt>
                <c:pt idx="2200">
                  <c:v>0.27075724369999998</c:v>
                </c:pt>
                <c:pt idx="2201">
                  <c:v>0.30557584609999999</c:v>
                </c:pt>
                <c:pt idx="2202">
                  <c:v>0.30143657169999999</c:v>
                </c:pt>
                <c:pt idx="2203">
                  <c:v>0.26113951790000001</c:v>
                </c:pt>
                <c:pt idx="2204">
                  <c:v>0.22388604819999999</c:v>
                </c:pt>
                <c:pt idx="2205">
                  <c:v>0.31446311179999997</c:v>
                </c:pt>
                <c:pt idx="2206">
                  <c:v>0.19430241049999999</c:v>
                </c:pt>
                <c:pt idx="2207">
                  <c:v>0.15023131240000001</c:v>
                </c:pt>
                <c:pt idx="2208">
                  <c:v>0.1372047723</c:v>
                </c:pt>
                <c:pt idx="2209">
                  <c:v>0.12563915270000001</c:v>
                </c:pt>
                <c:pt idx="2210">
                  <c:v>0.1225955685</c:v>
                </c:pt>
                <c:pt idx="2211">
                  <c:v>0.1056732408</c:v>
                </c:pt>
                <c:pt idx="2212">
                  <c:v>0.12953494030000001</c:v>
                </c:pt>
                <c:pt idx="2213">
                  <c:v>0.35682980279999998</c:v>
                </c:pt>
                <c:pt idx="2214">
                  <c:v>0.3968833699</c:v>
                </c:pt>
                <c:pt idx="2215">
                  <c:v>0.40321402480000001</c:v>
                </c:pt>
                <c:pt idx="2216">
                  <c:v>0.37448259070000001</c:v>
                </c:pt>
                <c:pt idx="2217">
                  <c:v>0.37521305090000001</c:v>
                </c:pt>
                <c:pt idx="2218">
                  <c:v>0.36413440470000003</c:v>
                </c:pt>
                <c:pt idx="2219">
                  <c:v>0.33613343070000001</c:v>
                </c:pt>
                <c:pt idx="2220">
                  <c:v>0.31872412950000001</c:v>
                </c:pt>
                <c:pt idx="2221">
                  <c:v>0.27307036769999998</c:v>
                </c:pt>
                <c:pt idx="2222">
                  <c:v>0.2729486243</c:v>
                </c:pt>
                <c:pt idx="2223">
                  <c:v>0.23971268570000001</c:v>
                </c:pt>
                <c:pt idx="2224">
                  <c:v>0.34855125399999998</c:v>
                </c:pt>
                <c:pt idx="2225">
                  <c:v>0.37289992700000002</c:v>
                </c:pt>
                <c:pt idx="2226">
                  <c:v>0.35159483809999997</c:v>
                </c:pt>
                <c:pt idx="2227">
                  <c:v>0.26174823470000003</c:v>
                </c:pt>
                <c:pt idx="2228">
                  <c:v>0.3002191381</c:v>
                </c:pt>
                <c:pt idx="2229">
                  <c:v>0.45434623810000002</c:v>
                </c:pt>
                <c:pt idx="2230">
                  <c:v>0.36729973220000001</c:v>
                </c:pt>
                <c:pt idx="2231">
                  <c:v>0.1698319942</c:v>
                </c:pt>
                <c:pt idx="2232">
                  <c:v>0.11821280739999999</c:v>
                </c:pt>
                <c:pt idx="2233">
                  <c:v>7.4385196010000001E-2</c:v>
                </c:pt>
                <c:pt idx="2234">
                  <c:v>0.1082298515</c:v>
                </c:pt>
                <c:pt idx="2235">
                  <c:v>9.9464329190000006E-2</c:v>
                </c:pt>
                <c:pt idx="2236">
                  <c:v>9.7029461890000002E-2</c:v>
                </c:pt>
                <c:pt idx="2237">
                  <c:v>0.1020209399</c:v>
                </c:pt>
                <c:pt idx="2238">
                  <c:v>0.12503043580000001</c:v>
                </c:pt>
                <c:pt idx="2239">
                  <c:v>0.2494521549</c:v>
                </c:pt>
                <c:pt idx="2240">
                  <c:v>0.22412953490000001</c:v>
                </c:pt>
                <c:pt idx="2241">
                  <c:v>0.1633795958</c:v>
                </c:pt>
                <c:pt idx="2242">
                  <c:v>0.25273922570000001</c:v>
                </c:pt>
                <c:pt idx="2243">
                  <c:v>0.165449233</c:v>
                </c:pt>
                <c:pt idx="2244">
                  <c:v>8.4368151939999997E-2</c:v>
                </c:pt>
                <c:pt idx="2245">
                  <c:v>8.1811541269999996E-2</c:v>
                </c:pt>
                <c:pt idx="2246">
                  <c:v>9.2159727289999993E-2</c:v>
                </c:pt>
                <c:pt idx="2247">
                  <c:v>0.1082298515</c:v>
                </c:pt>
                <c:pt idx="2248">
                  <c:v>0.13391770150000001</c:v>
                </c:pt>
                <c:pt idx="2249">
                  <c:v>0.1653274897</c:v>
                </c:pt>
                <c:pt idx="2250">
                  <c:v>0.1800584368</c:v>
                </c:pt>
                <c:pt idx="2251">
                  <c:v>0.22619917210000001</c:v>
                </c:pt>
                <c:pt idx="2252">
                  <c:v>0.15802288780000001</c:v>
                </c:pt>
                <c:pt idx="2253">
                  <c:v>0.23606038469999999</c:v>
                </c:pt>
                <c:pt idx="2254">
                  <c:v>0.15497930360000001</c:v>
                </c:pt>
                <c:pt idx="2255">
                  <c:v>7.7185293399999994E-2</c:v>
                </c:pt>
                <c:pt idx="2256">
                  <c:v>5.7219381540000003E-2</c:v>
                </c:pt>
                <c:pt idx="2257">
                  <c:v>5.0401753100000002E-2</c:v>
                </c:pt>
                <c:pt idx="2258">
                  <c:v>5.5028000969999998E-2</c:v>
                </c:pt>
                <c:pt idx="2259">
                  <c:v>7.4141709279999995E-2</c:v>
                </c:pt>
                <c:pt idx="2260">
                  <c:v>6.9758948139999999E-2</c:v>
                </c:pt>
                <c:pt idx="2261">
                  <c:v>6.9393718039999996E-2</c:v>
                </c:pt>
                <c:pt idx="2262">
                  <c:v>9.3985877770000004E-2</c:v>
                </c:pt>
                <c:pt idx="2263">
                  <c:v>0.1355003652</c:v>
                </c:pt>
                <c:pt idx="2264">
                  <c:v>0.1173606038</c:v>
                </c:pt>
                <c:pt idx="2265">
                  <c:v>0.1158996835</c:v>
                </c:pt>
                <c:pt idx="2266">
                  <c:v>0.11541271</c:v>
                </c:pt>
                <c:pt idx="2267">
                  <c:v>6.1845629409999998E-2</c:v>
                </c:pt>
                <c:pt idx="2268">
                  <c:v>4.3340637940000003E-2</c:v>
                </c:pt>
                <c:pt idx="2269">
                  <c:v>8.1446311179999994E-2</c:v>
                </c:pt>
                <c:pt idx="2270">
                  <c:v>4.4801558319999997E-2</c:v>
                </c:pt>
                <c:pt idx="2271">
                  <c:v>4.0662283909999999E-2</c:v>
                </c:pt>
                <c:pt idx="2272">
                  <c:v>7.0367664960000006E-2</c:v>
                </c:pt>
                <c:pt idx="2273">
                  <c:v>0.11224738250000001</c:v>
                </c:pt>
                <c:pt idx="2274">
                  <c:v>0.17165814460000001</c:v>
                </c:pt>
                <c:pt idx="2275">
                  <c:v>0.33223764300000003</c:v>
                </c:pt>
                <c:pt idx="2276">
                  <c:v>0.26978329680000002</c:v>
                </c:pt>
                <c:pt idx="2277">
                  <c:v>0.32383735089999999</c:v>
                </c:pt>
                <c:pt idx="2278">
                  <c:v>0.17762356949999999</c:v>
                </c:pt>
                <c:pt idx="2279">
                  <c:v>5.3810567320000002E-2</c:v>
                </c:pt>
                <c:pt idx="2280">
                  <c:v>4.041879718E-2</c:v>
                </c:pt>
                <c:pt idx="2281">
                  <c:v>4.1757974189999998E-2</c:v>
                </c:pt>
                <c:pt idx="2282">
                  <c:v>6.0141222299999998E-2</c:v>
                </c:pt>
                <c:pt idx="2283">
                  <c:v>5.3323593859999997E-2</c:v>
                </c:pt>
                <c:pt idx="2284">
                  <c:v>6.2941319699999998E-2</c:v>
                </c:pt>
                <c:pt idx="2285">
                  <c:v>0.1040905771</c:v>
                </c:pt>
                <c:pt idx="2286">
                  <c:v>0.1151692233</c:v>
                </c:pt>
                <c:pt idx="2287">
                  <c:v>0.12600438280000001</c:v>
                </c:pt>
                <c:pt idx="2288">
                  <c:v>0.147431215</c:v>
                </c:pt>
                <c:pt idx="2289">
                  <c:v>0.13732651570000001</c:v>
                </c:pt>
                <c:pt idx="2290">
                  <c:v>9.4351107860000005E-2</c:v>
                </c:pt>
                <c:pt idx="2291">
                  <c:v>5.8436815189999998E-2</c:v>
                </c:pt>
                <c:pt idx="2292">
                  <c:v>3.7253469689999999E-2</c:v>
                </c:pt>
                <c:pt idx="2293">
                  <c:v>3.0314097880000002E-2</c:v>
                </c:pt>
                <c:pt idx="2294">
                  <c:v>2.982712442E-2</c:v>
                </c:pt>
                <c:pt idx="2295">
                  <c:v>6.9393718039999996E-2</c:v>
                </c:pt>
                <c:pt idx="2296">
                  <c:v>8.4611638670000003E-2</c:v>
                </c:pt>
                <c:pt idx="2297">
                  <c:v>0.1094472851</c:v>
                </c:pt>
                <c:pt idx="2298">
                  <c:v>0.150109569</c:v>
                </c:pt>
                <c:pt idx="2299">
                  <c:v>0.18115412710000001</c:v>
                </c:pt>
                <c:pt idx="2300">
                  <c:v>0.2215729243</c:v>
                </c:pt>
                <c:pt idx="2301">
                  <c:v>0.18602386169999999</c:v>
                </c:pt>
                <c:pt idx="2302">
                  <c:v>0.13866569270000001</c:v>
                </c:pt>
                <c:pt idx="2303">
                  <c:v>8.3515948379999996E-2</c:v>
                </c:pt>
                <c:pt idx="2304">
                  <c:v>8.9603116629999993E-2</c:v>
                </c:pt>
                <c:pt idx="2305">
                  <c:v>5.2958363770000003E-2</c:v>
                </c:pt>
                <c:pt idx="2306">
                  <c:v>4.55320185E-2</c:v>
                </c:pt>
                <c:pt idx="2307">
                  <c:v>7.5602629660000004E-2</c:v>
                </c:pt>
                <c:pt idx="2308">
                  <c:v>0.17445824200000001</c:v>
                </c:pt>
                <c:pt idx="2309">
                  <c:v>0.3601168736</c:v>
                </c:pt>
                <c:pt idx="2310">
                  <c:v>0.39724860000000001</c:v>
                </c:pt>
                <c:pt idx="2311">
                  <c:v>0.35463842220000003</c:v>
                </c:pt>
                <c:pt idx="2312">
                  <c:v>0.31628926219999998</c:v>
                </c:pt>
                <c:pt idx="2313">
                  <c:v>0.26247869489999998</c:v>
                </c:pt>
                <c:pt idx="2314">
                  <c:v>0.18882395909999999</c:v>
                </c:pt>
                <c:pt idx="2315">
                  <c:v>0.1647187728</c:v>
                </c:pt>
                <c:pt idx="2316">
                  <c:v>0.2052593134</c:v>
                </c:pt>
                <c:pt idx="2317">
                  <c:v>0.15911857800000001</c:v>
                </c:pt>
                <c:pt idx="2318">
                  <c:v>0.12515217919999999</c:v>
                </c:pt>
                <c:pt idx="2319">
                  <c:v>0.10165570979999999</c:v>
                </c:pt>
                <c:pt idx="2320">
                  <c:v>0.1165084003</c:v>
                </c:pt>
                <c:pt idx="2321">
                  <c:v>0.1529096664</c:v>
                </c:pt>
                <c:pt idx="2322">
                  <c:v>0.20172875579999999</c:v>
                </c:pt>
                <c:pt idx="2323">
                  <c:v>0.2035549063</c:v>
                </c:pt>
                <c:pt idx="2324">
                  <c:v>0.21779888</c:v>
                </c:pt>
                <c:pt idx="2325">
                  <c:v>0.20915510100000001</c:v>
                </c:pt>
                <c:pt idx="2326">
                  <c:v>0.1247869491</c:v>
                </c:pt>
                <c:pt idx="2327">
                  <c:v>8.168979791E-2</c:v>
                </c:pt>
                <c:pt idx="2328">
                  <c:v>0.10725590459999999</c:v>
                </c:pt>
                <c:pt idx="2329">
                  <c:v>8.3881178479999999E-2</c:v>
                </c:pt>
                <c:pt idx="2330">
                  <c:v>8.0959337719999996E-2</c:v>
                </c:pt>
                <c:pt idx="2331">
                  <c:v>7.7063550039999998E-2</c:v>
                </c:pt>
                <c:pt idx="2332">
                  <c:v>0.1647187728</c:v>
                </c:pt>
                <c:pt idx="2333">
                  <c:v>0.34246408569999998</c:v>
                </c:pt>
                <c:pt idx="2334">
                  <c:v>0.3836133431</c:v>
                </c:pt>
                <c:pt idx="2335">
                  <c:v>0.25980034089999998</c:v>
                </c:pt>
                <c:pt idx="2336">
                  <c:v>0.26783540300000003</c:v>
                </c:pt>
                <c:pt idx="2337">
                  <c:v>0.21633795959999999</c:v>
                </c:pt>
                <c:pt idx="2338">
                  <c:v>0.15546627709999999</c:v>
                </c:pt>
                <c:pt idx="2339">
                  <c:v>0.14231799370000001</c:v>
                </c:pt>
                <c:pt idx="2340">
                  <c:v>0.16837107379999999</c:v>
                </c:pt>
                <c:pt idx="2341">
                  <c:v>0.13026540049999999</c:v>
                </c:pt>
                <c:pt idx="2342">
                  <c:v>0.1228390553</c:v>
                </c:pt>
                <c:pt idx="2343">
                  <c:v>0.12003895790000001</c:v>
                </c:pt>
                <c:pt idx="2344">
                  <c:v>0.1279522766</c:v>
                </c:pt>
                <c:pt idx="2345">
                  <c:v>0.1919892866</c:v>
                </c:pt>
                <c:pt idx="2346">
                  <c:v>0.28743608469999998</c:v>
                </c:pt>
                <c:pt idx="2347">
                  <c:v>0.29486243000000001</c:v>
                </c:pt>
                <c:pt idx="2348">
                  <c:v>0.2153640127</c:v>
                </c:pt>
                <c:pt idx="2349">
                  <c:v>0.16045775509999999</c:v>
                </c:pt>
                <c:pt idx="2350">
                  <c:v>8.2298514729999994E-2</c:v>
                </c:pt>
                <c:pt idx="2351">
                  <c:v>7.5237399560000001E-2</c:v>
                </c:pt>
                <c:pt idx="2352">
                  <c:v>9.751643535E-2</c:v>
                </c:pt>
                <c:pt idx="2353">
                  <c:v>7.3898222550000003E-2</c:v>
                </c:pt>
                <c:pt idx="2354">
                  <c:v>7.0854638420000005E-2</c:v>
                </c:pt>
                <c:pt idx="2355">
                  <c:v>8.0107134159999996E-2</c:v>
                </c:pt>
                <c:pt idx="2356">
                  <c:v>0.1375700024</c:v>
                </c:pt>
                <c:pt idx="2357">
                  <c:v>0.28134891649999999</c:v>
                </c:pt>
                <c:pt idx="2358">
                  <c:v>0.28865351839999998</c:v>
                </c:pt>
                <c:pt idx="2359">
                  <c:v>0.2175553932</c:v>
                </c:pt>
                <c:pt idx="2360">
                  <c:v>0.24592159729999999</c:v>
                </c:pt>
                <c:pt idx="2361">
                  <c:v>0.24251278309999999</c:v>
                </c:pt>
                <c:pt idx="2362">
                  <c:v>0.16484051620000001</c:v>
                </c:pt>
                <c:pt idx="2363">
                  <c:v>0.13939615289999999</c:v>
                </c:pt>
                <c:pt idx="2364">
                  <c:v>0.15899683470000001</c:v>
                </c:pt>
                <c:pt idx="2365">
                  <c:v>0.15838811780000001</c:v>
                </c:pt>
                <c:pt idx="2366">
                  <c:v>0.11042123199999999</c:v>
                </c:pt>
                <c:pt idx="2367">
                  <c:v>0.1185780375</c:v>
                </c:pt>
                <c:pt idx="2368">
                  <c:v>0.1647187728</c:v>
                </c:pt>
                <c:pt idx="2369">
                  <c:v>0.29437545650000002</c:v>
                </c:pt>
                <c:pt idx="2370">
                  <c:v>0.31604577550000001</c:v>
                </c:pt>
                <c:pt idx="2371">
                  <c:v>0.35098612130000001</c:v>
                </c:pt>
                <c:pt idx="2372">
                  <c:v>0.29790601410000001</c:v>
                </c:pt>
                <c:pt idx="2373">
                  <c:v>0.28719259800000002</c:v>
                </c:pt>
                <c:pt idx="2374">
                  <c:v>0.2035549063</c:v>
                </c:pt>
                <c:pt idx="2375">
                  <c:v>0.1188215242</c:v>
                </c:pt>
                <c:pt idx="2376">
                  <c:v>9.325541758E-2</c:v>
                </c:pt>
                <c:pt idx="2377">
                  <c:v>8.2785488190000006E-2</c:v>
                </c:pt>
                <c:pt idx="2378">
                  <c:v>8.1202824450000002E-2</c:v>
                </c:pt>
                <c:pt idx="2379">
                  <c:v>0.1150474799</c:v>
                </c:pt>
                <c:pt idx="2380">
                  <c:v>0.2242512783</c:v>
                </c:pt>
                <c:pt idx="2381">
                  <c:v>0.3798392988</c:v>
                </c:pt>
                <c:pt idx="2382">
                  <c:v>0.42780618459999997</c:v>
                </c:pt>
                <c:pt idx="2383">
                  <c:v>0.36303871440000002</c:v>
                </c:pt>
                <c:pt idx="2384">
                  <c:v>0.28451424400000003</c:v>
                </c:pt>
                <c:pt idx="2385">
                  <c:v>0.24080837590000001</c:v>
                </c:pt>
                <c:pt idx="2386">
                  <c:v>0.2297297297</c:v>
                </c:pt>
                <c:pt idx="2387">
                  <c:v>0.21840759679999999</c:v>
                </c:pt>
                <c:pt idx="2388">
                  <c:v>0.17031896760000001</c:v>
                </c:pt>
                <c:pt idx="2389">
                  <c:v>0.13221329439999999</c:v>
                </c:pt>
                <c:pt idx="2390">
                  <c:v>0.13148283420000001</c:v>
                </c:pt>
                <c:pt idx="2391">
                  <c:v>0.13270026779999999</c:v>
                </c:pt>
                <c:pt idx="2392">
                  <c:v>0.1895544193</c:v>
                </c:pt>
                <c:pt idx="2393">
                  <c:v>0.23265157049999999</c:v>
                </c:pt>
                <c:pt idx="2394">
                  <c:v>0.28889700509999999</c:v>
                </c:pt>
                <c:pt idx="2395">
                  <c:v>0.31543705869999999</c:v>
                </c:pt>
                <c:pt idx="2396">
                  <c:v>0.31300219140000002</c:v>
                </c:pt>
                <c:pt idx="2397">
                  <c:v>0.35902118329999999</c:v>
                </c:pt>
                <c:pt idx="2398">
                  <c:v>0.25553932309999999</c:v>
                </c:pt>
                <c:pt idx="2399">
                  <c:v>0.1637448259</c:v>
                </c:pt>
                <c:pt idx="2400">
                  <c:v>0.1009252496</c:v>
                </c:pt>
                <c:pt idx="2401">
                  <c:v>6.9637204770000002E-2</c:v>
                </c:pt>
                <c:pt idx="2402">
                  <c:v>4.9671292909999998E-2</c:v>
                </c:pt>
                <c:pt idx="2403">
                  <c:v>6.0871682490000002E-2</c:v>
                </c:pt>
                <c:pt idx="2404">
                  <c:v>7.7185293399999994E-2</c:v>
                </c:pt>
                <c:pt idx="2405">
                  <c:v>8.7411736059999995E-2</c:v>
                </c:pt>
                <c:pt idx="2406">
                  <c:v>0.10506452400000001</c:v>
                </c:pt>
                <c:pt idx="2407">
                  <c:v>0.1045775505</c:v>
                </c:pt>
                <c:pt idx="2408">
                  <c:v>0.1059167275</c:v>
                </c:pt>
                <c:pt idx="2409">
                  <c:v>0.1022644266</c:v>
                </c:pt>
                <c:pt idx="2410">
                  <c:v>9.3985877770000004E-2</c:v>
                </c:pt>
                <c:pt idx="2411">
                  <c:v>9.6177258340000002E-2</c:v>
                </c:pt>
                <c:pt idx="2412">
                  <c:v>7.7307036770000004E-2</c:v>
                </c:pt>
                <c:pt idx="2413">
                  <c:v>4.9427806179999999E-2</c:v>
                </c:pt>
                <c:pt idx="2414">
                  <c:v>4.0784027270000002E-2</c:v>
                </c:pt>
                <c:pt idx="2415">
                  <c:v>0.1082298515</c:v>
                </c:pt>
                <c:pt idx="2416">
                  <c:v>0.1442658875</c:v>
                </c:pt>
                <c:pt idx="2417">
                  <c:v>0.17762356949999999</c:v>
                </c:pt>
                <c:pt idx="2418">
                  <c:v>0.34453372290000001</c:v>
                </c:pt>
                <c:pt idx="2419">
                  <c:v>0.40150961769999999</c:v>
                </c:pt>
                <c:pt idx="2420">
                  <c:v>0.38982225469999998</c:v>
                </c:pt>
                <c:pt idx="2421">
                  <c:v>0.45653761869999998</c:v>
                </c:pt>
                <c:pt idx="2422">
                  <c:v>0.37813489160000002</c:v>
                </c:pt>
                <c:pt idx="2423">
                  <c:v>0.26783540300000003</c:v>
                </c:pt>
                <c:pt idx="2424">
                  <c:v>0.17433649870000001</c:v>
                </c:pt>
                <c:pt idx="2425">
                  <c:v>6.9880691499999995E-2</c:v>
                </c:pt>
                <c:pt idx="2426">
                  <c:v>2.982712442E-2</c:v>
                </c:pt>
                <c:pt idx="2427">
                  <c:v>3.591429267E-2</c:v>
                </c:pt>
                <c:pt idx="2428">
                  <c:v>4.3705868029999997E-2</c:v>
                </c:pt>
                <c:pt idx="2429">
                  <c:v>6.0262965670000002E-2</c:v>
                </c:pt>
                <c:pt idx="2430">
                  <c:v>8.8263939619999995E-2</c:v>
                </c:pt>
                <c:pt idx="2431">
                  <c:v>0.13123934749999999</c:v>
                </c:pt>
                <c:pt idx="2432">
                  <c:v>0.13501339179999999</c:v>
                </c:pt>
                <c:pt idx="2433">
                  <c:v>0.12563915270000001</c:v>
                </c:pt>
                <c:pt idx="2434">
                  <c:v>9.8246895540000004E-2</c:v>
                </c:pt>
                <c:pt idx="2435">
                  <c:v>2.64183102E-2</c:v>
                </c:pt>
                <c:pt idx="2436">
                  <c:v>1.8991964940000002E-2</c:v>
                </c:pt>
                <c:pt idx="2437">
                  <c:v>2.1548575600000001E-2</c:v>
                </c:pt>
                <c:pt idx="2438">
                  <c:v>2.994886779E-2</c:v>
                </c:pt>
                <c:pt idx="2439">
                  <c:v>5.1132213289999999E-2</c:v>
                </c:pt>
                <c:pt idx="2440">
                  <c:v>0.1096907719</c:v>
                </c:pt>
                <c:pt idx="2441">
                  <c:v>8.1202824450000002E-2</c:v>
                </c:pt>
                <c:pt idx="2442">
                  <c:v>0.11261261259999999</c:v>
                </c:pt>
                <c:pt idx="2443">
                  <c:v>0.1392744095</c:v>
                </c:pt>
                <c:pt idx="2444">
                  <c:v>0.14037009980000001</c:v>
                </c:pt>
                <c:pt idx="2445">
                  <c:v>0.134769905</c:v>
                </c:pt>
                <c:pt idx="2446">
                  <c:v>0.1135865595</c:v>
                </c:pt>
                <c:pt idx="2447">
                  <c:v>9.0333576819999997E-2</c:v>
                </c:pt>
                <c:pt idx="2448">
                  <c:v>7.4750426100000003E-2</c:v>
                </c:pt>
                <c:pt idx="2449">
                  <c:v>6.3184806430000004E-2</c:v>
                </c:pt>
                <c:pt idx="2450">
                  <c:v>5.2227903579999999E-2</c:v>
                </c:pt>
                <c:pt idx="2451">
                  <c:v>7.8524470420000006E-2</c:v>
                </c:pt>
                <c:pt idx="2452">
                  <c:v>0.1463355247</c:v>
                </c:pt>
                <c:pt idx="2453">
                  <c:v>0.20732895060000001</c:v>
                </c:pt>
                <c:pt idx="2454">
                  <c:v>0.25261748229999997</c:v>
                </c:pt>
                <c:pt idx="2455">
                  <c:v>0.2171901631</c:v>
                </c:pt>
                <c:pt idx="2456">
                  <c:v>0.20233747260000001</c:v>
                </c:pt>
                <c:pt idx="2457">
                  <c:v>0.19892865840000001</c:v>
                </c:pt>
                <c:pt idx="2458">
                  <c:v>0.18699780860000001</c:v>
                </c:pt>
                <c:pt idx="2459">
                  <c:v>0.18066715359999999</c:v>
                </c:pt>
                <c:pt idx="2460">
                  <c:v>0.17725833939999999</c:v>
                </c:pt>
                <c:pt idx="2461">
                  <c:v>0.16654492330000001</c:v>
                </c:pt>
                <c:pt idx="2462">
                  <c:v>0.14523983439999999</c:v>
                </c:pt>
                <c:pt idx="2463">
                  <c:v>0.14889213539999999</c:v>
                </c:pt>
                <c:pt idx="2464">
                  <c:v>0.17640613590000001</c:v>
                </c:pt>
                <c:pt idx="2465">
                  <c:v>0.2369125883</c:v>
                </c:pt>
                <c:pt idx="2466">
                  <c:v>0.27733138540000002</c:v>
                </c:pt>
                <c:pt idx="2467">
                  <c:v>0.27380082789999999</c:v>
                </c:pt>
                <c:pt idx="2468">
                  <c:v>0.2342342342</c:v>
                </c:pt>
                <c:pt idx="2469">
                  <c:v>0.29254930610000002</c:v>
                </c:pt>
                <c:pt idx="2470">
                  <c:v>0.1529096664</c:v>
                </c:pt>
                <c:pt idx="2471">
                  <c:v>6.2332602870000003E-2</c:v>
                </c:pt>
                <c:pt idx="2472">
                  <c:v>3.9201363529999998E-2</c:v>
                </c:pt>
                <c:pt idx="2473">
                  <c:v>2.6905283660000001E-2</c:v>
                </c:pt>
                <c:pt idx="2474">
                  <c:v>3.5549062579999999E-2</c:v>
                </c:pt>
                <c:pt idx="2475">
                  <c:v>5.6975894809999997E-2</c:v>
                </c:pt>
                <c:pt idx="2476">
                  <c:v>0.1053080107</c:v>
                </c:pt>
                <c:pt idx="2477">
                  <c:v>0.22072072070000001</c:v>
                </c:pt>
                <c:pt idx="2478">
                  <c:v>0.30752373999999999</c:v>
                </c:pt>
                <c:pt idx="2479">
                  <c:v>0.28439250059999999</c:v>
                </c:pt>
                <c:pt idx="2480">
                  <c:v>0.2352081812</c:v>
                </c:pt>
                <c:pt idx="2481">
                  <c:v>0.22546871199999999</c:v>
                </c:pt>
                <c:pt idx="2482">
                  <c:v>0.21317263210000001</c:v>
                </c:pt>
                <c:pt idx="2483">
                  <c:v>0.20477233989999999</c:v>
                </c:pt>
                <c:pt idx="2484">
                  <c:v>0.1759191624</c:v>
                </c:pt>
                <c:pt idx="2485">
                  <c:v>0.16691015340000001</c:v>
                </c:pt>
                <c:pt idx="2486">
                  <c:v>0.17543218890000001</c:v>
                </c:pt>
                <c:pt idx="2487">
                  <c:v>0.16423179939999999</c:v>
                </c:pt>
                <c:pt idx="2488">
                  <c:v>0.1790844899</c:v>
                </c:pt>
                <c:pt idx="2489">
                  <c:v>0.29595812030000002</c:v>
                </c:pt>
                <c:pt idx="2490">
                  <c:v>0.30314097880000002</c:v>
                </c:pt>
                <c:pt idx="2491">
                  <c:v>0.31933284639999998</c:v>
                </c:pt>
                <c:pt idx="2492">
                  <c:v>0.30581933280000001</c:v>
                </c:pt>
                <c:pt idx="2493">
                  <c:v>0.2865838812</c:v>
                </c:pt>
                <c:pt idx="2494">
                  <c:v>0.13647431209999999</c:v>
                </c:pt>
                <c:pt idx="2495">
                  <c:v>8.424640857E-2</c:v>
                </c:pt>
                <c:pt idx="2496">
                  <c:v>7.5480886289999993E-2</c:v>
                </c:pt>
                <c:pt idx="2497">
                  <c:v>5.2106160210000002E-2</c:v>
                </c:pt>
                <c:pt idx="2498">
                  <c:v>5.1375700019999998E-2</c:v>
                </c:pt>
                <c:pt idx="2499">
                  <c:v>0.1046992939</c:v>
                </c:pt>
                <c:pt idx="2500">
                  <c:v>0.1552227904</c:v>
                </c:pt>
                <c:pt idx="2501">
                  <c:v>0.24153883609999999</c:v>
                </c:pt>
                <c:pt idx="2502">
                  <c:v>0.3608473338</c:v>
                </c:pt>
                <c:pt idx="2503">
                  <c:v>0.3638909179</c:v>
                </c:pt>
                <c:pt idx="2504">
                  <c:v>0.30995860730000002</c:v>
                </c:pt>
                <c:pt idx="2505">
                  <c:v>0.28512296079999999</c:v>
                </c:pt>
                <c:pt idx="2506">
                  <c:v>0.2481129778</c:v>
                </c:pt>
                <c:pt idx="2507">
                  <c:v>0.2327733139</c:v>
                </c:pt>
                <c:pt idx="2508">
                  <c:v>0.26600925250000002</c:v>
                </c:pt>
                <c:pt idx="2509">
                  <c:v>0.25517409299999999</c:v>
                </c:pt>
                <c:pt idx="2510">
                  <c:v>0.2470172876</c:v>
                </c:pt>
                <c:pt idx="2511">
                  <c:v>0.23532992450000001</c:v>
                </c:pt>
                <c:pt idx="2512">
                  <c:v>0.26320915509999998</c:v>
                </c:pt>
                <c:pt idx="2513">
                  <c:v>0.3123934746</c:v>
                </c:pt>
                <c:pt idx="2514">
                  <c:v>0.28487947409999997</c:v>
                </c:pt>
                <c:pt idx="2515">
                  <c:v>0.27514000490000001</c:v>
                </c:pt>
                <c:pt idx="2516">
                  <c:v>0.2971755539</c:v>
                </c:pt>
                <c:pt idx="2517">
                  <c:v>0.32055028000000002</c:v>
                </c:pt>
                <c:pt idx="2518">
                  <c:v>0.1841977112</c:v>
                </c:pt>
                <c:pt idx="2519">
                  <c:v>0.14219625029999999</c:v>
                </c:pt>
                <c:pt idx="2520">
                  <c:v>0.1029948868</c:v>
                </c:pt>
                <c:pt idx="2521">
                  <c:v>4.9306062820000003E-2</c:v>
                </c:pt>
                <c:pt idx="2522">
                  <c:v>4.8940832720000001E-2</c:v>
                </c:pt>
                <c:pt idx="2523">
                  <c:v>7.9863647430000004E-2</c:v>
                </c:pt>
                <c:pt idx="2524">
                  <c:v>0.14998782569999999</c:v>
                </c:pt>
                <c:pt idx="2525">
                  <c:v>0.25943511079999998</c:v>
                </c:pt>
                <c:pt idx="2526">
                  <c:v>0.34209885559999997</c:v>
                </c:pt>
                <c:pt idx="2527">
                  <c:v>0.4146579011</c:v>
                </c:pt>
                <c:pt idx="2528">
                  <c:v>0.45020696370000002</c:v>
                </c:pt>
                <c:pt idx="2529">
                  <c:v>0.32140248360000001</c:v>
                </c:pt>
                <c:pt idx="2530">
                  <c:v>0.26941806670000001</c:v>
                </c:pt>
                <c:pt idx="2531">
                  <c:v>0.31568054540000001</c:v>
                </c:pt>
                <c:pt idx="2532">
                  <c:v>0.30557584609999999</c:v>
                </c:pt>
                <c:pt idx="2533">
                  <c:v>0.22692963229999999</c:v>
                </c:pt>
                <c:pt idx="2534">
                  <c:v>0.2263209155</c:v>
                </c:pt>
                <c:pt idx="2535">
                  <c:v>0.24141709280000001</c:v>
                </c:pt>
                <c:pt idx="2536">
                  <c:v>0.28743608469999998</c:v>
                </c:pt>
                <c:pt idx="2537">
                  <c:v>0.3767957146</c:v>
                </c:pt>
                <c:pt idx="2538">
                  <c:v>0.34745556370000003</c:v>
                </c:pt>
                <c:pt idx="2539">
                  <c:v>0.22826880929999999</c:v>
                </c:pt>
                <c:pt idx="2540">
                  <c:v>0.23301680059999999</c:v>
                </c:pt>
                <c:pt idx="2541">
                  <c:v>0.22863403939999999</c:v>
                </c:pt>
                <c:pt idx="2542">
                  <c:v>0.16605794979999999</c:v>
                </c:pt>
                <c:pt idx="2543">
                  <c:v>0.12977842710000001</c:v>
                </c:pt>
                <c:pt idx="2544">
                  <c:v>0.10336011689999999</c:v>
                </c:pt>
                <c:pt idx="2545">
                  <c:v>8.4002921839999994E-2</c:v>
                </c:pt>
                <c:pt idx="2546">
                  <c:v>6.6593620650000004E-2</c:v>
                </c:pt>
                <c:pt idx="2547">
                  <c:v>8.168979791E-2</c:v>
                </c:pt>
                <c:pt idx="2548">
                  <c:v>0.13014365720000001</c:v>
                </c:pt>
                <c:pt idx="2549">
                  <c:v>0.19454589720000001</c:v>
                </c:pt>
                <c:pt idx="2550">
                  <c:v>0.34051619189999999</c:v>
                </c:pt>
                <c:pt idx="2551">
                  <c:v>0.44217190159999997</c:v>
                </c:pt>
                <c:pt idx="2552">
                  <c:v>0.48514730950000001</c:v>
                </c:pt>
                <c:pt idx="2553">
                  <c:v>0.4442415388</c:v>
                </c:pt>
                <c:pt idx="2554">
                  <c:v>0.32761139519999999</c:v>
                </c:pt>
                <c:pt idx="2555">
                  <c:v>0.2934015096</c:v>
                </c:pt>
                <c:pt idx="2556">
                  <c:v>0.28500121740000001</c:v>
                </c:pt>
                <c:pt idx="2557">
                  <c:v>0.19320672019999999</c:v>
                </c:pt>
                <c:pt idx="2558">
                  <c:v>0.183467251</c:v>
                </c:pt>
                <c:pt idx="2559">
                  <c:v>0.18979790599999999</c:v>
                </c:pt>
                <c:pt idx="2560">
                  <c:v>0.20172875579999999</c:v>
                </c:pt>
                <c:pt idx="2561">
                  <c:v>0.25541757970000001</c:v>
                </c:pt>
                <c:pt idx="2562">
                  <c:v>0.21767713659999999</c:v>
                </c:pt>
                <c:pt idx="2563">
                  <c:v>0.19527635739999999</c:v>
                </c:pt>
                <c:pt idx="2564">
                  <c:v>0.2179206233</c:v>
                </c:pt>
                <c:pt idx="2565">
                  <c:v>0.202459216</c:v>
                </c:pt>
                <c:pt idx="2566">
                  <c:v>0.16459702949999999</c:v>
                </c:pt>
                <c:pt idx="2567">
                  <c:v>0.1128560993</c:v>
                </c:pt>
                <c:pt idx="2568">
                  <c:v>9.7638178719999996E-2</c:v>
                </c:pt>
                <c:pt idx="2569">
                  <c:v>9.9342585829999996E-2</c:v>
                </c:pt>
                <c:pt idx="2570">
                  <c:v>9.4594594589999997E-2</c:v>
                </c:pt>
                <c:pt idx="2571">
                  <c:v>8.5950815680000001E-2</c:v>
                </c:pt>
                <c:pt idx="2572">
                  <c:v>9.6299001699999998E-2</c:v>
                </c:pt>
                <c:pt idx="2573">
                  <c:v>9.581202824E-2</c:v>
                </c:pt>
                <c:pt idx="2574">
                  <c:v>0.1235695155</c:v>
                </c:pt>
                <c:pt idx="2575">
                  <c:v>0.1337959581</c:v>
                </c:pt>
                <c:pt idx="2576">
                  <c:v>0.1179693207</c:v>
                </c:pt>
                <c:pt idx="2577">
                  <c:v>0.12186510840000001</c:v>
                </c:pt>
                <c:pt idx="2578">
                  <c:v>0.1201607012</c:v>
                </c:pt>
                <c:pt idx="2579">
                  <c:v>7.5846116389999996E-2</c:v>
                </c:pt>
                <c:pt idx="2580">
                  <c:v>5.7219381540000003E-2</c:v>
                </c:pt>
                <c:pt idx="2581">
                  <c:v>7.0245921599999997E-2</c:v>
                </c:pt>
                <c:pt idx="2582">
                  <c:v>7.4628682739999994E-2</c:v>
                </c:pt>
                <c:pt idx="2583">
                  <c:v>8.1811541269999996E-2</c:v>
                </c:pt>
                <c:pt idx="2584">
                  <c:v>0.12856099339999999</c:v>
                </c:pt>
                <c:pt idx="2585">
                  <c:v>0.130752374</c:v>
                </c:pt>
                <c:pt idx="2586">
                  <c:v>0.14986608230000001</c:v>
                </c:pt>
                <c:pt idx="2587">
                  <c:v>0.2484782079</c:v>
                </c:pt>
                <c:pt idx="2588">
                  <c:v>0.25566106649999998</c:v>
                </c:pt>
                <c:pt idx="2589">
                  <c:v>0.22644265890000001</c:v>
                </c:pt>
                <c:pt idx="2590">
                  <c:v>0.1191867543</c:v>
                </c:pt>
                <c:pt idx="2591">
                  <c:v>6.7202337469999998E-2</c:v>
                </c:pt>
                <c:pt idx="2592">
                  <c:v>7.2680788900000001E-2</c:v>
                </c:pt>
                <c:pt idx="2593">
                  <c:v>7.4141709279999995E-2</c:v>
                </c:pt>
                <c:pt idx="2594">
                  <c:v>7.0124178230000001E-2</c:v>
                </c:pt>
                <c:pt idx="2595">
                  <c:v>4.0540540540000003E-2</c:v>
                </c:pt>
                <c:pt idx="2596">
                  <c:v>3.8349159969999998E-2</c:v>
                </c:pt>
                <c:pt idx="2597">
                  <c:v>5.8193328459999999E-2</c:v>
                </c:pt>
                <c:pt idx="2598">
                  <c:v>5.7828098369999997E-2</c:v>
                </c:pt>
                <c:pt idx="2599">
                  <c:v>7.9620160699999998E-2</c:v>
                </c:pt>
                <c:pt idx="2600">
                  <c:v>7.5359142929999998E-2</c:v>
                </c:pt>
                <c:pt idx="2601">
                  <c:v>0.1093255418</c:v>
                </c:pt>
                <c:pt idx="2602">
                  <c:v>0.10336011689999999</c:v>
                </c:pt>
                <c:pt idx="2603">
                  <c:v>4.7358168979999997E-2</c:v>
                </c:pt>
                <c:pt idx="2604">
                  <c:v>3.5549062579999999E-2</c:v>
                </c:pt>
                <c:pt idx="2605">
                  <c:v>4.2488434380000002E-2</c:v>
                </c:pt>
                <c:pt idx="2606">
                  <c:v>7.6333089849999994E-2</c:v>
                </c:pt>
                <c:pt idx="2607">
                  <c:v>8.5829072320000005E-2</c:v>
                </c:pt>
                <c:pt idx="2608">
                  <c:v>0.11042123199999999</c:v>
                </c:pt>
                <c:pt idx="2609">
                  <c:v>0.13598733869999999</c:v>
                </c:pt>
                <c:pt idx="2610">
                  <c:v>0.20404187970000001</c:v>
                </c:pt>
                <c:pt idx="2611">
                  <c:v>0.2283905527</c:v>
                </c:pt>
                <c:pt idx="2612">
                  <c:v>0.25176527879999999</c:v>
                </c:pt>
                <c:pt idx="2613">
                  <c:v>0.2473825177</c:v>
                </c:pt>
                <c:pt idx="2614">
                  <c:v>0.1184562941</c:v>
                </c:pt>
                <c:pt idx="2615">
                  <c:v>0.1133430728</c:v>
                </c:pt>
                <c:pt idx="2616">
                  <c:v>0.109082055</c:v>
                </c:pt>
                <c:pt idx="2617">
                  <c:v>6.3915266619999994E-2</c:v>
                </c:pt>
                <c:pt idx="2618">
                  <c:v>7.0245921599999997E-2</c:v>
                </c:pt>
                <c:pt idx="2619">
                  <c:v>0.1021426832</c:v>
                </c:pt>
                <c:pt idx="2620">
                  <c:v>0.21268565859999999</c:v>
                </c:pt>
                <c:pt idx="2621">
                  <c:v>0.29169710250000003</c:v>
                </c:pt>
                <c:pt idx="2622">
                  <c:v>0.3464816168</c:v>
                </c:pt>
                <c:pt idx="2623">
                  <c:v>0.39968346729999998</c:v>
                </c:pt>
                <c:pt idx="2624">
                  <c:v>0.37618699779999998</c:v>
                </c:pt>
                <c:pt idx="2625">
                  <c:v>0.30143657169999999</c:v>
                </c:pt>
                <c:pt idx="2626">
                  <c:v>0.26710494280000002</c:v>
                </c:pt>
                <c:pt idx="2627">
                  <c:v>0.1878500122</c:v>
                </c:pt>
                <c:pt idx="2628">
                  <c:v>0.2283905527</c:v>
                </c:pt>
                <c:pt idx="2629">
                  <c:v>0.18261504749999999</c:v>
                </c:pt>
                <c:pt idx="2630">
                  <c:v>0.1201607012</c:v>
                </c:pt>
                <c:pt idx="2631">
                  <c:v>0.10664718770000001</c:v>
                </c:pt>
                <c:pt idx="2632">
                  <c:v>0.1201607012</c:v>
                </c:pt>
                <c:pt idx="2633">
                  <c:v>0.233503774</c:v>
                </c:pt>
                <c:pt idx="2634">
                  <c:v>0.27915753589999998</c:v>
                </c:pt>
                <c:pt idx="2635">
                  <c:v>0.26491356220000001</c:v>
                </c:pt>
                <c:pt idx="2636">
                  <c:v>0.2512783053</c:v>
                </c:pt>
                <c:pt idx="2637">
                  <c:v>0.2314341368</c:v>
                </c:pt>
                <c:pt idx="2638">
                  <c:v>0.13196980759999999</c:v>
                </c:pt>
                <c:pt idx="2639">
                  <c:v>7.6454833210000003E-2</c:v>
                </c:pt>
                <c:pt idx="2640">
                  <c:v>5.368882396E-2</c:v>
                </c:pt>
                <c:pt idx="2641">
                  <c:v>4.297540784E-2</c:v>
                </c:pt>
                <c:pt idx="2642">
                  <c:v>4.0784027270000002E-2</c:v>
                </c:pt>
                <c:pt idx="2643">
                  <c:v>7.7672266860000005E-2</c:v>
                </c:pt>
                <c:pt idx="2644">
                  <c:v>0.1395178963</c:v>
                </c:pt>
                <c:pt idx="2645">
                  <c:v>0.27185293399999999</c:v>
                </c:pt>
                <c:pt idx="2646">
                  <c:v>0.3328463599</c:v>
                </c:pt>
                <c:pt idx="2647">
                  <c:v>0.28122717310000001</c:v>
                </c:pt>
                <c:pt idx="2648">
                  <c:v>0.24458242029999999</c:v>
                </c:pt>
                <c:pt idx="2649">
                  <c:v>0.2440954468</c:v>
                </c:pt>
                <c:pt idx="2650">
                  <c:v>0.1796932067</c:v>
                </c:pt>
                <c:pt idx="2651">
                  <c:v>0.1582663745</c:v>
                </c:pt>
                <c:pt idx="2652">
                  <c:v>0.15023131240000001</c:v>
                </c:pt>
                <c:pt idx="2653">
                  <c:v>9.7881665450000002E-2</c:v>
                </c:pt>
                <c:pt idx="2654">
                  <c:v>7.0124178230000001E-2</c:v>
                </c:pt>
                <c:pt idx="2655">
                  <c:v>7.7428780129999999E-2</c:v>
                </c:pt>
                <c:pt idx="2656">
                  <c:v>0.1436571707</c:v>
                </c:pt>
                <c:pt idx="2657">
                  <c:v>0.2046505965</c:v>
                </c:pt>
                <c:pt idx="2658">
                  <c:v>0.27647918189999998</c:v>
                </c:pt>
                <c:pt idx="2659">
                  <c:v>0.21049427809999999</c:v>
                </c:pt>
                <c:pt idx="2660">
                  <c:v>0.2481129778</c:v>
                </c:pt>
                <c:pt idx="2661">
                  <c:v>0.21292914539999999</c:v>
                </c:pt>
                <c:pt idx="2662">
                  <c:v>6.5132700269999996E-2</c:v>
                </c:pt>
                <c:pt idx="2663">
                  <c:v>3.092281471E-2</c:v>
                </c:pt>
                <c:pt idx="2664">
                  <c:v>2.7757487220000002E-2</c:v>
                </c:pt>
                <c:pt idx="2665">
                  <c:v>2.3496469440000001E-2</c:v>
                </c:pt>
                <c:pt idx="2666">
                  <c:v>2.3496469440000001E-2</c:v>
                </c:pt>
                <c:pt idx="2667">
                  <c:v>3.0192354519999999E-2</c:v>
                </c:pt>
                <c:pt idx="2668">
                  <c:v>9.2646700750000005E-2</c:v>
                </c:pt>
                <c:pt idx="2669">
                  <c:v>0.21256391529999999</c:v>
                </c:pt>
                <c:pt idx="2670">
                  <c:v>0.34526418310000001</c:v>
                </c:pt>
                <c:pt idx="2671">
                  <c:v>0.33564645729999998</c:v>
                </c:pt>
                <c:pt idx="2672">
                  <c:v>0.27063550040000001</c:v>
                </c:pt>
                <c:pt idx="2673">
                  <c:v>0.21487703920000001</c:v>
                </c:pt>
                <c:pt idx="2674">
                  <c:v>0.14950085220000001</c:v>
                </c:pt>
                <c:pt idx="2675">
                  <c:v>0.1186997809</c:v>
                </c:pt>
                <c:pt idx="2676">
                  <c:v>0.1112734356</c:v>
                </c:pt>
                <c:pt idx="2677">
                  <c:v>0.1124908692</c:v>
                </c:pt>
                <c:pt idx="2678">
                  <c:v>0.13050888729999999</c:v>
                </c:pt>
                <c:pt idx="2679">
                  <c:v>0.18468468469999999</c:v>
                </c:pt>
                <c:pt idx="2680">
                  <c:v>0.2045288532</c:v>
                </c:pt>
                <c:pt idx="2681">
                  <c:v>0.1820063307</c:v>
                </c:pt>
                <c:pt idx="2682">
                  <c:v>0.28487947409999997</c:v>
                </c:pt>
                <c:pt idx="2683">
                  <c:v>0.19758948139999999</c:v>
                </c:pt>
                <c:pt idx="2684">
                  <c:v>0.1984416849</c:v>
                </c:pt>
                <c:pt idx="2685">
                  <c:v>0.1838324811</c:v>
                </c:pt>
                <c:pt idx="2686">
                  <c:v>8.0959337719999996E-2</c:v>
                </c:pt>
                <c:pt idx="2687">
                  <c:v>8.1446311179999994E-2</c:v>
                </c:pt>
                <c:pt idx="2688">
                  <c:v>7.6211346479999997E-2</c:v>
                </c:pt>
                <c:pt idx="2689">
                  <c:v>4.5897248600000003E-2</c:v>
                </c:pt>
                <c:pt idx="2690">
                  <c:v>5.6854151450000001E-2</c:v>
                </c:pt>
                <c:pt idx="2691">
                  <c:v>9.1672753829999995E-2</c:v>
                </c:pt>
                <c:pt idx="2692">
                  <c:v>0.1895544193</c:v>
                </c:pt>
                <c:pt idx="2693">
                  <c:v>0.26673971270000002</c:v>
                </c:pt>
                <c:pt idx="2694">
                  <c:v>0.31251521789999998</c:v>
                </c:pt>
                <c:pt idx="2695">
                  <c:v>0.26552227900000003</c:v>
                </c:pt>
                <c:pt idx="2696">
                  <c:v>0.29218407600000001</c:v>
                </c:pt>
                <c:pt idx="2697">
                  <c:v>0.30107134159999999</c:v>
                </c:pt>
                <c:pt idx="2698">
                  <c:v>0.2835402971</c:v>
                </c:pt>
                <c:pt idx="2699">
                  <c:v>0.21670318969999999</c:v>
                </c:pt>
                <c:pt idx="2700">
                  <c:v>0.20063306550000001</c:v>
                </c:pt>
                <c:pt idx="2701">
                  <c:v>0.14548332119999999</c:v>
                </c:pt>
                <c:pt idx="2702">
                  <c:v>0.13598733869999999</c:v>
                </c:pt>
                <c:pt idx="2703">
                  <c:v>0.1358655953</c:v>
                </c:pt>
                <c:pt idx="2704">
                  <c:v>0.22510348190000001</c:v>
                </c:pt>
                <c:pt idx="2705">
                  <c:v>0.26515704890000003</c:v>
                </c:pt>
                <c:pt idx="2706">
                  <c:v>0.26747017290000002</c:v>
                </c:pt>
                <c:pt idx="2707">
                  <c:v>0.232164597</c:v>
                </c:pt>
                <c:pt idx="2708">
                  <c:v>0.23983442899999999</c:v>
                </c:pt>
                <c:pt idx="2709">
                  <c:v>0.2058680302</c:v>
                </c:pt>
                <c:pt idx="2710">
                  <c:v>0.1150474799</c:v>
                </c:pt>
                <c:pt idx="2711">
                  <c:v>7.1341611880000003E-2</c:v>
                </c:pt>
                <c:pt idx="2712">
                  <c:v>7.4993912829999995E-2</c:v>
                </c:pt>
                <c:pt idx="2713">
                  <c:v>5.2349646940000001E-2</c:v>
                </c:pt>
                <c:pt idx="2714">
                  <c:v>7.9863647430000004E-2</c:v>
                </c:pt>
                <c:pt idx="2715">
                  <c:v>0.1242999757</c:v>
                </c:pt>
                <c:pt idx="2716">
                  <c:v>0.2117117117</c:v>
                </c:pt>
                <c:pt idx="2717">
                  <c:v>0.38397857320000001</c:v>
                </c:pt>
                <c:pt idx="2718">
                  <c:v>0.48599951299999999</c:v>
                </c:pt>
                <c:pt idx="2719">
                  <c:v>0.3991964938</c:v>
                </c:pt>
                <c:pt idx="2720">
                  <c:v>0.36145605060000002</c:v>
                </c:pt>
                <c:pt idx="2721">
                  <c:v>0.29133187240000002</c:v>
                </c:pt>
                <c:pt idx="2722">
                  <c:v>0.2846359873</c:v>
                </c:pt>
                <c:pt idx="2723">
                  <c:v>0.2355734112</c:v>
                </c:pt>
                <c:pt idx="2724">
                  <c:v>0.25456537620000003</c:v>
                </c:pt>
                <c:pt idx="2725">
                  <c:v>0.18103238369999999</c:v>
                </c:pt>
                <c:pt idx="2726">
                  <c:v>0.1446311176</c:v>
                </c:pt>
                <c:pt idx="2727">
                  <c:v>0.10116873630000001</c:v>
                </c:pt>
                <c:pt idx="2728">
                  <c:v>0.20574628680000001</c:v>
                </c:pt>
                <c:pt idx="2729">
                  <c:v>0.33674214759999999</c:v>
                </c:pt>
                <c:pt idx="2730">
                  <c:v>0.40394448500000002</c:v>
                </c:pt>
                <c:pt idx="2731">
                  <c:v>0.34514243970000003</c:v>
                </c:pt>
                <c:pt idx="2732">
                  <c:v>0.25931336739999999</c:v>
                </c:pt>
                <c:pt idx="2733">
                  <c:v>0.23508643779999999</c:v>
                </c:pt>
                <c:pt idx="2734">
                  <c:v>0.1563184806</c:v>
                </c:pt>
                <c:pt idx="2735">
                  <c:v>9.0942293640000005E-2</c:v>
                </c:pt>
                <c:pt idx="2736">
                  <c:v>6.5984903819999996E-2</c:v>
                </c:pt>
                <c:pt idx="2737">
                  <c:v>5.2836620399999999E-2</c:v>
                </c:pt>
                <c:pt idx="2738">
                  <c:v>4.0662283909999999E-2</c:v>
                </c:pt>
                <c:pt idx="2739">
                  <c:v>3.3722912100000002E-2</c:v>
                </c:pt>
                <c:pt idx="2740">
                  <c:v>3.1288044799999998E-2</c:v>
                </c:pt>
                <c:pt idx="2741">
                  <c:v>4.7479912339999999E-2</c:v>
                </c:pt>
                <c:pt idx="2742">
                  <c:v>9.5081568049999995E-2</c:v>
                </c:pt>
                <c:pt idx="2743">
                  <c:v>0.18322376430000001</c:v>
                </c:pt>
                <c:pt idx="2744">
                  <c:v>0.19393718039999999</c:v>
                </c:pt>
                <c:pt idx="2745">
                  <c:v>0.1596055515</c:v>
                </c:pt>
                <c:pt idx="2746">
                  <c:v>0.18638909179999999</c:v>
                </c:pt>
                <c:pt idx="2747">
                  <c:v>0.1413440467</c:v>
                </c:pt>
                <c:pt idx="2748">
                  <c:v>8.6194302410000007E-2</c:v>
                </c:pt>
                <c:pt idx="2749">
                  <c:v>5.259313367E-2</c:v>
                </c:pt>
                <c:pt idx="2750">
                  <c:v>4.4801558319999997E-2</c:v>
                </c:pt>
                <c:pt idx="2751">
                  <c:v>6.1480399319999997E-2</c:v>
                </c:pt>
                <c:pt idx="2752">
                  <c:v>0.1596055515</c:v>
                </c:pt>
                <c:pt idx="2753">
                  <c:v>0.25066958849999998</c:v>
                </c:pt>
                <c:pt idx="2754">
                  <c:v>0.20976381790000001</c:v>
                </c:pt>
                <c:pt idx="2755">
                  <c:v>0.1708059411</c:v>
                </c:pt>
                <c:pt idx="2756">
                  <c:v>0.1919892866</c:v>
                </c:pt>
                <c:pt idx="2757">
                  <c:v>0.13842220599999999</c:v>
                </c:pt>
                <c:pt idx="2758">
                  <c:v>0.1115169223</c:v>
                </c:pt>
                <c:pt idx="2759">
                  <c:v>7.0611151689999999E-2</c:v>
                </c:pt>
                <c:pt idx="2760">
                  <c:v>5.8923788650000003E-2</c:v>
                </c:pt>
                <c:pt idx="2761">
                  <c:v>4.1879717560000002E-2</c:v>
                </c:pt>
                <c:pt idx="2762">
                  <c:v>4.8088629170000001E-2</c:v>
                </c:pt>
                <c:pt idx="2763">
                  <c:v>5.1619186749999997E-2</c:v>
                </c:pt>
                <c:pt idx="2764">
                  <c:v>3.7253469689999999E-2</c:v>
                </c:pt>
                <c:pt idx="2765">
                  <c:v>4.1027514000000001E-2</c:v>
                </c:pt>
                <c:pt idx="2766">
                  <c:v>4.1514487459999999E-2</c:v>
                </c:pt>
                <c:pt idx="2767">
                  <c:v>5.3810567320000002E-2</c:v>
                </c:pt>
                <c:pt idx="2768">
                  <c:v>4.8210372529999997E-2</c:v>
                </c:pt>
                <c:pt idx="2769">
                  <c:v>6.7202337469999998E-2</c:v>
                </c:pt>
                <c:pt idx="2770">
                  <c:v>0.1247869491</c:v>
                </c:pt>
                <c:pt idx="2771">
                  <c:v>6.7932797660000002E-2</c:v>
                </c:pt>
                <c:pt idx="2772">
                  <c:v>4.127100073E-2</c:v>
                </c:pt>
                <c:pt idx="2773">
                  <c:v>5.1862673480000003E-2</c:v>
                </c:pt>
                <c:pt idx="2774">
                  <c:v>6.6837107379999997E-2</c:v>
                </c:pt>
                <c:pt idx="2775">
                  <c:v>7.2437302169999995E-2</c:v>
                </c:pt>
                <c:pt idx="2776">
                  <c:v>9.1185780369999997E-2</c:v>
                </c:pt>
                <c:pt idx="2777">
                  <c:v>0.1392744095</c:v>
                </c:pt>
                <c:pt idx="2778">
                  <c:v>0.20720720719999999</c:v>
                </c:pt>
                <c:pt idx="2779">
                  <c:v>0.19612856100000001</c:v>
                </c:pt>
                <c:pt idx="2780">
                  <c:v>0.2242512783</c:v>
                </c:pt>
                <c:pt idx="2781">
                  <c:v>0.1300219138</c:v>
                </c:pt>
                <c:pt idx="2782">
                  <c:v>0.13063063059999999</c:v>
                </c:pt>
                <c:pt idx="2783">
                  <c:v>7.4993912829999995E-2</c:v>
                </c:pt>
                <c:pt idx="2784">
                  <c:v>0.1026296567</c:v>
                </c:pt>
                <c:pt idx="2785">
                  <c:v>5.6610664720000002E-2</c:v>
                </c:pt>
                <c:pt idx="2786">
                  <c:v>3.1896761629999999E-2</c:v>
                </c:pt>
                <c:pt idx="2787">
                  <c:v>5.2714877039999997E-2</c:v>
                </c:pt>
                <c:pt idx="2788">
                  <c:v>8.5829072320000005E-2</c:v>
                </c:pt>
                <c:pt idx="2789">
                  <c:v>0.1168736304</c:v>
                </c:pt>
                <c:pt idx="2790">
                  <c:v>0.22315558799999999</c:v>
                </c:pt>
                <c:pt idx="2791">
                  <c:v>0.27428780130000002</c:v>
                </c:pt>
                <c:pt idx="2792">
                  <c:v>0.266496226</c:v>
                </c:pt>
                <c:pt idx="2793">
                  <c:v>0.32018504990000002</c:v>
                </c:pt>
                <c:pt idx="2794">
                  <c:v>0.37448259070000001</c:v>
                </c:pt>
                <c:pt idx="2795">
                  <c:v>0.27696615530000002</c:v>
                </c:pt>
                <c:pt idx="2796">
                  <c:v>0.2619917215</c:v>
                </c:pt>
                <c:pt idx="2797">
                  <c:v>0.169101534</c:v>
                </c:pt>
                <c:pt idx="2798">
                  <c:v>0.1179693207</c:v>
                </c:pt>
                <c:pt idx="2799">
                  <c:v>0.1151692233</c:v>
                </c:pt>
                <c:pt idx="2800">
                  <c:v>0.14852690530000001</c:v>
                </c:pt>
                <c:pt idx="2801">
                  <c:v>0.2058680302</c:v>
                </c:pt>
                <c:pt idx="2802">
                  <c:v>0.1891891892</c:v>
                </c:pt>
                <c:pt idx="2803">
                  <c:v>0.14828341859999999</c:v>
                </c:pt>
                <c:pt idx="2804">
                  <c:v>0.1787192598</c:v>
                </c:pt>
                <c:pt idx="2805">
                  <c:v>0.25992208420000001</c:v>
                </c:pt>
                <c:pt idx="2806">
                  <c:v>0.1296566837</c:v>
                </c:pt>
                <c:pt idx="2807">
                  <c:v>8.6194302410000007E-2</c:v>
                </c:pt>
                <c:pt idx="2808">
                  <c:v>9.6907718530000006E-2</c:v>
                </c:pt>
                <c:pt idx="2809">
                  <c:v>5.8315071830000002E-2</c:v>
                </c:pt>
                <c:pt idx="2810">
                  <c:v>6.9515461410000007E-2</c:v>
                </c:pt>
                <c:pt idx="2811">
                  <c:v>0.1004382761</c:v>
                </c:pt>
                <c:pt idx="2812">
                  <c:v>0.15303140979999999</c:v>
                </c:pt>
                <c:pt idx="2813">
                  <c:v>0.22279035790000001</c:v>
                </c:pt>
                <c:pt idx="2814">
                  <c:v>0.31933284639999998</c:v>
                </c:pt>
                <c:pt idx="2815">
                  <c:v>0.29352325299999998</c:v>
                </c:pt>
                <c:pt idx="2816">
                  <c:v>0.33162892620000001</c:v>
                </c:pt>
                <c:pt idx="2817">
                  <c:v>0.27830533239999999</c:v>
                </c:pt>
                <c:pt idx="2818">
                  <c:v>0.28828828829999997</c:v>
                </c:pt>
                <c:pt idx="2819">
                  <c:v>0.18833698560000001</c:v>
                </c:pt>
                <c:pt idx="2820">
                  <c:v>0.20209398589999999</c:v>
                </c:pt>
                <c:pt idx="2821">
                  <c:v>0.16118821520000001</c:v>
                </c:pt>
                <c:pt idx="2822">
                  <c:v>0.14450937420000001</c:v>
                </c:pt>
                <c:pt idx="2823">
                  <c:v>9.9342585829999996E-2</c:v>
                </c:pt>
                <c:pt idx="2824">
                  <c:v>0.1296566837</c:v>
                </c:pt>
                <c:pt idx="2825">
                  <c:v>0.2014852691</c:v>
                </c:pt>
                <c:pt idx="2826">
                  <c:v>0.2042853664</c:v>
                </c:pt>
                <c:pt idx="2827">
                  <c:v>0.23289505720000001</c:v>
                </c:pt>
                <c:pt idx="2828">
                  <c:v>0.30849768690000001</c:v>
                </c:pt>
                <c:pt idx="2829">
                  <c:v>0.33674214759999999</c:v>
                </c:pt>
                <c:pt idx="2830">
                  <c:v>0.1957633309</c:v>
                </c:pt>
                <c:pt idx="2831">
                  <c:v>0.10238617</c:v>
                </c:pt>
                <c:pt idx="2832">
                  <c:v>9.3864134399999993E-2</c:v>
                </c:pt>
                <c:pt idx="2833">
                  <c:v>8.7289992699999999E-2</c:v>
                </c:pt>
                <c:pt idx="2834">
                  <c:v>0.1176040906</c:v>
                </c:pt>
                <c:pt idx="2835">
                  <c:v>0.1146822498</c:v>
                </c:pt>
                <c:pt idx="2836">
                  <c:v>0.12770878990000001</c:v>
                </c:pt>
                <c:pt idx="2837">
                  <c:v>0.29547114679999997</c:v>
                </c:pt>
                <c:pt idx="2838">
                  <c:v>0.44850255659999999</c:v>
                </c:pt>
                <c:pt idx="2839">
                  <c:v>0.43535427319999997</c:v>
                </c:pt>
                <c:pt idx="2840">
                  <c:v>0.38909179449999998</c:v>
                </c:pt>
                <c:pt idx="2841">
                  <c:v>0.2774531288</c:v>
                </c:pt>
                <c:pt idx="2842">
                  <c:v>0.21779888</c:v>
                </c:pt>
                <c:pt idx="2843">
                  <c:v>0.1711711712</c:v>
                </c:pt>
                <c:pt idx="2844">
                  <c:v>0.15497930360000001</c:v>
                </c:pt>
                <c:pt idx="2845">
                  <c:v>0.19418066719999999</c:v>
                </c:pt>
                <c:pt idx="2846">
                  <c:v>0.18237156069999999</c:v>
                </c:pt>
                <c:pt idx="2847">
                  <c:v>0.1313610908</c:v>
                </c:pt>
                <c:pt idx="2848">
                  <c:v>0.1353786219</c:v>
                </c:pt>
                <c:pt idx="2849">
                  <c:v>0.20891161429999999</c:v>
                </c:pt>
                <c:pt idx="2850">
                  <c:v>0.23435597759999999</c:v>
                </c:pt>
                <c:pt idx="2851">
                  <c:v>0.29133187240000002</c:v>
                </c:pt>
                <c:pt idx="2852">
                  <c:v>0.2236425615</c:v>
                </c:pt>
                <c:pt idx="2853">
                  <c:v>0.27319211100000002</c:v>
                </c:pt>
                <c:pt idx="2854">
                  <c:v>0.22388604819999999</c:v>
                </c:pt>
                <c:pt idx="2855">
                  <c:v>0.1073776479</c:v>
                </c:pt>
                <c:pt idx="2856">
                  <c:v>0.1021426832</c:v>
                </c:pt>
                <c:pt idx="2857">
                  <c:v>4.5775505229999999E-2</c:v>
                </c:pt>
                <c:pt idx="2858">
                  <c:v>4.2244947650000003E-2</c:v>
                </c:pt>
                <c:pt idx="2859">
                  <c:v>5.3201850500000002E-2</c:v>
                </c:pt>
                <c:pt idx="2860">
                  <c:v>0.16070124180000001</c:v>
                </c:pt>
                <c:pt idx="2861">
                  <c:v>0.2835402971</c:v>
                </c:pt>
                <c:pt idx="2862">
                  <c:v>0.36973459949999998</c:v>
                </c:pt>
                <c:pt idx="2863">
                  <c:v>0.40077915749999998</c:v>
                </c:pt>
                <c:pt idx="2864">
                  <c:v>0.36267348430000002</c:v>
                </c:pt>
                <c:pt idx="2865">
                  <c:v>0.369247626</c:v>
                </c:pt>
                <c:pt idx="2866">
                  <c:v>0.37119551979999998</c:v>
                </c:pt>
                <c:pt idx="2867">
                  <c:v>0.27964450940000002</c:v>
                </c:pt>
                <c:pt idx="2868">
                  <c:v>0.34660336009999998</c:v>
                </c:pt>
                <c:pt idx="2869">
                  <c:v>0.3737521305</c:v>
                </c:pt>
                <c:pt idx="2870">
                  <c:v>0.29802775749999999</c:v>
                </c:pt>
                <c:pt idx="2871">
                  <c:v>0.2562697833</c:v>
                </c:pt>
                <c:pt idx="2872">
                  <c:v>0.38994399810000002</c:v>
                </c:pt>
                <c:pt idx="2873">
                  <c:v>0.47747747750000002</c:v>
                </c:pt>
                <c:pt idx="2874">
                  <c:v>0.40625760900000002</c:v>
                </c:pt>
                <c:pt idx="2875">
                  <c:v>0.22778183590000001</c:v>
                </c:pt>
                <c:pt idx="2876">
                  <c:v>0.16021426829999999</c:v>
                </c:pt>
                <c:pt idx="2877">
                  <c:v>0.16289262239999999</c:v>
                </c:pt>
                <c:pt idx="2878">
                  <c:v>0.20331141950000001</c:v>
                </c:pt>
                <c:pt idx="2879">
                  <c:v>0.114073533</c:v>
                </c:pt>
                <c:pt idx="2880">
                  <c:v>0.11042123199999999</c:v>
                </c:pt>
                <c:pt idx="2881">
                  <c:v>0.1053080107</c:v>
                </c:pt>
                <c:pt idx="2882">
                  <c:v>9.8490382269999996E-2</c:v>
                </c:pt>
                <c:pt idx="2883">
                  <c:v>9.836863891E-2</c:v>
                </c:pt>
                <c:pt idx="2884">
                  <c:v>9.6177258340000002E-2</c:v>
                </c:pt>
                <c:pt idx="2885">
                  <c:v>9.7759922080000006E-2</c:v>
                </c:pt>
                <c:pt idx="2886">
                  <c:v>0.1099342586</c:v>
                </c:pt>
                <c:pt idx="2887">
                  <c:v>0.1120038958</c:v>
                </c:pt>
                <c:pt idx="2888">
                  <c:v>0.14511809110000001</c:v>
                </c:pt>
                <c:pt idx="2889">
                  <c:v>0.19320672019999999</c:v>
                </c:pt>
                <c:pt idx="2890">
                  <c:v>0.25773070370000001</c:v>
                </c:pt>
                <c:pt idx="2891">
                  <c:v>0.1675188702</c:v>
                </c:pt>
                <c:pt idx="2892">
                  <c:v>0.11042123199999999</c:v>
                </c:pt>
                <c:pt idx="2893">
                  <c:v>0.10336011689999999</c:v>
                </c:pt>
                <c:pt idx="2894">
                  <c:v>0.11224738250000001</c:v>
                </c:pt>
                <c:pt idx="2895">
                  <c:v>0.1206476747</c:v>
                </c:pt>
                <c:pt idx="2896">
                  <c:v>0.1480399318</c:v>
                </c:pt>
                <c:pt idx="2897">
                  <c:v>0.23058193330000001</c:v>
                </c:pt>
                <c:pt idx="2898">
                  <c:v>0.2338690041</c:v>
                </c:pt>
                <c:pt idx="2899">
                  <c:v>0.25858290719999999</c:v>
                </c:pt>
                <c:pt idx="2900">
                  <c:v>0.26235695149999999</c:v>
                </c:pt>
                <c:pt idx="2901">
                  <c:v>0.23679084489999999</c:v>
                </c:pt>
                <c:pt idx="2902">
                  <c:v>0.18151935720000001</c:v>
                </c:pt>
                <c:pt idx="2903">
                  <c:v>0.1759191624</c:v>
                </c:pt>
                <c:pt idx="2904">
                  <c:v>0.14475286100000001</c:v>
                </c:pt>
                <c:pt idx="2905">
                  <c:v>0.1242999757</c:v>
                </c:pt>
                <c:pt idx="2906">
                  <c:v>0.1229607986</c:v>
                </c:pt>
                <c:pt idx="2907">
                  <c:v>0.1324567811</c:v>
                </c:pt>
                <c:pt idx="2908">
                  <c:v>0.1548575603</c:v>
                </c:pt>
                <c:pt idx="2909">
                  <c:v>0.19698076449999999</c:v>
                </c:pt>
                <c:pt idx="2910">
                  <c:v>0.24859995130000001</c:v>
                </c:pt>
                <c:pt idx="2911">
                  <c:v>0.2300949598</c:v>
                </c:pt>
                <c:pt idx="2912">
                  <c:v>0.25614803990000001</c:v>
                </c:pt>
                <c:pt idx="2913">
                  <c:v>0.22644265890000001</c:v>
                </c:pt>
                <c:pt idx="2914">
                  <c:v>0.28987095200000002</c:v>
                </c:pt>
                <c:pt idx="2915">
                  <c:v>0.24178232290000001</c:v>
                </c:pt>
                <c:pt idx="2916">
                  <c:v>0.17993669349999999</c:v>
                </c:pt>
                <c:pt idx="2917">
                  <c:v>0.18809349889999999</c:v>
                </c:pt>
                <c:pt idx="2918">
                  <c:v>0.18018018020000001</c:v>
                </c:pt>
                <c:pt idx="2919">
                  <c:v>0.19442415390000001</c:v>
                </c:pt>
                <c:pt idx="2920">
                  <c:v>0.20331141950000001</c:v>
                </c:pt>
                <c:pt idx="2921">
                  <c:v>0.3574385196</c:v>
                </c:pt>
                <c:pt idx="2922">
                  <c:v>0.3646213781</c:v>
                </c:pt>
                <c:pt idx="2923">
                  <c:v>0.36449963480000003</c:v>
                </c:pt>
                <c:pt idx="2924">
                  <c:v>0.39858777699999998</c:v>
                </c:pt>
                <c:pt idx="2925">
                  <c:v>0.30204528850000001</c:v>
                </c:pt>
                <c:pt idx="2926">
                  <c:v>0.3059410762</c:v>
                </c:pt>
                <c:pt idx="2927">
                  <c:v>0.1984416849</c:v>
                </c:pt>
                <c:pt idx="2928">
                  <c:v>0.14937910879999999</c:v>
                </c:pt>
                <c:pt idx="2929">
                  <c:v>0.14609203800000001</c:v>
                </c:pt>
                <c:pt idx="2930">
                  <c:v>0.1432919406</c:v>
                </c:pt>
                <c:pt idx="2931">
                  <c:v>0.1429267105</c:v>
                </c:pt>
                <c:pt idx="2932">
                  <c:v>0.1392744095</c:v>
                </c:pt>
                <c:pt idx="2933">
                  <c:v>0.14353542729999999</c:v>
                </c:pt>
                <c:pt idx="2934">
                  <c:v>0.1442658875</c:v>
                </c:pt>
                <c:pt idx="2935">
                  <c:v>0.1624056489</c:v>
                </c:pt>
                <c:pt idx="2936">
                  <c:v>0.17348429509999999</c:v>
                </c:pt>
                <c:pt idx="2937">
                  <c:v>0.18224981740000001</c:v>
                </c:pt>
                <c:pt idx="2938">
                  <c:v>0.2153640127</c:v>
                </c:pt>
                <c:pt idx="2939">
                  <c:v>0.1647187728</c:v>
                </c:pt>
                <c:pt idx="2940">
                  <c:v>0.1372047723</c:v>
                </c:pt>
                <c:pt idx="2941">
                  <c:v>0.1395178963</c:v>
                </c:pt>
                <c:pt idx="2942">
                  <c:v>0.1313610908</c:v>
                </c:pt>
                <c:pt idx="2943">
                  <c:v>0.14049184319999999</c:v>
                </c:pt>
                <c:pt idx="2944">
                  <c:v>0.1436571707</c:v>
                </c:pt>
                <c:pt idx="2945">
                  <c:v>0.17311906499999999</c:v>
                </c:pt>
                <c:pt idx="2946">
                  <c:v>0.17981495010000001</c:v>
                </c:pt>
                <c:pt idx="2947">
                  <c:v>0.21670318969999999</c:v>
                </c:pt>
                <c:pt idx="2948">
                  <c:v>0.30825420009999999</c:v>
                </c:pt>
                <c:pt idx="2949">
                  <c:v>0.2824446068</c:v>
                </c:pt>
                <c:pt idx="2950">
                  <c:v>0.15364012660000001</c:v>
                </c:pt>
                <c:pt idx="2951">
                  <c:v>0.12904796690000001</c:v>
                </c:pt>
                <c:pt idx="2952">
                  <c:v>0.1742147553</c:v>
                </c:pt>
                <c:pt idx="2953">
                  <c:v>0.17957146339999999</c:v>
                </c:pt>
                <c:pt idx="2954">
                  <c:v>0.17470172880000001</c:v>
                </c:pt>
                <c:pt idx="2955">
                  <c:v>0.17750182619999999</c:v>
                </c:pt>
                <c:pt idx="2956">
                  <c:v>0.2075724373</c:v>
                </c:pt>
                <c:pt idx="2957">
                  <c:v>0.22145118089999999</c:v>
                </c:pt>
                <c:pt idx="2958">
                  <c:v>0.32627221820000002</c:v>
                </c:pt>
                <c:pt idx="2959">
                  <c:v>0.39152666180000001</c:v>
                </c:pt>
                <c:pt idx="2960">
                  <c:v>0.4105186267</c:v>
                </c:pt>
                <c:pt idx="2961">
                  <c:v>0.41745799849999998</c:v>
                </c:pt>
                <c:pt idx="2962">
                  <c:v>0.45507669830000003</c:v>
                </c:pt>
                <c:pt idx="2963">
                  <c:v>0.42062332600000002</c:v>
                </c:pt>
                <c:pt idx="2964">
                  <c:v>0.41064037009999999</c:v>
                </c:pt>
                <c:pt idx="2965">
                  <c:v>0.40150961769999999</c:v>
                </c:pt>
                <c:pt idx="2966">
                  <c:v>0.34063793520000002</c:v>
                </c:pt>
                <c:pt idx="2967">
                  <c:v>0.29425371319999999</c:v>
                </c:pt>
                <c:pt idx="2968">
                  <c:v>0.3620647675</c:v>
                </c:pt>
                <c:pt idx="2969">
                  <c:v>0.38909179449999998</c:v>
                </c:pt>
                <c:pt idx="2970">
                  <c:v>0.30837594350000003</c:v>
                </c:pt>
                <c:pt idx="2971">
                  <c:v>0.2270513757</c:v>
                </c:pt>
                <c:pt idx="2972">
                  <c:v>0.22863403939999999</c:v>
                </c:pt>
                <c:pt idx="2973">
                  <c:v>0.19381543709999999</c:v>
                </c:pt>
                <c:pt idx="2974">
                  <c:v>0.13878743609999999</c:v>
                </c:pt>
                <c:pt idx="2975">
                  <c:v>0.13014365720000001</c:v>
                </c:pt>
                <c:pt idx="2976">
                  <c:v>0.13440467489999999</c:v>
                </c:pt>
                <c:pt idx="2977">
                  <c:v>0.14560506449999999</c:v>
                </c:pt>
                <c:pt idx="2978">
                  <c:v>0.14718772829999999</c:v>
                </c:pt>
                <c:pt idx="2979">
                  <c:v>0.13769174579999999</c:v>
                </c:pt>
                <c:pt idx="2980">
                  <c:v>0.1527879231</c:v>
                </c:pt>
                <c:pt idx="2981">
                  <c:v>0.21353786220000001</c:v>
                </c:pt>
                <c:pt idx="2982">
                  <c:v>0.29181884590000001</c:v>
                </c:pt>
                <c:pt idx="2983">
                  <c:v>0.3979790601</c:v>
                </c:pt>
                <c:pt idx="2984">
                  <c:v>0.36717798880000002</c:v>
                </c:pt>
                <c:pt idx="2985">
                  <c:v>0.3066715364</c:v>
                </c:pt>
                <c:pt idx="2986">
                  <c:v>0.27587046510000002</c:v>
                </c:pt>
                <c:pt idx="2987">
                  <c:v>0.20684197709999999</c:v>
                </c:pt>
                <c:pt idx="2988">
                  <c:v>0.2069637205</c:v>
                </c:pt>
                <c:pt idx="2989">
                  <c:v>0.2025809593</c:v>
                </c:pt>
                <c:pt idx="2990">
                  <c:v>0.1851716581</c:v>
                </c:pt>
                <c:pt idx="2991">
                  <c:v>0.17177988799999999</c:v>
                </c:pt>
                <c:pt idx="2992">
                  <c:v>0.2029461894</c:v>
                </c:pt>
                <c:pt idx="2993">
                  <c:v>0.22145118089999999</c:v>
                </c:pt>
                <c:pt idx="2994">
                  <c:v>0.21974677379999999</c:v>
                </c:pt>
                <c:pt idx="2995">
                  <c:v>0.22680788900000001</c:v>
                </c:pt>
                <c:pt idx="2996">
                  <c:v>0.24592159729999999</c:v>
                </c:pt>
                <c:pt idx="2997">
                  <c:v>0.25432188950000001</c:v>
                </c:pt>
                <c:pt idx="2998">
                  <c:v>0.17445824200000001</c:v>
                </c:pt>
                <c:pt idx="2999">
                  <c:v>0.15059654250000001</c:v>
                </c:pt>
                <c:pt idx="3000">
                  <c:v>0.16800584369999999</c:v>
                </c:pt>
                <c:pt idx="3001">
                  <c:v>0.18358899440000001</c:v>
                </c:pt>
                <c:pt idx="3002">
                  <c:v>0.17713659609999999</c:v>
                </c:pt>
                <c:pt idx="3003">
                  <c:v>0.17044071099999999</c:v>
                </c:pt>
                <c:pt idx="3004">
                  <c:v>0.18164110059999999</c:v>
                </c:pt>
                <c:pt idx="3005">
                  <c:v>0.32724616509999999</c:v>
                </c:pt>
                <c:pt idx="3006">
                  <c:v>0.42050158269999999</c:v>
                </c:pt>
                <c:pt idx="3007">
                  <c:v>0.42476260040000002</c:v>
                </c:pt>
                <c:pt idx="3008">
                  <c:v>0.31141952760000002</c:v>
                </c:pt>
                <c:pt idx="3009">
                  <c:v>0.26503530559999999</c:v>
                </c:pt>
                <c:pt idx="3010">
                  <c:v>0.297540784</c:v>
                </c:pt>
                <c:pt idx="3011">
                  <c:v>0.24214755299999999</c:v>
                </c:pt>
                <c:pt idx="3012">
                  <c:v>0.2083028975</c:v>
                </c:pt>
                <c:pt idx="3013">
                  <c:v>0.22072072070000001</c:v>
                </c:pt>
                <c:pt idx="3014">
                  <c:v>0.20209398589999999</c:v>
                </c:pt>
                <c:pt idx="3015">
                  <c:v>0.1946676406</c:v>
                </c:pt>
                <c:pt idx="3016">
                  <c:v>0.2369125883</c:v>
                </c:pt>
                <c:pt idx="3017">
                  <c:v>0.24019965909999999</c:v>
                </c:pt>
                <c:pt idx="3018">
                  <c:v>0.22924275629999999</c:v>
                </c:pt>
                <c:pt idx="3019">
                  <c:v>0.2158509861</c:v>
                </c:pt>
                <c:pt idx="3020">
                  <c:v>0.29729729729999999</c:v>
                </c:pt>
                <c:pt idx="3021">
                  <c:v>0.29607986359999999</c:v>
                </c:pt>
                <c:pt idx="3022">
                  <c:v>0.16459702949999999</c:v>
                </c:pt>
                <c:pt idx="3023">
                  <c:v>0.14402240080000001</c:v>
                </c:pt>
                <c:pt idx="3024">
                  <c:v>0.13440467489999999</c:v>
                </c:pt>
                <c:pt idx="3025">
                  <c:v>0.1381787193</c:v>
                </c:pt>
                <c:pt idx="3026">
                  <c:v>0.1355003652</c:v>
                </c:pt>
                <c:pt idx="3027">
                  <c:v>0.15838811780000001</c:v>
                </c:pt>
                <c:pt idx="3028">
                  <c:v>0.17823228629999999</c:v>
                </c:pt>
                <c:pt idx="3029">
                  <c:v>0.30387143900000002</c:v>
                </c:pt>
                <c:pt idx="3030">
                  <c:v>0.34295105920000002</c:v>
                </c:pt>
                <c:pt idx="3031">
                  <c:v>0.369247626</c:v>
                </c:pt>
                <c:pt idx="3032">
                  <c:v>0.364256148</c:v>
                </c:pt>
                <c:pt idx="3033">
                  <c:v>0.35269052839999998</c:v>
                </c:pt>
                <c:pt idx="3034">
                  <c:v>0.44363282199999998</c:v>
                </c:pt>
                <c:pt idx="3035">
                  <c:v>0.39943998050000001</c:v>
                </c:pt>
                <c:pt idx="3036">
                  <c:v>0.3862916971</c:v>
                </c:pt>
                <c:pt idx="3037">
                  <c:v>0.2225468712</c:v>
                </c:pt>
                <c:pt idx="3038">
                  <c:v>0.17311906499999999</c:v>
                </c:pt>
                <c:pt idx="3039">
                  <c:v>0.183467251</c:v>
                </c:pt>
                <c:pt idx="3040">
                  <c:v>0.26917458</c:v>
                </c:pt>
                <c:pt idx="3041">
                  <c:v>0.36474312149999999</c:v>
                </c:pt>
                <c:pt idx="3042">
                  <c:v>0.37509130750000003</c:v>
                </c:pt>
                <c:pt idx="3043">
                  <c:v>0.4112490869</c:v>
                </c:pt>
                <c:pt idx="3044">
                  <c:v>0.3934745556</c:v>
                </c:pt>
                <c:pt idx="3045">
                  <c:v>0.4071098125</c:v>
                </c:pt>
                <c:pt idx="3046">
                  <c:v>0.29583637689999998</c:v>
                </c:pt>
                <c:pt idx="3047">
                  <c:v>0.18468468469999999</c:v>
                </c:pt>
                <c:pt idx="3048">
                  <c:v>0.15741417090000001</c:v>
                </c:pt>
                <c:pt idx="3049">
                  <c:v>0.1247869491</c:v>
                </c:pt>
                <c:pt idx="3050">
                  <c:v>0.13623082540000001</c:v>
                </c:pt>
                <c:pt idx="3051">
                  <c:v>0.11821280739999999</c:v>
                </c:pt>
                <c:pt idx="3052">
                  <c:v>0.13830046260000001</c:v>
                </c:pt>
                <c:pt idx="3053">
                  <c:v>0.1861456051</c:v>
                </c:pt>
                <c:pt idx="3054">
                  <c:v>0.23313854389999999</c:v>
                </c:pt>
                <c:pt idx="3055">
                  <c:v>0.33832481129999997</c:v>
                </c:pt>
                <c:pt idx="3056">
                  <c:v>0.37813489160000002</c:v>
                </c:pt>
                <c:pt idx="3057">
                  <c:v>0.36145605060000002</c:v>
                </c:pt>
                <c:pt idx="3058">
                  <c:v>0.33990747500000001</c:v>
                </c:pt>
                <c:pt idx="3059">
                  <c:v>0.20818115409999999</c:v>
                </c:pt>
                <c:pt idx="3060">
                  <c:v>0.1189432676</c:v>
                </c:pt>
                <c:pt idx="3061">
                  <c:v>0.1138300463</c:v>
                </c:pt>
                <c:pt idx="3062">
                  <c:v>0.1146822498</c:v>
                </c:pt>
                <c:pt idx="3063">
                  <c:v>0.1565619674</c:v>
                </c:pt>
                <c:pt idx="3064">
                  <c:v>0.1876065254</c:v>
                </c:pt>
                <c:pt idx="3065">
                  <c:v>0.2399561724</c:v>
                </c:pt>
                <c:pt idx="3066">
                  <c:v>0.22790357929999999</c:v>
                </c:pt>
                <c:pt idx="3067">
                  <c:v>0.32018504990000002</c:v>
                </c:pt>
                <c:pt idx="3068">
                  <c:v>0.28536644750000001</c:v>
                </c:pt>
                <c:pt idx="3069">
                  <c:v>0.24287801310000001</c:v>
                </c:pt>
                <c:pt idx="3070">
                  <c:v>0.2327733139</c:v>
                </c:pt>
                <c:pt idx="3071">
                  <c:v>0.15510104699999999</c:v>
                </c:pt>
                <c:pt idx="3072">
                  <c:v>0.15059654250000001</c:v>
                </c:pt>
                <c:pt idx="3073">
                  <c:v>0.1078646214</c:v>
                </c:pt>
                <c:pt idx="3074">
                  <c:v>9.7759922080000006E-2</c:v>
                </c:pt>
                <c:pt idx="3075">
                  <c:v>0.1026296567</c:v>
                </c:pt>
                <c:pt idx="3076">
                  <c:v>9.9464329190000006E-2</c:v>
                </c:pt>
                <c:pt idx="3077">
                  <c:v>0.1186997809</c:v>
                </c:pt>
                <c:pt idx="3078">
                  <c:v>0.18565863160000001</c:v>
                </c:pt>
                <c:pt idx="3079">
                  <c:v>0.16666666669999999</c:v>
                </c:pt>
                <c:pt idx="3080">
                  <c:v>0.1624056489</c:v>
                </c:pt>
                <c:pt idx="3081">
                  <c:v>0.14730947159999999</c:v>
                </c:pt>
                <c:pt idx="3082">
                  <c:v>0.14597029459999999</c:v>
                </c:pt>
                <c:pt idx="3083">
                  <c:v>0.14816167520000001</c:v>
                </c:pt>
                <c:pt idx="3084">
                  <c:v>0.12174336500000001</c:v>
                </c:pt>
                <c:pt idx="3085">
                  <c:v>9.2159727289999993E-2</c:v>
                </c:pt>
                <c:pt idx="3086">
                  <c:v>9.0942293640000005E-2</c:v>
                </c:pt>
                <c:pt idx="3087">
                  <c:v>0.1179693207</c:v>
                </c:pt>
                <c:pt idx="3088">
                  <c:v>0.15717068419999999</c:v>
                </c:pt>
                <c:pt idx="3089">
                  <c:v>0.2120769418</c:v>
                </c:pt>
                <c:pt idx="3090">
                  <c:v>0.17044071099999999</c:v>
                </c:pt>
                <c:pt idx="3091">
                  <c:v>0.18943267590000001</c:v>
                </c:pt>
                <c:pt idx="3092">
                  <c:v>0.26053080109999999</c:v>
                </c:pt>
                <c:pt idx="3093">
                  <c:v>0.2253469686</c:v>
                </c:pt>
                <c:pt idx="3094">
                  <c:v>0.1453615778</c:v>
                </c:pt>
                <c:pt idx="3095">
                  <c:v>0.14061358660000001</c:v>
                </c:pt>
                <c:pt idx="3096">
                  <c:v>0.1283175067</c:v>
                </c:pt>
                <c:pt idx="3097">
                  <c:v>0.11236912590000001</c:v>
                </c:pt>
                <c:pt idx="3098">
                  <c:v>9.2768444120000002E-2</c:v>
                </c:pt>
                <c:pt idx="3099">
                  <c:v>8.7046505969999993E-2</c:v>
                </c:pt>
                <c:pt idx="3100">
                  <c:v>8.2176771369999999E-2</c:v>
                </c:pt>
                <c:pt idx="3101">
                  <c:v>0.1053080107</c:v>
                </c:pt>
                <c:pt idx="3102">
                  <c:v>0.1158996835</c:v>
                </c:pt>
                <c:pt idx="3103">
                  <c:v>0.1558315072</c:v>
                </c:pt>
                <c:pt idx="3104">
                  <c:v>0.14597029459999999</c:v>
                </c:pt>
                <c:pt idx="3105">
                  <c:v>0.1436571707</c:v>
                </c:pt>
                <c:pt idx="3106">
                  <c:v>0.15303140979999999</c:v>
                </c:pt>
                <c:pt idx="3107">
                  <c:v>0.134769905</c:v>
                </c:pt>
                <c:pt idx="3108">
                  <c:v>0.1060384709</c:v>
                </c:pt>
                <c:pt idx="3109">
                  <c:v>9.0577063550000003E-2</c:v>
                </c:pt>
                <c:pt idx="3110">
                  <c:v>9.5325054780000001E-2</c:v>
                </c:pt>
                <c:pt idx="3111">
                  <c:v>0.10896031170000001</c:v>
                </c:pt>
                <c:pt idx="3112">
                  <c:v>0.27051375700000002</c:v>
                </c:pt>
                <c:pt idx="3113">
                  <c:v>0.29875821769999999</c:v>
                </c:pt>
                <c:pt idx="3114">
                  <c:v>0.26661796929999998</c:v>
                </c:pt>
                <c:pt idx="3115">
                  <c:v>0.29145361580000001</c:v>
                </c:pt>
                <c:pt idx="3116">
                  <c:v>0.32164597029999997</c:v>
                </c:pt>
                <c:pt idx="3117">
                  <c:v>0.28597516439999998</c:v>
                </c:pt>
                <c:pt idx="3118">
                  <c:v>0.1745799854</c:v>
                </c:pt>
                <c:pt idx="3119">
                  <c:v>0.2287557828</c:v>
                </c:pt>
                <c:pt idx="3120">
                  <c:v>0.15814463109999999</c:v>
                </c:pt>
                <c:pt idx="3121">
                  <c:v>0.12186510840000001</c:v>
                </c:pt>
                <c:pt idx="3122">
                  <c:v>0.1185780375</c:v>
                </c:pt>
                <c:pt idx="3123">
                  <c:v>0.15266617969999999</c:v>
                </c:pt>
                <c:pt idx="3124">
                  <c:v>0.16459702949999999</c:v>
                </c:pt>
                <c:pt idx="3125">
                  <c:v>0.28889700509999999</c:v>
                </c:pt>
                <c:pt idx="3126">
                  <c:v>0.35585585590000002</c:v>
                </c:pt>
                <c:pt idx="3127">
                  <c:v>0.35159483809999997</c:v>
                </c:pt>
                <c:pt idx="3128">
                  <c:v>0.37667397130000002</c:v>
                </c:pt>
                <c:pt idx="3129">
                  <c:v>0.36291697099999998</c:v>
                </c:pt>
                <c:pt idx="3130">
                  <c:v>0.29449719990000001</c:v>
                </c:pt>
                <c:pt idx="3131">
                  <c:v>0.23679084489999999</c:v>
                </c:pt>
                <c:pt idx="3132">
                  <c:v>0.22766009249999999</c:v>
                </c:pt>
                <c:pt idx="3133">
                  <c:v>0.16593620649999999</c:v>
                </c:pt>
                <c:pt idx="3134">
                  <c:v>0.16934502069999999</c:v>
                </c:pt>
                <c:pt idx="3135">
                  <c:v>0.23946919890000001</c:v>
                </c:pt>
                <c:pt idx="3136">
                  <c:v>0.42086681279999999</c:v>
                </c:pt>
                <c:pt idx="3137">
                  <c:v>0.49646944240000002</c:v>
                </c:pt>
                <c:pt idx="3138">
                  <c:v>0.4442415388</c:v>
                </c:pt>
                <c:pt idx="3139">
                  <c:v>0.47114682250000001</c:v>
                </c:pt>
                <c:pt idx="3140">
                  <c:v>0.3791088386</c:v>
                </c:pt>
                <c:pt idx="3141">
                  <c:v>0.30216703189999999</c:v>
                </c:pt>
                <c:pt idx="3142">
                  <c:v>0.21999026050000001</c:v>
                </c:pt>
                <c:pt idx="3143">
                  <c:v>0.16593620649999999</c:v>
                </c:pt>
                <c:pt idx="3144">
                  <c:v>0.1381787193</c:v>
                </c:pt>
                <c:pt idx="3145">
                  <c:v>0.12612612610000001</c:v>
                </c:pt>
                <c:pt idx="3146">
                  <c:v>0.1213781349</c:v>
                </c:pt>
                <c:pt idx="3147">
                  <c:v>0.11784757730000001</c:v>
                </c:pt>
                <c:pt idx="3148">
                  <c:v>0.19101533970000001</c:v>
                </c:pt>
                <c:pt idx="3149">
                  <c:v>0.3203067933</c:v>
                </c:pt>
                <c:pt idx="3150">
                  <c:v>0.45471146820000002</c:v>
                </c:pt>
                <c:pt idx="3151">
                  <c:v>0.4908692476</c:v>
                </c:pt>
                <c:pt idx="3152">
                  <c:v>0.48441684930000001</c:v>
                </c:pt>
                <c:pt idx="3153">
                  <c:v>0.42817141469999997</c:v>
                </c:pt>
                <c:pt idx="3154">
                  <c:v>0.38422205990000002</c:v>
                </c:pt>
                <c:pt idx="3155">
                  <c:v>0.2263209155</c:v>
                </c:pt>
                <c:pt idx="3156">
                  <c:v>0.14755295839999999</c:v>
                </c:pt>
                <c:pt idx="3157">
                  <c:v>0.13696128560000001</c:v>
                </c:pt>
                <c:pt idx="3158">
                  <c:v>0.1950328707</c:v>
                </c:pt>
                <c:pt idx="3159">
                  <c:v>0.21183345505000001</c:v>
                </c:pt>
                <c:pt idx="3160">
                  <c:v>0.22863403939999999</c:v>
                </c:pt>
                <c:pt idx="3161">
                  <c:v>0.33102020939999999</c:v>
                </c:pt>
                <c:pt idx="3162">
                  <c:v>0.26126126129999999</c:v>
                </c:pt>
                <c:pt idx="3163">
                  <c:v>0.23849525199999999</c:v>
                </c:pt>
                <c:pt idx="3164">
                  <c:v>0.34222059900000001</c:v>
                </c:pt>
                <c:pt idx="3165">
                  <c:v>0.29668858050000002</c:v>
                </c:pt>
                <c:pt idx="3166">
                  <c:v>0.19734599459999999</c:v>
                </c:pt>
                <c:pt idx="3167">
                  <c:v>0.13769174579999999</c:v>
                </c:pt>
                <c:pt idx="3168">
                  <c:v>0.13050888729999999</c:v>
                </c:pt>
                <c:pt idx="3169">
                  <c:v>0.1351351351</c:v>
                </c:pt>
                <c:pt idx="3170">
                  <c:v>0.17007548089999999</c:v>
                </c:pt>
                <c:pt idx="3171">
                  <c:v>0.17397126860000001</c:v>
                </c:pt>
                <c:pt idx="3172">
                  <c:v>0.214146579</c:v>
                </c:pt>
                <c:pt idx="3173">
                  <c:v>0.42585829069999998</c:v>
                </c:pt>
                <c:pt idx="3174">
                  <c:v>0.53579254929999998</c:v>
                </c:pt>
                <c:pt idx="3175">
                  <c:v>0.42488434380000001</c:v>
                </c:pt>
                <c:pt idx="3176">
                  <c:v>0.36401266129999998</c:v>
                </c:pt>
                <c:pt idx="3177">
                  <c:v>0.34429023619999999</c:v>
                </c:pt>
                <c:pt idx="3178">
                  <c:v>0.41222303380000003</c:v>
                </c:pt>
                <c:pt idx="3179">
                  <c:v>0.31860238619999998</c:v>
                </c:pt>
                <c:pt idx="3180">
                  <c:v>0.28914049180000001</c:v>
                </c:pt>
                <c:pt idx="3181">
                  <c:v>0.2134161188</c:v>
                </c:pt>
                <c:pt idx="3182">
                  <c:v>0.2280253226</c:v>
                </c:pt>
                <c:pt idx="3183">
                  <c:v>0.25712198689999999</c:v>
                </c:pt>
                <c:pt idx="3184">
                  <c:v>0.3646213781</c:v>
                </c:pt>
                <c:pt idx="3185">
                  <c:v>0.46116386660000003</c:v>
                </c:pt>
                <c:pt idx="3186">
                  <c:v>0.44558071589999998</c:v>
                </c:pt>
                <c:pt idx="3187">
                  <c:v>0.42403214020000002</c:v>
                </c:pt>
                <c:pt idx="3188">
                  <c:v>0.40357925490000002</c:v>
                </c:pt>
                <c:pt idx="3189">
                  <c:v>0.38300462619999998</c:v>
                </c:pt>
                <c:pt idx="3190">
                  <c:v>0.23070367659999999</c:v>
                </c:pt>
                <c:pt idx="3191">
                  <c:v>0.14779644510000001</c:v>
                </c:pt>
                <c:pt idx="3192">
                  <c:v>0.14061358660000001</c:v>
                </c:pt>
                <c:pt idx="3193">
                  <c:v>0.1107864621</c:v>
                </c:pt>
                <c:pt idx="3194">
                  <c:v>0.10676893110000001</c:v>
                </c:pt>
                <c:pt idx="3195">
                  <c:v>9.2403214019999999E-2</c:v>
                </c:pt>
                <c:pt idx="3196">
                  <c:v>0.10129047970000001</c:v>
                </c:pt>
                <c:pt idx="3197">
                  <c:v>0.12904796690000001</c:v>
                </c:pt>
                <c:pt idx="3198">
                  <c:v>0.15023131240000001</c:v>
                </c:pt>
                <c:pt idx="3199">
                  <c:v>0.1670318968</c:v>
                </c:pt>
                <c:pt idx="3200">
                  <c:v>0.18054541029999999</c:v>
                </c:pt>
                <c:pt idx="3201">
                  <c:v>0.16045775509999999</c:v>
                </c:pt>
                <c:pt idx="3202">
                  <c:v>0.19734599459999999</c:v>
                </c:pt>
                <c:pt idx="3203">
                  <c:v>0.1709276844</c:v>
                </c:pt>
                <c:pt idx="3204">
                  <c:v>0.1223520818</c:v>
                </c:pt>
                <c:pt idx="3205">
                  <c:v>0.1211346482</c:v>
                </c:pt>
                <c:pt idx="3206">
                  <c:v>0.116751887</c:v>
                </c:pt>
                <c:pt idx="3207">
                  <c:v>0.1111516922</c:v>
                </c:pt>
                <c:pt idx="3208">
                  <c:v>0.14609203800000001</c:v>
                </c:pt>
                <c:pt idx="3209">
                  <c:v>0.21865108350000001</c:v>
                </c:pt>
                <c:pt idx="3210">
                  <c:v>0.1837107378</c:v>
                </c:pt>
                <c:pt idx="3211">
                  <c:v>0.2324080838</c:v>
                </c:pt>
                <c:pt idx="3212">
                  <c:v>0.30058436820000001</c:v>
                </c:pt>
                <c:pt idx="3213">
                  <c:v>0.27039201359999998</c:v>
                </c:pt>
                <c:pt idx="3214">
                  <c:v>0.1650840029</c:v>
                </c:pt>
                <c:pt idx="3215">
                  <c:v>0.16484051620000001</c:v>
                </c:pt>
                <c:pt idx="3216">
                  <c:v>0.12332602870000001</c:v>
                </c:pt>
                <c:pt idx="3217">
                  <c:v>9.7394691990000004E-2</c:v>
                </c:pt>
                <c:pt idx="3218">
                  <c:v>9.6785975159999996E-2</c:v>
                </c:pt>
                <c:pt idx="3219">
                  <c:v>9.8977355729999994E-2</c:v>
                </c:pt>
                <c:pt idx="3220">
                  <c:v>0.15899683470000001</c:v>
                </c:pt>
                <c:pt idx="3221">
                  <c:v>0.25371317259999998</c:v>
                </c:pt>
                <c:pt idx="3222">
                  <c:v>0.41757974190000002</c:v>
                </c:pt>
                <c:pt idx="3223">
                  <c:v>0.41295349399999998</c:v>
                </c:pt>
                <c:pt idx="3224">
                  <c:v>0.33917701490000002</c:v>
                </c:pt>
                <c:pt idx="3225">
                  <c:v>0.38154370589999997</c:v>
                </c:pt>
                <c:pt idx="3226">
                  <c:v>0.35853420990000001</c:v>
                </c:pt>
                <c:pt idx="3227">
                  <c:v>0.2130508887</c:v>
                </c:pt>
                <c:pt idx="3228">
                  <c:v>0.16216216219999999</c:v>
                </c:pt>
                <c:pt idx="3229">
                  <c:v>0.1783540297</c:v>
                </c:pt>
                <c:pt idx="3230">
                  <c:v>0.16423179939999999</c:v>
                </c:pt>
                <c:pt idx="3231">
                  <c:v>0.2151205259</c:v>
                </c:pt>
                <c:pt idx="3232">
                  <c:v>0.26515704890000003</c:v>
                </c:pt>
                <c:pt idx="3233">
                  <c:v>0.33065497929999998</c:v>
                </c:pt>
                <c:pt idx="3234">
                  <c:v>0.26734842949999998</c:v>
                </c:pt>
                <c:pt idx="3235">
                  <c:v>0.24604334059999999</c:v>
                </c:pt>
                <c:pt idx="3236">
                  <c:v>0.36863890919999998</c:v>
                </c:pt>
                <c:pt idx="3237">
                  <c:v>0.46006817630000002</c:v>
                </c:pt>
                <c:pt idx="3238">
                  <c:v>0.40966642320000002</c:v>
                </c:pt>
                <c:pt idx="3239">
                  <c:v>0.31848064279999999</c:v>
                </c:pt>
                <c:pt idx="3240">
                  <c:v>0.16617969320000001</c:v>
                </c:pt>
                <c:pt idx="3241">
                  <c:v>0.1158996835</c:v>
                </c:pt>
                <c:pt idx="3242">
                  <c:v>8.3394205020000001E-2</c:v>
                </c:pt>
                <c:pt idx="3243">
                  <c:v>8.5950815680000001E-2</c:v>
                </c:pt>
                <c:pt idx="3244">
                  <c:v>9.9707815919999998E-2</c:v>
                </c:pt>
                <c:pt idx="3245">
                  <c:v>0.1079863647</c:v>
                </c:pt>
                <c:pt idx="3246">
                  <c:v>0.1520574629</c:v>
                </c:pt>
                <c:pt idx="3247">
                  <c:v>0.14584855129999999</c:v>
                </c:pt>
                <c:pt idx="3248">
                  <c:v>0.1395178963</c:v>
                </c:pt>
                <c:pt idx="3249">
                  <c:v>0.11054297539999999</c:v>
                </c:pt>
                <c:pt idx="3250">
                  <c:v>0.12551740929999999</c:v>
                </c:pt>
                <c:pt idx="3251">
                  <c:v>8.8507426350000001E-2</c:v>
                </c:pt>
                <c:pt idx="3252">
                  <c:v>0.13196980759999999</c:v>
                </c:pt>
                <c:pt idx="3253">
                  <c:v>9.2646700750000005E-2</c:v>
                </c:pt>
                <c:pt idx="3254">
                  <c:v>8.6194302410000007E-2</c:v>
                </c:pt>
                <c:pt idx="3255">
                  <c:v>0.1008035062</c:v>
                </c:pt>
                <c:pt idx="3256">
                  <c:v>0.1507182859</c:v>
                </c:pt>
                <c:pt idx="3257">
                  <c:v>0.1990504018</c:v>
                </c:pt>
                <c:pt idx="3258">
                  <c:v>0.2069637205</c:v>
                </c:pt>
                <c:pt idx="3259">
                  <c:v>0.21122473829999999</c:v>
                </c:pt>
                <c:pt idx="3260">
                  <c:v>0.2450693937</c:v>
                </c:pt>
                <c:pt idx="3261">
                  <c:v>0.27002678349999998</c:v>
                </c:pt>
                <c:pt idx="3262">
                  <c:v>0.18456294130000001</c:v>
                </c:pt>
                <c:pt idx="3263">
                  <c:v>0.15193571950000001</c:v>
                </c:pt>
                <c:pt idx="3264">
                  <c:v>0.12174336500000001</c:v>
                </c:pt>
                <c:pt idx="3265">
                  <c:v>0.10336011689999999</c:v>
                </c:pt>
                <c:pt idx="3266">
                  <c:v>8.4002921839999994E-2</c:v>
                </c:pt>
                <c:pt idx="3267">
                  <c:v>8.2420258100000005E-2</c:v>
                </c:pt>
                <c:pt idx="3268">
                  <c:v>8.1446311179999994E-2</c:v>
                </c:pt>
                <c:pt idx="3269">
                  <c:v>8.8385682980000005E-2</c:v>
                </c:pt>
                <c:pt idx="3270">
                  <c:v>0.10725590459999999</c:v>
                </c:pt>
                <c:pt idx="3271">
                  <c:v>0.1120038958</c:v>
                </c:pt>
                <c:pt idx="3272">
                  <c:v>0.1171171171</c:v>
                </c:pt>
                <c:pt idx="3273">
                  <c:v>0.1150474799</c:v>
                </c:pt>
                <c:pt idx="3274">
                  <c:v>0.1096907719</c:v>
                </c:pt>
                <c:pt idx="3275">
                  <c:v>9.0942293640000005E-2</c:v>
                </c:pt>
                <c:pt idx="3276">
                  <c:v>8.2663744829999997E-2</c:v>
                </c:pt>
                <c:pt idx="3277">
                  <c:v>8.3637691750000007E-2</c:v>
                </c:pt>
                <c:pt idx="3278">
                  <c:v>8.6072559049999997E-2</c:v>
                </c:pt>
                <c:pt idx="3279">
                  <c:v>9.3864134399999993E-2</c:v>
                </c:pt>
                <c:pt idx="3280">
                  <c:v>0.13294375459999999</c:v>
                </c:pt>
                <c:pt idx="3281">
                  <c:v>0.1484051619</c:v>
                </c:pt>
                <c:pt idx="3282">
                  <c:v>0.17226686150000001</c:v>
                </c:pt>
                <c:pt idx="3283">
                  <c:v>0.15510104699999999</c:v>
                </c:pt>
                <c:pt idx="3284">
                  <c:v>0.27611395179999998</c:v>
                </c:pt>
                <c:pt idx="3285">
                  <c:v>0.2797662527</c:v>
                </c:pt>
                <c:pt idx="3286">
                  <c:v>0.16386656929999999</c:v>
                </c:pt>
                <c:pt idx="3287">
                  <c:v>0.1021426832</c:v>
                </c:pt>
                <c:pt idx="3288">
                  <c:v>8.3515948379999996E-2</c:v>
                </c:pt>
                <c:pt idx="3289">
                  <c:v>7.9498417340000002E-2</c:v>
                </c:pt>
                <c:pt idx="3290">
                  <c:v>9.3498904310000006E-2</c:v>
                </c:pt>
                <c:pt idx="3291">
                  <c:v>0.1201607012</c:v>
                </c:pt>
                <c:pt idx="3292">
                  <c:v>0.22948624300000001</c:v>
                </c:pt>
                <c:pt idx="3293">
                  <c:v>0.34806428049999999</c:v>
                </c:pt>
                <c:pt idx="3294">
                  <c:v>0.39250060869999998</c:v>
                </c:pt>
                <c:pt idx="3295">
                  <c:v>0.34404674950000003</c:v>
                </c:pt>
                <c:pt idx="3296">
                  <c:v>0.27355734110000002</c:v>
                </c:pt>
                <c:pt idx="3297">
                  <c:v>0.1569271975</c:v>
                </c:pt>
                <c:pt idx="3298">
                  <c:v>0.12576089600000001</c:v>
                </c:pt>
                <c:pt idx="3299">
                  <c:v>0.11821280739999999</c:v>
                </c:pt>
                <c:pt idx="3300">
                  <c:v>0.11236912590000001</c:v>
                </c:pt>
                <c:pt idx="3301">
                  <c:v>0.17786705620000001</c:v>
                </c:pt>
                <c:pt idx="3302">
                  <c:v>0.16045775509999999</c:v>
                </c:pt>
                <c:pt idx="3303">
                  <c:v>0.1463355247</c:v>
                </c:pt>
                <c:pt idx="3304">
                  <c:v>0.2014852691</c:v>
                </c:pt>
                <c:pt idx="3305">
                  <c:v>0.35549062580000002</c:v>
                </c:pt>
                <c:pt idx="3306">
                  <c:v>0.3346725103</c:v>
                </c:pt>
                <c:pt idx="3307">
                  <c:v>0.2420258096</c:v>
                </c:pt>
                <c:pt idx="3308">
                  <c:v>0.19856342830000001</c:v>
                </c:pt>
                <c:pt idx="3309">
                  <c:v>0.2048940833</c:v>
                </c:pt>
                <c:pt idx="3310">
                  <c:v>0.22985147310000001</c:v>
                </c:pt>
                <c:pt idx="3311">
                  <c:v>0.15108351589999999</c:v>
                </c:pt>
                <c:pt idx="3312">
                  <c:v>0.13160457759999999</c:v>
                </c:pt>
                <c:pt idx="3313">
                  <c:v>0.13355247140000001</c:v>
                </c:pt>
                <c:pt idx="3314">
                  <c:v>0.1082298515</c:v>
                </c:pt>
                <c:pt idx="3315">
                  <c:v>0.13099586069999999</c:v>
                </c:pt>
                <c:pt idx="3316">
                  <c:v>0.17470172880000001</c:v>
                </c:pt>
                <c:pt idx="3317">
                  <c:v>0.283175067</c:v>
                </c:pt>
                <c:pt idx="3318">
                  <c:v>0.36596055509999997</c:v>
                </c:pt>
                <c:pt idx="3319">
                  <c:v>0.36778670559999999</c:v>
                </c:pt>
                <c:pt idx="3320">
                  <c:v>0.29814950089999998</c:v>
                </c:pt>
                <c:pt idx="3321">
                  <c:v>0.2014852691</c:v>
                </c:pt>
                <c:pt idx="3322">
                  <c:v>0.1919892866</c:v>
                </c:pt>
                <c:pt idx="3323">
                  <c:v>0.22899926949999999</c:v>
                </c:pt>
                <c:pt idx="3324">
                  <c:v>0.29851473090000002</c:v>
                </c:pt>
                <c:pt idx="3325">
                  <c:v>0.25748721689999998</c:v>
                </c:pt>
                <c:pt idx="3326">
                  <c:v>0.1599707816</c:v>
                </c:pt>
                <c:pt idx="3327">
                  <c:v>0.22826880929999999</c:v>
                </c:pt>
                <c:pt idx="3328">
                  <c:v>0.24019965909999999</c:v>
                </c:pt>
                <c:pt idx="3329">
                  <c:v>0.34222059900000001</c:v>
                </c:pt>
                <c:pt idx="3330">
                  <c:v>0.32481129780000001</c:v>
                </c:pt>
                <c:pt idx="3331">
                  <c:v>0.28061845629999999</c:v>
                </c:pt>
                <c:pt idx="3332">
                  <c:v>0.29632335040000002</c:v>
                </c:pt>
                <c:pt idx="3333">
                  <c:v>0.28098368639999999</c:v>
                </c:pt>
                <c:pt idx="3334">
                  <c:v>0.18833698560000001</c:v>
                </c:pt>
                <c:pt idx="3335">
                  <c:v>0.1525444363</c:v>
                </c:pt>
                <c:pt idx="3336">
                  <c:v>0.15534453370000001</c:v>
                </c:pt>
                <c:pt idx="3337">
                  <c:v>0.15802288780000001</c:v>
                </c:pt>
                <c:pt idx="3338">
                  <c:v>0.1770148527</c:v>
                </c:pt>
                <c:pt idx="3339">
                  <c:v>0.16106647190000001</c:v>
                </c:pt>
                <c:pt idx="3340">
                  <c:v>0.2130508887</c:v>
                </c:pt>
                <c:pt idx="3341">
                  <c:v>0.32566350129999999</c:v>
                </c:pt>
                <c:pt idx="3342">
                  <c:v>0.32761139519999999</c:v>
                </c:pt>
                <c:pt idx="3343">
                  <c:v>0.32809836860000002</c:v>
                </c:pt>
                <c:pt idx="3344">
                  <c:v>0.32456781109999999</c:v>
                </c:pt>
                <c:pt idx="3345">
                  <c:v>0.31628926219999998</c:v>
                </c:pt>
                <c:pt idx="3346">
                  <c:v>0.34246408569999998</c:v>
                </c:pt>
                <c:pt idx="3347">
                  <c:v>0.32517652790000001</c:v>
                </c:pt>
                <c:pt idx="3348">
                  <c:v>0.28865351839999998</c:v>
                </c:pt>
                <c:pt idx="3349">
                  <c:v>0.28037496960000002</c:v>
                </c:pt>
                <c:pt idx="3350">
                  <c:v>0.26272218159999999</c:v>
                </c:pt>
                <c:pt idx="3351">
                  <c:v>0.2160944729</c:v>
                </c:pt>
                <c:pt idx="3352">
                  <c:v>0.3312636961</c:v>
                </c:pt>
                <c:pt idx="3353">
                  <c:v>0.35999513030000002</c:v>
                </c:pt>
                <c:pt idx="3354">
                  <c:v>0.27343559779999999</c:v>
                </c:pt>
                <c:pt idx="3355">
                  <c:v>0.24567811049999999</c:v>
                </c:pt>
                <c:pt idx="3356">
                  <c:v>0.24689554420000001</c:v>
                </c:pt>
                <c:pt idx="3357">
                  <c:v>0.2029461894</c:v>
                </c:pt>
                <c:pt idx="3358">
                  <c:v>0.1861456051</c:v>
                </c:pt>
                <c:pt idx="3359">
                  <c:v>0.13160457759999999</c:v>
                </c:pt>
                <c:pt idx="3360">
                  <c:v>0.14755295839999999</c:v>
                </c:pt>
                <c:pt idx="3361">
                  <c:v>0.1552227904</c:v>
                </c:pt>
                <c:pt idx="3362">
                  <c:v>0.17518870219999999</c:v>
                </c:pt>
                <c:pt idx="3363">
                  <c:v>0.1419527636</c:v>
                </c:pt>
                <c:pt idx="3364">
                  <c:v>0.1990504018</c:v>
                </c:pt>
                <c:pt idx="3365">
                  <c:v>0.29388848309999999</c:v>
                </c:pt>
                <c:pt idx="3366">
                  <c:v>0.29961042119999998</c:v>
                </c:pt>
                <c:pt idx="3367">
                  <c:v>0.26771365959999999</c:v>
                </c:pt>
                <c:pt idx="3368">
                  <c:v>0.25553932309999999</c:v>
                </c:pt>
                <c:pt idx="3369">
                  <c:v>0.27136596060000001</c:v>
                </c:pt>
                <c:pt idx="3370">
                  <c:v>0.35269052839999998</c:v>
                </c:pt>
                <c:pt idx="3371">
                  <c:v>0.35110786459999999</c:v>
                </c:pt>
                <c:pt idx="3372">
                  <c:v>0.30545410280000002</c:v>
                </c:pt>
                <c:pt idx="3373">
                  <c:v>0.24117360600000001</c:v>
                </c:pt>
                <c:pt idx="3374">
                  <c:v>0.22388604819999999</c:v>
                </c:pt>
                <c:pt idx="3375">
                  <c:v>0.23289505720000001</c:v>
                </c:pt>
                <c:pt idx="3376">
                  <c:v>0.31227173120000001</c:v>
                </c:pt>
                <c:pt idx="3377">
                  <c:v>0.37691745799999998</c:v>
                </c:pt>
                <c:pt idx="3378">
                  <c:v>0.38933528119999999</c:v>
                </c:pt>
                <c:pt idx="3379">
                  <c:v>0.33479425369999999</c:v>
                </c:pt>
                <c:pt idx="3380">
                  <c:v>0.34258582910000002</c:v>
                </c:pt>
                <c:pt idx="3381">
                  <c:v>0.3434380326</c:v>
                </c:pt>
                <c:pt idx="3382">
                  <c:v>0.18237156069999999</c:v>
                </c:pt>
                <c:pt idx="3383">
                  <c:v>0.1229607986</c:v>
                </c:pt>
                <c:pt idx="3384">
                  <c:v>0.12685658629999999</c:v>
                </c:pt>
                <c:pt idx="3385">
                  <c:v>0.116751887</c:v>
                </c:pt>
                <c:pt idx="3386">
                  <c:v>0.11431701969999999</c:v>
                </c:pt>
                <c:pt idx="3387">
                  <c:v>0.1246652057</c:v>
                </c:pt>
                <c:pt idx="3388">
                  <c:v>0.18699780860000001</c:v>
                </c:pt>
                <c:pt idx="3389">
                  <c:v>0.38069150229999998</c:v>
                </c:pt>
                <c:pt idx="3390">
                  <c:v>0.41404918429999998</c:v>
                </c:pt>
                <c:pt idx="3391">
                  <c:v>0.39371804240000002</c:v>
                </c:pt>
                <c:pt idx="3392">
                  <c:v>0.38836133430000003</c:v>
                </c:pt>
                <c:pt idx="3393">
                  <c:v>0.35244704160000001</c:v>
                </c:pt>
                <c:pt idx="3394">
                  <c:v>0.32261991719999999</c:v>
                </c:pt>
                <c:pt idx="3395">
                  <c:v>0.3263939615</c:v>
                </c:pt>
                <c:pt idx="3396">
                  <c:v>0.2846359873</c:v>
                </c:pt>
                <c:pt idx="3397">
                  <c:v>0.27769661550000002</c:v>
                </c:pt>
                <c:pt idx="3398">
                  <c:v>0.25931336739999999</c:v>
                </c:pt>
                <c:pt idx="3399">
                  <c:v>0.30496712929999997</c:v>
                </c:pt>
                <c:pt idx="3400">
                  <c:v>0.37460433409999999</c:v>
                </c:pt>
                <c:pt idx="3401">
                  <c:v>0.49610421230000001</c:v>
                </c:pt>
                <c:pt idx="3402">
                  <c:v>0.44326759189999998</c:v>
                </c:pt>
                <c:pt idx="3403">
                  <c:v>0.32578524469999998</c:v>
                </c:pt>
                <c:pt idx="3404">
                  <c:v>0.43206720230000001</c:v>
                </c:pt>
                <c:pt idx="3405">
                  <c:v>0.3013148283</c:v>
                </c:pt>
                <c:pt idx="3406">
                  <c:v>0.18602386169999999</c:v>
                </c:pt>
                <c:pt idx="3407">
                  <c:v>0.15704894080000001</c:v>
                </c:pt>
                <c:pt idx="3408">
                  <c:v>0.14816167520000001</c:v>
                </c:pt>
                <c:pt idx="3409">
                  <c:v>0.1275870465</c:v>
                </c:pt>
                <c:pt idx="3410">
                  <c:v>9.4594594589999997E-2</c:v>
                </c:pt>
                <c:pt idx="3411">
                  <c:v>9.5325054780000001E-2</c:v>
                </c:pt>
                <c:pt idx="3412">
                  <c:v>0.1227173119</c:v>
                </c:pt>
                <c:pt idx="3413">
                  <c:v>0.1711711712</c:v>
                </c:pt>
                <c:pt idx="3414">
                  <c:v>0.23703433160000001</c:v>
                </c:pt>
                <c:pt idx="3415">
                  <c:v>0.26527879230000001</c:v>
                </c:pt>
                <c:pt idx="3416">
                  <c:v>0.27696615530000002</c:v>
                </c:pt>
                <c:pt idx="3417">
                  <c:v>0.22546871199999999</c:v>
                </c:pt>
                <c:pt idx="3418">
                  <c:v>0.20927684439999999</c:v>
                </c:pt>
                <c:pt idx="3419">
                  <c:v>0.2100073046</c:v>
                </c:pt>
                <c:pt idx="3420">
                  <c:v>9.2890187479999997E-2</c:v>
                </c:pt>
                <c:pt idx="3421">
                  <c:v>7.9741904069999994E-2</c:v>
                </c:pt>
                <c:pt idx="3422">
                  <c:v>0.103725347</c:v>
                </c:pt>
                <c:pt idx="3423">
                  <c:v>0.15729242760000001</c:v>
                </c:pt>
                <c:pt idx="3424">
                  <c:v>0.26820063309999997</c:v>
                </c:pt>
                <c:pt idx="3425">
                  <c:v>0.34112490870000001</c:v>
                </c:pt>
                <c:pt idx="3426">
                  <c:v>0.35220355489999999</c:v>
                </c:pt>
                <c:pt idx="3427">
                  <c:v>0.32566350129999999</c:v>
                </c:pt>
                <c:pt idx="3428">
                  <c:v>0.35013391770000002</c:v>
                </c:pt>
                <c:pt idx="3429">
                  <c:v>0.32590698810000002</c:v>
                </c:pt>
                <c:pt idx="3430">
                  <c:v>0.21085950819999999</c:v>
                </c:pt>
                <c:pt idx="3431">
                  <c:v>9.3985877770000004E-2</c:v>
                </c:pt>
                <c:pt idx="3432">
                  <c:v>4.8453859260000003E-2</c:v>
                </c:pt>
                <c:pt idx="3433">
                  <c:v>4.5897248600000003E-2</c:v>
                </c:pt>
                <c:pt idx="3434">
                  <c:v>4.3340637940000003E-2</c:v>
                </c:pt>
                <c:pt idx="3435">
                  <c:v>4.5045045050000003E-2</c:v>
                </c:pt>
                <c:pt idx="3436">
                  <c:v>5.6975894809999997E-2</c:v>
                </c:pt>
                <c:pt idx="3437">
                  <c:v>6.5132700269999996E-2</c:v>
                </c:pt>
                <c:pt idx="3438">
                  <c:v>0.1228390553</c:v>
                </c:pt>
                <c:pt idx="3439">
                  <c:v>0.1408570733</c:v>
                </c:pt>
                <c:pt idx="3440">
                  <c:v>0.13148283420000001</c:v>
                </c:pt>
                <c:pt idx="3441">
                  <c:v>0.1275870465</c:v>
                </c:pt>
                <c:pt idx="3442">
                  <c:v>0.17068419770000001</c:v>
                </c:pt>
                <c:pt idx="3443">
                  <c:v>9.7272948619999994E-2</c:v>
                </c:pt>
                <c:pt idx="3444">
                  <c:v>4.83321159E-2</c:v>
                </c:pt>
                <c:pt idx="3445">
                  <c:v>4.5288531780000002E-2</c:v>
                </c:pt>
                <c:pt idx="3446">
                  <c:v>4.4314584859999999E-2</c:v>
                </c:pt>
                <c:pt idx="3447">
                  <c:v>6.9393718039999996E-2</c:v>
                </c:pt>
                <c:pt idx="3448">
                  <c:v>0.19965911859999999</c:v>
                </c:pt>
                <c:pt idx="3449">
                  <c:v>0.22145118089999999</c:v>
                </c:pt>
                <c:pt idx="3450">
                  <c:v>0.26126126129999999</c:v>
                </c:pt>
                <c:pt idx="3451">
                  <c:v>0.23946919890000001</c:v>
                </c:pt>
                <c:pt idx="3452">
                  <c:v>0.30861943019999999</c:v>
                </c:pt>
                <c:pt idx="3453">
                  <c:v>0.30472364260000001</c:v>
                </c:pt>
                <c:pt idx="3454">
                  <c:v>0.20672023370000001</c:v>
                </c:pt>
                <c:pt idx="3455">
                  <c:v>7.3167762359999999E-2</c:v>
                </c:pt>
                <c:pt idx="3456">
                  <c:v>5.6367177990000003E-2</c:v>
                </c:pt>
                <c:pt idx="3457">
                  <c:v>5.3810567320000002E-2</c:v>
                </c:pt>
                <c:pt idx="3458">
                  <c:v>4.9427806179999999E-2</c:v>
                </c:pt>
                <c:pt idx="3459">
                  <c:v>6.4037009980000004E-2</c:v>
                </c:pt>
                <c:pt idx="3460">
                  <c:v>6.2819576330000002E-2</c:v>
                </c:pt>
                <c:pt idx="3461">
                  <c:v>6.3184806430000004E-2</c:v>
                </c:pt>
                <c:pt idx="3462">
                  <c:v>8.6924762599999997E-2</c:v>
                </c:pt>
                <c:pt idx="3463">
                  <c:v>0.1222303384</c:v>
                </c:pt>
                <c:pt idx="3464">
                  <c:v>0.1340394449</c:v>
                </c:pt>
                <c:pt idx="3465">
                  <c:v>0.18882395909999999</c:v>
                </c:pt>
                <c:pt idx="3466">
                  <c:v>0.198806915</c:v>
                </c:pt>
                <c:pt idx="3467">
                  <c:v>0.1548575603</c:v>
                </c:pt>
                <c:pt idx="3468">
                  <c:v>0.14012661309999999</c:v>
                </c:pt>
                <c:pt idx="3469">
                  <c:v>0.12783053320000001</c:v>
                </c:pt>
                <c:pt idx="3470">
                  <c:v>0.13842220599999999</c:v>
                </c:pt>
                <c:pt idx="3471">
                  <c:v>0.14110056000000001</c:v>
                </c:pt>
                <c:pt idx="3472">
                  <c:v>0.16605794979999999</c:v>
                </c:pt>
                <c:pt idx="3473">
                  <c:v>0.28901874849999998</c:v>
                </c:pt>
                <c:pt idx="3474">
                  <c:v>0.27270513759999998</c:v>
                </c:pt>
                <c:pt idx="3475">
                  <c:v>0.2494521549</c:v>
                </c:pt>
                <c:pt idx="3476">
                  <c:v>0.31555880200000003</c:v>
                </c:pt>
                <c:pt idx="3477">
                  <c:v>0.22559045529999999</c:v>
                </c:pt>
                <c:pt idx="3478">
                  <c:v>0.1303871439</c:v>
                </c:pt>
                <c:pt idx="3479">
                  <c:v>7.4385196010000001E-2</c:v>
                </c:pt>
                <c:pt idx="3480">
                  <c:v>6.7811054300000007E-2</c:v>
                </c:pt>
                <c:pt idx="3481">
                  <c:v>7.657657658E-2</c:v>
                </c:pt>
                <c:pt idx="3482">
                  <c:v>6.3184806430000004E-2</c:v>
                </c:pt>
                <c:pt idx="3483">
                  <c:v>7.8889700509999994E-2</c:v>
                </c:pt>
                <c:pt idx="3484">
                  <c:v>0.11614317020000001</c:v>
                </c:pt>
                <c:pt idx="3485">
                  <c:v>0.27233990749999998</c:v>
                </c:pt>
                <c:pt idx="3486">
                  <c:v>0.46445093739999999</c:v>
                </c:pt>
                <c:pt idx="3487">
                  <c:v>0.4404674945</c:v>
                </c:pt>
                <c:pt idx="3488">
                  <c:v>0.43438032630000001</c:v>
                </c:pt>
                <c:pt idx="3489">
                  <c:v>0.44168492819999999</c:v>
                </c:pt>
                <c:pt idx="3490">
                  <c:v>0.41380569760000002</c:v>
                </c:pt>
                <c:pt idx="3491">
                  <c:v>0.38154370589999997</c:v>
                </c:pt>
                <c:pt idx="3492">
                  <c:v>0.35074263449999998</c:v>
                </c:pt>
                <c:pt idx="3493">
                  <c:v>0.26442658879999997</c:v>
                </c:pt>
                <c:pt idx="3494">
                  <c:v>0.26734842949999998</c:v>
                </c:pt>
                <c:pt idx="3495">
                  <c:v>0.23837350860000001</c:v>
                </c:pt>
                <c:pt idx="3496">
                  <c:v>0.29449719990000001</c:v>
                </c:pt>
                <c:pt idx="3497">
                  <c:v>0.33564645729999998</c:v>
                </c:pt>
                <c:pt idx="3498">
                  <c:v>0.32700267840000002</c:v>
                </c:pt>
                <c:pt idx="3499">
                  <c:v>0.2246165084</c:v>
                </c:pt>
                <c:pt idx="3500">
                  <c:v>0.33345507670000002</c:v>
                </c:pt>
                <c:pt idx="3501">
                  <c:v>0.24153883609999999</c:v>
                </c:pt>
                <c:pt idx="3502">
                  <c:v>0.1467007548</c:v>
                </c:pt>
                <c:pt idx="3503">
                  <c:v>8.7776966159999997E-2</c:v>
                </c:pt>
                <c:pt idx="3504">
                  <c:v>7.657657658E-2</c:v>
                </c:pt>
                <c:pt idx="3505">
                  <c:v>7.9863647430000004E-2</c:v>
                </c:pt>
                <c:pt idx="3506">
                  <c:v>0.1034818602</c:v>
                </c:pt>
                <c:pt idx="3507">
                  <c:v>0.1425614804</c:v>
                </c:pt>
                <c:pt idx="3508">
                  <c:v>0.14645726810000001</c:v>
                </c:pt>
                <c:pt idx="3509">
                  <c:v>0.30947163379999998</c:v>
                </c:pt>
                <c:pt idx="3510">
                  <c:v>0.3938397857</c:v>
                </c:pt>
                <c:pt idx="3511">
                  <c:v>0.36096907719999999</c:v>
                </c:pt>
                <c:pt idx="3512">
                  <c:v>0.29802775749999999</c:v>
                </c:pt>
                <c:pt idx="3513">
                  <c:v>0.35877769659999997</c:v>
                </c:pt>
                <c:pt idx="3514">
                  <c:v>0.45812028240000002</c:v>
                </c:pt>
                <c:pt idx="3515">
                  <c:v>0.28183588990000003</c:v>
                </c:pt>
                <c:pt idx="3516">
                  <c:v>0.215485756</c:v>
                </c:pt>
                <c:pt idx="3517">
                  <c:v>0.1878500122</c:v>
                </c:pt>
                <c:pt idx="3518">
                  <c:v>0.1787192598</c:v>
                </c:pt>
                <c:pt idx="3519">
                  <c:v>0.17993669349999999</c:v>
                </c:pt>
                <c:pt idx="3520">
                  <c:v>0.22230338450000001</c:v>
                </c:pt>
                <c:pt idx="3521">
                  <c:v>0.349890431</c:v>
                </c:pt>
                <c:pt idx="3522">
                  <c:v>0.33771609450000001</c:v>
                </c:pt>
                <c:pt idx="3523">
                  <c:v>0.35889944000000001</c:v>
                </c:pt>
                <c:pt idx="3524">
                  <c:v>0.31397613829999999</c:v>
                </c:pt>
                <c:pt idx="3525">
                  <c:v>0.25846116390000001</c:v>
                </c:pt>
                <c:pt idx="3526">
                  <c:v>0.14304845390000001</c:v>
                </c:pt>
                <c:pt idx="3527">
                  <c:v>0.1001947894</c:v>
                </c:pt>
                <c:pt idx="3528">
                  <c:v>8.9237886540000005E-2</c:v>
                </c:pt>
                <c:pt idx="3529">
                  <c:v>7.8159240320000004E-2</c:v>
                </c:pt>
                <c:pt idx="3530">
                  <c:v>6.9880691499999995E-2</c:v>
                </c:pt>
                <c:pt idx="3531">
                  <c:v>7.9741904069999994E-2</c:v>
                </c:pt>
                <c:pt idx="3532">
                  <c:v>9.4594594589999997E-2</c:v>
                </c:pt>
                <c:pt idx="3533">
                  <c:v>0.21901631360000001</c:v>
                </c:pt>
                <c:pt idx="3534">
                  <c:v>0.31227173120000001</c:v>
                </c:pt>
                <c:pt idx="3535">
                  <c:v>0.30788897009999999</c:v>
                </c:pt>
                <c:pt idx="3536">
                  <c:v>0.26357438519999998</c:v>
                </c:pt>
                <c:pt idx="3537">
                  <c:v>0.21146822500000001</c:v>
                </c:pt>
                <c:pt idx="3538">
                  <c:v>0.184441198</c:v>
                </c:pt>
                <c:pt idx="3539">
                  <c:v>0.19138056980000001</c:v>
                </c:pt>
                <c:pt idx="3540">
                  <c:v>0.1569271975</c:v>
                </c:pt>
                <c:pt idx="3541">
                  <c:v>0.109082055</c:v>
                </c:pt>
                <c:pt idx="3542">
                  <c:v>0.16557097639999999</c:v>
                </c:pt>
                <c:pt idx="3543">
                  <c:v>0.24385196009999999</c:v>
                </c:pt>
                <c:pt idx="3544">
                  <c:v>0.24312149990000001</c:v>
                </c:pt>
                <c:pt idx="3545">
                  <c:v>0.38823959089999999</c:v>
                </c:pt>
                <c:pt idx="3546">
                  <c:v>0.46688580470000002</c:v>
                </c:pt>
                <c:pt idx="3547">
                  <c:v>0.43596298999999999</c:v>
                </c:pt>
                <c:pt idx="3548">
                  <c:v>0.41611882150000001</c:v>
                </c:pt>
                <c:pt idx="3549">
                  <c:v>0.4325541758</c:v>
                </c:pt>
                <c:pt idx="3550">
                  <c:v>0.2352081812</c:v>
                </c:pt>
                <c:pt idx="3551">
                  <c:v>0.10287314340000001</c:v>
                </c:pt>
                <c:pt idx="3552">
                  <c:v>0.15765765770000001</c:v>
                </c:pt>
                <c:pt idx="3553">
                  <c:v>0.1068906745</c:v>
                </c:pt>
                <c:pt idx="3554">
                  <c:v>9.5690284880000004E-2</c:v>
                </c:pt>
                <c:pt idx="3555">
                  <c:v>8.5463842220000003E-2</c:v>
                </c:pt>
                <c:pt idx="3556">
                  <c:v>0.2164597029</c:v>
                </c:pt>
                <c:pt idx="3557">
                  <c:v>0.36632578519999998</c:v>
                </c:pt>
                <c:pt idx="3558">
                  <c:v>0.43620647670000001</c:v>
                </c:pt>
                <c:pt idx="3559">
                  <c:v>0.44789383980000003</c:v>
                </c:pt>
                <c:pt idx="3560">
                  <c:v>0.38568298029999998</c:v>
                </c:pt>
                <c:pt idx="3561">
                  <c:v>0.35305575849999998</c:v>
                </c:pt>
                <c:pt idx="3562">
                  <c:v>0.33515948379999999</c:v>
                </c:pt>
                <c:pt idx="3563">
                  <c:v>0.27915753589999998</c:v>
                </c:pt>
                <c:pt idx="3564">
                  <c:v>0.21560749940000001</c:v>
                </c:pt>
                <c:pt idx="3565">
                  <c:v>0.15059654250000001</c:v>
                </c:pt>
                <c:pt idx="3566">
                  <c:v>0.12685658629999999</c:v>
                </c:pt>
                <c:pt idx="3567">
                  <c:v>0.15899683470000001</c:v>
                </c:pt>
                <c:pt idx="3568">
                  <c:v>0.3097151205</c:v>
                </c:pt>
                <c:pt idx="3569">
                  <c:v>0.34842951059999999</c:v>
                </c:pt>
                <c:pt idx="3570">
                  <c:v>0.38312636960000002</c:v>
                </c:pt>
                <c:pt idx="3571">
                  <c:v>0.28305332360000002</c:v>
                </c:pt>
                <c:pt idx="3572">
                  <c:v>0.26844411979999999</c:v>
                </c:pt>
                <c:pt idx="3573">
                  <c:v>0.24628682739999999</c:v>
                </c:pt>
                <c:pt idx="3574">
                  <c:v>0.14791818849999999</c:v>
                </c:pt>
                <c:pt idx="3575">
                  <c:v>7.2315558799999999E-2</c:v>
                </c:pt>
                <c:pt idx="3576">
                  <c:v>6.586316046E-2</c:v>
                </c:pt>
                <c:pt idx="3577">
                  <c:v>5.6488921349999999E-2</c:v>
                </c:pt>
                <c:pt idx="3578">
                  <c:v>6.415875335E-2</c:v>
                </c:pt>
                <c:pt idx="3579">
                  <c:v>6.3184806430000004E-2</c:v>
                </c:pt>
                <c:pt idx="3580">
                  <c:v>7.2193815440000003E-2</c:v>
                </c:pt>
                <c:pt idx="3581">
                  <c:v>0.118091064</c:v>
                </c:pt>
                <c:pt idx="3582">
                  <c:v>0.17177988799999999</c:v>
                </c:pt>
                <c:pt idx="3583">
                  <c:v>0.15437058679999999</c:v>
                </c:pt>
                <c:pt idx="3584">
                  <c:v>0.12856099339999999</c:v>
                </c:pt>
                <c:pt idx="3585">
                  <c:v>0.1096907719</c:v>
                </c:pt>
                <c:pt idx="3586">
                  <c:v>0.12600438280000001</c:v>
                </c:pt>
                <c:pt idx="3587">
                  <c:v>0.1213781349</c:v>
                </c:pt>
                <c:pt idx="3588">
                  <c:v>0.1138300463</c:v>
                </c:pt>
                <c:pt idx="3589">
                  <c:v>0.1081081081</c:v>
                </c:pt>
                <c:pt idx="3590">
                  <c:v>7.0489408330000003E-2</c:v>
                </c:pt>
                <c:pt idx="3591">
                  <c:v>7.0367664960000006E-2</c:v>
                </c:pt>
                <c:pt idx="3592">
                  <c:v>0.1179693207</c:v>
                </c:pt>
                <c:pt idx="3593">
                  <c:v>0.24823472120000001</c:v>
                </c:pt>
                <c:pt idx="3594">
                  <c:v>0.2181641101</c:v>
                </c:pt>
                <c:pt idx="3595">
                  <c:v>0.22936449959999999</c:v>
                </c:pt>
                <c:pt idx="3596">
                  <c:v>0.37119551979999998</c:v>
                </c:pt>
                <c:pt idx="3597">
                  <c:v>0.43462381300000003</c:v>
                </c:pt>
                <c:pt idx="3598">
                  <c:v>0.29060141220000002</c:v>
                </c:pt>
                <c:pt idx="3599">
                  <c:v>9.2890187479999997E-2</c:v>
                </c:pt>
                <c:pt idx="3600">
                  <c:v>5.0645239830000001E-2</c:v>
                </c:pt>
                <c:pt idx="3601">
                  <c:v>3.2140248359999998E-2</c:v>
                </c:pt>
                <c:pt idx="3602">
                  <c:v>4.297540784E-2</c:v>
                </c:pt>
                <c:pt idx="3603">
                  <c:v>5.3201850500000002E-2</c:v>
                </c:pt>
                <c:pt idx="3604">
                  <c:v>5.2958363770000003E-2</c:v>
                </c:pt>
                <c:pt idx="3605">
                  <c:v>6.6958850740000006E-2</c:v>
                </c:pt>
                <c:pt idx="3606">
                  <c:v>7.3898222550000003E-2</c:v>
                </c:pt>
                <c:pt idx="3607">
                  <c:v>7.3046018990000003E-2</c:v>
                </c:pt>
                <c:pt idx="3608">
                  <c:v>6.7689310929999996E-2</c:v>
                </c:pt>
                <c:pt idx="3609">
                  <c:v>7.1463355249999999E-2</c:v>
                </c:pt>
                <c:pt idx="3610">
                  <c:v>6.8785001220000003E-2</c:v>
                </c:pt>
                <c:pt idx="3611">
                  <c:v>6.6593620650000004E-2</c:v>
                </c:pt>
                <c:pt idx="3612">
                  <c:v>6.0871682490000002E-2</c:v>
                </c:pt>
                <c:pt idx="3613">
                  <c:v>4.4192841490000002E-2</c:v>
                </c:pt>
                <c:pt idx="3614">
                  <c:v>6.2941319699999998E-2</c:v>
                </c:pt>
                <c:pt idx="3615">
                  <c:v>9.8855612369999998E-2</c:v>
                </c:pt>
                <c:pt idx="3616">
                  <c:v>0.1074993913</c:v>
                </c:pt>
                <c:pt idx="3617">
                  <c:v>0.1073776479</c:v>
                </c:pt>
                <c:pt idx="3618">
                  <c:v>0.1206476747</c:v>
                </c:pt>
                <c:pt idx="3619">
                  <c:v>0.1130995861</c:v>
                </c:pt>
                <c:pt idx="3620">
                  <c:v>0.20708546380000001</c:v>
                </c:pt>
                <c:pt idx="3621">
                  <c:v>0.2117117117</c:v>
                </c:pt>
                <c:pt idx="3622">
                  <c:v>7.3654735819999997E-2</c:v>
                </c:pt>
                <c:pt idx="3623">
                  <c:v>7.1950328709999997E-2</c:v>
                </c:pt>
                <c:pt idx="3624">
                  <c:v>5.9897735569999999E-2</c:v>
                </c:pt>
                <c:pt idx="3625">
                  <c:v>4.236669102E-2</c:v>
                </c:pt>
                <c:pt idx="3626">
                  <c:v>3.9079620160000002E-2</c:v>
                </c:pt>
                <c:pt idx="3627">
                  <c:v>8.2176771369999999E-2</c:v>
                </c:pt>
                <c:pt idx="3628">
                  <c:v>0.1436571707</c:v>
                </c:pt>
                <c:pt idx="3629">
                  <c:v>0.22899926949999999</c:v>
                </c:pt>
                <c:pt idx="3630">
                  <c:v>0.32286340390000001</c:v>
                </c:pt>
                <c:pt idx="3631">
                  <c:v>0.36827367909999997</c:v>
                </c:pt>
                <c:pt idx="3632">
                  <c:v>0.39554419280000003</c:v>
                </c:pt>
                <c:pt idx="3633">
                  <c:v>0.41526661799999998</c:v>
                </c:pt>
                <c:pt idx="3634">
                  <c:v>0.43145848549999999</c:v>
                </c:pt>
                <c:pt idx="3635">
                  <c:v>0.39749208670000002</c:v>
                </c:pt>
                <c:pt idx="3636">
                  <c:v>0.2464085707</c:v>
                </c:pt>
                <c:pt idx="3637">
                  <c:v>0.1925980034</c:v>
                </c:pt>
                <c:pt idx="3638">
                  <c:v>0.1258826394</c:v>
                </c:pt>
                <c:pt idx="3639">
                  <c:v>0.12600438280000001</c:v>
                </c:pt>
                <c:pt idx="3640">
                  <c:v>0.1916240565</c:v>
                </c:pt>
                <c:pt idx="3641">
                  <c:v>0.17555393229999999</c:v>
                </c:pt>
                <c:pt idx="3642">
                  <c:v>0.16691015340000001</c:v>
                </c:pt>
                <c:pt idx="3643">
                  <c:v>0.24153883609999999</c:v>
                </c:pt>
                <c:pt idx="3644">
                  <c:v>0.25906988069999998</c:v>
                </c:pt>
                <c:pt idx="3645">
                  <c:v>0.2505478451</c:v>
                </c:pt>
                <c:pt idx="3646">
                  <c:v>9.2524957389999996E-2</c:v>
                </c:pt>
                <c:pt idx="3647">
                  <c:v>6.4767470169999994E-2</c:v>
                </c:pt>
                <c:pt idx="3648">
                  <c:v>4.8697345990000002E-2</c:v>
                </c:pt>
                <c:pt idx="3649">
                  <c:v>2.8609690770000001E-2</c:v>
                </c:pt>
                <c:pt idx="3650">
                  <c:v>2.7879230580000001E-2</c:v>
                </c:pt>
                <c:pt idx="3651">
                  <c:v>3.6036036039999997E-2</c:v>
                </c:pt>
                <c:pt idx="3652">
                  <c:v>9.5203311420000006E-2</c:v>
                </c:pt>
                <c:pt idx="3653">
                  <c:v>0.22851229610000001</c:v>
                </c:pt>
                <c:pt idx="3654">
                  <c:v>0.26844411979999999</c:v>
                </c:pt>
                <c:pt idx="3655">
                  <c:v>0.27440954470000001</c:v>
                </c:pt>
                <c:pt idx="3656">
                  <c:v>0.22473825180000001</c:v>
                </c:pt>
                <c:pt idx="3657">
                  <c:v>0.22656440219999999</c:v>
                </c:pt>
                <c:pt idx="3658">
                  <c:v>0.21085950819999999</c:v>
                </c:pt>
                <c:pt idx="3659">
                  <c:v>0.1155344534</c:v>
                </c:pt>
                <c:pt idx="3660">
                  <c:v>0.1442658875</c:v>
                </c:pt>
                <c:pt idx="3661">
                  <c:v>0.135743852</c:v>
                </c:pt>
                <c:pt idx="3662">
                  <c:v>0.165449233</c:v>
                </c:pt>
                <c:pt idx="3663">
                  <c:v>0.16557097639999999</c:v>
                </c:pt>
                <c:pt idx="3664">
                  <c:v>0.13282201120000001</c:v>
                </c:pt>
                <c:pt idx="3665">
                  <c:v>0.1855368882</c:v>
                </c:pt>
                <c:pt idx="3666">
                  <c:v>0.2117117117</c:v>
                </c:pt>
                <c:pt idx="3667">
                  <c:v>0.12746530310000001</c:v>
                </c:pt>
                <c:pt idx="3668">
                  <c:v>0.15169223279999999</c:v>
                </c:pt>
                <c:pt idx="3669">
                  <c:v>0.13805697589999999</c:v>
                </c:pt>
                <c:pt idx="3670">
                  <c:v>7.2437302169999995E-2</c:v>
                </c:pt>
                <c:pt idx="3671">
                  <c:v>5.1253956660000002E-2</c:v>
                </c:pt>
                <c:pt idx="3672">
                  <c:v>6.5254443630000006E-2</c:v>
                </c:pt>
                <c:pt idx="3673">
                  <c:v>6.9637204770000002E-2</c:v>
                </c:pt>
                <c:pt idx="3674">
                  <c:v>4.9549549550000002E-2</c:v>
                </c:pt>
                <c:pt idx="3675">
                  <c:v>8.8872656440000003E-2</c:v>
                </c:pt>
                <c:pt idx="3676">
                  <c:v>0.1227173119</c:v>
                </c:pt>
                <c:pt idx="3677">
                  <c:v>0.1950328707</c:v>
                </c:pt>
                <c:pt idx="3678">
                  <c:v>0.29230581929999999</c:v>
                </c:pt>
                <c:pt idx="3679">
                  <c:v>0.29047966889999999</c:v>
                </c:pt>
                <c:pt idx="3680">
                  <c:v>0.2661309959</c:v>
                </c:pt>
                <c:pt idx="3681">
                  <c:v>0.31519357199999998</c:v>
                </c:pt>
                <c:pt idx="3682">
                  <c:v>0.3457511566</c:v>
                </c:pt>
                <c:pt idx="3683">
                  <c:v>0.30569758949999998</c:v>
                </c:pt>
                <c:pt idx="3684">
                  <c:v>0.31288044799999998</c:v>
                </c:pt>
                <c:pt idx="3685">
                  <c:v>0.2672266861</c:v>
                </c:pt>
                <c:pt idx="3686">
                  <c:v>0.25225225229999998</c:v>
                </c:pt>
                <c:pt idx="3687">
                  <c:v>0.2869491113</c:v>
                </c:pt>
                <c:pt idx="3688">
                  <c:v>0.30034088139999998</c:v>
                </c:pt>
                <c:pt idx="3689">
                  <c:v>0.50730460190000004</c:v>
                </c:pt>
                <c:pt idx="3690">
                  <c:v>0.49111273439999997</c:v>
                </c:pt>
                <c:pt idx="3691">
                  <c:v>0.3472120769</c:v>
                </c:pt>
                <c:pt idx="3692">
                  <c:v>0.39250060869999998</c:v>
                </c:pt>
                <c:pt idx="3693">
                  <c:v>0.48685171659999998</c:v>
                </c:pt>
                <c:pt idx="3694">
                  <c:v>0.22108595079999999</c:v>
                </c:pt>
                <c:pt idx="3695">
                  <c:v>5.2349646940000001E-2</c:v>
                </c:pt>
                <c:pt idx="3696">
                  <c:v>3.9323106890000001E-2</c:v>
                </c:pt>
                <c:pt idx="3697">
                  <c:v>3.5792549309999998E-2</c:v>
                </c:pt>
                <c:pt idx="3698">
                  <c:v>4.041879718E-2</c:v>
                </c:pt>
                <c:pt idx="3699">
                  <c:v>9.495982469E-2</c:v>
                </c:pt>
                <c:pt idx="3700">
                  <c:v>9.5446798149999998E-2</c:v>
                </c:pt>
                <c:pt idx="3701">
                  <c:v>0.1991721451</c:v>
                </c:pt>
                <c:pt idx="3702">
                  <c:v>0.27501826150000003</c:v>
                </c:pt>
                <c:pt idx="3703">
                  <c:v>0.37898709520000001</c:v>
                </c:pt>
                <c:pt idx="3704">
                  <c:v>0.38750913079999999</c:v>
                </c:pt>
                <c:pt idx="3705">
                  <c:v>0.369247626</c:v>
                </c:pt>
                <c:pt idx="3706">
                  <c:v>0.3430728025</c:v>
                </c:pt>
                <c:pt idx="3707">
                  <c:v>0.32128074020000003</c:v>
                </c:pt>
                <c:pt idx="3708">
                  <c:v>0.31762843930000001</c:v>
                </c:pt>
                <c:pt idx="3709">
                  <c:v>0.25237399560000001</c:v>
                </c:pt>
                <c:pt idx="3710">
                  <c:v>0.25870465059999997</c:v>
                </c:pt>
                <c:pt idx="3711">
                  <c:v>0.25858290719999999</c:v>
                </c:pt>
                <c:pt idx="3712">
                  <c:v>0.37350864379999998</c:v>
                </c:pt>
                <c:pt idx="3713">
                  <c:v>0.4946432919</c:v>
                </c:pt>
                <c:pt idx="3714">
                  <c:v>0.42731921109999998</c:v>
                </c:pt>
                <c:pt idx="3715">
                  <c:v>0.2058680302</c:v>
                </c:pt>
                <c:pt idx="3716">
                  <c:v>0.32517652790000001</c:v>
                </c:pt>
                <c:pt idx="3717">
                  <c:v>0.299853908</c:v>
                </c:pt>
                <c:pt idx="3718">
                  <c:v>0.1395178963</c:v>
                </c:pt>
                <c:pt idx="3719">
                  <c:v>4.5288531780000002E-2</c:v>
                </c:pt>
                <c:pt idx="3720">
                  <c:v>3.591429267E-2</c:v>
                </c:pt>
                <c:pt idx="3721">
                  <c:v>3.6644752859999997E-2</c:v>
                </c:pt>
                <c:pt idx="3722">
                  <c:v>4.55320185E-2</c:v>
                </c:pt>
                <c:pt idx="3723">
                  <c:v>5.6732408079999998E-2</c:v>
                </c:pt>
                <c:pt idx="3724">
                  <c:v>9.8490382269999996E-2</c:v>
                </c:pt>
                <c:pt idx="3725">
                  <c:v>0.22887752619999999</c:v>
                </c:pt>
                <c:pt idx="3726">
                  <c:v>0.37180423670000001</c:v>
                </c:pt>
                <c:pt idx="3727">
                  <c:v>0.48733869000000002</c:v>
                </c:pt>
                <c:pt idx="3728">
                  <c:v>0.4935476017</c:v>
                </c:pt>
                <c:pt idx="3729">
                  <c:v>0.47516435350000003</c:v>
                </c:pt>
                <c:pt idx="3730">
                  <c:v>0.44838081320000001</c:v>
                </c:pt>
                <c:pt idx="3731">
                  <c:v>0.33503774040000001</c:v>
                </c:pt>
                <c:pt idx="3732">
                  <c:v>0.32115899679999999</c:v>
                </c:pt>
                <c:pt idx="3733">
                  <c:v>0.31251521789999998</c:v>
                </c:pt>
                <c:pt idx="3734">
                  <c:v>0.22607742880000001</c:v>
                </c:pt>
                <c:pt idx="3735">
                  <c:v>0.19247626000000001</c:v>
                </c:pt>
                <c:pt idx="3736">
                  <c:v>0.3104455807</c:v>
                </c:pt>
                <c:pt idx="3737">
                  <c:v>0.43340637939999999</c:v>
                </c:pt>
                <c:pt idx="3738">
                  <c:v>0.22790357929999999</c:v>
                </c:pt>
                <c:pt idx="3739">
                  <c:v>0.15668371070000001</c:v>
                </c:pt>
                <c:pt idx="3740">
                  <c:v>0.31981981980000002</c:v>
                </c:pt>
                <c:pt idx="3741">
                  <c:v>0.25846116390000001</c:v>
                </c:pt>
                <c:pt idx="3742">
                  <c:v>0.148770392</c:v>
                </c:pt>
                <c:pt idx="3743">
                  <c:v>8.4002921839999994E-2</c:v>
                </c:pt>
                <c:pt idx="3744">
                  <c:v>5.6732408079999998E-2</c:v>
                </c:pt>
                <c:pt idx="3745">
                  <c:v>5.8680301919999997E-2</c:v>
                </c:pt>
                <c:pt idx="3746">
                  <c:v>3.6279522770000003E-2</c:v>
                </c:pt>
                <c:pt idx="3747">
                  <c:v>3.700998296E-2</c:v>
                </c:pt>
                <c:pt idx="3748">
                  <c:v>5.5271487699999997E-2</c:v>
                </c:pt>
                <c:pt idx="3749">
                  <c:v>0.1173606038</c:v>
                </c:pt>
                <c:pt idx="3750">
                  <c:v>0.16313610910000001</c:v>
                </c:pt>
                <c:pt idx="3751">
                  <c:v>0.1729973216</c:v>
                </c:pt>
                <c:pt idx="3752">
                  <c:v>0.17336255170000001</c:v>
                </c:pt>
                <c:pt idx="3753">
                  <c:v>0.15364012660000001</c:v>
                </c:pt>
                <c:pt idx="3754">
                  <c:v>0.1592403214</c:v>
                </c:pt>
                <c:pt idx="3755">
                  <c:v>0.1224738252</c:v>
                </c:pt>
                <c:pt idx="3756">
                  <c:v>8.5707328949999995E-2</c:v>
                </c:pt>
                <c:pt idx="3757">
                  <c:v>9.069880692E-2</c:v>
                </c:pt>
                <c:pt idx="3758">
                  <c:v>9.8125152179999994E-2</c:v>
                </c:pt>
                <c:pt idx="3759">
                  <c:v>0.1148039932</c:v>
                </c:pt>
                <c:pt idx="3760">
                  <c:v>0.17689310929999999</c:v>
                </c:pt>
                <c:pt idx="3761">
                  <c:v>0.25955685420000002</c:v>
                </c:pt>
                <c:pt idx="3762">
                  <c:v>0.23776479180000001</c:v>
                </c:pt>
                <c:pt idx="3763">
                  <c:v>0.2103725347</c:v>
                </c:pt>
                <c:pt idx="3764">
                  <c:v>0.30934989039999999</c:v>
                </c:pt>
                <c:pt idx="3765">
                  <c:v>0.29279279279999998</c:v>
                </c:pt>
                <c:pt idx="3766">
                  <c:v>0.13026540049999999</c:v>
                </c:pt>
                <c:pt idx="3767">
                  <c:v>9.5446798149999998E-2</c:v>
                </c:pt>
                <c:pt idx="3768">
                  <c:v>7.6454833210000003E-2</c:v>
                </c:pt>
                <c:pt idx="3769">
                  <c:v>6.3793523249999998E-2</c:v>
                </c:pt>
                <c:pt idx="3770">
                  <c:v>5.6732408079999998E-2</c:v>
                </c:pt>
                <c:pt idx="3771">
                  <c:v>2.8366204039999999E-2</c:v>
                </c:pt>
                <c:pt idx="3772">
                  <c:v>3.2140248359999998E-2</c:v>
                </c:pt>
                <c:pt idx="3773">
                  <c:v>4.041879718E-2</c:v>
                </c:pt>
                <c:pt idx="3774">
                  <c:v>6.2210859510000001E-2</c:v>
                </c:pt>
                <c:pt idx="3775">
                  <c:v>8.4489895300000006E-2</c:v>
                </c:pt>
                <c:pt idx="3776">
                  <c:v>0.1040905771</c:v>
                </c:pt>
                <c:pt idx="3777">
                  <c:v>0.1149257365</c:v>
                </c:pt>
                <c:pt idx="3778">
                  <c:v>0.1068906745</c:v>
                </c:pt>
                <c:pt idx="3779">
                  <c:v>5.6854151450000001E-2</c:v>
                </c:pt>
                <c:pt idx="3780">
                  <c:v>3.4818602390000002E-2</c:v>
                </c:pt>
                <c:pt idx="3781">
                  <c:v>3.2870708550000002E-2</c:v>
                </c:pt>
                <c:pt idx="3782">
                  <c:v>4.2123204290000001E-2</c:v>
                </c:pt>
                <c:pt idx="3783">
                  <c:v>7.3654735819999997E-2</c:v>
                </c:pt>
                <c:pt idx="3784">
                  <c:v>0.14049184319999999</c:v>
                </c:pt>
                <c:pt idx="3785">
                  <c:v>0.15327489650000001</c:v>
                </c:pt>
                <c:pt idx="3786">
                  <c:v>0.14657901139999999</c:v>
                </c:pt>
                <c:pt idx="3787">
                  <c:v>0.12929145359999999</c:v>
                </c:pt>
                <c:pt idx="3788">
                  <c:v>0.21329437549999999</c:v>
                </c:pt>
                <c:pt idx="3789">
                  <c:v>0.21122473829999999</c:v>
                </c:pt>
                <c:pt idx="3790">
                  <c:v>0.12003895790000001</c:v>
                </c:pt>
                <c:pt idx="3791">
                  <c:v>9.069880692E-2</c:v>
                </c:pt>
                <c:pt idx="3792">
                  <c:v>6.4402240080000006E-2</c:v>
                </c:pt>
                <c:pt idx="3793">
                  <c:v>3.3966398830000001E-2</c:v>
                </c:pt>
                <c:pt idx="3794">
                  <c:v>3.6888239590000003E-2</c:v>
                </c:pt>
                <c:pt idx="3795">
                  <c:v>6.415875335E-2</c:v>
                </c:pt>
                <c:pt idx="3796">
                  <c:v>0.11443876309999999</c:v>
                </c:pt>
                <c:pt idx="3797">
                  <c:v>0.198806915</c:v>
                </c:pt>
                <c:pt idx="3798">
                  <c:v>0.25261748229999997</c:v>
                </c:pt>
                <c:pt idx="3799">
                  <c:v>0.30922814710000002</c:v>
                </c:pt>
                <c:pt idx="3800">
                  <c:v>0.27173119070000001</c:v>
                </c:pt>
                <c:pt idx="3801">
                  <c:v>0.34891648409999998</c:v>
                </c:pt>
                <c:pt idx="3802">
                  <c:v>0.39371804240000002</c:v>
                </c:pt>
                <c:pt idx="3803">
                  <c:v>0.21658144630000001</c:v>
                </c:pt>
                <c:pt idx="3804">
                  <c:v>0.2124421719</c:v>
                </c:pt>
                <c:pt idx="3805">
                  <c:v>0.24446067690000001</c:v>
                </c:pt>
                <c:pt idx="3806">
                  <c:v>0.22279035790000001</c:v>
                </c:pt>
                <c:pt idx="3807">
                  <c:v>0.21828585340000001</c:v>
                </c:pt>
                <c:pt idx="3808">
                  <c:v>0.2774531288</c:v>
                </c:pt>
                <c:pt idx="3809">
                  <c:v>0.30411492569999998</c:v>
                </c:pt>
                <c:pt idx="3810">
                  <c:v>0.20781592400000001</c:v>
                </c:pt>
                <c:pt idx="3811">
                  <c:v>0.1705624543</c:v>
                </c:pt>
                <c:pt idx="3812">
                  <c:v>0.1603360117</c:v>
                </c:pt>
                <c:pt idx="3813">
                  <c:v>0.1854151449</c:v>
                </c:pt>
                <c:pt idx="3814">
                  <c:v>0.1616751887</c:v>
                </c:pt>
                <c:pt idx="3815">
                  <c:v>0.119065011</c:v>
                </c:pt>
                <c:pt idx="3816">
                  <c:v>6.3063063059999994E-2</c:v>
                </c:pt>
                <c:pt idx="3817">
                  <c:v>4.127100073E-2</c:v>
                </c:pt>
                <c:pt idx="3818">
                  <c:v>5.2958363770000003E-2</c:v>
                </c:pt>
                <c:pt idx="3819">
                  <c:v>8.5098612130000001E-2</c:v>
                </c:pt>
                <c:pt idx="3820">
                  <c:v>0.10153396639999999</c:v>
                </c:pt>
                <c:pt idx="3821">
                  <c:v>0.21487703920000001</c:v>
                </c:pt>
                <c:pt idx="3822">
                  <c:v>0.2416605795</c:v>
                </c:pt>
                <c:pt idx="3823">
                  <c:v>0.24251278309999999</c:v>
                </c:pt>
                <c:pt idx="3824">
                  <c:v>0.2392257122</c:v>
                </c:pt>
                <c:pt idx="3825">
                  <c:v>0.35804723640000002</c:v>
                </c:pt>
                <c:pt idx="3826">
                  <c:v>0.35171658140000001</c:v>
                </c:pt>
                <c:pt idx="3827">
                  <c:v>0.2842707572</c:v>
                </c:pt>
                <c:pt idx="3828">
                  <c:v>0.25614803990000001</c:v>
                </c:pt>
                <c:pt idx="3829">
                  <c:v>0.168127587</c:v>
                </c:pt>
                <c:pt idx="3830">
                  <c:v>0.25273922570000001</c:v>
                </c:pt>
                <c:pt idx="3831">
                  <c:v>0.2065984904</c:v>
                </c:pt>
                <c:pt idx="3832">
                  <c:v>0.17031896760000001</c:v>
                </c:pt>
                <c:pt idx="3833">
                  <c:v>0.24519113710000001</c:v>
                </c:pt>
                <c:pt idx="3834">
                  <c:v>0.23362551740000001</c:v>
                </c:pt>
                <c:pt idx="3835">
                  <c:v>0.18018018020000001</c:v>
                </c:pt>
                <c:pt idx="3836">
                  <c:v>0.26893109329999998</c:v>
                </c:pt>
                <c:pt idx="3837">
                  <c:v>0.28134891649999999</c:v>
                </c:pt>
                <c:pt idx="3838">
                  <c:v>0.2188945702</c:v>
                </c:pt>
                <c:pt idx="3839">
                  <c:v>0.168127587</c:v>
                </c:pt>
                <c:pt idx="3840">
                  <c:v>0.1355003652</c:v>
                </c:pt>
                <c:pt idx="3841">
                  <c:v>9.5081568049999995E-2</c:v>
                </c:pt>
                <c:pt idx="3842">
                  <c:v>6.2576089599999996E-2</c:v>
                </c:pt>
                <c:pt idx="3843">
                  <c:v>6.9028487949999995E-2</c:v>
                </c:pt>
                <c:pt idx="3844">
                  <c:v>0.11224738250000001</c:v>
                </c:pt>
                <c:pt idx="3845">
                  <c:v>0.19150231309999999</c:v>
                </c:pt>
                <c:pt idx="3846">
                  <c:v>0.28305332360000002</c:v>
                </c:pt>
                <c:pt idx="3847">
                  <c:v>0.36949111270000001</c:v>
                </c:pt>
                <c:pt idx="3848">
                  <c:v>0.33649866080000002</c:v>
                </c:pt>
                <c:pt idx="3849">
                  <c:v>0.32919405889999998</c:v>
                </c:pt>
                <c:pt idx="3850">
                  <c:v>0.28110542979999997</c:v>
                </c:pt>
                <c:pt idx="3851">
                  <c:v>0.24726077430000001</c:v>
                </c:pt>
                <c:pt idx="3852">
                  <c:v>0.24616508400000001</c:v>
                </c:pt>
                <c:pt idx="3853">
                  <c:v>0.19551984419999999</c:v>
                </c:pt>
                <c:pt idx="3854">
                  <c:v>0.19211102990000001</c:v>
                </c:pt>
                <c:pt idx="3855">
                  <c:v>0.21098125149999999</c:v>
                </c:pt>
                <c:pt idx="3856">
                  <c:v>0.32700267840000002</c:v>
                </c:pt>
                <c:pt idx="3857">
                  <c:v>0.42086681279999999</c:v>
                </c:pt>
                <c:pt idx="3858">
                  <c:v>0.2801314828</c:v>
                </c:pt>
                <c:pt idx="3859">
                  <c:v>0.2065984904</c:v>
                </c:pt>
                <c:pt idx="3860">
                  <c:v>0.23070367659999999</c:v>
                </c:pt>
                <c:pt idx="3861">
                  <c:v>0.2215729243</c:v>
                </c:pt>
                <c:pt idx="3862">
                  <c:v>0.11443876309999999</c:v>
                </c:pt>
                <c:pt idx="3863">
                  <c:v>9.3377160939999995E-2</c:v>
                </c:pt>
                <c:pt idx="3864">
                  <c:v>0.10494278059999999</c:v>
                </c:pt>
                <c:pt idx="3865">
                  <c:v>0.1008035062</c:v>
                </c:pt>
                <c:pt idx="3866">
                  <c:v>8.5220355489999997E-2</c:v>
                </c:pt>
                <c:pt idx="3867">
                  <c:v>8.8020452890000003E-2</c:v>
                </c:pt>
                <c:pt idx="3868">
                  <c:v>0.116751887</c:v>
                </c:pt>
                <c:pt idx="3869">
                  <c:v>0.22205989770000001</c:v>
                </c:pt>
                <c:pt idx="3870">
                  <c:v>0.43462381300000003</c:v>
                </c:pt>
                <c:pt idx="3871">
                  <c:v>0.4461894327</c:v>
                </c:pt>
                <c:pt idx="3872">
                  <c:v>0.43778914050000001</c:v>
                </c:pt>
                <c:pt idx="3873">
                  <c:v>0.42841490139999999</c:v>
                </c:pt>
                <c:pt idx="3874">
                  <c:v>0.37083028969999998</c:v>
                </c:pt>
                <c:pt idx="3875">
                  <c:v>0.32322863400000001</c:v>
                </c:pt>
                <c:pt idx="3876">
                  <c:v>0.32931580230000002</c:v>
                </c:pt>
                <c:pt idx="3877">
                  <c:v>0.33150718289999997</c:v>
                </c:pt>
                <c:pt idx="3878">
                  <c:v>0.2638178719</c:v>
                </c:pt>
                <c:pt idx="3879">
                  <c:v>0.39676162650000002</c:v>
                </c:pt>
                <c:pt idx="3880">
                  <c:v>0.4207450694</c:v>
                </c:pt>
                <c:pt idx="3881">
                  <c:v>0.42330168010000002</c:v>
                </c:pt>
                <c:pt idx="3882">
                  <c:v>0.3813002191</c:v>
                </c:pt>
                <c:pt idx="3883">
                  <c:v>0.21938154369999999</c:v>
                </c:pt>
                <c:pt idx="3884">
                  <c:v>0.26893109329999998</c:v>
                </c:pt>
                <c:pt idx="3885">
                  <c:v>0.22303384470000001</c:v>
                </c:pt>
                <c:pt idx="3886">
                  <c:v>0.12563915270000001</c:v>
                </c:pt>
                <c:pt idx="3887">
                  <c:v>0.12162162159999999</c:v>
                </c:pt>
                <c:pt idx="3888">
                  <c:v>0.1053080107</c:v>
                </c:pt>
                <c:pt idx="3889">
                  <c:v>9.581202824E-2</c:v>
                </c:pt>
                <c:pt idx="3890">
                  <c:v>9.0577063550000003E-2</c:v>
                </c:pt>
                <c:pt idx="3891">
                  <c:v>9.3377160939999995E-2</c:v>
                </c:pt>
                <c:pt idx="3892">
                  <c:v>0.1158996835</c:v>
                </c:pt>
                <c:pt idx="3893">
                  <c:v>0.22230338450000001</c:v>
                </c:pt>
                <c:pt idx="3894">
                  <c:v>0.37022157290000002</c:v>
                </c:pt>
                <c:pt idx="3895">
                  <c:v>0.41064037009999999</c:v>
                </c:pt>
                <c:pt idx="3896">
                  <c:v>0.41709276839999998</c:v>
                </c:pt>
                <c:pt idx="3897">
                  <c:v>0.40138787440000001</c:v>
                </c:pt>
                <c:pt idx="3898">
                  <c:v>0.35658631600000001</c:v>
                </c:pt>
                <c:pt idx="3899">
                  <c:v>0.30387143900000002</c:v>
                </c:pt>
                <c:pt idx="3900">
                  <c:v>0.27940102259999999</c:v>
                </c:pt>
                <c:pt idx="3901">
                  <c:v>0.17993669349999999</c:v>
                </c:pt>
                <c:pt idx="3902">
                  <c:v>0.15230094960000001</c:v>
                </c:pt>
                <c:pt idx="3903">
                  <c:v>0.25164353540000001</c:v>
                </c:pt>
                <c:pt idx="3904">
                  <c:v>0.40284879470000001</c:v>
                </c:pt>
                <c:pt idx="3905">
                  <c:v>0.380934989</c:v>
                </c:pt>
                <c:pt idx="3906">
                  <c:v>0.28901874849999998</c:v>
                </c:pt>
                <c:pt idx="3907">
                  <c:v>0.24421719019999999</c:v>
                </c:pt>
                <c:pt idx="3908">
                  <c:v>0.35244704160000001</c:v>
                </c:pt>
                <c:pt idx="3909">
                  <c:v>0.28853177499999999</c:v>
                </c:pt>
                <c:pt idx="3910">
                  <c:v>0.19625030439999999</c:v>
                </c:pt>
                <c:pt idx="3911">
                  <c:v>0.16009252500000001</c:v>
                </c:pt>
                <c:pt idx="3912">
                  <c:v>0.151448746</c:v>
                </c:pt>
                <c:pt idx="3913">
                  <c:v>0.1095690285</c:v>
                </c:pt>
                <c:pt idx="3914">
                  <c:v>0.118091064</c:v>
                </c:pt>
                <c:pt idx="3915">
                  <c:v>0.1396396396</c:v>
                </c:pt>
                <c:pt idx="3916">
                  <c:v>0.1719016314</c:v>
                </c:pt>
                <c:pt idx="3917">
                  <c:v>0.1759191624</c:v>
                </c:pt>
                <c:pt idx="3918">
                  <c:v>0.18395422450000001</c:v>
                </c:pt>
                <c:pt idx="3919">
                  <c:v>0.27453128799999998</c:v>
                </c:pt>
                <c:pt idx="3920">
                  <c:v>0.27574872169999998</c:v>
                </c:pt>
                <c:pt idx="3921">
                  <c:v>0.23569515460000001</c:v>
                </c:pt>
                <c:pt idx="3922">
                  <c:v>0.2188945702</c:v>
                </c:pt>
                <c:pt idx="3923">
                  <c:v>0.12734355980000001</c:v>
                </c:pt>
                <c:pt idx="3924">
                  <c:v>0.13270026779999999</c:v>
                </c:pt>
                <c:pt idx="3925">
                  <c:v>0.14268322380000001</c:v>
                </c:pt>
                <c:pt idx="3926">
                  <c:v>0.14475286100000001</c:v>
                </c:pt>
                <c:pt idx="3927">
                  <c:v>0.1425614804</c:v>
                </c:pt>
                <c:pt idx="3928">
                  <c:v>0.2181641101</c:v>
                </c:pt>
                <c:pt idx="3929">
                  <c:v>0.25505234960000001</c:v>
                </c:pt>
                <c:pt idx="3930">
                  <c:v>0.28731434140000001</c:v>
                </c:pt>
                <c:pt idx="3931">
                  <c:v>0.24482590700000001</c:v>
                </c:pt>
                <c:pt idx="3932">
                  <c:v>0.3074019966</c:v>
                </c:pt>
                <c:pt idx="3933">
                  <c:v>0.32785488190000001</c:v>
                </c:pt>
                <c:pt idx="3934">
                  <c:v>0.19929388849999999</c:v>
                </c:pt>
                <c:pt idx="3935">
                  <c:v>0.1708059411</c:v>
                </c:pt>
                <c:pt idx="3936">
                  <c:v>0.1596055515</c:v>
                </c:pt>
                <c:pt idx="3937">
                  <c:v>0.15230094960000001</c:v>
                </c:pt>
                <c:pt idx="3938">
                  <c:v>0.1240564889</c:v>
                </c:pt>
                <c:pt idx="3939">
                  <c:v>0.1004382761</c:v>
                </c:pt>
                <c:pt idx="3940">
                  <c:v>0.1006817628</c:v>
                </c:pt>
                <c:pt idx="3941">
                  <c:v>0.11224738250000001</c:v>
                </c:pt>
                <c:pt idx="3942">
                  <c:v>0.1207694181</c:v>
                </c:pt>
                <c:pt idx="3943">
                  <c:v>0.1191867543</c:v>
                </c:pt>
                <c:pt idx="3944">
                  <c:v>0.13732651570000001</c:v>
                </c:pt>
                <c:pt idx="3945">
                  <c:v>0.14730947159999999</c:v>
                </c:pt>
                <c:pt idx="3946">
                  <c:v>0.16264913559999999</c:v>
                </c:pt>
                <c:pt idx="3947">
                  <c:v>0.14755295839999999</c:v>
                </c:pt>
                <c:pt idx="3948">
                  <c:v>0.13696128560000001</c:v>
                </c:pt>
                <c:pt idx="3949">
                  <c:v>0.1372047723</c:v>
                </c:pt>
                <c:pt idx="3950">
                  <c:v>0.14621378130000001</c:v>
                </c:pt>
                <c:pt idx="3951">
                  <c:v>0.15376186999999999</c:v>
                </c:pt>
                <c:pt idx="3952">
                  <c:v>0.1984416849</c:v>
                </c:pt>
                <c:pt idx="3953">
                  <c:v>0.27660092520000001</c:v>
                </c:pt>
                <c:pt idx="3954">
                  <c:v>0.32773313850000002</c:v>
                </c:pt>
                <c:pt idx="3955">
                  <c:v>0.3036279523</c:v>
                </c:pt>
                <c:pt idx="3956">
                  <c:v>0.39359629899999998</c:v>
                </c:pt>
                <c:pt idx="3957">
                  <c:v>0.30569758949999998</c:v>
                </c:pt>
                <c:pt idx="3958">
                  <c:v>0.24567811049999999</c:v>
                </c:pt>
                <c:pt idx="3959">
                  <c:v>0.2559045532</c:v>
                </c:pt>
                <c:pt idx="3960">
                  <c:v>0.21426832239999999</c:v>
                </c:pt>
                <c:pt idx="3961">
                  <c:v>0.21268565859999999</c:v>
                </c:pt>
                <c:pt idx="3962">
                  <c:v>0.2181641101</c:v>
                </c:pt>
                <c:pt idx="3963">
                  <c:v>0.2412953494</c:v>
                </c:pt>
                <c:pt idx="3964">
                  <c:v>0.29461894329999999</c:v>
                </c:pt>
                <c:pt idx="3965">
                  <c:v>0.35488190889999999</c:v>
                </c:pt>
                <c:pt idx="3966">
                  <c:v>0.42354516679999998</c:v>
                </c:pt>
                <c:pt idx="3967">
                  <c:v>0.42804967129999999</c:v>
                </c:pt>
                <c:pt idx="3968">
                  <c:v>0.40077915749999998</c:v>
                </c:pt>
                <c:pt idx="3969">
                  <c:v>0.42524957390000001</c:v>
                </c:pt>
                <c:pt idx="3970">
                  <c:v>0.40114438759999999</c:v>
                </c:pt>
                <c:pt idx="3971">
                  <c:v>0.34635987340000002</c:v>
                </c:pt>
                <c:pt idx="3972">
                  <c:v>0.3529340151</c:v>
                </c:pt>
                <c:pt idx="3973">
                  <c:v>0.27757487219999999</c:v>
                </c:pt>
                <c:pt idx="3974">
                  <c:v>0.2679571463</c:v>
                </c:pt>
                <c:pt idx="3975">
                  <c:v>0.27100073050000001</c:v>
                </c:pt>
                <c:pt idx="3976">
                  <c:v>0.29352325299999998</c:v>
                </c:pt>
                <c:pt idx="3977">
                  <c:v>0.319211103</c:v>
                </c:pt>
                <c:pt idx="3978">
                  <c:v>0.31178475770000003</c:v>
                </c:pt>
                <c:pt idx="3979">
                  <c:v>0.26747017290000002</c:v>
                </c:pt>
                <c:pt idx="3980">
                  <c:v>0.35196006819999998</c:v>
                </c:pt>
                <c:pt idx="3981">
                  <c:v>0.3120282445</c:v>
                </c:pt>
                <c:pt idx="3982">
                  <c:v>0.20367664960000001</c:v>
                </c:pt>
                <c:pt idx="3983">
                  <c:v>0.2008765522</c:v>
                </c:pt>
                <c:pt idx="3984">
                  <c:v>0.2005113221</c:v>
                </c:pt>
                <c:pt idx="3985">
                  <c:v>0.19929388849999999</c:v>
                </c:pt>
                <c:pt idx="3986">
                  <c:v>0.19892865840000001</c:v>
                </c:pt>
                <c:pt idx="3987">
                  <c:v>0.20404187970000001</c:v>
                </c:pt>
                <c:pt idx="3988">
                  <c:v>0.21463355249999999</c:v>
                </c:pt>
                <c:pt idx="3989">
                  <c:v>0.21402483559999999</c:v>
                </c:pt>
                <c:pt idx="3990">
                  <c:v>0.28439250059999999</c:v>
                </c:pt>
                <c:pt idx="3991">
                  <c:v>0.43036279519999998</c:v>
                </c:pt>
                <c:pt idx="3992">
                  <c:v>0.36790844900000003</c:v>
                </c:pt>
                <c:pt idx="3993">
                  <c:v>0.31507182859999999</c:v>
                </c:pt>
                <c:pt idx="3994">
                  <c:v>0.28341855370000002</c:v>
                </c:pt>
                <c:pt idx="3995">
                  <c:v>0.23715607499999999</c:v>
                </c:pt>
                <c:pt idx="3996">
                  <c:v>0.39883126369999999</c:v>
                </c:pt>
                <c:pt idx="3997">
                  <c:v>0.33515948379999999</c:v>
                </c:pt>
                <c:pt idx="3998">
                  <c:v>0.29522766010000001</c:v>
                </c:pt>
                <c:pt idx="3999">
                  <c:v>0.33844655470000001</c:v>
                </c:pt>
                <c:pt idx="4000">
                  <c:v>0.3229851473</c:v>
                </c:pt>
                <c:pt idx="4001">
                  <c:v>0.33613343070000001</c:v>
                </c:pt>
                <c:pt idx="4002">
                  <c:v>0.29388848309999999</c:v>
                </c:pt>
                <c:pt idx="4003">
                  <c:v>0.2171901631</c:v>
                </c:pt>
                <c:pt idx="4004">
                  <c:v>0.24531288039999999</c:v>
                </c:pt>
                <c:pt idx="4005">
                  <c:v>0.2246165084</c:v>
                </c:pt>
                <c:pt idx="4006">
                  <c:v>0.18492817140000001</c:v>
                </c:pt>
                <c:pt idx="4007">
                  <c:v>0.19357195029999999</c:v>
                </c:pt>
                <c:pt idx="4008">
                  <c:v>0.2096420745</c:v>
                </c:pt>
                <c:pt idx="4009">
                  <c:v>0.19077185290000001</c:v>
                </c:pt>
                <c:pt idx="4010">
                  <c:v>0.1770148527</c:v>
                </c:pt>
                <c:pt idx="4011">
                  <c:v>0.19418066719999999</c:v>
                </c:pt>
                <c:pt idx="4012">
                  <c:v>0.1912588264</c:v>
                </c:pt>
                <c:pt idx="4013">
                  <c:v>0.25736547360000001</c:v>
                </c:pt>
                <c:pt idx="4014">
                  <c:v>0.32700267840000002</c:v>
                </c:pt>
                <c:pt idx="4015">
                  <c:v>0.43961529100000002</c:v>
                </c:pt>
                <c:pt idx="4016">
                  <c:v>0.4598246896</c:v>
                </c:pt>
                <c:pt idx="4017">
                  <c:v>0.45227660089999999</c:v>
                </c:pt>
                <c:pt idx="4018">
                  <c:v>0.3931093255</c:v>
                </c:pt>
                <c:pt idx="4019">
                  <c:v>0.29133187240000002</c:v>
                </c:pt>
                <c:pt idx="4020">
                  <c:v>0.29814950089999998</c:v>
                </c:pt>
                <c:pt idx="4021">
                  <c:v>0.2903579255</c:v>
                </c:pt>
                <c:pt idx="4022">
                  <c:v>0.26832237640000001</c:v>
                </c:pt>
                <c:pt idx="4023">
                  <c:v>0.36754321890000002</c:v>
                </c:pt>
                <c:pt idx="4024">
                  <c:v>0.35658631600000001</c:v>
                </c:pt>
                <c:pt idx="4025">
                  <c:v>0.40857073290000001</c:v>
                </c:pt>
                <c:pt idx="4026">
                  <c:v>0.4438763087</c:v>
                </c:pt>
                <c:pt idx="4027">
                  <c:v>0.35780374970000001</c:v>
                </c:pt>
                <c:pt idx="4028">
                  <c:v>0.43498904309999997</c:v>
                </c:pt>
                <c:pt idx="4029">
                  <c:v>0.44156318480000001</c:v>
                </c:pt>
                <c:pt idx="4030">
                  <c:v>0.2657657658</c:v>
                </c:pt>
                <c:pt idx="4031">
                  <c:v>0.23338203069999999</c:v>
                </c:pt>
                <c:pt idx="4032">
                  <c:v>0.216824933</c:v>
                </c:pt>
                <c:pt idx="4033">
                  <c:v>0.1902848795</c:v>
                </c:pt>
                <c:pt idx="4034">
                  <c:v>0.18237156069999999</c:v>
                </c:pt>
                <c:pt idx="4035">
                  <c:v>0.22145118089999999</c:v>
                </c:pt>
                <c:pt idx="4036">
                  <c:v>0.23131239349999999</c:v>
                </c:pt>
                <c:pt idx="4037">
                  <c:v>0.27392257120000002</c:v>
                </c:pt>
                <c:pt idx="4038">
                  <c:v>0.39676162650000002</c:v>
                </c:pt>
                <c:pt idx="4039">
                  <c:v>0.42257121990000002</c:v>
                </c:pt>
                <c:pt idx="4040">
                  <c:v>0.4458242026</c:v>
                </c:pt>
                <c:pt idx="4041">
                  <c:v>0.42220598980000001</c:v>
                </c:pt>
                <c:pt idx="4042">
                  <c:v>0.45483321160000001</c:v>
                </c:pt>
                <c:pt idx="4043">
                  <c:v>0.39469198929999999</c:v>
                </c:pt>
                <c:pt idx="4044">
                  <c:v>0.35062089120000001</c:v>
                </c:pt>
                <c:pt idx="4045">
                  <c:v>0.28305332360000002</c:v>
                </c:pt>
                <c:pt idx="4046">
                  <c:v>0.26625273919999998</c:v>
                </c:pt>
                <c:pt idx="4047">
                  <c:v>0.27282688090000001</c:v>
                </c:pt>
                <c:pt idx="4048">
                  <c:v>0.3741173606</c:v>
                </c:pt>
                <c:pt idx="4049">
                  <c:v>0.37241295349999998</c:v>
                </c:pt>
                <c:pt idx="4050">
                  <c:v>0.26564402240000001</c:v>
                </c:pt>
                <c:pt idx="4051">
                  <c:v>0.26016557099999998</c:v>
                </c:pt>
                <c:pt idx="4052">
                  <c:v>0.3400292184</c:v>
                </c:pt>
                <c:pt idx="4053">
                  <c:v>0.3805697589</c:v>
                </c:pt>
                <c:pt idx="4054">
                  <c:v>0.25261748229999997</c:v>
                </c:pt>
                <c:pt idx="4055">
                  <c:v>0.20891161429999999</c:v>
                </c:pt>
                <c:pt idx="4056">
                  <c:v>0.22388604819999999</c:v>
                </c:pt>
                <c:pt idx="4057">
                  <c:v>0.18054541029999999</c:v>
                </c:pt>
                <c:pt idx="4058">
                  <c:v>0.14925736549999999</c:v>
                </c:pt>
                <c:pt idx="4059">
                  <c:v>0.15887509129999999</c:v>
                </c:pt>
                <c:pt idx="4060">
                  <c:v>0.19174579990000001</c:v>
                </c:pt>
                <c:pt idx="4061">
                  <c:v>0.2113464816</c:v>
                </c:pt>
                <c:pt idx="4062">
                  <c:v>0.27416605789999998</c:v>
                </c:pt>
                <c:pt idx="4063">
                  <c:v>0.39396152909999999</c:v>
                </c:pt>
                <c:pt idx="4064">
                  <c:v>0.3965181398</c:v>
                </c:pt>
                <c:pt idx="4065">
                  <c:v>0.37837837839999999</c:v>
                </c:pt>
                <c:pt idx="4066">
                  <c:v>0.36121256390000001</c:v>
                </c:pt>
                <c:pt idx="4067">
                  <c:v>0.28646213780000002</c:v>
                </c:pt>
                <c:pt idx="4068">
                  <c:v>0.27903579249999999</c:v>
                </c:pt>
                <c:pt idx="4069">
                  <c:v>0.27501826150000003</c:v>
                </c:pt>
                <c:pt idx="4070">
                  <c:v>0.26357438519999998</c:v>
                </c:pt>
                <c:pt idx="4071">
                  <c:v>0.34733382029999998</c:v>
                </c:pt>
                <c:pt idx="4072">
                  <c:v>0.36815193569999999</c:v>
                </c:pt>
                <c:pt idx="4073">
                  <c:v>0.34818602389999997</c:v>
                </c:pt>
                <c:pt idx="4074">
                  <c:v>0.31154127100000001</c:v>
                </c:pt>
                <c:pt idx="4075">
                  <c:v>0.27380082789999999</c:v>
                </c:pt>
                <c:pt idx="4076">
                  <c:v>0.34063793520000002</c:v>
                </c:pt>
                <c:pt idx="4077">
                  <c:v>0.31848064279999999</c:v>
                </c:pt>
                <c:pt idx="4078">
                  <c:v>0.36510835159999999</c:v>
                </c:pt>
                <c:pt idx="4079">
                  <c:v>0.22656440219999999</c:v>
                </c:pt>
                <c:pt idx="4080">
                  <c:v>0.14998782569999999</c:v>
                </c:pt>
                <c:pt idx="4081">
                  <c:v>0.12576089600000001</c:v>
                </c:pt>
                <c:pt idx="4082">
                  <c:v>0.1051862673</c:v>
                </c:pt>
                <c:pt idx="4083">
                  <c:v>0.103725347</c:v>
                </c:pt>
                <c:pt idx="4084">
                  <c:v>0.1120038958</c:v>
                </c:pt>
                <c:pt idx="4085">
                  <c:v>0.111395179</c:v>
                </c:pt>
                <c:pt idx="4086">
                  <c:v>0.1579011444</c:v>
                </c:pt>
                <c:pt idx="4087">
                  <c:v>0.2865838812</c:v>
                </c:pt>
                <c:pt idx="4088">
                  <c:v>0.22924275629999999</c:v>
                </c:pt>
                <c:pt idx="4089">
                  <c:v>0.23265157049999999</c:v>
                </c:pt>
                <c:pt idx="4090">
                  <c:v>0.24446067690000001</c:v>
                </c:pt>
                <c:pt idx="4091">
                  <c:v>0.12393474559999999</c:v>
                </c:pt>
                <c:pt idx="4092">
                  <c:v>8.6437789139999999E-2</c:v>
                </c:pt>
                <c:pt idx="4093">
                  <c:v>7.6941806670000001E-2</c:v>
                </c:pt>
                <c:pt idx="4094">
                  <c:v>7.4628682739999994E-2</c:v>
                </c:pt>
                <c:pt idx="4095">
                  <c:v>0.1109082055</c:v>
                </c:pt>
                <c:pt idx="4096">
                  <c:v>0.2031896762</c:v>
                </c:pt>
                <c:pt idx="4097">
                  <c:v>0.2467738008</c:v>
                </c:pt>
                <c:pt idx="4098">
                  <c:v>0.21012904800000001</c:v>
                </c:pt>
                <c:pt idx="4099">
                  <c:v>0.22851229610000001</c:v>
                </c:pt>
                <c:pt idx="4100">
                  <c:v>0.31726320920000001</c:v>
                </c:pt>
                <c:pt idx="4101">
                  <c:v>0.40735329920000002</c:v>
                </c:pt>
                <c:pt idx="4102">
                  <c:v>0.29863647430000001</c:v>
                </c:pt>
                <c:pt idx="4103">
                  <c:v>0.147431215</c:v>
                </c:pt>
                <c:pt idx="4104">
                  <c:v>0.1303871439</c:v>
                </c:pt>
                <c:pt idx="4105">
                  <c:v>0.11042123199999999</c:v>
                </c:pt>
                <c:pt idx="4106">
                  <c:v>6.9393718039999996E-2</c:v>
                </c:pt>
                <c:pt idx="4107">
                  <c:v>5.8071585100000003E-2</c:v>
                </c:pt>
                <c:pt idx="4108">
                  <c:v>4.6384222060000001E-2</c:v>
                </c:pt>
                <c:pt idx="4109">
                  <c:v>4.7358168979999997E-2</c:v>
                </c:pt>
                <c:pt idx="4110">
                  <c:v>8.2420258100000005E-2</c:v>
                </c:pt>
                <c:pt idx="4111">
                  <c:v>0.1375700024</c:v>
                </c:pt>
                <c:pt idx="4112">
                  <c:v>0.12722181639999999</c:v>
                </c:pt>
                <c:pt idx="4113">
                  <c:v>0.130752374</c:v>
                </c:pt>
                <c:pt idx="4114">
                  <c:v>0.1878500122</c:v>
                </c:pt>
                <c:pt idx="4115">
                  <c:v>0.14901387869999999</c:v>
                </c:pt>
                <c:pt idx="4116">
                  <c:v>9.495982469E-2</c:v>
                </c:pt>
                <c:pt idx="4117">
                  <c:v>9.3864134399999993E-2</c:v>
                </c:pt>
                <c:pt idx="4118">
                  <c:v>9.2403214019999999E-2</c:v>
                </c:pt>
                <c:pt idx="4119">
                  <c:v>9.4838081320000003E-2</c:v>
                </c:pt>
                <c:pt idx="4120">
                  <c:v>0.1051862673</c:v>
                </c:pt>
                <c:pt idx="4121">
                  <c:v>0.17579741900000001</c:v>
                </c:pt>
                <c:pt idx="4122">
                  <c:v>0.17750182619999999</c:v>
                </c:pt>
                <c:pt idx="4123">
                  <c:v>0.2046505965</c:v>
                </c:pt>
                <c:pt idx="4124">
                  <c:v>0.36072559050000003</c:v>
                </c:pt>
                <c:pt idx="4125">
                  <c:v>0.40808375940000002</c:v>
                </c:pt>
                <c:pt idx="4126">
                  <c:v>0.20160701240000001</c:v>
                </c:pt>
                <c:pt idx="4127">
                  <c:v>0.14767470169999999</c:v>
                </c:pt>
                <c:pt idx="4128">
                  <c:v>0.1518139761</c:v>
                </c:pt>
                <c:pt idx="4129">
                  <c:v>0.1507182859</c:v>
                </c:pt>
                <c:pt idx="4130">
                  <c:v>0.1247869491</c:v>
                </c:pt>
                <c:pt idx="4131">
                  <c:v>0.12685658629999999</c:v>
                </c:pt>
                <c:pt idx="4132">
                  <c:v>0.2280253226</c:v>
                </c:pt>
                <c:pt idx="4133">
                  <c:v>0.31324567809999998</c:v>
                </c:pt>
                <c:pt idx="4134">
                  <c:v>0.39396152909999999</c:v>
                </c:pt>
                <c:pt idx="4135">
                  <c:v>0.37363038710000002</c:v>
                </c:pt>
                <c:pt idx="4136">
                  <c:v>0.34660336009999998</c:v>
                </c:pt>
                <c:pt idx="4137">
                  <c:v>0.4090577064</c:v>
                </c:pt>
                <c:pt idx="4138">
                  <c:v>0.39432675919999999</c:v>
                </c:pt>
                <c:pt idx="4139">
                  <c:v>0.35646457269999998</c:v>
                </c:pt>
                <c:pt idx="4140">
                  <c:v>0.4625030436</c:v>
                </c:pt>
                <c:pt idx="4141">
                  <c:v>0.46798149500000003</c:v>
                </c:pt>
                <c:pt idx="4142">
                  <c:v>0.37168249330000003</c:v>
                </c:pt>
                <c:pt idx="4143">
                  <c:v>0.41368395419999998</c:v>
                </c:pt>
                <c:pt idx="4144">
                  <c:v>0.39676162650000002</c:v>
                </c:pt>
                <c:pt idx="4145">
                  <c:v>0.40893596300000001</c:v>
                </c:pt>
                <c:pt idx="4146">
                  <c:v>0.30557584609999999</c:v>
                </c:pt>
                <c:pt idx="4147">
                  <c:v>0.24263452639999999</c:v>
                </c:pt>
                <c:pt idx="4148">
                  <c:v>0.33905527149999998</c:v>
                </c:pt>
                <c:pt idx="4149">
                  <c:v>0.32882882879999997</c:v>
                </c:pt>
                <c:pt idx="4150">
                  <c:v>0.1783540297</c:v>
                </c:pt>
                <c:pt idx="4151">
                  <c:v>0.1228390553</c:v>
                </c:pt>
                <c:pt idx="4152">
                  <c:v>0.1095690285</c:v>
                </c:pt>
                <c:pt idx="4153">
                  <c:v>9.8612125640000006E-2</c:v>
                </c:pt>
                <c:pt idx="4154">
                  <c:v>0.10287314340000001</c:v>
                </c:pt>
                <c:pt idx="4155">
                  <c:v>0.1074993913</c:v>
                </c:pt>
                <c:pt idx="4156">
                  <c:v>0.13769174579999999</c:v>
                </c:pt>
                <c:pt idx="4157">
                  <c:v>0.22863403939999999</c:v>
                </c:pt>
                <c:pt idx="4158">
                  <c:v>0.28341855370000002</c:v>
                </c:pt>
                <c:pt idx="4159">
                  <c:v>0.3127587047</c:v>
                </c:pt>
                <c:pt idx="4160">
                  <c:v>0.285853421</c:v>
                </c:pt>
                <c:pt idx="4161">
                  <c:v>0.3767957146</c:v>
                </c:pt>
                <c:pt idx="4162">
                  <c:v>0.3464816168</c:v>
                </c:pt>
                <c:pt idx="4163">
                  <c:v>0.34136839540000002</c:v>
                </c:pt>
                <c:pt idx="4164">
                  <c:v>0.33990747500000001</c:v>
                </c:pt>
                <c:pt idx="4165">
                  <c:v>0.27428780130000002</c:v>
                </c:pt>
                <c:pt idx="4166">
                  <c:v>0.2437302167</c:v>
                </c:pt>
                <c:pt idx="4167">
                  <c:v>0.27124421720000003</c:v>
                </c:pt>
                <c:pt idx="4168">
                  <c:v>0.28074019970000003</c:v>
                </c:pt>
                <c:pt idx="4169">
                  <c:v>0.30934989039999999</c:v>
                </c:pt>
                <c:pt idx="4170">
                  <c:v>0.28487947409999997</c:v>
                </c:pt>
                <c:pt idx="4171">
                  <c:v>0.22680788900000001</c:v>
                </c:pt>
                <c:pt idx="4172">
                  <c:v>0.31750669590000002</c:v>
                </c:pt>
                <c:pt idx="4173">
                  <c:v>0.3900657414</c:v>
                </c:pt>
                <c:pt idx="4174">
                  <c:v>0.25030435839999998</c:v>
                </c:pt>
                <c:pt idx="4175">
                  <c:v>0.1527879231</c:v>
                </c:pt>
                <c:pt idx="4176">
                  <c:v>0.123082542</c:v>
                </c:pt>
                <c:pt idx="4177">
                  <c:v>9.5081568049999995E-2</c:v>
                </c:pt>
                <c:pt idx="4178">
                  <c:v>8.4611638670000003E-2</c:v>
                </c:pt>
                <c:pt idx="4179">
                  <c:v>0.1150474799</c:v>
                </c:pt>
                <c:pt idx="4180">
                  <c:v>0.14730947159999999</c:v>
                </c:pt>
                <c:pt idx="4181">
                  <c:v>0.24153883609999999</c:v>
                </c:pt>
                <c:pt idx="4182">
                  <c:v>0.34209885559999997</c:v>
                </c:pt>
                <c:pt idx="4183">
                  <c:v>0.38190893599999998</c:v>
                </c:pt>
                <c:pt idx="4184">
                  <c:v>0.37667397130000002</c:v>
                </c:pt>
                <c:pt idx="4185">
                  <c:v>0.35451667879999998</c:v>
                </c:pt>
                <c:pt idx="4186">
                  <c:v>0.35001217429999998</c:v>
                </c:pt>
                <c:pt idx="4187">
                  <c:v>0.3063063063</c:v>
                </c:pt>
                <c:pt idx="4188">
                  <c:v>0.30034088139999998</c:v>
                </c:pt>
                <c:pt idx="4189">
                  <c:v>0.26479181880000002</c:v>
                </c:pt>
                <c:pt idx="4190">
                  <c:v>0.2409301193</c:v>
                </c:pt>
                <c:pt idx="4191">
                  <c:v>0.23362551740000001</c:v>
                </c:pt>
                <c:pt idx="4192">
                  <c:v>0.3453859265</c:v>
                </c:pt>
                <c:pt idx="4193">
                  <c:v>0.39883126369999999</c:v>
                </c:pt>
                <c:pt idx="4194">
                  <c:v>0.33430728030000001</c:v>
                </c:pt>
                <c:pt idx="4195">
                  <c:v>0.27282688090000001</c:v>
                </c:pt>
                <c:pt idx="4196">
                  <c:v>0.30046262480000002</c:v>
                </c:pt>
                <c:pt idx="4197">
                  <c:v>0.32615047479999998</c:v>
                </c:pt>
                <c:pt idx="4198">
                  <c:v>0.20562454350000001</c:v>
                </c:pt>
                <c:pt idx="4199">
                  <c:v>0.14049184319999999</c:v>
                </c:pt>
                <c:pt idx="4200">
                  <c:v>0.1732408084</c:v>
                </c:pt>
                <c:pt idx="4201">
                  <c:v>0.13050888729999999</c:v>
                </c:pt>
                <c:pt idx="4202">
                  <c:v>0.1372047723</c:v>
                </c:pt>
                <c:pt idx="4203">
                  <c:v>0.1389091794</c:v>
                </c:pt>
                <c:pt idx="4204">
                  <c:v>0.1520574629</c:v>
                </c:pt>
                <c:pt idx="4205">
                  <c:v>0.17031896760000001</c:v>
                </c:pt>
                <c:pt idx="4206">
                  <c:v>0.16325785239999999</c:v>
                </c:pt>
                <c:pt idx="4207">
                  <c:v>0.15984903819999999</c:v>
                </c:pt>
                <c:pt idx="4208">
                  <c:v>0.280861943</c:v>
                </c:pt>
                <c:pt idx="4209">
                  <c:v>0.38945702459999998</c:v>
                </c:pt>
                <c:pt idx="4210">
                  <c:v>0.41003165330000002</c:v>
                </c:pt>
                <c:pt idx="4211">
                  <c:v>0.23606038469999999</c:v>
                </c:pt>
                <c:pt idx="4212">
                  <c:v>0.27063550040000001</c:v>
                </c:pt>
                <c:pt idx="4213">
                  <c:v>0.22924275629999999</c:v>
                </c:pt>
                <c:pt idx="4214">
                  <c:v>0.2270513757</c:v>
                </c:pt>
                <c:pt idx="4215">
                  <c:v>0.28512296079999999</c:v>
                </c:pt>
                <c:pt idx="4216">
                  <c:v>0.45556367180000001</c:v>
                </c:pt>
                <c:pt idx="4217">
                  <c:v>0.52836620400000001</c:v>
                </c:pt>
                <c:pt idx="4218">
                  <c:v>0.4829559289</c:v>
                </c:pt>
                <c:pt idx="4219">
                  <c:v>0.4424153884</c:v>
                </c:pt>
                <c:pt idx="4220">
                  <c:v>0.4670075481</c:v>
                </c:pt>
                <c:pt idx="4221">
                  <c:v>0.48125152180000003</c:v>
                </c:pt>
                <c:pt idx="4222">
                  <c:v>0.24141709280000001</c:v>
                </c:pt>
                <c:pt idx="4223">
                  <c:v>0.17177988799999999</c:v>
                </c:pt>
                <c:pt idx="4224">
                  <c:v>0.22096420750000001</c:v>
                </c:pt>
                <c:pt idx="4225">
                  <c:v>0.1141952764</c:v>
                </c:pt>
                <c:pt idx="4226">
                  <c:v>0.1116386657</c:v>
                </c:pt>
                <c:pt idx="4227">
                  <c:v>0.132091551</c:v>
                </c:pt>
                <c:pt idx="4228">
                  <c:v>0.19625030439999999</c:v>
                </c:pt>
                <c:pt idx="4229">
                  <c:v>0.25858290719999999</c:v>
                </c:pt>
                <c:pt idx="4230">
                  <c:v>0.33138543949999999</c:v>
                </c:pt>
                <c:pt idx="4231">
                  <c:v>0.39590942289999997</c:v>
                </c:pt>
                <c:pt idx="4232">
                  <c:v>0.4772339907</c:v>
                </c:pt>
                <c:pt idx="4233">
                  <c:v>0.50864377890000001</c:v>
                </c:pt>
                <c:pt idx="4234">
                  <c:v>0.48502556610000003</c:v>
                </c:pt>
                <c:pt idx="4235">
                  <c:v>0.40723155589999999</c:v>
                </c:pt>
                <c:pt idx="4236">
                  <c:v>0.39761383</c:v>
                </c:pt>
                <c:pt idx="4237">
                  <c:v>0.3036279523</c:v>
                </c:pt>
                <c:pt idx="4238">
                  <c:v>0.27684441199999998</c:v>
                </c:pt>
                <c:pt idx="4239">
                  <c:v>0.30301923549999998</c:v>
                </c:pt>
                <c:pt idx="4240">
                  <c:v>0.39274409539999999</c:v>
                </c:pt>
                <c:pt idx="4241">
                  <c:v>0.40114438759999999</c:v>
                </c:pt>
                <c:pt idx="4242">
                  <c:v>0.33430728030000001</c:v>
                </c:pt>
                <c:pt idx="4243">
                  <c:v>0.2804967129</c:v>
                </c:pt>
                <c:pt idx="4244">
                  <c:v>0.29023618210000002</c:v>
                </c:pt>
                <c:pt idx="4245">
                  <c:v>0.40625760900000002</c:v>
                </c:pt>
                <c:pt idx="4246">
                  <c:v>0.36169953739999999</c:v>
                </c:pt>
                <c:pt idx="4247">
                  <c:v>0.15984903819999999</c:v>
                </c:pt>
                <c:pt idx="4248">
                  <c:v>0.1262478695</c:v>
                </c:pt>
                <c:pt idx="4249">
                  <c:v>6.0019478940000003E-2</c:v>
                </c:pt>
                <c:pt idx="4250">
                  <c:v>3.1896761629999999E-2</c:v>
                </c:pt>
                <c:pt idx="4251">
                  <c:v>6.0871682490000002E-2</c:v>
                </c:pt>
                <c:pt idx="4252">
                  <c:v>6.671536401E-2</c:v>
                </c:pt>
                <c:pt idx="4253">
                  <c:v>0.1224738252</c:v>
                </c:pt>
                <c:pt idx="4254">
                  <c:v>0.20720720719999999</c:v>
                </c:pt>
                <c:pt idx="4255">
                  <c:v>0.31884587289999999</c:v>
                </c:pt>
                <c:pt idx="4256">
                  <c:v>0.2280253226</c:v>
                </c:pt>
                <c:pt idx="4257">
                  <c:v>0.1684928171</c:v>
                </c:pt>
                <c:pt idx="4258">
                  <c:v>0.19819819820000001</c:v>
                </c:pt>
                <c:pt idx="4259">
                  <c:v>0.1109082055</c:v>
                </c:pt>
                <c:pt idx="4260">
                  <c:v>3.4818602390000002E-2</c:v>
                </c:pt>
                <c:pt idx="4261">
                  <c:v>3.9931823720000002E-2</c:v>
                </c:pt>
                <c:pt idx="4262">
                  <c:v>5.6367177990000003E-2</c:v>
                </c:pt>
                <c:pt idx="4263">
                  <c:v>0.1055514974</c:v>
                </c:pt>
                <c:pt idx="4264">
                  <c:v>0.19442415390000001</c:v>
                </c:pt>
                <c:pt idx="4265">
                  <c:v>0.26430484539999999</c:v>
                </c:pt>
                <c:pt idx="4266">
                  <c:v>0.25675675679999999</c:v>
                </c:pt>
                <c:pt idx="4267">
                  <c:v>0.21317263210000001</c:v>
                </c:pt>
                <c:pt idx="4268">
                  <c:v>0.31543705869999999</c:v>
                </c:pt>
                <c:pt idx="4269">
                  <c:v>0.38105673239999999</c:v>
                </c:pt>
                <c:pt idx="4270">
                  <c:v>0.17811054300000001</c:v>
                </c:pt>
                <c:pt idx="4271">
                  <c:v>0.1246652057</c:v>
                </c:pt>
                <c:pt idx="4272">
                  <c:v>8.3150718289999995E-2</c:v>
                </c:pt>
                <c:pt idx="4273">
                  <c:v>5.3567080590000003E-2</c:v>
                </c:pt>
                <c:pt idx="4274">
                  <c:v>4.6992938880000001E-2</c:v>
                </c:pt>
                <c:pt idx="4275">
                  <c:v>3.6036036039999997E-2</c:v>
                </c:pt>
                <c:pt idx="4276">
                  <c:v>3.420988556E-2</c:v>
                </c:pt>
                <c:pt idx="4277">
                  <c:v>2.9461894329999998E-2</c:v>
                </c:pt>
                <c:pt idx="4278">
                  <c:v>5.088872656E-2</c:v>
                </c:pt>
                <c:pt idx="4279">
                  <c:v>7.2559045530000005E-2</c:v>
                </c:pt>
                <c:pt idx="4280">
                  <c:v>0.1133430728</c:v>
                </c:pt>
                <c:pt idx="4281">
                  <c:v>0.1152909666</c:v>
                </c:pt>
                <c:pt idx="4282">
                  <c:v>9.7151205259999998E-2</c:v>
                </c:pt>
                <c:pt idx="4283">
                  <c:v>7.9863647430000004E-2</c:v>
                </c:pt>
                <c:pt idx="4284">
                  <c:v>5.4541027509999999E-2</c:v>
                </c:pt>
                <c:pt idx="4285">
                  <c:v>2.447041636E-2</c:v>
                </c:pt>
                <c:pt idx="4286">
                  <c:v>4.5288531780000002E-2</c:v>
                </c:pt>
                <c:pt idx="4287">
                  <c:v>8.3272461650000004E-2</c:v>
                </c:pt>
                <c:pt idx="4288">
                  <c:v>0.17640613590000001</c:v>
                </c:pt>
                <c:pt idx="4289">
                  <c:v>0.26333089850000002</c:v>
                </c:pt>
                <c:pt idx="4290">
                  <c:v>0.29766252739999999</c:v>
                </c:pt>
                <c:pt idx="4291">
                  <c:v>0.29279279279999998</c:v>
                </c:pt>
                <c:pt idx="4292">
                  <c:v>0.34270757239999999</c:v>
                </c:pt>
                <c:pt idx="4293">
                  <c:v>0.37168249330000003</c:v>
                </c:pt>
                <c:pt idx="4294">
                  <c:v>0.14828341859999999</c:v>
                </c:pt>
                <c:pt idx="4295">
                  <c:v>0.11541271</c:v>
                </c:pt>
                <c:pt idx="4296">
                  <c:v>7.5967859750000005E-2</c:v>
                </c:pt>
                <c:pt idx="4297">
                  <c:v>5.5514974430000003E-2</c:v>
                </c:pt>
                <c:pt idx="4298">
                  <c:v>2.3983442899999999E-2</c:v>
                </c:pt>
                <c:pt idx="4299">
                  <c:v>5.6123691259999997E-2</c:v>
                </c:pt>
                <c:pt idx="4300">
                  <c:v>0.1163866569</c:v>
                </c:pt>
                <c:pt idx="4301">
                  <c:v>0.15400535670000001</c:v>
                </c:pt>
                <c:pt idx="4302">
                  <c:v>0.25882639400000002</c:v>
                </c:pt>
                <c:pt idx="4303">
                  <c:v>0.28378378380000002</c:v>
                </c:pt>
                <c:pt idx="4304">
                  <c:v>0.28305332360000002</c:v>
                </c:pt>
                <c:pt idx="4305">
                  <c:v>0.31324567809999998</c:v>
                </c:pt>
                <c:pt idx="4306">
                  <c:v>0.28232286340000001</c:v>
                </c:pt>
                <c:pt idx="4307">
                  <c:v>0.2386169954</c:v>
                </c:pt>
                <c:pt idx="4308">
                  <c:v>0.26089603119999999</c:v>
                </c:pt>
                <c:pt idx="4309">
                  <c:v>0.2304601899</c:v>
                </c:pt>
                <c:pt idx="4310">
                  <c:v>0.23338203069999999</c:v>
                </c:pt>
                <c:pt idx="4311">
                  <c:v>0.32176771370000001</c:v>
                </c:pt>
                <c:pt idx="4312">
                  <c:v>0.36267348430000002</c:v>
                </c:pt>
                <c:pt idx="4313">
                  <c:v>0.39943998050000001</c:v>
                </c:pt>
                <c:pt idx="4314">
                  <c:v>0.30265400539999998</c:v>
                </c:pt>
                <c:pt idx="4315">
                  <c:v>0.3312636961</c:v>
                </c:pt>
                <c:pt idx="4316">
                  <c:v>0.32505478450000003</c:v>
                </c:pt>
                <c:pt idx="4317">
                  <c:v>0.32018504990000002</c:v>
                </c:pt>
                <c:pt idx="4318">
                  <c:v>0.12722181639999999</c:v>
                </c:pt>
                <c:pt idx="4319">
                  <c:v>4.297540784E-2</c:v>
                </c:pt>
                <c:pt idx="4320">
                  <c:v>6.8663257850000006E-2</c:v>
                </c:pt>
                <c:pt idx="4321">
                  <c:v>4.1879717560000002E-2</c:v>
                </c:pt>
                <c:pt idx="4322">
                  <c:v>3.1288044799999998E-2</c:v>
                </c:pt>
                <c:pt idx="4323">
                  <c:v>4.8088629170000001E-2</c:v>
                </c:pt>
                <c:pt idx="4324">
                  <c:v>0.1006817628</c:v>
                </c:pt>
                <c:pt idx="4325">
                  <c:v>0.22717311909999999</c:v>
                </c:pt>
                <c:pt idx="4326">
                  <c:v>0.32736790840000002</c:v>
                </c:pt>
                <c:pt idx="4327">
                  <c:v>0.38239590940000001</c:v>
                </c:pt>
                <c:pt idx="4328">
                  <c:v>0.35062089120000001</c:v>
                </c:pt>
                <c:pt idx="4329">
                  <c:v>0.38604821039999998</c:v>
                </c:pt>
                <c:pt idx="4330">
                  <c:v>0.3032627222</c:v>
                </c:pt>
                <c:pt idx="4331">
                  <c:v>0.26442658879999997</c:v>
                </c:pt>
                <c:pt idx="4332">
                  <c:v>0.26113951790000001</c:v>
                </c:pt>
                <c:pt idx="4333">
                  <c:v>0.22851229610000001</c:v>
                </c:pt>
                <c:pt idx="4334">
                  <c:v>0.20732895060000001</c:v>
                </c:pt>
                <c:pt idx="4335">
                  <c:v>0.26174823470000003</c:v>
                </c:pt>
                <c:pt idx="4336">
                  <c:v>0.32919405889999998</c:v>
                </c:pt>
                <c:pt idx="4337">
                  <c:v>0.30606281959999998</c:v>
                </c:pt>
                <c:pt idx="4338">
                  <c:v>0.27416605789999998</c:v>
                </c:pt>
                <c:pt idx="4339">
                  <c:v>0.23131239349999999</c:v>
                </c:pt>
                <c:pt idx="4340">
                  <c:v>0.2991234478</c:v>
                </c:pt>
                <c:pt idx="4341">
                  <c:v>0.22059897740000001</c:v>
                </c:pt>
                <c:pt idx="4342">
                  <c:v>9.9099099100000004E-2</c:v>
                </c:pt>
                <c:pt idx="4343">
                  <c:v>9.069880692E-2</c:v>
                </c:pt>
                <c:pt idx="4344">
                  <c:v>9.5933771609999996E-2</c:v>
                </c:pt>
                <c:pt idx="4345">
                  <c:v>8.1811541269999996E-2</c:v>
                </c:pt>
                <c:pt idx="4346">
                  <c:v>7.8524470420000006E-2</c:v>
                </c:pt>
                <c:pt idx="4347">
                  <c:v>0.10506452400000001</c:v>
                </c:pt>
                <c:pt idx="4348">
                  <c:v>0.116751887</c:v>
                </c:pt>
                <c:pt idx="4349">
                  <c:v>9.4594594589999997E-2</c:v>
                </c:pt>
                <c:pt idx="4350">
                  <c:v>0.25298271239999998</c:v>
                </c:pt>
                <c:pt idx="4351">
                  <c:v>0.3464816168</c:v>
                </c:pt>
                <c:pt idx="4352">
                  <c:v>0.49488677869999997</c:v>
                </c:pt>
                <c:pt idx="4353">
                  <c:v>0.3961529097</c:v>
                </c:pt>
                <c:pt idx="4354">
                  <c:v>0.33540297050000001</c:v>
                </c:pt>
                <c:pt idx="4355">
                  <c:v>0.23192111030000001</c:v>
                </c:pt>
                <c:pt idx="4356">
                  <c:v>0.22266861460000001</c:v>
                </c:pt>
                <c:pt idx="4357">
                  <c:v>0.18529340150000001</c:v>
                </c:pt>
                <c:pt idx="4358">
                  <c:v>0.16678841</c:v>
                </c:pt>
                <c:pt idx="4359">
                  <c:v>0.16118821520000001</c:v>
                </c:pt>
                <c:pt idx="4360">
                  <c:v>0.25578280980000001</c:v>
                </c:pt>
                <c:pt idx="4361">
                  <c:v>0.34282931579999998</c:v>
                </c:pt>
                <c:pt idx="4362">
                  <c:v>0.19345020700000001</c:v>
                </c:pt>
                <c:pt idx="4363">
                  <c:v>0.16666666669999999</c:v>
                </c:pt>
                <c:pt idx="4364">
                  <c:v>0.2130508887</c:v>
                </c:pt>
                <c:pt idx="4365">
                  <c:v>0.2130508887</c:v>
                </c:pt>
                <c:pt idx="4366">
                  <c:v>0.14073532990000001</c:v>
                </c:pt>
                <c:pt idx="4367">
                  <c:v>9.3864134399999993E-2</c:v>
                </c:pt>
                <c:pt idx="4368">
                  <c:v>5.7219381540000003E-2</c:v>
                </c:pt>
                <c:pt idx="4369">
                  <c:v>5.624543462E-2</c:v>
                </c:pt>
                <c:pt idx="4370">
                  <c:v>4.3949354760000003E-2</c:v>
                </c:pt>
                <c:pt idx="4371">
                  <c:v>6.7324080839999995E-2</c:v>
                </c:pt>
                <c:pt idx="4372">
                  <c:v>9.0333576819999997E-2</c:v>
                </c:pt>
                <c:pt idx="4373">
                  <c:v>0.1283175067</c:v>
                </c:pt>
                <c:pt idx="4374">
                  <c:v>0.24360847329999999</c:v>
                </c:pt>
                <c:pt idx="4375">
                  <c:v>0.29839298759999999</c:v>
                </c:pt>
                <c:pt idx="4376">
                  <c:v>0.30508887270000001</c:v>
                </c:pt>
                <c:pt idx="4377">
                  <c:v>0.30642804969999998</c:v>
                </c:pt>
                <c:pt idx="4378">
                  <c:v>0.27623569520000002</c:v>
                </c:pt>
                <c:pt idx="4379">
                  <c:v>0.18894570250000001</c:v>
                </c:pt>
                <c:pt idx="4380">
                  <c:v>0.22279035790000001</c:v>
                </c:pt>
                <c:pt idx="4381">
                  <c:v>0.201120039</c:v>
                </c:pt>
                <c:pt idx="4382">
                  <c:v>0.16691015340000001</c:v>
                </c:pt>
                <c:pt idx="4383">
                  <c:v>0.1838324811</c:v>
                </c:pt>
                <c:pt idx="4384">
                  <c:v>0.20136352569999999</c:v>
                </c:pt>
                <c:pt idx="4385">
                  <c:v>0.18845872899999999</c:v>
                </c:pt>
                <c:pt idx="4386">
                  <c:v>0.18030192349999999</c:v>
                </c:pt>
                <c:pt idx="4387">
                  <c:v>0.16934502069999999</c:v>
                </c:pt>
                <c:pt idx="4388">
                  <c:v>0.22412953490000001</c:v>
                </c:pt>
                <c:pt idx="4389">
                  <c:v>0.25517409299999999</c:v>
                </c:pt>
                <c:pt idx="4390">
                  <c:v>0.13282201120000001</c:v>
                </c:pt>
                <c:pt idx="4391">
                  <c:v>8.2785488190000006E-2</c:v>
                </c:pt>
                <c:pt idx="4392">
                  <c:v>8.1446311179999994E-2</c:v>
                </c:pt>
                <c:pt idx="4393">
                  <c:v>6.3184806430000004E-2</c:v>
                </c:pt>
                <c:pt idx="4394">
                  <c:v>8.3272461650000004E-2</c:v>
                </c:pt>
                <c:pt idx="4395">
                  <c:v>0.11979547109999999</c:v>
                </c:pt>
                <c:pt idx="4396">
                  <c:v>0.12904796690000001</c:v>
                </c:pt>
                <c:pt idx="4397">
                  <c:v>0.19478938400000001</c:v>
                </c:pt>
                <c:pt idx="4398">
                  <c:v>0.27221816409999999</c:v>
                </c:pt>
                <c:pt idx="4399">
                  <c:v>0.35147309469999999</c:v>
                </c:pt>
                <c:pt idx="4400">
                  <c:v>0.32627221820000002</c:v>
                </c:pt>
                <c:pt idx="4401">
                  <c:v>0.42098855610000002</c:v>
                </c:pt>
                <c:pt idx="4402">
                  <c:v>0.33686389090000002</c:v>
                </c:pt>
                <c:pt idx="4403">
                  <c:v>0.29900170440000001</c:v>
                </c:pt>
                <c:pt idx="4404">
                  <c:v>0.27903579249999999</c:v>
                </c:pt>
                <c:pt idx="4405">
                  <c:v>0.27453128799999998</c:v>
                </c:pt>
                <c:pt idx="4406">
                  <c:v>0.31884587289999999</c:v>
                </c:pt>
                <c:pt idx="4407">
                  <c:v>0.34976868760000002</c:v>
                </c:pt>
                <c:pt idx="4408">
                  <c:v>0.29851473090000002</c:v>
                </c:pt>
                <c:pt idx="4409">
                  <c:v>0.25152179209999997</c:v>
                </c:pt>
                <c:pt idx="4410">
                  <c:v>0.1990504018</c:v>
                </c:pt>
                <c:pt idx="4411">
                  <c:v>0.13525687850000001</c:v>
                </c:pt>
                <c:pt idx="4412">
                  <c:v>0.2025809593</c:v>
                </c:pt>
                <c:pt idx="4413">
                  <c:v>0.235816898</c:v>
                </c:pt>
                <c:pt idx="4414">
                  <c:v>0.29230581929999999</c:v>
                </c:pt>
                <c:pt idx="4415">
                  <c:v>0.13696128560000001</c:v>
                </c:pt>
                <c:pt idx="4416">
                  <c:v>7.6089603120000002E-2</c:v>
                </c:pt>
                <c:pt idx="4417">
                  <c:v>5.4906257610000002E-2</c:v>
                </c:pt>
                <c:pt idx="4418">
                  <c:v>4.3705868029999997E-2</c:v>
                </c:pt>
                <c:pt idx="4419">
                  <c:v>2.9461894329999998E-2</c:v>
                </c:pt>
                <c:pt idx="4420">
                  <c:v>4.662770879E-2</c:v>
                </c:pt>
                <c:pt idx="4421">
                  <c:v>4.8088629170000001E-2</c:v>
                </c:pt>
                <c:pt idx="4422">
                  <c:v>0.1039688337</c:v>
                </c:pt>
                <c:pt idx="4423">
                  <c:v>0.15230094960000001</c:v>
                </c:pt>
                <c:pt idx="4424">
                  <c:v>0.2117117117</c:v>
                </c:pt>
                <c:pt idx="4425">
                  <c:v>0.23508643779999999</c:v>
                </c:pt>
                <c:pt idx="4426">
                  <c:v>0.19515461410000001</c:v>
                </c:pt>
                <c:pt idx="4427">
                  <c:v>0.16593620649999999</c:v>
                </c:pt>
                <c:pt idx="4428">
                  <c:v>0.14000486970000001</c:v>
                </c:pt>
                <c:pt idx="4429">
                  <c:v>0.1099342586</c:v>
                </c:pt>
                <c:pt idx="4430">
                  <c:v>9.1551010469999999E-2</c:v>
                </c:pt>
                <c:pt idx="4431">
                  <c:v>0.12977842710000001</c:v>
                </c:pt>
                <c:pt idx="4432">
                  <c:v>0.21852934020000001</c:v>
                </c:pt>
                <c:pt idx="4433">
                  <c:v>0.3324811298</c:v>
                </c:pt>
                <c:pt idx="4434">
                  <c:v>0.28938397859999998</c:v>
                </c:pt>
                <c:pt idx="4435">
                  <c:v>0.25505234960000001</c:v>
                </c:pt>
                <c:pt idx="4436">
                  <c:v>0.33869004139999997</c:v>
                </c:pt>
                <c:pt idx="4437">
                  <c:v>0.39359629899999998</c:v>
                </c:pt>
                <c:pt idx="4438">
                  <c:v>0.24835646459999999</c:v>
                </c:pt>
                <c:pt idx="4439">
                  <c:v>0.1186997809</c:v>
                </c:pt>
                <c:pt idx="4440">
                  <c:v>0.1005600195</c:v>
                </c:pt>
                <c:pt idx="4441">
                  <c:v>5.429754078E-2</c:v>
                </c:pt>
                <c:pt idx="4442">
                  <c:v>3.0070611149999999E-2</c:v>
                </c:pt>
                <c:pt idx="4443">
                  <c:v>3.9444850259999997E-2</c:v>
                </c:pt>
                <c:pt idx="4444">
                  <c:v>3.8957876799999999E-2</c:v>
                </c:pt>
                <c:pt idx="4445">
                  <c:v>4.2610177749999999E-2</c:v>
                </c:pt>
                <c:pt idx="4446">
                  <c:v>5.8558558560000001E-2</c:v>
                </c:pt>
                <c:pt idx="4447">
                  <c:v>7.8767957149999998E-2</c:v>
                </c:pt>
                <c:pt idx="4448">
                  <c:v>9.6542488430000004E-2</c:v>
                </c:pt>
                <c:pt idx="4449">
                  <c:v>0.14645726810000001</c:v>
                </c:pt>
                <c:pt idx="4450">
                  <c:v>0.20878987099999999</c:v>
                </c:pt>
                <c:pt idx="4451">
                  <c:v>0.12515217919999999</c:v>
                </c:pt>
                <c:pt idx="4452">
                  <c:v>4.2731921110000001E-2</c:v>
                </c:pt>
                <c:pt idx="4453">
                  <c:v>4.3340637940000003E-2</c:v>
                </c:pt>
                <c:pt idx="4454">
                  <c:v>7.5115656200000006E-2</c:v>
                </c:pt>
                <c:pt idx="4455">
                  <c:v>0.1242999757</c:v>
                </c:pt>
                <c:pt idx="4456">
                  <c:v>0.15936206480000001</c:v>
                </c:pt>
                <c:pt idx="4457">
                  <c:v>0.1561967373</c:v>
                </c:pt>
                <c:pt idx="4458">
                  <c:v>0.2014852691</c:v>
                </c:pt>
                <c:pt idx="4459">
                  <c:v>0.24105186270000001</c:v>
                </c:pt>
                <c:pt idx="4460">
                  <c:v>0.31592403209999997</c:v>
                </c:pt>
                <c:pt idx="4461">
                  <c:v>0.25152179209999997</c:v>
                </c:pt>
                <c:pt idx="4462">
                  <c:v>0.1449963477</c:v>
                </c:pt>
                <c:pt idx="4463">
                  <c:v>9.7151205259999998E-2</c:v>
                </c:pt>
                <c:pt idx="4464">
                  <c:v>7.5359142929999998E-2</c:v>
                </c:pt>
                <c:pt idx="4465">
                  <c:v>6.6106647190000006E-2</c:v>
                </c:pt>
                <c:pt idx="4466">
                  <c:v>7.6698319939999995E-2</c:v>
                </c:pt>
                <c:pt idx="4467">
                  <c:v>8.7898709520000007E-2</c:v>
                </c:pt>
                <c:pt idx="4468">
                  <c:v>0.1115169223</c:v>
                </c:pt>
                <c:pt idx="4469">
                  <c:v>0.1559532505</c:v>
                </c:pt>
                <c:pt idx="4470">
                  <c:v>0.2317993669</c:v>
                </c:pt>
                <c:pt idx="4471">
                  <c:v>0.3134891648</c:v>
                </c:pt>
                <c:pt idx="4472">
                  <c:v>0.25614803990000001</c:v>
                </c:pt>
                <c:pt idx="4473">
                  <c:v>0.3108108108</c:v>
                </c:pt>
                <c:pt idx="4474">
                  <c:v>0.36936936939999998</c:v>
                </c:pt>
                <c:pt idx="4475">
                  <c:v>0.34161188219999999</c:v>
                </c:pt>
                <c:pt idx="4476">
                  <c:v>0.35768200630000002</c:v>
                </c:pt>
                <c:pt idx="4477">
                  <c:v>0.23606038469999999</c:v>
                </c:pt>
                <c:pt idx="4478">
                  <c:v>0.2157292428</c:v>
                </c:pt>
                <c:pt idx="4479">
                  <c:v>0.33455076700000003</c:v>
                </c:pt>
                <c:pt idx="4480">
                  <c:v>0.40236182129999998</c:v>
                </c:pt>
                <c:pt idx="4481">
                  <c:v>0.50766983200000004</c:v>
                </c:pt>
                <c:pt idx="4482">
                  <c:v>0.44448502560000003</c:v>
                </c:pt>
                <c:pt idx="4483">
                  <c:v>0.41258826389999997</c:v>
                </c:pt>
                <c:pt idx="4484">
                  <c:v>0.35573411249999998</c:v>
                </c:pt>
                <c:pt idx="4485">
                  <c:v>0.30423666910000002</c:v>
                </c:pt>
                <c:pt idx="4486">
                  <c:v>0.14061358660000001</c:v>
                </c:pt>
                <c:pt idx="4487">
                  <c:v>0.10104699289999999</c:v>
                </c:pt>
                <c:pt idx="4488">
                  <c:v>0.1227173119</c:v>
                </c:pt>
                <c:pt idx="4489">
                  <c:v>8.8507426350000001E-2</c:v>
                </c:pt>
                <c:pt idx="4490">
                  <c:v>6.8541514489999997E-2</c:v>
                </c:pt>
                <c:pt idx="4491">
                  <c:v>0.1039688337</c:v>
                </c:pt>
                <c:pt idx="4492">
                  <c:v>0.15230094960000001</c:v>
                </c:pt>
                <c:pt idx="4493">
                  <c:v>0.1963720477</c:v>
                </c:pt>
                <c:pt idx="4494">
                  <c:v>0.2801314828</c:v>
                </c:pt>
                <c:pt idx="4495">
                  <c:v>0.41502313120000001</c:v>
                </c:pt>
                <c:pt idx="4496">
                  <c:v>0.48246895540000001</c:v>
                </c:pt>
                <c:pt idx="4497">
                  <c:v>0.50547845140000003</c:v>
                </c:pt>
                <c:pt idx="4498">
                  <c:v>0.45775505230000002</c:v>
                </c:pt>
                <c:pt idx="4499">
                  <c:v>0.37277818359999998</c:v>
                </c:pt>
                <c:pt idx="4500">
                  <c:v>0.40479668860000001</c:v>
                </c:pt>
                <c:pt idx="4501">
                  <c:v>0.26272218159999999</c:v>
                </c:pt>
                <c:pt idx="4502">
                  <c:v>0.24068663260000001</c:v>
                </c:pt>
                <c:pt idx="4503">
                  <c:v>0.2327733139</c:v>
                </c:pt>
                <c:pt idx="4504">
                  <c:v>0.22607742880000001</c:v>
                </c:pt>
                <c:pt idx="4505">
                  <c:v>0.20306793279999999</c:v>
                </c:pt>
                <c:pt idx="4506">
                  <c:v>0.1980764548</c:v>
                </c:pt>
                <c:pt idx="4507">
                  <c:v>0.1330654979</c:v>
                </c:pt>
                <c:pt idx="4508">
                  <c:v>0.123082542</c:v>
                </c:pt>
                <c:pt idx="4509">
                  <c:v>0.1303871439</c:v>
                </c:pt>
                <c:pt idx="4510">
                  <c:v>0.1300219138</c:v>
                </c:pt>
                <c:pt idx="4511">
                  <c:v>0.11955198440000001</c:v>
                </c:pt>
                <c:pt idx="4512">
                  <c:v>0.1692232773</c:v>
                </c:pt>
                <c:pt idx="4513">
                  <c:v>8.1811541269999996E-2</c:v>
                </c:pt>
                <c:pt idx="4514">
                  <c:v>5.259313367E-2</c:v>
                </c:pt>
                <c:pt idx="4515">
                  <c:v>7.8402727049999996E-2</c:v>
                </c:pt>
                <c:pt idx="4516">
                  <c:v>0.1061602143</c:v>
                </c:pt>
                <c:pt idx="4517">
                  <c:v>0.17397126860000001</c:v>
                </c:pt>
                <c:pt idx="4518">
                  <c:v>0.25006087170000002</c:v>
                </c:pt>
                <c:pt idx="4519">
                  <c:v>0.23910396880000001</c:v>
                </c:pt>
                <c:pt idx="4520">
                  <c:v>0.20598977360000001</c:v>
                </c:pt>
                <c:pt idx="4521">
                  <c:v>0.17311906499999999</c:v>
                </c:pt>
                <c:pt idx="4522">
                  <c:v>0.22559045529999999</c:v>
                </c:pt>
                <c:pt idx="4523">
                  <c:v>0.22571219870000001</c:v>
                </c:pt>
                <c:pt idx="4524">
                  <c:v>0.22437302170000001</c:v>
                </c:pt>
                <c:pt idx="4525">
                  <c:v>0.1586316046</c:v>
                </c:pt>
                <c:pt idx="4526">
                  <c:v>0.17506695890000001</c:v>
                </c:pt>
                <c:pt idx="4527">
                  <c:v>0.18711955199999999</c:v>
                </c:pt>
                <c:pt idx="4528">
                  <c:v>0.19929388849999999</c:v>
                </c:pt>
                <c:pt idx="4529">
                  <c:v>0.219138057</c:v>
                </c:pt>
                <c:pt idx="4530">
                  <c:v>0.13939615289999999</c:v>
                </c:pt>
                <c:pt idx="4531">
                  <c:v>0.12636961290000001</c:v>
                </c:pt>
                <c:pt idx="4532">
                  <c:v>0.2657657658</c:v>
                </c:pt>
                <c:pt idx="4533">
                  <c:v>0.28329681029999998</c:v>
                </c:pt>
                <c:pt idx="4534">
                  <c:v>0.1613099586</c:v>
                </c:pt>
                <c:pt idx="4535">
                  <c:v>0.11614317020000001</c:v>
                </c:pt>
                <c:pt idx="4536">
                  <c:v>8.2420258100000005E-2</c:v>
                </c:pt>
                <c:pt idx="4537">
                  <c:v>5.7584611639999998E-2</c:v>
                </c:pt>
                <c:pt idx="4538">
                  <c:v>5.880204529E-2</c:v>
                </c:pt>
                <c:pt idx="4539">
                  <c:v>7.3898222550000003E-2</c:v>
                </c:pt>
                <c:pt idx="4540">
                  <c:v>0.14073532990000001</c:v>
                </c:pt>
                <c:pt idx="4541">
                  <c:v>0.200146092</c:v>
                </c:pt>
                <c:pt idx="4542">
                  <c:v>0.25785244699999998</c:v>
                </c:pt>
                <c:pt idx="4543">
                  <c:v>0.25553932309999999</c:v>
                </c:pt>
                <c:pt idx="4544">
                  <c:v>0.24360847329999999</c:v>
                </c:pt>
                <c:pt idx="4545">
                  <c:v>0.23106890669999999</c:v>
                </c:pt>
                <c:pt idx="4546">
                  <c:v>0.2160944729</c:v>
                </c:pt>
                <c:pt idx="4547">
                  <c:v>0.16788410030000001</c:v>
                </c:pt>
                <c:pt idx="4548">
                  <c:v>0.1531531532</c:v>
                </c:pt>
                <c:pt idx="4549">
                  <c:v>0.15802288780000001</c:v>
                </c:pt>
                <c:pt idx="4550">
                  <c:v>0.16009252500000001</c:v>
                </c:pt>
                <c:pt idx="4551">
                  <c:v>0.1419527636</c:v>
                </c:pt>
                <c:pt idx="4552">
                  <c:v>0.215485756</c:v>
                </c:pt>
                <c:pt idx="4553">
                  <c:v>0.3127587047</c:v>
                </c:pt>
                <c:pt idx="4554">
                  <c:v>0.25943511079999998</c:v>
                </c:pt>
                <c:pt idx="4555">
                  <c:v>0.20562454350000001</c:v>
                </c:pt>
                <c:pt idx="4556">
                  <c:v>0.29133187240000002</c:v>
                </c:pt>
                <c:pt idx="4557">
                  <c:v>0.38507426350000001</c:v>
                </c:pt>
                <c:pt idx="4558">
                  <c:v>0.15364012660000001</c:v>
                </c:pt>
                <c:pt idx="4559">
                  <c:v>0.1227173119</c:v>
                </c:pt>
                <c:pt idx="4560">
                  <c:v>0.1168736304</c:v>
                </c:pt>
                <c:pt idx="4561">
                  <c:v>4.6262478689999997E-2</c:v>
                </c:pt>
                <c:pt idx="4562">
                  <c:v>5.1375700019999998E-2</c:v>
                </c:pt>
                <c:pt idx="4563">
                  <c:v>6.1845629409999998E-2</c:v>
                </c:pt>
                <c:pt idx="4564">
                  <c:v>0.107742878</c:v>
                </c:pt>
                <c:pt idx="4565">
                  <c:v>0.18663257850000001</c:v>
                </c:pt>
                <c:pt idx="4566">
                  <c:v>0.26747017290000002</c:v>
                </c:pt>
                <c:pt idx="4567">
                  <c:v>0.30606281959999998</c:v>
                </c:pt>
                <c:pt idx="4568">
                  <c:v>0.34502069639999999</c:v>
                </c:pt>
                <c:pt idx="4569">
                  <c:v>0.33260287309999997</c:v>
                </c:pt>
                <c:pt idx="4570">
                  <c:v>0.3066715364</c:v>
                </c:pt>
                <c:pt idx="4571">
                  <c:v>0.25188702219999998</c:v>
                </c:pt>
                <c:pt idx="4572">
                  <c:v>0.26065254440000002</c:v>
                </c:pt>
                <c:pt idx="4573">
                  <c:v>0.19393718039999999</c:v>
                </c:pt>
                <c:pt idx="4574">
                  <c:v>0.1613099586</c:v>
                </c:pt>
                <c:pt idx="4575">
                  <c:v>0.19588507429999999</c:v>
                </c:pt>
                <c:pt idx="4576">
                  <c:v>0.2196250304</c:v>
                </c:pt>
                <c:pt idx="4577">
                  <c:v>0.25115656200000003</c:v>
                </c:pt>
                <c:pt idx="4578">
                  <c:v>0.2399561724</c:v>
                </c:pt>
                <c:pt idx="4579">
                  <c:v>0.24555636719999999</c:v>
                </c:pt>
                <c:pt idx="4580">
                  <c:v>0.32968103240000002</c:v>
                </c:pt>
                <c:pt idx="4581">
                  <c:v>0.38641344049999998</c:v>
                </c:pt>
                <c:pt idx="4582">
                  <c:v>0.1378134892</c:v>
                </c:pt>
                <c:pt idx="4583">
                  <c:v>5.2958363770000003E-2</c:v>
                </c:pt>
                <c:pt idx="4584">
                  <c:v>3.6888239590000003E-2</c:v>
                </c:pt>
                <c:pt idx="4585">
                  <c:v>3.1775018260000003E-2</c:v>
                </c:pt>
                <c:pt idx="4586">
                  <c:v>3.7375213050000002E-2</c:v>
                </c:pt>
                <c:pt idx="4587">
                  <c:v>4.1392744099999997E-2</c:v>
                </c:pt>
                <c:pt idx="4588">
                  <c:v>5.1010469930000003E-2</c:v>
                </c:pt>
                <c:pt idx="4589">
                  <c:v>6.6958850740000006E-2</c:v>
                </c:pt>
                <c:pt idx="4590">
                  <c:v>8.1446311179999994E-2</c:v>
                </c:pt>
                <c:pt idx="4591">
                  <c:v>0.1038470903</c:v>
                </c:pt>
                <c:pt idx="4592">
                  <c:v>0.1060384709</c:v>
                </c:pt>
                <c:pt idx="4593">
                  <c:v>9.3864134399999993E-2</c:v>
                </c:pt>
                <c:pt idx="4594">
                  <c:v>8.8385682980000005E-2</c:v>
                </c:pt>
                <c:pt idx="4595">
                  <c:v>8.1324567809999998E-2</c:v>
                </c:pt>
                <c:pt idx="4596">
                  <c:v>6.4280496709999996E-2</c:v>
                </c:pt>
                <c:pt idx="4597">
                  <c:v>5.8193328459999999E-2</c:v>
                </c:pt>
                <c:pt idx="4598">
                  <c:v>8.1811541269999996E-2</c:v>
                </c:pt>
                <c:pt idx="4599">
                  <c:v>0.16496225959999999</c:v>
                </c:pt>
                <c:pt idx="4600">
                  <c:v>0.2005113221</c:v>
                </c:pt>
                <c:pt idx="4601">
                  <c:v>0.14268322380000001</c:v>
                </c:pt>
                <c:pt idx="4602">
                  <c:v>0.16459702949999999</c:v>
                </c:pt>
                <c:pt idx="4603">
                  <c:v>0.1624056489</c:v>
                </c:pt>
                <c:pt idx="4604">
                  <c:v>0.25176527879999999</c:v>
                </c:pt>
                <c:pt idx="4605">
                  <c:v>0.1715364013</c:v>
                </c:pt>
                <c:pt idx="4606">
                  <c:v>0.106403701</c:v>
                </c:pt>
                <c:pt idx="4607">
                  <c:v>8.5098612130000001E-2</c:v>
                </c:pt>
                <c:pt idx="4608">
                  <c:v>6.9393718039999996E-2</c:v>
                </c:pt>
                <c:pt idx="4609">
                  <c:v>5.624543462E-2</c:v>
                </c:pt>
                <c:pt idx="4610">
                  <c:v>2.3983442899999999E-2</c:v>
                </c:pt>
                <c:pt idx="4611">
                  <c:v>2.3374726080000002E-2</c:v>
                </c:pt>
                <c:pt idx="4612">
                  <c:v>2.4105186269999999E-2</c:v>
                </c:pt>
                <c:pt idx="4613">
                  <c:v>4.1392744099999997E-2</c:v>
                </c:pt>
                <c:pt idx="4614">
                  <c:v>5.4419284149999997E-2</c:v>
                </c:pt>
                <c:pt idx="4615">
                  <c:v>6.2332602870000003E-2</c:v>
                </c:pt>
                <c:pt idx="4616">
                  <c:v>8.1202824450000002E-2</c:v>
                </c:pt>
                <c:pt idx="4617">
                  <c:v>0.1051862673</c:v>
                </c:pt>
                <c:pt idx="4618">
                  <c:v>0.12539566590000001</c:v>
                </c:pt>
                <c:pt idx="4619">
                  <c:v>5.6123691259999997E-2</c:v>
                </c:pt>
                <c:pt idx="4620">
                  <c:v>2.9218407599999999E-2</c:v>
                </c:pt>
                <c:pt idx="4621">
                  <c:v>2.4713903089999999E-2</c:v>
                </c:pt>
                <c:pt idx="4622">
                  <c:v>4.7114682249999998E-2</c:v>
                </c:pt>
                <c:pt idx="4623">
                  <c:v>4.8940832720000001E-2</c:v>
                </c:pt>
                <c:pt idx="4624">
                  <c:v>0.11431701969999999</c:v>
                </c:pt>
                <c:pt idx="4625">
                  <c:v>0.13489164840000001</c:v>
                </c:pt>
                <c:pt idx="4626">
                  <c:v>0.13282201120000001</c:v>
                </c:pt>
                <c:pt idx="4627">
                  <c:v>0.1596055515</c:v>
                </c:pt>
                <c:pt idx="4628">
                  <c:v>0.2324080838</c:v>
                </c:pt>
                <c:pt idx="4629">
                  <c:v>0.17604090580000001</c:v>
                </c:pt>
                <c:pt idx="4630">
                  <c:v>0.1009252496</c:v>
                </c:pt>
                <c:pt idx="4631">
                  <c:v>7.3898222550000003E-2</c:v>
                </c:pt>
                <c:pt idx="4632">
                  <c:v>5.2227903579999999E-2</c:v>
                </c:pt>
                <c:pt idx="4633">
                  <c:v>4.3949354760000003E-2</c:v>
                </c:pt>
                <c:pt idx="4634">
                  <c:v>5.2714877039999997E-2</c:v>
                </c:pt>
                <c:pt idx="4635">
                  <c:v>7.1706841980000005E-2</c:v>
                </c:pt>
                <c:pt idx="4636">
                  <c:v>0.1151692233</c:v>
                </c:pt>
                <c:pt idx="4637">
                  <c:v>0.1817628439</c:v>
                </c:pt>
                <c:pt idx="4638">
                  <c:v>0.2457998539</c:v>
                </c:pt>
                <c:pt idx="4639">
                  <c:v>0.2865838812</c:v>
                </c:pt>
                <c:pt idx="4640">
                  <c:v>0.26113951790000001</c:v>
                </c:pt>
                <c:pt idx="4641">
                  <c:v>0.28780131479999999</c:v>
                </c:pt>
                <c:pt idx="4642">
                  <c:v>0.29766252739999999</c:v>
                </c:pt>
                <c:pt idx="4643">
                  <c:v>0.31531531530000001</c:v>
                </c:pt>
                <c:pt idx="4644">
                  <c:v>0.15899683470000001</c:v>
                </c:pt>
                <c:pt idx="4645">
                  <c:v>0.12990017039999999</c:v>
                </c:pt>
                <c:pt idx="4646">
                  <c:v>0.13196980759999999</c:v>
                </c:pt>
                <c:pt idx="4647">
                  <c:v>0.18602386169999999</c:v>
                </c:pt>
                <c:pt idx="4648">
                  <c:v>0.2219381544</c:v>
                </c:pt>
                <c:pt idx="4649">
                  <c:v>0.26320915509999998</c:v>
                </c:pt>
                <c:pt idx="4650">
                  <c:v>0.2042853664</c:v>
                </c:pt>
                <c:pt idx="4651">
                  <c:v>0.11614317020000001</c:v>
                </c:pt>
                <c:pt idx="4652">
                  <c:v>0.26637448260000002</c:v>
                </c:pt>
                <c:pt idx="4653">
                  <c:v>0.27684441199999998</c:v>
                </c:pt>
                <c:pt idx="4654">
                  <c:v>0.1134648162</c:v>
                </c:pt>
                <c:pt idx="4655">
                  <c:v>5.7462868270000002E-2</c:v>
                </c:pt>
                <c:pt idx="4656">
                  <c:v>3.3114195280000001E-2</c:v>
                </c:pt>
                <c:pt idx="4657">
                  <c:v>2.4713903089999999E-2</c:v>
                </c:pt>
                <c:pt idx="4658">
                  <c:v>2.3252982710000002E-2</c:v>
                </c:pt>
                <c:pt idx="4659">
                  <c:v>2.2157292429999999E-2</c:v>
                </c:pt>
                <c:pt idx="4660">
                  <c:v>2.64183102E-2</c:v>
                </c:pt>
                <c:pt idx="4661">
                  <c:v>5.5758461160000002E-2</c:v>
                </c:pt>
                <c:pt idx="4662">
                  <c:v>8.3515948379999996E-2</c:v>
                </c:pt>
                <c:pt idx="4663">
                  <c:v>0.12539566590000001</c:v>
                </c:pt>
                <c:pt idx="4664">
                  <c:v>0.1599707816</c:v>
                </c:pt>
                <c:pt idx="4665">
                  <c:v>0.1582663745</c:v>
                </c:pt>
                <c:pt idx="4666">
                  <c:v>0.18492817140000001</c:v>
                </c:pt>
                <c:pt idx="4667">
                  <c:v>0.1766496226</c:v>
                </c:pt>
                <c:pt idx="4668">
                  <c:v>0.1531531532</c:v>
                </c:pt>
                <c:pt idx="4669">
                  <c:v>0.1224738252</c:v>
                </c:pt>
                <c:pt idx="4670">
                  <c:v>9.3742391039999998E-2</c:v>
                </c:pt>
                <c:pt idx="4671">
                  <c:v>8.5707328949999995E-2</c:v>
                </c:pt>
                <c:pt idx="4672">
                  <c:v>0.1375700024</c:v>
                </c:pt>
                <c:pt idx="4673">
                  <c:v>0.219138057</c:v>
                </c:pt>
                <c:pt idx="4674">
                  <c:v>0.26564402240000001</c:v>
                </c:pt>
                <c:pt idx="4675">
                  <c:v>0.25931336739999999</c:v>
                </c:pt>
                <c:pt idx="4676">
                  <c:v>0.33613343070000001</c:v>
                </c:pt>
                <c:pt idx="4677">
                  <c:v>0.26296566840000002</c:v>
                </c:pt>
                <c:pt idx="4678">
                  <c:v>9.9829559289999995E-2</c:v>
                </c:pt>
                <c:pt idx="4679">
                  <c:v>5.3201850500000002E-2</c:v>
                </c:pt>
                <c:pt idx="4680">
                  <c:v>3.3722912100000002E-2</c:v>
                </c:pt>
                <c:pt idx="4681">
                  <c:v>3.0070611149999999E-2</c:v>
                </c:pt>
                <c:pt idx="4682">
                  <c:v>3.2992451909999998E-2</c:v>
                </c:pt>
                <c:pt idx="4683">
                  <c:v>4.7479912339999999E-2</c:v>
                </c:pt>
                <c:pt idx="4684">
                  <c:v>0.1168736304</c:v>
                </c:pt>
                <c:pt idx="4685">
                  <c:v>0.21122473829999999</c:v>
                </c:pt>
                <c:pt idx="4686">
                  <c:v>0.26272218159999999</c:v>
                </c:pt>
                <c:pt idx="4687">
                  <c:v>0.22619917210000001</c:v>
                </c:pt>
                <c:pt idx="4688">
                  <c:v>0.23496469440000001</c:v>
                </c:pt>
                <c:pt idx="4689">
                  <c:v>0.28439250059999999</c:v>
                </c:pt>
                <c:pt idx="4690">
                  <c:v>0.26491356220000001</c:v>
                </c:pt>
                <c:pt idx="4691">
                  <c:v>0.2195032871</c:v>
                </c:pt>
                <c:pt idx="4692">
                  <c:v>0.21658144630000001</c:v>
                </c:pt>
                <c:pt idx="4693">
                  <c:v>0.19430241049999999</c:v>
                </c:pt>
                <c:pt idx="4694">
                  <c:v>0.20708546380000001</c:v>
                </c:pt>
                <c:pt idx="4695">
                  <c:v>0.234477721</c:v>
                </c:pt>
                <c:pt idx="4696">
                  <c:v>0.42963233499999998</c:v>
                </c:pt>
                <c:pt idx="4697">
                  <c:v>0.40540540539999997</c:v>
                </c:pt>
                <c:pt idx="4698">
                  <c:v>0.35342098859999999</c:v>
                </c:pt>
                <c:pt idx="4699">
                  <c:v>0.1990504018</c:v>
                </c:pt>
                <c:pt idx="4700">
                  <c:v>0.29096664230000002</c:v>
                </c:pt>
                <c:pt idx="4701">
                  <c:v>0.302532262</c:v>
                </c:pt>
                <c:pt idx="4702">
                  <c:v>0.1185780375</c:v>
                </c:pt>
                <c:pt idx="4703">
                  <c:v>7.3532992450000001E-2</c:v>
                </c:pt>
                <c:pt idx="4704">
                  <c:v>6.3428293159999996E-2</c:v>
                </c:pt>
                <c:pt idx="4705">
                  <c:v>6.0871682490000002E-2</c:v>
                </c:pt>
                <c:pt idx="4706">
                  <c:v>7.2680788900000001E-2</c:v>
                </c:pt>
                <c:pt idx="4707">
                  <c:v>5.7706355000000001E-2</c:v>
                </c:pt>
                <c:pt idx="4708">
                  <c:v>0.14207450690000001</c:v>
                </c:pt>
                <c:pt idx="4709">
                  <c:v>0.24324324319999999</c:v>
                </c:pt>
                <c:pt idx="4710">
                  <c:v>0.27879230579999997</c:v>
                </c:pt>
                <c:pt idx="4711">
                  <c:v>0.31117604090000001</c:v>
                </c:pt>
                <c:pt idx="4712">
                  <c:v>0.39225712200000001</c:v>
                </c:pt>
                <c:pt idx="4713">
                  <c:v>0.39846603359999999</c:v>
                </c:pt>
                <c:pt idx="4714">
                  <c:v>0.32542001459999997</c:v>
                </c:pt>
                <c:pt idx="4715">
                  <c:v>0.2532261992</c:v>
                </c:pt>
                <c:pt idx="4716">
                  <c:v>0.24969564159999999</c:v>
                </c:pt>
                <c:pt idx="4717">
                  <c:v>0.19150231309999999</c:v>
                </c:pt>
                <c:pt idx="4718">
                  <c:v>0.19040662280000001</c:v>
                </c:pt>
                <c:pt idx="4719">
                  <c:v>0.22205989770000001</c:v>
                </c:pt>
                <c:pt idx="4720">
                  <c:v>0.39700511319999998</c:v>
                </c:pt>
                <c:pt idx="4721">
                  <c:v>0.34879474069999999</c:v>
                </c:pt>
                <c:pt idx="4722">
                  <c:v>0.26065254440000002</c:v>
                </c:pt>
                <c:pt idx="4723">
                  <c:v>0.17823228629999999</c:v>
                </c:pt>
                <c:pt idx="4724">
                  <c:v>0.28256635009999997</c:v>
                </c:pt>
                <c:pt idx="4725">
                  <c:v>0.2117117117</c:v>
                </c:pt>
                <c:pt idx="4726">
                  <c:v>9.069880692E-2</c:v>
                </c:pt>
                <c:pt idx="4727">
                  <c:v>8.0228877530000006E-2</c:v>
                </c:pt>
                <c:pt idx="4728">
                  <c:v>8.2298514729999994E-2</c:v>
                </c:pt>
                <c:pt idx="4729">
                  <c:v>0.10494278059999999</c:v>
                </c:pt>
                <c:pt idx="4730">
                  <c:v>6.2941319699999998E-2</c:v>
                </c:pt>
                <c:pt idx="4731">
                  <c:v>5.3567080590000003E-2</c:v>
                </c:pt>
                <c:pt idx="4732">
                  <c:v>8.4489895300000006E-2</c:v>
                </c:pt>
                <c:pt idx="4733">
                  <c:v>0.17944972000000001</c:v>
                </c:pt>
                <c:pt idx="4734">
                  <c:v>0.30143657169999999</c:v>
                </c:pt>
                <c:pt idx="4735">
                  <c:v>0.36742147549999998</c:v>
                </c:pt>
                <c:pt idx="4736">
                  <c:v>0.37740443150000003</c:v>
                </c:pt>
                <c:pt idx="4737">
                  <c:v>0.3438032627</c:v>
                </c:pt>
                <c:pt idx="4738">
                  <c:v>0.2375213051</c:v>
                </c:pt>
                <c:pt idx="4739">
                  <c:v>0.25188702219999998</c:v>
                </c:pt>
                <c:pt idx="4740">
                  <c:v>0.23606038469999999</c:v>
                </c:pt>
                <c:pt idx="4741">
                  <c:v>0.1695885074</c:v>
                </c:pt>
                <c:pt idx="4742">
                  <c:v>0.1395178963</c:v>
                </c:pt>
                <c:pt idx="4743">
                  <c:v>0.19284149010000001</c:v>
                </c:pt>
                <c:pt idx="4744">
                  <c:v>0.2136596056</c:v>
                </c:pt>
                <c:pt idx="4745">
                  <c:v>0.2378865352</c:v>
                </c:pt>
                <c:pt idx="4746">
                  <c:v>0.22315558799999999</c:v>
                </c:pt>
                <c:pt idx="4747">
                  <c:v>0.2638178719</c:v>
                </c:pt>
                <c:pt idx="4748">
                  <c:v>0.30886291700000001</c:v>
                </c:pt>
                <c:pt idx="4749">
                  <c:v>0.21840759679999999</c:v>
                </c:pt>
                <c:pt idx="4750">
                  <c:v>0.19113708300000001</c:v>
                </c:pt>
                <c:pt idx="4751">
                  <c:v>0.1055514974</c:v>
                </c:pt>
                <c:pt idx="4752">
                  <c:v>9.7151205259999998E-2</c:v>
                </c:pt>
                <c:pt idx="4753">
                  <c:v>8.5585585589999999E-2</c:v>
                </c:pt>
                <c:pt idx="4754">
                  <c:v>6.4523983440000002E-2</c:v>
                </c:pt>
                <c:pt idx="4755">
                  <c:v>6.7567567570000001E-2</c:v>
                </c:pt>
                <c:pt idx="4756">
                  <c:v>6.5132700269999996E-2</c:v>
                </c:pt>
                <c:pt idx="4757">
                  <c:v>6.4889213540000004E-2</c:v>
                </c:pt>
                <c:pt idx="4758">
                  <c:v>7.5480886289999993E-2</c:v>
                </c:pt>
                <c:pt idx="4759">
                  <c:v>0.11602142679999999</c:v>
                </c:pt>
                <c:pt idx="4760">
                  <c:v>0.16727538350000001</c:v>
                </c:pt>
                <c:pt idx="4761">
                  <c:v>0.15765765770000001</c:v>
                </c:pt>
                <c:pt idx="4762">
                  <c:v>0.1715364013</c:v>
                </c:pt>
                <c:pt idx="4763">
                  <c:v>0.1184562941</c:v>
                </c:pt>
                <c:pt idx="4764">
                  <c:v>7.4263452640000005E-2</c:v>
                </c:pt>
                <c:pt idx="4765">
                  <c:v>5.3445337230000001E-2</c:v>
                </c:pt>
                <c:pt idx="4766">
                  <c:v>7.0489408330000003E-2</c:v>
                </c:pt>
                <c:pt idx="4767">
                  <c:v>9.325541758E-2</c:v>
                </c:pt>
                <c:pt idx="4768">
                  <c:v>0.13489164840000001</c:v>
                </c:pt>
                <c:pt idx="4769">
                  <c:v>0.13878743609999999</c:v>
                </c:pt>
                <c:pt idx="4770">
                  <c:v>0.167762357</c:v>
                </c:pt>
                <c:pt idx="4771">
                  <c:v>0.1841977112</c:v>
                </c:pt>
                <c:pt idx="4772">
                  <c:v>0.32736790840000002</c:v>
                </c:pt>
                <c:pt idx="4773">
                  <c:v>0.35317750180000002</c:v>
                </c:pt>
                <c:pt idx="4774">
                  <c:v>0.18906744580000001</c:v>
                </c:pt>
                <c:pt idx="4775">
                  <c:v>0.10542975409999999</c:v>
                </c:pt>
                <c:pt idx="4776">
                  <c:v>7.5115656200000006E-2</c:v>
                </c:pt>
                <c:pt idx="4777">
                  <c:v>4.5410275139999998E-2</c:v>
                </c:pt>
                <c:pt idx="4778">
                  <c:v>3.2140248359999998E-2</c:v>
                </c:pt>
                <c:pt idx="4779">
                  <c:v>3.2992451909999998E-2</c:v>
                </c:pt>
                <c:pt idx="4780">
                  <c:v>4.0297053809999997E-2</c:v>
                </c:pt>
                <c:pt idx="4781">
                  <c:v>5.5636717799999999E-2</c:v>
                </c:pt>
                <c:pt idx="4782">
                  <c:v>4.83321159E-2</c:v>
                </c:pt>
                <c:pt idx="4783">
                  <c:v>4.7966885799999998E-2</c:v>
                </c:pt>
                <c:pt idx="4784">
                  <c:v>9.2159727289999993E-2</c:v>
                </c:pt>
                <c:pt idx="4785">
                  <c:v>0.10287314340000001</c:v>
                </c:pt>
                <c:pt idx="4786">
                  <c:v>0.1353786219</c:v>
                </c:pt>
                <c:pt idx="4787">
                  <c:v>9.8977355729999994E-2</c:v>
                </c:pt>
                <c:pt idx="4788">
                  <c:v>5.3445337230000001E-2</c:v>
                </c:pt>
                <c:pt idx="4789">
                  <c:v>5.2714877039999997E-2</c:v>
                </c:pt>
                <c:pt idx="4790">
                  <c:v>6.4767470169999994E-2</c:v>
                </c:pt>
                <c:pt idx="4791">
                  <c:v>0.16824933040000001</c:v>
                </c:pt>
                <c:pt idx="4792">
                  <c:v>7.9498417340000002E-2</c:v>
                </c:pt>
                <c:pt idx="4793">
                  <c:v>6.0628195760000003E-2</c:v>
                </c:pt>
                <c:pt idx="4794">
                  <c:v>0.1169953738</c:v>
                </c:pt>
                <c:pt idx="4795">
                  <c:v>0.1453615778</c:v>
                </c:pt>
                <c:pt idx="4796">
                  <c:v>0.2801314828</c:v>
                </c:pt>
                <c:pt idx="4797">
                  <c:v>0.33515948379999999</c:v>
                </c:pt>
                <c:pt idx="4798">
                  <c:v>0.132091551</c:v>
                </c:pt>
                <c:pt idx="4799">
                  <c:v>6.4889213540000004E-2</c:v>
                </c:pt>
                <c:pt idx="4800">
                  <c:v>5.8071585100000003E-2</c:v>
                </c:pt>
                <c:pt idx="4801">
                  <c:v>3.786218651E-2</c:v>
                </c:pt>
                <c:pt idx="4802">
                  <c:v>3.7983929880000003E-2</c:v>
                </c:pt>
                <c:pt idx="4803">
                  <c:v>5.0158266370000003E-2</c:v>
                </c:pt>
                <c:pt idx="4804">
                  <c:v>0.1194302411</c:v>
                </c:pt>
                <c:pt idx="4805">
                  <c:v>0.16971025079999999</c:v>
                </c:pt>
                <c:pt idx="4806">
                  <c:v>0.2470172876</c:v>
                </c:pt>
                <c:pt idx="4807">
                  <c:v>0.26430484539999999</c:v>
                </c:pt>
                <c:pt idx="4808">
                  <c:v>0.2409301193</c:v>
                </c:pt>
                <c:pt idx="4809">
                  <c:v>0.219138057</c:v>
                </c:pt>
                <c:pt idx="4810">
                  <c:v>0.2274166058</c:v>
                </c:pt>
                <c:pt idx="4811">
                  <c:v>0.2679571463</c:v>
                </c:pt>
                <c:pt idx="4812">
                  <c:v>0.25213050889999999</c:v>
                </c:pt>
                <c:pt idx="4813">
                  <c:v>0.18675432189999999</c:v>
                </c:pt>
                <c:pt idx="4814">
                  <c:v>0.2100073046</c:v>
                </c:pt>
                <c:pt idx="4815">
                  <c:v>0.19271974680000001</c:v>
                </c:pt>
                <c:pt idx="4816">
                  <c:v>0.2160944729</c:v>
                </c:pt>
                <c:pt idx="4817">
                  <c:v>0.31762843930000001</c:v>
                </c:pt>
                <c:pt idx="4818">
                  <c:v>0.29474068660000002</c:v>
                </c:pt>
                <c:pt idx="4819">
                  <c:v>0.21353786220000001</c:v>
                </c:pt>
                <c:pt idx="4820">
                  <c:v>0.2570002435</c:v>
                </c:pt>
                <c:pt idx="4821">
                  <c:v>0.2869491113</c:v>
                </c:pt>
                <c:pt idx="4822">
                  <c:v>0.1398831264</c:v>
                </c:pt>
                <c:pt idx="4823">
                  <c:v>8.3272461650000004E-2</c:v>
                </c:pt>
                <c:pt idx="4824">
                  <c:v>6.1967372780000002E-2</c:v>
                </c:pt>
                <c:pt idx="4825">
                  <c:v>6.330654979E-2</c:v>
                </c:pt>
                <c:pt idx="4826">
                  <c:v>6.330654979E-2</c:v>
                </c:pt>
                <c:pt idx="4827">
                  <c:v>6.586316046E-2</c:v>
                </c:pt>
                <c:pt idx="4828">
                  <c:v>9.9099099100000004E-2</c:v>
                </c:pt>
                <c:pt idx="4829">
                  <c:v>0.12576089600000001</c:v>
                </c:pt>
                <c:pt idx="4830">
                  <c:v>0.12843925010000001</c:v>
                </c:pt>
                <c:pt idx="4831">
                  <c:v>0.1300219138</c:v>
                </c:pt>
                <c:pt idx="4832">
                  <c:v>0.1521792062</c:v>
                </c:pt>
                <c:pt idx="4833">
                  <c:v>0.1603360117</c:v>
                </c:pt>
                <c:pt idx="4834">
                  <c:v>0.17202337470000001</c:v>
                </c:pt>
                <c:pt idx="4835">
                  <c:v>0.164110056</c:v>
                </c:pt>
                <c:pt idx="4836">
                  <c:v>0.1212563915</c:v>
                </c:pt>
                <c:pt idx="4837">
                  <c:v>0.1073776479</c:v>
                </c:pt>
                <c:pt idx="4838">
                  <c:v>0.11663014369999999</c:v>
                </c:pt>
                <c:pt idx="4839">
                  <c:v>0.12856099339999999</c:v>
                </c:pt>
                <c:pt idx="4840">
                  <c:v>0.2325298271</c:v>
                </c:pt>
                <c:pt idx="4841">
                  <c:v>0.24555636719999999</c:v>
                </c:pt>
                <c:pt idx="4842">
                  <c:v>0.20136352569999999</c:v>
                </c:pt>
                <c:pt idx="4843">
                  <c:v>0.17993669349999999</c:v>
                </c:pt>
                <c:pt idx="4844">
                  <c:v>0.25444363279999999</c:v>
                </c:pt>
                <c:pt idx="4845">
                  <c:v>0.18845872899999999</c:v>
                </c:pt>
                <c:pt idx="4846">
                  <c:v>0.18565863160000001</c:v>
                </c:pt>
                <c:pt idx="4847">
                  <c:v>0.1232042854</c:v>
                </c:pt>
                <c:pt idx="4848">
                  <c:v>9.2646700750000005E-2</c:v>
                </c:pt>
                <c:pt idx="4849">
                  <c:v>7.6211346479999997E-2</c:v>
                </c:pt>
                <c:pt idx="4850">
                  <c:v>6.0628195760000003E-2</c:v>
                </c:pt>
                <c:pt idx="4851">
                  <c:v>6.6593620650000004E-2</c:v>
                </c:pt>
                <c:pt idx="4852">
                  <c:v>0.1146822498</c:v>
                </c:pt>
                <c:pt idx="4853">
                  <c:v>0.15546627709999999</c:v>
                </c:pt>
                <c:pt idx="4854">
                  <c:v>0.16934502069999999</c:v>
                </c:pt>
                <c:pt idx="4855">
                  <c:v>0.1719016314</c:v>
                </c:pt>
                <c:pt idx="4856">
                  <c:v>0.16630143659999999</c:v>
                </c:pt>
                <c:pt idx="4857">
                  <c:v>0.1770148527</c:v>
                </c:pt>
                <c:pt idx="4858">
                  <c:v>0.19442415390000001</c:v>
                </c:pt>
                <c:pt idx="4859">
                  <c:v>0.20939858780000001</c:v>
                </c:pt>
                <c:pt idx="4860">
                  <c:v>0.14170927680000001</c:v>
                </c:pt>
                <c:pt idx="4861">
                  <c:v>0.14268322380000001</c:v>
                </c:pt>
                <c:pt idx="4862">
                  <c:v>0.1749452155</c:v>
                </c:pt>
                <c:pt idx="4863">
                  <c:v>0.2065984904</c:v>
                </c:pt>
                <c:pt idx="4864">
                  <c:v>0.18261504749999999</c:v>
                </c:pt>
                <c:pt idx="4865">
                  <c:v>0.22230338450000001</c:v>
                </c:pt>
                <c:pt idx="4866">
                  <c:v>0.20878987099999999</c:v>
                </c:pt>
                <c:pt idx="4867">
                  <c:v>0.17555393229999999</c:v>
                </c:pt>
                <c:pt idx="4868">
                  <c:v>0.23058193330000001</c:v>
                </c:pt>
                <c:pt idx="4869">
                  <c:v>0.1997808619</c:v>
                </c:pt>
                <c:pt idx="4870">
                  <c:v>0.1101777453</c:v>
                </c:pt>
                <c:pt idx="4871">
                  <c:v>6.3184806430000004E-2</c:v>
                </c:pt>
                <c:pt idx="4872">
                  <c:v>5.368882396E-2</c:v>
                </c:pt>
                <c:pt idx="4873">
                  <c:v>3.6157779399999999E-2</c:v>
                </c:pt>
                <c:pt idx="4874">
                  <c:v>3.8349159969999998E-2</c:v>
                </c:pt>
                <c:pt idx="4875">
                  <c:v>5.2714877039999997E-2</c:v>
                </c:pt>
                <c:pt idx="4876">
                  <c:v>0.1107864621</c:v>
                </c:pt>
                <c:pt idx="4877">
                  <c:v>0.16423179939999999</c:v>
                </c:pt>
                <c:pt idx="4878">
                  <c:v>0.19600681759999999</c:v>
                </c:pt>
                <c:pt idx="4879">
                  <c:v>0.2409301193</c:v>
                </c:pt>
                <c:pt idx="4880">
                  <c:v>0.2566350134</c:v>
                </c:pt>
                <c:pt idx="4881">
                  <c:v>0.19211102990000001</c:v>
                </c:pt>
                <c:pt idx="4882">
                  <c:v>0.15887509129999999</c:v>
                </c:pt>
                <c:pt idx="4883">
                  <c:v>0.13903092280000001</c:v>
                </c:pt>
                <c:pt idx="4884">
                  <c:v>0.1279522766</c:v>
                </c:pt>
                <c:pt idx="4885">
                  <c:v>0.1158996835</c:v>
                </c:pt>
                <c:pt idx="4886">
                  <c:v>0.1025079133</c:v>
                </c:pt>
                <c:pt idx="4887">
                  <c:v>0.14280496710000001</c:v>
                </c:pt>
                <c:pt idx="4888">
                  <c:v>0.1929632335</c:v>
                </c:pt>
                <c:pt idx="4889">
                  <c:v>0.1990504018</c:v>
                </c:pt>
                <c:pt idx="4890">
                  <c:v>0.17896274649999999</c:v>
                </c:pt>
                <c:pt idx="4891">
                  <c:v>0.1378134892</c:v>
                </c:pt>
                <c:pt idx="4892">
                  <c:v>0.16155344529999999</c:v>
                </c:pt>
                <c:pt idx="4893">
                  <c:v>0.1186997809</c:v>
                </c:pt>
                <c:pt idx="4894">
                  <c:v>5.3201850500000002E-2</c:v>
                </c:pt>
                <c:pt idx="4895">
                  <c:v>3.4940345749999997E-2</c:v>
                </c:pt>
                <c:pt idx="4896">
                  <c:v>3.3479425370000003E-2</c:v>
                </c:pt>
                <c:pt idx="4897">
                  <c:v>3.0070611149999999E-2</c:v>
                </c:pt>
                <c:pt idx="4898">
                  <c:v>3.1044558069999999E-2</c:v>
                </c:pt>
                <c:pt idx="4899">
                  <c:v>2.8366204039999999E-2</c:v>
                </c:pt>
                <c:pt idx="4900">
                  <c:v>4.3340637940000003E-2</c:v>
                </c:pt>
                <c:pt idx="4901">
                  <c:v>0.1008035062</c:v>
                </c:pt>
                <c:pt idx="4902">
                  <c:v>0.14682249820000001</c:v>
                </c:pt>
                <c:pt idx="4903">
                  <c:v>0.15534453370000001</c:v>
                </c:pt>
                <c:pt idx="4904">
                  <c:v>0.17470172880000001</c:v>
                </c:pt>
                <c:pt idx="4905">
                  <c:v>0.1957633309</c:v>
                </c:pt>
                <c:pt idx="4906">
                  <c:v>0.19345020700000001</c:v>
                </c:pt>
                <c:pt idx="4907">
                  <c:v>0.17031896760000001</c:v>
                </c:pt>
                <c:pt idx="4908">
                  <c:v>0.1150474799</c:v>
                </c:pt>
                <c:pt idx="4909">
                  <c:v>9.8733869000000002E-2</c:v>
                </c:pt>
                <c:pt idx="4910">
                  <c:v>0.1021426832</c:v>
                </c:pt>
                <c:pt idx="4911">
                  <c:v>0.13440467489999999</c:v>
                </c:pt>
                <c:pt idx="4912">
                  <c:v>0.16362308249999999</c:v>
                </c:pt>
                <c:pt idx="4913">
                  <c:v>0.1684928171</c:v>
                </c:pt>
                <c:pt idx="4914">
                  <c:v>0.15984903819999999</c:v>
                </c:pt>
                <c:pt idx="4915">
                  <c:v>0.1518139761</c:v>
                </c:pt>
                <c:pt idx="4916">
                  <c:v>0.1719016314</c:v>
                </c:pt>
                <c:pt idx="4917">
                  <c:v>0.17932797659999999</c:v>
                </c:pt>
                <c:pt idx="4918">
                  <c:v>9.6542488430000004E-2</c:v>
                </c:pt>
                <c:pt idx="4919">
                  <c:v>8.1811541269999996E-2</c:v>
                </c:pt>
                <c:pt idx="4920">
                  <c:v>5.4419284149999997E-2</c:v>
                </c:pt>
                <c:pt idx="4921">
                  <c:v>3.7375213050000002E-2</c:v>
                </c:pt>
                <c:pt idx="4922">
                  <c:v>4.9914779639999997E-2</c:v>
                </c:pt>
                <c:pt idx="4923">
                  <c:v>4.9427806179999999E-2</c:v>
                </c:pt>
                <c:pt idx="4924">
                  <c:v>5.5028000969999998E-2</c:v>
                </c:pt>
                <c:pt idx="4925">
                  <c:v>5.9897735569999999E-2</c:v>
                </c:pt>
                <c:pt idx="4926">
                  <c:v>6.3428293159999996E-2</c:v>
                </c:pt>
                <c:pt idx="4927">
                  <c:v>9.66642318E-2</c:v>
                </c:pt>
                <c:pt idx="4928">
                  <c:v>0.12563915270000001</c:v>
                </c:pt>
                <c:pt idx="4929">
                  <c:v>0.11991721449999999</c:v>
                </c:pt>
                <c:pt idx="4930">
                  <c:v>0.1141952764</c:v>
                </c:pt>
                <c:pt idx="4931">
                  <c:v>8.7168249330000003E-2</c:v>
                </c:pt>
                <c:pt idx="4932">
                  <c:v>7.3898222550000003E-2</c:v>
                </c:pt>
                <c:pt idx="4933">
                  <c:v>7.2072072070000007E-2</c:v>
                </c:pt>
                <c:pt idx="4934">
                  <c:v>6.7932797660000002E-2</c:v>
                </c:pt>
                <c:pt idx="4935">
                  <c:v>6.9758948139999999E-2</c:v>
                </c:pt>
                <c:pt idx="4936">
                  <c:v>0.1017774531</c:v>
                </c:pt>
                <c:pt idx="4937">
                  <c:v>0.1252739226</c:v>
                </c:pt>
                <c:pt idx="4938">
                  <c:v>0.1247869491</c:v>
                </c:pt>
                <c:pt idx="4939">
                  <c:v>0.1240564889</c:v>
                </c:pt>
                <c:pt idx="4940">
                  <c:v>0.180788897</c:v>
                </c:pt>
                <c:pt idx="4941">
                  <c:v>0.24421719019999999</c:v>
                </c:pt>
                <c:pt idx="4942">
                  <c:v>0.1076211346</c:v>
                </c:pt>
                <c:pt idx="4943">
                  <c:v>6.3915266619999994E-2</c:v>
                </c:pt>
                <c:pt idx="4944">
                  <c:v>5.2349646940000001E-2</c:v>
                </c:pt>
                <c:pt idx="4945">
                  <c:v>5.3445337230000001E-2</c:v>
                </c:pt>
                <c:pt idx="4946">
                  <c:v>4.6871195519999999E-2</c:v>
                </c:pt>
                <c:pt idx="4947">
                  <c:v>4.723642561E-2</c:v>
                </c:pt>
                <c:pt idx="4948">
                  <c:v>3.3479425370000003E-2</c:v>
                </c:pt>
                <c:pt idx="4949">
                  <c:v>4.127100073E-2</c:v>
                </c:pt>
                <c:pt idx="4950">
                  <c:v>7.0124178230000001E-2</c:v>
                </c:pt>
                <c:pt idx="4951">
                  <c:v>7.828098369E-2</c:v>
                </c:pt>
                <c:pt idx="4952">
                  <c:v>8.5098612130000001E-2</c:v>
                </c:pt>
                <c:pt idx="4953">
                  <c:v>8.0472364259999998E-2</c:v>
                </c:pt>
                <c:pt idx="4954">
                  <c:v>9.2281470660000003E-2</c:v>
                </c:pt>
                <c:pt idx="4955">
                  <c:v>9.6420745069999994E-2</c:v>
                </c:pt>
                <c:pt idx="4956">
                  <c:v>9.4594594589999997E-2</c:v>
                </c:pt>
                <c:pt idx="4957">
                  <c:v>7.3289505719999995E-2</c:v>
                </c:pt>
                <c:pt idx="4958">
                  <c:v>6.3184806430000004E-2</c:v>
                </c:pt>
                <c:pt idx="4959">
                  <c:v>6.4280496709999996E-2</c:v>
                </c:pt>
                <c:pt idx="4960">
                  <c:v>6.4889213540000004E-2</c:v>
                </c:pt>
                <c:pt idx="4961">
                  <c:v>6.7202337469999998E-2</c:v>
                </c:pt>
                <c:pt idx="4962">
                  <c:v>9.6299001699999998E-2</c:v>
                </c:pt>
                <c:pt idx="4963">
                  <c:v>0.1425614804</c:v>
                </c:pt>
                <c:pt idx="4964">
                  <c:v>0.2018504991</c:v>
                </c:pt>
                <c:pt idx="4965">
                  <c:v>0.16350133920000001</c:v>
                </c:pt>
                <c:pt idx="4966">
                  <c:v>0.1005600195</c:v>
                </c:pt>
                <c:pt idx="4967">
                  <c:v>6.7324080839999995E-2</c:v>
                </c:pt>
                <c:pt idx="4968">
                  <c:v>5.3810567320000002E-2</c:v>
                </c:pt>
                <c:pt idx="4969">
                  <c:v>5.174093012E-2</c:v>
                </c:pt>
                <c:pt idx="4970">
                  <c:v>5.088872656E-2</c:v>
                </c:pt>
                <c:pt idx="4971">
                  <c:v>6.6958850740000006E-2</c:v>
                </c:pt>
                <c:pt idx="4972">
                  <c:v>7.99853908E-2</c:v>
                </c:pt>
                <c:pt idx="4973">
                  <c:v>0.11005600190000001</c:v>
                </c:pt>
                <c:pt idx="4974">
                  <c:v>0.19527635739999999</c:v>
                </c:pt>
                <c:pt idx="4975">
                  <c:v>0.19442415390000001</c:v>
                </c:pt>
                <c:pt idx="4976">
                  <c:v>0.23399074750000001</c:v>
                </c:pt>
                <c:pt idx="4977">
                  <c:v>0.23106890669999999</c:v>
                </c:pt>
                <c:pt idx="4978">
                  <c:v>0.201120039</c:v>
                </c:pt>
                <c:pt idx="4979">
                  <c:v>0.19357195029999999</c:v>
                </c:pt>
                <c:pt idx="4980">
                  <c:v>0.17762356949999999</c:v>
                </c:pt>
                <c:pt idx="4981">
                  <c:v>0.14073532990000001</c:v>
                </c:pt>
                <c:pt idx="4982">
                  <c:v>9.751643535E-2</c:v>
                </c:pt>
                <c:pt idx="4983">
                  <c:v>0.1017774531</c:v>
                </c:pt>
                <c:pt idx="4984">
                  <c:v>0.1374482591</c:v>
                </c:pt>
                <c:pt idx="4985">
                  <c:v>0.14597029459999999</c:v>
                </c:pt>
                <c:pt idx="4986">
                  <c:v>0.14268322380000001</c:v>
                </c:pt>
                <c:pt idx="4987">
                  <c:v>0.13464816169999999</c:v>
                </c:pt>
                <c:pt idx="4988">
                  <c:v>0.1861456051</c:v>
                </c:pt>
                <c:pt idx="4989">
                  <c:v>0.1419527636</c:v>
                </c:pt>
                <c:pt idx="4990">
                  <c:v>9.3620647670000001E-2</c:v>
                </c:pt>
                <c:pt idx="4991">
                  <c:v>9.581202824E-2</c:v>
                </c:pt>
                <c:pt idx="4992">
                  <c:v>0.1232042854</c:v>
                </c:pt>
                <c:pt idx="4993">
                  <c:v>0.1121256392</c:v>
                </c:pt>
                <c:pt idx="4994">
                  <c:v>9.7881665450000002E-2</c:v>
                </c:pt>
                <c:pt idx="4995">
                  <c:v>9.8246895540000004E-2</c:v>
                </c:pt>
                <c:pt idx="4996">
                  <c:v>0.1018991965</c:v>
                </c:pt>
                <c:pt idx="4997">
                  <c:v>8.5220355489999997E-2</c:v>
                </c:pt>
                <c:pt idx="4998">
                  <c:v>0.1048210373</c:v>
                </c:pt>
                <c:pt idx="4999">
                  <c:v>0.11395178960000001</c:v>
                </c:pt>
                <c:pt idx="5000">
                  <c:v>9.4838081320000003E-2</c:v>
                </c:pt>
                <c:pt idx="5001">
                  <c:v>0.1026296567</c:v>
                </c:pt>
                <c:pt idx="5002">
                  <c:v>9.9464329190000006E-2</c:v>
                </c:pt>
                <c:pt idx="5003">
                  <c:v>9.3864134399999993E-2</c:v>
                </c:pt>
                <c:pt idx="5004">
                  <c:v>0.1098125152</c:v>
                </c:pt>
                <c:pt idx="5005">
                  <c:v>0.1065254444</c:v>
                </c:pt>
                <c:pt idx="5006">
                  <c:v>0.1057949842</c:v>
                </c:pt>
                <c:pt idx="5007">
                  <c:v>0.1044558072</c:v>
                </c:pt>
                <c:pt idx="5008">
                  <c:v>0.13221329439999999</c:v>
                </c:pt>
                <c:pt idx="5009">
                  <c:v>0.19101533970000001</c:v>
                </c:pt>
                <c:pt idx="5010">
                  <c:v>0.18151935720000001</c:v>
                </c:pt>
                <c:pt idx="5011">
                  <c:v>0.16788410030000001</c:v>
                </c:pt>
                <c:pt idx="5012">
                  <c:v>0.201120039</c:v>
                </c:pt>
                <c:pt idx="5013">
                  <c:v>0.16666666669999999</c:v>
                </c:pt>
                <c:pt idx="5014">
                  <c:v>0.11991721449999999</c:v>
                </c:pt>
                <c:pt idx="5015">
                  <c:v>8.6559532509999995E-2</c:v>
                </c:pt>
                <c:pt idx="5016">
                  <c:v>6.5984903819999996E-2</c:v>
                </c:pt>
                <c:pt idx="5017">
                  <c:v>4.6871195519999999E-2</c:v>
                </c:pt>
                <c:pt idx="5018">
                  <c:v>4.6018991959999998E-2</c:v>
                </c:pt>
                <c:pt idx="5019">
                  <c:v>0.1044558072</c:v>
                </c:pt>
                <c:pt idx="5020">
                  <c:v>0.1228390553</c:v>
                </c:pt>
                <c:pt idx="5021">
                  <c:v>0.1535183832</c:v>
                </c:pt>
                <c:pt idx="5022">
                  <c:v>0.20367664960000001</c:v>
                </c:pt>
                <c:pt idx="5023">
                  <c:v>0.19661553449999999</c:v>
                </c:pt>
                <c:pt idx="5024">
                  <c:v>0.1599707816</c:v>
                </c:pt>
                <c:pt idx="5025">
                  <c:v>0.16654492330000001</c:v>
                </c:pt>
                <c:pt idx="5026">
                  <c:v>0.13769174579999999</c:v>
                </c:pt>
                <c:pt idx="5027">
                  <c:v>0.12892622349999999</c:v>
                </c:pt>
                <c:pt idx="5028">
                  <c:v>0.1242999757</c:v>
                </c:pt>
                <c:pt idx="5029">
                  <c:v>0.1053080107</c:v>
                </c:pt>
                <c:pt idx="5030">
                  <c:v>8.3272461650000004E-2</c:v>
                </c:pt>
                <c:pt idx="5031">
                  <c:v>9.8003408809999998E-2</c:v>
                </c:pt>
                <c:pt idx="5032">
                  <c:v>0.1155344534</c:v>
                </c:pt>
                <c:pt idx="5033">
                  <c:v>0.1242999757</c:v>
                </c:pt>
                <c:pt idx="5034">
                  <c:v>0.106403701</c:v>
                </c:pt>
                <c:pt idx="5035">
                  <c:v>0.10165570979999999</c:v>
                </c:pt>
                <c:pt idx="5036">
                  <c:v>8.9481373269999998E-2</c:v>
                </c:pt>
                <c:pt idx="5037">
                  <c:v>9.836863891E-2</c:v>
                </c:pt>
                <c:pt idx="5038">
                  <c:v>0.10506452400000001</c:v>
                </c:pt>
                <c:pt idx="5039">
                  <c:v>8.3637691750000007E-2</c:v>
                </c:pt>
                <c:pt idx="5040">
                  <c:v>5.9289018749999998E-2</c:v>
                </c:pt>
                <c:pt idx="5041">
                  <c:v>4.236669102E-2</c:v>
                </c:pt>
                <c:pt idx="5042">
                  <c:v>4.3705868029999997E-2</c:v>
                </c:pt>
                <c:pt idx="5043">
                  <c:v>3.8592646699999997E-2</c:v>
                </c:pt>
                <c:pt idx="5044">
                  <c:v>5.7341124909999999E-2</c:v>
                </c:pt>
                <c:pt idx="5045">
                  <c:v>9.8733869000000002E-2</c:v>
                </c:pt>
                <c:pt idx="5046">
                  <c:v>0.1242999757</c:v>
                </c:pt>
                <c:pt idx="5047">
                  <c:v>0.1205259313</c:v>
                </c:pt>
                <c:pt idx="5048">
                  <c:v>0.14341368400000001</c:v>
                </c:pt>
                <c:pt idx="5049">
                  <c:v>0.17019722430000001</c:v>
                </c:pt>
                <c:pt idx="5050">
                  <c:v>0.18979790599999999</c:v>
                </c:pt>
                <c:pt idx="5051">
                  <c:v>0.17725833939999999</c:v>
                </c:pt>
                <c:pt idx="5052">
                  <c:v>0.14219625029999999</c:v>
                </c:pt>
                <c:pt idx="5053">
                  <c:v>9.9099099100000004E-2</c:v>
                </c:pt>
                <c:pt idx="5054">
                  <c:v>8.4611638670000003E-2</c:v>
                </c:pt>
                <c:pt idx="5055">
                  <c:v>7.8767957149999998E-2</c:v>
                </c:pt>
                <c:pt idx="5056">
                  <c:v>0.1129778427</c:v>
                </c:pt>
                <c:pt idx="5057">
                  <c:v>0.15497930360000001</c:v>
                </c:pt>
                <c:pt idx="5058">
                  <c:v>0.1262478695</c:v>
                </c:pt>
                <c:pt idx="5059">
                  <c:v>0.1358655953</c:v>
                </c:pt>
                <c:pt idx="5060">
                  <c:v>0.1804236669</c:v>
                </c:pt>
                <c:pt idx="5061">
                  <c:v>0.1497443389</c:v>
                </c:pt>
                <c:pt idx="5062">
                  <c:v>0.10664718770000001</c:v>
                </c:pt>
                <c:pt idx="5063">
                  <c:v>7.1341611880000003E-2</c:v>
                </c:pt>
                <c:pt idx="5064">
                  <c:v>3.0679327980000001E-2</c:v>
                </c:pt>
                <c:pt idx="5065">
                  <c:v>2.7879230580000001E-2</c:v>
                </c:pt>
                <c:pt idx="5066">
                  <c:v>5.880204529E-2</c:v>
                </c:pt>
                <c:pt idx="5067">
                  <c:v>6.4645726809999998E-2</c:v>
                </c:pt>
                <c:pt idx="5068">
                  <c:v>7.7185293399999994E-2</c:v>
                </c:pt>
                <c:pt idx="5069">
                  <c:v>0.1051862673</c:v>
                </c:pt>
                <c:pt idx="5070">
                  <c:v>0.1115169223</c:v>
                </c:pt>
                <c:pt idx="5071">
                  <c:v>0.1193084977</c:v>
                </c:pt>
                <c:pt idx="5072">
                  <c:v>0.11991721449999999</c:v>
                </c:pt>
                <c:pt idx="5073">
                  <c:v>0.12381300219999999</c:v>
                </c:pt>
                <c:pt idx="5074">
                  <c:v>0.13196980759999999</c:v>
                </c:pt>
                <c:pt idx="5075">
                  <c:v>0.1060384709</c:v>
                </c:pt>
                <c:pt idx="5076">
                  <c:v>8.2785488190000006E-2</c:v>
                </c:pt>
                <c:pt idx="5077">
                  <c:v>8.4611638670000003E-2</c:v>
                </c:pt>
                <c:pt idx="5078">
                  <c:v>7.9011443880000004E-2</c:v>
                </c:pt>
                <c:pt idx="5079">
                  <c:v>9.8855612369999998E-2</c:v>
                </c:pt>
                <c:pt idx="5080">
                  <c:v>0.11979547109999999</c:v>
                </c:pt>
                <c:pt idx="5081">
                  <c:v>0.1353786219</c:v>
                </c:pt>
                <c:pt idx="5082">
                  <c:v>0.1249086925</c:v>
                </c:pt>
                <c:pt idx="5083">
                  <c:v>0.1111516922</c:v>
                </c:pt>
                <c:pt idx="5084">
                  <c:v>0.1202824446</c:v>
                </c:pt>
                <c:pt idx="5085">
                  <c:v>0.1196737278</c:v>
                </c:pt>
                <c:pt idx="5086">
                  <c:v>9.9829559289999995E-2</c:v>
                </c:pt>
                <c:pt idx="5087">
                  <c:v>7.6089603120000002E-2</c:v>
                </c:pt>
                <c:pt idx="5088">
                  <c:v>8.3515948379999996E-2</c:v>
                </c:pt>
                <c:pt idx="5089">
                  <c:v>5.368882396E-2</c:v>
                </c:pt>
                <c:pt idx="5090">
                  <c:v>4.9306062820000003E-2</c:v>
                </c:pt>
                <c:pt idx="5091">
                  <c:v>4.5410275139999998E-2</c:v>
                </c:pt>
                <c:pt idx="5092">
                  <c:v>6.1480399319999997E-2</c:v>
                </c:pt>
                <c:pt idx="5093">
                  <c:v>9.8733869000000002E-2</c:v>
                </c:pt>
                <c:pt idx="5094">
                  <c:v>0.1038470903</c:v>
                </c:pt>
                <c:pt idx="5095">
                  <c:v>9.0942293640000005E-2</c:v>
                </c:pt>
                <c:pt idx="5096">
                  <c:v>9.8490382269999996E-2</c:v>
                </c:pt>
                <c:pt idx="5097">
                  <c:v>0.1034818602</c:v>
                </c:pt>
                <c:pt idx="5098">
                  <c:v>0.1117604091</c:v>
                </c:pt>
                <c:pt idx="5099">
                  <c:v>9.9342585829999996E-2</c:v>
                </c:pt>
                <c:pt idx="5100">
                  <c:v>6.7324080839999995E-2</c:v>
                </c:pt>
                <c:pt idx="5101">
                  <c:v>4.4679814950000001E-2</c:v>
                </c:pt>
                <c:pt idx="5102">
                  <c:v>5.6732408079999998E-2</c:v>
                </c:pt>
                <c:pt idx="5103">
                  <c:v>7.6089603120000002E-2</c:v>
                </c:pt>
                <c:pt idx="5104">
                  <c:v>0.10116873630000001</c:v>
                </c:pt>
                <c:pt idx="5105">
                  <c:v>0.1247869491</c:v>
                </c:pt>
                <c:pt idx="5106">
                  <c:v>0.118091064</c:v>
                </c:pt>
                <c:pt idx="5107">
                  <c:v>0.124421719</c:v>
                </c:pt>
                <c:pt idx="5108">
                  <c:v>0.13440467489999999</c:v>
                </c:pt>
                <c:pt idx="5109">
                  <c:v>0.11443876309999999</c:v>
                </c:pt>
                <c:pt idx="5110">
                  <c:v>0.14353542729999999</c:v>
                </c:pt>
                <c:pt idx="5111">
                  <c:v>0.11541271</c:v>
                </c:pt>
                <c:pt idx="5112">
                  <c:v>8.2055028000000002E-2</c:v>
                </c:pt>
                <c:pt idx="5113">
                  <c:v>4.7479912339999999E-2</c:v>
                </c:pt>
                <c:pt idx="5114">
                  <c:v>3.3114195280000001E-2</c:v>
                </c:pt>
                <c:pt idx="5115">
                  <c:v>3.2748965179999999E-2</c:v>
                </c:pt>
                <c:pt idx="5116">
                  <c:v>3.4088142199999998E-2</c:v>
                </c:pt>
                <c:pt idx="5117">
                  <c:v>3.6766496230000001E-2</c:v>
                </c:pt>
                <c:pt idx="5118">
                  <c:v>5.7584611639999998E-2</c:v>
                </c:pt>
                <c:pt idx="5119">
                  <c:v>6.8176284389999994E-2</c:v>
                </c:pt>
                <c:pt idx="5120">
                  <c:v>8.5829072320000005E-2</c:v>
                </c:pt>
                <c:pt idx="5121">
                  <c:v>0.1045775505</c:v>
                </c:pt>
                <c:pt idx="5122">
                  <c:v>0.11833455079999999</c:v>
                </c:pt>
                <c:pt idx="5123">
                  <c:v>9.7394691990000004E-2</c:v>
                </c:pt>
                <c:pt idx="5124">
                  <c:v>7.6089603120000002E-2</c:v>
                </c:pt>
                <c:pt idx="5125">
                  <c:v>7.1828585340000001E-2</c:v>
                </c:pt>
                <c:pt idx="5126">
                  <c:v>6.586316046E-2</c:v>
                </c:pt>
                <c:pt idx="5127">
                  <c:v>5.2714877039999997E-2</c:v>
                </c:pt>
                <c:pt idx="5128">
                  <c:v>0.1038470903</c:v>
                </c:pt>
                <c:pt idx="5129">
                  <c:v>0.1213781349</c:v>
                </c:pt>
                <c:pt idx="5130">
                  <c:v>0.13330898469999999</c:v>
                </c:pt>
                <c:pt idx="5131">
                  <c:v>0.1116386657</c:v>
                </c:pt>
                <c:pt idx="5132">
                  <c:v>0.1385439494</c:v>
                </c:pt>
                <c:pt idx="5133">
                  <c:v>0.12503043580000001</c:v>
                </c:pt>
                <c:pt idx="5134">
                  <c:v>8.3394205020000001E-2</c:v>
                </c:pt>
                <c:pt idx="5135">
                  <c:v>7.9741904069999994E-2</c:v>
                </c:pt>
                <c:pt idx="5136">
                  <c:v>6.2697832970000006E-2</c:v>
                </c:pt>
                <c:pt idx="5137">
                  <c:v>3.4696859019999998E-2</c:v>
                </c:pt>
                <c:pt idx="5138">
                  <c:v>3.3966398830000001E-2</c:v>
                </c:pt>
                <c:pt idx="5139">
                  <c:v>4.6871195519999999E-2</c:v>
                </c:pt>
                <c:pt idx="5140">
                  <c:v>6.5132700269999996E-2</c:v>
                </c:pt>
                <c:pt idx="5141">
                  <c:v>0.1092037984</c:v>
                </c:pt>
                <c:pt idx="5142">
                  <c:v>0.12393474559999999</c:v>
                </c:pt>
                <c:pt idx="5143">
                  <c:v>0.11456050650000001</c:v>
                </c:pt>
                <c:pt idx="5144">
                  <c:v>0.1065254444</c:v>
                </c:pt>
                <c:pt idx="5145">
                  <c:v>0.1046992939</c:v>
                </c:pt>
                <c:pt idx="5146">
                  <c:v>8.1081081080000006E-2</c:v>
                </c:pt>
                <c:pt idx="5147">
                  <c:v>9.6299001699999998E-2</c:v>
                </c:pt>
                <c:pt idx="5148">
                  <c:v>0.12636961290000001</c:v>
                </c:pt>
                <c:pt idx="5149">
                  <c:v>9.836863891E-2</c:v>
                </c:pt>
                <c:pt idx="5150">
                  <c:v>9.7272948619999994E-2</c:v>
                </c:pt>
                <c:pt idx="5151">
                  <c:v>0.1283175067</c:v>
                </c:pt>
                <c:pt idx="5152">
                  <c:v>0.17543218890000001</c:v>
                </c:pt>
                <c:pt idx="5153">
                  <c:v>0.23679084489999999</c:v>
                </c:pt>
                <c:pt idx="5154">
                  <c:v>0.1899196494</c:v>
                </c:pt>
                <c:pt idx="5155">
                  <c:v>0.1653274897</c:v>
                </c:pt>
                <c:pt idx="5156">
                  <c:v>0.13050888729999999</c:v>
                </c:pt>
                <c:pt idx="5157">
                  <c:v>0.1085950816</c:v>
                </c:pt>
                <c:pt idx="5158">
                  <c:v>8.4002921839999994E-2</c:v>
                </c:pt>
                <c:pt idx="5159">
                  <c:v>7.1463355249999999E-2</c:v>
                </c:pt>
                <c:pt idx="5160">
                  <c:v>6.3793523249999998E-2</c:v>
                </c:pt>
                <c:pt idx="5161">
                  <c:v>4.4192841490000002E-2</c:v>
                </c:pt>
                <c:pt idx="5162">
                  <c:v>4.8453859260000003E-2</c:v>
                </c:pt>
                <c:pt idx="5163">
                  <c:v>5.4419284149999997E-2</c:v>
                </c:pt>
                <c:pt idx="5164">
                  <c:v>7.6333089849999994E-2</c:v>
                </c:pt>
                <c:pt idx="5165">
                  <c:v>0.1005600195</c:v>
                </c:pt>
                <c:pt idx="5166">
                  <c:v>0.14341368400000001</c:v>
                </c:pt>
                <c:pt idx="5167">
                  <c:v>0.1688580472</c:v>
                </c:pt>
                <c:pt idx="5168">
                  <c:v>0.1692232773</c:v>
                </c:pt>
                <c:pt idx="5169">
                  <c:v>0.17202337470000001</c:v>
                </c:pt>
                <c:pt idx="5170">
                  <c:v>0.17957146339999999</c:v>
                </c:pt>
                <c:pt idx="5171">
                  <c:v>0.14609203800000001</c:v>
                </c:pt>
                <c:pt idx="5172">
                  <c:v>0.1219868517</c:v>
                </c:pt>
                <c:pt idx="5173">
                  <c:v>9.8855612369999998E-2</c:v>
                </c:pt>
                <c:pt idx="5174">
                  <c:v>9.6542488430000004E-2</c:v>
                </c:pt>
                <c:pt idx="5175">
                  <c:v>0.11991721449999999</c:v>
                </c:pt>
                <c:pt idx="5176">
                  <c:v>0.16971025079999999</c:v>
                </c:pt>
                <c:pt idx="5177">
                  <c:v>0.2494521549</c:v>
                </c:pt>
                <c:pt idx="5178">
                  <c:v>0.1885804724</c:v>
                </c:pt>
                <c:pt idx="5179">
                  <c:v>0.1232042854</c:v>
                </c:pt>
                <c:pt idx="5180">
                  <c:v>0.17823228629999999</c:v>
                </c:pt>
                <c:pt idx="5181">
                  <c:v>0.1688580472</c:v>
                </c:pt>
                <c:pt idx="5182">
                  <c:v>0.1205259313</c:v>
                </c:pt>
                <c:pt idx="5183">
                  <c:v>9.2281470660000003E-2</c:v>
                </c:pt>
                <c:pt idx="5184">
                  <c:v>7.1341611880000003E-2</c:v>
                </c:pt>
                <c:pt idx="5185">
                  <c:v>6.7567567570000001E-2</c:v>
                </c:pt>
                <c:pt idx="5186">
                  <c:v>6.0019478940000003E-2</c:v>
                </c:pt>
                <c:pt idx="5187">
                  <c:v>6.9637204770000002E-2</c:v>
                </c:pt>
                <c:pt idx="5188">
                  <c:v>7.3898222550000003E-2</c:v>
                </c:pt>
                <c:pt idx="5189">
                  <c:v>0.1043340638</c:v>
                </c:pt>
                <c:pt idx="5190">
                  <c:v>0.1402483565</c:v>
                </c:pt>
                <c:pt idx="5191">
                  <c:v>0.14998782569999999</c:v>
                </c:pt>
                <c:pt idx="5192">
                  <c:v>0.1538836133</c:v>
                </c:pt>
                <c:pt idx="5193">
                  <c:v>0.16216216219999999</c:v>
                </c:pt>
                <c:pt idx="5194">
                  <c:v>0.16496225959999999</c:v>
                </c:pt>
                <c:pt idx="5195">
                  <c:v>0.15473581689999999</c:v>
                </c:pt>
                <c:pt idx="5196">
                  <c:v>0.14268322380000001</c:v>
                </c:pt>
                <c:pt idx="5197">
                  <c:v>0.1258826394</c:v>
                </c:pt>
                <c:pt idx="5198">
                  <c:v>0.13939615289999999</c:v>
                </c:pt>
                <c:pt idx="5199">
                  <c:v>0.16666666669999999</c:v>
                </c:pt>
                <c:pt idx="5200">
                  <c:v>0.22169466760000001</c:v>
                </c:pt>
                <c:pt idx="5201">
                  <c:v>0.29230581929999999</c:v>
                </c:pt>
                <c:pt idx="5202">
                  <c:v>0.2022157292</c:v>
                </c:pt>
                <c:pt idx="5203">
                  <c:v>0.1963720477</c:v>
                </c:pt>
                <c:pt idx="5204">
                  <c:v>0.1899196494</c:v>
                </c:pt>
                <c:pt idx="5205">
                  <c:v>0.150109569</c:v>
                </c:pt>
                <c:pt idx="5206">
                  <c:v>0.1172388605</c:v>
                </c:pt>
                <c:pt idx="5207">
                  <c:v>5.7219381540000003E-2</c:v>
                </c:pt>
                <c:pt idx="5208">
                  <c:v>4.7966885799999998E-2</c:v>
                </c:pt>
                <c:pt idx="5209">
                  <c:v>7.0854638420000005E-2</c:v>
                </c:pt>
                <c:pt idx="5210">
                  <c:v>9.5325054780000001E-2</c:v>
                </c:pt>
                <c:pt idx="5211">
                  <c:v>0.11955198440000001</c:v>
                </c:pt>
                <c:pt idx="5212">
                  <c:v>0.1432919406</c:v>
                </c:pt>
                <c:pt idx="5213">
                  <c:v>0.1436571707</c:v>
                </c:pt>
                <c:pt idx="5214">
                  <c:v>0.14061358660000001</c:v>
                </c:pt>
                <c:pt idx="5215">
                  <c:v>0.20160701240000001</c:v>
                </c:pt>
                <c:pt idx="5216">
                  <c:v>0.24348673000000001</c:v>
                </c:pt>
                <c:pt idx="5217">
                  <c:v>0.1653274897</c:v>
                </c:pt>
                <c:pt idx="5218">
                  <c:v>0.15875334790000001</c:v>
                </c:pt>
                <c:pt idx="5219">
                  <c:v>0.16666666669999999</c:v>
                </c:pt>
                <c:pt idx="5220">
                  <c:v>0.16569271969999999</c:v>
                </c:pt>
                <c:pt idx="5221">
                  <c:v>0.15376186999999999</c:v>
                </c:pt>
                <c:pt idx="5222">
                  <c:v>0.1155344534</c:v>
                </c:pt>
                <c:pt idx="5223">
                  <c:v>0.13976138299999999</c:v>
                </c:pt>
                <c:pt idx="5224">
                  <c:v>0.19052836619999999</c:v>
                </c:pt>
                <c:pt idx="5225">
                  <c:v>0.22449476500000001</c:v>
                </c:pt>
                <c:pt idx="5226">
                  <c:v>0.2236425615</c:v>
                </c:pt>
                <c:pt idx="5227">
                  <c:v>0.1925980034</c:v>
                </c:pt>
                <c:pt idx="5228">
                  <c:v>0.22680788900000001</c:v>
                </c:pt>
                <c:pt idx="5229">
                  <c:v>0.19478938400000001</c:v>
                </c:pt>
                <c:pt idx="5230">
                  <c:v>0.12186510840000001</c:v>
                </c:pt>
                <c:pt idx="5231">
                  <c:v>0.1099342586</c:v>
                </c:pt>
                <c:pt idx="5232">
                  <c:v>0.109082055</c:v>
                </c:pt>
                <c:pt idx="5233">
                  <c:v>7.3654735819999997E-2</c:v>
                </c:pt>
                <c:pt idx="5234">
                  <c:v>5.9897735569999999E-2</c:v>
                </c:pt>
                <c:pt idx="5235">
                  <c:v>7.3654735819999997E-2</c:v>
                </c:pt>
                <c:pt idx="5236">
                  <c:v>0.12393474559999999</c:v>
                </c:pt>
                <c:pt idx="5237">
                  <c:v>0.14791818849999999</c:v>
                </c:pt>
                <c:pt idx="5238">
                  <c:v>0.19101533970000001</c:v>
                </c:pt>
                <c:pt idx="5239">
                  <c:v>0.22571219870000001</c:v>
                </c:pt>
                <c:pt idx="5240">
                  <c:v>0.23946919890000001</c:v>
                </c:pt>
                <c:pt idx="5241">
                  <c:v>0.2246165084</c:v>
                </c:pt>
                <c:pt idx="5242">
                  <c:v>0.19478938400000001</c:v>
                </c:pt>
                <c:pt idx="5243">
                  <c:v>0.18638909179999999</c:v>
                </c:pt>
                <c:pt idx="5244">
                  <c:v>0.14998782569999999</c:v>
                </c:pt>
                <c:pt idx="5245">
                  <c:v>0.12673484300000001</c:v>
                </c:pt>
                <c:pt idx="5246">
                  <c:v>0.1415875335</c:v>
                </c:pt>
                <c:pt idx="5247">
                  <c:v>0.13635256879999999</c:v>
                </c:pt>
                <c:pt idx="5248">
                  <c:v>0.17859751639999999</c:v>
                </c:pt>
                <c:pt idx="5249">
                  <c:v>0.1885804724</c:v>
                </c:pt>
                <c:pt idx="5250">
                  <c:v>0.21828585340000001</c:v>
                </c:pt>
                <c:pt idx="5251">
                  <c:v>0.1715364013</c:v>
                </c:pt>
                <c:pt idx="5252">
                  <c:v>0.22559045529999999</c:v>
                </c:pt>
                <c:pt idx="5253">
                  <c:v>0.21463355249999999</c:v>
                </c:pt>
                <c:pt idx="5254">
                  <c:v>0.1624056489</c:v>
                </c:pt>
                <c:pt idx="5255">
                  <c:v>7.9863647430000004E-2</c:v>
                </c:pt>
                <c:pt idx="5256">
                  <c:v>6.2210859510000001E-2</c:v>
                </c:pt>
                <c:pt idx="5257">
                  <c:v>5.9897735569999999E-2</c:v>
                </c:pt>
                <c:pt idx="5258">
                  <c:v>6.3184806430000004E-2</c:v>
                </c:pt>
                <c:pt idx="5259">
                  <c:v>6.2210859510000001E-2</c:v>
                </c:pt>
                <c:pt idx="5260">
                  <c:v>6.9028487949999995E-2</c:v>
                </c:pt>
                <c:pt idx="5261">
                  <c:v>8.5707328949999995E-2</c:v>
                </c:pt>
                <c:pt idx="5262">
                  <c:v>9.4594594589999997E-2</c:v>
                </c:pt>
                <c:pt idx="5263">
                  <c:v>0.1061602143</c:v>
                </c:pt>
                <c:pt idx="5264">
                  <c:v>8.6681275870000005E-2</c:v>
                </c:pt>
                <c:pt idx="5265">
                  <c:v>9.6542488430000004E-2</c:v>
                </c:pt>
                <c:pt idx="5266">
                  <c:v>0.1079863647</c:v>
                </c:pt>
                <c:pt idx="5267">
                  <c:v>0.1018991965</c:v>
                </c:pt>
                <c:pt idx="5268">
                  <c:v>0.11102994889999999</c:v>
                </c:pt>
                <c:pt idx="5269">
                  <c:v>0.1213781349</c:v>
                </c:pt>
                <c:pt idx="5270">
                  <c:v>9.7759922080000006E-2</c:v>
                </c:pt>
                <c:pt idx="5271">
                  <c:v>9.9099099100000004E-2</c:v>
                </c:pt>
                <c:pt idx="5272">
                  <c:v>0.11955198440000001</c:v>
                </c:pt>
                <c:pt idx="5273">
                  <c:v>0.13123934749999999</c:v>
                </c:pt>
                <c:pt idx="5274">
                  <c:v>0.1059167275</c:v>
                </c:pt>
                <c:pt idx="5275">
                  <c:v>9.2646700750000005E-2</c:v>
                </c:pt>
                <c:pt idx="5276">
                  <c:v>0.13671779889999999</c:v>
                </c:pt>
                <c:pt idx="5277">
                  <c:v>0.1212563915</c:v>
                </c:pt>
                <c:pt idx="5278">
                  <c:v>8.6437789139999999E-2</c:v>
                </c:pt>
                <c:pt idx="5279">
                  <c:v>6.4402240080000006E-2</c:v>
                </c:pt>
                <c:pt idx="5280">
                  <c:v>5.6001947890000001E-2</c:v>
                </c:pt>
                <c:pt idx="5281">
                  <c:v>5.6123691259999997E-2</c:v>
                </c:pt>
                <c:pt idx="5282">
                  <c:v>5.0280009739999999E-2</c:v>
                </c:pt>
                <c:pt idx="5283">
                  <c:v>2.9218407599999999E-2</c:v>
                </c:pt>
                <c:pt idx="5284">
                  <c:v>2.994886779E-2</c:v>
                </c:pt>
                <c:pt idx="5285">
                  <c:v>6.415875335E-2</c:v>
                </c:pt>
                <c:pt idx="5286">
                  <c:v>6.4889213540000004E-2</c:v>
                </c:pt>
                <c:pt idx="5287">
                  <c:v>7.9741904069999994E-2</c:v>
                </c:pt>
                <c:pt idx="5288">
                  <c:v>8.8872656440000003E-2</c:v>
                </c:pt>
                <c:pt idx="5289">
                  <c:v>9.4472851230000002E-2</c:v>
                </c:pt>
                <c:pt idx="5290">
                  <c:v>8.7898709520000007E-2</c:v>
                </c:pt>
                <c:pt idx="5291">
                  <c:v>8.7533479430000005E-2</c:v>
                </c:pt>
                <c:pt idx="5292">
                  <c:v>7.2680788900000001E-2</c:v>
                </c:pt>
                <c:pt idx="5293">
                  <c:v>5.794984173E-2</c:v>
                </c:pt>
                <c:pt idx="5294">
                  <c:v>4.8453859260000003E-2</c:v>
                </c:pt>
                <c:pt idx="5295">
                  <c:v>8.5220355489999997E-2</c:v>
                </c:pt>
                <c:pt idx="5296">
                  <c:v>9.6542488430000004E-2</c:v>
                </c:pt>
                <c:pt idx="5297">
                  <c:v>0.1029948868</c:v>
                </c:pt>
                <c:pt idx="5298">
                  <c:v>0.1074993913</c:v>
                </c:pt>
                <c:pt idx="5299">
                  <c:v>0.1117604091</c:v>
                </c:pt>
                <c:pt idx="5300">
                  <c:v>0.14852690530000001</c:v>
                </c:pt>
                <c:pt idx="5301">
                  <c:v>0.1508400292</c:v>
                </c:pt>
                <c:pt idx="5302">
                  <c:v>7.0367664960000006E-2</c:v>
                </c:pt>
                <c:pt idx="5303">
                  <c:v>5.0280009739999999E-2</c:v>
                </c:pt>
                <c:pt idx="5304">
                  <c:v>4.8210372529999997E-2</c:v>
                </c:pt>
                <c:pt idx="5305">
                  <c:v>3.3722912100000002E-2</c:v>
                </c:pt>
                <c:pt idx="5306">
                  <c:v>3.1896761629999999E-2</c:v>
                </c:pt>
                <c:pt idx="5307">
                  <c:v>3.9810080349999999E-2</c:v>
                </c:pt>
                <c:pt idx="5308">
                  <c:v>6.1236912589999998E-2</c:v>
                </c:pt>
                <c:pt idx="5309">
                  <c:v>7.7185293399999994E-2</c:v>
                </c:pt>
                <c:pt idx="5310">
                  <c:v>0.10287314340000001</c:v>
                </c:pt>
                <c:pt idx="5311">
                  <c:v>0.11443876309999999</c:v>
                </c:pt>
                <c:pt idx="5312">
                  <c:v>0.12600438280000001</c:v>
                </c:pt>
                <c:pt idx="5313">
                  <c:v>0.13598733869999999</c:v>
                </c:pt>
                <c:pt idx="5314">
                  <c:v>0.1436571707</c:v>
                </c:pt>
                <c:pt idx="5315">
                  <c:v>0.133430728</c:v>
                </c:pt>
                <c:pt idx="5316">
                  <c:v>0.114073533</c:v>
                </c:pt>
                <c:pt idx="5317">
                  <c:v>0.100073046</c:v>
                </c:pt>
                <c:pt idx="5318">
                  <c:v>0.1056732408</c:v>
                </c:pt>
                <c:pt idx="5319">
                  <c:v>0.15887509129999999</c:v>
                </c:pt>
                <c:pt idx="5320">
                  <c:v>0.16520574630000001</c:v>
                </c:pt>
                <c:pt idx="5321">
                  <c:v>0.1745799854</c:v>
                </c:pt>
                <c:pt idx="5322">
                  <c:v>0.1684928171</c:v>
                </c:pt>
                <c:pt idx="5323">
                  <c:v>0.1507182859</c:v>
                </c:pt>
                <c:pt idx="5324">
                  <c:v>0.17263209160000001</c:v>
                </c:pt>
                <c:pt idx="5325">
                  <c:v>0.1507182859</c:v>
                </c:pt>
                <c:pt idx="5326">
                  <c:v>9.2159727289999993E-2</c:v>
                </c:pt>
                <c:pt idx="5327">
                  <c:v>8.9481373269999998E-2</c:v>
                </c:pt>
                <c:pt idx="5328">
                  <c:v>7.0489408330000003E-2</c:v>
                </c:pt>
                <c:pt idx="5329">
                  <c:v>7.7550523499999996E-2</c:v>
                </c:pt>
                <c:pt idx="5330">
                  <c:v>8.2055028000000002E-2</c:v>
                </c:pt>
                <c:pt idx="5331">
                  <c:v>0.1039688337</c:v>
                </c:pt>
                <c:pt idx="5332">
                  <c:v>0.1174823472</c:v>
                </c:pt>
                <c:pt idx="5333">
                  <c:v>0.10323837349999999</c:v>
                </c:pt>
                <c:pt idx="5334">
                  <c:v>0.17725833939999999</c:v>
                </c:pt>
                <c:pt idx="5335">
                  <c:v>0.1963720477</c:v>
                </c:pt>
                <c:pt idx="5336">
                  <c:v>0.1861456051</c:v>
                </c:pt>
                <c:pt idx="5337">
                  <c:v>0.18103238369999999</c:v>
                </c:pt>
                <c:pt idx="5338">
                  <c:v>0.18809349889999999</c:v>
                </c:pt>
                <c:pt idx="5339">
                  <c:v>0.13976138299999999</c:v>
                </c:pt>
                <c:pt idx="5340">
                  <c:v>0.13805697589999999</c:v>
                </c:pt>
                <c:pt idx="5341">
                  <c:v>0.13635256879999999</c:v>
                </c:pt>
                <c:pt idx="5342">
                  <c:v>0.1043340638</c:v>
                </c:pt>
                <c:pt idx="5343">
                  <c:v>0.16788410030000001</c:v>
                </c:pt>
                <c:pt idx="5344">
                  <c:v>0.1899196494</c:v>
                </c:pt>
                <c:pt idx="5345">
                  <c:v>0.2086681276</c:v>
                </c:pt>
                <c:pt idx="5346">
                  <c:v>0.1538836133</c:v>
                </c:pt>
                <c:pt idx="5347">
                  <c:v>0.12612612610000001</c:v>
                </c:pt>
                <c:pt idx="5348">
                  <c:v>0.12393474559999999</c:v>
                </c:pt>
                <c:pt idx="5349">
                  <c:v>0.1213781349</c:v>
                </c:pt>
                <c:pt idx="5350">
                  <c:v>9.7881665450000002E-2</c:v>
                </c:pt>
                <c:pt idx="5351">
                  <c:v>9.0090090090000005E-2</c:v>
                </c:pt>
                <c:pt idx="5352">
                  <c:v>0.10104699289999999</c:v>
                </c:pt>
                <c:pt idx="5353">
                  <c:v>5.5636717799999999E-2</c:v>
                </c:pt>
                <c:pt idx="5354">
                  <c:v>5.4054054050000001E-2</c:v>
                </c:pt>
                <c:pt idx="5355">
                  <c:v>5.6975894809999997E-2</c:v>
                </c:pt>
                <c:pt idx="5356">
                  <c:v>0.10104699289999999</c:v>
                </c:pt>
                <c:pt idx="5357">
                  <c:v>0.10676893110000001</c:v>
                </c:pt>
                <c:pt idx="5358">
                  <c:v>0.1174823472</c:v>
                </c:pt>
                <c:pt idx="5359">
                  <c:v>0.13233503769999999</c:v>
                </c:pt>
                <c:pt idx="5360">
                  <c:v>0.16435354269999999</c:v>
                </c:pt>
                <c:pt idx="5361">
                  <c:v>0.19965911859999999</c:v>
                </c:pt>
                <c:pt idx="5362">
                  <c:v>0.22339907480000001</c:v>
                </c:pt>
                <c:pt idx="5363">
                  <c:v>0.17311906499999999</c:v>
                </c:pt>
                <c:pt idx="5364">
                  <c:v>0.1210129048</c:v>
                </c:pt>
                <c:pt idx="5365">
                  <c:v>0.1184562941</c:v>
                </c:pt>
                <c:pt idx="5366">
                  <c:v>0.17750182619999999</c:v>
                </c:pt>
                <c:pt idx="5367">
                  <c:v>0.21779888</c:v>
                </c:pt>
                <c:pt idx="5368">
                  <c:v>0.26832237640000001</c:v>
                </c:pt>
                <c:pt idx="5369">
                  <c:v>0.26929632339999998</c:v>
                </c:pt>
                <c:pt idx="5370">
                  <c:v>0.23545166789999999</c:v>
                </c:pt>
                <c:pt idx="5371">
                  <c:v>0.20404187970000001</c:v>
                </c:pt>
                <c:pt idx="5372">
                  <c:v>0.15984903819999999</c:v>
                </c:pt>
                <c:pt idx="5373">
                  <c:v>0.1202824446</c:v>
                </c:pt>
                <c:pt idx="5374">
                  <c:v>0.1001947894</c:v>
                </c:pt>
                <c:pt idx="5375">
                  <c:v>9.8612125640000006E-2</c:v>
                </c:pt>
                <c:pt idx="5376">
                  <c:v>6.7932797660000002E-2</c:v>
                </c:pt>
                <c:pt idx="5377">
                  <c:v>4.9793036280000001E-2</c:v>
                </c:pt>
                <c:pt idx="5378">
                  <c:v>6.3671779890000002E-2</c:v>
                </c:pt>
                <c:pt idx="5379">
                  <c:v>6.3793523249999998E-2</c:v>
                </c:pt>
                <c:pt idx="5380">
                  <c:v>8.3515948379999996E-2</c:v>
                </c:pt>
                <c:pt idx="5381">
                  <c:v>7.4141709279999995E-2</c:v>
                </c:pt>
                <c:pt idx="5382">
                  <c:v>0.1099342586</c:v>
                </c:pt>
                <c:pt idx="5383">
                  <c:v>0.15193571950000001</c:v>
                </c:pt>
                <c:pt idx="5384">
                  <c:v>0.17920623329999999</c:v>
                </c:pt>
                <c:pt idx="5385">
                  <c:v>0.18736303870000001</c:v>
                </c:pt>
                <c:pt idx="5386">
                  <c:v>0.1936936937</c:v>
                </c:pt>
                <c:pt idx="5387">
                  <c:v>0.1375700024</c:v>
                </c:pt>
                <c:pt idx="5388">
                  <c:v>0.1141952764</c:v>
                </c:pt>
                <c:pt idx="5389">
                  <c:v>9.0090090090000005E-2</c:v>
                </c:pt>
                <c:pt idx="5390">
                  <c:v>0.10506452400000001</c:v>
                </c:pt>
                <c:pt idx="5391">
                  <c:v>0.13099586069999999</c:v>
                </c:pt>
                <c:pt idx="5392">
                  <c:v>0.16009252500000001</c:v>
                </c:pt>
                <c:pt idx="5393">
                  <c:v>0.15899683470000001</c:v>
                </c:pt>
                <c:pt idx="5394">
                  <c:v>0.13489164840000001</c:v>
                </c:pt>
                <c:pt idx="5395">
                  <c:v>0.123082542</c:v>
                </c:pt>
                <c:pt idx="5396">
                  <c:v>0.123082542</c:v>
                </c:pt>
                <c:pt idx="5397">
                  <c:v>9.9342585829999996E-2</c:v>
                </c:pt>
                <c:pt idx="5398">
                  <c:v>8.5585585589999999E-2</c:v>
                </c:pt>
                <c:pt idx="5399">
                  <c:v>4.2488434380000002E-2</c:v>
                </c:pt>
                <c:pt idx="5400">
                  <c:v>4.0297053809999997E-2</c:v>
                </c:pt>
                <c:pt idx="5401">
                  <c:v>3.8470903340000001E-2</c:v>
                </c:pt>
                <c:pt idx="5402">
                  <c:v>4.2731921110000001E-2</c:v>
                </c:pt>
                <c:pt idx="5403">
                  <c:v>4.7966885799999998E-2</c:v>
                </c:pt>
                <c:pt idx="5404">
                  <c:v>5.5271487699999997E-2</c:v>
                </c:pt>
                <c:pt idx="5405">
                  <c:v>7.4628682739999994E-2</c:v>
                </c:pt>
                <c:pt idx="5406">
                  <c:v>8.8872656440000003E-2</c:v>
                </c:pt>
                <c:pt idx="5407">
                  <c:v>0.1021426832</c:v>
                </c:pt>
                <c:pt idx="5408">
                  <c:v>0.1040905771</c:v>
                </c:pt>
                <c:pt idx="5409">
                  <c:v>0.1048210373</c:v>
                </c:pt>
                <c:pt idx="5410">
                  <c:v>0.1286827368</c:v>
                </c:pt>
                <c:pt idx="5411">
                  <c:v>0.14097881670000001</c:v>
                </c:pt>
                <c:pt idx="5412">
                  <c:v>0.11066471880000001</c:v>
                </c:pt>
                <c:pt idx="5413">
                  <c:v>0.1038470903</c:v>
                </c:pt>
                <c:pt idx="5414">
                  <c:v>9.8855612369999998E-2</c:v>
                </c:pt>
                <c:pt idx="5415">
                  <c:v>9.9342585829999996E-2</c:v>
                </c:pt>
                <c:pt idx="5416">
                  <c:v>0.12636961290000001</c:v>
                </c:pt>
                <c:pt idx="5417">
                  <c:v>0.1353786219</c:v>
                </c:pt>
                <c:pt idx="5418">
                  <c:v>0.1046992939</c:v>
                </c:pt>
                <c:pt idx="5419">
                  <c:v>0.1025079133</c:v>
                </c:pt>
                <c:pt idx="5420">
                  <c:v>0.14645726810000001</c:v>
                </c:pt>
                <c:pt idx="5421">
                  <c:v>0.11663014369999999</c:v>
                </c:pt>
                <c:pt idx="5422">
                  <c:v>6.415875335E-2</c:v>
                </c:pt>
                <c:pt idx="5423">
                  <c:v>1.9965911860000001E-2</c:v>
                </c:pt>
                <c:pt idx="5424">
                  <c:v>1.1078646209999999E-2</c:v>
                </c:pt>
                <c:pt idx="5425">
                  <c:v>1.2174336500000001E-2</c:v>
                </c:pt>
                <c:pt idx="5426">
                  <c:v>1.1078646209999999E-2</c:v>
                </c:pt>
                <c:pt idx="5427">
                  <c:v>1.2174336500000001E-2</c:v>
                </c:pt>
                <c:pt idx="5428">
                  <c:v>2.2522522520000001E-2</c:v>
                </c:pt>
                <c:pt idx="5429">
                  <c:v>4.9062576089999997E-2</c:v>
                </c:pt>
                <c:pt idx="5430">
                  <c:v>6.3063063059999994E-2</c:v>
                </c:pt>
                <c:pt idx="5431">
                  <c:v>4.662770879E-2</c:v>
                </c:pt>
                <c:pt idx="5432">
                  <c:v>6.7567567570000001E-2</c:v>
                </c:pt>
                <c:pt idx="5433">
                  <c:v>8.9116143169999995E-2</c:v>
                </c:pt>
                <c:pt idx="5434">
                  <c:v>9.9707815919999998E-2</c:v>
                </c:pt>
                <c:pt idx="5435">
                  <c:v>8.4976868760000004E-2</c:v>
                </c:pt>
                <c:pt idx="5436">
                  <c:v>5.9532505479999998E-2</c:v>
                </c:pt>
                <c:pt idx="5437">
                  <c:v>6.1236912589999998E-2</c:v>
                </c:pt>
                <c:pt idx="5438">
                  <c:v>5.7219381540000003E-2</c:v>
                </c:pt>
                <c:pt idx="5439">
                  <c:v>7.0002434870000005E-2</c:v>
                </c:pt>
                <c:pt idx="5440">
                  <c:v>6.1115169220000001E-2</c:v>
                </c:pt>
                <c:pt idx="5441">
                  <c:v>5.5758461160000002E-2</c:v>
                </c:pt>
                <c:pt idx="5442">
                  <c:v>7.0124178230000001E-2</c:v>
                </c:pt>
                <c:pt idx="5443">
                  <c:v>0.1092037984</c:v>
                </c:pt>
                <c:pt idx="5444">
                  <c:v>0.16837107379999999</c:v>
                </c:pt>
                <c:pt idx="5445">
                  <c:v>0.15230094960000001</c:v>
                </c:pt>
                <c:pt idx="5446">
                  <c:v>7.6941806670000001E-2</c:v>
                </c:pt>
                <c:pt idx="5447">
                  <c:v>3.0435841250000002E-2</c:v>
                </c:pt>
                <c:pt idx="5448">
                  <c:v>1.46092038E-2</c:v>
                </c:pt>
                <c:pt idx="5449">
                  <c:v>1.4243973700000001E-2</c:v>
                </c:pt>
                <c:pt idx="5450">
                  <c:v>1.3878743610000001E-2</c:v>
                </c:pt>
                <c:pt idx="5451">
                  <c:v>1.582663745E-2</c:v>
                </c:pt>
                <c:pt idx="5452">
                  <c:v>2.4957389819999998E-2</c:v>
                </c:pt>
                <c:pt idx="5453">
                  <c:v>1.9600681759999999E-2</c:v>
                </c:pt>
                <c:pt idx="5454">
                  <c:v>2.9461894329999998E-2</c:v>
                </c:pt>
                <c:pt idx="5455">
                  <c:v>2.654005357E-2</c:v>
                </c:pt>
                <c:pt idx="5456">
                  <c:v>3.8105673239999999E-2</c:v>
                </c:pt>
                <c:pt idx="5457">
                  <c:v>7.2315558799999999E-2</c:v>
                </c:pt>
                <c:pt idx="5458">
                  <c:v>8.0350620890000002E-2</c:v>
                </c:pt>
                <c:pt idx="5459">
                  <c:v>5.4054054050000001E-2</c:v>
                </c:pt>
                <c:pt idx="5460">
                  <c:v>4.9549549550000002E-2</c:v>
                </c:pt>
                <c:pt idx="5461">
                  <c:v>3.4696859019999998E-2</c:v>
                </c:pt>
                <c:pt idx="5462">
                  <c:v>2.7879230580000001E-2</c:v>
                </c:pt>
                <c:pt idx="5463">
                  <c:v>2.276600925E-2</c:v>
                </c:pt>
                <c:pt idx="5464">
                  <c:v>2.3252982710000002E-2</c:v>
                </c:pt>
                <c:pt idx="5465">
                  <c:v>2.3618212810000001E-2</c:v>
                </c:pt>
                <c:pt idx="5466">
                  <c:v>3.0314097880000002E-2</c:v>
                </c:pt>
                <c:pt idx="5467">
                  <c:v>7.487216947E-2</c:v>
                </c:pt>
                <c:pt idx="5468">
                  <c:v>0.1093255418</c:v>
                </c:pt>
                <c:pt idx="5469">
                  <c:v>9.9586072560000002E-2</c:v>
                </c:pt>
                <c:pt idx="5470">
                  <c:v>5.9045532019999999E-2</c:v>
                </c:pt>
                <c:pt idx="5471">
                  <c:v>4.6262478689999997E-2</c:v>
                </c:pt>
                <c:pt idx="5472">
                  <c:v>4.492330168E-2</c:v>
                </c:pt>
                <c:pt idx="5473">
                  <c:v>2.544436328E-2</c:v>
                </c:pt>
                <c:pt idx="5474">
                  <c:v>2.3131239349999999E-2</c:v>
                </c:pt>
                <c:pt idx="5475">
                  <c:v>2.7027027030000001E-2</c:v>
                </c:pt>
                <c:pt idx="5476">
                  <c:v>7.5724373019999999E-2</c:v>
                </c:pt>
                <c:pt idx="5477">
                  <c:v>7.4385196010000001E-2</c:v>
                </c:pt>
                <c:pt idx="5478">
                  <c:v>9.4472851230000002E-2</c:v>
                </c:pt>
                <c:pt idx="5479">
                  <c:v>0.1068906745</c:v>
                </c:pt>
                <c:pt idx="5480">
                  <c:v>0.11395178960000001</c:v>
                </c:pt>
                <c:pt idx="5481">
                  <c:v>0.13696128560000001</c:v>
                </c:pt>
                <c:pt idx="5482">
                  <c:v>0.14791818849999999</c:v>
                </c:pt>
                <c:pt idx="5483">
                  <c:v>0.13805697589999999</c:v>
                </c:pt>
                <c:pt idx="5484">
                  <c:v>0.14779644510000001</c:v>
                </c:pt>
                <c:pt idx="5485">
                  <c:v>0.1207694181</c:v>
                </c:pt>
                <c:pt idx="5486">
                  <c:v>0.10835159480000001</c:v>
                </c:pt>
                <c:pt idx="5487">
                  <c:v>0.1051862673</c:v>
                </c:pt>
                <c:pt idx="5488">
                  <c:v>0.12332602870000001</c:v>
                </c:pt>
                <c:pt idx="5489">
                  <c:v>0.19722425129999999</c:v>
                </c:pt>
                <c:pt idx="5490">
                  <c:v>0.15108351589999999</c:v>
                </c:pt>
                <c:pt idx="5491">
                  <c:v>0.14730947159999999</c:v>
                </c:pt>
                <c:pt idx="5492">
                  <c:v>0.1687363039</c:v>
                </c:pt>
                <c:pt idx="5493">
                  <c:v>0.1213781349</c:v>
                </c:pt>
                <c:pt idx="5494">
                  <c:v>0.10153396639999999</c:v>
                </c:pt>
                <c:pt idx="5495">
                  <c:v>0.1021426832</c:v>
                </c:pt>
                <c:pt idx="5496">
                  <c:v>8.3759435110000002E-2</c:v>
                </c:pt>
                <c:pt idx="5497">
                  <c:v>4.3462381299999998E-2</c:v>
                </c:pt>
                <c:pt idx="5498">
                  <c:v>4.3340637940000003E-2</c:v>
                </c:pt>
                <c:pt idx="5499">
                  <c:v>4.5288531780000002E-2</c:v>
                </c:pt>
                <c:pt idx="5500">
                  <c:v>7.99853908E-2</c:v>
                </c:pt>
                <c:pt idx="5501">
                  <c:v>9.2768444120000002E-2</c:v>
                </c:pt>
                <c:pt idx="5502">
                  <c:v>0.11054297539999999</c:v>
                </c:pt>
                <c:pt idx="5503">
                  <c:v>9.7638178719999996E-2</c:v>
                </c:pt>
                <c:pt idx="5504">
                  <c:v>0.10104699289999999</c:v>
                </c:pt>
                <c:pt idx="5505">
                  <c:v>9.9829559289999995E-2</c:v>
                </c:pt>
                <c:pt idx="5506">
                  <c:v>0.1206476747</c:v>
                </c:pt>
                <c:pt idx="5507">
                  <c:v>0.1191867543</c:v>
                </c:pt>
                <c:pt idx="5508">
                  <c:v>0.1053080107</c:v>
                </c:pt>
                <c:pt idx="5509">
                  <c:v>9.8125152179999994E-2</c:v>
                </c:pt>
                <c:pt idx="5510">
                  <c:v>8.9846603359999999E-2</c:v>
                </c:pt>
                <c:pt idx="5511">
                  <c:v>0.1022644266</c:v>
                </c:pt>
                <c:pt idx="5512">
                  <c:v>0.12929145359999999</c:v>
                </c:pt>
                <c:pt idx="5513">
                  <c:v>0.13464816169999999</c:v>
                </c:pt>
                <c:pt idx="5514">
                  <c:v>0.1155344534</c:v>
                </c:pt>
                <c:pt idx="5515">
                  <c:v>0.1102994887</c:v>
                </c:pt>
                <c:pt idx="5516">
                  <c:v>0.1246652057</c:v>
                </c:pt>
                <c:pt idx="5517">
                  <c:v>0.1039688337</c:v>
                </c:pt>
                <c:pt idx="5518">
                  <c:v>8.5707328949999995E-2</c:v>
                </c:pt>
                <c:pt idx="5519">
                  <c:v>8.3272461650000004E-2</c:v>
                </c:pt>
                <c:pt idx="5520">
                  <c:v>7.4628682739999994E-2</c:v>
                </c:pt>
                <c:pt idx="5521">
                  <c:v>6.1602142679999999E-2</c:v>
                </c:pt>
                <c:pt idx="5522">
                  <c:v>5.6001947890000001E-2</c:v>
                </c:pt>
                <c:pt idx="5523">
                  <c:v>5.539323107E-2</c:v>
                </c:pt>
                <c:pt idx="5524">
                  <c:v>0.109082055</c:v>
                </c:pt>
                <c:pt idx="5525">
                  <c:v>0.12381300219999999</c:v>
                </c:pt>
                <c:pt idx="5526">
                  <c:v>0.1520574629</c:v>
                </c:pt>
                <c:pt idx="5527">
                  <c:v>0.1732408084</c:v>
                </c:pt>
                <c:pt idx="5528">
                  <c:v>0.17750182619999999</c:v>
                </c:pt>
                <c:pt idx="5529">
                  <c:v>0.168127587</c:v>
                </c:pt>
                <c:pt idx="5530">
                  <c:v>0.18018018020000001</c:v>
                </c:pt>
                <c:pt idx="5531">
                  <c:v>0.1480399318</c:v>
                </c:pt>
                <c:pt idx="5532">
                  <c:v>0.11979547109999999</c:v>
                </c:pt>
                <c:pt idx="5533">
                  <c:v>0.1115169223</c:v>
                </c:pt>
                <c:pt idx="5534">
                  <c:v>0.11772583389999999</c:v>
                </c:pt>
                <c:pt idx="5535">
                  <c:v>0.12649135619999999</c:v>
                </c:pt>
                <c:pt idx="5536">
                  <c:v>0.15972729490000001</c:v>
                </c:pt>
                <c:pt idx="5537">
                  <c:v>0.16435354269999999</c:v>
                </c:pt>
                <c:pt idx="5538">
                  <c:v>0.15644022399999999</c:v>
                </c:pt>
                <c:pt idx="5539">
                  <c:v>0.14219625029999999</c:v>
                </c:pt>
                <c:pt idx="5540">
                  <c:v>0.1168736304</c:v>
                </c:pt>
                <c:pt idx="5541">
                  <c:v>0.1189432676</c:v>
                </c:pt>
                <c:pt idx="5542">
                  <c:v>0.1107864621</c:v>
                </c:pt>
                <c:pt idx="5543">
                  <c:v>9.66642318E-2</c:v>
                </c:pt>
                <c:pt idx="5544">
                  <c:v>8.1446311179999994E-2</c:v>
                </c:pt>
                <c:pt idx="5545">
                  <c:v>5.0158266370000003E-2</c:v>
                </c:pt>
                <c:pt idx="5546">
                  <c:v>5.4419284149999997E-2</c:v>
                </c:pt>
                <c:pt idx="5547">
                  <c:v>6.4523983440000002E-2</c:v>
                </c:pt>
                <c:pt idx="5548">
                  <c:v>0.14061358660000001</c:v>
                </c:pt>
                <c:pt idx="5549">
                  <c:v>0.17372778180000001</c:v>
                </c:pt>
                <c:pt idx="5550">
                  <c:v>0.18833698560000001</c:v>
                </c:pt>
                <c:pt idx="5551">
                  <c:v>0.19600681759999999</c:v>
                </c:pt>
                <c:pt idx="5552">
                  <c:v>0.1859021183</c:v>
                </c:pt>
                <c:pt idx="5553">
                  <c:v>0.17226686150000001</c:v>
                </c:pt>
                <c:pt idx="5554">
                  <c:v>0.15339663989999999</c:v>
                </c:pt>
                <c:pt idx="5555">
                  <c:v>0.14475286100000001</c:v>
                </c:pt>
                <c:pt idx="5556">
                  <c:v>0.16691015340000001</c:v>
                </c:pt>
                <c:pt idx="5557">
                  <c:v>0.14864864859999999</c:v>
                </c:pt>
                <c:pt idx="5558">
                  <c:v>0.11955198440000001</c:v>
                </c:pt>
                <c:pt idx="5559">
                  <c:v>0.12783053320000001</c:v>
                </c:pt>
                <c:pt idx="5560">
                  <c:v>0.1876065254</c:v>
                </c:pt>
                <c:pt idx="5561">
                  <c:v>0.1925980034</c:v>
                </c:pt>
                <c:pt idx="5562">
                  <c:v>0.19271974680000001</c:v>
                </c:pt>
                <c:pt idx="5563">
                  <c:v>0.18395422450000001</c:v>
                </c:pt>
                <c:pt idx="5564">
                  <c:v>0.2151205259</c:v>
                </c:pt>
                <c:pt idx="5565">
                  <c:v>0.19649379110000001</c:v>
                </c:pt>
                <c:pt idx="5566">
                  <c:v>9.3864134399999993E-2</c:v>
                </c:pt>
                <c:pt idx="5567">
                  <c:v>7.5602629660000004E-2</c:v>
                </c:pt>
                <c:pt idx="5568">
                  <c:v>6.7567567570000001E-2</c:v>
                </c:pt>
                <c:pt idx="5569">
                  <c:v>5.6488921349999999E-2</c:v>
                </c:pt>
                <c:pt idx="5570">
                  <c:v>4.7845142440000002E-2</c:v>
                </c:pt>
                <c:pt idx="5571">
                  <c:v>5.8558558560000001E-2</c:v>
                </c:pt>
                <c:pt idx="5572">
                  <c:v>6.9028487949999995E-2</c:v>
                </c:pt>
                <c:pt idx="5573">
                  <c:v>8.3759435110000002E-2</c:v>
                </c:pt>
                <c:pt idx="5574">
                  <c:v>0.12003895790000001</c:v>
                </c:pt>
                <c:pt idx="5575">
                  <c:v>0.1353786219</c:v>
                </c:pt>
                <c:pt idx="5576">
                  <c:v>0.12746530310000001</c:v>
                </c:pt>
                <c:pt idx="5577">
                  <c:v>0.1412223034</c:v>
                </c:pt>
                <c:pt idx="5578">
                  <c:v>0.1542488434</c:v>
                </c:pt>
                <c:pt idx="5579">
                  <c:v>0.1115169223</c:v>
                </c:pt>
                <c:pt idx="5580">
                  <c:v>0.10713416119999999</c:v>
                </c:pt>
                <c:pt idx="5581">
                  <c:v>0.1102994887</c:v>
                </c:pt>
                <c:pt idx="5582">
                  <c:v>0.1120038958</c:v>
                </c:pt>
                <c:pt idx="5583">
                  <c:v>0.1208911614</c:v>
                </c:pt>
                <c:pt idx="5584">
                  <c:v>0.1279522766</c:v>
                </c:pt>
                <c:pt idx="5585">
                  <c:v>0.14219625029999999</c:v>
                </c:pt>
                <c:pt idx="5586">
                  <c:v>0.16009252500000001</c:v>
                </c:pt>
                <c:pt idx="5587">
                  <c:v>0.17031896760000001</c:v>
                </c:pt>
                <c:pt idx="5588">
                  <c:v>0.21852934020000001</c:v>
                </c:pt>
                <c:pt idx="5589">
                  <c:v>0.18772826879999999</c:v>
                </c:pt>
                <c:pt idx="5590">
                  <c:v>8.4002921839999994E-2</c:v>
                </c:pt>
                <c:pt idx="5591">
                  <c:v>5.1375700019999998E-2</c:v>
                </c:pt>
                <c:pt idx="5592">
                  <c:v>7.7550523499999996E-2</c:v>
                </c:pt>
                <c:pt idx="5593">
                  <c:v>3.3601168739999999E-2</c:v>
                </c:pt>
                <c:pt idx="5594">
                  <c:v>2.2522522520000001E-2</c:v>
                </c:pt>
                <c:pt idx="5595">
                  <c:v>2.3131239349999999E-2</c:v>
                </c:pt>
                <c:pt idx="5596">
                  <c:v>3.9201363529999998E-2</c:v>
                </c:pt>
                <c:pt idx="5597">
                  <c:v>3.0070611149999999E-2</c:v>
                </c:pt>
                <c:pt idx="5598">
                  <c:v>3.0435841250000002E-2</c:v>
                </c:pt>
                <c:pt idx="5599">
                  <c:v>3.5792549309999998E-2</c:v>
                </c:pt>
                <c:pt idx="5600">
                  <c:v>4.6871195519999999E-2</c:v>
                </c:pt>
                <c:pt idx="5601">
                  <c:v>6.7689310929999996E-2</c:v>
                </c:pt>
                <c:pt idx="5602">
                  <c:v>9.8246895540000004E-2</c:v>
                </c:pt>
                <c:pt idx="5603">
                  <c:v>5.3932310689999999E-2</c:v>
                </c:pt>
                <c:pt idx="5604">
                  <c:v>3.2261991720000001E-2</c:v>
                </c:pt>
                <c:pt idx="5605">
                  <c:v>4.2853664479999998E-2</c:v>
                </c:pt>
                <c:pt idx="5606">
                  <c:v>3.0435841250000002E-2</c:v>
                </c:pt>
                <c:pt idx="5607">
                  <c:v>4.6871195519999999E-2</c:v>
                </c:pt>
                <c:pt idx="5608">
                  <c:v>0.106403701</c:v>
                </c:pt>
                <c:pt idx="5609">
                  <c:v>0.10713416119999999</c:v>
                </c:pt>
                <c:pt idx="5610">
                  <c:v>0.1008035062</c:v>
                </c:pt>
                <c:pt idx="5611">
                  <c:v>0.1141952764</c:v>
                </c:pt>
                <c:pt idx="5612">
                  <c:v>0.12941319700000001</c:v>
                </c:pt>
                <c:pt idx="5613">
                  <c:v>0.1042123204</c:v>
                </c:pt>
                <c:pt idx="5614">
                  <c:v>8.9237886540000005E-2</c:v>
                </c:pt>
                <c:pt idx="5615">
                  <c:v>4.3584124670000002E-2</c:v>
                </c:pt>
                <c:pt idx="5616">
                  <c:v>2.1670318970000001E-2</c:v>
                </c:pt>
                <c:pt idx="5617">
                  <c:v>9.130752374E-3</c:v>
                </c:pt>
                <c:pt idx="5618">
                  <c:v>8.6437789140000002E-3</c:v>
                </c:pt>
                <c:pt idx="5619">
                  <c:v>1.4730947160000001E-2</c:v>
                </c:pt>
                <c:pt idx="5620">
                  <c:v>3.0314097880000002E-2</c:v>
                </c:pt>
                <c:pt idx="5621">
                  <c:v>2.556610665E-2</c:v>
                </c:pt>
                <c:pt idx="5622">
                  <c:v>4.9793036280000001E-2</c:v>
                </c:pt>
                <c:pt idx="5623">
                  <c:v>7.2680788900000001E-2</c:v>
                </c:pt>
                <c:pt idx="5624">
                  <c:v>7.4628682739999994E-2</c:v>
                </c:pt>
                <c:pt idx="5625">
                  <c:v>8.1081081080000006E-2</c:v>
                </c:pt>
                <c:pt idx="5626">
                  <c:v>0.10129047970000001</c:v>
                </c:pt>
                <c:pt idx="5627">
                  <c:v>8.7411736059999995E-2</c:v>
                </c:pt>
                <c:pt idx="5628">
                  <c:v>6.3793523249999998E-2</c:v>
                </c:pt>
                <c:pt idx="5629">
                  <c:v>2.4348673000000001E-2</c:v>
                </c:pt>
                <c:pt idx="5630">
                  <c:v>3.3601168739999999E-2</c:v>
                </c:pt>
                <c:pt idx="5631">
                  <c:v>4.9549549550000002E-2</c:v>
                </c:pt>
                <c:pt idx="5632">
                  <c:v>8.2907231560000003E-2</c:v>
                </c:pt>
                <c:pt idx="5633">
                  <c:v>7.9863647430000004E-2</c:v>
                </c:pt>
                <c:pt idx="5634">
                  <c:v>9.7029461890000002E-2</c:v>
                </c:pt>
                <c:pt idx="5635">
                  <c:v>9.8246895540000004E-2</c:v>
                </c:pt>
                <c:pt idx="5636">
                  <c:v>0.1121256392</c:v>
                </c:pt>
                <c:pt idx="5637">
                  <c:v>0.1056732408</c:v>
                </c:pt>
                <c:pt idx="5638">
                  <c:v>7.7915753589999998E-2</c:v>
                </c:pt>
                <c:pt idx="5639">
                  <c:v>2.4226929630000001E-2</c:v>
                </c:pt>
                <c:pt idx="5640">
                  <c:v>4.2001460919999997E-2</c:v>
                </c:pt>
                <c:pt idx="5641">
                  <c:v>4.3949354760000003E-2</c:v>
                </c:pt>
                <c:pt idx="5642">
                  <c:v>3.4453372289999999E-2</c:v>
                </c:pt>
                <c:pt idx="5643">
                  <c:v>5.0766983199999997E-2</c:v>
                </c:pt>
                <c:pt idx="5644">
                  <c:v>9.9342585829999996E-2</c:v>
                </c:pt>
                <c:pt idx="5645">
                  <c:v>0.1229607986</c:v>
                </c:pt>
                <c:pt idx="5646">
                  <c:v>0.1671536401</c:v>
                </c:pt>
                <c:pt idx="5647">
                  <c:v>0.202459216</c:v>
                </c:pt>
                <c:pt idx="5648">
                  <c:v>0.16325785239999999</c:v>
                </c:pt>
                <c:pt idx="5649">
                  <c:v>0.1725103482</c:v>
                </c:pt>
                <c:pt idx="5650">
                  <c:v>0.1283175067</c:v>
                </c:pt>
                <c:pt idx="5651">
                  <c:v>0.1213781349</c:v>
                </c:pt>
                <c:pt idx="5652">
                  <c:v>0.11066471880000001</c:v>
                </c:pt>
                <c:pt idx="5653">
                  <c:v>0.1061602143</c:v>
                </c:pt>
                <c:pt idx="5654">
                  <c:v>0.11565619670000001</c:v>
                </c:pt>
                <c:pt idx="5655">
                  <c:v>8.6803019240000001E-2</c:v>
                </c:pt>
                <c:pt idx="5656">
                  <c:v>8.5707328949999995E-2</c:v>
                </c:pt>
                <c:pt idx="5657">
                  <c:v>9.1429267100000003E-2</c:v>
                </c:pt>
                <c:pt idx="5658">
                  <c:v>0.1196737278</c:v>
                </c:pt>
                <c:pt idx="5659">
                  <c:v>0.1169953738</c:v>
                </c:pt>
                <c:pt idx="5660">
                  <c:v>0.1480399318</c:v>
                </c:pt>
                <c:pt idx="5661">
                  <c:v>0.14523983439999999</c:v>
                </c:pt>
                <c:pt idx="5662">
                  <c:v>0.100073046</c:v>
                </c:pt>
                <c:pt idx="5663">
                  <c:v>6.2210859510000001E-2</c:v>
                </c:pt>
                <c:pt idx="5664">
                  <c:v>4.492330168E-2</c:v>
                </c:pt>
                <c:pt idx="5665">
                  <c:v>5.8436815189999998E-2</c:v>
                </c:pt>
                <c:pt idx="5666">
                  <c:v>5.2349646940000001E-2</c:v>
                </c:pt>
                <c:pt idx="5667">
                  <c:v>0.10275140000000001</c:v>
                </c:pt>
                <c:pt idx="5668">
                  <c:v>0.1391526662</c:v>
                </c:pt>
                <c:pt idx="5669">
                  <c:v>8.8020452890000003E-2</c:v>
                </c:pt>
                <c:pt idx="5670">
                  <c:v>0.1018991965</c:v>
                </c:pt>
                <c:pt idx="5671">
                  <c:v>0.1092037984</c:v>
                </c:pt>
                <c:pt idx="5672">
                  <c:v>0.1561967373</c:v>
                </c:pt>
                <c:pt idx="5673">
                  <c:v>0.1630143657</c:v>
                </c:pt>
                <c:pt idx="5674">
                  <c:v>0.1395178963</c:v>
                </c:pt>
                <c:pt idx="5675">
                  <c:v>0.1121256392</c:v>
                </c:pt>
                <c:pt idx="5676">
                  <c:v>0.1082298515</c:v>
                </c:pt>
                <c:pt idx="5677">
                  <c:v>9.751643535E-2</c:v>
                </c:pt>
                <c:pt idx="5678">
                  <c:v>0.1065254444</c:v>
                </c:pt>
                <c:pt idx="5679">
                  <c:v>8.7655222790000001E-2</c:v>
                </c:pt>
                <c:pt idx="5680">
                  <c:v>0.1235695155</c:v>
                </c:pt>
                <c:pt idx="5681">
                  <c:v>0.22485999509999999</c:v>
                </c:pt>
                <c:pt idx="5682">
                  <c:v>0.25395665940000001</c:v>
                </c:pt>
                <c:pt idx="5683">
                  <c:v>0.18809349889999999</c:v>
                </c:pt>
                <c:pt idx="5684">
                  <c:v>0.1670318968</c:v>
                </c:pt>
                <c:pt idx="5685">
                  <c:v>0.18054541029999999</c:v>
                </c:pt>
                <c:pt idx="5686">
                  <c:v>0.11431701969999999</c:v>
                </c:pt>
                <c:pt idx="5687">
                  <c:v>5.9410762110000001E-2</c:v>
                </c:pt>
                <c:pt idx="5688">
                  <c:v>5.4419284149999997E-2</c:v>
                </c:pt>
                <c:pt idx="5689">
                  <c:v>4.6505965420000003E-2</c:v>
                </c:pt>
                <c:pt idx="5690">
                  <c:v>4.2731921110000001E-2</c:v>
                </c:pt>
                <c:pt idx="5691">
                  <c:v>7.0854638420000005E-2</c:v>
                </c:pt>
                <c:pt idx="5692">
                  <c:v>8.4611638670000003E-2</c:v>
                </c:pt>
                <c:pt idx="5693">
                  <c:v>9.6542488430000004E-2</c:v>
                </c:pt>
                <c:pt idx="5694">
                  <c:v>0.1194302411</c:v>
                </c:pt>
                <c:pt idx="5695">
                  <c:v>0.13014365720000001</c:v>
                </c:pt>
                <c:pt idx="5696">
                  <c:v>0.15327489650000001</c:v>
                </c:pt>
                <c:pt idx="5697">
                  <c:v>0.1389091794</c:v>
                </c:pt>
                <c:pt idx="5698">
                  <c:v>0.15887509129999999</c:v>
                </c:pt>
                <c:pt idx="5699">
                  <c:v>0.15984903819999999</c:v>
                </c:pt>
                <c:pt idx="5700">
                  <c:v>0.17944972000000001</c:v>
                </c:pt>
                <c:pt idx="5701">
                  <c:v>0.17482347209999999</c:v>
                </c:pt>
                <c:pt idx="5702">
                  <c:v>0.1725103482</c:v>
                </c:pt>
                <c:pt idx="5703">
                  <c:v>0.14049184319999999</c:v>
                </c:pt>
                <c:pt idx="5704">
                  <c:v>0.1227173119</c:v>
                </c:pt>
                <c:pt idx="5705">
                  <c:v>0.18115412710000001</c:v>
                </c:pt>
                <c:pt idx="5706">
                  <c:v>0.1538836133</c:v>
                </c:pt>
                <c:pt idx="5707">
                  <c:v>0.1120038958</c:v>
                </c:pt>
                <c:pt idx="5708">
                  <c:v>0.1112734356</c:v>
                </c:pt>
                <c:pt idx="5709">
                  <c:v>9.9951302650000004E-2</c:v>
                </c:pt>
                <c:pt idx="5710">
                  <c:v>0.1053080107</c:v>
                </c:pt>
                <c:pt idx="5711">
                  <c:v>7.2924275629999993E-2</c:v>
                </c:pt>
                <c:pt idx="5712">
                  <c:v>6.2819576330000002E-2</c:v>
                </c:pt>
                <c:pt idx="5713">
                  <c:v>5.8193328459999999E-2</c:v>
                </c:pt>
                <c:pt idx="5714">
                  <c:v>5.9410762110000001E-2</c:v>
                </c:pt>
                <c:pt idx="5715">
                  <c:v>9.3377160939999995E-2</c:v>
                </c:pt>
                <c:pt idx="5716">
                  <c:v>0.1389091794</c:v>
                </c:pt>
                <c:pt idx="5717">
                  <c:v>0.17884100319999999</c:v>
                </c:pt>
                <c:pt idx="5718">
                  <c:v>0.17555393229999999</c:v>
                </c:pt>
                <c:pt idx="5719">
                  <c:v>0.19698076449999999</c:v>
                </c:pt>
                <c:pt idx="5720">
                  <c:v>0.22388604819999999</c:v>
                </c:pt>
                <c:pt idx="5721">
                  <c:v>0.2971755539</c:v>
                </c:pt>
                <c:pt idx="5722">
                  <c:v>0.23326028730000001</c:v>
                </c:pt>
                <c:pt idx="5723">
                  <c:v>0.2117117117</c:v>
                </c:pt>
                <c:pt idx="5724">
                  <c:v>0.26272218159999999</c:v>
                </c:pt>
                <c:pt idx="5725">
                  <c:v>0.21183345510000001</c:v>
                </c:pt>
                <c:pt idx="5726">
                  <c:v>0.22619917210000001</c:v>
                </c:pt>
                <c:pt idx="5727">
                  <c:v>0.27574872169999998</c:v>
                </c:pt>
                <c:pt idx="5728">
                  <c:v>0.30180180179999999</c:v>
                </c:pt>
                <c:pt idx="5729">
                  <c:v>0.31787192600000003</c:v>
                </c:pt>
                <c:pt idx="5730">
                  <c:v>0.31032383740000002</c:v>
                </c:pt>
                <c:pt idx="5731">
                  <c:v>0.27160944729999997</c:v>
                </c:pt>
                <c:pt idx="5732">
                  <c:v>0.2457998539</c:v>
                </c:pt>
                <c:pt idx="5733">
                  <c:v>0.2386169954</c:v>
                </c:pt>
                <c:pt idx="5734">
                  <c:v>0.147431215</c:v>
                </c:pt>
                <c:pt idx="5735">
                  <c:v>0.10835159480000001</c:v>
                </c:pt>
                <c:pt idx="5736">
                  <c:v>7.0245921599999997E-2</c:v>
                </c:pt>
                <c:pt idx="5737">
                  <c:v>6.6958850740000006E-2</c:v>
                </c:pt>
                <c:pt idx="5738">
                  <c:v>6.8663257850000006E-2</c:v>
                </c:pt>
                <c:pt idx="5739">
                  <c:v>9.0455320189999994E-2</c:v>
                </c:pt>
                <c:pt idx="5740">
                  <c:v>0.1205259313</c:v>
                </c:pt>
                <c:pt idx="5741">
                  <c:v>0.16057949839999999</c:v>
                </c:pt>
                <c:pt idx="5742">
                  <c:v>0.21158996829999999</c:v>
                </c:pt>
                <c:pt idx="5743">
                  <c:v>0.31726320920000001</c:v>
                </c:pt>
                <c:pt idx="5744">
                  <c:v>0.3631604578</c:v>
                </c:pt>
                <c:pt idx="5745">
                  <c:v>0.3741173606</c:v>
                </c:pt>
                <c:pt idx="5746">
                  <c:v>0.30448015579999999</c:v>
                </c:pt>
                <c:pt idx="5747">
                  <c:v>0.25809593380000001</c:v>
                </c:pt>
                <c:pt idx="5748">
                  <c:v>0.25870465059999997</c:v>
                </c:pt>
                <c:pt idx="5749">
                  <c:v>0.19685902120000001</c:v>
                </c:pt>
                <c:pt idx="5750">
                  <c:v>0.19308497690000001</c:v>
                </c:pt>
                <c:pt idx="5751">
                  <c:v>0.24957389820000001</c:v>
                </c:pt>
                <c:pt idx="5752">
                  <c:v>0.2619917215</c:v>
                </c:pt>
                <c:pt idx="5753">
                  <c:v>0.2725833942</c:v>
                </c:pt>
                <c:pt idx="5754">
                  <c:v>0.27587046510000002</c:v>
                </c:pt>
                <c:pt idx="5755">
                  <c:v>0.25809593380000001</c:v>
                </c:pt>
                <c:pt idx="5756">
                  <c:v>0.2202337473</c:v>
                </c:pt>
                <c:pt idx="5757">
                  <c:v>0.21012904800000001</c:v>
                </c:pt>
                <c:pt idx="5758">
                  <c:v>0.1692232773</c:v>
                </c:pt>
                <c:pt idx="5759">
                  <c:v>0.1168736304</c:v>
                </c:pt>
                <c:pt idx="5760">
                  <c:v>7.4506939369999997E-2</c:v>
                </c:pt>
                <c:pt idx="5761">
                  <c:v>6.3793523249999998E-2</c:v>
                </c:pt>
                <c:pt idx="5762">
                  <c:v>6.1480399319999997E-2</c:v>
                </c:pt>
                <c:pt idx="5763">
                  <c:v>5.4054054050000001E-2</c:v>
                </c:pt>
                <c:pt idx="5764">
                  <c:v>6.1845629409999998E-2</c:v>
                </c:pt>
                <c:pt idx="5765">
                  <c:v>8.5707328949999995E-2</c:v>
                </c:pt>
                <c:pt idx="5766">
                  <c:v>0.10713416119999999</c:v>
                </c:pt>
                <c:pt idx="5767">
                  <c:v>0.14183102019999999</c:v>
                </c:pt>
                <c:pt idx="5768">
                  <c:v>0.14889213539999999</c:v>
                </c:pt>
                <c:pt idx="5769">
                  <c:v>0.14207450690000001</c:v>
                </c:pt>
                <c:pt idx="5770">
                  <c:v>0.14414414410000001</c:v>
                </c:pt>
                <c:pt idx="5771">
                  <c:v>0.1093255418</c:v>
                </c:pt>
                <c:pt idx="5772">
                  <c:v>8.1324567809999998E-2</c:v>
                </c:pt>
                <c:pt idx="5773">
                  <c:v>8.6316045780000003E-2</c:v>
                </c:pt>
                <c:pt idx="5774">
                  <c:v>0.1042123204</c:v>
                </c:pt>
                <c:pt idx="5775">
                  <c:v>0.1194302411</c:v>
                </c:pt>
                <c:pt idx="5776">
                  <c:v>0.2600438276</c:v>
                </c:pt>
                <c:pt idx="5777">
                  <c:v>0.34027270510000002</c:v>
                </c:pt>
                <c:pt idx="5778">
                  <c:v>0.31032383740000002</c:v>
                </c:pt>
                <c:pt idx="5779">
                  <c:v>0.28743608469999998</c:v>
                </c:pt>
                <c:pt idx="5780">
                  <c:v>0.28305332360000002</c:v>
                </c:pt>
                <c:pt idx="5781">
                  <c:v>0.22729486239999999</c:v>
                </c:pt>
                <c:pt idx="5782">
                  <c:v>0.17348429509999999</c:v>
                </c:pt>
                <c:pt idx="5783">
                  <c:v>0.1137083029</c:v>
                </c:pt>
                <c:pt idx="5784">
                  <c:v>9.0090090090000005E-2</c:v>
                </c:pt>
                <c:pt idx="5785">
                  <c:v>7.6211346479999997E-2</c:v>
                </c:pt>
                <c:pt idx="5786">
                  <c:v>6.2210859510000001E-2</c:v>
                </c:pt>
                <c:pt idx="5787">
                  <c:v>6.0506452400000001E-2</c:v>
                </c:pt>
                <c:pt idx="5788">
                  <c:v>6.5376187000000002E-2</c:v>
                </c:pt>
                <c:pt idx="5789">
                  <c:v>5.8923788650000003E-2</c:v>
                </c:pt>
                <c:pt idx="5790">
                  <c:v>6.7811054300000007E-2</c:v>
                </c:pt>
                <c:pt idx="5791">
                  <c:v>7.2193815440000003E-2</c:v>
                </c:pt>
                <c:pt idx="5792">
                  <c:v>8.6072559049999997E-2</c:v>
                </c:pt>
                <c:pt idx="5793">
                  <c:v>0.1074993913</c:v>
                </c:pt>
                <c:pt idx="5794">
                  <c:v>0.13123934749999999</c:v>
                </c:pt>
                <c:pt idx="5795">
                  <c:v>0.11236912590000001</c:v>
                </c:pt>
                <c:pt idx="5796">
                  <c:v>6.8054541029999999E-2</c:v>
                </c:pt>
                <c:pt idx="5797">
                  <c:v>5.4541027509999999E-2</c:v>
                </c:pt>
                <c:pt idx="5798">
                  <c:v>6.9150231310000004E-2</c:v>
                </c:pt>
                <c:pt idx="5799">
                  <c:v>9.922084246E-2</c:v>
                </c:pt>
                <c:pt idx="5800">
                  <c:v>0.1341611882</c:v>
                </c:pt>
                <c:pt idx="5801">
                  <c:v>0.17445824200000001</c:v>
                </c:pt>
                <c:pt idx="5802">
                  <c:v>0.1546140735</c:v>
                </c:pt>
                <c:pt idx="5803">
                  <c:v>0.19515461410000001</c:v>
                </c:pt>
                <c:pt idx="5804">
                  <c:v>0.2025809593</c:v>
                </c:pt>
                <c:pt idx="5805">
                  <c:v>0.15802288780000001</c:v>
                </c:pt>
                <c:pt idx="5806">
                  <c:v>0.1436571707</c:v>
                </c:pt>
                <c:pt idx="5807">
                  <c:v>0.13026540049999999</c:v>
                </c:pt>
                <c:pt idx="5808">
                  <c:v>0.1210129048</c:v>
                </c:pt>
                <c:pt idx="5809">
                  <c:v>9.8733869000000002E-2</c:v>
                </c:pt>
                <c:pt idx="5810">
                  <c:v>8.8750913079999993E-2</c:v>
                </c:pt>
                <c:pt idx="5811">
                  <c:v>8.9846603359999999E-2</c:v>
                </c:pt>
                <c:pt idx="5812">
                  <c:v>9.9342585829999996E-2</c:v>
                </c:pt>
                <c:pt idx="5813">
                  <c:v>0.14243973700000001</c:v>
                </c:pt>
                <c:pt idx="5814">
                  <c:v>0.1664231799</c:v>
                </c:pt>
                <c:pt idx="5815">
                  <c:v>0.34088142199999999</c:v>
                </c:pt>
                <c:pt idx="5816">
                  <c:v>0.39432675919999999</c:v>
                </c:pt>
                <c:pt idx="5817">
                  <c:v>0.39457024590000001</c:v>
                </c:pt>
                <c:pt idx="5818">
                  <c:v>0.34976868760000002</c:v>
                </c:pt>
                <c:pt idx="5819">
                  <c:v>0.30119308500000003</c:v>
                </c:pt>
                <c:pt idx="5820">
                  <c:v>0.27550523500000001</c:v>
                </c:pt>
                <c:pt idx="5821">
                  <c:v>0.2535914293</c:v>
                </c:pt>
                <c:pt idx="5822">
                  <c:v>0.23106890669999999</c:v>
                </c:pt>
                <c:pt idx="5823">
                  <c:v>0.2797662527</c:v>
                </c:pt>
                <c:pt idx="5824">
                  <c:v>0.31397613829999999</c:v>
                </c:pt>
                <c:pt idx="5825">
                  <c:v>0.34368151940000002</c:v>
                </c:pt>
                <c:pt idx="5826">
                  <c:v>0.27842707570000003</c:v>
                </c:pt>
                <c:pt idx="5827">
                  <c:v>0.26698319939999998</c:v>
                </c:pt>
                <c:pt idx="5828">
                  <c:v>0.2028244461</c:v>
                </c:pt>
                <c:pt idx="5829">
                  <c:v>0.16009252500000001</c:v>
                </c:pt>
                <c:pt idx="5830">
                  <c:v>0.10542975409999999</c:v>
                </c:pt>
                <c:pt idx="5831">
                  <c:v>5.8923788650000003E-2</c:v>
                </c:pt>
                <c:pt idx="5832">
                  <c:v>4.0540540540000003E-2</c:v>
                </c:pt>
                <c:pt idx="5833">
                  <c:v>2.6905283660000001E-2</c:v>
                </c:pt>
                <c:pt idx="5834">
                  <c:v>1.448746043E-2</c:v>
                </c:pt>
                <c:pt idx="5835">
                  <c:v>3.4818602390000002E-2</c:v>
                </c:pt>
                <c:pt idx="5836">
                  <c:v>0.11102994889999999</c:v>
                </c:pt>
                <c:pt idx="5837">
                  <c:v>0.2679571463</c:v>
                </c:pt>
                <c:pt idx="5838">
                  <c:v>0.25943511079999998</c:v>
                </c:pt>
                <c:pt idx="5839">
                  <c:v>0.21439006569999999</c:v>
                </c:pt>
                <c:pt idx="5840">
                  <c:v>0.22315558799999999</c:v>
                </c:pt>
                <c:pt idx="5841">
                  <c:v>0.23545166789999999</c:v>
                </c:pt>
                <c:pt idx="5842">
                  <c:v>0.24786949110000001</c:v>
                </c:pt>
                <c:pt idx="5843">
                  <c:v>0.24799123449999999</c:v>
                </c:pt>
                <c:pt idx="5844">
                  <c:v>0.20952033110000001</c:v>
                </c:pt>
                <c:pt idx="5845">
                  <c:v>0.1837107378</c:v>
                </c:pt>
                <c:pt idx="5846">
                  <c:v>0.1715364013</c:v>
                </c:pt>
                <c:pt idx="5847">
                  <c:v>0.185780375</c:v>
                </c:pt>
                <c:pt idx="5848">
                  <c:v>0.20440710979999999</c:v>
                </c:pt>
                <c:pt idx="5849">
                  <c:v>0.2003895788</c:v>
                </c:pt>
                <c:pt idx="5850">
                  <c:v>0.1990504018</c:v>
                </c:pt>
                <c:pt idx="5851">
                  <c:v>0.15534453370000001</c:v>
                </c:pt>
                <c:pt idx="5852">
                  <c:v>0.14791818849999999</c:v>
                </c:pt>
                <c:pt idx="5853">
                  <c:v>0.13976138299999999</c:v>
                </c:pt>
                <c:pt idx="5854">
                  <c:v>9.1794497200000005E-2</c:v>
                </c:pt>
                <c:pt idx="5855">
                  <c:v>5.8558558560000001E-2</c:v>
                </c:pt>
                <c:pt idx="5856">
                  <c:v>4.407109813E-2</c:v>
                </c:pt>
                <c:pt idx="5857">
                  <c:v>3.9810080349999999E-2</c:v>
                </c:pt>
                <c:pt idx="5858">
                  <c:v>3.9444850259999997E-2</c:v>
                </c:pt>
                <c:pt idx="5859">
                  <c:v>4.83321159E-2</c:v>
                </c:pt>
                <c:pt idx="5860">
                  <c:v>0.10664718770000001</c:v>
                </c:pt>
                <c:pt idx="5861">
                  <c:v>0.17993669349999999</c:v>
                </c:pt>
                <c:pt idx="5862">
                  <c:v>0.21158996829999999</c:v>
                </c:pt>
                <c:pt idx="5863">
                  <c:v>0.2083028975</c:v>
                </c:pt>
                <c:pt idx="5864">
                  <c:v>0.18906744580000001</c:v>
                </c:pt>
                <c:pt idx="5865">
                  <c:v>0.1749452155</c:v>
                </c:pt>
                <c:pt idx="5866">
                  <c:v>0.1531531532</c:v>
                </c:pt>
                <c:pt idx="5867">
                  <c:v>0.132091551</c:v>
                </c:pt>
                <c:pt idx="5868">
                  <c:v>0.12600438280000001</c:v>
                </c:pt>
                <c:pt idx="5869">
                  <c:v>0.1176040906</c:v>
                </c:pt>
                <c:pt idx="5870">
                  <c:v>0.1060384709</c:v>
                </c:pt>
                <c:pt idx="5871">
                  <c:v>0.12941319700000001</c:v>
                </c:pt>
                <c:pt idx="5872">
                  <c:v>0.2014852691</c:v>
                </c:pt>
                <c:pt idx="5873">
                  <c:v>0.2638178719</c:v>
                </c:pt>
                <c:pt idx="5874">
                  <c:v>0.19625030439999999</c:v>
                </c:pt>
                <c:pt idx="5875">
                  <c:v>0.16593620649999999</c:v>
                </c:pt>
                <c:pt idx="5876">
                  <c:v>0.16934502069999999</c:v>
                </c:pt>
                <c:pt idx="5877">
                  <c:v>0.13184806430000001</c:v>
                </c:pt>
                <c:pt idx="5878">
                  <c:v>9.9464329190000006E-2</c:v>
                </c:pt>
                <c:pt idx="5879">
                  <c:v>7.8037496959999994E-2</c:v>
                </c:pt>
                <c:pt idx="5880">
                  <c:v>5.4906257610000002E-2</c:v>
                </c:pt>
                <c:pt idx="5881">
                  <c:v>4.9914779639999997E-2</c:v>
                </c:pt>
                <c:pt idx="5882">
                  <c:v>6.1845629409999998E-2</c:v>
                </c:pt>
                <c:pt idx="5883">
                  <c:v>7.6820063310000006E-2</c:v>
                </c:pt>
                <c:pt idx="5884">
                  <c:v>0.15023131240000001</c:v>
                </c:pt>
                <c:pt idx="5885">
                  <c:v>0.26588750909999997</c:v>
                </c:pt>
                <c:pt idx="5886">
                  <c:v>0.29327976630000002</c:v>
                </c:pt>
                <c:pt idx="5887">
                  <c:v>0.29705381060000002</c:v>
                </c:pt>
                <c:pt idx="5888">
                  <c:v>0.3335768201</c:v>
                </c:pt>
                <c:pt idx="5889">
                  <c:v>0.30861943019999999</c:v>
                </c:pt>
                <c:pt idx="5890">
                  <c:v>0.29291453620000002</c:v>
                </c:pt>
                <c:pt idx="5891">
                  <c:v>0.24519113710000001</c:v>
                </c:pt>
                <c:pt idx="5892">
                  <c:v>0.1711711712</c:v>
                </c:pt>
                <c:pt idx="5893">
                  <c:v>0.13732651570000001</c:v>
                </c:pt>
                <c:pt idx="5894">
                  <c:v>0.1518139761</c:v>
                </c:pt>
                <c:pt idx="5895">
                  <c:v>0.18492817140000001</c:v>
                </c:pt>
                <c:pt idx="5896">
                  <c:v>0.29267104939999999</c:v>
                </c:pt>
                <c:pt idx="5897">
                  <c:v>0.2820793767</c:v>
                </c:pt>
                <c:pt idx="5898">
                  <c:v>0.27100073050000001</c:v>
                </c:pt>
                <c:pt idx="5899">
                  <c:v>0.2058680302</c:v>
                </c:pt>
                <c:pt idx="5900">
                  <c:v>0.16289262239999999</c:v>
                </c:pt>
                <c:pt idx="5901">
                  <c:v>0.1150474799</c:v>
                </c:pt>
                <c:pt idx="5902">
                  <c:v>0.101412223</c:v>
                </c:pt>
                <c:pt idx="5903">
                  <c:v>8.5098612130000001E-2</c:v>
                </c:pt>
                <c:pt idx="5904">
                  <c:v>6.8906744579999998E-2</c:v>
                </c:pt>
                <c:pt idx="5905">
                  <c:v>4.8088629170000001E-2</c:v>
                </c:pt>
                <c:pt idx="5906">
                  <c:v>4.7966885799999998E-2</c:v>
                </c:pt>
                <c:pt idx="5907">
                  <c:v>6.0384709029999997E-2</c:v>
                </c:pt>
                <c:pt idx="5908">
                  <c:v>0.14828341859999999</c:v>
                </c:pt>
                <c:pt idx="5909">
                  <c:v>0.25906988069999998</c:v>
                </c:pt>
                <c:pt idx="5910">
                  <c:v>0.2467738008</c:v>
                </c:pt>
                <c:pt idx="5911">
                  <c:v>0.22571219870000001</c:v>
                </c:pt>
                <c:pt idx="5912">
                  <c:v>0.21232042849999999</c:v>
                </c:pt>
                <c:pt idx="5913">
                  <c:v>0.19734599459999999</c:v>
                </c:pt>
                <c:pt idx="5914">
                  <c:v>0.1787192598</c:v>
                </c:pt>
                <c:pt idx="5915">
                  <c:v>0.18188458730000001</c:v>
                </c:pt>
                <c:pt idx="5916">
                  <c:v>0.15132700269999999</c:v>
                </c:pt>
                <c:pt idx="5917">
                  <c:v>0.1575359143</c:v>
                </c:pt>
                <c:pt idx="5918">
                  <c:v>0.20209398589999999</c:v>
                </c:pt>
                <c:pt idx="5919">
                  <c:v>0.26272218159999999</c:v>
                </c:pt>
                <c:pt idx="5920">
                  <c:v>0.3570732895</c:v>
                </c:pt>
                <c:pt idx="5921">
                  <c:v>0.36401266129999998</c:v>
                </c:pt>
                <c:pt idx="5922">
                  <c:v>0.27623569520000002</c:v>
                </c:pt>
                <c:pt idx="5923">
                  <c:v>0.25480886289999999</c:v>
                </c:pt>
                <c:pt idx="5924">
                  <c:v>0.25310445580000002</c:v>
                </c:pt>
                <c:pt idx="5925">
                  <c:v>0.25407840269999998</c:v>
                </c:pt>
                <c:pt idx="5926">
                  <c:v>0.13659605550000001</c:v>
                </c:pt>
                <c:pt idx="5927">
                  <c:v>7.5480886289999993E-2</c:v>
                </c:pt>
                <c:pt idx="5928">
                  <c:v>8.5098612130000001E-2</c:v>
                </c:pt>
                <c:pt idx="5929">
                  <c:v>7.7307036770000004E-2</c:v>
                </c:pt>
                <c:pt idx="5930">
                  <c:v>2.4348673000000001E-2</c:v>
                </c:pt>
                <c:pt idx="5931">
                  <c:v>5.2349646939999998E-3</c:v>
                </c:pt>
                <c:pt idx="5932">
                  <c:v>2.556610665E-2</c:v>
                </c:pt>
                <c:pt idx="5933">
                  <c:v>4.8940832720000001E-2</c:v>
                </c:pt>
                <c:pt idx="5934">
                  <c:v>0.1211346482</c:v>
                </c:pt>
                <c:pt idx="5935">
                  <c:v>0.15558802050000001</c:v>
                </c:pt>
                <c:pt idx="5936">
                  <c:v>0.17409301190000001</c:v>
                </c:pt>
                <c:pt idx="5937">
                  <c:v>0.16691015340000001</c:v>
                </c:pt>
                <c:pt idx="5938">
                  <c:v>0.15169223279999999</c:v>
                </c:pt>
                <c:pt idx="5939">
                  <c:v>0.1098125152</c:v>
                </c:pt>
                <c:pt idx="5940">
                  <c:v>7.0245921599999997E-2</c:v>
                </c:pt>
                <c:pt idx="5941">
                  <c:v>5.2227903579999999E-2</c:v>
                </c:pt>
                <c:pt idx="5942">
                  <c:v>5.0523496469999998E-2</c:v>
                </c:pt>
                <c:pt idx="5943">
                  <c:v>5.4906257610000002E-2</c:v>
                </c:pt>
                <c:pt idx="5944">
                  <c:v>0.10275140000000001</c:v>
                </c:pt>
                <c:pt idx="5945">
                  <c:v>0.1266130996</c:v>
                </c:pt>
                <c:pt idx="5946">
                  <c:v>0.1544923302</c:v>
                </c:pt>
                <c:pt idx="5947">
                  <c:v>0.16216216219999999</c:v>
                </c:pt>
                <c:pt idx="5948">
                  <c:v>0.17713659609999999</c:v>
                </c:pt>
                <c:pt idx="5949">
                  <c:v>0.1341611882</c:v>
                </c:pt>
                <c:pt idx="5950">
                  <c:v>9.9586072560000002E-2</c:v>
                </c:pt>
                <c:pt idx="5951">
                  <c:v>8.4368151939999997E-2</c:v>
                </c:pt>
                <c:pt idx="5952">
                  <c:v>6.8663257850000006E-2</c:v>
                </c:pt>
                <c:pt idx="5953">
                  <c:v>6.586316046E-2</c:v>
                </c:pt>
                <c:pt idx="5954">
                  <c:v>3.420988556E-2</c:v>
                </c:pt>
                <c:pt idx="5955">
                  <c:v>9.9829559290000001E-3</c:v>
                </c:pt>
                <c:pt idx="5956">
                  <c:v>6.5741417089999997E-3</c:v>
                </c:pt>
                <c:pt idx="5957">
                  <c:v>1.7652787919999999E-2</c:v>
                </c:pt>
                <c:pt idx="5958">
                  <c:v>5.6854151450000001E-2</c:v>
                </c:pt>
                <c:pt idx="5959">
                  <c:v>7.9011443880000004E-2</c:v>
                </c:pt>
                <c:pt idx="5960">
                  <c:v>0.11273435599999999</c:v>
                </c:pt>
                <c:pt idx="5961">
                  <c:v>0.1249086925</c:v>
                </c:pt>
                <c:pt idx="5962">
                  <c:v>0.13939615289999999</c:v>
                </c:pt>
                <c:pt idx="5963">
                  <c:v>8.7168249330000003E-2</c:v>
                </c:pt>
                <c:pt idx="5964">
                  <c:v>4.407109813E-2</c:v>
                </c:pt>
                <c:pt idx="5965">
                  <c:v>1.94789384E-2</c:v>
                </c:pt>
                <c:pt idx="5966">
                  <c:v>1.7287557830000001E-2</c:v>
                </c:pt>
                <c:pt idx="5967">
                  <c:v>5.5880204529999998E-2</c:v>
                </c:pt>
                <c:pt idx="5968">
                  <c:v>0.1111516922</c:v>
                </c:pt>
                <c:pt idx="5969">
                  <c:v>0.1436571707</c:v>
                </c:pt>
                <c:pt idx="5970">
                  <c:v>0.1544923302</c:v>
                </c:pt>
                <c:pt idx="5971">
                  <c:v>0.14828341859999999</c:v>
                </c:pt>
                <c:pt idx="5972">
                  <c:v>0.17957146339999999</c:v>
                </c:pt>
                <c:pt idx="5973">
                  <c:v>0.116751887</c:v>
                </c:pt>
                <c:pt idx="5974">
                  <c:v>8.4002921839999994E-2</c:v>
                </c:pt>
                <c:pt idx="5975">
                  <c:v>8.7289992699999999E-2</c:v>
                </c:pt>
                <c:pt idx="5976">
                  <c:v>9.7272948619999994E-2</c:v>
                </c:pt>
                <c:pt idx="5977">
                  <c:v>0.13647431209999999</c:v>
                </c:pt>
                <c:pt idx="5978">
                  <c:v>0.137083029</c:v>
                </c:pt>
                <c:pt idx="5979">
                  <c:v>0.1211346482</c:v>
                </c:pt>
                <c:pt idx="5980">
                  <c:v>0.14791818849999999</c:v>
                </c:pt>
                <c:pt idx="5981">
                  <c:v>0.19661553449999999</c:v>
                </c:pt>
                <c:pt idx="5982">
                  <c:v>0.18699780860000001</c:v>
                </c:pt>
                <c:pt idx="5983">
                  <c:v>0.1912588264</c:v>
                </c:pt>
                <c:pt idx="5984">
                  <c:v>0.198806915</c:v>
                </c:pt>
                <c:pt idx="5985">
                  <c:v>0.1971025079</c:v>
                </c:pt>
                <c:pt idx="5986">
                  <c:v>0.182128074</c:v>
                </c:pt>
                <c:pt idx="5987">
                  <c:v>0.1592403214</c:v>
                </c:pt>
                <c:pt idx="5988">
                  <c:v>0.1372047723</c:v>
                </c:pt>
                <c:pt idx="5989">
                  <c:v>0.12003895790000001</c:v>
                </c:pt>
                <c:pt idx="5990">
                  <c:v>0.1252739226</c:v>
                </c:pt>
                <c:pt idx="5991">
                  <c:v>0.1389091794</c:v>
                </c:pt>
                <c:pt idx="5992">
                  <c:v>0.2164597029</c:v>
                </c:pt>
                <c:pt idx="5993">
                  <c:v>0.29157535909999999</c:v>
                </c:pt>
                <c:pt idx="5994">
                  <c:v>0.25639152669999998</c:v>
                </c:pt>
                <c:pt idx="5995">
                  <c:v>0.2035549063</c:v>
                </c:pt>
                <c:pt idx="5996">
                  <c:v>0.17263209160000001</c:v>
                </c:pt>
                <c:pt idx="5997">
                  <c:v>0.17738008280000001</c:v>
                </c:pt>
                <c:pt idx="5998">
                  <c:v>0.1358655953</c:v>
                </c:pt>
                <c:pt idx="5999">
                  <c:v>0.1235695155</c:v>
                </c:pt>
                <c:pt idx="6000">
                  <c:v>0.1057949842</c:v>
                </c:pt>
                <c:pt idx="6001">
                  <c:v>8.9116143169999995E-2</c:v>
                </c:pt>
                <c:pt idx="6002">
                  <c:v>0.101412223</c:v>
                </c:pt>
                <c:pt idx="6003">
                  <c:v>0.1150474799</c:v>
                </c:pt>
                <c:pt idx="6004">
                  <c:v>0.21767713659999999</c:v>
                </c:pt>
                <c:pt idx="6005">
                  <c:v>0.27964450940000002</c:v>
                </c:pt>
                <c:pt idx="6006">
                  <c:v>0.28147065980000002</c:v>
                </c:pt>
                <c:pt idx="6007">
                  <c:v>0.2253469686</c:v>
                </c:pt>
                <c:pt idx="6008">
                  <c:v>0.19965911859999999</c:v>
                </c:pt>
                <c:pt idx="6009">
                  <c:v>0.17518870219999999</c:v>
                </c:pt>
                <c:pt idx="6010">
                  <c:v>0.1563184806</c:v>
                </c:pt>
                <c:pt idx="6011">
                  <c:v>0.16325785239999999</c:v>
                </c:pt>
                <c:pt idx="6012">
                  <c:v>0.17604090580000001</c:v>
                </c:pt>
                <c:pt idx="6013">
                  <c:v>0.15680545409999999</c:v>
                </c:pt>
                <c:pt idx="6014">
                  <c:v>0.1544923302</c:v>
                </c:pt>
                <c:pt idx="6015">
                  <c:v>0.15364012660000001</c:v>
                </c:pt>
                <c:pt idx="6016">
                  <c:v>0.201120039</c:v>
                </c:pt>
                <c:pt idx="6017">
                  <c:v>0.28341855370000002</c:v>
                </c:pt>
                <c:pt idx="6018">
                  <c:v>0.25797419040000003</c:v>
                </c:pt>
                <c:pt idx="6019">
                  <c:v>0.18979790599999999</c:v>
                </c:pt>
                <c:pt idx="6020">
                  <c:v>0.1695885074</c:v>
                </c:pt>
                <c:pt idx="6021">
                  <c:v>0.1616751887</c:v>
                </c:pt>
                <c:pt idx="6022">
                  <c:v>0.1168736304</c:v>
                </c:pt>
                <c:pt idx="6023">
                  <c:v>0.1051862673</c:v>
                </c:pt>
                <c:pt idx="6024">
                  <c:v>0.103725347</c:v>
                </c:pt>
                <c:pt idx="6025">
                  <c:v>9.2524957389999996E-2</c:v>
                </c:pt>
                <c:pt idx="6026">
                  <c:v>8.424640857E-2</c:v>
                </c:pt>
                <c:pt idx="6027">
                  <c:v>9.3133674210000003E-2</c:v>
                </c:pt>
                <c:pt idx="6028">
                  <c:v>0.20002434869999999</c:v>
                </c:pt>
                <c:pt idx="6029">
                  <c:v>0.2562697833</c:v>
                </c:pt>
                <c:pt idx="6030">
                  <c:v>0.2283905527</c:v>
                </c:pt>
                <c:pt idx="6031">
                  <c:v>0.1980764548</c:v>
                </c:pt>
                <c:pt idx="6032">
                  <c:v>0.19345020700000001</c:v>
                </c:pt>
                <c:pt idx="6033">
                  <c:v>0.19758948139999999</c:v>
                </c:pt>
                <c:pt idx="6034">
                  <c:v>0.17543218890000001</c:v>
                </c:pt>
                <c:pt idx="6035">
                  <c:v>0.1531531532</c:v>
                </c:pt>
                <c:pt idx="6036">
                  <c:v>0.16057949839999999</c:v>
                </c:pt>
                <c:pt idx="6037">
                  <c:v>0.14816167520000001</c:v>
                </c:pt>
                <c:pt idx="6038">
                  <c:v>0.13318724130000001</c:v>
                </c:pt>
                <c:pt idx="6039">
                  <c:v>0.1596055515</c:v>
                </c:pt>
                <c:pt idx="6040">
                  <c:v>0.20915510100000001</c:v>
                </c:pt>
                <c:pt idx="6041">
                  <c:v>0.22230338450000001</c:v>
                </c:pt>
                <c:pt idx="6042">
                  <c:v>0.21621621620000001</c:v>
                </c:pt>
                <c:pt idx="6043">
                  <c:v>0.19551984419999999</c:v>
                </c:pt>
                <c:pt idx="6044">
                  <c:v>0.16143170200000001</c:v>
                </c:pt>
                <c:pt idx="6045">
                  <c:v>0.16459702949999999</c:v>
                </c:pt>
                <c:pt idx="6046">
                  <c:v>0.11833455079999999</c:v>
                </c:pt>
                <c:pt idx="6047">
                  <c:v>0.10494278059999999</c:v>
                </c:pt>
                <c:pt idx="6048">
                  <c:v>0.1185780375</c:v>
                </c:pt>
                <c:pt idx="6049">
                  <c:v>0.1141952764</c:v>
                </c:pt>
                <c:pt idx="6050">
                  <c:v>0.10664718770000001</c:v>
                </c:pt>
                <c:pt idx="6051">
                  <c:v>0.132091551</c:v>
                </c:pt>
                <c:pt idx="6052">
                  <c:v>0.19734599459999999</c:v>
                </c:pt>
                <c:pt idx="6053">
                  <c:v>0.2136596056</c:v>
                </c:pt>
                <c:pt idx="6054">
                  <c:v>0.2188945702</c:v>
                </c:pt>
                <c:pt idx="6055">
                  <c:v>0.20306793279999999</c:v>
                </c:pt>
                <c:pt idx="6056">
                  <c:v>0.180788897</c:v>
                </c:pt>
                <c:pt idx="6057">
                  <c:v>0.1712929145</c:v>
                </c:pt>
                <c:pt idx="6058">
                  <c:v>0.17238860480000001</c:v>
                </c:pt>
                <c:pt idx="6059">
                  <c:v>0.16009252500000001</c:v>
                </c:pt>
                <c:pt idx="6060">
                  <c:v>0.1535183832</c:v>
                </c:pt>
                <c:pt idx="6061">
                  <c:v>0.1425614804</c:v>
                </c:pt>
                <c:pt idx="6062">
                  <c:v>0.15059654250000001</c:v>
                </c:pt>
                <c:pt idx="6063">
                  <c:v>0.17579741900000001</c:v>
                </c:pt>
                <c:pt idx="6064">
                  <c:v>0.21779888</c:v>
                </c:pt>
                <c:pt idx="6065">
                  <c:v>0.27270513759999998</c:v>
                </c:pt>
                <c:pt idx="6066">
                  <c:v>0.24482590700000001</c:v>
                </c:pt>
                <c:pt idx="6067">
                  <c:v>0.19138056980000001</c:v>
                </c:pt>
                <c:pt idx="6068">
                  <c:v>0.17896274649999999</c:v>
                </c:pt>
                <c:pt idx="6069">
                  <c:v>0.1728755783</c:v>
                </c:pt>
                <c:pt idx="6070">
                  <c:v>0.1229607986</c:v>
                </c:pt>
                <c:pt idx="6071">
                  <c:v>0.1186997809</c:v>
                </c:pt>
                <c:pt idx="6072">
                  <c:v>0.1059167275</c:v>
                </c:pt>
                <c:pt idx="6073">
                  <c:v>9.1307523739999993E-2</c:v>
                </c:pt>
                <c:pt idx="6074">
                  <c:v>9.751643535E-2</c:v>
                </c:pt>
                <c:pt idx="6075">
                  <c:v>0.1242999757</c:v>
                </c:pt>
                <c:pt idx="6076">
                  <c:v>0.2113464816</c:v>
                </c:pt>
                <c:pt idx="6077">
                  <c:v>0.29267104939999999</c:v>
                </c:pt>
                <c:pt idx="6078">
                  <c:v>0.3120282445</c:v>
                </c:pt>
                <c:pt idx="6079">
                  <c:v>0.28542731924999998</c:v>
                </c:pt>
                <c:pt idx="6080">
                  <c:v>0.25882639400000002</c:v>
                </c:pt>
                <c:pt idx="6081">
                  <c:v>0.22644265890000001</c:v>
                </c:pt>
                <c:pt idx="6082">
                  <c:v>0.2433649866</c:v>
                </c:pt>
                <c:pt idx="6083">
                  <c:v>0.2075724373</c:v>
                </c:pt>
                <c:pt idx="6084">
                  <c:v>0.16362308249999999</c:v>
                </c:pt>
                <c:pt idx="6085">
                  <c:v>0.15230094960000001</c:v>
                </c:pt>
                <c:pt idx="6086">
                  <c:v>0.1658144631</c:v>
                </c:pt>
                <c:pt idx="6087">
                  <c:v>0.24360847329999999</c:v>
                </c:pt>
                <c:pt idx="6088">
                  <c:v>0.30557584609999999</c:v>
                </c:pt>
                <c:pt idx="6089">
                  <c:v>0.31495008520000001</c:v>
                </c:pt>
                <c:pt idx="6090">
                  <c:v>0.34051619189999999</c:v>
                </c:pt>
                <c:pt idx="6091">
                  <c:v>0.24604334059999999</c:v>
                </c:pt>
                <c:pt idx="6092">
                  <c:v>0.2136596056</c:v>
                </c:pt>
                <c:pt idx="6093">
                  <c:v>0.20988556119999999</c:v>
                </c:pt>
                <c:pt idx="6094">
                  <c:v>0.1603360117</c:v>
                </c:pt>
                <c:pt idx="6095">
                  <c:v>0.1029948868</c:v>
                </c:pt>
                <c:pt idx="6096">
                  <c:v>9.4594594589999997E-2</c:v>
                </c:pt>
                <c:pt idx="6097">
                  <c:v>9.0333576819999997E-2</c:v>
                </c:pt>
                <c:pt idx="6098">
                  <c:v>9.66642318E-2</c:v>
                </c:pt>
                <c:pt idx="6099">
                  <c:v>0.1112734356</c:v>
                </c:pt>
                <c:pt idx="6100">
                  <c:v>0.15327489650000001</c:v>
                </c:pt>
                <c:pt idx="6101">
                  <c:v>0.14950085220000001</c:v>
                </c:pt>
                <c:pt idx="6102">
                  <c:v>0.18492817140000001</c:v>
                </c:pt>
                <c:pt idx="6103">
                  <c:v>0.22352081809999999</c:v>
                </c:pt>
                <c:pt idx="6104">
                  <c:v>0.19953737520000001</c:v>
                </c:pt>
                <c:pt idx="6105">
                  <c:v>0.20574628680000001</c:v>
                </c:pt>
                <c:pt idx="6106">
                  <c:v>0.2423910397</c:v>
                </c:pt>
                <c:pt idx="6107">
                  <c:v>0.23496469440000001</c:v>
                </c:pt>
                <c:pt idx="6108">
                  <c:v>0.21487703920000001</c:v>
                </c:pt>
                <c:pt idx="6109">
                  <c:v>0.1453615778</c:v>
                </c:pt>
                <c:pt idx="6110">
                  <c:v>0.15717068419999999</c:v>
                </c:pt>
                <c:pt idx="6111">
                  <c:v>0.25188702219999998</c:v>
                </c:pt>
                <c:pt idx="6112">
                  <c:v>0.27112247379999999</c:v>
                </c:pt>
                <c:pt idx="6113">
                  <c:v>0.2450693937</c:v>
                </c:pt>
                <c:pt idx="6114">
                  <c:v>0.20233747260000001</c:v>
                </c:pt>
                <c:pt idx="6115">
                  <c:v>0.20501582660000001</c:v>
                </c:pt>
                <c:pt idx="6116">
                  <c:v>0.19381543709999999</c:v>
                </c:pt>
                <c:pt idx="6117">
                  <c:v>0.17896274649999999</c:v>
                </c:pt>
                <c:pt idx="6118">
                  <c:v>0.20233747260000001</c:v>
                </c:pt>
                <c:pt idx="6119">
                  <c:v>0.1102994887</c:v>
                </c:pt>
                <c:pt idx="6120">
                  <c:v>8.1446311179999994E-2</c:v>
                </c:pt>
                <c:pt idx="6121">
                  <c:v>6.7567567570000001E-2</c:v>
                </c:pt>
                <c:pt idx="6122">
                  <c:v>6.4402240080000006E-2</c:v>
                </c:pt>
                <c:pt idx="6123">
                  <c:v>6.1480399319999997E-2</c:v>
                </c:pt>
                <c:pt idx="6124">
                  <c:v>7.3289505719999995E-2</c:v>
                </c:pt>
                <c:pt idx="6125">
                  <c:v>9.6907718530000006E-2</c:v>
                </c:pt>
                <c:pt idx="6126">
                  <c:v>0.1336742148</c:v>
                </c:pt>
                <c:pt idx="6127">
                  <c:v>0.14852690530000001</c:v>
                </c:pt>
                <c:pt idx="6128">
                  <c:v>0.1592403214</c:v>
                </c:pt>
                <c:pt idx="6129">
                  <c:v>0.17311906499999999</c:v>
                </c:pt>
                <c:pt idx="6130">
                  <c:v>0.1561967373</c:v>
                </c:pt>
                <c:pt idx="6131">
                  <c:v>0.1210129048</c:v>
                </c:pt>
                <c:pt idx="6132">
                  <c:v>0.1211346482</c:v>
                </c:pt>
                <c:pt idx="6133">
                  <c:v>0.1004382761</c:v>
                </c:pt>
                <c:pt idx="6134">
                  <c:v>8.5098612130000001E-2</c:v>
                </c:pt>
                <c:pt idx="6135">
                  <c:v>9.0090090090000005E-2</c:v>
                </c:pt>
                <c:pt idx="6136">
                  <c:v>0.1650840029</c:v>
                </c:pt>
                <c:pt idx="6137">
                  <c:v>0.20745069390000001</c:v>
                </c:pt>
                <c:pt idx="6138">
                  <c:v>0.31860238619999998</c:v>
                </c:pt>
                <c:pt idx="6139">
                  <c:v>0.26588750909999997</c:v>
                </c:pt>
                <c:pt idx="6140">
                  <c:v>0.2675919162</c:v>
                </c:pt>
                <c:pt idx="6141">
                  <c:v>0.25310445580000002</c:v>
                </c:pt>
                <c:pt idx="6142">
                  <c:v>0.11456050650000001</c:v>
                </c:pt>
                <c:pt idx="6143">
                  <c:v>7.1706841980000005E-2</c:v>
                </c:pt>
                <c:pt idx="6144">
                  <c:v>7.1098125149999997E-2</c:v>
                </c:pt>
                <c:pt idx="6145">
                  <c:v>7.4750426100000003E-2</c:v>
                </c:pt>
                <c:pt idx="6146">
                  <c:v>7.3167762359999999E-2</c:v>
                </c:pt>
                <c:pt idx="6147">
                  <c:v>7.1098125149999997E-2</c:v>
                </c:pt>
                <c:pt idx="6148">
                  <c:v>0.1124908692</c:v>
                </c:pt>
                <c:pt idx="6149">
                  <c:v>0.16557097639999999</c:v>
                </c:pt>
                <c:pt idx="6150">
                  <c:v>0.18699780860000001</c:v>
                </c:pt>
                <c:pt idx="6151">
                  <c:v>0.19831994159999999</c:v>
                </c:pt>
                <c:pt idx="6152">
                  <c:v>0.20672023370000001</c:v>
                </c:pt>
                <c:pt idx="6153">
                  <c:v>0.23873873870000001</c:v>
                </c:pt>
                <c:pt idx="6154">
                  <c:v>0.21633795959999999</c:v>
                </c:pt>
                <c:pt idx="6155">
                  <c:v>0.1575359143</c:v>
                </c:pt>
                <c:pt idx="6156">
                  <c:v>0.1385439494</c:v>
                </c:pt>
                <c:pt idx="6157">
                  <c:v>0.1212563915</c:v>
                </c:pt>
                <c:pt idx="6158">
                  <c:v>0.1176040906</c:v>
                </c:pt>
                <c:pt idx="6159">
                  <c:v>0.1213781349</c:v>
                </c:pt>
                <c:pt idx="6160">
                  <c:v>0.14280496710000001</c:v>
                </c:pt>
                <c:pt idx="6161">
                  <c:v>0.15558802050000001</c:v>
                </c:pt>
                <c:pt idx="6162">
                  <c:v>0.1624056489</c:v>
                </c:pt>
                <c:pt idx="6163">
                  <c:v>0.14779644510000001</c:v>
                </c:pt>
                <c:pt idx="6164">
                  <c:v>0.13233503769999999</c:v>
                </c:pt>
                <c:pt idx="6165">
                  <c:v>0.1219868517</c:v>
                </c:pt>
                <c:pt idx="6166">
                  <c:v>0.1042123204</c:v>
                </c:pt>
                <c:pt idx="6167">
                  <c:v>9.0577063550000003E-2</c:v>
                </c:pt>
                <c:pt idx="6168">
                  <c:v>6.8906744579999998E-2</c:v>
                </c:pt>
                <c:pt idx="6169">
                  <c:v>6.7689310929999996E-2</c:v>
                </c:pt>
                <c:pt idx="6170">
                  <c:v>6.7811054300000007E-2</c:v>
                </c:pt>
                <c:pt idx="6171">
                  <c:v>0.1056732408</c:v>
                </c:pt>
                <c:pt idx="6172">
                  <c:v>0.14268322380000001</c:v>
                </c:pt>
                <c:pt idx="6173">
                  <c:v>0.20915510100000001</c:v>
                </c:pt>
                <c:pt idx="6174">
                  <c:v>0.1673971269</c:v>
                </c:pt>
                <c:pt idx="6175">
                  <c:v>0.19101533970000001</c:v>
                </c:pt>
                <c:pt idx="6176">
                  <c:v>0.20732895060000001</c:v>
                </c:pt>
                <c:pt idx="6177">
                  <c:v>0.18931093260000001</c:v>
                </c:pt>
                <c:pt idx="6178">
                  <c:v>0.13842220599999999</c:v>
                </c:pt>
                <c:pt idx="6179">
                  <c:v>9.7151205259999998E-2</c:v>
                </c:pt>
                <c:pt idx="6180">
                  <c:v>7.7063550039999998E-2</c:v>
                </c:pt>
                <c:pt idx="6181">
                  <c:v>0.1185780375</c:v>
                </c:pt>
                <c:pt idx="6182">
                  <c:v>9.581202824E-2</c:v>
                </c:pt>
                <c:pt idx="6183">
                  <c:v>7.0732895059999995E-2</c:v>
                </c:pt>
                <c:pt idx="6184">
                  <c:v>0.2079376674</c:v>
                </c:pt>
                <c:pt idx="6185">
                  <c:v>0.34124665209999999</c:v>
                </c:pt>
                <c:pt idx="6186">
                  <c:v>0.30886291700000001</c:v>
                </c:pt>
                <c:pt idx="6187">
                  <c:v>0.17068419770000001</c:v>
                </c:pt>
                <c:pt idx="6188">
                  <c:v>0.13671779889999999</c:v>
                </c:pt>
                <c:pt idx="6189">
                  <c:v>0.1242999757</c:v>
                </c:pt>
                <c:pt idx="6190">
                  <c:v>0.101412223</c:v>
                </c:pt>
                <c:pt idx="6191">
                  <c:v>9.2037983929999997E-2</c:v>
                </c:pt>
                <c:pt idx="6192">
                  <c:v>8.5707328949999995E-2</c:v>
                </c:pt>
                <c:pt idx="6193">
                  <c:v>7.7794010230000002E-2</c:v>
                </c:pt>
                <c:pt idx="6194">
                  <c:v>6.9271974680000001E-2</c:v>
                </c:pt>
                <c:pt idx="6195">
                  <c:v>9.9707815919999998E-2</c:v>
                </c:pt>
                <c:pt idx="6196">
                  <c:v>0.1340394449</c:v>
                </c:pt>
                <c:pt idx="6197">
                  <c:v>0.22339907480000001</c:v>
                </c:pt>
                <c:pt idx="6198">
                  <c:v>0.2392257122</c:v>
                </c:pt>
                <c:pt idx="6199">
                  <c:v>0.2490869248</c:v>
                </c:pt>
                <c:pt idx="6200">
                  <c:v>0.2892622352</c:v>
                </c:pt>
                <c:pt idx="6201">
                  <c:v>0.27075724369999998</c:v>
                </c:pt>
                <c:pt idx="6202">
                  <c:v>0.26515704890000003</c:v>
                </c:pt>
                <c:pt idx="6203">
                  <c:v>0.24105186270000001</c:v>
                </c:pt>
                <c:pt idx="6204">
                  <c:v>0.2045288532</c:v>
                </c:pt>
                <c:pt idx="6205">
                  <c:v>0.1719016314</c:v>
                </c:pt>
                <c:pt idx="6206">
                  <c:v>0.11224738250000001</c:v>
                </c:pt>
                <c:pt idx="6207">
                  <c:v>0.11431701969999999</c:v>
                </c:pt>
                <c:pt idx="6208">
                  <c:v>0.1940589238</c:v>
                </c:pt>
                <c:pt idx="6209">
                  <c:v>0.20684197709999999</c:v>
                </c:pt>
                <c:pt idx="6210">
                  <c:v>0.1950328707</c:v>
                </c:pt>
                <c:pt idx="6211">
                  <c:v>0.1675188702</c:v>
                </c:pt>
                <c:pt idx="6212">
                  <c:v>0.1671536401</c:v>
                </c:pt>
                <c:pt idx="6213">
                  <c:v>0.182128074</c:v>
                </c:pt>
                <c:pt idx="6214">
                  <c:v>0.1529096664</c:v>
                </c:pt>
                <c:pt idx="6215">
                  <c:v>0.1599707816</c:v>
                </c:pt>
                <c:pt idx="6216">
                  <c:v>0.1003165327</c:v>
                </c:pt>
                <c:pt idx="6217">
                  <c:v>8.6316045780000003E-2</c:v>
                </c:pt>
                <c:pt idx="6218">
                  <c:v>8.7289992699999999E-2</c:v>
                </c:pt>
                <c:pt idx="6219">
                  <c:v>9.9829559289999995E-2</c:v>
                </c:pt>
                <c:pt idx="6220">
                  <c:v>0.14755295839999999</c:v>
                </c:pt>
                <c:pt idx="6221">
                  <c:v>0.22011200389999999</c:v>
                </c:pt>
                <c:pt idx="6222">
                  <c:v>0.25346968590000002</c:v>
                </c:pt>
                <c:pt idx="6223">
                  <c:v>0.2801314828</c:v>
                </c:pt>
                <c:pt idx="6224">
                  <c:v>0.29632335040000002</c:v>
                </c:pt>
                <c:pt idx="6225">
                  <c:v>0.29620160699999998</c:v>
                </c:pt>
                <c:pt idx="6226">
                  <c:v>0.27842707570000003</c:v>
                </c:pt>
                <c:pt idx="6227">
                  <c:v>0.180788897</c:v>
                </c:pt>
                <c:pt idx="6228">
                  <c:v>0.1596055515</c:v>
                </c:pt>
                <c:pt idx="6229">
                  <c:v>0.1358655953</c:v>
                </c:pt>
                <c:pt idx="6230">
                  <c:v>0.1118821524</c:v>
                </c:pt>
                <c:pt idx="6231">
                  <c:v>0.1174823472</c:v>
                </c:pt>
                <c:pt idx="6232">
                  <c:v>0.1541271001</c:v>
                </c:pt>
                <c:pt idx="6233">
                  <c:v>0.19478938400000001</c:v>
                </c:pt>
                <c:pt idx="6234">
                  <c:v>0.23070367659999999</c:v>
                </c:pt>
                <c:pt idx="6235">
                  <c:v>0.1990504018</c:v>
                </c:pt>
                <c:pt idx="6236">
                  <c:v>0.2345994643</c:v>
                </c:pt>
                <c:pt idx="6237">
                  <c:v>0.25517409299999999</c:v>
                </c:pt>
                <c:pt idx="6238">
                  <c:v>0.14718772829999999</c:v>
                </c:pt>
                <c:pt idx="6239">
                  <c:v>0.12381300219999999</c:v>
                </c:pt>
                <c:pt idx="6240">
                  <c:v>0.119065011</c:v>
                </c:pt>
                <c:pt idx="6241">
                  <c:v>9.1794497200000005E-2</c:v>
                </c:pt>
                <c:pt idx="6242">
                  <c:v>8.9481373269999998E-2</c:v>
                </c:pt>
                <c:pt idx="6243">
                  <c:v>7.9498417340000002E-2</c:v>
                </c:pt>
                <c:pt idx="6244">
                  <c:v>0.1038470903</c:v>
                </c:pt>
                <c:pt idx="6245">
                  <c:v>0.1762843925</c:v>
                </c:pt>
                <c:pt idx="6246">
                  <c:v>0.19186754319999999</c:v>
                </c:pt>
                <c:pt idx="6247">
                  <c:v>0.2005113221</c:v>
                </c:pt>
                <c:pt idx="6248">
                  <c:v>0.17652787919999999</c:v>
                </c:pt>
                <c:pt idx="6249">
                  <c:v>0.15899683470000001</c:v>
                </c:pt>
                <c:pt idx="6250">
                  <c:v>0.15437058679999999</c:v>
                </c:pt>
                <c:pt idx="6251">
                  <c:v>0.1073776479</c:v>
                </c:pt>
                <c:pt idx="6252">
                  <c:v>0.1252739226</c:v>
                </c:pt>
                <c:pt idx="6253">
                  <c:v>0.14657901139999999</c:v>
                </c:pt>
                <c:pt idx="6254">
                  <c:v>0.1029948868</c:v>
                </c:pt>
                <c:pt idx="6255">
                  <c:v>9.4229364499999996E-2</c:v>
                </c:pt>
                <c:pt idx="6256">
                  <c:v>0.14791818849999999</c:v>
                </c:pt>
                <c:pt idx="6257">
                  <c:v>0.21804236669999999</c:v>
                </c:pt>
                <c:pt idx="6258">
                  <c:v>0.23119065010000001</c:v>
                </c:pt>
                <c:pt idx="6259">
                  <c:v>0.17068419770000001</c:v>
                </c:pt>
                <c:pt idx="6260">
                  <c:v>0.2028244461</c:v>
                </c:pt>
                <c:pt idx="6261">
                  <c:v>0.20136352569999999</c:v>
                </c:pt>
                <c:pt idx="6262">
                  <c:v>0.1137083029</c:v>
                </c:pt>
                <c:pt idx="6263">
                  <c:v>0.1044558072</c:v>
                </c:pt>
                <c:pt idx="6264">
                  <c:v>0.1008035062</c:v>
                </c:pt>
                <c:pt idx="6265">
                  <c:v>0.10871682489999999</c:v>
                </c:pt>
                <c:pt idx="6266">
                  <c:v>0.1179693207</c:v>
                </c:pt>
                <c:pt idx="6267">
                  <c:v>0.1150474799</c:v>
                </c:pt>
                <c:pt idx="6268">
                  <c:v>0.1225955685</c:v>
                </c:pt>
                <c:pt idx="6269">
                  <c:v>0.16386656929999999</c:v>
                </c:pt>
                <c:pt idx="6270">
                  <c:v>0.16094472849999999</c:v>
                </c:pt>
                <c:pt idx="6271">
                  <c:v>0.17275383489999999</c:v>
                </c:pt>
                <c:pt idx="6272">
                  <c:v>0.17202337470000001</c:v>
                </c:pt>
                <c:pt idx="6273">
                  <c:v>0.147431215</c:v>
                </c:pt>
                <c:pt idx="6274">
                  <c:v>0.16764061359999999</c:v>
                </c:pt>
                <c:pt idx="6275">
                  <c:v>0.14682249820000001</c:v>
                </c:pt>
                <c:pt idx="6276">
                  <c:v>9.2524957389999996E-2</c:v>
                </c:pt>
                <c:pt idx="6277">
                  <c:v>0.130752374</c:v>
                </c:pt>
                <c:pt idx="6278">
                  <c:v>0.14304845390000001</c:v>
                </c:pt>
                <c:pt idx="6279">
                  <c:v>0.14110056000000001</c:v>
                </c:pt>
                <c:pt idx="6280">
                  <c:v>0.17993669349999999</c:v>
                </c:pt>
                <c:pt idx="6281">
                  <c:v>0.22790357929999999</c:v>
                </c:pt>
                <c:pt idx="6282">
                  <c:v>0.22936449959999999</c:v>
                </c:pt>
                <c:pt idx="6283">
                  <c:v>0.18870221570000001</c:v>
                </c:pt>
                <c:pt idx="6284">
                  <c:v>0.20063306550000001</c:v>
                </c:pt>
                <c:pt idx="6285">
                  <c:v>0.21779888</c:v>
                </c:pt>
                <c:pt idx="6286">
                  <c:v>0.2048940833</c:v>
                </c:pt>
                <c:pt idx="6287">
                  <c:v>0.1684928171</c:v>
                </c:pt>
                <c:pt idx="6288">
                  <c:v>0.1396396396</c:v>
                </c:pt>
                <c:pt idx="6289">
                  <c:v>9.8125152179999994E-2</c:v>
                </c:pt>
                <c:pt idx="6290">
                  <c:v>9.2403214019999999E-2</c:v>
                </c:pt>
                <c:pt idx="6291">
                  <c:v>8.7046505969999993E-2</c:v>
                </c:pt>
                <c:pt idx="6292">
                  <c:v>7.7063550039999998E-2</c:v>
                </c:pt>
                <c:pt idx="6293">
                  <c:v>9.7272948619999994E-2</c:v>
                </c:pt>
                <c:pt idx="6294">
                  <c:v>0.13330898469999999</c:v>
                </c:pt>
                <c:pt idx="6295">
                  <c:v>0.130752374</c:v>
                </c:pt>
                <c:pt idx="6296">
                  <c:v>0.1508400292</c:v>
                </c:pt>
                <c:pt idx="6297">
                  <c:v>0.15510104699999999</c:v>
                </c:pt>
                <c:pt idx="6298">
                  <c:v>0.16837107379999999</c:v>
                </c:pt>
                <c:pt idx="6299">
                  <c:v>0.16021426829999999</c:v>
                </c:pt>
                <c:pt idx="6300">
                  <c:v>0.13452641830000001</c:v>
                </c:pt>
                <c:pt idx="6301">
                  <c:v>0.11066471880000001</c:v>
                </c:pt>
                <c:pt idx="6302">
                  <c:v>0.11443876309999999</c:v>
                </c:pt>
                <c:pt idx="6303">
                  <c:v>0.1205259313</c:v>
                </c:pt>
                <c:pt idx="6304">
                  <c:v>0.1820063307</c:v>
                </c:pt>
                <c:pt idx="6305">
                  <c:v>0.28719259800000002</c:v>
                </c:pt>
                <c:pt idx="6306">
                  <c:v>0.40844898950000003</c:v>
                </c:pt>
                <c:pt idx="6307">
                  <c:v>0.349890431</c:v>
                </c:pt>
                <c:pt idx="6308">
                  <c:v>0.34867299730000001</c:v>
                </c:pt>
                <c:pt idx="6309">
                  <c:v>0.2175553932</c:v>
                </c:pt>
                <c:pt idx="6310">
                  <c:v>0.1671536401</c:v>
                </c:pt>
                <c:pt idx="6311">
                  <c:v>0.1130995861</c:v>
                </c:pt>
                <c:pt idx="6312">
                  <c:v>5.2227903579999999E-2</c:v>
                </c:pt>
                <c:pt idx="6313">
                  <c:v>8.3394205020000001E-2</c:v>
                </c:pt>
                <c:pt idx="6314">
                  <c:v>7.6820063310000006E-2</c:v>
                </c:pt>
                <c:pt idx="6315">
                  <c:v>0.1503530558</c:v>
                </c:pt>
                <c:pt idx="6316">
                  <c:v>0.200146092</c:v>
                </c:pt>
                <c:pt idx="6317">
                  <c:v>0.25298271239999998</c:v>
                </c:pt>
                <c:pt idx="6318">
                  <c:v>0.19600681759999999</c:v>
                </c:pt>
                <c:pt idx="6319">
                  <c:v>0.1695885074</c:v>
                </c:pt>
                <c:pt idx="6320">
                  <c:v>0.14548332119999999</c:v>
                </c:pt>
                <c:pt idx="6321">
                  <c:v>0.1151692233</c:v>
                </c:pt>
                <c:pt idx="6322">
                  <c:v>0.1196737278</c:v>
                </c:pt>
                <c:pt idx="6323">
                  <c:v>9.6785975159999996E-2</c:v>
                </c:pt>
                <c:pt idx="6324">
                  <c:v>5.8071585100000003E-2</c:v>
                </c:pt>
                <c:pt idx="6325">
                  <c:v>4.7358168979999997E-2</c:v>
                </c:pt>
                <c:pt idx="6326">
                  <c:v>5.174093012E-2</c:v>
                </c:pt>
                <c:pt idx="6327">
                  <c:v>9.66642318E-2</c:v>
                </c:pt>
                <c:pt idx="6328">
                  <c:v>0.15120525930000001</c:v>
                </c:pt>
                <c:pt idx="6329">
                  <c:v>0.22546871199999999</c:v>
                </c:pt>
                <c:pt idx="6330">
                  <c:v>0.25103481859999999</c:v>
                </c:pt>
                <c:pt idx="6331">
                  <c:v>0.17202337470000001</c:v>
                </c:pt>
                <c:pt idx="6332">
                  <c:v>0.15644022399999999</c:v>
                </c:pt>
                <c:pt idx="6333">
                  <c:v>0.16557097639999999</c:v>
                </c:pt>
                <c:pt idx="6334">
                  <c:v>0.16484051620000001</c:v>
                </c:pt>
                <c:pt idx="6335">
                  <c:v>0.1214998783</c:v>
                </c:pt>
                <c:pt idx="6336">
                  <c:v>0.12941319700000001</c:v>
                </c:pt>
                <c:pt idx="6337">
                  <c:v>0.1102994887</c:v>
                </c:pt>
                <c:pt idx="6338">
                  <c:v>9.7638178719999996E-2</c:v>
                </c:pt>
                <c:pt idx="6339">
                  <c:v>0.12381300219999999</c:v>
                </c:pt>
                <c:pt idx="6340">
                  <c:v>0.14268322380000001</c:v>
                </c:pt>
                <c:pt idx="6341">
                  <c:v>0.20805941080000001</c:v>
                </c:pt>
                <c:pt idx="6342">
                  <c:v>0.2412953494</c:v>
                </c:pt>
                <c:pt idx="6343">
                  <c:v>0.2297297297</c:v>
                </c:pt>
                <c:pt idx="6344">
                  <c:v>0.1902848795</c:v>
                </c:pt>
                <c:pt idx="6345">
                  <c:v>0.21451180910000001</c:v>
                </c:pt>
                <c:pt idx="6346">
                  <c:v>0.22205989770000001</c:v>
                </c:pt>
                <c:pt idx="6347">
                  <c:v>0.16824933040000001</c:v>
                </c:pt>
                <c:pt idx="6348">
                  <c:v>0.15266617969999999</c:v>
                </c:pt>
                <c:pt idx="6349">
                  <c:v>8.4489895300000006E-2</c:v>
                </c:pt>
                <c:pt idx="6350">
                  <c:v>9.5446798149999998E-2</c:v>
                </c:pt>
                <c:pt idx="6351">
                  <c:v>0.14341368400000001</c:v>
                </c:pt>
                <c:pt idx="6352">
                  <c:v>0.198806915</c:v>
                </c:pt>
                <c:pt idx="6353">
                  <c:v>0.26053080109999999</c:v>
                </c:pt>
                <c:pt idx="6354">
                  <c:v>0.26868760650000001</c:v>
                </c:pt>
                <c:pt idx="6355">
                  <c:v>0.16191867539999999</c:v>
                </c:pt>
                <c:pt idx="6356">
                  <c:v>0.2058680302</c:v>
                </c:pt>
                <c:pt idx="6357">
                  <c:v>0.201120039</c:v>
                </c:pt>
                <c:pt idx="6358">
                  <c:v>0.12819576329999999</c:v>
                </c:pt>
                <c:pt idx="6359">
                  <c:v>0.12563915270000001</c:v>
                </c:pt>
                <c:pt idx="6360">
                  <c:v>9.7394691990000004E-2</c:v>
                </c:pt>
                <c:pt idx="6361">
                  <c:v>0.1017774531</c:v>
                </c:pt>
                <c:pt idx="6362">
                  <c:v>9.4472851230000002E-2</c:v>
                </c:pt>
                <c:pt idx="6363">
                  <c:v>8.5220355489999997E-2</c:v>
                </c:pt>
                <c:pt idx="6364">
                  <c:v>0.14097881670000001</c:v>
                </c:pt>
                <c:pt idx="6365">
                  <c:v>0.24251278309999999</c:v>
                </c:pt>
                <c:pt idx="6366">
                  <c:v>0.21828585340000001</c:v>
                </c:pt>
                <c:pt idx="6367">
                  <c:v>0.23606038469999999</c:v>
                </c:pt>
                <c:pt idx="6368">
                  <c:v>0.18431945459999999</c:v>
                </c:pt>
                <c:pt idx="6369">
                  <c:v>0.17957146339999999</c:v>
                </c:pt>
                <c:pt idx="6370">
                  <c:v>0.2151205259</c:v>
                </c:pt>
                <c:pt idx="6371">
                  <c:v>0.18431945459999999</c:v>
                </c:pt>
                <c:pt idx="6372">
                  <c:v>0.12722181639999999</c:v>
                </c:pt>
                <c:pt idx="6373">
                  <c:v>9.8003408809999998E-2</c:v>
                </c:pt>
                <c:pt idx="6374">
                  <c:v>8.9237886540000005E-2</c:v>
                </c:pt>
                <c:pt idx="6375">
                  <c:v>0.1081081081</c:v>
                </c:pt>
                <c:pt idx="6376">
                  <c:v>0.14377891400000001</c:v>
                </c:pt>
                <c:pt idx="6377">
                  <c:v>0.202459216</c:v>
                </c:pt>
                <c:pt idx="6378">
                  <c:v>0.22680788900000001</c:v>
                </c:pt>
                <c:pt idx="6379">
                  <c:v>0.1616751887</c:v>
                </c:pt>
                <c:pt idx="6380">
                  <c:v>0.1396396396</c:v>
                </c:pt>
                <c:pt idx="6381">
                  <c:v>0.1596055515</c:v>
                </c:pt>
                <c:pt idx="6382">
                  <c:v>0.17604090580000001</c:v>
                </c:pt>
                <c:pt idx="6383">
                  <c:v>9.2524957389999996E-2</c:v>
                </c:pt>
                <c:pt idx="6384">
                  <c:v>9.7881665450000002E-2</c:v>
                </c:pt>
                <c:pt idx="6385">
                  <c:v>0.10676893110000001</c:v>
                </c:pt>
                <c:pt idx="6386">
                  <c:v>7.3654735819999997E-2</c:v>
                </c:pt>
                <c:pt idx="6387">
                  <c:v>6.6106647190000006E-2</c:v>
                </c:pt>
                <c:pt idx="6388">
                  <c:v>0.1240564889</c:v>
                </c:pt>
                <c:pt idx="6389">
                  <c:v>0.2213294375</c:v>
                </c:pt>
                <c:pt idx="6390">
                  <c:v>0.20270270269999999</c:v>
                </c:pt>
                <c:pt idx="6391">
                  <c:v>0.1908935963</c:v>
                </c:pt>
                <c:pt idx="6392">
                  <c:v>0.2164597029</c:v>
                </c:pt>
                <c:pt idx="6393">
                  <c:v>0.1929632335</c:v>
                </c:pt>
                <c:pt idx="6394">
                  <c:v>0.12576089600000001</c:v>
                </c:pt>
                <c:pt idx="6395">
                  <c:v>9.1672753829999995E-2</c:v>
                </c:pt>
                <c:pt idx="6396">
                  <c:v>7.4750426100000003E-2</c:v>
                </c:pt>
                <c:pt idx="6397">
                  <c:v>8.4002921839999994E-2</c:v>
                </c:pt>
                <c:pt idx="6398">
                  <c:v>9.6420745069999994E-2</c:v>
                </c:pt>
                <c:pt idx="6399">
                  <c:v>0.12332602870000001</c:v>
                </c:pt>
                <c:pt idx="6400">
                  <c:v>0.19235451670000001</c:v>
                </c:pt>
                <c:pt idx="6401">
                  <c:v>0.25602629659999998</c:v>
                </c:pt>
                <c:pt idx="6402">
                  <c:v>0.29425371319999999</c:v>
                </c:pt>
                <c:pt idx="6403">
                  <c:v>0.21901631360000001</c:v>
                </c:pt>
                <c:pt idx="6404">
                  <c:v>0.1984416849</c:v>
                </c:pt>
                <c:pt idx="6405">
                  <c:v>0.21195519839999999</c:v>
                </c:pt>
                <c:pt idx="6406">
                  <c:v>0.14243973700000001</c:v>
                </c:pt>
                <c:pt idx="6407">
                  <c:v>0.1085950816</c:v>
                </c:pt>
                <c:pt idx="6408">
                  <c:v>8.083759435E-2</c:v>
                </c:pt>
                <c:pt idx="6409">
                  <c:v>5.3567080590000003E-2</c:v>
                </c:pt>
                <c:pt idx="6410">
                  <c:v>5.1619186749999997E-2</c:v>
                </c:pt>
                <c:pt idx="6411">
                  <c:v>8.0715850990000004E-2</c:v>
                </c:pt>
                <c:pt idx="6412">
                  <c:v>0.1419527636</c:v>
                </c:pt>
                <c:pt idx="6413">
                  <c:v>0.27720964209999999</c:v>
                </c:pt>
                <c:pt idx="6414">
                  <c:v>0.27915753589999998</c:v>
                </c:pt>
                <c:pt idx="6415">
                  <c:v>0.32152422689999999</c:v>
                </c:pt>
                <c:pt idx="6416">
                  <c:v>0.29315802289999998</c:v>
                </c:pt>
                <c:pt idx="6417">
                  <c:v>0.26600925250000002</c:v>
                </c:pt>
                <c:pt idx="6418">
                  <c:v>0.25200876550000001</c:v>
                </c:pt>
                <c:pt idx="6419">
                  <c:v>0.1817628439</c:v>
                </c:pt>
                <c:pt idx="6420">
                  <c:v>0.14694424149999999</c:v>
                </c:pt>
                <c:pt idx="6421">
                  <c:v>0.14828341859999999</c:v>
                </c:pt>
                <c:pt idx="6422">
                  <c:v>8.0228877530000006E-2</c:v>
                </c:pt>
                <c:pt idx="6423">
                  <c:v>9.1429267100000003E-2</c:v>
                </c:pt>
                <c:pt idx="6424">
                  <c:v>0.1749452155</c:v>
                </c:pt>
                <c:pt idx="6425">
                  <c:v>0.28366204039999998</c:v>
                </c:pt>
                <c:pt idx="6426">
                  <c:v>0.34599464330000002</c:v>
                </c:pt>
                <c:pt idx="6427">
                  <c:v>0.2512783053</c:v>
                </c:pt>
                <c:pt idx="6428">
                  <c:v>0.250182615</c:v>
                </c:pt>
                <c:pt idx="6429">
                  <c:v>0.27830533239999999</c:v>
                </c:pt>
                <c:pt idx="6430">
                  <c:v>0.2467738008</c:v>
                </c:pt>
                <c:pt idx="6431">
                  <c:v>0.1518139761</c:v>
                </c:pt>
                <c:pt idx="6432">
                  <c:v>8.5098612130000001E-2</c:v>
                </c:pt>
                <c:pt idx="6433">
                  <c:v>6.6106647190000006E-2</c:v>
                </c:pt>
                <c:pt idx="6434">
                  <c:v>6.6593620650000004E-2</c:v>
                </c:pt>
                <c:pt idx="6435">
                  <c:v>6.1723886050000003E-2</c:v>
                </c:pt>
                <c:pt idx="6436">
                  <c:v>8.4002921839999994E-2</c:v>
                </c:pt>
                <c:pt idx="6437">
                  <c:v>0.1196737278</c:v>
                </c:pt>
                <c:pt idx="6438">
                  <c:v>0.167762357</c:v>
                </c:pt>
                <c:pt idx="6439">
                  <c:v>0.2046505965</c:v>
                </c:pt>
                <c:pt idx="6440">
                  <c:v>0.16398831259999999</c:v>
                </c:pt>
                <c:pt idx="6441">
                  <c:v>0.12162162159999999</c:v>
                </c:pt>
                <c:pt idx="6442">
                  <c:v>0.1279522766</c:v>
                </c:pt>
                <c:pt idx="6443">
                  <c:v>9.6907718530000006E-2</c:v>
                </c:pt>
                <c:pt idx="6444">
                  <c:v>6.9637204770000002E-2</c:v>
                </c:pt>
                <c:pt idx="6445">
                  <c:v>3.6766496230000001E-2</c:v>
                </c:pt>
                <c:pt idx="6446">
                  <c:v>4.2731921110000001E-2</c:v>
                </c:pt>
                <c:pt idx="6447">
                  <c:v>0.1057949842</c:v>
                </c:pt>
                <c:pt idx="6448">
                  <c:v>0.19381543709999999</c:v>
                </c:pt>
                <c:pt idx="6449">
                  <c:v>0.28573167760000001</c:v>
                </c:pt>
                <c:pt idx="6450">
                  <c:v>0.33272461650000001</c:v>
                </c:pt>
                <c:pt idx="6451">
                  <c:v>0.23289505720000001</c:v>
                </c:pt>
                <c:pt idx="6452">
                  <c:v>0.24019965909999999</c:v>
                </c:pt>
                <c:pt idx="6453">
                  <c:v>0.22644265890000001</c:v>
                </c:pt>
                <c:pt idx="6454">
                  <c:v>0.13464816169999999</c:v>
                </c:pt>
                <c:pt idx="6455">
                  <c:v>9.1064037010000001E-2</c:v>
                </c:pt>
                <c:pt idx="6456">
                  <c:v>3.2748965179999999E-2</c:v>
                </c:pt>
                <c:pt idx="6457">
                  <c:v>1.6557097640000001E-2</c:v>
                </c:pt>
                <c:pt idx="6458">
                  <c:v>1.5948380809999999E-2</c:v>
                </c:pt>
                <c:pt idx="6459">
                  <c:v>1.7165814460000001E-2</c:v>
                </c:pt>
                <c:pt idx="6460">
                  <c:v>2.4226929630000001E-2</c:v>
                </c:pt>
                <c:pt idx="6461">
                  <c:v>2.7514000489999999E-2</c:v>
                </c:pt>
                <c:pt idx="6462">
                  <c:v>3.7496956419999998E-2</c:v>
                </c:pt>
                <c:pt idx="6463">
                  <c:v>7.1341611880000003E-2</c:v>
                </c:pt>
                <c:pt idx="6464">
                  <c:v>0.1117604091</c:v>
                </c:pt>
                <c:pt idx="6465">
                  <c:v>0.1078646214</c:v>
                </c:pt>
                <c:pt idx="6466">
                  <c:v>0.106403701</c:v>
                </c:pt>
                <c:pt idx="6467">
                  <c:v>3.420988556E-2</c:v>
                </c:pt>
                <c:pt idx="6468">
                  <c:v>2.7514000489999999E-2</c:v>
                </c:pt>
                <c:pt idx="6469">
                  <c:v>4.0784027270000002E-2</c:v>
                </c:pt>
                <c:pt idx="6470">
                  <c:v>4.6018991959999998E-2</c:v>
                </c:pt>
                <c:pt idx="6471">
                  <c:v>5.2349646940000001E-2</c:v>
                </c:pt>
                <c:pt idx="6472">
                  <c:v>0.1189432676</c:v>
                </c:pt>
                <c:pt idx="6473">
                  <c:v>0.2763574385</c:v>
                </c:pt>
                <c:pt idx="6474">
                  <c:v>0.27830533239999999</c:v>
                </c:pt>
                <c:pt idx="6475">
                  <c:v>0.1408570733</c:v>
                </c:pt>
                <c:pt idx="6476">
                  <c:v>0.15644022399999999</c:v>
                </c:pt>
                <c:pt idx="6477">
                  <c:v>0.15680545409999999</c:v>
                </c:pt>
                <c:pt idx="6478">
                  <c:v>6.5376187000000002E-2</c:v>
                </c:pt>
                <c:pt idx="6479">
                  <c:v>2.654005357E-2</c:v>
                </c:pt>
                <c:pt idx="6480">
                  <c:v>4.8940832720000001E-2</c:v>
                </c:pt>
                <c:pt idx="6481">
                  <c:v>2.5322619920000001E-2</c:v>
                </c:pt>
                <c:pt idx="6482">
                  <c:v>1.935719503E-2</c:v>
                </c:pt>
                <c:pt idx="6483">
                  <c:v>2.5200876550000001E-2</c:v>
                </c:pt>
                <c:pt idx="6484">
                  <c:v>5.6123691259999997E-2</c:v>
                </c:pt>
                <c:pt idx="6485">
                  <c:v>0.1029948868</c:v>
                </c:pt>
                <c:pt idx="6486">
                  <c:v>0.15193571950000001</c:v>
                </c:pt>
                <c:pt idx="6487">
                  <c:v>0.1436571707</c:v>
                </c:pt>
                <c:pt idx="6488">
                  <c:v>9.8490382269999996E-2</c:v>
                </c:pt>
                <c:pt idx="6489">
                  <c:v>7.4628682739999994E-2</c:v>
                </c:pt>
                <c:pt idx="6490">
                  <c:v>6.9271974680000001E-2</c:v>
                </c:pt>
                <c:pt idx="6491">
                  <c:v>7.1950328709999997E-2</c:v>
                </c:pt>
                <c:pt idx="6492">
                  <c:v>6.4767470169999994E-2</c:v>
                </c:pt>
                <c:pt idx="6493">
                  <c:v>6.3063063059999994E-2</c:v>
                </c:pt>
                <c:pt idx="6494">
                  <c:v>5.5514974430000003E-2</c:v>
                </c:pt>
                <c:pt idx="6495">
                  <c:v>7.2072072070000007E-2</c:v>
                </c:pt>
                <c:pt idx="6496">
                  <c:v>0.12636961290000001</c:v>
                </c:pt>
                <c:pt idx="6497">
                  <c:v>0.29291453620000002</c:v>
                </c:pt>
                <c:pt idx="6498">
                  <c:v>0.2896274653</c:v>
                </c:pt>
                <c:pt idx="6499">
                  <c:v>0.16824933040000001</c:v>
                </c:pt>
                <c:pt idx="6500">
                  <c:v>0.1480399318</c:v>
                </c:pt>
                <c:pt idx="6501">
                  <c:v>0.13647431209999999</c:v>
                </c:pt>
                <c:pt idx="6502">
                  <c:v>0.14645726810000001</c:v>
                </c:pt>
                <c:pt idx="6503">
                  <c:v>8.8385682980000005E-2</c:v>
                </c:pt>
                <c:pt idx="6504">
                  <c:v>0.1057949842</c:v>
                </c:pt>
                <c:pt idx="6505">
                  <c:v>6.0141222299999998E-2</c:v>
                </c:pt>
                <c:pt idx="6506">
                  <c:v>4.2001460919999997E-2</c:v>
                </c:pt>
                <c:pt idx="6507">
                  <c:v>4.7479912339999999E-2</c:v>
                </c:pt>
                <c:pt idx="6508">
                  <c:v>0.1152909666</c:v>
                </c:pt>
                <c:pt idx="6509">
                  <c:v>0.22960798639999999</c:v>
                </c:pt>
                <c:pt idx="6510">
                  <c:v>0.2528609691</c:v>
                </c:pt>
                <c:pt idx="6511">
                  <c:v>0.22546871199999999</c:v>
                </c:pt>
                <c:pt idx="6512">
                  <c:v>0.18979790599999999</c:v>
                </c:pt>
                <c:pt idx="6513">
                  <c:v>0.12722181639999999</c:v>
                </c:pt>
                <c:pt idx="6514">
                  <c:v>0.1116386657</c:v>
                </c:pt>
                <c:pt idx="6515">
                  <c:v>7.7794010230000002E-2</c:v>
                </c:pt>
                <c:pt idx="6516">
                  <c:v>5.3810567320000002E-2</c:v>
                </c:pt>
                <c:pt idx="6517">
                  <c:v>5.3567080590000003E-2</c:v>
                </c:pt>
                <c:pt idx="6518">
                  <c:v>4.2610177749999999E-2</c:v>
                </c:pt>
                <c:pt idx="6519">
                  <c:v>4.9914779639999997E-2</c:v>
                </c:pt>
                <c:pt idx="6520">
                  <c:v>0.10871682489999999</c:v>
                </c:pt>
                <c:pt idx="6521">
                  <c:v>0.24519113710000001</c:v>
                </c:pt>
                <c:pt idx="6522">
                  <c:v>0.2607742878</c:v>
                </c:pt>
                <c:pt idx="6523">
                  <c:v>0.13123934749999999</c:v>
                </c:pt>
                <c:pt idx="6524">
                  <c:v>0.12600438280000001</c:v>
                </c:pt>
                <c:pt idx="6525">
                  <c:v>0.1073776479</c:v>
                </c:pt>
                <c:pt idx="6526">
                  <c:v>5.4419284149999997E-2</c:v>
                </c:pt>
                <c:pt idx="6527">
                  <c:v>6.6228390550000002E-2</c:v>
                </c:pt>
                <c:pt idx="6528">
                  <c:v>7.9011443880000004E-2</c:v>
                </c:pt>
                <c:pt idx="6529">
                  <c:v>3.9810080349999999E-2</c:v>
                </c:pt>
                <c:pt idx="6530">
                  <c:v>3.1409788170000001E-2</c:v>
                </c:pt>
                <c:pt idx="6531">
                  <c:v>2.0696372049999998E-2</c:v>
                </c:pt>
                <c:pt idx="6532">
                  <c:v>0.1158996835</c:v>
                </c:pt>
                <c:pt idx="6533">
                  <c:v>0.26320915509999998</c:v>
                </c:pt>
                <c:pt idx="6534">
                  <c:v>0.2300949598</c:v>
                </c:pt>
                <c:pt idx="6535">
                  <c:v>0.18164110059999999</c:v>
                </c:pt>
                <c:pt idx="6536">
                  <c:v>0.14438763090000001</c:v>
                </c:pt>
                <c:pt idx="6537">
                  <c:v>0.1303871439</c:v>
                </c:pt>
                <c:pt idx="6538">
                  <c:v>0.1124908692</c:v>
                </c:pt>
                <c:pt idx="6539">
                  <c:v>9.9707815919999998E-2</c:v>
                </c:pt>
                <c:pt idx="6540">
                  <c:v>9.3742391039999998E-2</c:v>
                </c:pt>
                <c:pt idx="6541">
                  <c:v>4.6140735330000002E-2</c:v>
                </c:pt>
                <c:pt idx="6542">
                  <c:v>1.94789384E-2</c:v>
                </c:pt>
                <c:pt idx="6543">
                  <c:v>3.9079620160000002E-2</c:v>
                </c:pt>
                <c:pt idx="6544">
                  <c:v>0.1675188702</c:v>
                </c:pt>
                <c:pt idx="6545">
                  <c:v>0.31214998779999997</c:v>
                </c:pt>
                <c:pt idx="6546">
                  <c:v>0.28293158019999998</c:v>
                </c:pt>
                <c:pt idx="6547">
                  <c:v>0.1391526662</c:v>
                </c:pt>
                <c:pt idx="6548">
                  <c:v>0.12770878990000001</c:v>
                </c:pt>
                <c:pt idx="6549">
                  <c:v>0.14950085220000001</c:v>
                </c:pt>
                <c:pt idx="6550">
                  <c:v>0.15741417090000001</c:v>
                </c:pt>
                <c:pt idx="6551">
                  <c:v>0.1337959581</c:v>
                </c:pt>
                <c:pt idx="6552">
                  <c:v>9.3498904310000006E-2</c:v>
                </c:pt>
                <c:pt idx="6553">
                  <c:v>4.5653761869999997E-2</c:v>
                </c:pt>
                <c:pt idx="6554">
                  <c:v>5.8193328459999999E-2</c:v>
                </c:pt>
                <c:pt idx="6555">
                  <c:v>6.4767470169999994E-2</c:v>
                </c:pt>
                <c:pt idx="6556">
                  <c:v>0.16118821520000001</c:v>
                </c:pt>
                <c:pt idx="6557">
                  <c:v>0.32018504990000002</c:v>
                </c:pt>
                <c:pt idx="6558">
                  <c:v>0.3237156075</c:v>
                </c:pt>
                <c:pt idx="6559">
                  <c:v>0.28877526170000001</c:v>
                </c:pt>
                <c:pt idx="6560">
                  <c:v>0.24153883609999999</c:v>
                </c:pt>
                <c:pt idx="6561">
                  <c:v>0.21852934020000001</c:v>
                </c:pt>
                <c:pt idx="6562">
                  <c:v>0.20404187970000001</c:v>
                </c:pt>
                <c:pt idx="6563">
                  <c:v>0.13562210860000001</c:v>
                </c:pt>
                <c:pt idx="6564">
                  <c:v>6.8054541029999999E-2</c:v>
                </c:pt>
                <c:pt idx="6565">
                  <c:v>4.6018991959999998E-2</c:v>
                </c:pt>
                <c:pt idx="6566">
                  <c:v>0.1085950816</c:v>
                </c:pt>
                <c:pt idx="6567">
                  <c:v>0.15059654250000001</c:v>
                </c:pt>
                <c:pt idx="6568">
                  <c:v>0.22997321649999999</c:v>
                </c:pt>
                <c:pt idx="6569">
                  <c:v>0.3301680058</c:v>
                </c:pt>
                <c:pt idx="6570">
                  <c:v>0.33272461650000001</c:v>
                </c:pt>
                <c:pt idx="6571">
                  <c:v>0.2147552958</c:v>
                </c:pt>
                <c:pt idx="6572">
                  <c:v>0.1729973216</c:v>
                </c:pt>
                <c:pt idx="6573">
                  <c:v>0.19600681759999999</c:v>
                </c:pt>
                <c:pt idx="6574">
                  <c:v>0.14097881670000001</c:v>
                </c:pt>
                <c:pt idx="6575">
                  <c:v>0.1107864621</c:v>
                </c:pt>
                <c:pt idx="6576">
                  <c:v>0.1121256392</c:v>
                </c:pt>
                <c:pt idx="6577">
                  <c:v>8.4611638670000003E-2</c:v>
                </c:pt>
                <c:pt idx="6578">
                  <c:v>9.0211833460000002E-2</c:v>
                </c:pt>
                <c:pt idx="6579">
                  <c:v>0.10542975409999999</c:v>
                </c:pt>
                <c:pt idx="6580">
                  <c:v>0.1872412953</c:v>
                </c:pt>
                <c:pt idx="6581">
                  <c:v>0.36145605060000002</c:v>
                </c:pt>
                <c:pt idx="6582">
                  <c:v>0.36754321890000002</c:v>
                </c:pt>
                <c:pt idx="6583">
                  <c:v>0.35585585590000002</c:v>
                </c:pt>
                <c:pt idx="6584">
                  <c:v>0.33978573169999998</c:v>
                </c:pt>
                <c:pt idx="6585">
                  <c:v>0.3145848551</c:v>
                </c:pt>
                <c:pt idx="6586">
                  <c:v>0.28134891649999999</c:v>
                </c:pt>
                <c:pt idx="6587">
                  <c:v>0.21232042849999999</c:v>
                </c:pt>
                <c:pt idx="6588">
                  <c:v>0.19235451670000001</c:v>
                </c:pt>
                <c:pt idx="6589">
                  <c:v>0.1868760653</c:v>
                </c:pt>
                <c:pt idx="6590">
                  <c:v>0.17555393229999999</c:v>
                </c:pt>
                <c:pt idx="6591">
                  <c:v>0.2492086681</c:v>
                </c:pt>
                <c:pt idx="6592">
                  <c:v>0.35305575849999998</c:v>
                </c:pt>
                <c:pt idx="6593">
                  <c:v>0.3965181398</c:v>
                </c:pt>
                <c:pt idx="6594">
                  <c:v>0.35889944000000001</c:v>
                </c:pt>
                <c:pt idx="6595">
                  <c:v>0.27891404920000001</c:v>
                </c:pt>
                <c:pt idx="6596">
                  <c:v>0.28682736790000002</c:v>
                </c:pt>
                <c:pt idx="6597">
                  <c:v>0.30788897009999999</c:v>
                </c:pt>
                <c:pt idx="6598">
                  <c:v>0.2338690041</c:v>
                </c:pt>
                <c:pt idx="6599">
                  <c:v>0.1664231799</c:v>
                </c:pt>
                <c:pt idx="6600">
                  <c:v>0.1228390553</c:v>
                </c:pt>
                <c:pt idx="6601">
                  <c:v>8.7776966159999997E-2</c:v>
                </c:pt>
                <c:pt idx="6602">
                  <c:v>8.7533479430000005E-2</c:v>
                </c:pt>
                <c:pt idx="6603">
                  <c:v>9.6299001699999998E-2</c:v>
                </c:pt>
                <c:pt idx="6604">
                  <c:v>0.1229607986</c:v>
                </c:pt>
                <c:pt idx="6605">
                  <c:v>0.1093255418</c:v>
                </c:pt>
                <c:pt idx="6606">
                  <c:v>0.14950085220000001</c:v>
                </c:pt>
                <c:pt idx="6607">
                  <c:v>0.2481129778</c:v>
                </c:pt>
                <c:pt idx="6608">
                  <c:v>0.25383491600000002</c:v>
                </c:pt>
                <c:pt idx="6609">
                  <c:v>0.27002678349999998</c:v>
                </c:pt>
                <c:pt idx="6610">
                  <c:v>0.28000973950000002</c:v>
                </c:pt>
                <c:pt idx="6611">
                  <c:v>0.26016557099999998</c:v>
                </c:pt>
                <c:pt idx="6612">
                  <c:v>0.16325785239999999</c:v>
                </c:pt>
                <c:pt idx="6613">
                  <c:v>0.124421719</c:v>
                </c:pt>
                <c:pt idx="6614">
                  <c:v>0.13111760410000001</c:v>
                </c:pt>
                <c:pt idx="6615">
                  <c:v>0.1759191624</c:v>
                </c:pt>
                <c:pt idx="6616">
                  <c:v>0.25894813729999999</c:v>
                </c:pt>
                <c:pt idx="6617">
                  <c:v>0.30423666910000002</c:v>
                </c:pt>
                <c:pt idx="6618">
                  <c:v>0.31227173120000001</c:v>
                </c:pt>
                <c:pt idx="6619">
                  <c:v>0.2314341368</c:v>
                </c:pt>
                <c:pt idx="6620">
                  <c:v>0.182128074</c:v>
                </c:pt>
                <c:pt idx="6621">
                  <c:v>0.19418066719999999</c:v>
                </c:pt>
                <c:pt idx="6622">
                  <c:v>0.1303871439</c:v>
                </c:pt>
                <c:pt idx="6623">
                  <c:v>0.1214998783</c:v>
                </c:pt>
                <c:pt idx="6624">
                  <c:v>0.1040905771</c:v>
                </c:pt>
                <c:pt idx="6625">
                  <c:v>9.1794497200000005E-2</c:v>
                </c:pt>
                <c:pt idx="6626">
                  <c:v>8.8385682980000005E-2</c:v>
                </c:pt>
                <c:pt idx="6627">
                  <c:v>8.6924762599999997E-2</c:v>
                </c:pt>
                <c:pt idx="6628">
                  <c:v>8.6559532509999995E-2</c:v>
                </c:pt>
                <c:pt idx="6629">
                  <c:v>8.7289992699999999E-2</c:v>
                </c:pt>
                <c:pt idx="6630">
                  <c:v>9.2037983929999997E-2</c:v>
                </c:pt>
                <c:pt idx="6631">
                  <c:v>0.1005600195</c:v>
                </c:pt>
                <c:pt idx="6632">
                  <c:v>9.9829559289999995E-2</c:v>
                </c:pt>
                <c:pt idx="6633">
                  <c:v>0.12210859509999999</c:v>
                </c:pt>
                <c:pt idx="6634">
                  <c:v>0.14475286100000001</c:v>
                </c:pt>
                <c:pt idx="6635">
                  <c:v>0.1236912588</c:v>
                </c:pt>
                <c:pt idx="6636">
                  <c:v>7.7428780129999999E-2</c:v>
                </c:pt>
                <c:pt idx="6637">
                  <c:v>6.9028487949999995E-2</c:v>
                </c:pt>
                <c:pt idx="6638">
                  <c:v>7.2924275629999993E-2</c:v>
                </c:pt>
                <c:pt idx="6639">
                  <c:v>9.0090090090000005E-2</c:v>
                </c:pt>
                <c:pt idx="6640">
                  <c:v>0.16727538350000001</c:v>
                </c:pt>
                <c:pt idx="6641">
                  <c:v>0.24665205749999999</c:v>
                </c:pt>
                <c:pt idx="6642">
                  <c:v>0.29668858050000002</c:v>
                </c:pt>
                <c:pt idx="6643">
                  <c:v>0.16666666669999999</c:v>
                </c:pt>
                <c:pt idx="6644">
                  <c:v>0.15911857800000001</c:v>
                </c:pt>
                <c:pt idx="6645">
                  <c:v>0.15376186999999999</c:v>
                </c:pt>
                <c:pt idx="6646">
                  <c:v>0.13501339179999999</c:v>
                </c:pt>
                <c:pt idx="6647">
                  <c:v>7.8524470420000006E-2</c:v>
                </c:pt>
                <c:pt idx="6648">
                  <c:v>6.5376187000000002E-2</c:v>
                </c:pt>
                <c:pt idx="6649">
                  <c:v>6.6350133919999998E-2</c:v>
                </c:pt>
                <c:pt idx="6650">
                  <c:v>7.0976381790000001E-2</c:v>
                </c:pt>
                <c:pt idx="6651">
                  <c:v>7.7307036770000004E-2</c:v>
                </c:pt>
                <c:pt idx="6652">
                  <c:v>0.1266130996</c:v>
                </c:pt>
                <c:pt idx="6653">
                  <c:v>0.20538105670000001</c:v>
                </c:pt>
                <c:pt idx="6654">
                  <c:v>0.27380082789999999</c:v>
                </c:pt>
                <c:pt idx="6655">
                  <c:v>0.27733138540000002</c:v>
                </c:pt>
                <c:pt idx="6656">
                  <c:v>0.26820063309999997</c:v>
                </c:pt>
                <c:pt idx="6657">
                  <c:v>0.26966155339999998</c:v>
                </c:pt>
                <c:pt idx="6658">
                  <c:v>0.22437302170000001</c:v>
                </c:pt>
                <c:pt idx="6659">
                  <c:v>0.22181641099999999</c:v>
                </c:pt>
                <c:pt idx="6660">
                  <c:v>0.21146822500000001</c:v>
                </c:pt>
                <c:pt idx="6661">
                  <c:v>0.21098125149999999</c:v>
                </c:pt>
                <c:pt idx="6662">
                  <c:v>0.21938154369999999</c:v>
                </c:pt>
                <c:pt idx="6663">
                  <c:v>0.24592159729999999</c:v>
                </c:pt>
                <c:pt idx="6664">
                  <c:v>0.33686389090000002</c:v>
                </c:pt>
                <c:pt idx="6665">
                  <c:v>0.3396639883</c:v>
                </c:pt>
                <c:pt idx="6666">
                  <c:v>0.25432188950000001</c:v>
                </c:pt>
                <c:pt idx="6667">
                  <c:v>0.1266130996</c:v>
                </c:pt>
                <c:pt idx="6668">
                  <c:v>0.1673971269</c:v>
                </c:pt>
                <c:pt idx="6669">
                  <c:v>0.19004139270000001</c:v>
                </c:pt>
                <c:pt idx="6670">
                  <c:v>0.14450937420000001</c:v>
                </c:pt>
                <c:pt idx="6671">
                  <c:v>0.10676893110000001</c:v>
                </c:pt>
                <c:pt idx="6672">
                  <c:v>6.8541514489999997E-2</c:v>
                </c:pt>
                <c:pt idx="6673">
                  <c:v>4.3097151209999997E-2</c:v>
                </c:pt>
                <c:pt idx="6674">
                  <c:v>4.6262478689999997E-2</c:v>
                </c:pt>
                <c:pt idx="6675">
                  <c:v>7.3654735819999997E-2</c:v>
                </c:pt>
                <c:pt idx="6676">
                  <c:v>0.17762356949999999</c:v>
                </c:pt>
                <c:pt idx="6677">
                  <c:v>0.2654005357</c:v>
                </c:pt>
                <c:pt idx="6678">
                  <c:v>0.2505478451</c:v>
                </c:pt>
                <c:pt idx="6679">
                  <c:v>0.24519113710000001</c:v>
                </c:pt>
                <c:pt idx="6680">
                  <c:v>0.24385196009999999</c:v>
                </c:pt>
                <c:pt idx="6681">
                  <c:v>0.2399561724</c:v>
                </c:pt>
                <c:pt idx="6682">
                  <c:v>0.22352081809999999</c:v>
                </c:pt>
                <c:pt idx="6683">
                  <c:v>0.19515461410000001</c:v>
                </c:pt>
                <c:pt idx="6684">
                  <c:v>0.169101534</c:v>
                </c:pt>
                <c:pt idx="6685">
                  <c:v>0.16252739229999999</c:v>
                </c:pt>
                <c:pt idx="6686">
                  <c:v>0.1753104456</c:v>
                </c:pt>
                <c:pt idx="6687">
                  <c:v>0.1963720477</c:v>
                </c:pt>
                <c:pt idx="6688">
                  <c:v>0.22717311909999999</c:v>
                </c:pt>
                <c:pt idx="6689">
                  <c:v>0.2953494035</c:v>
                </c:pt>
                <c:pt idx="6690">
                  <c:v>0.2338690041</c:v>
                </c:pt>
                <c:pt idx="6691">
                  <c:v>0.13014365720000001</c:v>
                </c:pt>
                <c:pt idx="6692">
                  <c:v>0.1269783297</c:v>
                </c:pt>
                <c:pt idx="6693">
                  <c:v>0.15096177259999999</c:v>
                </c:pt>
                <c:pt idx="6694">
                  <c:v>9.8003408809999998E-2</c:v>
                </c:pt>
                <c:pt idx="6695">
                  <c:v>9.1185780369999997E-2</c:v>
                </c:pt>
                <c:pt idx="6696">
                  <c:v>7.7307036770000004E-2</c:v>
                </c:pt>
                <c:pt idx="6697">
                  <c:v>6.7567567570000001E-2</c:v>
                </c:pt>
                <c:pt idx="6698">
                  <c:v>7.6698319939999995E-2</c:v>
                </c:pt>
                <c:pt idx="6699">
                  <c:v>8.083759435E-2</c:v>
                </c:pt>
                <c:pt idx="6700">
                  <c:v>0.1073776479</c:v>
                </c:pt>
                <c:pt idx="6701">
                  <c:v>0.25140004869999999</c:v>
                </c:pt>
                <c:pt idx="6702">
                  <c:v>0.25833942050000003</c:v>
                </c:pt>
                <c:pt idx="6703">
                  <c:v>0.2492086681</c:v>
                </c:pt>
                <c:pt idx="6704">
                  <c:v>0.25809593380000001</c:v>
                </c:pt>
                <c:pt idx="6705">
                  <c:v>0.31117604090000001</c:v>
                </c:pt>
                <c:pt idx="6706">
                  <c:v>0.2369125883</c:v>
                </c:pt>
                <c:pt idx="6707">
                  <c:v>0.19758948139999999</c:v>
                </c:pt>
                <c:pt idx="6708">
                  <c:v>0.19052836619999999</c:v>
                </c:pt>
                <c:pt idx="6709">
                  <c:v>0.18456294130000001</c:v>
                </c:pt>
                <c:pt idx="6710">
                  <c:v>0.16484051620000001</c:v>
                </c:pt>
                <c:pt idx="6711">
                  <c:v>0.1861456051</c:v>
                </c:pt>
                <c:pt idx="6712">
                  <c:v>0.22644265890000001</c:v>
                </c:pt>
                <c:pt idx="6713">
                  <c:v>0.28865351839999998</c:v>
                </c:pt>
                <c:pt idx="6714">
                  <c:v>0.30155831509999997</c:v>
                </c:pt>
                <c:pt idx="6715">
                  <c:v>0.21731190650000001</c:v>
                </c:pt>
                <c:pt idx="6716">
                  <c:v>0.1766496226</c:v>
                </c:pt>
                <c:pt idx="6717">
                  <c:v>0.15814463109999999</c:v>
                </c:pt>
                <c:pt idx="6718">
                  <c:v>0.11005600190000001</c:v>
                </c:pt>
                <c:pt idx="6719">
                  <c:v>0.10725590459999999</c:v>
                </c:pt>
                <c:pt idx="6720">
                  <c:v>9.7394691990000004E-2</c:v>
                </c:pt>
                <c:pt idx="6721">
                  <c:v>0.1712929145</c:v>
                </c:pt>
                <c:pt idx="6722">
                  <c:v>8.9724860000000004E-2</c:v>
                </c:pt>
                <c:pt idx="6723">
                  <c:v>0.1029948868</c:v>
                </c:pt>
                <c:pt idx="6724">
                  <c:v>0.1896761626</c:v>
                </c:pt>
                <c:pt idx="6725">
                  <c:v>0.30922814710000002</c:v>
                </c:pt>
                <c:pt idx="6726">
                  <c:v>0.33077672270000003</c:v>
                </c:pt>
                <c:pt idx="6727">
                  <c:v>0.28889700509999999</c:v>
                </c:pt>
                <c:pt idx="6728">
                  <c:v>0.24080837590000001</c:v>
                </c:pt>
                <c:pt idx="6729">
                  <c:v>0.25188702219999998</c:v>
                </c:pt>
                <c:pt idx="6730">
                  <c:v>0.26333089850000002</c:v>
                </c:pt>
                <c:pt idx="6731">
                  <c:v>0.21621621620000001</c:v>
                </c:pt>
                <c:pt idx="6732">
                  <c:v>0.21767713659999999</c:v>
                </c:pt>
                <c:pt idx="6733">
                  <c:v>0.28487947409999997</c:v>
                </c:pt>
                <c:pt idx="6734">
                  <c:v>0.3104455807</c:v>
                </c:pt>
                <c:pt idx="6735">
                  <c:v>0.33795958120000003</c:v>
                </c:pt>
                <c:pt idx="6736">
                  <c:v>0.36291697099999998</c:v>
                </c:pt>
                <c:pt idx="6737">
                  <c:v>0.41112734359999997</c:v>
                </c:pt>
                <c:pt idx="6738">
                  <c:v>0.3324811298</c:v>
                </c:pt>
                <c:pt idx="6739">
                  <c:v>0.2018504991</c:v>
                </c:pt>
                <c:pt idx="6740">
                  <c:v>0.197467738</c:v>
                </c:pt>
                <c:pt idx="6741">
                  <c:v>0.22169466760000001</c:v>
                </c:pt>
                <c:pt idx="6742">
                  <c:v>0.1647187728</c:v>
                </c:pt>
                <c:pt idx="6743">
                  <c:v>0.13903092280000001</c:v>
                </c:pt>
                <c:pt idx="6744">
                  <c:v>0.1228390553</c:v>
                </c:pt>
                <c:pt idx="6745">
                  <c:v>0.1085950816</c:v>
                </c:pt>
                <c:pt idx="6746">
                  <c:v>0.11042123199999999</c:v>
                </c:pt>
                <c:pt idx="6747">
                  <c:v>0.1336742148</c:v>
                </c:pt>
                <c:pt idx="6748">
                  <c:v>0.27720964209999999</c:v>
                </c:pt>
                <c:pt idx="6749">
                  <c:v>0.32761139519999999</c:v>
                </c:pt>
                <c:pt idx="6750">
                  <c:v>0.33613343070000001</c:v>
                </c:pt>
                <c:pt idx="6751">
                  <c:v>0.35987338689999998</c:v>
                </c:pt>
                <c:pt idx="6752">
                  <c:v>0.36376917460000002</c:v>
                </c:pt>
                <c:pt idx="6753">
                  <c:v>0.32395909420000002</c:v>
                </c:pt>
                <c:pt idx="6754">
                  <c:v>0.2804967129</c:v>
                </c:pt>
                <c:pt idx="6755">
                  <c:v>0.21280740200000001</c:v>
                </c:pt>
                <c:pt idx="6756">
                  <c:v>0.15157048940000001</c:v>
                </c:pt>
                <c:pt idx="6757">
                  <c:v>0.1188215242</c:v>
                </c:pt>
                <c:pt idx="6758">
                  <c:v>0.1055514974</c:v>
                </c:pt>
                <c:pt idx="6759">
                  <c:v>0.14901387869999999</c:v>
                </c:pt>
                <c:pt idx="6760">
                  <c:v>0.1946676406</c:v>
                </c:pt>
                <c:pt idx="6761">
                  <c:v>0.27075724369999998</c:v>
                </c:pt>
                <c:pt idx="6762">
                  <c:v>0.23228634040000001</c:v>
                </c:pt>
                <c:pt idx="6763">
                  <c:v>0.16228390549999999</c:v>
                </c:pt>
                <c:pt idx="6764">
                  <c:v>0.19113708300000001</c:v>
                </c:pt>
                <c:pt idx="6765">
                  <c:v>0.1838324811</c:v>
                </c:pt>
                <c:pt idx="6766">
                  <c:v>0.1095690285</c:v>
                </c:pt>
                <c:pt idx="6767">
                  <c:v>7.0611151689999999E-2</c:v>
                </c:pt>
                <c:pt idx="6768">
                  <c:v>4.5653761869999997E-2</c:v>
                </c:pt>
                <c:pt idx="6769">
                  <c:v>3.7131726320000003E-2</c:v>
                </c:pt>
                <c:pt idx="6770">
                  <c:v>6.8906744579999998E-2</c:v>
                </c:pt>
                <c:pt idx="6771">
                  <c:v>4.4679814950000001E-2</c:v>
                </c:pt>
                <c:pt idx="6772">
                  <c:v>4.0297053809999997E-2</c:v>
                </c:pt>
                <c:pt idx="6773">
                  <c:v>7.0124178230000001E-2</c:v>
                </c:pt>
                <c:pt idx="6774">
                  <c:v>9.66642318E-2</c:v>
                </c:pt>
                <c:pt idx="6775">
                  <c:v>0.14304845390000001</c:v>
                </c:pt>
                <c:pt idx="6776">
                  <c:v>0.169101534</c:v>
                </c:pt>
                <c:pt idx="6777">
                  <c:v>0.14037009980000001</c:v>
                </c:pt>
                <c:pt idx="6778">
                  <c:v>0.15546627709999999</c:v>
                </c:pt>
                <c:pt idx="6779">
                  <c:v>0.14730947159999999</c:v>
                </c:pt>
                <c:pt idx="6780">
                  <c:v>8.5829072320000005E-2</c:v>
                </c:pt>
                <c:pt idx="6781">
                  <c:v>6.1115169220000001E-2</c:v>
                </c:pt>
                <c:pt idx="6782">
                  <c:v>0.1042123204</c:v>
                </c:pt>
                <c:pt idx="6783">
                  <c:v>0.1503530558</c:v>
                </c:pt>
                <c:pt idx="6784">
                  <c:v>0.25493060629999997</c:v>
                </c:pt>
                <c:pt idx="6785">
                  <c:v>0.41891891889999999</c:v>
                </c:pt>
                <c:pt idx="6786">
                  <c:v>0.25444363279999999</c:v>
                </c:pt>
                <c:pt idx="6787">
                  <c:v>9.7029461890000002E-2</c:v>
                </c:pt>
                <c:pt idx="6788">
                  <c:v>0.14402240080000001</c:v>
                </c:pt>
                <c:pt idx="6789">
                  <c:v>0.18188458730000001</c:v>
                </c:pt>
                <c:pt idx="6790">
                  <c:v>0.1201607012</c:v>
                </c:pt>
                <c:pt idx="6791">
                  <c:v>6.245434624E-2</c:v>
                </c:pt>
                <c:pt idx="6792">
                  <c:v>4.5775505229999999E-2</c:v>
                </c:pt>
                <c:pt idx="6793">
                  <c:v>3.9688336990000003E-2</c:v>
                </c:pt>
                <c:pt idx="6794">
                  <c:v>2.8000973950000001E-2</c:v>
                </c:pt>
                <c:pt idx="6795">
                  <c:v>2.1426832239999999E-2</c:v>
                </c:pt>
                <c:pt idx="6796">
                  <c:v>3.4088142199999998E-2</c:v>
                </c:pt>
                <c:pt idx="6797">
                  <c:v>4.2123204290000001E-2</c:v>
                </c:pt>
                <c:pt idx="6798">
                  <c:v>5.4054054050000001E-2</c:v>
                </c:pt>
                <c:pt idx="6799">
                  <c:v>5.8436815189999998E-2</c:v>
                </c:pt>
                <c:pt idx="6800">
                  <c:v>9.2890187479999997E-2</c:v>
                </c:pt>
                <c:pt idx="6801">
                  <c:v>9.5081568049999995E-2</c:v>
                </c:pt>
                <c:pt idx="6802">
                  <c:v>0.17567567570000001</c:v>
                </c:pt>
                <c:pt idx="6803">
                  <c:v>0.1009252496</c:v>
                </c:pt>
                <c:pt idx="6804">
                  <c:v>4.127100073E-2</c:v>
                </c:pt>
                <c:pt idx="6805">
                  <c:v>6.4889213540000004E-2</c:v>
                </c:pt>
                <c:pt idx="6806">
                  <c:v>5.965424884E-2</c:v>
                </c:pt>
                <c:pt idx="6807">
                  <c:v>9.7029461890000002E-2</c:v>
                </c:pt>
                <c:pt idx="6808">
                  <c:v>0.2103725347</c:v>
                </c:pt>
                <c:pt idx="6809">
                  <c:v>0.31665449229999998</c:v>
                </c:pt>
                <c:pt idx="6810">
                  <c:v>0.24056488919999999</c:v>
                </c:pt>
                <c:pt idx="6811">
                  <c:v>0.1503530558</c:v>
                </c:pt>
                <c:pt idx="6812">
                  <c:v>0.19551984419999999</c:v>
                </c:pt>
                <c:pt idx="6813">
                  <c:v>0.2151205259</c:v>
                </c:pt>
                <c:pt idx="6814">
                  <c:v>0.2342342342</c:v>
                </c:pt>
                <c:pt idx="6815">
                  <c:v>0.17165814460000001</c:v>
                </c:pt>
                <c:pt idx="6816">
                  <c:v>0.107742878</c:v>
                </c:pt>
                <c:pt idx="6817">
                  <c:v>6.6958850740000006E-2</c:v>
                </c:pt>
                <c:pt idx="6818">
                  <c:v>6.5619673729999994E-2</c:v>
                </c:pt>
                <c:pt idx="6819">
                  <c:v>0.10506452400000001</c:v>
                </c:pt>
                <c:pt idx="6820">
                  <c:v>0.22692963229999999</c:v>
                </c:pt>
                <c:pt idx="6821">
                  <c:v>0.3733869004</c:v>
                </c:pt>
                <c:pt idx="6822">
                  <c:v>0.32627221820000002</c:v>
                </c:pt>
                <c:pt idx="6823">
                  <c:v>0.319211103</c:v>
                </c:pt>
                <c:pt idx="6824">
                  <c:v>0.30192354519999998</c:v>
                </c:pt>
                <c:pt idx="6825">
                  <c:v>0.27160944729999997</c:v>
                </c:pt>
                <c:pt idx="6826">
                  <c:v>0.22790357929999999</c:v>
                </c:pt>
                <c:pt idx="6827">
                  <c:v>0.19831994159999999</c:v>
                </c:pt>
                <c:pt idx="6828">
                  <c:v>0.16605794979999999</c:v>
                </c:pt>
                <c:pt idx="6829">
                  <c:v>0.1099342586</c:v>
                </c:pt>
                <c:pt idx="6830">
                  <c:v>0.1117604091</c:v>
                </c:pt>
                <c:pt idx="6831">
                  <c:v>0.137083029</c:v>
                </c:pt>
                <c:pt idx="6832">
                  <c:v>0.25407840269999998</c:v>
                </c:pt>
                <c:pt idx="6833">
                  <c:v>0.33856829799999999</c:v>
                </c:pt>
                <c:pt idx="6834">
                  <c:v>0.23167762359999999</c:v>
                </c:pt>
                <c:pt idx="6835">
                  <c:v>0.18066715359999999</c:v>
                </c:pt>
                <c:pt idx="6836">
                  <c:v>0.16289262239999999</c:v>
                </c:pt>
                <c:pt idx="6837">
                  <c:v>0.14097881670000001</c:v>
                </c:pt>
                <c:pt idx="6838">
                  <c:v>0.1358655953</c:v>
                </c:pt>
                <c:pt idx="6839">
                  <c:v>0.1491356221</c:v>
                </c:pt>
                <c:pt idx="6840">
                  <c:v>9.9099099100000004E-2</c:v>
                </c:pt>
                <c:pt idx="6841">
                  <c:v>8.4855125399999995E-2</c:v>
                </c:pt>
                <c:pt idx="6842">
                  <c:v>6.415875335E-2</c:v>
                </c:pt>
                <c:pt idx="6843">
                  <c:v>8.1202824450000002E-2</c:v>
                </c:pt>
                <c:pt idx="6844">
                  <c:v>0.23508643779999999</c:v>
                </c:pt>
                <c:pt idx="6845">
                  <c:v>0.39457024590000001</c:v>
                </c:pt>
                <c:pt idx="6846">
                  <c:v>0.37728268809999999</c:v>
                </c:pt>
                <c:pt idx="6847">
                  <c:v>0.40808375940000002</c:v>
                </c:pt>
                <c:pt idx="6848">
                  <c:v>0.39566593620000001</c:v>
                </c:pt>
                <c:pt idx="6849">
                  <c:v>0.3502556611</c:v>
                </c:pt>
                <c:pt idx="6850">
                  <c:v>0.28914049180000001</c:v>
                </c:pt>
                <c:pt idx="6851">
                  <c:v>0.25383491600000002</c:v>
                </c:pt>
                <c:pt idx="6852">
                  <c:v>0.21098125149999999</c:v>
                </c:pt>
                <c:pt idx="6853">
                  <c:v>0.1687363039</c:v>
                </c:pt>
                <c:pt idx="6854">
                  <c:v>0.18224981740000001</c:v>
                </c:pt>
                <c:pt idx="6855">
                  <c:v>0.314219625</c:v>
                </c:pt>
                <c:pt idx="6856">
                  <c:v>0.41855368879999999</c:v>
                </c:pt>
                <c:pt idx="6857">
                  <c:v>0.40284879470000001</c:v>
                </c:pt>
                <c:pt idx="6858">
                  <c:v>0.29863647430000001</c:v>
                </c:pt>
                <c:pt idx="6859">
                  <c:v>0.18237156069999999</c:v>
                </c:pt>
                <c:pt idx="6860">
                  <c:v>0.15765765770000001</c:v>
                </c:pt>
                <c:pt idx="6861">
                  <c:v>0.1381787193</c:v>
                </c:pt>
                <c:pt idx="6862">
                  <c:v>7.2924275629999993E-2</c:v>
                </c:pt>
                <c:pt idx="6863">
                  <c:v>5.9410762110000001E-2</c:v>
                </c:pt>
                <c:pt idx="6864">
                  <c:v>6.5741417090000004E-2</c:v>
                </c:pt>
                <c:pt idx="6865">
                  <c:v>0.1057949842</c:v>
                </c:pt>
                <c:pt idx="6866">
                  <c:v>7.3411249090000005E-2</c:v>
                </c:pt>
                <c:pt idx="6867">
                  <c:v>7.7794010230000002E-2</c:v>
                </c:pt>
                <c:pt idx="6868">
                  <c:v>0.1059167275</c:v>
                </c:pt>
                <c:pt idx="6869">
                  <c:v>0.1874847821</c:v>
                </c:pt>
                <c:pt idx="6870">
                  <c:v>0.28232286340000001</c:v>
                </c:pt>
                <c:pt idx="6871">
                  <c:v>0.29242756269999998</c:v>
                </c:pt>
                <c:pt idx="6872">
                  <c:v>0.26442658879999997</c:v>
                </c:pt>
                <c:pt idx="6873">
                  <c:v>0.24896518140000001</c:v>
                </c:pt>
                <c:pt idx="6874">
                  <c:v>0.25858290719999999</c:v>
                </c:pt>
                <c:pt idx="6875">
                  <c:v>0.30314097880000002</c:v>
                </c:pt>
                <c:pt idx="6876">
                  <c:v>0.36255174089999997</c:v>
                </c:pt>
                <c:pt idx="6877">
                  <c:v>0.31787192600000003</c:v>
                </c:pt>
                <c:pt idx="6878">
                  <c:v>0.29437545650000002</c:v>
                </c:pt>
                <c:pt idx="6879">
                  <c:v>0.31434136839999999</c:v>
                </c:pt>
                <c:pt idx="6880">
                  <c:v>0.36900413929999998</c:v>
                </c:pt>
                <c:pt idx="6881">
                  <c:v>0.4635987339</c:v>
                </c:pt>
                <c:pt idx="6882">
                  <c:v>0.3787436085</c:v>
                </c:pt>
                <c:pt idx="6883">
                  <c:v>0.1991721451</c:v>
                </c:pt>
                <c:pt idx="6884">
                  <c:v>0.14243973700000001</c:v>
                </c:pt>
                <c:pt idx="6885">
                  <c:v>0.1559532505</c:v>
                </c:pt>
                <c:pt idx="6886">
                  <c:v>0.1062819576</c:v>
                </c:pt>
                <c:pt idx="6887">
                  <c:v>5.2836620399999999E-2</c:v>
                </c:pt>
                <c:pt idx="6888">
                  <c:v>6.9637204770000002E-2</c:v>
                </c:pt>
                <c:pt idx="6889">
                  <c:v>5.1010469930000003E-2</c:v>
                </c:pt>
                <c:pt idx="6890">
                  <c:v>5.5514974430000003E-2</c:v>
                </c:pt>
                <c:pt idx="6891">
                  <c:v>9.1307523739999993E-2</c:v>
                </c:pt>
                <c:pt idx="6892">
                  <c:v>0.17993669349999999</c:v>
                </c:pt>
                <c:pt idx="6893">
                  <c:v>0.38069150229999998</c:v>
                </c:pt>
                <c:pt idx="6894">
                  <c:v>0.45885074260000003</c:v>
                </c:pt>
                <c:pt idx="6895">
                  <c:v>0.41684928170000002</c:v>
                </c:pt>
                <c:pt idx="6896">
                  <c:v>0.4237886535</c:v>
                </c:pt>
                <c:pt idx="6897">
                  <c:v>0.3813002191</c:v>
                </c:pt>
                <c:pt idx="6898">
                  <c:v>0.35622108600000002</c:v>
                </c:pt>
                <c:pt idx="6899">
                  <c:v>0.28804480160000001</c:v>
                </c:pt>
                <c:pt idx="6900">
                  <c:v>0.27794010229999999</c:v>
                </c:pt>
                <c:pt idx="6901">
                  <c:v>0.24933041149999999</c:v>
                </c:pt>
                <c:pt idx="6902">
                  <c:v>0.23739956170000001</c:v>
                </c:pt>
                <c:pt idx="6903">
                  <c:v>0.3237156075</c:v>
                </c:pt>
                <c:pt idx="6904">
                  <c:v>0.40589237890000002</c:v>
                </c:pt>
                <c:pt idx="6905">
                  <c:v>0.50973946920000002</c:v>
                </c:pt>
                <c:pt idx="6906">
                  <c:v>0.3934745556</c:v>
                </c:pt>
                <c:pt idx="6907">
                  <c:v>0.26126126129999999</c:v>
                </c:pt>
                <c:pt idx="6908">
                  <c:v>0.25517409299999999</c:v>
                </c:pt>
                <c:pt idx="6909">
                  <c:v>0.26527879230000001</c:v>
                </c:pt>
                <c:pt idx="6910">
                  <c:v>0.16277087900000001</c:v>
                </c:pt>
                <c:pt idx="6911">
                  <c:v>0.1225955685</c:v>
                </c:pt>
                <c:pt idx="6912">
                  <c:v>0.1043340638</c:v>
                </c:pt>
                <c:pt idx="6913">
                  <c:v>9.6420745069999994E-2</c:v>
                </c:pt>
                <c:pt idx="6914">
                  <c:v>9.6420745069999994E-2</c:v>
                </c:pt>
                <c:pt idx="6915">
                  <c:v>0.135743852</c:v>
                </c:pt>
                <c:pt idx="6916">
                  <c:v>0.19856342830000001</c:v>
                </c:pt>
                <c:pt idx="6917">
                  <c:v>0.46457268080000003</c:v>
                </c:pt>
                <c:pt idx="6918">
                  <c:v>0.47747747750000002</c:v>
                </c:pt>
                <c:pt idx="6919">
                  <c:v>0.45081568049999998</c:v>
                </c:pt>
                <c:pt idx="6920">
                  <c:v>0.42232773309999999</c:v>
                </c:pt>
                <c:pt idx="6921">
                  <c:v>0.41064037009999999</c:v>
                </c:pt>
                <c:pt idx="6922">
                  <c:v>0.37387387389999999</c:v>
                </c:pt>
                <c:pt idx="6923">
                  <c:v>0.35390796200000002</c:v>
                </c:pt>
                <c:pt idx="6924">
                  <c:v>0.27246165080000001</c:v>
                </c:pt>
                <c:pt idx="6925">
                  <c:v>0.24141709280000001</c:v>
                </c:pt>
                <c:pt idx="6926">
                  <c:v>0.2702702703</c:v>
                </c:pt>
                <c:pt idx="6927">
                  <c:v>0.31300219140000002</c:v>
                </c:pt>
                <c:pt idx="6928">
                  <c:v>0.38897005109999999</c:v>
                </c:pt>
                <c:pt idx="6929">
                  <c:v>0.48928658390000002</c:v>
                </c:pt>
                <c:pt idx="6930">
                  <c:v>0.39030922810000002</c:v>
                </c:pt>
                <c:pt idx="6931">
                  <c:v>0.21110299490000001</c:v>
                </c:pt>
                <c:pt idx="6932">
                  <c:v>0.28329681029999998</c:v>
                </c:pt>
                <c:pt idx="6933">
                  <c:v>0.33308984660000002</c:v>
                </c:pt>
                <c:pt idx="6934">
                  <c:v>0.2195032871</c:v>
                </c:pt>
                <c:pt idx="6935">
                  <c:v>0.1242999757</c:v>
                </c:pt>
                <c:pt idx="6936">
                  <c:v>7.1706841980000005E-2</c:v>
                </c:pt>
                <c:pt idx="6937">
                  <c:v>5.1619186749999997E-2</c:v>
                </c:pt>
                <c:pt idx="6938">
                  <c:v>4.2853664479999998E-2</c:v>
                </c:pt>
                <c:pt idx="6939">
                  <c:v>5.8071585100000003E-2</c:v>
                </c:pt>
                <c:pt idx="6940">
                  <c:v>6.6471877279999994E-2</c:v>
                </c:pt>
                <c:pt idx="6941">
                  <c:v>7.8037496959999994E-2</c:v>
                </c:pt>
                <c:pt idx="6942">
                  <c:v>0.1336742148</c:v>
                </c:pt>
                <c:pt idx="6943">
                  <c:v>0.22181641099999999</c:v>
                </c:pt>
                <c:pt idx="6944">
                  <c:v>0.18164110059999999</c:v>
                </c:pt>
                <c:pt idx="6945">
                  <c:v>0.17226686150000001</c:v>
                </c:pt>
                <c:pt idx="6946">
                  <c:v>0.16021426829999999</c:v>
                </c:pt>
                <c:pt idx="6947">
                  <c:v>9.2768444120000002E-2</c:v>
                </c:pt>
                <c:pt idx="6948">
                  <c:v>0.1085950816</c:v>
                </c:pt>
                <c:pt idx="6949">
                  <c:v>0.14402240080000001</c:v>
                </c:pt>
                <c:pt idx="6950">
                  <c:v>0.12381300219999999</c:v>
                </c:pt>
                <c:pt idx="6951">
                  <c:v>0.1241782323</c:v>
                </c:pt>
                <c:pt idx="6952">
                  <c:v>0.21731190650000001</c:v>
                </c:pt>
                <c:pt idx="6953">
                  <c:v>0.29206233259999997</c:v>
                </c:pt>
                <c:pt idx="6954">
                  <c:v>0.2096420745</c:v>
                </c:pt>
                <c:pt idx="6955">
                  <c:v>0.1048210373</c:v>
                </c:pt>
                <c:pt idx="6956">
                  <c:v>0.1107864621</c:v>
                </c:pt>
                <c:pt idx="6957">
                  <c:v>0.1245434624</c:v>
                </c:pt>
                <c:pt idx="6958">
                  <c:v>9.7151205259999998E-2</c:v>
                </c:pt>
                <c:pt idx="6959">
                  <c:v>6.135865595E-2</c:v>
                </c:pt>
                <c:pt idx="6960">
                  <c:v>7.0124178230000001E-2</c:v>
                </c:pt>
                <c:pt idx="6961">
                  <c:v>4.6505965420000003E-2</c:v>
                </c:pt>
                <c:pt idx="6962">
                  <c:v>3.8470903340000001E-2</c:v>
                </c:pt>
                <c:pt idx="6963">
                  <c:v>3.871439007E-2</c:v>
                </c:pt>
                <c:pt idx="6964">
                  <c:v>5.198441685E-2</c:v>
                </c:pt>
                <c:pt idx="6965">
                  <c:v>6.6837107379999997E-2</c:v>
                </c:pt>
                <c:pt idx="6966">
                  <c:v>8.4124665210000005E-2</c:v>
                </c:pt>
                <c:pt idx="6967">
                  <c:v>9.8733869000000002E-2</c:v>
                </c:pt>
                <c:pt idx="6968">
                  <c:v>0.12162162159999999</c:v>
                </c:pt>
                <c:pt idx="6969">
                  <c:v>0.17920623329999999</c:v>
                </c:pt>
                <c:pt idx="6970">
                  <c:v>0.1817628439</c:v>
                </c:pt>
                <c:pt idx="6971">
                  <c:v>0.101412223</c:v>
                </c:pt>
                <c:pt idx="6972">
                  <c:v>9.0333576819999997E-2</c:v>
                </c:pt>
                <c:pt idx="6973">
                  <c:v>9.3864134399999993E-2</c:v>
                </c:pt>
                <c:pt idx="6974">
                  <c:v>8.2785488190000006E-2</c:v>
                </c:pt>
                <c:pt idx="6975">
                  <c:v>0.15266617969999999</c:v>
                </c:pt>
                <c:pt idx="6976">
                  <c:v>0.21098125149999999</c:v>
                </c:pt>
                <c:pt idx="6977">
                  <c:v>0.33881178480000002</c:v>
                </c:pt>
                <c:pt idx="6978">
                  <c:v>0.22887752619999999</c:v>
                </c:pt>
                <c:pt idx="6979">
                  <c:v>0.1391526662</c:v>
                </c:pt>
                <c:pt idx="6980">
                  <c:v>0.1001947894</c:v>
                </c:pt>
                <c:pt idx="6981">
                  <c:v>8.3515948379999996E-2</c:v>
                </c:pt>
                <c:pt idx="6982">
                  <c:v>7.6698319939999995E-2</c:v>
                </c:pt>
                <c:pt idx="6983">
                  <c:v>5.3080107129999998E-2</c:v>
                </c:pt>
                <c:pt idx="6984">
                  <c:v>5.003652301E-2</c:v>
                </c:pt>
                <c:pt idx="6985">
                  <c:v>3.6888239590000003E-2</c:v>
                </c:pt>
                <c:pt idx="6986">
                  <c:v>2.8366204039999999E-2</c:v>
                </c:pt>
                <c:pt idx="6987">
                  <c:v>7.6820063310000006E-2</c:v>
                </c:pt>
                <c:pt idx="6988">
                  <c:v>0.18468468469999999</c:v>
                </c:pt>
                <c:pt idx="6989">
                  <c:v>0.33503774040000001</c:v>
                </c:pt>
                <c:pt idx="6990">
                  <c:v>0.34185536890000001</c:v>
                </c:pt>
                <c:pt idx="6991">
                  <c:v>0.38300462619999998</c:v>
                </c:pt>
                <c:pt idx="6992">
                  <c:v>0.43791088389999999</c:v>
                </c:pt>
                <c:pt idx="6993">
                  <c:v>0.40820550280000001</c:v>
                </c:pt>
                <c:pt idx="6994">
                  <c:v>0.3638909179</c:v>
                </c:pt>
                <c:pt idx="6995">
                  <c:v>0.33187241299999998</c:v>
                </c:pt>
                <c:pt idx="6996">
                  <c:v>0.31300219140000002</c:v>
                </c:pt>
                <c:pt idx="6997">
                  <c:v>0.2596785975</c:v>
                </c:pt>
                <c:pt idx="6998">
                  <c:v>0.19527635739999999</c:v>
                </c:pt>
                <c:pt idx="6999">
                  <c:v>0.21232042849999999</c:v>
                </c:pt>
                <c:pt idx="7000">
                  <c:v>0.2801314828</c:v>
                </c:pt>
                <c:pt idx="7001">
                  <c:v>0.42829315800000001</c:v>
                </c:pt>
                <c:pt idx="7002">
                  <c:v>0.33503774040000001</c:v>
                </c:pt>
                <c:pt idx="7003">
                  <c:v>0.2046505965</c:v>
                </c:pt>
                <c:pt idx="7004">
                  <c:v>0.18224981740000001</c:v>
                </c:pt>
                <c:pt idx="7005">
                  <c:v>0.17165814460000001</c:v>
                </c:pt>
                <c:pt idx="7006">
                  <c:v>0.15108351589999999</c:v>
                </c:pt>
                <c:pt idx="7007">
                  <c:v>0.10275140000000001</c:v>
                </c:pt>
                <c:pt idx="7008">
                  <c:v>9.751643535E-2</c:v>
                </c:pt>
                <c:pt idx="7009">
                  <c:v>7.0489408330000003E-2</c:v>
                </c:pt>
                <c:pt idx="7010">
                  <c:v>6.0384709029999997E-2</c:v>
                </c:pt>
                <c:pt idx="7011">
                  <c:v>0.100073046</c:v>
                </c:pt>
                <c:pt idx="7012">
                  <c:v>0.19953737520000001</c:v>
                </c:pt>
                <c:pt idx="7013">
                  <c:v>0.3403944485</c:v>
                </c:pt>
                <c:pt idx="7014">
                  <c:v>0.38580472360000001</c:v>
                </c:pt>
                <c:pt idx="7015">
                  <c:v>0.42123204289999999</c:v>
                </c:pt>
                <c:pt idx="7016">
                  <c:v>0.40418797179999999</c:v>
                </c:pt>
                <c:pt idx="7017">
                  <c:v>0.37557828100000001</c:v>
                </c:pt>
                <c:pt idx="7018">
                  <c:v>0.26917458</c:v>
                </c:pt>
                <c:pt idx="7019">
                  <c:v>0.26698319939999998</c:v>
                </c:pt>
                <c:pt idx="7020">
                  <c:v>0.23545166789999999</c:v>
                </c:pt>
                <c:pt idx="7021">
                  <c:v>0.18188458730000001</c:v>
                </c:pt>
                <c:pt idx="7022">
                  <c:v>0.1865108352</c:v>
                </c:pt>
                <c:pt idx="7023">
                  <c:v>0.30143657169999999</c:v>
                </c:pt>
                <c:pt idx="7024">
                  <c:v>0.35804723640000002</c:v>
                </c:pt>
                <c:pt idx="7025">
                  <c:v>0.44521548579999998</c:v>
                </c:pt>
                <c:pt idx="7026">
                  <c:v>0.32164597029999997</c:v>
                </c:pt>
                <c:pt idx="7027">
                  <c:v>0.2249817385</c:v>
                </c:pt>
                <c:pt idx="7028">
                  <c:v>0.1868760653</c:v>
                </c:pt>
                <c:pt idx="7029">
                  <c:v>0.1712929145</c:v>
                </c:pt>
                <c:pt idx="7030">
                  <c:v>0.1624056489</c:v>
                </c:pt>
                <c:pt idx="7031">
                  <c:v>0.12673484300000001</c:v>
                </c:pt>
                <c:pt idx="7032">
                  <c:v>0.11833455079999999</c:v>
                </c:pt>
                <c:pt idx="7033">
                  <c:v>7.7063550039999998E-2</c:v>
                </c:pt>
                <c:pt idx="7034">
                  <c:v>6.5984903819999996E-2</c:v>
                </c:pt>
                <c:pt idx="7035">
                  <c:v>7.5359142929999998E-2</c:v>
                </c:pt>
                <c:pt idx="7036">
                  <c:v>0.15193571950000001</c:v>
                </c:pt>
                <c:pt idx="7037">
                  <c:v>0.30216703189999999</c:v>
                </c:pt>
                <c:pt idx="7038">
                  <c:v>0.3369856343</c:v>
                </c:pt>
                <c:pt idx="7039">
                  <c:v>0.40187484779999999</c:v>
                </c:pt>
                <c:pt idx="7040">
                  <c:v>0.40759678599999999</c:v>
                </c:pt>
                <c:pt idx="7041">
                  <c:v>0.37570002429999999</c:v>
                </c:pt>
                <c:pt idx="7042">
                  <c:v>0.27501826150000003</c:v>
                </c:pt>
                <c:pt idx="7043">
                  <c:v>0.250182615</c:v>
                </c:pt>
                <c:pt idx="7044">
                  <c:v>0.20562454350000001</c:v>
                </c:pt>
                <c:pt idx="7045">
                  <c:v>0.18164110059999999</c:v>
                </c:pt>
                <c:pt idx="7046">
                  <c:v>0.2100073046</c:v>
                </c:pt>
                <c:pt idx="7047">
                  <c:v>0.25675675679999999</c:v>
                </c:pt>
                <c:pt idx="7048">
                  <c:v>0.35317750180000002</c:v>
                </c:pt>
                <c:pt idx="7049">
                  <c:v>0.4541027514</c:v>
                </c:pt>
                <c:pt idx="7050">
                  <c:v>0.34550766979999997</c:v>
                </c:pt>
                <c:pt idx="7051">
                  <c:v>0.22851229610000001</c:v>
                </c:pt>
                <c:pt idx="7052">
                  <c:v>0.22181641099999999</c:v>
                </c:pt>
                <c:pt idx="7053">
                  <c:v>0.2086681276</c:v>
                </c:pt>
                <c:pt idx="7054">
                  <c:v>0.148770392</c:v>
                </c:pt>
                <c:pt idx="7055">
                  <c:v>7.0732895059999995E-2</c:v>
                </c:pt>
                <c:pt idx="7056">
                  <c:v>4.8088629170000001E-2</c:v>
                </c:pt>
                <c:pt idx="7057">
                  <c:v>5.259313367E-2</c:v>
                </c:pt>
                <c:pt idx="7058">
                  <c:v>4.7601655710000003E-2</c:v>
                </c:pt>
                <c:pt idx="7059">
                  <c:v>0.10116873630000001</c:v>
                </c:pt>
                <c:pt idx="7060">
                  <c:v>0.17482347209999999</c:v>
                </c:pt>
                <c:pt idx="7061">
                  <c:v>0.28451424400000003</c:v>
                </c:pt>
                <c:pt idx="7062">
                  <c:v>0.31117604090000001</c:v>
                </c:pt>
                <c:pt idx="7063">
                  <c:v>0.3441684928</c:v>
                </c:pt>
                <c:pt idx="7064">
                  <c:v>0.349890431</c:v>
                </c:pt>
                <c:pt idx="7065">
                  <c:v>0.32761139519999999</c:v>
                </c:pt>
                <c:pt idx="7066">
                  <c:v>0.29705381060000002</c:v>
                </c:pt>
                <c:pt idx="7067">
                  <c:v>0.28901874849999998</c:v>
                </c:pt>
                <c:pt idx="7068">
                  <c:v>0.29547114679999997</c:v>
                </c:pt>
                <c:pt idx="7069">
                  <c:v>0.26600925250000002</c:v>
                </c:pt>
                <c:pt idx="7070">
                  <c:v>0.26929632339999998</c:v>
                </c:pt>
                <c:pt idx="7071">
                  <c:v>0.31568054540000001</c:v>
                </c:pt>
                <c:pt idx="7072">
                  <c:v>0.38215242269999999</c:v>
                </c:pt>
                <c:pt idx="7073">
                  <c:v>0.43535427319999997</c:v>
                </c:pt>
                <c:pt idx="7074">
                  <c:v>0.37229121009999999</c:v>
                </c:pt>
                <c:pt idx="7075">
                  <c:v>0.28293158019999998</c:v>
                </c:pt>
                <c:pt idx="7076">
                  <c:v>0.2046505965</c:v>
                </c:pt>
                <c:pt idx="7077">
                  <c:v>0.21524226930000001</c:v>
                </c:pt>
                <c:pt idx="7078">
                  <c:v>0.16106647190000001</c:v>
                </c:pt>
                <c:pt idx="7079">
                  <c:v>6.9028487949999995E-2</c:v>
                </c:pt>
                <c:pt idx="7080">
                  <c:v>6.6471877279999994E-2</c:v>
                </c:pt>
                <c:pt idx="7081">
                  <c:v>6.7445824200000004E-2</c:v>
                </c:pt>
                <c:pt idx="7082">
                  <c:v>7.0245921599999997E-2</c:v>
                </c:pt>
                <c:pt idx="7083">
                  <c:v>8.0228877530000006E-2</c:v>
                </c:pt>
                <c:pt idx="7084">
                  <c:v>0.15850986119999999</c:v>
                </c:pt>
                <c:pt idx="7085">
                  <c:v>0.24957389820000001</c:v>
                </c:pt>
                <c:pt idx="7086">
                  <c:v>0.30143657169999999</c:v>
                </c:pt>
                <c:pt idx="7087">
                  <c:v>0.30581933280000001</c:v>
                </c:pt>
                <c:pt idx="7088">
                  <c:v>0.27453128799999998</c:v>
                </c:pt>
                <c:pt idx="7089">
                  <c:v>0.22863403939999999</c:v>
                </c:pt>
                <c:pt idx="7090">
                  <c:v>0.2025809593</c:v>
                </c:pt>
                <c:pt idx="7091">
                  <c:v>0.1695885074</c:v>
                </c:pt>
                <c:pt idx="7092">
                  <c:v>0.20063306550000001</c:v>
                </c:pt>
                <c:pt idx="7093">
                  <c:v>0.21633795959999999</c:v>
                </c:pt>
                <c:pt idx="7094">
                  <c:v>0.24153883609999999</c:v>
                </c:pt>
                <c:pt idx="7095">
                  <c:v>0.26747017290000002</c:v>
                </c:pt>
                <c:pt idx="7096">
                  <c:v>0.39481373269999998</c:v>
                </c:pt>
                <c:pt idx="7097">
                  <c:v>0.40211833460000002</c:v>
                </c:pt>
                <c:pt idx="7098">
                  <c:v>0.24190406619999999</c:v>
                </c:pt>
                <c:pt idx="7099">
                  <c:v>0.15802288780000001</c:v>
                </c:pt>
                <c:pt idx="7100">
                  <c:v>0.1953981008</c:v>
                </c:pt>
                <c:pt idx="7101">
                  <c:v>0.19271974680000001</c:v>
                </c:pt>
                <c:pt idx="7102">
                  <c:v>0.17847577310000001</c:v>
                </c:pt>
                <c:pt idx="7103">
                  <c:v>0.15157048940000001</c:v>
                </c:pt>
                <c:pt idx="7104">
                  <c:v>0.13647431209999999</c:v>
                </c:pt>
                <c:pt idx="7105">
                  <c:v>7.2315558799999999E-2</c:v>
                </c:pt>
                <c:pt idx="7106">
                  <c:v>4.9306062820000003E-2</c:v>
                </c:pt>
                <c:pt idx="7107">
                  <c:v>7.5602629660000004E-2</c:v>
                </c:pt>
                <c:pt idx="7108">
                  <c:v>9.8125152179999994E-2</c:v>
                </c:pt>
                <c:pt idx="7109">
                  <c:v>0.16971025079999999</c:v>
                </c:pt>
                <c:pt idx="7110">
                  <c:v>0.19101533970000001</c:v>
                </c:pt>
                <c:pt idx="7111">
                  <c:v>0.21865108350000001</c:v>
                </c:pt>
                <c:pt idx="7112">
                  <c:v>0.19734599459999999</c:v>
                </c:pt>
                <c:pt idx="7113">
                  <c:v>0.13903092280000001</c:v>
                </c:pt>
                <c:pt idx="7114">
                  <c:v>0.1544923302</c:v>
                </c:pt>
                <c:pt idx="7115">
                  <c:v>0.13330898469999999</c:v>
                </c:pt>
                <c:pt idx="7116">
                  <c:v>0.11614317020000001</c:v>
                </c:pt>
                <c:pt idx="7117">
                  <c:v>0.11991721449999999</c:v>
                </c:pt>
                <c:pt idx="7118">
                  <c:v>0.13063063059999999</c:v>
                </c:pt>
                <c:pt idx="7119">
                  <c:v>0.17579741900000001</c:v>
                </c:pt>
                <c:pt idx="7120">
                  <c:v>0.29766252739999999</c:v>
                </c:pt>
                <c:pt idx="7121">
                  <c:v>0.37582176769999998</c:v>
                </c:pt>
                <c:pt idx="7122">
                  <c:v>0.2429997565</c:v>
                </c:pt>
                <c:pt idx="7123">
                  <c:v>0.1933284636</c:v>
                </c:pt>
                <c:pt idx="7124">
                  <c:v>0.21828585340000001</c:v>
                </c:pt>
                <c:pt idx="7125">
                  <c:v>0.21085950819999999</c:v>
                </c:pt>
                <c:pt idx="7126">
                  <c:v>0.119065011</c:v>
                </c:pt>
                <c:pt idx="7127">
                  <c:v>4.5897248600000003E-2</c:v>
                </c:pt>
                <c:pt idx="7128">
                  <c:v>0.16757176109999999</c:v>
                </c:pt>
                <c:pt idx="7129">
                  <c:v>9.5168885174999995E-2</c:v>
                </c:pt>
                <c:pt idx="7130">
                  <c:v>2.982712442E-2</c:v>
                </c:pt>
                <c:pt idx="7131">
                  <c:v>2.276600925E-2</c:v>
                </c:pt>
                <c:pt idx="7132">
                  <c:v>3.3722912100000002E-2</c:v>
                </c:pt>
                <c:pt idx="7133">
                  <c:v>4.9793036280000001E-2</c:v>
                </c:pt>
                <c:pt idx="7134">
                  <c:v>6.1967372780000002E-2</c:v>
                </c:pt>
                <c:pt idx="7135">
                  <c:v>7.7794010230000002E-2</c:v>
                </c:pt>
                <c:pt idx="7136">
                  <c:v>9.5325054780000001E-2</c:v>
                </c:pt>
                <c:pt idx="7137">
                  <c:v>8.8142196249999999E-2</c:v>
                </c:pt>
                <c:pt idx="7138">
                  <c:v>9.836863891E-2</c:v>
                </c:pt>
                <c:pt idx="7139">
                  <c:v>0.1078646214</c:v>
                </c:pt>
                <c:pt idx="7140">
                  <c:v>8.4002921839999994E-2</c:v>
                </c:pt>
                <c:pt idx="7141">
                  <c:v>4.5166788409999999E-2</c:v>
                </c:pt>
                <c:pt idx="7142">
                  <c:v>1.6678841E-2</c:v>
                </c:pt>
                <c:pt idx="7143">
                  <c:v>4.0175310450000001E-2</c:v>
                </c:pt>
                <c:pt idx="7144">
                  <c:v>0.1117604091</c:v>
                </c:pt>
                <c:pt idx="7145">
                  <c:v>0.2399561724</c:v>
                </c:pt>
                <c:pt idx="7146">
                  <c:v>0.28865351839999998</c:v>
                </c:pt>
                <c:pt idx="7147">
                  <c:v>0.20331141950000001</c:v>
                </c:pt>
                <c:pt idx="7148">
                  <c:v>9.1794497200000005E-2</c:v>
                </c:pt>
                <c:pt idx="7149">
                  <c:v>0.1044558072</c:v>
                </c:pt>
                <c:pt idx="7150">
                  <c:v>0.1168736304</c:v>
                </c:pt>
                <c:pt idx="7151">
                  <c:v>4.3097151209999997E-2</c:v>
                </c:pt>
                <c:pt idx="7152">
                  <c:v>2.3009495979999999E-2</c:v>
                </c:pt>
                <c:pt idx="7153">
                  <c:v>2.0939858780000001E-2</c:v>
                </c:pt>
                <c:pt idx="7154">
                  <c:v>6.939371804E-3</c:v>
                </c:pt>
                <c:pt idx="7155">
                  <c:v>6.4523983440000002E-3</c:v>
                </c:pt>
                <c:pt idx="7156">
                  <c:v>1.5583150719999999E-2</c:v>
                </c:pt>
                <c:pt idx="7157">
                  <c:v>8.8020452890000003E-2</c:v>
                </c:pt>
                <c:pt idx="7158">
                  <c:v>0.22863403939999999</c:v>
                </c:pt>
                <c:pt idx="7159">
                  <c:v>0.22473825180000001</c:v>
                </c:pt>
                <c:pt idx="7160">
                  <c:v>0.2386169954</c:v>
                </c:pt>
                <c:pt idx="7161">
                  <c:v>0.27465303140000003</c:v>
                </c:pt>
                <c:pt idx="7162">
                  <c:v>0.29096664230000002</c:v>
                </c:pt>
                <c:pt idx="7163">
                  <c:v>0.2327733139</c:v>
                </c:pt>
                <c:pt idx="7164">
                  <c:v>0.24665205749999999</c:v>
                </c:pt>
                <c:pt idx="7165">
                  <c:v>0.22218164109999999</c:v>
                </c:pt>
                <c:pt idx="7166">
                  <c:v>0.1783540297</c:v>
                </c:pt>
                <c:pt idx="7167">
                  <c:v>0.20574628680000001</c:v>
                </c:pt>
                <c:pt idx="7168">
                  <c:v>0.28853177499999999</c:v>
                </c:pt>
                <c:pt idx="7169">
                  <c:v>0.42561480400000001</c:v>
                </c:pt>
                <c:pt idx="7170">
                  <c:v>0.3991964938</c:v>
                </c:pt>
                <c:pt idx="7171">
                  <c:v>0.2607742878</c:v>
                </c:pt>
                <c:pt idx="7172">
                  <c:v>0.1521792062</c:v>
                </c:pt>
                <c:pt idx="7173">
                  <c:v>0.11066471880000001</c:v>
                </c:pt>
                <c:pt idx="7174">
                  <c:v>8.7776966159999997E-2</c:v>
                </c:pt>
                <c:pt idx="7175">
                  <c:v>6.2941319699999998E-2</c:v>
                </c:pt>
                <c:pt idx="7176">
                  <c:v>4.8697345990000002E-2</c:v>
                </c:pt>
                <c:pt idx="7177">
                  <c:v>3.0679327980000001E-2</c:v>
                </c:pt>
                <c:pt idx="7178">
                  <c:v>1.46092038E-2</c:v>
                </c:pt>
                <c:pt idx="7179">
                  <c:v>1.4365717070000001E-2</c:v>
                </c:pt>
                <c:pt idx="7180">
                  <c:v>3.5792549309999998E-2</c:v>
                </c:pt>
                <c:pt idx="7181">
                  <c:v>8.1324567809999998E-2</c:v>
                </c:pt>
                <c:pt idx="7182">
                  <c:v>0.18224981740000001</c:v>
                </c:pt>
                <c:pt idx="7183">
                  <c:v>0.26515704890000003</c:v>
                </c:pt>
                <c:pt idx="7184">
                  <c:v>0.29924519109999997</c:v>
                </c:pt>
                <c:pt idx="7185">
                  <c:v>0.29547114679999997</c:v>
                </c:pt>
                <c:pt idx="7186">
                  <c:v>0.30472364260000001</c:v>
                </c:pt>
                <c:pt idx="7187">
                  <c:v>0.29242756269999998</c:v>
                </c:pt>
                <c:pt idx="7188">
                  <c:v>0.28171414659999999</c:v>
                </c:pt>
                <c:pt idx="7189">
                  <c:v>0.29169710250000003</c:v>
                </c:pt>
                <c:pt idx="7190">
                  <c:v>0.2559045532</c:v>
                </c:pt>
                <c:pt idx="7191">
                  <c:v>0.250182615</c:v>
                </c:pt>
                <c:pt idx="7192">
                  <c:v>0.33820306789999999</c:v>
                </c:pt>
                <c:pt idx="7193">
                  <c:v>0.41733625520000001</c:v>
                </c:pt>
                <c:pt idx="7194">
                  <c:v>0.42634526420000002</c:v>
                </c:pt>
                <c:pt idx="7195">
                  <c:v>0.29486243000000001</c:v>
                </c:pt>
                <c:pt idx="7196">
                  <c:v>0.20611151690000001</c:v>
                </c:pt>
                <c:pt idx="7197">
                  <c:v>0.1653274897</c:v>
                </c:pt>
                <c:pt idx="7198">
                  <c:v>0.152422693</c:v>
                </c:pt>
                <c:pt idx="7199">
                  <c:v>6.6228390550000002E-2</c:v>
                </c:pt>
                <c:pt idx="7200">
                  <c:v>3.2261991720000001E-2</c:v>
                </c:pt>
                <c:pt idx="7201">
                  <c:v>4.9549549550000002E-2</c:v>
                </c:pt>
                <c:pt idx="7202">
                  <c:v>1.095690285E-2</c:v>
                </c:pt>
                <c:pt idx="7203">
                  <c:v>1.8991964940000002E-2</c:v>
                </c:pt>
                <c:pt idx="7204">
                  <c:v>3.0192354519999999E-2</c:v>
                </c:pt>
                <c:pt idx="7205">
                  <c:v>9.325541758E-2</c:v>
                </c:pt>
                <c:pt idx="7206">
                  <c:v>0.16252739229999999</c:v>
                </c:pt>
                <c:pt idx="7207">
                  <c:v>0.2409301193</c:v>
                </c:pt>
                <c:pt idx="7208">
                  <c:v>0.26491356220000001</c:v>
                </c:pt>
                <c:pt idx="7209">
                  <c:v>0.2828098369</c:v>
                </c:pt>
                <c:pt idx="7210">
                  <c:v>0.30959337720000002</c:v>
                </c:pt>
                <c:pt idx="7211">
                  <c:v>0.31641100560000002</c:v>
                </c:pt>
                <c:pt idx="7212">
                  <c:v>0.26053080109999999</c:v>
                </c:pt>
                <c:pt idx="7213">
                  <c:v>0.22522522519999999</c:v>
                </c:pt>
                <c:pt idx="7214">
                  <c:v>0.21158996829999999</c:v>
                </c:pt>
                <c:pt idx="7215">
                  <c:v>0.22948624300000001</c:v>
                </c:pt>
                <c:pt idx="7216">
                  <c:v>0.27404431460000001</c:v>
                </c:pt>
                <c:pt idx="7217">
                  <c:v>0.38848307770000001</c:v>
                </c:pt>
                <c:pt idx="7218">
                  <c:v>0.3794740687</c:v>
                </c:pt>
                <c:pt idx="7219">
                  <c:v>0.27988799609999998</c:v>
                </c:pt>
                <c:pt idx="7220">
                  <c:v>0.21865108350000001</c:v>
                </c:pt>
                <c:pt idx="7221">
                  <c:v>0.19929388849999999</c:v>
                </c:pt>
                <c:pt idx="7222">
                  <c:v>0.21292914539999999</c:v>
                </c:pt>
                <c:pt idx="7223">
                  <c:v>0.15059654250000001</c:v>
                </c:pt>
                <c:pt idx="7224">
                  <c:v>0.1129778427</c:v>
                </c:pt>
                <c:pt idx="7225">
                  <c:v>0.16057949839999999</c:v>
                </c:pt>
                <c:pt idx="7226">
                  <c:v>0.1207694181</c:v>
                </c:pt>
                <c:pt idx="7227">
                  <c:v>0.1056732408</c:v>
                </c:pt>
                <c:pt idx="7228">
                  <c:v>0.15558802050000001</c:v>
                </c:pt>
                <c:pt idx="7229">
                  <c:v>0.25310445580000002</c:v>
                </c:pt>
                <c:pt idx="7230">
                  <c:v>0.28171414659999999</c:v>
                </c:pt>
                <c:pt idx="7231">
                  <c:v>0.32858534210000001</c:v>
                </c:pt>
                <c:pt idx="7232">
                  <c:v>0.35902118329999999</c:v>
                </c:pt>
                <c:pt idx="7233">
                  <c:v>0.3312636961</c:v>
                </c:pt>
                <c:pt idx="7234">
                  <c:v>0.29169710250000003</c:v>
                </c:pt>
                <c:pt idx="7235">
                  <c:v>0.25310445580000002</c:v>
                </c:pt>
                <c:pt idx="7236">
                  <c:v>0.2470172876</c:v>
                </c:pt>
                <c:pt idx="7237">
                  <c:v>0.23021670320000001</c:v>
                </c:pt>
                <c:pt idx="7238">
                  <c:v>0.2382517653</c:v>
                </c:pt>
                <c:pt idx="7239">
                  <c:v>0.2314341368</c:v>
                </c:pt>
                <c:pt idx="7240">
                  <c:v>0.28682736790000002</c:v>
                </c:pt>
                <c:pt idx="7241">
                  <c:v>0.42902361820000001</c:v>
                </c:pt>
                <c:pt idx="7242">
                  <c:v>0.42561480400000001</c:v>
                </c:pt>
                <c:pt idx="7243">
                  <c:v>0.29583637689999998</c:v>
                </c:pt>
                <c:pt idx="7244">
                  <c:v>0.18809349889999999</c:v>
                </c:pt>
                <c:pt idx="7245">
                  <c:v>0.14852690530000001</c:v>
                </c:pt>
                <c:pt idx="7246">
                  <c:v>0.14950085220000001</c:v>
                </c:pt>
                <c:pt idx="7247">
                  <c:v>6.8906744579999998E-2</c:v>
                </c:pt>
                <c:pt idx="7248">
                  <c:v>5.8436815189999998E-2</c:v>
                </c:pt>
                <c:pt idx="7249">
                  <c:v>5.5758461160000002E-2</c:v>
                </c:pt>
                <c:pt idx="7250">
                  <c:v>5.259313367E-2</c:v>
                </c:pt>
                <c:pt idx="7251">
                  <c:v>5.368882396E-2</c:v>
                </c:pt>
                <c:pt idx="7252">
                  <c:v>5.7584611639999998E-2</c:v>
                </c:pt>
                <c:pt idx="7253">
                  <c:v>0.1212563915</c:v>
                </c:pt>
                <c:pt idx="7254">
                  <c:v>0.2117117117</c:v>
                </c:pt>
                <c:pt idx="7255">
                  <c:v>0.20769418070000001</c:v>
                </c:pt>
                <c:pt idx="7256">
                  <c:v>0.24421719019999999</c:v>
                </c:pt>
                <c:pt idx="7257">
                  <c:v>0.25395665940000001</c:v>
                </c:pt>
                <c:pt idx="7258">
                  <c:v>0.25797419040000003</c:v>
                </c:pt>
                <c:pt idx="7259">
                  <c:v>0.26564402240000001</c:v>
                </c:pt>
                <c:pt idx="7260">
                  <c:v>0.20684197709999999</c:v>
                </c:pt>
                <c:pt idx="7261">
                  <c:v>0.1855368882</c:v>
                </c:pt>
                <c:pt idx="7262">
                  <c:v>0.14889213539999999</c:v>
                </c:pt>
                <c:pt idx="7263">
                  <c:v>0.1531531532</c:v>
                </c:pt>
                <c:pt idx="7264">
                  <c:v>0.2134161188</c:v>
                </c:pt>
                <c:pt idx="7265">
                  <c:v>0.26406135870000003</c:v>
                </c:pt>
                <c:pt idx="7266">
                  <c:v>0.24397370339999999</c:v>
                </c:pt>
                <c:pt idx="7267">
                  <c:v>0.14998782569999999</c:v>
                </c:pt>
                <c:pt idx="7268">
                  <c:v>0.116751887</c:v>
                </c:pt>
                <c:pt idx="7269">
                  <c:v>0.14414414410000001</c:v>
                </c:pt>
                <c:pt idx="7270">
                  <c:v>0.15023131240000001</c:v>
                </c:pt>
                <c:pt idx="7271">
                  <c:v>9.0090090090000005E-2</c:v>
                </c:pt>
                <c:pt idx="7272">
                  <c:v>6.4889213540000004E-2</c:v>
                </c:pt>
                <c:pt idx="7273">
                  <c:v>4.4679814950000001E-2</c:v>
                </c:pt>
                <c:pt idx="7274">
                  <c:v>9.0820550279999995E-2</c:v>
                </c:pt>
                <c:pt idx="7275">
                  <c:v>8.9724860000000004E-2</c:v>
                </c:pt>
                <c:pt idx="7276">
                  <c:v>4.407109813E-2</c:v>
                </c:pt>
                <c:pt idx="7277">
                  <c:v>5.8436815189999998E-2</c:v>
                </c:pt>
                <c:pt idx="7278">
                  <c:v>0.11614317020000001</c:v>
                </c:pt>
                <c:pt idx="7279">
                  <c:v>9.6177258340000002E-2</c:v>
                </c:pt>
                <c:pt idx="7280">
                  <c:v>9.8855612369999998E-2</c:v>
                </c:pt>
                <c:pt idx="7281">
                  <c:v>0.11602142679999999</c:v>
                </c:pt>
                <c:pt idx="7282">
                  <c:v>8.8263939619999995E-2</c:v>
                </c:pt>
                <c:pt idx="7283">
                  <c:v>0.106403701</c:v>
                </c:pt>
                <c:pt idx="7284">
                  <c:v>0.10275140000000001</c:v>
                </c:pt>
                <c:pt idx="7285">
                  <c:v>7.5480886289999993E-2</c:v>
                </c:pt>
                <c:pt idx="7286">
                  <c:v>0.1096907719</c:v>
                </c:pt>
                <c:pt idx="7287">
                  <c:v>0.1358655953</c:v>
                </c:pt>
                <c:pt idx="7288">
                  <c:v>0.17506695890000001</c:v>
                </c:pt>
                <c:pt idx="7289">
                  <c:v>0.30691502310000002</c:v>
                </c:pt>
                <c:pt idx="7290">
                  <c:v>0.29327976630000002</c:v>
                </c:pt>
                <c:pt idx="7291">
                  <c:v>0.1337959581</c:v>
                </c:pt>
                <c:pt idx="7292">
                  <c:v>8.6924762599999997E-2</c:v>
                </c:pt>
                <c:pt idx="7293">
                  <c:v>0.1074993913</c:v>
                </c:pt>
                <c:pt idx="7294">
                  <c:v>9.7394691990000004E-2</c:v>
                </c:pt>
                <c:pt idx="7295">
                  <c:v>9.2037983929999997E-2</c:v>
                </c:pt>
                <c:pt idx="7296">
                  <c:v>5.7341124909999999E-2</c:v>
                </c:pt>
                <c:pt idx="7297">
                  <c:v>3.956659362E-2</c:v>
                </c:pt>
                <c:pt idx="7298">
                  <c:v>8.0959337719999996E-2</c:v>
                </c:pt>
                <c:pt idx="7299">
                  <c:v>6.2697832970000006E-2</c:v>
                </c:pt>
                <c:pt idx="7300">
                  <c:v>5.5149744340000001E-2</c:v>
                </c:pt>
                <c:pt idx="7301">
                  <c:v>6.6228390550000002E-2</c:v>
                </c:pt>
                <c:pt idx="7302">
                  <c:v>0.1112734356</c:v>
                </c:pt>
                <c:pt idx="7303">
                  <c:v>7.7550523499999996E-2</c:v>
                </c:pt>
                <c:pt idx="7304">
                  <c:v>6.7324080839999995E-2</c:v>
                </c:pt>
                <c:pt idx="7305">
                  <c:v>6.6958850740000006E-2</c:v>
                </c:pt>
                <c:pt idx="7306">
                  <c:v>5.3932310689999999E-2</c:v>
                </c:pt>
                <c:pt idx="7307">
                  <c:v>8.083759435E-2</c:v>
                </c:pt>
                <c:pt idx="7308">
                  <c:v>7.2072072070000007E-2</c:v>
                </c:pt>
                <c:pt idx="7309">
                  <c:v>5.7462868270000002E-2</c:v>
                </c:pt>
                <c:pt idx="7310">
                  <c:v>4.3462381299999998E-2</c:v>
                </c:pt>
                <c:pt idx="7311">
                  <c:v>4.236669102E-2</c:v>
                </c:pt>
                <c:pt idx="7312">
                  <c:v>6.7932797660000002E-2</c:v>
                </c:pt>
                <c:pt idx="7313">
                  <c:v>0.28974920869999998</c:v>
                </c:pt>
                <c:pt idx="7314">
                  <c:v>0.33296810319999998</c:v>
                </c:pt>
                <c:pt idx="7315">
                  <c:v>0.18431945459999999</c:v>
                </c:pt>
                <c:pt idx="7316">
                  <c:v>8.1324567809999998E-2</c:v>
                </c:pt>
                <c:pt idx="7317">
                  <c:v>0.12393474559999999</c:v>
                </c:pt>
                <c:pt idx="7318">
                  <c:v>0.1379352325</c:v>
                </c:pt>
                <c:pt idx="7319">
                  <c:v>5.198441685E-2</c:v>
                </c:pt>
                <c:pt idx="7320">
                  <c:v>4.6505965420000003E-2</c:v>
                </c:pt>
                <c:pt idx="7321">
                  <c:v>4.236669102E-2</c:v>
                </c:pt>
                <c:pt idx="7322">
                  <c:v>9.4838081320000003E-2</c:v>
                </c:pt>
                <c:pt idx="7323">
                  <c:v>3.4696859019999998E-2</c:v>
                </c:pt>
                <c:pt idx="7324">
                  <c:v>5.6610664720000002E-2</c:v>
                </c:pt>
                <c:pt idx="7325">
                  <c:v>0.18638909179999999</c:v>
                </c:pt>
                <c:pt idx="7326">
                  <c:v>0.30728025320000002</c:v>
                </c:pt>
                <c:pt idx="7327">
                  <c:v>0.264183102</c:v>
                </c:pt>
                <c:pt idx="7328">
                  <c:v>0.22242512780000001</c:v>
                </c:pt>
                <c:pt idx="7329">
                  <c:v>0.18772826879999999</c:v>
                </c:pt>
                <c:pt idx="7330">
                  <c:v>0.2137813489</c:v>
                </c:pt>
                <c:pt idx="7331">
                  <c:v>0.24287801310000001</c:v>
                </c:pt>
                <c:pt idx="7332">
                  <c:v>0.23946919890000001</c:v>
                </c:pt>
                <c:pt idx="7333">
                  <c:v>0.25176527879999999</c:v>
                </c:pt>
                <c:pt idx="7334">
                  <c:v>0.26783540300000003</c:v>
                </c:pt>
                <c:pt idx="7335">
                  <c:v>0.33382030680000002</c:v>
                </c:pt>
                <c:pt idx="7336">
                  <c:v>0.41526661799999998</c:v>
                </c:pt>
                <c:pt idx="7337">
                  <c:v>0.4996347699</c:v>
                </c:pt>
                <c:pt idx="7338">
                  <c:v>0.466642318</c:v>
                </c:pt>
                <c:pt idx="7339">
                  <c:v>0.3195763331</c:v>
                </c:pt>
                <c:pt idx="7340">
                  <c:v>0.17932797659999999</c:v>
                </c:pt>
                <c:pt idx="7341">
                  <c:v>0.14170927680000001</c:v>
                </c:pt>
                <c:pt idx="7342">
                  <c:v>0.14438763090000001</c:v>
                </c:pt>
                <c:pt idx="7343">
                  <c:v>0.16459702949999999</c:v>
                </c:pt>
                <c:pt idx="7344">
                  <c:v>0.1141952764</c:v>
                </c:pt>
                <c:pt idx="7345">
                  <c:v>0.1313610908</c:v>
                </c:pt>
                <c:pt idx="7346">
                  <c:v>0.11273435599999999</c:v>
                </c:pt>
                <c:pt idx="7347">
                  <c:v>0.1060384709</c:v>
                </c:pt>
                <c:pt idx="7348">
                  <c:v>0.1191867543</c:v>
                </c:pt>
                <c:pt idx="7349">
                  <c:v>0.2236425615</c:v>
                </c:pt>
                <c:pt idx="7350">
                  <c:v>0.3179936693</c:v>
                </c:pt>
                <c:pt idx="7351">
                  <c:v>0.30301923549999998</c:v>
                </c:pt>
                <c:pt idx="7352">
                  <c:v>0.28061845629999999</c:v>
                </c:pt>
                <c:pt idx="7353">
                  <c:v>0.25395665940000001</c:v>
                </c:pt>
                <c:pt idx="7354">
                  <c:v>0.24786949110000001</c:v>
                </c:pt>
                <c:pt idx="7355">
                  <c:v>0.27514000490000001</c:v>
                </c:pt>
                <c:pt idx="7356">
                  <c:v>0.23313854389999999</c:v>
                </c:pt>
                <c:pt idx="7357">
                  <c:v>0.20939858780000001</c:v>
                </c:pt>
                <c:pt idx="7358">
                  <c:v>0.1527879231</c:v>
                </c:pt>
                <c:pt idx="7359">
                  <c:v>0.2035549063</c:v>
                </c:pt>
                <c:pt idx="7360">
                  <c:v>0.23472120769999999</c:v>
                </c:pt>
                <c:pt idx="7361">
                  <c:v>0.31227173120000001</c:v>
                </c:pt>
                <c:pt idx="7362">
                  <c:v>0.28000973950000002</c:v>
                </c:pt>
                <c:pt idx="7363">
                  <c:v>0.22205989770000001</c:v>
                </c:pt>
                <c:pt idx="7364">
                  <c:v>0.14073532990000001</c:v>
                </c:pt>
                <c:pt idx="7365">
                  <c:v>0.17616264910000001</c:v>
                </c:pt>
                <c:pt idx="7366">
                  <c:v>0.24056488919999999</c:v>
                </c:pt>
                <c:pt idx="7367">
                  <c:v>0.14767470169999999</c:v>
                </c:pt>
                <c:pt idx="7368">
                  <c:v>9.8977355729999994E-2</c:v>
                </c:pt>
                <c:pt idx="7369">
                  <c:v>0.135743852</c:v>
                </c:pt>
                <c:pt idx="7370">
                  <c:v>0.1042123204</c:v>
                </c:pt>
                <c:pt idx="7371">
                  <c:v>9.6420745069999994E-2</c:v>
                </c:pt>
                <c:pt idx="7372">
                  <c:v>0.1151692233</c:v>
                </c:pt>
                <c:pt idx="7373">
                  <c:v>0.12843925010000001</c:v>
                </c:pt>
                <c:pt idx="7374">
                  <c:v>0.1613099586</c:v>
                </c:pt>
                <c:pt idx="7375">
                  <c:v>0.20745069390000001</c:v>
                </c:pt>
                <c:pt idx="7376">
                  <c:v>0.16617969320000001</c:v>
                </c:pt>
                <c:pt idx="7377">
                  <c:v>0.13866569270000001</c:v>
                </c:pt>
                <c:pt idx="7378">
                  <c:v>0.1074993913</c:v>
                </c:pt>
                <c:pt idx="7379">
                  <c:v>0.16264913559999999</c:v>
                </c:pt>
                <c:pt idx="7380">
                  <c:v>0.1227173119</c:v>
                </c:pt>
                <c:pt idx="7381">
                  <c:v>0.22011200389999999</c:v>
                </c:pt>
                <c:pt idx="7382">
                  <c:v>0.24007791580000001</c:v>
                </c:pt>
                <c:pt idx="7383">
                  <c:v>0.20550280009999999</c:v>
                </c:pt>
                <c:pt idx="7384">
                  <c:v>0.26856586319999998</c:v>
                </c:pt>
                <c:pt idx="7385">
                  <c:v>0.34964694419999998</c:v>
                </c:pt>
                <c:pt idx="7386">
                  <c:v>0.3597516435</c:v>
                </c:pt>
                <c:pt idx="7387">
                  <c:v>0.1868760653</c:v>
                </c:pt>
                <c:pt idx="7388">
                  <c:v>0.19600681759999999</c:v>
                </c:pt>
                <c:pt idx="7389">
                  <c:v>0.19308497690000001</c:v>
                </c:pt>
                <c:pt idx="7390">
                  <c:v>0.1882152423</c:v>
                </c:pt>
                <c:pt idx="7391">
                  <c:v>0.1099342586</c:v>
                </c:pt>
                <c:pt idx="7392">
                  <c:v>5.8315071830000002E-2</c:v>
                </c:pt>
                <c:pt idx="7393">
                  <c:v>4.5045045050000003E-2</c:v>
                </c:pt>
                <c:pt idx="7394">
                  <c:v>4.0540540540000003E-2</c:v>
                </c:pt>
                <c:pt idx="7395">
                  <c:v>2.0818115410000001E-2</c:v>
                </c:pt>
                <c:pt idx="7396">
                  <c:v>3.1166301439999999E-2</c:v>
                </c:pt>
                <c:pt idx="7397">
                  <c:v>0.13939615289999999</c:v>
                </c:pt>
                <c:pt idx="7398">
                  <c:v>0.27952276599999998</c:v>
                </c:pt>
                <c:pt idx="7399">
                  <c:v>0.26089603119999999</c:v>
                </c:pt>
                <c:pt idx="7400">
                  <c:v>0.18809349889999999</c:v>
                </c:pt>
                <c:pt idx="7401">
                  <c:v>0.19211102990000001</c:v>
                </c:pt>
                <c:pt idx="7402">
                  <c:v>0.1896761626</c:v>
                </c:pt>
                <c:pt idx="7403">
                  <c:v>0.18164110059999999</c:v>
                </c:pt>
                <c:pt idx="7404">
                  <c:v>0.18711955199999999</c:v>
                </c:pt>
                <c:pt idx="7405">
                  <c:v>0.17470172880000001</c:v>
                </c:pt>
                <c:pt idx="7406">
                  <c:v>0.1997808619</c:v>
                </c:pt>
                <c:pt idx="7407">
                  <c:v>0.24616508400000001</c:v>
                </c:pt>
                <c:pt idx="7408">
                  <c:v>0.34502069639999999</c:v>
                </c:pt>
                <c:pt idx="7409">
                  <c:v>0.42890187480000003</c:v>
                </c:pt>
                <c:pt idx="7410">
                  <c:v>0.4605551497</c:v>
                </c:pt>
                <c:pt idx="7411">
                  <c:v>0.27720964209999999</c:v>
                </c:pt>
                <c:pt idx="7412">
                  <c:v>0.1392744095</c:v>
                </c:pt>
                <c:pt idx="7413">
                  <c:v>0.1453615778</c:v>
                </c:pt>
                <c:pt idx="7414">
                  <c:v>0.18529340150000001</c:v>
                </c:pt>
                <c:pt idx="7415">
                  <c:v>0.12710007300000001</c:v>
                </c:pt>
                <c:pt idx="7416">
                  <c:v>6.5984903819999996E-2</c:v>
                </c:pt>
                <c:pt idx="7417">
                  <c:v>4.492330168E-2</c:v>
                </c:pt>
                <c:pt idx="7418">
                  <c:v>3.2870708550000002E-2</c:v>
                </c:pt>
                <c:pt idx="7419">
                  <c:v>4.5410275139999998E-2</c:v>
                </c:pt>
                <c:pt idx="7420">
                  <c:v>6.8663257850000006E-2</c:v>
                </c:pt>
                <c:pt idx="7421">
                  <c:v>0.1684928171</c:v>
                </c:pt>
                <c:pt idx="7422">
                  <c:v>0.35220355489999999</c:v>
                </c:pt>
                <c:pt idx="7423">
                  <c:v>0.28914049180000001</c:v>
                </c:pt>
                <c:pt idx="7424">
                  <c:v>0.2630874117</c:v>
                </c:pt>
                <c:pt idx="7425">
                  <c:v>0.2107377648</c:v>
                </c:pt>
                <c:pt idx="7426">
                  <c:v>0.19478938400000001</c:v>
                </c:pt>
                <c:pt idx="7427">
                  <c:v>0.1729973216</c:v>
                </c:pt>
                <c:pt idx="7428">
                  <c:v>0.15132700269999999</c:v>
                </c:pt>
                <c:pt idx="7429">
                  <c:v>0.1503530558</c:v>
                </c:pt>
                <c:pt idx="7430">
                  <c:v>0.11456050650000001</c:v>
                </c:pt>
                <c:pt idx="7431">
                  <c:v>0.15558802050000001</c:v>
                </c:pt>
                <c:pt idx="7432">
                  <c:v>0.27404431460000001</c:v>
                </c:pt>
                <c:pt idx="7433">
                  <c:v>0.34769905039999999</c:v>
                </c:pt>
                <c:pt idx="7434">
                  <c:v>0.30679327979999998</c:v>
                </c:pt>
                <c:pt idx="7435">
                  <c:v>0.14730947159999999</c:v>
                </c:pt>
                <c:pt idx="7436">
                  <c:v>8.6803019240000001E-2</c:v>
                </c:pt>
                <c:pt idx="7437">
                  <c:v>0.13221329439999999</c:v>
                </c:pt>
                <c:pt idx="7438">
                  <c:v>0.15644022399999999</c:v>
                </c:pt>
                <c:pt idx="7439">
                  <c:v>3.8836133430000003E-2</c:v>
                </c:pt>
                <c:pt idx="7440">
                  <c:v>3.4940345749999997E-2</c:v>
                </c:pt>
                <c:pt idx="7441">
                  <c:v>3.9444850259999997E-2</c:v>
                </c:pt>
                <c:pt idx="7442">
                  <c:v>3.0192354519999999E-2</c:v>
                </c:pt>
                <c:pt idx="7443">
                  <c:v>2.7514000489999999E-2</c:v>
                </c:pt>
                <c:pt idx="7444">
                  <c:v>3.16532749E-2</c:v>
                </c:pt>
                <c:pt idx="7445">
                  <c:v>5.6975894809999997E-2</c:v>
                </c:pt>
                <c:pt idx="7446">
                  <c:v>9.5446798149999998E-2</c:v>
                </c:pt>
                <c:pt idx="7447">
                  <c:v>0.147431215</c:v>
                </c:pt>
                <c:pt idx="7448">
                  <c:v>0.21183345510000001</c:v>
                </c:pt>
                <c:pt idx="7449">
                  <c:v>0.18602386169999999</c:v>
                </c:pt>
                <c:pt idx="7450">
                  <c:v>0.16484051620000001</c:v>
                </c:pt>
                <c:pt idx="7451">
                  <c:v>0.14146579009999999</c:v>
                </c:pt>
                <c:pt idx="7452">
                  <c:v>7.4628682739999994E-2</c:v>
                </c:pt>
                <c:pt idx="7453">
                  <c:v>3.7740443149999997E-2</c:v>
                </c:pt>
                <c:pt idx="7454">
                  <c:v>4.0905770639999998E-2</c:v>
                </c:pt>
                <c:pt idx="7455">
                  <c:v>4.5897248600000003E-2</c:v>
                </c:pt>
                <c:pt idx="7456">
                  <c:v>9.1551010469999999E-2</c:v>
                </c:pt>
                <c:pt idx="7457">
                  <c:v>0.22717311909999999</c:v>
                </c:pt>
                <c:pt idx="7458">
                  <c:v>0.21195519839999999</c:v>
                </c:pt>
                <c:pt idx="7459">
                  <c:v>0.13160457759999999</c:v>
                </c:pt>
                <c:pt idx="7460">
                  <c:v>6.6593620650000004E-2</c:v>
                </c:pt>
                <c:pt idx="7461">
                  <c:v>0.12953494030000001</c:v>
                </c:pt>
                <c:pt idx="7462">
                  <c:v>0.16593620649999999</c:v>
                </c:pt>
                <c:pt idx="7463">
                  <c:v>9.5933771609999996E-2</c:v>
                </c:pt>
                <c:pt idx="7464">
                  <c:v>4.2731921110000001E-2</c:v>
                </c:pt>
                <c:pt idx="7465">
                  <c:v>1.2052593130000001E-2</c:v>
                </c:pt>
                <c:pt idx="7466">
                  <c:v>1.3878743610000001E-2</c:v>
                </c:pt>
                <c:pt idx="7467">
                  <c:v>6.939371804E-3</c:v>
                </c:pt>
                <c:pt idx="7468">
                  <c:v>1.278305332E-2</c:v>
                </c:pt>
                <c:pt idx="7469">
                  <c:v>1.278305332E-2</c:v>
                </c:pt>
                <c:pt idx="7470">
                  <c:v>3.6157779399999999E-2</c:v>
                </c:pt>
                <c:pt idx="7471">
                  <c:v>5.5028000969999998E-2</c:v>
                </c:pt>
                <c:pt idx="7472">
                  <c:v>7.8889700509999994E-2</c:v>
                </c:pt>
                <c:pt idx="7473">
                  <c:v>8.9481373269999998E-2</c:v>
                </c:pt>
                <c:pt idx="7474">
                  <c:v>9.9951302650000004E-2</c:v>
                </c:pt>
                <c:pt idx="7475">
                  <c:v>0.13428293159999999</c:v>
                </c:pt>
                <c:pt idx="7476">
                  <c:v>6.5619673729999994E-2</c:v>
                </c:pt>
                <c:pt idx="7477">
                  <c:v>3.16532749E-2</c:v>
                </c:pt>
                <c:pt idx="7478">
                  <c:v>1.8018018019999998E-2</c:v>
                </c:pt>
                <c:pt idx="7479">
                  <c:v>6.5132700269999996E-2</c:v>
                </c:pt>
                <c:pt idx="7480">
                  <c:v>8.2663744829999997E-2</c:v>
                </c:pt>
                <c:pt idx="7481">
                  <c:v>0.22790357929999999</c:v>
                </c:pt>
                <c:pt idx="7482">
                  <c:v>0.1351351351</c:v>
                </c:pt>
                <c:pt idx="7483">
                  <c:v>6.841977112E-2</c:v>
                </c:pt>
                <c:pt idx="7484">
                  <c:v>4.2853664479999998E-2</c:v>
                </c:pt>
                <c:pt idx="7485">
                  <c:v>2.8366204039999999E-2</c:v>
                </c:pt>
                <c:pt idx="7486">
                  <c:v>2.19138057E-2</c:v>
                </c:pt>
                <c:pt idx="7487">
                  <c:v>1.9722425129999999E-2</c:v>
                </c:pt>
                <c:pt idx="7488">
                  <c:v>1.278305332E-2</c:v>
                </c:pt>
                <c:pt idx="7489">
                  <c:v>3.2870708550000001E-3</c:v>
                </c:pt>
                <c:pt idx="7490">
                  <c:v>2.19138057E-3</c:v>
                </c:pt>
                <c:pt idx="7491">
                  <c:v>3.2870708550000001E-3</c:v>
                </c:pt>
                <c:pt idx="7492">
                  <c:v>8.2785488189999999E-3</c:v>
                </c:pt>
                <c:pt idx="7493">
                  <c:v>3.6644752859999997E-2</c:v>
                </c:pt>
                <c:pt idx="7494">
                  <c:v>6.671536401E-2</c:v>
                </c:pt>
                <c:pt idx="7495">
                  <c:v>9.069880692E-2</c:v>
                </c:pt>
                <c:pt idx="7496">
                  <c:v>9.9586072560000002E-2</c:v>
                </c:pt>
                <c:pt idx="7497">
                  <c:v>8.083759435E-2</c:v>
                </c:pt>
                <c:pt idx="7498">
                  <c:v>6.9758948139999999E-2</c:v>
                </c:pt>
                <c:pt idx="7499">
                  <c:v>6.1602142679999999E-2</c:v>
                </c:pt>
                <c:pt idx="7500">
                  <c:v>4.3827611400000001E-2</c:v>
                </c:pt>
                <c:pt idx="7501">
                  <c:v>4.1636230830000003E-2</c:v>
                </c:pt>
                <c:pt idx="7502">
                  <c:v>3.9444850259999997E-2</c:v>
                </c:pt>
                <c:pt idx="7503">
                  <c:v>8.1811541269999996E-2</c:v>
                </c:pt>
                <c:pt idx="7504">
                  <c:v>0.18054541029999999</c:v>
                </c:pt>
                <c:pt idx="7505">
                  <c:v>0.23813002189999999</c:v>
                </c:pt>
                <c:pt idx="7506">
                  <c:v>0.1957633309</c:v>
                </c:pt>
                <c:pt idx="7507">
                  <c:v>0.1188215242</c:v>
                </c:pt>
                <c:pt idx="7508">
                  <c:v>5.7462868270000002E-2</c:v>
                </c:pt>
                <c:pt idx="7509">
                  <c:v>9.5690284880000004E-2</c:v>
                </c:pt>
                <c:pt idx="7510">
                  <c:v>0.12612612610000001</c:v>
                </c:pt>
                <c:pt idx="7511">
                  <c:v>0.1044558072</c:v>
                </c:pt>
                <c:pt idx="7512">
                  <c:v>9.2524957389999996E-2</c:v>
                </c:pt>
                <c:pt idx="7513">
                  <c:v>6.2089116139999997E-2</c:v>
                </c:pt>
                <c:pt idx="7514">
                  <c:v>3.9444850259999997E-2</c:v>
                </c:pt>
                <c:pt idx="7515">
                  <c:v>2.0452885319999999E-2</c:v>
                </c:pt>
                <c:pt idx="7516">
                  <c:v>4.0297053809999997E-2</c:v>
                </c:pt>
                <c:pt idx="7517">
                  <c:v>8.2298514729999994E-2</c:v>
                </c:pt>
                <c:pt idx="7518">
                  <c:v>0.1658144631</c:v>
                </c:pt>
                <c:pt idx="7519">
                  <c:v>0.2075724373</c:v>
                </c:pt>
                <c:pt idx="7520">
                  <c:v>0.2484782079</c:v>
                </c:pt>
                <c:pt idx="7521">
                  <c:v>0.214146579</c:v>
                </c:pt>
                <c:pt idx="7522">
                  <c:v>0.21597272949999999</c:v>
                </c:pt>
                <c:pt idx="7523">
                  <c:v>0.19442415390000001</c:v>
                </c:pt>
                <c:pt idx="7524">
                  <c:v>8.6194302410000007E-2</c:v>
                </c:pt>
                <c:pt idx="7525">
                  <c:v>7.0732895059999995E-2</c:v>
                </c:pt>
                <c:pt idx="7526">
                  <c:v>6.3063063059999994E-2</c:v>
                </c:pt>
                <c:pt idx="7527">
                  <c:v>0.1042123204</c:v>
                </c:pt>
                <c:pt idx="7528">
                  <c:v>0.26600925250000002</c:v>
                </c:pt>
                <c:pt idx="7529">
                  <c:v>0.37436084730000002</c:v>
                </c:pt>
                <c:pt idx="7530">
                  <c:v>0.32919405889999998</c:v>
                </c:pt>
                <c:pt idx="7531">
                  <c:v>0.17336255170000001</c:v>
                </c:pt>
                <c:pt idx="7532">
                  <c:v>6.1115169220000001E-2</c:v>
                </c:pt>
                <c:pt idx="7533">
                  <c:v>7.4628682739999994E-2</c:v>
                </c:pt>
                <c:pt idx="7534">
                  <c:v>8.2298514729999994E-2</c:v>
                </c:pt>
                <c:pt idx="7535">
                  <c:v>7.1098125149999997E-2</c:v>
                </c:pt>
                <c:pt idx="7536">
                  <c:v>7.99853908E-2</c:v>
                </c:pt>
                <c:pt idx="7537">
                  <c:v>8.4611638670000003E-2</c:v>
                </c:pt>
                <c:pt idx="7538">
                  <c:v>9.3864134399999993E-2</c:v>
                </c:pt>
                <c:pt idx="7539">
                  <c:v>5.5514974430000003E-2</c:v>
                </c:pt>
                <c:pt idx="7540">
                  <c:v>3.8470903340000001E-2</c:v>
                </c:pt>
                <c:pt idx="7541">
                  <c:v>3.6888239590000003E-2</c:v>
                </c:pt>
                <c:pt idx="7542">
                  <c:v>5.709763818E-2</c:v>
                </c:pt>
                <c:pt idx="7543">
                  <c:v>4.8453859260000003E-2</c:v>
                </c:pt>
                <c:pt idx="7544">
                  <c:v>7.6333089849999994E-2</c:v>
                </c:pt>
                <c:pt idx="7545">
                  <c:v>8.0472364259999998E-2</c:v>
                </c:pt>
                <c:pt idx="7546">
                  <c:v>0.1241782323</c:v>
                </c:pt>
                <c:pt idx="7547">
                  <c:v>0.16764061359999999</c:v>
                </c:pt>
                <c:pt idx="7548">
                  <c:v>8.8750913079999993E-2</c:v>
                </c:pt>
                <c:pt idx="7549">
                  <c:v>7.1828585340000001E-2</c:v>
                </c:pt>
                <c:pt idx="7550">
                  <c:v>5.7341124909999999E-2</c:v>
                </c:pt>
                <c:pt idx="7551">
                  <c:v>8.6194302410000007E-2</c:v>
                </c:pt>
                <c:pt idx="7552">
                  <c:v>0.16070124180000001</c:v>
                </c:pt>
                <c:pt idx="7553">
                  <c:v>0.35171658140000001</c:v>
                </c:pt>
                <c:pt idx="7554">
                  <c:v>0.28122717310000001</c:v>
                </c:pt>
                <c:pt idx="7555">
                  <c:v>0.1353786219</c:v>
                </c:pt>
                <c:pt idx="7556">
                  <c:v>6.6350133919999998E-2</c:v>
                </c:pt>
                <c:pt idx="7557">
                  <c:v>7.3411249090000005E-2</c:v>
                </c:pt>
                <c:pt idx="7558">
                  <c:v>7.9254930609999996E-2</c:v>
                </c:pt>
                <c:pt idx="7559">
                  <c:v>5.5271487699999997E-2</c:v>
                </c:pt>
                <c:pt idx="7560">
                  <c:v>1.521792062E-2</c:v>
                </c:pt>
                <c:pt idx="7561">
                  <c:v>2.3009495979999999E-2</c:v>
                </c:pt>
                <c:pt idx="7562">
                  <c:v>1.521792062E-2</c:v>
                </c:pt>
                <c:pt idx="7563">
                  <c:v>1.46092038E-2</c:v>
                </c:pt>
                <c:pt idx="7564">
                  <c:v>4.6262478689999997E-2</c:v>
                </c:pt>
                <c:pt idx="7565">
                  <c:v>0.22145118089999999</c:v>
                </c:pt>
                <c:pt idx="7566">
                  <c:v>0.35500365230000003</c:v>
                </c:pt>
                <c:pt idx="7567">
                  <c:v>0.36803019240000001</c:v>
                </c:pt>
                <c:pt idx="7568">
                  <c:v>0.3574385196</c:v>
                </c:pt>
                <c:pt idx="7569">
                  <c:v>0.32468955440000002</c:v>
                </c:pt>
                <c:pt idx="7570">
                  <c:v>0.27112247379999999</c:v>
                </c:pt>
                <c:pt idx="7571">
                  <c:v>0.27696615530000002</c:v>
                </c:pt>
                <c:pt idx="7572">
                  <c:v>0.29279279279999998</c:v>
                </c:pt>
                <c:pt idx="7573">
                  <c:v>0.2440954468</c:v>
                </c:pt>
                <c:pt idx="7574">
                  <c:v>0.22692963229999999</c:v>
                </c:pt>
                <c:pt idx="7575">
                  <c:v>0.26820063309999997</c:v>
                </c:pt>
                <c:pt idx="7576">
                  <c:v>0.37630874120000002</c:v>
                </c:pt>
                <c:pt idx="7577">
                  <c:v>0.48819089360000001</c:v>
                </c:pt>
                <c:pt idx="7578">
                  <c:v>0.42281470659999998</c:v>
                </c:pt>
                <c:pt idx="7579">
                  <c:v>0.25395665940000001</c:v>
                </c:pt>
                <c:pt idx="7580">
                  <c:v>0.1235695155</c:v>
                </c:pt>
                <c:pt idx="7581">
                  <c:v>0.1022644266</c:v>
                </c:pt>
                <c:pt idx="7582">
                  <c:v>0.1057949842</c:v>
                </c:pt>
                <c:pt idx="7583">
                  <c:v>7.828098369E-2</c:v>
                </c:pt>
                <c:pt idx="7584">
                  <c:v>3.8227416610000002E-2</c:v>
                </c:pt>
                <c:pt idx="7585">
                  <c:v>2.5931336740000002E-2</c:v>
                </c:pt>
                <c:pt idx="7586">
                  <c:v>2.6174823470000001E-2</c:v>
                </c:pt>
                <c:pt idx="7587">
                  <c:v>4.1027514000000001E-2</c:v>
                </c:pt>
                <c:pt idx="7588">
                  <c:v>3.8349159969999998E-2</c:v>
                </c:pt>
                <c:pt idx="7589">
                  <c:v>0.10129047970000001</c:v>
                </c:pt>
                <c:pt idx="7590">
                  <c:v>0.18699780860000001</c:v>
                </c:pt>
                <c:pt idx="7591">
                  <c:v>0.19965911859999999</c:v>
                </c:pt>
                <c:pt idx="7592">
                  <c:v>0.2175553932</c:v>
                </c:pt>
                <c:pt idx="7593">
                  <c:v>0.2124421719</c:v>
                </c:pt>
                <c:pt idx="7594">
                  <c:v>0.1984416849</c:v>
                </c:pt>
                <c:pt idx="7595">
                  <c:v>0.19892865840000001</c:v>
                </c:pt>
                <c:pt idx="7596">
                  <c:v>0.1227173119</c:v>
                </c:pt>
                <c:pt idx="7597">
                  <c:v>9.3620647670000001E-2</c:v>
                </c:pt>
                <c:pt idx="7598">
                  <c:v>8.7168249330000003E-2</c:v>
                </c:pt>
                <c:pt idx="7599">
                  <c:v>0.12344777210000001</c:v>
                </c:pt>
                <c:pt idx="7600">
                  <c:v>0.22400779160000001</c:v>
                </c:pt>
                <c:pt idx="7601">
                  <c:v>0.27587046510000002</c:v>
                </c:pt>
                <c:pt idx="7602">
                  <c:v>0.22571219870000001</c:v>
                </c:pt>
                <c:pt idx="7603">
                  <c:v>0.14377891400000001</c:v>
                </c:pt>
                <c:pt idx="7604">
                  <c:v>6.8176284389999994E-2</c:v>
                </c:pt>
                <c:pt idx="7605">
                  <c:v>9.5081568049999995E-2</c:v>
                </c:pt>
                <c:pt idx="7606">
                  <c:v>0.1242999757</c:v>
                </c:pt>
                <c:pt idx="7607">
                  <c:v>9.66642318E-2</c:v>
                </c:pt>
                <c:pt idx="7608">
                  <c:v>3.2018504990000002E-2</c:v>
                </c:pt>
                <c:pt idx="7609">
                  <c:v>1.521792062E-2</c:v>
                </c:pt>
                <c:pt idx="7610">
                  <c:v>1.680058437E-2</c:v>
                </c:pt>
                <c:pt idx="7611">
                  <c:v>1.521792062E-2</c:v>
                </c:pt>
                <c:pt idx="7612">
                  <c:v>1.193084977E-2</c:v>
                </c:pt>
                <c:pt idx="7613">
                  <c:v>2.544436328E-2</c:v>
                </c:pt>
                <c:pt idx="7614">
                  <c:v>6.1236912589999998E-2</c:v>
                </c:pt>
                <c:pt idx="7615">
                  <c:v>9.7881665450000002E-2</c:v>
                </c:pt>
                <c:pt idx="7616">
                  <c:v>0.1470659849</c:v>
                </c:pt>
                <c:pt idx="7617">
                  <c:v>0.1408570733</c:v>
                </c:pt>
                <c:pt idx="7618">
                  <c:v>0.13099586069999999</c:v>
                </c:pt>
                <c:pt idx="7619">
                  <c:v>0.123082542</c:v>
                </c:pt>
                <c:pt idx="7620">
                  <c:v>7.9376673970000006E-2</c:v>
                </c:pt>
                <c:pt idx="7621">
                  <c:v>5.8071585100000003E-2</c:v>
                </c:pt>
                <c:pt idx="7622">
                  <c:v>4.7723399069999999E-2</c:v>
                </c:pt>
                <c:pt idx="7623">
                  <c:v>7.5724373019999999E-2</c:v>
                </c:pt>
                <c:pt idx="7624">
                  <c:v>0.2473825177</c:v>
                </c:pt>
                <c:pt idx="7625">
                  <c:v>0.33065497929999998</c:v>
                </c:pt>
                <c:pt idx="7626">
                  <c:v>0.26966155339999998</c:v>
                </c:pt>
                <c:pt idx="7627">
                  <c:v>9.922084246E-2</c:v>
                </c:pt>
                <c:pt idx="7628">
                  <c:v>8.3637691750000007E-2</c:v>
                </c:pt>
                <c:pt idx="7629">
                  <c:v>0.14243973700000001</c:v>
                </c:pt>
                <c:pt idx="7630">
                  <c:v>7.7672266860000005E-2</c:v>
                </c:pt>
                <c:pt idx="7631">
                  <c:v>3.8470903340000001E-2</c:v>
                </c:pt>
                <c:pt idx="7632">
                  <c:v>3.0192354519999999E-2</c:v>
                </c:pt>
                <c:pt idx="7633">
                  <c:v>2.8000973950000001E-2</c:v>
                </c:pt>
                <c:pt idx="7634">
                  <c:v>2.0818115410000001E-2</c:v>
                </c:pt>
                <c:pt idx="7635">
                  <c:v>7.6698319939999997E-3</c:v>
                </c:pt>
                <c:pt idx="7636">
                  <c:v>7.3046018990000003E-3</c:v>
                </c:pt>
                <c:pt idx="7637">
                  <c:v>9.8612125640000006E-3</c:v>
                </c:pt>
                <c:pt idx="7638">
                  <c:v>8.8872656439999993E-3</c:v>
                </c:pt>
                <c:pt idx="7639">
                  <c:v>2.7392257119999999E-2</c:v>
                </c:pt>
                <c:pt idx="7640">
                  <c:v>4.2853664479999998E-2</c:v>
                </c:pt>
                <c:pt idx="7641">
                  <c:v>4.0053567079999998E-2</c:v>
                </c:pt>
                <c:pt idx="7642">
                  <c:v>4.6749452150000002E-2</c:v>
                </c:pt>
                <c:pt idx="7643">
                  <c:v>4.236669102E-2</c:v>
                </c:pt>
                <c:pt idx="7644">
                  <c:v>3.080107134E-2</c:v>
                </c:pt>
                <c:pt idx="7645">
                  <c:v>2.19138057E-2</c:v>
                </c:pt>
                <c:pt idx="7646">
                  <c:v>2.2400779159999998E-2</c:v>
                </c:pt>
                <c:pt idx="7647">
                  <c:v>3.4696859019999998E-2</c:v>
                </c:pt>
                <c:pt idx="7648">
                  <c:v>4.2123204290000001E-2</c:v>
                </c:pt>
                <c:pt idx="7649">
                  <c:v>0.1134648162</c:v>
                </c:pt>
                <c:pt idx="7650">
                  <c:v>0.19856342830000001</c:v>
                </c:pt>
                <c:pt idx="7651">
                  <c:v>0.10664718770000001</c:v>
                </c:pt>
                <c:pt idx="7652">
                  <c:v>7.7794010230000002E-2</c:v>
                </c:pt>
                <c:pt idx="7653">
                  <c:v>0.14986608230000001</c:v>
                </c:pt>
                <c:pt idx="7654">
                  <c:v>0.1155344534</c:v>
                </c:pt>
                <c:pt idx="7655">
                  <c:v>3.6644752859999997E-2</c:v>
                </c:pt>
                <c:pt idx="7656">
                  <c:v>1.6678841E-2</c:v>
                </c:pt>
                <c:pt idx="7657">
                  <c:v>1.680058437E-2</c:v>
                </c:pt>
                <c:pt idx="7658">
                  <c:v>1.6678841E-2</c:v>
                </c:pt>
                <c:pt idx="7659">
                  <c:v>2.118334551E-2</c:v>
                </c:pt>
                <c:pt idx="7660">
                  <c:v>4.236669102E-2</c:v>
                </c:pt>
                <c:pt idx="7661">
                  <c:v>8.7046505969999993E-2</c:v>
                </c:pt>
                <c:pt idx="7662">
                  <c:v>0.25042610180000002</c:v>
                </c:pt>
                <c:pt idx="7663">
                  <c:v>0.22181641099999999</c:v>
                </c:pt>
                <c:pt idx="7664">
                  <c:v>0.20574628680000001</c:v>
                </c:pt>
                <c:pt idx="7665">
                  <c:v>0.19953737520000001</c:v>
                </c:pt>
                <c:pt idx="7666">
                  <c:v>0.1874847821</c:v>
                </c:pt>
                <c:pt idx="7667">
                  <c:v>0.1151692233</c:v>
                </c:pt>
                <c:pt idx="7668">
                  <c:v>9.2646700750000005E-2</c:v>
                </c:pt>
                <c:pt idx="7669">
                  <c:v>8.8994399809999999E-2</c:v>
                </c:pt>
                <c:pt idx="7670">
                  <c:v>0.12174336500000001</c:v>
                </c:pt>
                <c:pt idx="7671">
                  <c:v>0.1206476747</c:v>
                </c:pt>
                <c:pt idx="7672">
                  <c:v>0.2341124909</c:v>
                </c:pt>
                <c:pt idx="7673">
                  <c:v>0.27063550040000001</c:v>
                </c:pt>
                <c:pt idx="7674">
                  <c:v>0.27453128799999998</c:v>
                </c:pt>
                <c:pt idx="7675">
                  <c:v>0.1275870465</c:v>
                </c:pt>
                <c:pt idx="7676">
                  <c:v>8.1324567809999998E-2</c:v>
                </c:pt>
                <c:pt idx="7677">
                  <c:v>0.12539566590000001</c:v>
                </c:pt>
                <c:pt idx="7678">
                  <c:v>0.1214998783</c:v>
                </c:pt>
                <c:pt idx="7679">
                  <c:v>0.1102994887</c:v>
                </c:pt>
                <c:pt idx="7680">
                  <c:v>9.6907718530000006E-2</c:v>
                </c:pt>
                <c:pt idx="7681">
                  <c:v>6.3793523249999998E-2</c:v>
                </c:pt>
                <c:pt idx="7682">
                  <c:v>3.2627221820000003E-2</c:v>
                </c:pt>
                <c:pt idx="7683">
                  <c:v>3.4088142199999998E-2</c:v>
                </c:pt>
                <c:pt idx="7684">
                  <c:v>5.9775992209999997E-2</c:v>
                </c:pt>
                <c:pt idx="7685">
                  <c:v>0.1150474799</c:v>
                </c:pt>
                <c:pt idx="7686">
                  <c:v>0.25614803990000001</c:v>
                </c:pt>
                <c:pt idx="7687">
                  <c:v>0.26893109329999998</c:v>
                </c:pt>
                <c:pt idx="7688">
                  <c:v>0.27112247379999999</c:v>
                </c:pt>
                <c:pt idx="7689">
                  <c:v>0.31762843930000001</c:v>
                </c:pt>
                <c:pt idx="7690">
                  <c:v>0.40321402480000001</c:v>
                </c:pt>
                <c:pt idx="7691">
                  <c:v>0.28500121740000001</c:v>
                </c:pt>
                <c:pt idx="7692">
                  <c:v>0.27988799609999998</c:v>
                </c:pt>
                <c:pt idx="7693">
                  <c:v>0.26393961529999999</c:v>
                </c:pt>
                <c:pt idx="7694">
                  <c:v>0.26503530559999999</c:v>
                </c:pt>
                <c:pt idx="7695">
                  <c:v>0.2570002435</c:v>
                </c:pt>
                <c:pt idx="7696">
                  <c:v>0.3104455807</c:v>
                </c:pt>
                <c:pt idx="7697">
                  <c:v>0.37472607740000002</c:v>
                </c:pt>
                <c:pt idx="7698">
                  <c:v>0.36900413929999998</c:v>
                </c:pt>
                <c:pt idx="7699">
                  <c:v>0.26247869489999998</c:v>
                </c:pt>
                <c:pt idx="7700">
                  <c:v>0.1933284636</c:v>
                </c:pt>
                <c:pt idx="7701">
                  <c:v>0.22656440219999999</c:v>
                </c:pt>
                <c:pt idx="7702">
                  <c:v>0.23094716339999999</c:v>
                </c:pt>
                <c:pt idx="7703">
                  <c:v>0.1214998783</c:v>
                </c:pt>
                <c:pt idx="7704">
                  <c:v>7.5115656200000006E-2</c:v>
                </c:pt>
                <c:pt idx="7705">
                  <c:v>5.3323593859999997E-2</c:v>
                </c:pt>
                <c:pt idx="7706">
                  <c:v>4.55320185E-2</c:v>
                </c:pt>
                <c:pt idx="7707">
                  <c:v>2.4348673000000001E-2</c:v>
                </c:pt>
                <c:pt idx="7708">
                  <c:v>4.8575602629999999E-2</c:v>
                </c:pt>
                <c:pt idx="7709">
                  <c:v>0.1112734356</c:v>
                </c:pt>
                <c:pt idx="7710">
                  <c:v>0.22936449959999999</c:v>
                </c:pt>
                <c:pt idx="7711">
                  <c:v>0.25115656200000003</c:v>
                </c:pt>
                <c:pt idx="7712">
                  <c:v>0.21597272949999999</c:v>
                </c:pt>
                <c:pt idx="7713">
                  <c:v>0.18565863160000001</c:v>
                </c:pt>
                <c:pt idx="7714">
                  <c:v>0.18188458730000001</c:v>
                </c:pt>
                <c:pt idx="7715">
                  <c:v>0.1355003652</c:v>
                </c:pt>
                <c:pt idx="7716">
                  <c:v>0.12003895790000001</c:v>
                </c:pt>
                <c:pt idx="7717">
                  <c:v>0.1065254444</c:v>
                </c:pt>
                <c:pt idx="7718">
                  <c:v>8.4976868760000004E-2</c:v>
                </c:pt>
                <c:pt idx="7719">
                  <c:v>9.3377160939999995E-2</c:v>
                </c:pt>
                <c:pt idx="7720">
                  <c:v>0.16082298510000001</c:v>
                </c:pt>
                <c:pt idx="7721">
                  <c:v>0.2345994643</c:v>
                </c:pt>
                <c:pt idx="7722">
                  <c:v>0.21779888</c:v>
                </c:pt>
                <c:pt idx="7723">
                  <c:v>0.14341368400000001</c:v>
                </c:pt>
                <c:pt idx="7724">
                  <c:v>8.4976868760000004E-2</c:v>
                </c:pt>
                <c:pt idx="7725">
                  <c:v>0.12563915270000001</c:v>
                </c:pt>
                <c:pt idx="7726">
                  <c:v>0.132091551</c:v>
                </c:pt>
                <c:pt idx="7727">
                  <c:v>7.1585098609999995E-2</c:v>
                </c:pt>
                <c:pt idx="7728">
                  <c:v>3.956659362E-2</c:v>
                </c:pt>
                <c:pt idx="7729">
                  <c:v>2.64183102E-2</c:v>
                </c:pt>
                <c:pt idx="7730">
                  <c:v>8.2785488189999999E-3</c:v>
                </c:pt>
                <c:pt idx="7731">
                  <c:v>7.7915753590000001E-3</c:v>
                </c:pt>
                <c:pt idx="7732">
                  <c:v>1.9235451670000001E-2</c:v>
                </c:pt>
                <c:pt idx="7733">
                  <c:v>6.3550036520000006E-2</c:v>
                </c:pt>
                <c:pt idx="7734">
                  <c:v>0.1872412953</c:v>
                </c:pt>
                <c:pt idx="7735">
                  <c:v>0.22924275629999999</c:v>
                </c:pt>
                <c:pt idx="7736">
                  <c:v>0.22790357929999999</c:v>
                </c:pt>
                <c:pt idx="7737">
                  <c:v>0.2028244461</c:v>
                </c:pt>
                <c:pt idx="7738">
                  <c:v>0.17238860480000001</c:v>
                </c:pt>
                <c:pt idx="7739">
                  <c:v>0.18091064039999999</c:v>
                </c:pt>
                <c:pt idx="7740">
                  <c:v>0.16289262239999999</c:v>
                </c:pt>
                <c:pt idx="7741">
                  <c:v>0.11821280739999999</c:v>
                </c:pt>
                <c:pt idx="7742">
                  <c:v>8.4733382029999998E-2</c:v>
                </c:pt>
                <c:pt idx="7743">
                  <c:v>0.1006817628</c:v>
                </c:pt>
                <c:pt idx="7744">
                  <c:v>0.2416605795</c:v>
                </c:pt>
                <c:pt idx="7745">
                  <c:v>0.2820793767</c:v>
                </c:pt>
                <c:pt idx="7746">
                  <c:v>0.26150474800000001</c:v>
                </c:pt>
                <c:pt idx="7747">
                  <c:v>0.12977842710000001</c:v>
                </c:pt>
                <c:pt idx="7748">
                  <c:v>3.786218651E-2</c:v>
                </c:pt>
                <c:pt idx="7749">
                  <c:v>8.168979791E-2</c:v>
                </c:pt>
                <c:pt idx="7750">
                  <c:v>0.13805697589999999</c:v>
                </c:pt>
                <c:pt idx="7751">
                  <c:v>4.5653761869999997E-2</c:v>
                </c:pt>
                <c:pt idx="7752">
                  <c:v>1.7652787919999999E-2</c:v>
                </c:pt>
                <c:pt idx="7753">
                  <c:v>3.6766496230000001E-2</c:v>
                </c:pt>
                <c:pt idx="7754">
                  <c:v>3.6523009500000002E-4</c:v>
                </c:pt>
                <c:pt idx="7755">
                  <c:v>2.5809593379999999E-2</c:v>
                </c:pt>
                <c:pt idx="7756">
                  <c:v>0.1521792062</c:v>
                </c:pt>
                <c:pt idx="7757">
                  <c:v>0.2447041636</c:v>
                </c:pt>
                <c:pt idx="7758">
                  <c:v>0.28500121740000001</c:v>
                </c:pt>
                <c:pt idx="7759">
                  <c:v>0.2607742878</c:v>
                </c:pt>
                <c:pt idx="7760">
                  <c:v>0.28098368639999999</c:v>
                </c:pt>
                <c:pt idx="7761">
                  <c:v>0.3601168736</c:v>
                </c:pt>
                <c:pt idx="7762">
                  <c:v>0.28950572190000001</c:v>
                </c:pt>
                <c:pt idx="7763">
                  <c:v>0.32517652790000001</c:v>
                </c:pt>
                <c:pt idx="7764">
                  <c:v>0.31981981980000002</c:v>
                </c:pt>
                <c:pt idx="7765">
                  <c:v>0.29169710250000003</c:v>
                </c:pt>
                <c:pt idx="7766">
                  <c:v>0.2392257122</c:v>
                </c:pt>
                <c:pt idx="7767">
                  <c:v>0.31519357199999998</c:v>
                </c:pt>
                <c:pt idx="7768">
                  <c:v>0.32822011200000001</c:v>
                </c:pt>
                <c:pt idx="7769">
                  <c:v>0.23192111030000001</c:v>
                </c:pt>
                <c:pt idx="7770">
                  <c:v>0.1453615778</c:v>
                </c:pt>
                <c:pt idx="7771">
                  <c:v>7.0124178230000001E-2</c:v>
                </c:pt>
                <c:pt idx="7772">
                  <c:v>6.1602142679999999E-2</c:v>
                </c:pt>
                <c:pt idx="7773">
                  <c:v>9.1307523739999993E-2</c:v>
                </c:pt>
                <c:pt idx="7774">
                  <c:v>3.7740443149999997E-2</c:v>
                </c:pt>
                <c:pt idx="7775">
                  <c:v>4.2244947650000003E-2</c:v>
                </c:pt>
                <c:pt idx="7776">
                  <c:v>7.2315558799999999E-2</c:v>
                </c:pt>
                <c:pt idx="7777">
                  <c:v>3.335768201E-2</c:v>
                </c:pt>
                <c:pt idx="7778">
                  <c:v>2.1305088869999999E-2</c:v>
                </c:pt>
                <c:pt idx="7779">
                  <c:v>2.4105186269999999E-2</c:v>
                </c:pt>
                <c:pt idx="7780">
                  <c:v>3.16532749E-2</c:v>
                </c:pt>
                <c:pt idx="7781">
                  <c:v>5.259313367E-2</c:v>
                </c:pt>
                <c:pt idx="7782">
                  <c:v>8.2663744829999997E-2</c:v>
                </c:pt>
                <c:pt idx="7783">
                  <c:v>8.6803019240000001E-2</c:v>
                </c:pt>
                <c:pt idx="7784">
                  <c:v>0.1004382761</c:v>
                </c:pt>
                <c:pt idx="7785">
                  <c:v>8.5950815680000001E-2</c:v>
                </c:pt>
                <c:pt idx="7786">
                  <c:v>9.6785975159999996E-2</c:v>
                </c:pt>
                <c:pt idx="7787">
                  <c:v>6.6837107379999997E-2</c:v>
                </c:pt>
                <c:pt idx="7788">
                  <c:v>6.841977112E-2</c:v>
                </c:pt>
                <c:pt idx="7789">
                  <c:v>7.7672266860000005E-2</c:v>
                </c:pt>
                <c:pt idx="7790">
                  <c:v>8.3515948379999996E-2</c:v>
                </c:pt>
                <c:pt idx="7791">
                  <c:v>0.14937910879999999</c:v>
                </c:pt>
                <c:pt idx="7792">
                  <c:v>0.20988556119999999</c:v>
                </c:pt>
                <c:pt idx="7793">
                  <c:v>0.14097881670000001</c:v>
                </c:pt>
                <c:pt idx="7794">
                  <c:v>0.1415875335</c:v>
                </c:pt>
                <c:pt idx="7795">
                  <c:v>0.10104699289999999</c:v>
                </c:pt>
                <c:pt idx="7796">
                  <c:v>0.18395422450000001</c:v>
                </c:pt>
                <c:pt idx="7797">
                  <c:v>0.1882152423</c:v>
                </c:pt>
                <c:pt idx="7798">
                  <c:v>7.2072072070000007E-2</c:v>
                </c:pt>
                <c:pt idx="7799">
                  <c:v>3.2140248359999998E-2</c:v>
                </c:pt>
                <c:pt idx="7800">
                  <c:v>2.2522522520000001E-2</c:v>
                </c:pt>
                <c:pt idx="7801">
                  <c:v>2.3496469440000001E-2</c:v>
                </c:pt>
                <c:pt idx="7802">
                  <c:v>3.1044558069999999E-2</c:v>
                </c:pt>
                <c:pt idx="7803">
                  <c:v>4.7114682249999998E-2</c:v>
                </c:pt>
                <c:pt idx="7804">
                  <c:v>5.2471390309999998E-2</c:v>
                </c:pt>
                <c:pt idx="7805">
                  <c:v>4.9793036280000001E-2</c:v>
                </c:pt>
                <c:pt idx="7806">
                  <c:v>4.5653761869999997E-2</c:v>
                </c:pt>
                <c:pt idx="7807">
                  <c:v>7.0854638420000005E-2</c:v>
                </c:pt>
                <c:pt idx="7808">
                  <c:v>7.4263452640000005E-2</c:v>
                </c:pt>
                <c:pt idx="7809">
                  <c:v>8.0228877530000006E-2</c:v>
                </c:pt>
                <c:pt idx="7810">
                  <c:v>8.7168249330000003E-2</c:v>
                </c:pt>
                <c:pt idx="7811">
                  <c:v>6.9637204770000002E-2</c:v>
                </c:pt>
                <c:pt idx="7812">
                  <c:v>4.3462381299999998E-2</c:v>
                </c:pt>
                <c:pt idx="7813">
                  <c:v>3.786218651E-2</c:v>
                </c:pt>
                <c:pt idx="7814">
                  <c:v>5.5149744340000001E-2</c:v>
                </c:pt>
                <c:pt idx="7815">
                  <c:v>0.1408570733</c:v>
                </c:pt>
                <c:pt idx="7816">
                  <c:v>0.25346968590000002</c:v>
                </c:pt>
                <c:pt idx="7817">
                  <c:v>0.2412953494</c:v>
                </c:pt>
                <c:pt idx="7818">
                  <c:v>0.20331141950000001</c:v>
                </c:pt>
                <c:pt idx="7819">
                  <c:v>0.15400535670000001</c:v>
                </c:pt>
                <c:pt idx="7820">
                  <c:v>0.20818115409999999</c:v>
                </c:pt>
                <c:pt idx="7821">
                  <c:v>0.2158509861</c:v>
                </c:pt>
                <c:pt idx="7822">
                  <c:v>0.1565619674</c:v>
                </c:pt>
                <c:pt idx="7823">
                  <c:v>0.13866569270000001</c:v>
                </c:pt>
                <c:pt idx="7824">
                  <c:v>0.12174336500000001</c:v>
                </c:pt>
                <c:pt idx="7825">
                  <c:v>0.1124908692</c:v>
                </c:pt>
                <c:pt idx="7826">
                  <c:v>7.4263452640000005E-2</c:v>
                </c:pt>
                <c:pt idx="7827">
                  <c:v>7.2924275629999993E-2</c:v>
                </c:pt>
                <c:pt idx="7828">
                  <c:v>0.2392257122</c:v>
                </c:pt>
                <c:pt idx="7829">
                  <c:v>0.4128317507</c:v>
                </c:pt>
                <c:pt idx="7830">
                  <c:v>0.45726807889999999</c:v>
                </c:pt>
                <c:pt idx="7831">
                  <c:v>0.48612125639999998</c:v>
                </c:pt>
                <c:pt idx="7832">
                  <c:v>0.43462381300000003</c:v>
                </c:pt>
                <c:pt idx="7833">
                  <c:v>0.41137083029999999</c:v>
                </c:pt>
                <c:pt idx="7834">
                  <c:v>0.33905527149999998</c:v>
                </c:pt>
                <c:pt idx="7835">
                  <c:v>0.29851473090000002</c:v>
                </c:pt>
                <c:pt idx="7836">
                  <c:v>0.25176527879999999</c:v>
                </c:pt>
                <c:pt idx="7837">
                  <c:v>0.24519113710000001</c:v>
                </c:pt>
                <c:pt idx="7838">
                  <c:v>0.22412953490000001</c:v>
                </c:pt>
                <c:pt idx="7839">
                  <c:v>0.33844655470000001</c:v>
                </c:pt>
                <c:pt idx="7840">
                  <c:v>0.3934745556</c:v>
                </c:pt>
                <c:pt idx="7841">
                  <c:v>0.40284879470000001</c:v>
                </c:pt>
                <c:pt idx="7842">
                  <c:v>0.32602873139999999</c:v>
                </c:pt>
                <c:pt idx="7843">
                  <c:v>0.25237399560000001</c:v>
                </c:pt>
                <c:pt idx="7844">
                  <c:v>0.3229851473</c:v>
                </c:pt>
                <c:pt idx="7845">
                  <c:v>0.34258582910000002</c:v>
                </c:pt>
                <c:pt idx="7846">
                  <c:v>0.29206233259999997</c:v>
                </c:pt>
                <c:pt idx="7847">
                  <c:v>0.22656440219999999</c:v>
                </c:pt>
                <c:pt idx="7848">
                  <c:v>0.2031896762</c:v>
                </c:pt>
                <c:pt idx="7849">
                  <c:v>0.14450937420000001</c:v>
                </c:pt>
                <c:pt idx="7850">
                  <c:v>0.1246652057</c:v>
                </c:pt>
                <c:pt idx="7851">
                  <c:v>0.2096420745</c:v>
                </c:pt>
                <c:pt idx="7852">
                  <c:v>0.32980277569999999</c:v>
                </c:pt>
                <c:pt idx="7853">
                  <c:v>0.42366691020000002</c:v>
                </c:pt>
                <c:pt idx="7854">
                  <c:v>0.43036279519999998</c:v>
                </c:pt>
                <c:pt idx="7855">
                  <c:v>0.44192841490000001</c:v>
                </c:pt>
                <c:pt idx="7856">
                  <c:v>0.42658875089999998</c:v>
                </c:pt>
                <c:pt idx="7857">
                  <c:v>0.41551010469999999</c:v>
                </c:pt>
                <c:pt idx="7858">
                  <c:v>0.40650109569999998</c:v>
                </c:pt>
                <c:pt idx="7859">
                  <c:v>0.38872656439999997</c:v>
                </c:pt>
                <c:pt idx="7860">
                  <c:v>0.39128317509999999</c:v>
                </c:pt>
                <c:pt idx="7861">
                  <c:v>0.35524713899999999</c:v>
                </c:pt>
                <c:pt idx="7862">
                  <c:v>0.39371804240000002</c:v>
                </c:pt>
                <c:pt idx="7863">
                  <c:v>0.45544192839999997</c:v>
                </c:pt>
                <c:pt idx="7864">
                  <c:v>0.54577550519999996</c:v>
                </c:pt>
                <c:pt idx="7865">
                  <c:v>0.51728755780000002</c:v>
                </c:pt>
                <c:pt idx="7866">
                  <c:v>0.46895544189999999</c:v>
                </c:pt>
                <c:pt idx="7867">
                  <c:v>0.31531531530000001</c:v>
                </c:pt>
                <c:pt idx="7868">
                  <c:v>0.35098612130000001</c:v>
                </c:pt>
                <c:pt idx="7869">
                  <c:v>0.31117604090000001</c:v>
                </c:pt>
                <c:pt idx="7870">
                  <c:v>0.2236425615</c:v>
                </c:pt>
                <c:pt idx="7871">
                  <c:v>0.13318724130000001</c:v>
                </c:pt>
                <c:pt idx="7872">
                  <c:v>7.1585098609999995E-2</c:v>
                </c:pt>
                <c:pt idx="7873">
                  <c:v>5.3201850500000002E-2</c:v>
                </c:pt>
                <c:pt idx="7874">
                  <c:v>6.5132700269999996E-2</c:v>
                </c:pt>
                <c:pt idx="7875">
                  <c:v>8.9968346729999996E-2</c:v>
                </c:pt>
                <c:pt idx="7876">
                  <c:v>0.24592159729999999</c:v>
                </c:pt>
                <c:pt idx="7877">
                  <c:v>0.37022157290000002</c:v>
                </c:pt>
                <c:pt idx="7878">
                  <c:v>0.39408327250000003</c:v>
                </c:pt>
                <c:pt idx="7879">
                  <c:v>0.39627465299999998</c:v>
                </c:pt>
                <c:pt idx="7880">
                  <c:v>0.37667397130000002</c:v>
                </c:pt>
                <c:pt idx="7881">
                  <c:v>0.37825663500000001</c:v>
                </c:pt>
                <c:pt idx="7882">
                  <c:v>0.35122960800000003</c:v>
                </c:pt>
                <c:pt idx="7883">
                  <c:v>0.32968103240000002</c:v>
                </c:pt>
                <c:pt idx="7884">
                  <c:v>0.29121012899999998</c:v>
                </c:pt>
                <c:pt idx="7885">
                  <c:v>0.30448015579999999</c:v>
                </c:pt>
                <c:pt idx="7886">
                  <c:v>0.31872412950000001</c:v>
                </c:pt>
                <c:pt idx="7887">
                  <c:v>0.41611882150000001</c:v>
                </c:pt>
                <c:pt idx="7888">
                  <c:v>0.48405161920000001</c:v>
                </c:pt>
                <c:pt idx="7889">
                  <c:v>0.49561723889999998</c:v>
                </c:pt>
                <c:pt idx="7890">
                  <c:v>0.39590942289999997</c:v>
                </c:pt>
                <c:pt idx="7891">
                  <c:v>0.31251521789999998</c:v>
                </c:pt>
                <c:pt idx="7892">
                  <c:v>0.2512783053</c:v>
                </c:pt>
                <c:pt idx="7893">
                  <c:v>0.22108595079999999</c:v>
                </c:pt>
                <c:pt idx="7894">
                  <c:v>0.1658144631</c:v>
                </c:pt>
                <c:pt idx="7895">
                  <c:v>0.1531531532</c:v>
                </c:pt>
                <c:pt idx="7896">
                  <c:v>0.10165570979999999</c:v>
                </c:pt>
                <c:pt idx="7897">
                  <c:v>8.6924762599999997E-2</c:v>
                </c:pt>
                <c:pt idx="7898">
                  <c:v>9.4594594589999997E-2</c:v>
                </c:pt>
                <c:pt idx="7899">
                  <c:v>0.14353542729999999</c:v>
                </c:pt>
                <c:pt idx="7900">
                  <c:v>0.24397370339999999</c:v>
                </c:pt>
                <c:pt idx="7901">
                  <c:v>0.36644752860000002</c:v>
                </c:pt>
                <c:pt idx="7902">
                  <c:v>0.36644752860000002</c:v>
                </c:pt>
                <c:pt idx="7903">
                  <c:v>0.369247626</c:v>
                </c:pt>
                <c:pt idx="7904">
                  <c:v>0.37046505969999999</c:v>
                </c:pt>
                <c:pt idx="7905">
                  <c:v>0.33455076700000003</c:v>
                </c:pt>
                <c:pt idx="7906">
                  <c:v>0.3328463599</c:v>
                </c:pt>
                <c:pt idx="7907">
                  <c:v>0.28609690770000001</c:v>
                </c:pt>
                <c:pt idx="7908">
                  <c:v>0.2473825177</c:v>
                </c:pt>
                <c:pt idx="7909">
                  <c:v>0.2324080838</c:v>
                </c:pt>
                <c:pt idx="7910">
                  <c:v>0.33491599709999997</c:v>
                </c:pt>
                <c:pt idx="7911">
                  <c:v>0.44192841490000001</c:v>
                </c:pt>
                <c:pt idx="7912">
                  <c:v>0.4605551497</c:v>
                </c:pt>
                <c:pt idx="7913">
                  <c:v>0.43048453860000002</c:v>
                </c:pt>
                <c:pt idx="7914">
                  <c:v>0.33272461650000001</c:v>
                </c:pt>
                <c:pt idx="7915">
                  <c:v>0.34891648409999998</c:v>
                </c:pt>
                <c:pt idx="7916">
                  <c:v>0.30168005840000001</c:v>
                </c:pt>
                <c:pt idx="7917">
                  <c:v>0.215485756</c:v>
                </c:pt>
                <c:pt idx="7918">
                  <c:v>0.20172875579999999</c:v>
                </c:pt>
                <c:pt idx="7919">
                  <c:v>0.17896274649999999</c:v>
                </c:pt>
                <c:pt idx="7920">
                  <c:v>0.147431215</c:v>
                </c:pt>
                <c:pt idx="7921">
                  <c:v>0.1070124178</c:v>
                </c:pt>
                <c:pt idx="7922">
                  <c:v>7.1706841980000005E-2</c:v>
                </c:pt>
                <c:pt idx="7923">
                  <c:v>9.2890187479999997E-2</c:v>
                </c:pt>
                <c:pt idx="7924">
                  <c:v>0.26673971270000002</c:v>
                </c:pt>
                <c:pt idx="7925">
                  <c:v>0.4029705381</c:v>
                </c:pt>
                <c:pt idx="7926">
                  <c:v>0.3991964938</c:v>
                </c:pt>
                <c:pt idx="7927">
                  <c:v>0.4420501583</c:v>
                </c:pt>
                <c:pt idx="7928">
                  <c:v>0.3934745556</c:v>
                </c:pt>
                <c:pt idx="7929">
                  <c:v>0.30569758949999998</c:v>
                </c:pt>
                <c:pt idx="7930">
                  <c:v>0.31300219140000002</c:v>
                </c:pt>
                <c:pt idx="7931">
                  <c:v>0.26600925250000002</c:v>
                </c:pt>
                <c:pt idx="7932">
                  <c:v>0.24653031410000001</c:v>
                </c:pt>
                <c:pt idx="7933">
                  <c:v>0.22863403939999999</c:v>
                </c:pt>
                <c:pt idx="7934">
                  <c:v>0.26284392499999998</c:v>
                </c:pt>
                <c:pt idx="7935">
                  <c:v>0.35962990020000002</c:v>
                </c:pt>
                <c:pt idx="7936">
                  <c:v>0.44728512300000001</c:v>
                </c:pt>
                <c:pt idx="7937">
                  <c:v>0.37180423670000001</c:v>
                </c:pt>
                <c:pt idx="7938">
                  <c:v>0.30764548330000002</c:v>
                </c:pt>
                <c:pt idx="7939">
                  <c:v>0.22656440219999999</c:v>
                </c:pt>
                <c:pt idx="7940">
                  <c:v>0.19101533970000001</c:v>
                </c:pt>
                <c:pt idx="7941">
                  <c:v>0.18273679079999999</c:v>
                </c:pt>
                <c:pt idx="7942">
                  <c:v>7.6333089849999994E-2</c:v>
                </c:pt>
                <c:pt idx="7943">
                  <c:v>5.8071585100000003E-2</c:v>
                </c:pt>
                <c:pt idx="7944">
                  <c:v>2.9340150959999999E-2</c:v>
                </c:pt>
                <c:pt idx="7945">
                  <c:v>5.6001947890000001E-3</c:v>
                </c:pt>
                <c:pt idx="7946">
                  <c:v>9.0090090090000005E-3</c:v>
                </c:pt>
                <c:pt idx="7947">
                  <c:v>1.935719503E-2</c:v>
                </c:pt>
                <c:pt idx="7948">
                  <c:v>4.1149257369999998E-2</c:v>
                </c:pt>
                <c:pt idx="7949">
                  <c:v>4.3827611400000001E-2</c:v>
                </c:pt>
                <c:pt idx="7950">
                  <c:v>6.5254443630000006E-2</c:v>
                </c:pt>
                <c:pt idx="7951">
                  <c:v>0.14730947159999999</c:v>
                </c:pt>
                <c:pt idx="7952">
                  <c:v>0.26515704890000003</c:v>
                </c:pt>
                <c:pt idx="7953">
                  <c:v>0.21439006569999999</c:v>
                </c:pt>
                <c:pt idx="7954">
                  <c:v>0.1569271975</c:v>
                </c:pt>
                <c:pt idx="7955">
                  <c:v>6.3428293159999996E-2</c:v>
                </c:pt>
                <c:pt idx="7956">
                  <c:v>4.2123204290000001E-2</c:v>
                </c:pt>
                <c:pt idx="7957">
                  <c:v>3.7983929880000003E-2</c:v>
                </c:pt>
                <c:pt idx="7958">
                  <c:v>4.1636230830000003E-2</c:v>
                </c:pt>
                <c:pt idx="7959">
                  <c:v>0.1336742148</c:v>
                </c:pt>
                <c:pt idx="7960">
                  <c:v>0.28950572190000001</c:v>
                </c:pt>
                <c:pt idx="7961">
                  <c:v>0.1592403214</c:v>
                </c:pt>
                <c:pt idx="7962">
                  <c:v>0.1165084003</c:v>
                </c:pt>
                <c:pt idx="7963">
                  <c:v>6.9271974680000001E-2</c:v>
                </c:pt>
                <c:pt idx="7964">
                  <c:v>6.9271974680000001E-2</c:v>
                </c:pt>
                <c:pt idx="7965">
                  <c:v>0.1684928171</c:v>
                </c:pt>
                <c:pt idx="7966">
                  <c:v>5.8680301919999997E-2</c:v>
                </c:pt>
                <c:pt idx="7967">
                  <c:v>1.8261504750000001E-2</c:v>
                </c:pt>
                <c:pt idx="7968">
                  <c:v>9.3742391040000008E-3</c:v>
                </c:pt>
                <c:pt idx="7969">
                  <c:v>5.2349646939999998E-3</c:v>
                </c:pt>
                <c:pt idx="7970">
                  <c:v>7.6698319939999997E-3</c:v>
                </c:pt>
                <c:pt idx="7971">
                  <c:v>8.7655222789999997E-3</c:v>
                </c:pt>
                <c:pt idx="7972">
                  <c:v>8.6437789140000002E-3</c:v>
                </c:pt>
                <c:pt idx="7973">
                  <c:v>6.8176284389999996E-3</c:v>
                </c:pt>
                <c:pt idx="7974">
                  <c:v>8.2785488189999999E-3</c:v>
                </c:pt>
                <c:pt idx="7975">
                  <c:v>1.9722425129999999E-2</c:v>
                </c:pt>
                <c:pt idx="7976">
                  <c:v>3.786218651E-2</c:v>
                </c:pt>
                <c:pt idx="7977">
                  <c:v>5.198441685E-2</c:v>
                </c:pt>
                <c:pt idx="7978">
                  <c:v>7.9498417340000002E-2</c:v>
                </c:pt>
                <c:pt idx="7979">
                  <c:v>3.7496956419999998E-2</c:v>
                </c:pt>
                <c:pt idx="7980">
                  <c:v>1.7652787919999999E-2</c:v>
                </c:pt>
                <c:pt idx="7981">
                  <c:v>2.1670318970000001E-2</c:v>
                </c:pt>
                <c:pt idx="7982">
                  <c:v>4.0175310450000001E-2</c:v>
                </c:pt>
                <c:pt idx="7983">
                  <c:v>0.13878743609999999</c:v>
                </c:pt>
                <c:pt idx="7984">
                  <c:v>0.22376430480000001</c:v>
                </c:pt>
                <c:pt idx="7985">
                  <c:v>0.23849525199999999</c:v>
                </c:pt>
                <c:pt idx="7986">
                  <c:v>0.13976138299999999</c:v>
                </c:pt>
                <c:pt idx="7987">
                  <c:v>7.657657658E-2</c:v>
                </c:pt>
                <c:pt idx="7988">
                  <c:v>0.1480399318</c:v>
                </c:pt>
                <c:pt idx="7989">
                  <c:v>0.1841977112</c:v>
                </c:pt>
                <c:pt idx="7990">
                  <c:v>3.8105673239999999E-2</c:v>
                </c:pt>
                <c:pt idx="7991">
                  <c:v>1.3270026779999999E-2</c:v>
                </c:pt>
                <c:pt idx="7992">
                  <c:v>3.3114195280000001E-2</c:v>
                </c:pt>
                <c:pt idx="7993">
                  <c:v>1.2174336500000001E-2</c:v>
                </c:pt>
                <c:pt idx="7994">
                  <c:v>7.9133187239999996E-3</c:v>
                </c:pt>
                <c:pt idx="7995">
                  <c:v>2.5687850009999999E-2</c:v>
                </c:pt>
                <c:pt idx="7996">
                  <c:v>0.11261261259999999</c:v>
                </c:pt>
                <c:pt idx="7997">
                  <c:v>0.19491112729999999</c:v>
                </c:pt>
                <c:pt idx="7998">
                  <c:v>0.22485999509999999</c:v>
                </c:pt>
                <c:pt idx="7999">
                  <c:v>0.2022157292</c:v>
                </c:pt>
                <c:pt idx="8000">
                  <c:v>0.18151935720000001</c:v>
                </c:pt>
                <c:pt idx="8001">
                  <c:v>0.16252739229999999</c:v>
                </c:pt>
                <c:pt idx="8002">
                  <c:v>0.17823228629999999</c:v>
                </c:pt>
                <c:pt idx="8003">
                  <c:v>0.14170927680000001</c:v>
                </c:pt>
                <c:pt idx="8004">
                  <c:v>0.13635256879999999</c:v>
                </c:pt>
                <c:pt idx="8005">
                  <c:v>0.1408570733</c:v>
                </c:pt>
                <c:pt idx="8006">
                  <c:v>0.13866569270000001</c:v>
                </c:pt>
                <c:pt idx="8007">
                  <c:v>0.25760896030000002</c:v>
                </c:pt>
                <c:pt idx="8008">
                  <c:v>0.35244704160000001</c:v>
                </c:pt>
                <c:pt idx="8009">
                  <c:v>0.31884587289999999</c:v>
                </c:pt>
                <c:pt idx="8010">
                  <c:v>0.1579011444</c:v>
                </c:pt>
                <c:pt idx="8011">
                  <c:v>9.8612125640000006E-2</c:v>
                </c:pt>
                <c:pt idx="8012">
                  <c:v>0.11626491360000001</c:v>
                </c:pt>
                <c:pt idx="8013">
                  <c:v>0.19357195029999999</c:v>
                </c:pt>
                <c:pt idx="8014">
                  <c:v>6.9758948139999999E-2</c:v>
                </c:pt>
                <c:pt idx="8015">
                  <c:v>7.7550523499999996E-2</c:v>
                </c:pt>
                <c:pt idx="8016">
                  <c:v>7.5237399560000001E-2</c:v>
                </c:pt>
                <c:pt idx="8017">
                  <c:v>3.4331628929999997E-2</c:v>
                </c:pt>
                <c:pt idx="8018">
                  <c:v>3.4453372289999999E-2</c:v>
                </c:pt>
                <c:pt idx="8019">
                  <c:v>7.4385196010000001E-2</c:v>
                </c:pt>
                <c:pt idx="8020">
                  <c:v>0.16605794979999999</c:v>
                </c:pt>
                <c:pt idx="8021">
                  <c:v>0.24993912830000001</c:v>
                </c:pt>
                <c:pt idx="8022">
                  <c:v>0.22510348190000001</c:v>
                </c:pt>
                <c:pt idx="8023">
                  <c:v>0.2429997565</c:v>
                </c:pt>
                <c:pt idx="8024">
                  <c:v>0.17786705620000001</c:v>
                </c:pt>
                <c:pt idx="8025">
                  <c:v>0.16179693210000001</c:v>
                </c:pt>
                <c:pt idx="8026">
                  <c:v>0.16228390549999999</c:v>
                </c:pt>
                <c:pt idx="8027">
                  <c:v>0.1531531532</c:v>
                </c:pt>
                <c:pt idx="8028">
                  <c:v>0.1950328707</c:v>
                </c:pt>
                <c:pt idx="8029">
                  <c:v>0.18845872899999999</c:v>
                </c:pt>
                <c:pt idx="8030">
                  <c:v>0.1963720477</c:v>
                </c:pt>
                <c:pt idx="8031">
                  <c:v>0.36182128070000003</c:v>
                </c:pt>
                <c:pt idx="8032">
                  <c:v>0.46104212319999999</c:v>
                </c:pt>
                <c:pt idx="8033">
                  <c:v>0.48587776970000002</c:v>
                </c:pt>
                <c:pt idx="8034">
                  <c:v>0.3730216703</c:v>
                </c:pt>
                <c:pt idx="8035">
                  <c:v>0.21268565859999999</c:v>
                </c:pt>
                <c:pt idx="8036">
                  <c:v>0.20805941080000001</c:v>
                </c:pt>
                <c:pt idx="8037">
                  <c:v>0.20197224250000001</c:v>
                </c:pt>
                <c:pt idx="8038">
                  <c:v>0.21852934020000001</c:v>
                </c:pt>
                <c:pt idx="8039">
                  <c:v>0.2147552958</c:v>
                </c:pt>
                <c:pt idx="8040">
                  <c:v>0.1762843925</c:v>
                </c:pt>
                <c:pt idx="8041">
                  <c:v>8.5463842220000003E-2</c:v>
                </c:pt>
                <c:pt idx="8042">
                  <c:v>8.1811541269999996E-2</c:v>
                </c:pt>
                <c:pt idx="8043">
                  <c:v>0.1150474799</c:v>
                </c:pt>
                <c:pt idx="8044">
                  <c:v>0.2395909423</c:v>
                </c:pt>
                <c:pt idx="8045">
                  <c:v>0.32091551010000002</c:v>
                </c:pt>
                <c:pt idx="8046">
                  <c:v>0.29595812030000002</c:v>
                </c:pt>
                <c:pt idx="8047">
                  <c:v>0.2767226686</c:v>
                </c:pt>
                <c:pt idx="8048">
                  <c:v>0.25188702219999998</c:v>
                </c:pt>
                <c:pt idx="8049">
                  <c:v>0.2412953494</c:v>
                </c:pt>
                <c:pt idx="8050">
                  <c:v>0.23849525199999999</c:v>
                </c:pt>
                <c:pt idx="8051">
                  <c:v>0.1885804724</c:v>
                </c:pt>
                <c:pt idx="8052">
                  <c:v>0.17823228629999999</c:v>
                </c:pt>
                <c:pt idx="8053">
                  <c:v>0.17372778180000001</c:v>
                </c:pt>
                <c:pt idx="8054">
                  <c:v>0.17932797659999999</c:v>
                </c:pt>
                <c:pt idx="8055">
                  <c:v>0.35305575849999998</c:v>
                </c:pt>
                <c:pt idx="8056">
                  <c:v>0.48161675189999997</c:v>
                </c:pt>
                <c:pt idx="8057">
                  <c:v>0.5125395666</c:v>
                </c:pt>
                <c:pt idx="8058">
                  <c:v>0.3957876796</c:v>
                </c:pt>
                <c:pt idx="8059">
                  <c:v>0.27915753589999998</c:v>
                </c:pt>
                <c:pt idx="8060">
                  <c:v>0.25797419040000003</c:v>
                </c:pt>
                <c:pt idx="8061">
                  <c:v>0.22778183590000001</c:v>
                </c:pt>
                <c:pt idx="8062">
                  <c:v>0.12929145359999999</c:v>
                </c:pt>
                <c:pt idx="8063">
                  <c:v>0.1425614804</c:v>
                </c:pt>
                <c:pt idx="8064">
                  <c:v>0.1017774531</c:v>
                </c:pt>
                <c:pt idx="8065">
                  <c:v>6.4280496709999996E-2</c:v>
                </c:pt>
                <c:pt idx="8066">
                  <c:v>5.5028000969999998E-2</c:v>
                </c:pt>
                <c:pt idx="8067">
                  <c:v>9.6907718530000006E-2</c:v>
                </c:pt>
                <c:pt idx="8068">
                  <c:v>0.19040662280000001</c:v>
                </c:pt>
                <c:pt idx="8069">
                  <c:v>0.37667397130000002</c:v>
                </c:pt>
                <c:pt idx="8070">
                  <c:v>0.40345751159999999</c:v>
                </c:pt>
                <c:pt idx="8071">
                  <c:v>0.32529827119999999</c:v>
                </c:pt>
                <c:pt idx="8072">
                  <c:v>0.27197467739999998</c:v>
                </c:pt>
                <c:pt idx="8073">
                  <c:v>0.26673971270000002</c:v>
                </c:pt>
                <c:pt idx="8074">
                  <c:v>0.18273679079999999</c:v>
                </c:pt>
                <c:pt idx="8075">
                  <c:v>0.18066715359999999</c:v>
                </c:pt>
                <c:pt idx="8076">
                  <c:v>0.1991721451</c:v>
                </c:pt>
                <c:pt idx="8077">
                  <c:v>0.18091064039999999</c:v>
                </c:pt>
                <c:pt idx="8078">
                  <c:v>0.18127587049999999</c:v>
                </c:pt>
                <c:pt idx="8079">
                  <c:v>0.32809836860000002</c:v>
                </c:pt>
                <c:pt idx="8080">
                  <c:v>0.42171901630000003</c:v>
                </c:pt>
                <c:pt idx="8081">
                  <c:v>0.36109082059999997</c:v>
                </c:pt>
                <c:pt idx="8082">
                  <c:v>0.2266861456</c:v>
                </c:pt>
                <c:pt idx="8083">
                  <c:v>0.12673484300000001</c:v>
                </c:pt>
                <c:pt idx="8084">
                  <c:v>0.1155344534</c:v>
                </c:pt>
                <c:pt idx="8085">
                  <c:v>0.1062819576</c:v>
                </c:pt>
                <c:pt idx="8086">
                  <c:v>7.3532992450000001E-2</c:v>
                </c:pt>
                <c:pt idx="8087">
                  <c:v>5.4054054050000001E-2</c:v>
                </c:pt>
                <c:pt idx="8088">
                  <c:v>5.8071585100000003E-2</c:v>
                </c:pt>
                <c:pt idx="8089">
                  <c:v>5.6975894809999997E-2</c:v>
                </c:pt>
                <c:pt idx="8090">
                  <c:v>6.0019478940000003E-2</c:v>
                </c:pt>
                <c:pt idx="8091">
                  <c:v>9.3377160939999995E-2</c:v>
                </c:pt>
                <c:pt idx="8092">
                  <c:v>0.1800584368</c:v>
                </c:pt>
                <c:pt idx="8093">
                  <c:v>0.39250060869999998</c:v>
                </c:pt>
                <c:pt idx="8094">
                  <c:v>0.40382274169999999</c:v>
                </c:pt>
                <c:pt idx="8095">
                  <c:v>0.29510591670000003</c:v>
                </c:pt>
                <c:pt idx="8096">
                  <c:v>0.30508887270000001</c:v>
                </c:pt>
                <c:pt idx="8097">
                  <c:v>0.3396639883</c:v>
                </c:pt>
                <c:pt idx="8098">
                  <c:v>0.264183102</c:v>
                </c:pt>
                <c:pt idx="8099">
                  <c:v>0.2134161188</c:v>
                </c:pt>
                <c:pt idx="8100">
                  <c:v>0.16313610910000001</c:v>
                </c:pt>
                <c:pt idx="8101">
                  <c:v>0.13221329439999999</c:v>
                </c:pt>
                <c:pt idx="8102">
                  <c:v>0.1770148527</c:v>
                </c:pt>
                <c:pt idx="8103">
                  <c:v>0.3574385196</c:v>
                </c:pt>
                <c:pt idx="8104">
                  <c:v>0.3828828829</c:v>
                </c:pt>
                <c:pt idx="8105">
                  <c:v>0.30143657169999999</c:v>
                </c:pt>
                <c:pt idx="8106">
                  <c:v>0.17409301190000001</c:v>
                </c:pt>
                <c:pt idx="8107">
                  <c:v>0.12710007300000001</c:v>
                </c:pt>
                <c:pt idx="8108">
                  <c:v>0.1381787193</c:v>
                </c:pt>
                <c:pt idx="8109">
                  <c:v>0.1168736304</c:v>
                </c:pt>
                <c:pt idx="8110">
                  <c:v>0.1374482591</c:v>
                </c:pt>
                <c:pt idx="8111">
                  <c:v>8.5342098860000007E-2</c:v>
                </c:pt>
                <c:pt idx="8112">
                  <c:v>6.0384709029999997E-2</c:v>
                </c:pt>
                <c:pt idx="8113">
                  <c:v>4.7845142440000002E-2</c:v>
                </c:pt>
                <c:pt idx="8114">
                  <c:v>4.4558071589999998E-2</c:v>
                </c:pt>
                <c:pt idx="8115">
                  <c:v>4.4801558319999997E-2</c:v>
                </c:pt>
                <c:pt idx="8116">
                  <c:v>5.7219381540000003E-2</c:v>
                </c:pt>
                <c:pt idx="8117">
                  <c:v>0.11395178960000001</c:v>
                </c:pt>
                <c:pt idx="8118">
                  <c:v>0.1003165327</c:v>
                </c:pt>
                <c:pt idx="8119">
                  <c:v>0.14730947159999999</c:v>
                </c:pt>
                <c:pt idx="8120">
                  <c:v>0.1527879231</c:v>
                </c:pt>
                <c:pt idx="8121">
                  <c:v>9.0090090090000005E-2</c:v>
                </c:pt>
                <c:pt idx="8122">
                  <c:v>0.1115169223</c:v>
                </c:pt>
                <c:pt idx="8123">
                  <c:v>7.0245921599999997E-2</c:v>
                </c:pt>
                <c:pt idx="8124">
                  <c:v>3.335768201E-2</c:v>
                </c:pt>
                <c:pt idx="8125">
                  <c:v>1.8991964940000002E-2</c:v>
                </c:pt>
                <c:pt idx="8126">
                  <c:v>8.2420258100000005E-2</c:v>
                </c:pt>
                <c:pt idx="8127">
                  <c:v>0.1042123204</c:v>
                </c:pt>
                <c:pt idx="8128">
                  <c:v>0.18638909179999999</c:v>
                </c:pt>
                <c:pt idx="8129">
                  <c:v>0.1497443389</c:v>
                </c:pt>
                <c:pt idx="8130">
                  <c:v>7.2315558799999999E-2</c:v>
                </c:pt>
                <c:pt idx="8131">
                  <c:v>6.3063063059999994E-2</c:v>
                </c:pt>
                <c:pt idx="8132">
                  <c:v>9.8855612369999998E-2</c:v>
                </c:pt>
                <c:pt idx="8133">
                  <c:v>8.5950815680000001E-2</c:v>
                </c:pt>
                <c:pt idx="8134">
                  <c:v>6.6593620650000004E-2</c:v>
                </c:pt>
                <c:pt idx="8135">
                  <c:v>5.624543462E-2</c:v>
                </c:pt>
                <c:pt idx="8136">
                  <c:v>4.9793036280000001E-2</c:v>
                </c:pt>
                <c:pt idx="8137">
                  <c:v>3.4696859019999998E-2</c:v>
                </c:pt>
                <c:pt idx="8138">
                  <c:v>3.2870708550000002E-2</c:v>
                </c:pt>
                <c:pt idx="8139">
                  <c:v>3.0192354519999999E-2</c:v>
                </c:pt>
                <c:pt idx="8140">
                  <c:v>3.080107134E-2</c:v>
                </c:pt>
                <c:pt idx="8141">
                  <c:v>3.092281471E-2</c:v>
                </c:pt>
                <c:pt idx="8142">
                  <c:v>5.1253956660000002E-2</c:v>
                </c:pt>
                <c:pt idx="8143">
                  <c:v>0.1043340638</c:v>
                </c:pt>
                <c:pt idx="8144">
                  <c:v>8.9116143169999995E-2</c:v>
                </c:pt>
                <c:pt idx="8145">
                  <c:v>0.1078646214</c:v>
                </c:pt>
                <c:pt idx="8146">
                  <c:v>0.12746530310000001</c:v>
                </c:pt>
                <c:pt idx="8147">
                  <c:v>8.1811541269999996E-2</c:v>
                </c:pt>
                <c:pt idx="8148">
                  <c:v>3.3114195280000001E-2</c:v>
                </c:pt>
                <c:pt idx="8149">
                  <c:v>5.0280009739999999E-2</c:v>
                </c:pt>
                <c:pt idx="8150">
                  <c:v>6.1480399319999997E-2</c:v>
                </c:pt>
                <c:pt idx="8151">
                  <c:v>0.1092037984</c:v>
                </c:pt>
                <c:pt idx="8152">
                  <c:v>0.1902848795</c:v>
                </c:pt>
                <c:pt idx="8153">
                  <c:v>0.21280740200000001</c:v>
                </c:pt>
                <c:pt idx="8154">
                  <c:v>0.12551740929999999</c:v>
                </c:pt>
                <c:pt idx="8155">
                  <c:v>0.13903092280000001</c:v>
                </c:pt>
                <c:pt idx="8156">
                  <c:v>0.16155344529999999</c:v>
                </c:pt>
                <c:pt idx="8157">
                  <c:v>0.17518870219999999</c:v>
                </c:pt>
                <c:pt idx="8158">
                  <c:v>9.4594594589999997E-2</c:v>
                </c:pt>
                <c:pt idx="8159">
                  <c:v>6.074993913E-2</c:v>
                </c:pt>
                <c:pt idx="8160">
                  <c:v>5.9289018749999998E-2</c:v>
                </c:pt>
                <c:pt idx="8161">
                  <c:v>4.7114682249999998E-2</c:v>
                </c:pt>
                <c:pt idx="8162">
                  <c:v>2.654005357E-2</c:v>
                </c:pt>
                <c:pt idx="8163">
                  <c:v>3.0192354519999999E-2</c:v>
                </c:pt>
                <c:pt idx="8164">
                  <c:v>5.0645239830000001E-2</c:v>
                </c:pt>
                <c:pt idx="8165">
                  <c:v>0.20647674699999999</c:v>
                </c:pt>
                <c:pt idx="8166">
                  <c:v>0.2324080838</c:v>
                </c:pt>
                <c:pt idx="8167">
                  <c:v>0.2535914293</c:v>
                </c:pt>
                <c:pt idx="8168">
                  <c:v>0.20392013640000001</c:v>
                </c:pt>
                <c:pt idx="8169">
                  <c:v>0.1824933041</c:v>
                </c:pt>
                <c:pt idx="8170">
                  <c:v>0.12210859509999999</c:v>
                </c:pt>
                <c:pt idx="8171">
                  <c:v>7.5480886289999993E-2</c:v>
                </c:pt>
                <c:pt idx="8172">
                  <c:v>0.10129047970000001</c:v>
                </c:pt>
                <c:pt idx="8173">
                  <c:v>9.495982469E-2</c:v>
                </c:pt>
                <c:pt idx="8174">
                  <c:v>0.1236912588</c:v>
                </c:pt>
                <c:pt idx="8175">
                  <c:v>0.26807888969999999</c:v>
                </c:pt>
                <c:pt idx="8176">
                  <c:v>0.38823959089999999</c:v>
                </c:pt>
                <c:pt idx="8177">
                  <c:v>0.29607986359999999</c:v>
                </c:pt>
                <c:pt idx="8178">
                  <c:v>0.1070124178</c:v>
                </c:pt>
                <c:pt idx="8179">
                  <c:v>5.2227903579999999E-2</c:v>
                </c:pt>
                <c:pt idx="8180">
                  <c:v>7.8767957149999998E-2</c:v>
                </c:pt>
                <c:pt idx="8181">
                  <c:v>6.6106647190000006E-2</c:v>
                </c:pt>
                <c:pt idx="8182">
                  <c:v>6.2697832970000006E-2</c:v>
                </c:pt>
                <c:pt idx="8183">
                  <c:v>4.0053567079999998E-2</c:v>
                </c:pt>
                <c:pt idx="8184">
                  <c:v>5.3080107129999998E-2</c:v>
                </c:pt>
                <c:pt idx="8185">
                  <c:v>2.7392257119999999E-2</c:v>
                </c:pt>
                <c:pt idx="8186">
                  <c:v>2.1305088869999999E-2</c:v>
                </c:pt>
                <c:pt idx="8187">
                  <c:v>3.786218651E-2</c:v>
                </c:pt>
                <c:pt idx="8188">
                  <c:v>7.3776479180000007E-2</c:v>
                </c:pt>
                <c:pt idx="8189">
                  <c:v>0.180788897</c:v>
                </c:pt>
                <c:pt idx="8190">
                  <c:v>0.1658144631</c:v>
                </c:pt>
                <c:pt idx="8191">
                  <c:v>0.15850986119999999</c:v>
                </c:pt>
                <c:pt idx="8192">
                  <c:v>0.107742878</c:v>
                </c:pt>
                <c:pt idx="8193">
                  <c:v>0.12174336500000001</c:v>
                </c:pt>
                <c:pt idx="8194">
                  <c:v>0.12807402000000001</c:v>
                </c:pt>
                <c:pt idx="8195">
                  <c:v>0.1463355247</c:v>
                </c:pt>
                <c:pt idx="8196">
                  <c:v>0.16252739229999999</c:v>
                </c:pt>
                <c:pt idx="8197">
                  <c:v>0.1616751887</c:v>
                </c:pt>
                <c:pt idx="8198">
                  <c:v>0.20684197709999999</c:v>
                </c:pt>
                <c:pt idx="8199">
                  <c:v>0.32955928899999998</c:v>
                </c:pt>
                <c:pt idx="8200">
                  <c:v>0.38519600679999999</c:v>
                </c:pt>
                <c:pt idx="8201">
                  <c:v>0.42050158269999999</c:v>
                </c:pt>
                <c:pt idx="8202">
                  <c:v>0.21463355249999999</c:v>
                </c:pt>
                <c:pt idx="8203">
                  <c:v>5.6123691259999997E-2</c:v>
                </c:pt>
                <c:pt idx="8204">
                  <c:v>7.9376673970000006E-2</c:v>
                </c:pt>
                <c:pt idx="8205">
                  <c:v>0.22449476500000001</c:v>
                </c:pt>
                <c:pt idx="8206">
                  <c:v>0.15193571950000001</c:v>
                </c:pt>
                <c:pt idx="8207">
                  <c:v>6.0141222299999998E-2</c:v>
                </c:pt>
                <c:pt idx="8208">
                  <c:v>3.1775018260000003E-2</c:v>
                </c:pt>
                <c:pt idx="8209">
                  <c:v>2.8000973950000001E-2</c:v>
                </c:pt>
                <c:pt idx="8210">
                  <c:v>2.4957389819999998E-2</c:v>
                </c:pt>
                <c:pt idx="8211">
                  <c:v>3.9444850259999997E-2</c:v>
                </c:pt>
                <c:pt idx="8212">
                  <c:v>0.1548575603</c:v>
                </c:pt>
                <c:pt idx="8213">
                  <c:v>0.28098368639999999</c:v>
                </c:pt>
                <c:pt idx="8214">
                  <c:v>0.330898466</c:v>
                </c:pt>
                <c:pt idx="8215">
                  <c:v>0.32529827119999999</c:v>
                </c:pt>
                <c:pt idx="8216">
                  <c:v>0.23898222550000001</c:v>
                </c:pt>
                <c:pt idx="8217">
                  <c:v>0.21621621620000001</c:v>
                </c:pt>
                <c:pt idx="8218">
                  <c:v>0.1831020209</c:v>
                </c:pt>
                <c:pt idx="8219">
                  <c:v>0.1753104456</c:v>
                </c:pt>
                <c:pt idx="8220">
                  <c:v>0.17811054300000001</c:v>
                </c:pt>
                <c:pt idx="8221">
                  <c:v>0.151448746</c:v>
                </c:pt>
                <c:pt idx="8222">
                  <c:v>0.22035549060000001</c:v>
                </c:pt>
                <c:pt idx="8223">
                  <c:v>0.24531288039999999</c:v>
                </c:pt>
                <c:pt idx="8224">
                  <c:v>0.31117604090000001</c:v>
                </c:pt>
                <c:pt idx="8225">
                  <c:v>0.39663988309999998</c:v>
                </c:pt>
                <c:pt idx="8226">
                  <c:v>0.33881178480000002</c:v>
                </c:pt>
                <c:pt idx="8227">
                  <c:v>0.2314341368</c:v>
                </c:pt>
                <c:pt idx="8228">
                  <c:v>0.1719016314</c:v>
                </c:pt>
                <c:pt idx="8229">
                  <c:v>0.13732651570000001</c:v>
                </c:pt>
                <c:pt idx="8230">
                  <c:v>0.10676893110000001</c:v>
                </c:pt>
                <c:pt idx="8231">
                  <c:v>7.5967859750000005E-2</c:v>
                </c:pt>
                <c:pt idx="8232">
                  <c:v>9.5568541509999994E-2</c:v>
                </c:pt>
                <c:pt idx="8233">
                  <c:v>0.1051862673</c:v>
                </c:pt>
                <c:pt idx="8234">
                  <c:v>0.12576089600000001</c:v>
                </c:pt>
                <c:pt idx="8235">
                  <c:v>0.13294375459999999</c:v>
                </c:pt>
                <c:pt idx="8236">
                  <c:v>0.24153883609999999</c:v>
                </c:pt>
                <c:pt idx="8237">
                  <c:v>0.43961529100000002</c:v>
                </c:pt>
                <c:pt idx="8238">
                  <c:v>0.51314828339999996</c:v>
                </c:pt>
                <c:pt idx="8239">
                  <c:v>0.51582663740000001</c:v>
                </c:pt>
                <c:pt idx="8240">
                  <c:v>0.47431214999999999</c:v>
                </c:pt>
                <c:pt idx="8241">
                  <c:v>0.42646700749999999</c:v>
                </c:pt>
                <c:pt idx="8242">
                  <c:v>0.40284879470000001</c:v>
                </c:pt>
                <c:pt idx="8243">
                  <c:v>0.36863890919999998</c:v>
                </c:pt>
                <c:pt idx="8244">
                  <c:v>0.30180180179999999</c:v>
                </c:pt>
                <c:pt idx="8245">
                  <c:v>0.25237399560000001</c:v>
                </c:pt>
                <c:pt idx="8246">
                  <c:v>0.29291453620000002</c:v>
                </c:pt>
                <c:pt idx="8247">
                  <c:v>0.4765035306</c:v>
                </c:pt>
                <c:pt idx="8248">
                  <c:v>0.56415875329999998</c:v>
                </c:pt>
                <c:pt idx="8249">
                  <c:v>0.54821037250000004</c:v>
                </c:pt>
                <c:pt idx="8250">
                  <c:v>0.42646700749999999</c:v>
                </c:pt>
                <c:pt idx="8251">
                  <c:v>0.25846116390000001</c:v>
                </c:pt>
                <c:pt idx="8252">
                  <c:v>0.29814950089999998</c:v>
                </c:pt>
                <c:pt idx="8253">
                  <c:v>0.33869004139999997</c:v>
                </c:pt>
                <c:pt idx="8254">
                  <c:v>0.22863403939999999</c:v>
                </c:pt>
                <c:pt idx="8255">
                  <c:v>0.15023131240000001</c:v>
                </c:pt>
                <c:pt idx="8256">
                  <c:v>0.1191867543</c:v>
                </c:pt>
                <c:pt idx="8257">
                  <c:v>8.2663744829999997E-2</c:v>
                </c:pt>
                <c:pt idx="8258">
                  <c:v>6.0506452400000001E-2</c:v>
                </c:pt>
                <c:pt idx="8259">
                  <c:v>0.11395178960000001</c:v>
                </c:pt>
                <c:pt idx="8260">
                  <c:v>0.23435597759999999</c:v>
                </c:pt>
                <c:pt idx="8261">
                  <c:v>0.43693693690000002</c:v>
                </c:pt>
                <c:pt idx="8262">
                  <c:v>0.48076454829999998</c:v>
                </c:pt>
                <c:pt idx="8263">
                  <c:v>0.50730460190000004</c:v>
                </c:pt>
                <c:pt idx="8264">
                  <c:v>0.4965911858</c:v>
                </c:pt>
                <c:pt idx="8265">
                  <c:v>0.48965181400000002</c:v>
                </c:pt>
                <c:pt idx="8266">
                  <c:v>0.3954224495</c:v>
                </c:pt>
                <c:pt idx="8267">
                  <c:v>0.33369856339999998</c:v>
                </c:pt>
                <c:pt idx="8268">
                  <c:v>0.23338203069999999</c:v>
                </c:pt>
                <c:pt idx="8269">
                  <c:v>0.15802288780000001</c:v>
                </c:pt>
                <c:pt idx="8270">
                  <c:v>0.1470659849</c:v>
                </c:pt>
                <c:pt idx="8271">
                  <c:v>0.2729486243</c:v>
                </c:pt>
                <c:pt idx="8272">
                  <c:v>0.36863890919999998</c:v>
                </c:pt>
                <c:pt idx="8273">
                  <c:v>0.36949111270000001</c:v>
                </c:pt>
                <c:pt idx="8274">
                  <c:v>0.23934745560000001</c:v>
                </c:pt>
                <c:pt idx="8275">
                  <c:v>0.14889213539999999</c:v>
                </c:pt>
                <c:pt idx="8276">
                  <c:v>0.17884100319999999</c:v>
                </c:pt>
                <c:pt idx="8277">
                  <c:v>0.2355734112</c:v>
                </c:pt>
                <c:pt idx="8278">
                  <c:v>9.1185780369999997E-2</c:v>
                </c:pt>
                <c:pt idx="8279">
                  <c:v>6.6106647190000006E-2</c:v>
                </c:pt>
                <c:pt idx="8280">
                  <c:v>5.9897735569999999E-2</c:v>
                </c:pt>
                <c:pt idx="8281">
                  <c:v>2.9218407599999999E-2</c:v>
                </c:pt>
                <c:pt idx="8282">
                  <c:v>1.8991964940000002E-2</c:v>
                </c:pt>
                <c:pt idx="8283">
                  <c:v>2.373995617E-2</c:v>
                </c:pt>
                <c:pt idx="8284">
                  <c:v>5.7219381540000003E-2</c:v>
                </c:pt>
                <c:pt idx="8285">
                  <c:v>8.8629169709999997E-2</c:v>
                </c:pt>
                <c:pt idx="8286">
                  <c:v>0.1189432676</c:v>
                </c:pt>
                <c:pt idx="8287">
                  <c:v>0.1637448259</c:v>
                </c:pt>
                <c:pt idx="8288">
                  <c:v>9.325541758E-2</c:v>
                </c:pt>
                <c:pt idx="8289">
                  <c:v>6.6471877279999994E-2</c:v>
                </c:pt>
                <c:pt idx="8290">
                  <c:v>8.8263939619999995E-2</c:v>
                </c:pt>
                <c:pt idx="8291">
                  <c:v>9.0577063550000003E-2</c:v>
                </c:pt>
                <c:pt idx="8292">
                  <c:v>7.1219868519999993E-2</c:v>
                </c:pt>
                <c:pt idx="8293">
                  <c:v>8.0350620890000002E-2</c:v>
                </c:pt>
                <c:pt idx="8294">
                  <c:v>8.9968346729999996E-2</c:v>
                </c:pt>
                <c:pt idx="8295">
                  <c:v>0.19381543709999999</c:v>
                </c:pt>
                <c:pt idx="8296">
                  <c:v>0.2103725347</c:v>
                </c:pt>
                <c:pt idx="8297">
                  <c:v>0.18091064039999999</c:v>
                </c:pt>
                <c:pt idx="8298">
                  <c:v>0.14560506449999999</c:v>
                </c:pt>
                <c:pt idx="8299">
                  <c:v>0.1111516922</c:v>
                </c:pt>
                <c:pt idx="8300">
                  <c:v>0.1507182859</c:v>
                </c:pt>
                <c:pt idx="8301">
                  <c:v>0.19953737520000001</c:v>
                </c:pt>
                <c:pt idx="8302">
                  <c:v>9.7151205259999998E-2</c:v>
                </c:pt>
                <c:pt idx="8303">
                  <c:v>8.3150718289999995E-2</c:v>
                </c:pt>
                <c:pt idx="8304">
                  <c:v>5.5028000969999998E-2</c:v>
                </c:pt>
                <c:pt idx="8305">
                  <c:v>5.0401753100000002E-2</c:v>
                </c:pt>
                <c:pt idx="8306">
                  <c:v>6.0871682490000002E-2</c:v>
                </c:pt>
                <c:pt idx="8307">
                  <c:v>6.1723886050000003E-2</c:v>
                </c:pt>
                <c:pt idx="8308">
                  <c:v>4.662770879E-2</c:v>
                </c:pt>
                <c:pt idx="8309">
                  <c:v>4.0905770639999998E-2</c:v>
                </c:pt>
                <c:pt idx="8310">
                  <c:v>7.5967859750000005E-2</c:v>
                </c:pt>
                <c:pt idx="8311">
                  <c:v>9.4107621129999999E-2</c:v>
                </c:pt>
                <c:pt idx="8312">
                  <c:v>0.1005600195</c:v>
                </c:pt>
                <c:pt idx="8313">
                  <c:v>0.1141952764</c:v>
                </c:pt>
                <c:pt idx="8314">
                  <c:v>0.14304845390000001</c:v>
                </c:pt>
                <c:pt idx="8315">
                  <c:v>9.2768444120000002E-2</c:v>
                </c:pt>
                <c:pt idx="8316">
                  <c:v>6.0506452400000001E-2</c:v>
                </c:pt>
                <c:pt idx="8317">
                  <c:v>0.1043340638</c:v>
                </c:pt>
                <c:pt idx="8318">
                  <c:v>0.14061358660000001</c:v>
                </c:pt>
                <c:pt idx="8319">
                  <c:v>0.21487703920000001</c:v>
                </c:pt>
                <c:pt idx="8320">
                  <c:v>0.30801071340000002</c:v>
                </c:pt>
                <c:pt idx="8321">
                  <c:v>0.31592403209999997</c:v>
                </c:pt>
                <c:pt idx="8322">
                  <c:v>0.19138056980000001</c:v>
                </c:pt>
                <c:pt idx="8323">
                  <c:v>0.16070124180000001</c:v>
                </c:pt>
                <c:pt idx="8324">
                  <c:v>0.1531531532</c:v>
                </c:pt>
                <c:pt idx="8325">
                  <c:v>0.14097881670000001</c:v>
                </c:pt>
                <c:pt idx="8326">
                  <c:v>7.0002434870000005E-2</c:v>
                </c:pt>
                <c:pt idx="8327">
                  <c:v>5.259313367E-2</c:v>
                </c:pt>
                <c:pt idx="8328">
                  <c:v>6.8176284389999994E-2</c:v>
                </c:pt>
                <c:pt idx="8329">
                  <c:v>5.2106160210000002E-2</c:v>
                </c:pt>
                <c:pt idx="8330">
                  <c:v>6.671536401E-2</c:v>
                </c:pt>
                <c:pt idx="8331">
                  <c:v>6.4523983440000002E-2</c:v>
                </c:pt>
                <c:pt idx="8332">
                  <c:v>0.17263209160000001</c:v>
                </c:pt>
                <c:pt idx="8333">
                  <c:v>0.37801314829999999</c:v>
                </c:pt>
                <c:pt idx="8334">
                  <c:v>0.42439737030000002</c:v>
                </c:pt>
                <c:pt idx="8335">
                  <c:v>0.39883126369999999</c:v>
                </c:pt>
                <c:pt idx="8336">
                  <c:v>0.36754321890000002</c:v>
                </c:pt>
                <c:pt idx="8337">
                  <c:v>0.38543949350000001</c:v>
                </c:pt>
                <c:pt idx="8338">
                  <c:v>0.33004626250000002</c:v>
                </c:pt>
                <c:pt idx="8339">
                  <c:v>0.27014852690000002</c:v>
                </c:pt>
                <c:pt idx="8340">
                  <c:v>0.25006087170000002</c:v>
                </c:pt>
                <c:pt idx="8341">
                  <c:v>0.23399074750000001</c:v>
                </c:pt>
                <c:pt idx="8342">
                  <c:v>0.28877526170000001</c:v>
                </c:pt>
                <c:pt idx="8343">
                  <c:v>0.42257121990000002</c:v>
                </c:pt>
                <c:pt idx="8344">
                  <c:v>0.44631117599999998</c:v>
                </c:pt>
                <c:pt idx="8345">
                  <c:v>0.43425858290000002</c:v>
                </c:pt>
                <c:pt idx="8346">
                  <c:v>0.31117604090000001</c:v>
                </c:pt>
                <c:pt idx="8347">
                  <c:v>0.20099829559999999</c:v>
                </c:pt>
                <c:pt idx="8348">
                  <c:v>0.20136352569999999</c:v>
                </c:pt>
                <c:pt idx="8349">
                  <c:v>0.19795471149999999</c:v>
                </c:pt>
                <c:pt idx="8350">
                  <c:v>0.16057949839999999</c:v>
                </c:pt>
                <c:pt idx="8351">
                  <c:v>0.13050888729999999</c:v>
                </c:pt>
                <c:pt idx="8352">
                  <c:v>9.9099099100000004E-2</c:v>
                </c:pt>
                <c:pt idx="8353">
                  <c:v>8.0107134159999996E-2</c:v>
                </c:pt>
                <c:pt idx="8354">
                  <c:v>7.3411249090000005E-2</c:v>
                </c:pt>
                <c:pt idx="8355">
                  <c:v>9.7272948619999994E-2</c:v>
                </c:pt>
                <c:pt idx="8356">
                  <c:v>0.17433649870000001</c:v>
                </c:pt>
                <c:pt idx="8357">
                  <c:v>0.34745556370000003</c:v>
                </c:pt>
                <c:pt idx="8358">
                  <c:v>0.3931093255</c:v>
                </c:pt>
                <c:pt idx="8359">
                  <c:v>0.33430728030000001</c:v>
                </c:pt>
                <c:pt idx="8360">
                  <c:v>0.31945458970000001</c:v>
                </c:pt>
                <c:pt idx="8361">
                  <c:v>0.33771609450000001</c:v>
                </c:pt>
                <c:pt idx="8362">
                  <c:v>0.41173606039999999</c:v>
                </c:pt>
                <c:pt idx="8363">
                  <c:v>0.39225712200000001</c:v>
                </c:pt>
                <c:pt idx="8364">
                  <c:v>0.34246408569999998</c:v>
                </c:pt>
                <c:pt idx="8365">
                  <c:v>0.3032627222</c:v>
                </c:pt>
                <c:pt idx="8366">
                  <c:v>0.27940102259999999</c:v>
                </c:pt>
                <c:pt idx="8367">
                  <c:v>0.47906014120000001</c:v>
                </c:pt>
                <c:pt idx="8368">
                  <c:v>0.52325298269999998</c:v>
                </c:pt>
                <c:pt idx="8369">
                  <c:v>0.41417092770000002</c:v>
                </c:pt>
                <c:pt idx="8370">
                  <c:v>0.22887752619999999</c:v>
                </c:pt>
                <c:pt idx="8371">
                  <c:v>0.12892622349999999</c:v>
                </c:pt>
                <c:pt idx="8372">
                  <c:v>0.1117604091</c:v>
                </c:pt>
                <c:pt idx="8373">
                  <c:v>0.1112734356</c:v>
                </c:pt>
                <c:pt idx="8374">
                  <c:v>6.9515461410000007E-2</c:v>
                </c:pt>
                <c:pt idx="8375">
                  <c:v>4.8697345990000002E-2</c:v>
                </c:pt>
                <c:pt idx="8376">
                  <c:v>7.0976381790000001E-2</c:v>
                </c:pt>
                <c:pt idx="8377">
                  <c:v>9.0942293640000005E-2</c:v>
                </c:pt>
                <c:pt idx="8378">
                  <c:v>4.5410275139999998E-2</c:v>
                </c:pt>
                <c:pt idx="8379">
                  <c:v>3.7496956419999998E-2</c:v>
                </c:pt>
                <c:pt idx="8380">
                  <c:v>8.5707328949999995E-2</c:v>
                </c:pt>
                <c:pt idx="8381">
                  <c:v>0.1766496226</c:v>
                </c:pt>
                <c:pt idx="8382">
                  <c:v>0.27246165080000001</c:v>
                </c:pt>
                <c:pt idx="8383">
                  <c:v>0.24251278309999999</c:v>
                </c:pt>
                <c:pt idx="8384">
                  <c:v>0.19186754319999999</c:v>
                </c:pt>
                <c:pt idx="8385">
                  <c:v>0.2046505965</c:v>
                </c:pt>
                <c:pt idx="8386">
                  <c:v>0.19235451670000001</c:v>
                </c:pt>
                <c:pt idx="8387">
                  <c:v>0.13866569270000001</c:v>
                </c:pt>
                <c:pt idx="8388">
                  <c:v>0.1115169223</c:v>
                </c:pt>
                <c:pt idx="8389">
                  <c:v>0.13452641830000001</c:v>
                </c:pt>
                <c:pt idx="8390">
                  <c:v>0.1508400292</c:v>
                </c:pt>
                <c:pt idx="8391">
                  <c:v>0.22108595079999999</c:v>
                </c:pt>
                <c:pt idx="8392">
                  <c:v>0.31373265160000002</c:v>
                </c:pt>
                <c:pt idx="8393">
                  <c:v>0.23983442899999999</c:v>
                </c:pt>
                <c:pt idx="8394">
                  <c:v>0.10871682489999999</c:v>
                </c:pt>
                <c:pt idx="8395">
                  <c:v>9.8490382269999996E-2</c:v>
                </c:pt>
                <c:pt idx="8396">
                  <c:v>7.4019965909999999E-2</c:v>
                </c:pt>
                <c:pt idx="8397">
                  <c:v>8.2785488190000006E-2</c:v>
                </c:pt>
                <c:pt idx="8398">
                  <c:v>6.7932797660000002E-2</c:v>
                </c:pt>
                <c:pt idx="8399">
                  <c:v>6.2941319699999998E-2</c:v>
                </c:pt>
                <c:pt idx="8400">
                  <c:v>4.6384222060000001E-2</c:v>
                </c:pt>
                <c:pt idx="8401">
                  <c:v>3.4453372289999999E-2</c:v>
                </c:pt>
                <c:pt idx="8402">
                  <c:v>5.880204529E-2</c:v>
                </c:pt>
                <c:pt idx="8403">
                  <c:v>6.4402240080000006E-2</c:v>
                </c:pt>
                <c:pt idx="8404">
                  <c:v>0.1008035062</c:v>
                </c:pt>
                <c:pt idx="8405">
                  <c:v>0.28901874849999998</c:v>
                </c:pt>
                <c:pt idx="8406">
                  <c:v>0.25334794249999998</c:v>
                </c:pt>
                <c:pt idx="8407">
                  <c:v>0.1531531532</c:v>
                </c:pt>
                <c:pt idx="8408">
                  <c:v>0.15303140979999999</c:v>
                </c:pt>
                <c:pt idx="8409">
                  <c:v>0.1796932067</c:v>
                </c:pt>
                <c:pt idx="8410">
                  <c:v>0.17372778180000001</c:v>
                </c:pt>
                <c:pt idx="8411">
                  <c:v>0.1157779401</c:v>
                </c:pt>
                <c:pt idx="8412">
                  <c:v>0.1132213294</c:v>
                </c:pt>
                <c:pt idx="8413">
                  <c:v>0.1351351351</c:v>
                </c:pt>
                <c:pt idx="8414">
                  <c:v>0.14828341859999999</c:v>
                </c:pt>
                <c:pt idx="8415">
                  <c:v>0.2386169954</c:v>
                </c:pt>
                <c:pt idx="8416">
                  <c:v>0.25553932309999999</c:v>
                </c:pt>
                <c:pt idx="8417">
                  <c:v>0.18480642799999999</c:v>
                </c:pt>
                <c:pt idx="8418">
                  <c:v>0.1252739226</c:v>
                </c:pt>
                <c:pt idx="8419">
                  <c:v>5.7462868270000002E-2</c:v>
                </c:pt>
                <c:pt idx="8420">
                  <c:v>6.5497930359999998E-2</c:v>
                </c:pt>
                <c:pt idx="8421">
                  <c:v>0.10664718770000001</c:v>
                </c:pt>
                <c:pt idx="8422">
                  <c:v>4.8819089359999998E-2</c:v>
                </c:pt>
                <c:pt idx="8423">
                  <c:v>3.3479425370000003E-2</c:v>
                </c:pt>
                <c:pt idx="8424">
                  <c:v>3.16532749E-2</c:v>
                </c:pt>
                <c:pt idx="8425">
                  <c:v>3.3114195280000001E-2</c:v>
                </c:pt>
                <c:pt idx="8426">
                  <c:v>3.6888239590000003E-2</c:v>
                </c:pt>
                <c:pt idx="8427">
                  <c:v>4.2244947650000003E-2</c:v>
                </c:pt>
                <c:pt idx="8428">
                  <c:v>0.1300219138</c:v>
                </c:pt>
                <c:pt idx="8429">
                  <c:v>0.19551984419999999</c:v>
                </c:pt>
                <c:pt idx="8430">
                  <c:v>0.21426832239999999</c:v>
                </c:pt>
                <c:pt idx="8431">
                  <c:v>0.19600681759999999</c:v>
                </c:pt>
                <c:pt idx="8432">
                  <c:v>0.1694667641</c:v>
                </c:pt>
                <c:pt idx="8433">
                  <c:v>0.17567567570000001</c:v>
                </c:pt>
                <c:pt idx="8434">
                  <c:v>0.1252739226</c:v>
                </c:pt>
                <c:pt idx="8435">
                  <c:v>0.1025079133</c:v>
                </c:pt>
                <c:pt idx="8436">
                  <c:v>8.7776966159999997E-2</c:v>
                </c:pt>
                <c:pt idx="8437">
                  <c:v>0.1060384709</c:v>
                </c:pt>
                <c:pt idx="8438">
                  <c:v>0.1391526662</c:v>
                </c:pt>
                <c:pt idx="8439">
                  <c:v>0.19393718039999999</c:v>
                </c:pt>
                <c:pt idx="8440">
                  <c:v>0.17750182619999999</c:v>
                </c:pt>
                <c:pt idx="8441">
                  <c:v>0.1529096664</c:v>
                </c:pt>
                <c:pt idx="8442">
                  <c:v>0.12916971029999999</c:v>
                </c:pt>
                <c:pt idx="8443">
                  <c:v>8.4368151939999997E-2</c:v>
                </c:pt>
                <c:pt idx="8444">
                  <c:v>9.0820550279999995E-2</c:v>
                </c:pt>
                <c:pt idx="8445">
                  <c:v>0.1045775505</c:v>
                </c:pt>
                <c:pt idx="8446">
                  <c:v>5.003652301E-2</c:v>
                </c:pt>
                <c:pt idx="8447">
                  <c:v>5.7828098369999997E-2</c:v>
                </c:pt>
                <c:pt idx="8448">
                  <c:v>3.9444850259999997E-2</c:v>
                </c:pt>
                <c:pt idx="8449">
                  <c:v>2.7027027030000001E-2</c:v>
                </c:pt>
                <c:pt idx="8450">
                  <c:v>2.179206233E-2</c:v>
                </c:pt>
                <c:pt idx="8451">
                  <c:v>1.8139761380000001E-2</c:v>
                </c:pt>
                <c:pt idx="8452">
                  <c:v>3.7253469689999999E-2</c:v>
                </c:pt>
                <c:pt idx="8453">
                  <c:v>6.5376187000000002E-2</c:v>
                </c:pt>
                <c:pt idx="8454">
                  <c:v>0.1060384709</c:v>
                </c:pt>
                <c:pt idx="8455">
                  <c:v>0.1211346482</c:v>
                </c:pt>
                <c:pt idx="8456">
                  <c:v>0.1252739226</c:v>
                </c:pt>
                <c:pt idx="8457">
                  <c:v>0.13196980759999999</c:v>
                </c:pt>
                <c:pt idx="8458">
                  <c:v>0.1107864621</c:v>
                </c:pt>
                <c:pt idx="8459">
                  <c:v>8.7533479430000005E-2</c:v>
                </c:pt>
                <c:pt idx="8460">
                  <c:v>7.4019965909999999E-2</c:v>
                </c:pt>
                <c:pt idx="8461">
                  <c:v>7.0732895059999995E-2</c:v>
                </c:pt>
                <c:pt idx="8462">
                  <c:v>9.1307523739999993E-2</c:v>
                </c:pt>
                <c:pt idx="8463">
                  <c:v>0.15193571950000001</c:v>
                </c:pt>
                <c:pt idx="8464">
                  <c:v>0.21804236669999999</c:v>
                </c:pt>
                <c:pt idx="8465">
                  <c:v>0.18273679079999999</c:v>
                </c:pt>
                <c:pt idx="8466">
                  <c:v>9.9829559289999995E-2</c:v>
                </c:pt>
                <c:pt idx="8467">
                  <c:v>8.8385682980000005E-2</c:v>
                </c:pt>
                <c:pt idx="8468">
                  <c:v>9.4594594589999997E-2</c:v>
                </c:pt>
                <c:pt idx="8469">
                  <c:v>0.12332602870000001</c:v>
                </c:pt>
                <c:pt idx="8470">
                  <c:v>8.7411736059999995E-2</c:v>
                </c:pt>
                <c:pt idx="8471">
                  <c:v>4.2244947650000003E-2</c:v>
                </c:pt>
                <c:pt idx="8472">
                  <c:v>3.16532749E-2</c:v>
                </c:pt>
                <c:pt idx="8473">
                  <c:v>2.982712442E-2</c:v>
                </c:pt>
                <c:pt idx="8474">
                  <c:v>3.0557584610000001E-2</c:v>
                </c:pt>
                <c:pt idx="8475">
                  <c:v>6.7811054300000007E-2</c:v>
                </c:pt>
                <c:pt idx="8476">
                  <c:v>5.0401753100000002E-2</c:v>
                </c:pt>
                <c:pt idx="8477">
                  <c:v>7.0489408330000003E-2</c:v>
                </c:pt>
                <c:pt idx="8478">
                  <c:v>7.7428780129999999E-2</c:v>
                </c:pt>
                <c:pt idx="8479">
                  <c:v>0.1317263209</c:v>
                </c:pt>
                <c:pt idx="8480">
                  <c:v>5.6123691259999997E-2</c:v>
                </c:pt>
                <c:pt idx="8481">
                  <c:v>0.1094472851</c:v>
                </c:pt>
                <c:pt idx="8482">
                  <c:v>0.1330654979</c:v>
                </c:pt>
                <c:pt idx="8483">
                  <c:v>0.14597029459999999</c:v>
                </c:pt>
                <c:pt idx="8484">
                  <c:v>0.1118821524</c:v>
                </c:pt>
                <c:pt idx="8485">
                  <c:v>0.12880448019999999</c:v>
                </c:pt>
                <c:pt idx="8486">
                  <c:v>0.12344777210000001</c:v>
                </c:pt>
                <c:pt idx="8487">
                  <c:v>0.15984903819999999</c:v>
                </c:pt>
                <c:pt idx="8488">
                  <c:v>0.1800584368</c:v>
                </c:pt>
                <c:pt idx="8489">
                  <c:v>0.23082542</c:v>
                </c:pt>
                <c:pt idx="8490">
                  <c:v>0.15607499389999999</c:v>
                </c:pt>
                <c:pt idx="8491">
                  <c:v>0.13270026779999999</c:v>
                </c:pt>
                <c:pt idx="8492">
                  <c:v>0.13257852449999999</c:v>
                </c:pt>
                <c:pt idx="8493">
                  <c:v>0.13270026779999999</c:v>
                </c:pt>
                <c:pt idx="8494">
                  <c:v>7.1828585340000001E-2</c:v>
                </c:pt>
                <c:pt idx="8495">
                  <c:v>5.794984173E-2</c:v>
                </c:pt>
                <c:pt idx="8496">
                  <c:v>5.5028000969999998E-2</c:v>
                </c:pt>
                <c:pt idx="8497">
                  <c:v>4.55320185E-2</c:v>
                </c:pt>
                <c:pt idx="8498">
                  <c:v>5.4419284149999997E-2</c:v>
                </c:pt>
                <c:pt idx="8499">
                  <c:v>8.8385682980000005E-2</c:v>
                </c:pt>
                <c:pt idx="8500">
                  <c:v>0.12563915270000001</c:v>
                </c:pt>
                <c:pt idx="8501">
                  <c:v>0.17214511809999999</c:v>
                </c:pt>
                <c:pt idx="8502">
                  <c:v>0.1940589238</c:v>
                </c:pt>
                <c:pt idx="8503">
                  <c:v>0.20306793279999999</c:v>
                </c:pt>
                <c:pt idx="8504">
                  <c:v>0.16861456050000001</c:v>
                </c:pt>
                <c:pt idx="8505">
                  <c:v>0.18188458730000001</c:v>
                </c:pt>
                <c:pt idx="8506">
                  <c:v>0.1361090821</c:v>
                </c:pt>
                <c:pt idx="8507">
                  <c:v>0.14791818849999999</c:v>
                </c:pt>
                <c:pt idx="8508">
                  <c:v>0.11102994889999999</c:v>
                </c:pt>
                <c:pt idx="8509">
                  <c:v>9.9464329190000006E-2</c:v>
                </c:pt>
                <c:pt idx="8510">
                  <c:v>0.1137083029</c:v>
                </c:pt>
                <c:pt idx="8511">
                  <c:v>0.1728755783</c:v>
                </c:pt>
                <c:pt idx="8512">
                  <c:v>0.1851716581</c:v>
                </c:pt>
                <c:pt idx="8513">
                  <c:v>0.1541271001</c:v>
                </c:pt>
                <c:pt idx="8514">
                  <c:v>0.12929145359999999</c:v>
                </c:pt>
                <c:pt idx="8515">
                  <c:v>5.624543462E-2</c:v>
                </c:pt>
                <c:pt idx="8516">
                  <c:v>0.10847333820000001</c:v>
                </c:pt>
                <c:pt idx="8517">
                  <c:v>0.1715364013</c:v>
                </c:pt>
                <c:pt idx="8518">
                  <c:v>0.1227173119</c:v>
                </c:pt>
                <c:pt idx="8519">
                  <c:v>4.9427806179999999E-2</c:v>
                </c:pt>
                <c:pt idx="8520">
                  <c:v>2.0939858780000001E-2</c:v>
                </c:pt>
                <c:pt idx="8521">
                  <c:v>1.7652787919999999E-2</c:v>
                </c:pt>
                <c:pt idx="8522">
                  <c:v>2.4105186269999999E-2</c:v>
                </c:pt>
                <c:pt idx="8523">
                  <c:v>3.6157779399999999E-2</c:v>
                </c:pt>
                <c:pt idx="8524">
                  <c:v>6.3915266619999994E-2</c:v>
                </c:pt>
                <c:pt idx="8525">
                  <c:v>0.1425614804</c:v>
                </c:pt>
                <c:pt idx="8526">
                  <c:v>0.17616264910000001</c:v>
                </c:pt>
                <c:pt idx="8527">
                  <c:v>0.16350133920000001</c:v>
                </c:pt>
                <c:pt idx="8528">
                  <c:v>0.14828341859999999</c:v>
                </c:pt>
                <c:pt idx="8529">
                  <c:v>0.16264913559999999</c:v>
                </c:pt>
                <c:pt idx="8530">
                  <c:v>0.120404188</c:v>
                </c:pt>
                <c:pt idx="8531">
                  <c:v>9.8003408809999998E-2</c:v>
                </c:pt>
                <c:pt idx="8532">
                  <c:v>9.751643535E-2</c:v>
                </c:pt>
                <c:pt idx="8533">
                  <c:v>8.2785488190000006E-2</c:v>
                </c:pt>
                <c:pt idx="8534">
                  <c:v>0.14037009980000001</c:v>
                </c:pt>
                <c:pt idx="8535">
                  <c:v>0.16106647190000001</c:v>
                </c:pt>
                <c:pt idx="8536">
                  <c:v>0.28816654489999999</c:v>
                </c:pt>
                <c:pt idx="8537">
                  <c:v>0.2699050402</c:v>
                </c:pt>
                <c:pt idx="8538">
                  <c:v>0.17031896760000001</c:v>
                </c:pt>
                <c:pt idx="8539">
                  <c:v>8.5829072320000005E-2</c:v>
                </c:pt>
                <c:pt idx="8540">
                  <c:v>0.1152909666</c:v>
                </c:pt>
                <c:pt idx="8541">
                  <c:v>4.4801558319999997E-2</c:v>
                </c:pt>
                <c:pt idx="8542">
                  <c:v>3.2627221820000003E-2</c:v>
                </c:pt>
                <c:pt idx="8543">
                  <c:v>1.253956659E-2</c:v>
                </c:pt>
                <c:pt idx="8544">
                  <c:v>9.2524957389999996E-3</c:v>
                </c:pt>
                <c:pt idx="8545">
                  <c:v>9.0090090090000005E-3</c:v>
                </c:pt>
                <c:pt idx="8546">
                  <c:v>1.1078646209999999E-2</c:v>
                </c:pt>
                <c:pt idx="8547">
                  <c:v>4.3827611400000001E-2</c:v>
                </c:pt>
                <c:pt idx="8548">
                  <c:v>0.1194302411</c:v>
                </c:pt>
                <c:pt idx="8549">
                  <c:v>0.1929632335</c:v>
                </c:pt>
                <c:pt idx="8550">
                  <c:v>0.17847577310000001</c:v>
                </c:pt>
                <c:pt idx="8551">
                  <c:v>0.1876065254</c:v>
                </c:pt>
                <c:pt idx="8552">
                  <c:v>0.1753104456</c:v>
                </c:pt>
                <c:pt idx="8553">
                  <c:v>0.1790844899</c:v>
                </c:pt>
                <c:pt idx="8554">
                  <c:v>0.20063306550000001</c:v>
                </c:pt>
                <c:pt idx="8555">
                  <c:v>0.1586316046</c:v>
                </c:pt>
                <c:pt idx="8556">
                  <c:v>0.17518870219999999</c:v>
                </c:pt>
                <c:pt idx="8557">
                  <c:v>0.17689310929999999</c:v>
                </c:pt>
                <c:pt idx="8558">
                  <c:v>0.2151205259</c:v>
                </c:pt>
                <c:pt idx="8559">
                  <c:v>0.33345507670000002</c:v>
                </c:pt>
                <c:pt idx="8560">
                  <c:v>0.36973459949999998</c:v>
                </c:pt>
                <c:pt idx="8561">
                  <c:v>0.38081324570000002</c:v>
                </c:pt>
                <c:pt idx="8562">
                  <c:v>0.19722425129999999</c:v>
                </c:pt>
                <c:pt idx="8563">
                  <c:v>0.13452641830000001</c:v>
                </c:pt>
                <c:pt idx="8564">
                  <c:v>0.14243973700000001</c:v>
                </c:pt>
                <c:pt idx="8565">
                  <c:v>8.8263939619999995E-2</c:v>
                </c:pt>
                <c:pt idx="8566">
                  <c:v>1.9600681759999999E-2</c:v>
                </c:pt>
                <c:pt idx="8567">
                  <c:v>1.1565619670000001E-2</c:v>
                </c:pt>
                <c:pt idx="8568">
                  <c:v>4.1392744100000002E-3</c:v>
                </c:pt>
                <c:pt idx="8569">
                  <c:v>3.2870708550000001E-3</c:v>
                </c:pt>
                <c:pt idx="8570">
                  <c:v>3.0435841250000002E-3</c:v>
                </c:pt>
                <c:pt idx="8571">
                  <c:v>3.40881422E-3</c:v>
                </c:pt>
                <c:pt idx="8572">
                  <c:v>3.0435841250000002E-3</c:v>
                </c:pt>
                <c:pt idx="8573">
                  <c:v>2.0452885319999999E-2</c:v>
                </c:pt>
                <c:pt idx="8574">
                  <c:v>3.1044558069999999E-2</c:v>
                </c:pt>
                <c:pt idx="8575">
                  <c:v>4.4801558319999997E-2</c:v>
                </c:pt>
                <c:pt idx="8576">
                  <c:v>5.4906257610000002E-2</c:v>
                </c:pt>
                <c:pt idx="8577">
                  <c:v>4.8575602629999999E-2</c:v>
                </c:pt>
                <c:pt idx="8578">
                  <c:v>4.0540540540000003E-2</c:v>
                </c:pt>
                <c:pt idx="8579">
                  <c:v>3.1409788170000001E-2</c:v>
                </c:pt>
                <c:pt idx="8580">
                  <c:v>4.3462381299999998E-2</c:v>
                </c:pt>
                <c:pt idx="8581">
                  <c:v>5.6854151450000001E-2</c:v>
                </c:pt>
                <c:pt idx="8582">
                  <c:v>7.0367664960000006E-2</c:v>
                </c:pt>
                <c:pt idx="8583">
                  <c:v>0.1172388605</c:v>
                </c:pt>
                <c:pt idx="8584">
                  <c:v>0.12856099339999999</c:v>
                </c:pt>
                <c:pt idx="8585">
                  <c:v>7.9254930609999996E-2</c:v>
                </c:pt>
                <c:pt idx="8586">
                  <c:v>5.6732408079999998E-2</c:v>
                </c:pt>
                <c:pt idx="8587">
                  <c:v>4.1514487459999999E-2</c:v>
                </c:pt>
                <c:pt idx="8588">
                  <c:v>8.4611638670000003E-2</c:v>
                </c:pt>
                <c:pt idx="8589">
                  <c:v>0.1210129048</c:v>
                </c:pt>
                <c:pt idx="8590">
                  <c:v>4.7601655710000003E-2</c:v>
                </c:pt>
                <c:pt idx="8591">
                  <c:v>2.7879230580000001E-2</c:v>
                </c:pt>
                <c:pt idx="8592">
                  <c:v>4.6262478690000004E-3</c:v>
                </c:pt>
                <c:pt idx="8593">
                  <c:v>3.1653274900000001E-3</c:v>
                </c:pt>
                <c:pt idx="8594">
                  <c:v>4.7479912339999999E-3</c:v>
                </c:pt>
                <c:pt idx="8595">
                  <c:v>4.6262478690000004E-3</c:v>
                </c:pt>
                <c:pt idx="8596">
                  <c:v>5.6001947890000001E-3</c:v>
                </c:pt>
                <c:pt idx="8597">
                  <c:v>2.0696372049999998E-2</c:v>
                </c:pt>
                <c:pt idx="8598">
                  <c:v>7.6698319939999997E-3</c:v>
                </c:pt>
                <c:pt idx="8599">
                  <c:v>5.6854151450000001E-2</c:v>
                </c:pt>
                <c:pt idx="8600">
                  <c:v>5.6732408079999998E-2</c:v>
                </c:pt>
                <c:pt idx="8601">
                  <c:v>5.1010469930000003E-2</c:v>
                </c:pt>
                <c:pt idx="8602">
                  <c:v>4.3097151209999997E-2</c:v>
                </c:pt>
                <c:pt idx="8603">
                  <c:v>2.008765522E-2</c:v>
                </c:pt>
                <c:pt idx="8604">
                  <c:v>1.3757000239999999E-2</c:v>
                </c:pt>
                <c:pt idx="8605">
                  <c:v>8.6437789140000002E-3</c:v>
                </c:pt>
                <c:pt idx="8606">
                  <c:v>3.9444850259999997E-2</c:v>
                </c:pt>
                <c:pt idx="8607">
                  <c:v>0.11066471880000001</c:v>
                </c:pt>
                <c:pt idx="8608">
                  <c:v>0.1368395422</c:v>
                </c:pt>
                <c:pt idx="8609">
                  <c:v>9.581202824E-2</c:v>
                </c:pt>
                <c:pt idx="8610">
                  <c:v>8.168979791E-2</c:v>
                </c:pt>
                <c:pt idx="8611">
                  <c:v>4.3584124670000002E-2</c:v>
                </c:pt>
                <c:pt idx="8612">
                  <c:v>6.0993425859999999E-2</c:v>
                </c:pt>
                <c:pt idx="8613">
                  <c:v>6.586316046E-2</c:v>
                </c:pt>
                <c:pt idx="8614">
                  <c:v>2.0818115410000001E-2</c:v>
                </c:pt>
                <c:pt idx="8615">
                  <c:v>1.034818602E-2</c:v>
                </c:pt>
                <c:pt idx="8616">
                  <c:v>6.6958850740000001E-3</c:v>
                </c:pt>
                <c:pt idx="8617">
                  <c:v>5.3567080590000002E-3</c:v>
                </c:pt>
                <c:pt idx="8618">
                  <c:v>6.0871682489999999E-3</c:v>
                </c:pt>
                <c:pt idx="8619">
                  <c:v>6.8176284389999996E-3</c:v>
                </c:pt>
                <c:pt idx="8620">
                  <c:v>7.0611151690000004E-3</c:v>
                </c:pt>
                <c:pt idx="8621">
                  <c:v>1.8261504750000001E-2</c:v>
                </c:pt>
                <c:pt idx="8622">
                  <c:v>4.7114682249999998E-2</c:v>
                </c:pt>
                <c:pt idx="8623">
                  <c:v>7.5480886289999993E-2</c:v>
                </c:pt>
                <c:pt idx="8624">
                  <c:v>7.5846116389999996E-2</c:v>
                </c:pt>
                <c:pt idx="8625">
                  <c:v>3.1775018260000003E-2</c:v>
                </c:pt>
                <c:pt idx="8626">
                  <c:v>5.4054054050000001E-2</c:v>
                </c:pt>
                <c:pt idx="8627">
                  <c:v>3.2383735089999997E-2</c:v>
                </c:pt>
                <c:pt idx="8628">
                  <c:v>7.4993912829999995E-2</c:v>
                </c:pt>
                <c:pt idx="8629">
                  <c:v>3.6157779399999999E-2</c:v>
                </c:pt>
                <c:pt idx="8630">
                  <c:v>1.935719503E-2</c:v>
                </c:pt>
                <c:pt idx="8631">
                  <c:v>0.1116386657</c:v>
                </c:pt>
                <c:pt idx="8632">
                  <c:v>0.1413440467</c:v>
                </c:pt>
                <c:pt idx="8633">
                  <c:v>0.1168736304</c:v>
                </c:pt>
                <c:pt idx="8634">
                  <c:v>3.7253469689999999E-2</c:v>
                </c:pt>
                <c:pt idx="8635">
                  <c:v>4.1757974189999998E-2</c:v>
                </c:pt>
                <c:pt idx="8636">
                  <c:v>8.3394205020000001E-2</c:v>
                </c:pt>
                <c:pt idx="8637">
                  <c:v>6.4767470169999994E-2</c:v>
                </c:pt>
                <c:pt idx="8638">
                  <c:v>1.497443389E-2</c:v>
                </c:pt>
                <c:pt idx="8639">
                  <c:v>3.530557585E-3</c:v>
                </c:pt>
                <c:pt idx="8640">
                  <c:v>4.5045045049999996E-3</c:v>
                </c:pt>
                <c:pt idx="8641">
                  <c:v>4.3827611400000001E-3</c:v>
                </c:pt>
                <c:pt idx="8642">
                  <c:v>6.6958850740000001E-3</c:v>
                </c:pt>
                <c:pt idx="8643">
                  <c:v>7.6698319939999997E-3</c:v>
                </c:pt>
                <c:pt idx="8644">
                  <c:v>1.6070124179999999E-2</c:v>
                </c:pt>
                <c:pt idx="8645">
                  <c:v>6.6228390550000002E-2</c:v>
                </c:pt>
                <c:pt idx="8646">
                  <c:v>6.6958850740000006E-2</c:v>
                </c:pt>
                <c:pt idx="8647">
                  <c:v>5.9897735569999999E-2</c:v>
                </c:pt>
                <c:pt idx="8648">
                  <c:v>4.1392744099999997E-2</c:v>
                </c:pt>
                <c:pt idx="8649">
                  <c:v>5.2836620399999999E-2</c:v>
                </c:pt>
                <c:pt idx="8650">
                  <c:v>7.6698319939999995E-2</c:v>
                </c:pt>
                <c:pt idx="8651">
                  <c:v>5.2714877039999997E-2</c:v>
                </c:pt>
                <c:pt idx="8652">
                  <c:v>1.8261504750000001E-2</c:v>
                </c:pt>
                <c:pt idx="8653">
                  <c:v>1.8748478209999999E-2</c:v>
                </c:pt>
                <c:pt idx="8654">
                  <c:v>4.7966885799999998E-2</c:v>
                </c:pt>
                <c:pt idx="8655">
                  <c:v>9.1185780369999997E-2</c:v>
                </c:pt>
                <c:pt idx="8656">
                  <c:v>0.16191867539999999</c:v>
                </c:pt>
                <c:pt idx="8657">
                  <c:v>0.16934502069999999</c:v>
                </c:pt>
                <c:pt idx="8658">
                  <c:v>8.083759435E-2</c:v>
                </c:pt>
                <c:pt idx="8659">
                  <c:v>7.0854638420000005E-2</c:v>
                </c:pt>
                <c:pt idx="8660">
                  <c:v>0.1149257365</c:v>
                </c:pt>
                <c:pt idx="8661">
                  <c:v>0.1169953738</c:v>
                </c:pt>
                <c:pt idx="8662">
                  <c:v>3.0435841250000002E-2</c:v>
                </c:pt>
                <c:pt idx="8663">
                  <c:v>6.8176284389999996E-3</c:v>
                </c:pt>
                <c:pt idx="8664">
                  <c:v>4.2731921110000001E-2</c:v>
                </c:pt>
                <c:pt idx="8665">
                  <c:v>4.2610177749999999E-2</c:v>
                </c:pt>
                <c:pt idx="8666">
                  <c:v>2.4957389819999998E-2</c:v>
                </c:pt>
                <c:pt idx="8667">
                  <c:v>2.9705381060000001E-2</c:v>
                </c:pt>
                <c:pt idx="8668">
                  <c:v>0.1022644266</c:v>
                </c:pt>
                <c:pt idx="8669">
                  <c:v>0.1202824446</c:v>
                </c:pt>
                <c:pt idx="8670">
                  <c:v>0.124421719</c:v>
                </c:pt>
                <c:pt idx="8671">
                  <c:v>0.12770878990000001</c:v>
                </c:pt>
                <c:pt idx="8672">
                  <c:v>8.3759435110000002E-2</c:v>
                </c:pt>
                <c:pt idx="8673">
                  <c:v>7.9620160699999998E-2</c:v>
                </c:pt>
                <c:pt idx="8674">
                  <c:v>9.836863891E-2</c:v>
                </c:pt>
                <c:pt idx="8675">
                  <c:v>0.1173606038</c:v>
                </c:pt>
                <c:pt idx="8676">
                  <c:v>0.11955198440000001</c:v>
                </c:pt>
                <c:pt idx="8677">
                  <c:v>0.11431701969999999</c:v>
                </c:pt>
                <c:pt idx="8678">
                  <c:v>0.13087411739999999</c:v>
                </c:pt>
                <c:pt idx="8679">
                  <c:v>0.202459216</c:v>
                </c:pt>
                <c:pt idx="8680">
                  <c:v>0.25042610180000002</c:v>
                </c:pt>
                <c:pt idx="8681">
                  <c:v>0.21999026050000001</c:v>
                </c:pt>
                <c:pt idx="8682">
                  <c:v>0.1078646214</c:v>
                </c:pt>
                <c:pt idx="8683">
                  <c:v>8.3150718289999995E-2</c:v>
                </c:pt>
                <c:pt idx="8684">
                  <c:v>6.4037009980000004E-2</c:v>
                </c:pt>
                <c:pt idx="8685">
                  <c:v>0.1098125152</c:v>
                </c:pt>
                <c:pt idx="8686">
                  <c:v>4.8940832720000001E-2</c:v>
                </c:pt>
                <c:pt idx="8687">
                  <c:v>2.2522522520000001E-2</c:v>
                </c:pt>
                <c:pt idx="8688">
                  <c:v>0.1006817628</c:v>
                </c:pt>
                <c:pt idx="8689">
                  <c:v>6.7445824200000004E-2</c:v>
                </c:pt>
                <c:pt idx="8690">
                  <c:v>2.2522522520000001E-2</c:v>
                </c:pt>
                <c:pt idx="8691">
                  <c:v>8.5220355490000007E-3</c:v>
                </c:pt>
                <c:pt idx="8692">
                  <c:v>5.1253956660000002E-2</c:v>
                </c:pt>
                <c:pt idx="8693">
                  <c:v>8.9846603359999999E-2</c:v>
                </c:pt>
                <c:pt idx="8694">
                  <c:v>7.5724373019999999E-2</c:v>
                </c:pt>
                <c:pt idx="8695">
                  <c:v>8.9481373269999998E-2</c:v>
                </c:pt>
                <c:pt idx="8696">
                  <c:v>9.6907718530000006E-2</c:v>
                </c:pt>
                <c:pt idx="8697">
                  <c:v>6.2210859510000001E-2</c:v>
                </c:pt>
                <c:pt idx="8698">
                  <c:v>6.6471877279999994E-2</c:v>
                </c:pt>
                <c:pt idx="8699">
                  <c:v>5.5880204529999998E-2</c:v>
                </c:pt>
                <c:pt idx="8700">
                  <c:v>4.7966885799999998E-2</c:v>
                </c:pt>
                <c:pt idx="8701">
                  <c:v>2.7514000489999999E-2</c:v>
                </c:pt>
                <c:pt idx="8702">
                  <c:v>4.4314584859999999E-2</c:v>
                </c:pt>
                <c:pt idx="8703">
                  <c:v>0.18943267590000001</c:v>
                </c:pt>
                <c:pt idx="8704">
                  <c:v>0.27611395179999998</c:v>
                </c:pt>
                <c:pt idx="8705">
                  <c:v>0.16277087900000001</c:v>
                </c:pt>
                <c:pt idx="8706">
                  <c:v>8.3394205020000001E-2</c:v>
                </c:pt>
                <c:pt idx="8707">
                  <c:v>4.2610177749999999E-2</c:v>
                </c:pt>
                <c:pt idx="8708">
                  <c:v>7.5967859750000005E-2</c:v>
                </c:pt>
                <c:pt idx="8709">
                  <c:v>7.3167762359999999E-2</c:v>
                </c:pt>
                <c:pt idx="8710">
                  <c:v>4.9914779639999997E-2</c:v>
                </c:pt>
                <c:pt idx="8711">
                  <c:v>7.4141709279999995E-2</c:v>
                </c:pt>
                <c:pt idx="8712">
                  <c:v>3.700998296E-2</c:v>
                </c:pt>
                <c:pt idx="8713">
                  <c:v>3.8957876799999998E-3</c:v>
                </c:pt>
                <c:pt idx="8714">
                  <c:v>9.7394691989999994E-3</c:v>
                </c:pt>
                <c:pt idx="8715">
                  <c:v>3.4575115660000003E-2</c:v>
                </c:pt>
                <c:pt idx="8716">
                  <c:v>7.9498417340000002E-2</c:v>
                </c:pt>
                <c:pt idx="8717">
                  <c:v>9.1551010469999999E-2</c:v>
                </c:pt>
                <c:pt idx="8718">
                  <c:v>7.1950328709999997E-2</c:v>
                </c:pt>
                <c:pt idx="8719">
                  <c:v>5.2714877039999997E-2</c:v>
                </c:pt>
                <c:pt idx="8720">
                  <c:v>6.6958850740000006E-2</c:v>
                </c:pt>
                <c:pt idx="8721">
                  <c:v>0.10336011689999999</c:v>
                </c:pt>
                <c:pt idx="8722">
                  <c:v>0.1101777453</c:v>
                </c:pt>
                <c:pt idx="8723">
                  <c:v>0.109082055</c:v>
                </c:pt>
                <c:pt idx="8724">
                  <c:v>0.13562210860000001</c:v>
                </c:pt>
                <c:pt idx="8725">
                  <c:v>0.135743852</c:v>
                </c:pt>
                <c:pt idx="8726">
                  <c:v>0.12856099339999999</c:v>
                </c:pt>
                <c:pt idx="8727">
                  <c:v>0.15729242760000001</c:v>
                </c:pt>
                <c:pt idx="8728">
                  <c:v>0.19040662280000001</c:v>
                </c:pt>
                <c:pt idx="8729">
                  <c:v>0.1565619674</c:v>
                </c:pt>
                <c:pt idx="8730">
                  <c:v>7.6333089849999994E-2</c:v>
                </c:pt>
                <c:pt idx="8731">
                  <c:v>2.4226929630000001E-2</c:v>
                </c:pt>
                <c:pt idx="8732">
                  <c:v>3.6401266129999998E-2</c:v>
                </c:pt>
                <c:pt idx="8733">
                  <c:v>4.9793036280000001E-2</c:v>
                </c:pt>
                <c:pt idx="8734">
                  <c:v>2.0939858780000001E-2</c:v>
                </c:pt>
                <c:pt idx="8735">
                  <c:v>2.9218407599999999E-2</c:v>
                </c:pt>
                <c:pt idx="8736">
                  <c:v>1.570489408E-2</c:v>
                </c:pt>
                <c:pt idx="8737">
                  <c:v>5.4784514239999997E-3</c:v>
                </c:pt>
                <c:pt idx="8738">
                  <c:v>4.7479912339999999E-3</c:v>
                </c:pt>
                <c:pt idx="8739">
                  <c:v>1.4730947160000001E-2</c:v>
                </c:pt>
                <c:pt idx="8740">
                  <c:v>1.3391770149999999E-2</c:v>
                </c:pt>
                <c:pt idx="8741">
                  <c:v>3.3479425370000003E-2</c:v>
                </c:pt>
                <c:pt idx="8742">
                  <c:v>7.1341611880000003E-2</c:v>
                </c:pt>
                <c:pt idx="8743">
                  <c:v>0.1457268079</c:v>
                </c:pt>
                <c:pt idx="8744">
                  <c:v>0.17932797659999999</c:v>
                </c:pt>
                <c:pt idx="8745">
                  <c:v>0.14037009980000001</c:v>
                </c:pt>
                <c:pt idx="8746">
                  <c:v>0.1073776479</c:v>
                </c:pt>
                <c:pt idx="8747">
                  <c:v>6.6837107379999997E-2</c:v>
                </c:pt>
                <c:pt idx="8748">
                  <c:v>5.794984173E-2</c:v>
                </c:pt>
                <c:pt idx="8749">
                  <c:v>8.7533479430000005E-2</c:v>
                </c:pt>
                <c:pt idx="8750">
                  <c:v>0.15607499389999999</c:v>
                </c:pt>
                <c:pt idx="8751">
                  <c:v>0.22400779160000001</c:v>
                </c:pt>
                <c:pt idx="8752">
                  <c:v>0.2046505965</c:v>
                </c:pt>
                <c:pt idx="8753">
                  <c:v>0.14937910879999999</c:v>
                </c:pt>
                <c:pt idx="8754">
                  <c:v>8.8994399809999999E-2</c:v>
                </c:pt>
                <c:pt idx="8755">
                  <c:v>3.6036036039999997E-2</c:v>
                </c:pt>
                <c:pt idx="8756">
                  <c:v>5.4541027509999999E-2</c:v>
                </c:pt>
                <c:pt idx="8757">
                  <c:v>6.7080594110000002E-2</c:v>
                </c:pt>
                <c:pt idx="8758">
                  <c:v>6.0871682490000002E-2</c:v>
                </c:pt>
              </c:numCache>
            </c:numRef>
          </c:val>
          <c:extLst>
            <c:ext xmlns:c16="http://schemas.microsoft.com/office/drawing/2014/chart" uri="{C3380CC4-5D6E-409C-BE32-E72D297353CC}">
              <c16:uniqueId val="{00000000-5AB0-4A52-9172-B67CB47D8DF0}"/>
            </c:ext>
          </c:extLst>
        </c:ser>
        <c:dLbls>
          <c:showLegendKey val="0"/>
          <c:showVal val="0"/>
          <c:showCatName val="0"/>
          <c:showSerName val="0"/>
          <c:showPercent val="0"/>
          <c:showBubbleSize val="0"/>
        </c:dLbls>
        <c:gapWidth val="150"/>
        <c:axId val="44615773"/>
        <c:axId val="51910500"/>
      </c:barChart>
      <c:catAx>
        <c:axId val="44615773"/>
        <c:scaling>
          <c:orientation val="minMax"/>
        </c:scaling>
        <c:delete val="0"/>
        <c:axPos val="b"/>
        <c:numFmt formatCode="General" sourceLinked="0"/>
        <c:majorTickMark val="none"/>
        <c:minorTickMark val="none"/>
        <c:tickLblPos val="nextTo"/>
        <c:spPr>
          <a:ln w="9360">
            <a:solidFill>
              <a:srgbClr val="D9D9D9"/>
            </a:solidFill>
            <a:round/>
          </a:ln>
        </c:spPr>
        <c:txPr>
          <a:bodyPr/>
          <a:lstStyle/>
          <a:p>
            <a:pPr>
              <a:defRPr sz="900" b="0" strike="noStrike" spc="-1">
                <a:solidFill>
                  <a:srgbClr val="595959"/>
                </a:solidFill>
                <a:latin typeface="Calibri"/>
                <a:ea typeface="Calibri"/>
              </a:defRPr>
            </a:pPr>
            <a:endParaRPr lang="fr-FR"/>
          </a:p>
        </c:txPr>
        <c:crossAx val="51910500"/>
        <c:crosses val="autoZero"/>
        <c:auto val="1"/>
        <c:lblAlgn val="ctr"/>
        <c:lblOffset val="100"/>
        <c:noMultiLvlLbl val="0"/>
      </c:catAx>
      <c:valAx>
        <c:axId val="51910500"/>
        <c:scaling>
          <c:orientation val="minMax"/>
        </c:scaling>
        <c:delete val="0"/>
        <c:axPos val="l"/>
        <c:majorGridlines>
          <c:spPr>
            <a:ln w="9360">
              <a:solidFill>
                <a:srgbClr val="D9D9D9"/>
              </a:solidFill>
              <a:round/>
            </a:ln>
          </c:spPr>
        </c:majorGridlines>
        <c:numFmt formatCode="General" sourceLinked="0"/>
        <c:majorTickMark val="none"/>
        <c:minorTickMark val="none"/>
        <c:tickLblPos val="nextTo"/>
        <c:spPr>
          <a:ln w="6480">
            <a:noFill/>
          </a:ln>
        </c:spPr>
        <c:txPr>
          <a:bodyPr/>
          <a:lstStyle/>
          <a:p>
            <a:pPr>
              <a:defRPr sz="900" b="0" strike="noStrike" spc="-1">
                <a:solidFill>
                  <a:srgbClr val="595959"/>
                </a:solidFill>
                <a:latin typeface="Calibri"/>
                <a:ea typeface="Calibri"/>
              </a:defRPr>
            </a:pPr>
            <a:endParaRPr lang="fr-FR"/>
          </a:p>
        </c:txPr>
        <c:crossAx val="44615773"/>
        <c:crosses val="autoZero"/>
        <c:crossBetween val="between"/>
      </c:valAx>
      <c:spPr>
        <a:noFill/>
        <a:ln w="0">
          <a:noFill/>
        </a:ln>
      </c:spPr>
    </c:plotArea>
    <c:plotVisOnly val="1"/>
    <c:dispBlanksAs val="gap"/>
    <c:showDLblsOverMax val="1"/>
  </c:chart>
  <c:spPr>
    <a:solidFill>
      <a:srgbClr val="FFFFFF"/>
    </a:solidFill>
    <a:ln w="9360">
      <a:solidFill>
        <a:srgbClr val="D9D9D9"/>
      </a:solidFill>
      <a:roun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barChart>
        <c:barDir val="col"/>
        <c:grouping val="clustered"/>
        <c:varyColors val="0"/>
        <c:ser>
          <c:idx val="0"/>
          <c:order val="0"/>
          <c:tx>
            <c:strRef>
              <c:f>'1.1 Time Series'!$L$2</c:f>
              <c:strCache>
                <c:ptCount val="1"/>
                <c:pt idx="0">
                  <c:v>Hydro_river</c:v>
                </c:pt>
              </c:strCache>
            </c:strRef>
          </c:tx>
          <c:spPr>
            <a:solidFill>
              <a:schemeClr val="accent1"/>
            </a:solidFill>
            <a:ln>
              <a:noFill/>
            </a:ln>
            <a:effectLst/>
          </c:spPr>
          <c:invertIfNegative val="0"/>
          <c:val>
            <c:numRef>
              <c:f>'1.1 Time Series'!$L$3:$L$8762</c:f>
              <c:numCache>
                <c:formatCode>General</c:formatCode>
                <c:ptCount val="8760"/>
                <c:pt idx="0">
                  <c:v>0.41002520850000002</c:v>
                </c:pt>
                <c:pt idx="1">
                  <c:v>0.38850106649999999</c:v>
                </c:pt>
                <c:pt idx="2">
                  <c:v>0.36717083579999998</c:v>
                </c:pt>
                <c:pt idx="3">
                  <c:v>0.35427574169999998</c:v>
                </c:pt>
                <c:pt idx="4">
                  <c:v>0.34845840610000001</c:v>
                </c:pt>
                <c:pt idx="5">
                  <c:v>0.33120031030000002</c:v>
                </c:pt>
                <c:pt idx="6">
                  <c:v>0.31830521620000002</c:v>
                </c:pt>
                <c:pt idx="7">
                  <c:v>0.33662982349999998</c:v>
                </c:pt>
                <c:pt idx="8">
                  <c:v>0.35689354280000002</c:v>
                </c:pt>
                <c:pt idx="9">
                  <c:v>0.36823734730000002</c:v>
                </c:pt>
                <c:pt idx="10">
                  <c:v>0.37706030639999999</c:v>
                </c:pt>
                <c:pt idx="11">
                  <c:v>0.38850106649999999</c:v>
                </c:pt>
                <c:pt idx="12">
                  <c:v>0.36048089970000002</c:v>
                </c:pt>
                <c:pt idx="13">
                  <c:v>0.33769633510000002</c:v>
                </c:pt>
                <c:pt idx="14">
                  <c:v>0.33139422140000002</c:v>
                </c:pt>
                <c:pt idx="15">
                  <c:v>0.32751599770000001</c:v>
                </c:pt>
                <c:pt idx="16">
                  <c:v>0.35660267600000001</c:v>
                </c:pt>
                <c:pt idx="17">
                  <c:v>0.43920884240000002</c:v>
                </c:pt>
                <c:pt idx="18">
                  <c:v>0.47760325770000001</c:v>
                </c:pt>
                <c:pt idx="19">
                  <c:v>0.46703509789999997</c:v>
                </c:pt>
                <c:pt idx="20">
                  <c:v>0.46829552070000002</c:v>
                </c:pt>
                <c:pt idx="21">
                  <c:v>0.46189645140000002</c:v>
                </c:pt>
                <c:pt idx="22">
                  <c:v>0.42611983710000001</c:v>
                </c:pt>
                <c:pt idx="23">
                  <c:v>0.35728136510000003</c:v>
                </c:pt>
                <c:pt idx="24">
                  <c:v>0.3081248788</c:v>
                </c:pt>
                <c:pt idx="25">
                  <c:v>0.27496606550000002</c:v>
                </c:pt>
                <c:pt idx="26">
                  <c:v>0.27070001939999999</c:v>
                </c:pt>
                <c:pt idx="27">
                  <c:v>0.27137870860000002</c:v>
                </c:pt>
                <c:pt idx="28">
                  <c:v>0.27777777780000001</c:v>
                </c:pt>
                <c:pt idx="29">
                  <c:v>0.29309676169999999</c:v>
                </c:pt>
                <c:pt idx="30">
                  <c:v>0.31025790190000002</c:v>
                </c:pt>
                <c:pt idx="31">
                  <c:v>0.35553616440000002</c:v>
                </c:pt>
                <c:pt idx="32">
                  <c:v>0.4095404305</c:v>
                </c:pt>
                <c:pt idx="33">
                  <c:v>0.44153577659999999</c:v>
                </c:pt>
                <c:pt idx="34">
                  <c:v>0.47314330040000002</c:v>
                </c:pt>
                <c:pt idx="35">
                  <c:v>0.4790575916</c:v>
                </c:pt>
                <c:pt idx="36">
                  <c:v>0.44376575530000001</c:v>
                </c:pt>
                <c:pt idx="37">
                  <c:v>0.39121582319999998</c:v>
                </c:pt>
                <c:pt idx="38">
                  <c:v>0.38656195459999998</c:v>
                </c:pt>
                <c:pt idx="39">
                  <c:v>0.41826643400000002</c:v>
                </c:pt>
                <c:pt idx="40">
                  <c:v>0.47353112269999997</c:v>
                </c:pt>
                <c:pt idx="41">
                  <c:v>0.52957145630000002</c:v>
                </c:pt>
                <c:pt idx="42">
                  <c:v>0.53141361259999997</c:v>
                </c:pt>
                <c:pt idx="43">
                  <c:v>0.50358735700000001</c:v>
                </c:pt>
                <c:pt idx="44">
                  <c:v>0.46742292029999999</c:v>
                </c:pt>
                <c:pt idx="45">
                  <c:v>0.46839247620000002</c:v>
                </c:pt>
                <c:pt idx="46">
                  <c:v>0.441923599</c:v>
                </c:pt>
                <c:pt idx="47">
                  <c:v>0.4355245298</c:v>
                </c:pt>
                <c:pt idx="48">
                  <c:v>0.3918945123</c:v>
                </c:pt>
                <c:pt idx="49">
                  <c:v>0.36096567769999999</c:v>
                </c:pt>
                <c:pt idx="50">
                  <c:v>0.32431646310000001</c:v>
                </c:pt>
                <c:pt idx="51">
                  <c:v>0.29813845259999999</c:v>
                </c:pt>
                <c:pt idx="52">
                  <c:v>0.29154547219999999</c:v>
                </c:pt>
                <c:pt idx="53">
                  <c:v>0.30085320920000003</c:v>
                </c:pt>
                <c:pt idx="54">
                  <c:v>0.32334690710000003</c:v>
                </c:pt>
                <c:pt idx="55">
                  <c:v>0.37143688190000002</c:v>
                </c:pt>
                <c:pt idx="56">
                  <c:v>0.41952685670000001</c:v>
                </c:pt>
                <c:pt idx="57">
                  <c:v>0.45094046929999998</c:v>
                </c:pt>
                <c:pt idx="58">
                  <c:v>0.4532674035</c:v>
                </c:pt>
                <c:pt idx="59">
                  <c:v>0.45636998249999999</c:v>
                </c:pt>
                <c:pt idx="60">
                  <c:v>0.41865425639999998</c:v>
                </c:pt>
                <c:pt idx="61">
                  <c:v>0.37289121580000001</c:v>
                </c:pt>
                <c:pt idx="62">
                  <c:v>0.33469071169999998</c:v>
                </c:pt>
                <c:pt idx="63">
                  <c:v>0.34574364940000002</c:v>
                </c:pt>
                <c:pt idx="64">
                  <c:v>0.39480318009999998</c:v>
                </c:pt>
                <c:pt idx="65">
                  <c:v>0.47721543529999999</c:v>
                </c:pt>
                <c:pt idx="66">
                  <c:v>0.48041496989999999</c:v>
                </c:pt>
                <c:pt idx="67">
                  <c:v>0.44425053329999997</c:v>
                </c:pt>
                <c:pt idx="68">
                  <c:v>0.43019197209999999</c:v>
                </c:pt>
                <c:pt idx="69">
                  <c:v>0.4533643591</c:v>
                </c:pt>
                <c:pt idx="70">
                  <c:v>0.42476245880000002</c:v>
                </c:pt>
                <c:pt idx="71">
                  <c:v>0.39994182659999999</c:v>
                </c:pt>
                <c:pt idx="72">
                  <c:v>0.37143688190000002</c:v>
                </c:pt>
                <c:pt idx="73">
                  <c:v>0.3466162498</c:v>
                </c:pt>
                <c:pt idx="74">
                  <c:v>0.32121388400000001</c:v>
                </c:pt>
                <c:pt idx="75">
                  <c:v>0.31908086099999999</c:v>
                </c:pt>
                <c:pt idx="76">
                  <c:v>0.32770990890000001</c:v>
                </c:pt>
                <c:pt idx="77">
                  <c:v>0.33740546830000001</c:v>
                </c:pt>
                <c:pt idx="78">
                  <c:v>0.36203218929999997</c:v>
                </c:pt>
                <c:pt idx="79">
                  <c:v>0.38045375219999999</c:v>
                </c:pt>
                <c:pt idx="80">
                  <c:v>0.41225518709999998</c:v>
                </c:pt>
                <c:pt idx="81">
                  <c:v>0.45200698080000001</c:v>
                </c:pt>
                <c:pt idx="82">
                  <c:v>0.47934845840000001</c:v>
                </c:pt>
                <c:pt idx="83">
                  <c:v>0.48293581540000002</c:v>
                </c:pt>
                <c:pt idx="84">
                  <c:v>0.46470816370000001</c:v>
                </c:pt>
                <c:pt idx="85">
                  <c:v>0.4550126042</c:v>
                </c:pt>
                <c:pt idx="86">
                  <c:v>0.4434748885</c:v>
                </c:pt>
                <c:pt idx="87">
                  <c:v>0.4483226682</c:v>
                </c:pt>
                <c:pt idx="88">
                  <c:v>0.47760325770000001</c:v>
                </c:pt>
                <c:pt idx="89">
                  <c:v>0.53471010279999998</c:v>
                </c:pt>
                <c:pt idx="90">
                  <c:v>0.55041690909999996</c:v>
                </c:pt>
                <c:pt idx="91">
                  <c:v>0.53015318980000004</c:v>
                </c:pt>
                <c:pt idx="92">
                  <c:v>0.51076207100000004</c:v>
                </c:pt>
                <c:pt idx="93">
                  <c:v>0.5192941633</c:v>
                </c:pt>
                <c:pt idx="94">
                  <c:v>0.52792321119999996</c:v>
                </c:pt>
                <c:pt idx="95">
                  <c:v>0.51105293780000005</c:v>
                </c:pt>
                <c:pt idx="96">
                  <c:v>0.49602482060000003</c:v>
                </c:pt>
                <c:pt idx="97">
                  <c:v>0.487104906</c:v>
                </c:pt>
                <c:pt idx="98">
                  <c:v>0.47343416719999998</c:v>
                </c:pt>
                <c:pt idx="99">
                  <c:v>0.46722900909999998</c:v>
                </c:pt>
                <c:pt idx="100">
                  <c:v>0.47362807829999998</c:v>
                </c:pt>
                <c:pt idx="101">
                  <c:v>0.49650959859999999</c:v>
                </c:pt>
                <c:pt idx="102">
                  <c:v>0.54527826260000001</c:v>
                </c:pt>
                <c:pt idx="103">
                  <c:v>0.56835369400000002</c:v>
                </c:pt>
                <c:pt idx="104">
                  <c:v>0.57591623039999995</c:v>
                </c:pt>
                <c:pt idx="105">
                  <c:v>0.57804925340000002</c:v>
                </c:pt>
                <c:pt idx="106">
                  <c:v>0.59443474890000003</c:v>
                </c:pt>
                <c:pt idx="107">
                  <c:v>0.58212138840000005</c:v>
                </c:pt>
                <c:pt idx="108">
                  <c:v>0.56030637969999997</c:v>
                </c:pt>
                <c:pt idx="109">
                  <c:v>0.54818693039999999</c:v>
                </c:pt>
                <c:pt idx="110">
                  <c:v>0.53703703700000005</c:v>
                </c:pt>
                <c:pt idx="111">
                  <c:v>0.53383750240000005</c:v>
                </c:pt>
                <c:pt idx="112">
                  <c:v>0.57785534230000002</c:v>
                </c:pt>
                <c:pt idx="113">
                  <c:v>0.61518324609999997</c:v>
                </c:pt>
                <c:pt idx="114">
                  <c:v>0.62245491559999999</c:v>
                </c:pt>
                <c:pt idx="115">
                  <c:v>0.58406050030000001</c:v>
                </c:pt>
                <c:pt idx="116">
                  <c:v>0.54576304050000002</c:v>
                </c:pt>
                <c:pt idx="117">
                  <c:v>0.54595695170000003</c:v>
                </c:pt>
                <c:pt idx="118">
                  <c:v>0.55177428740000001</c:v>
                </c:pt>
                <c:pt idx="119">
                  <c:v>0.52472367659999997</c:v>
                </c:pt>
                <c:pt idx="120">
                  <c:v>0.50552646889999997</c:v>
                </c:pt>
                <c:pt idx="121">
                  <c:v>0.49970913319999999</c:v>
                </c:pt>
                <c:pt idx="122">
                  <c:v>0.49437657550000003</c:v>
                </c:pt>
                <c:pt idx="123">
                  <c:v>0.48303277100000003</c:v>
                </c:pt>
                <c:pt idx="124">
                  <c:v>0.48099670350000001</c:v>
                </c:pt>
                <c:pt idx="125">
                  <c:v>0.49980608879999999</c:v>
                </c:pt>
                <c:pt idx="126">
                  <c:v>0.54101221639999997</c:v>
                </c:pt>
                <c:pt idx="127">
                  <c:v>0.567868916</c:v>
                </c:pt>
                <c:pt idx="128">
                  <c:v>0.58221834400000005</c:v>
                </c:pt>
                <c:pt idx="129">
                  <c:v>0.59152608110000005</c:v>
                </c:pt>
                <c:pt idx="130">
                  <c:v>0.58822959080000004</c:v>
                </c:pt>
                <c:pt idx="131">
                  <c:v>0.58260616639999996</c:v>
                </c:pt>
                <c:pt idx="132">
                  <c:v>0.57242582900000005</c:v>
                </c:pt>
                <c:pt idx="133">
                  <c:v>0.55080473139999997</c:v>
                </c:pt>
                <c:pt idx="134">
                  <c:v>0.54741128559999996</c:v>
                </c:pt>
                <c:pt idx="135">
                  <c:v>0.53441923599999996</c:v>
                </c:pt>
                <c:pt idx="136">
                  <c:v>0.567868916</c:v>
                </c:pt>
                <c:pt idx="137">
                  <c:v>0.6129532674</c:v>
                </c:pt>
                <c:pt idx="138">
                  <c:v>0.62691487300000004</c:v>
                </c:pt>
                <c:pt idx="139">
                  <c:v>0.58764785730000002</c:v>
                </c:pt>
                <c:pt idx="140">
                  <c:v>0.54595695170000003</c:v>
                </c:pt>
                <c:pt idx="141">
                  <c:v>0.5387822377</c:v>
                </c:pt>
                <c:pt idx="142">
                  <c:v>0.54702346329999996</c:v>
                </c:pt>
                <c:pt idx="143">
                  <c:v>0.52782625559999996</c:v>
                </c:pt>
                <c:pt idx="144">
                  <c:v>0.50416909060000004</c:v>
                </c:pt>
                <c:pt idx="145">
                  <c:v>0.48952879580000003</c:v>
                </c:pt>
                <c:pt idx="146">
                  <c:v>0.48128757030000002</c:v>
                </c:pt>
                <c:pt idx="147">
                  <c:v>0.47110723290000001</c:v>
                </c:pt>
                <c:pt idx="148">
                  <c:v>0.46722900909999998</c:v>
                </c:pt>
                <c:pt idx="149">
                  <c:v>0.49718828780000002</c:v>
                </c:pt>
                <c:pt idx="150">
                  <c:v>0.54770215239999998</c:v>
                </c:pt>
                <c:pt idx="151">
                  <c:v>0.58444832270000002</c:v>
                </c:pt>
                <c:pt idx="152">
                  <c:v>0.60093077370000003</c:v>
                </c:pt>
                <c:pt idx="153">
                  <c:v>0.59957339539999999</c:v>
                </c:pt>
                <c:pt idx="154">
                  <c:v>0.58503005620000004</c:v>
                </c:pt>
                <c:pt idx="155">
                  <c:v>0.58658134569999998</c:v>
                </c:pt>
                <c:pt idx="156">
                  <c:v>0.56544502620000003</c:v>
                </c:pt>
                <c:pt idx="157">
                  <c:v>0.54120612759999998</c:v>
                </c:pt>
                <c:pt idx="158">
                  <c:v>0.53732790379999995</c:v>
                </c:pt>
                <c:pt idx="159">
                  <c:v>0.54236959470000001</c:v>
                </c:pt>
                <c:pt idx="160">
                  <c:v>0.55623424470000005</c:v>
                </c:pt>
                <c:pt idx="161">
                  <c:v>0.60451813070000004</c:v>
                </c:pt>
                <c:pt idx="162">
                  <c:v>0.58018227649999998</c:v>
                </c:pt>
                <c:pt idx="163">
                  <c:v>0.53703703700000005</c:v>
                </c:pt>
                <c:pt idx="164">
                  <c:v>0.50833818109999995</c:v>
                </c:pt>
                <c:pt idx="165">
                  <c:v>0.49282528599999997</c:v>
                </c:pt>
                <c:pt idx="166">
                  <c:v>0.49398875320000002</c:v>
                </c:pt>
                <c:pt idx="167">
                  <c:v>0.4791545472</c:v>
                </c:pt>
                <c:pt idx="168">
                  <c:v>0.45879387240000002</c:v>
                </c:pt>
                <c:pt idx="169">
                  <c:v>0.45549738220000002</c:v>
                </c:pt>
                <c:pt idx="170">
                  <c:v>0.45035873570000001</c:v>
                </c:pt>
                <c:pt idx="171">
                  <c:v>0.4452200892</c:v>
                </c:pt>
                <c:pt idx="172">
                  <c:v>0.43882102000000001</c:v>
                </c:pt>
                <c:pt idx="173">
                  <c:v>0.45695171610000002</c:v>
                </c:pt>
                <c:pt idx="174">
                  <c:v>0.50513864649999995</c:v>
                </c:pt>
                <c:pt idx="175">
                  <c:v>0.53286794650000002</c:v>
                </c:pt>
                <c:pt idx="176">
                  <c:v>0.54343610630000005</c:v>
                </c:pt>
                <c:pt idx="177">
                  <c:v>0.52782625559999996</c:v>
                </c:pt>
                <c:pt idx="178">
                  <c:v>0.5290866783</c:v>
                </c:pt>
                <c:pt idx="179">
                  <c:v>0.53335272450000004</c:v>
                </c:pt>
                <c:pt idx="180">
                  <c:v>0.51725809580000004</c:v>
                </c:pt>
                <c:pt idx="181">
                  <c:v>0.49243746360000001</c:v>
                </c:pt>
                <c:pt idx="182">
                  <c:v>0.490207485</c:v>
                </c:pt>
                <c:pt idx="183">
                  <c:v>0.48943184020000002</c:v>
                </c:pt>
                <c:pt idx="184">
                  <c:v>0.52394803180000005</c:v>
                </c:pt>
                <c:pt idx="185">
                  <c:v>0.55584642230000003</c:v>
                </c:pt>
                <c:pt idx="186">
                  <c:v>0.55313166570000005</c:v>
                </c:pt>
                <c:pt idx="187">
                  <c:v>0.4982547993</c:v>
                </c:pt>
                <c:pt idx="188">
                  <c:v>0.47004072130000002</c:v>
                </c:pt>
                <c:pt idx="189">
                  <c:v>0.47498545669999997</c:v>
                </c:pt>
                <c:pt idx="190">
                  <c:v>0.47789412450000002</c:v>
                </c:pt>
                <c:pt idx="191">
                  <c:v>0.46053907309999997</c:v>
                </c:pt>
                <c:pt idx="192">
                  <c:v>0.44463835559999998</c:v>
                </c:pt>
                <c:pt idx="193">
                  <c:v>0.43300368430000002</c:v>
                </c:pt>
                <c:pt idx="194">
                  <c:v>0.42961023850000002</c:v>
                </c:pt>
                <c:pt idx="195">
                  <c:v>0.4324219507</c:v>
                </c:pt>
                <c:pt idx="196">
                  <c:v>0.43261586190000001</c:v>
                </c:pt>
                <c:pt idx="197">
                  <c:v>0.44376575530000001</c:v>
                </c:pt>
                <c:pt idx="198">
                  <c:v>0.50727166960000003</c:v>
                </c:pt>
                <c:pt idx="199">
                  <c:v>0.54556912930000001</c:v>
                </c:pt>
                <c:pt idx="200">
                  <c:v>0.55865813460000002</c:v>
                </c:pt>
                <c:pt idx="201">
                  <c:v>0.54973821990000005</c:v>
                </c:pt>
                <c:pt idx="202">
                  <c:v>0.53723094819999995</c:v>
                </c:pt>
                <c:pt idx="203">
                  <c:v>0.5322862129</c:v>
                </c:pt>
                <c:pt idx="204">
                  <c:v>0.5224936979</c:v>
                </c:pt>
                <c:pt idx="205">
                  <c:v>0.48652317239999998</c:v>
                </c:pt>
                <c:pt idx="206">
                  <c:v>0.48119061470000002</c:v>
                </c:pt>
                <c:pt idx="207">
                  <c:v>0.4823540818</c:v>
                </c:pt>
                <c:pt idx="208">
                  <c:v>0.48167539269999998</c:v>
                </c:pt>
                <c:pt idx="209">
                  <c:v>0.53655225910000004</c:v>
                </c:pt>
                <c:pt idx="210">
                  <c:v>0.53984874930000004</c:v>
                </c:pt>
                <c:pt idx="211">
                  <c:v>0.48758968390000001</c:v>
                </c:pt>
                <c:pt idx="212">
                  <c:v>0.4611208067</c:v>
                </c:pt>
                <c:pt idx="213">
                  <c:v>0.4595695172</c:v>
                </c:pt>
                <c:pt idx="214">
                  <c:v>0.45191002520000001</c:v>
                </c:pt>
                <c:pt idx="215">
                  <c:v>0.4370758193</c:v>
                </c:pt>
                <c:pt idx="216">
                  <c:v>0.43106457240000001</c:v>
                </c:pt>
                <c:pt idx="217">
                  <c:v>0.41244909829999998</c:v>
                </c:pt>
                <c:pt idx="218">
                  <c:v>0.39548186930000001</c:v>
                </c:pt>
                <c:pt idx="219">
                  <c:v>0.39334884619999999</c:v>
                </c:pt>
                <c:pt idx="220">
                  <c:v>0.39538491370000001</c:v>
                </c:pt>
                <c:pt idx="221">
                  <c:v>0.39965095989999999</c:v>
                </c:pt>
                <c:pt idx="222">
                  <c:v>0.41952685670000001</c:v>
                </c:pt>
                <c:pt idx="223">
                  <c:v>0.43154935039999998</c:v>
                </c:pt>
                <c:pt idx="224">
                  <c:v>0.43717277490000001</c:v>
                </c:pt>
                <c:pt idx="225">
                  <c:v>0.44095404300000002</c:v>
                </c:pt>
                <c:pt idx="226">
                  <c:v>0.43348846229999999</c:v>
                </c:pt>
                <c:pt idx="227">
                  <c:v>0.43853015319999999</c:v>
                </c:pt>
                <c:pt idx="228">
                  <c:v>0.42544114799999999</c:v>
                </c:pt>
                <c:pt idx="229">
                  <c:v>0.41487298820000001</c:v>
                </c:pt>
                <c:pt idx="230">
                  <c:v>0.4046926508</c:v>
                </c:pt>
                <c:pt idx="231">
                  <c:v>0.417781656</c:v>
                </c:pt>
                <c:pt idx="232">
                  <c:v>0.44580182280000002</c:v>
                </c:pt>
                <c:pt idx="233">
                  <c:v>0.47052549929999998</c:v>
                </c:pt>
                <c:pt idx="234">
                  <c:v>0.47837890249999998</c:v>
                </c:pt>
                <c:pt idx="235">
                  <c:v>0.44638355629999998</c:v>
                </c:pt>
                <c:pt idx="236">
                  <c:v>0.4291254605</c:v>
                </c:pt>
                <c:pt idx="237">
                  <c:v>0.4242776808</c:v>
                </c:pt>
                <c:pt idx="238">
                  <c:v>0.42369594729999999</c:v>
                </c:pt>
                <c:pt idx="239">
                  <c:v>0.40750436299999998</c:v>
                </c:pt>
                <c:pt idx="240">
                  <c:v>0.3886949777</c:v>
                </c:pt>
                <c:pt idx="241">
                  <c:v>0.37870855149999999</c:v>
                </c:pt>
                <c:pt idx="242">
                  <c:v>0.36542563509999998</c:v>
                </c:pt>
                <c:pt idx="243">
                  <c:v>0.35272445219999998</c:v>
                </c:pt>
                <c:pt idx="244">
                  <c:v>0.34971882879999999</c:v>
                </c:pt>
                <c:pt idx="245">
                  <c:v>0.35466356409999999</c:v>
                </c:pt>
                <c:pt idx="246">
                  <c:v>0.37609075040000001</c:v>
                </c:pt>
                <c:pt idx="247">
                  <c:v>0.40081442699999997</c:v>
                </c:pt>
                <c:pt idx="248">
                  <c:v>0.41719992239999998</c:v>
                </c:pt>
                <c:pt idx="249">
                  <c:v>0.42350203609999998</c:v>
                </c:pt>
                <c:pt idx="250">
                  <c:v>0.42466550320000002</c:v>
                </c:pt>
                <c:pt idx="251">
                  <c:v>0.42282334690000001</c:v>
                </c:pt>
                <c:pt idx="252">
                  <c:v>0.41177040920000002</c:v>
                </c:pt>
                <c:pt idx="253">
                  <c:v>0.4047896064</c:v>
                </c:pt>
                <c:pt idx="254">
                  <c:v>0.41080085319999998</c:v>
                </c:pt>
                <c:pt idx="255">
                  <c:v>0.41797556720000001</c:v>
                </c:pt>
                <c:pt idx="256">
                  <c:v>0.43823928639999998</c:v>
                </c:pt>
                <c:pt idx="257">
                  <c:v>0.47236765559999999</c:v>
                </c:pt>
                <c:pt idx="258">
                  <c:v>0.49156486329999999</c:v>
                </c:pt>
                <c:pt idx="259">
                  <c:v>0.46722900909999998</c:v>
                </c:pt>
                <c:pt idx="260">
                  <c:v>0.44890440180000002</c:v>
                </c:pt>
                <c:pt idx="261">
                  <c:v>0.44328097729999999</c:v>
                </c:pt>
                <c:pt idx="262">
                  <c:v>0.44580182280000002</c:v>
                </c:pt>
                <c:pt idx="263">
                  <c:v>0.42815590460000003</c:v>
                </c:pt>
                <c:pt idx="264">
                  <c:v>0.39829358149999999</c:v>
                </c:pt>
                <c:pt idx="265">
                  <c:v>0.3903432228</c:v>
                </c:pt>
                <c:pt idx="266">
                  <c:v>0.38103548570000001</c:v>
                </c:pt>
                <c:pt idx="267">
                  <c:v>0.3902462672</c:v>
                </c:pt>
                <c:pt idx="268">
                  <c:v>0.41215823150000003</c:v>
                </c:pt>
                <c:pt idx="269">
                  <c:v>0.44308706609999998</c:v>
                </c:pt>
                <c:pt idx="270">
                  <c:v>0.50630211359999999</c:v>
                </c:pt>
                <c:pt idx="271">
                  <c:v>0.54556912930000001</c:v>
                </c:pt>
                <c:pt idx="272">
                  <c:v>0.55594337790000004</c:v>
                </c:pt>
                <c:pt idx="273">
                  <c:v>0.56331200309999996</c:v>
                </c:pt>
                <c:pt idx="274">
                  <c:v>0.55943377930000004</c:v>
                </c:pt>
                <c:pt idx="275">
                  <c:v>0.53635834790000003</c:v>
                </c:pt>
                <c:pt idx="276">
                  <c:v>0.50853209229999996</c:v>
                </c:pt>
                <c:pt idx="277">
                  <c:v>0.4823540818</c:v>
                </c:pt>
                <c:pt idx="278">
                  <c:v>0.48128757030000002</c:v>
                </c:pt>
                <c:pt idx="279">
                  <c:v>0.49970913319999999</c:v>
                </c:pt>
                <c:pt idx="280">
                  <c:v>0.53092883459999995</c:v>
                </c:pt>
                <c:pt idx="281">
                  <c:v>0.57533449680000004</c:v>
                </c:pt>
                <c:pt idx="282">
                  <c:v>0.57339538489999997</c:v>
                </c:pt>
                <c:pt idx="283">
                  <c:v>0.52840798909999998</c:v>
                </c:pt>
                <c:pt idx="284">
                  <c:v>0.49156486329999999</c:v>
                </c:pt>
                <c:pt idx="285">
                  <c:v>0.48012410319999999</c:v>
                </c:pt>
                <c:pt idx="286">
                  <c:v>0.47120418850000001</c:v>
                </c:pt>
                <c:pt idx="287">
                  <c:v>0.4627690518</c:v>
                </c:pt>
                <c:pt idx="288">
                  <c:v>0.44638355629999998</c:v>
                </c:pt>
                <c:pt idx="289">
                  <c:v>0.43804537519999998</c:v>
                </c:pt>
                <c:pt idx="290">
                  <c:v>0.44328097729999999</c:v>
                </c:pt>
                <c:pt idx="291">
                  <c:v>0.44696528990000001</c:v>
                </c:pt>
                <c:pt idx="292">
                  <c:v>0.45423695949999998</c:v>
                </c:pt>
                <c:pt idx="293">
                  <c:v>0.47886368039999999</c:v>
                </c:pt>
                <c:pt idx="294">
                  <c:v>0.53180143489999998</c:v>
                </c:pt>
                <c:pt idx="295">
                  <c:v>0.56534807060000003</c:v>
                </c:pt>
                <c:pt idx="296">
                  <c:v>0.5740740741</c:v>
                </c:pt>
                <c:pt idx="297">
                  <c:v>0.56951716109999995</c:v>
                </c:pt>
                <c:pt idx="298">
                  <c:v>0.56660849329999996</c:v>
                </c:pt>
                <c:pt idx="299">
                  <c:v>0.56903238320000005</c:v>
                </c:pt>
                <c:pt idx="300">
                  <c:v>0.53790963739999997</c:v>
                </c:pt>
                <c:pt idx="301">
                  <c:v>0.49728524340000002</c:v>
                </c:pt>
                <c:pt idx="302">
                  <c:v>0.48148148149999997</c:v>
                </c:pt>
                <c:pt idx="303">
                  <c:v>0.49224355250000001</c:v>
                </c:pt>
                <c:pt idx="304">
                  <c:v>0.51880938529999998</c:v>
                </c:pt>
                <c:pt idx="305">
                  <c:v>0.56418460349999999</c:v>
                </c:pt>
                <c:pt idx="306">
                  <c:v>0.56282722510000005</c:v>
                </c:pt>
                <c:pt idx="307">
                  <c:v>0.52414194300000005</c:v>
                </c:pt>
                <c:pt idx="308">
                  <c:v>0.49641264299999999</c:v>
                </c:pt>
                <c:pt idx="309">
                  <c:v>0.4837114602</c:v>
                </c:pt>
                <c:pt idx="310">
                  <c:v>0.47130114410000001</c:v>
                </c:pt>
                <c:pt idx="311">
                  <c:v>0.45607911579999999</c:v>
                </c:pt>
                <c:pt idx="312">
                  <c:v>0.44231142140000002</c:v>
                </c:pt>
                <c:pt idx="313">
                  <c:v>0.43348846229999999</c:v>
                </c:pt>
                <c:pt idx="314">
                  <c:v>0.42805894900000002</c:v>
                </c:pt>
                <c:pt idx="315">
                  <c:v>0.4337793291</c:v>
                </c:pt>
                <c:pt idx="316">
                  <c:v>0.44948613539999999</c:v>
                </c:pt>
                <c:pt idx="317">
                  <c:v>0.47459763430000002</c:v>
                </c:pt>
                <c:pt idx="318">
                  <c:v>0.52220283109999999</c:v>
                </c:pt>
                <c:pt idx="319">
                  <c:v>0.55381035489999997</c:v>
                </c:pt>
                <c:pt idx="320">
                  <c:v>0.56864456080000003</c:v>
                </c:pt>
                <c:pt idx="321">
                  <c:v>0.57261974019999995</c:v>
                </c:pt>
                <c:pt idx="322">
                  <c:v>0.56331200309999996</c:v>
                </c:pt>
                <c:pt idx="323">
                  <c:v>0.54935039750000003</c:v>
                </c:pt>
                <c:pt idx="324">
                  <c:v>0.53044405660000005</c:v>
                </c:pt>
                <c:pt idx="325">
                  <c:v>0.49709133220000001</c:v>
                </c:pt>
                <c:pt idx="326">
                  <c:v>0.4840023269</c:v>
                </c:pt>
                <c:pt idx="327">
                  <c:v>0.49369788640000001</c:v>
                </c:pt>
                <c:pt idx="328">
                  <c:v>0.56146984680000001</c:v>
                </c:pt>
                <c:pt idx="329">
                  <c:v>0.5999612178</c:v>
                </c:pt>
                <c:pt idx="330">
                  <c:v>0.59404692650000002</c:v>
                </c:pt>
                <c:pt idx="331">
                  <c:v>0.54983517550000005</c:v>
                </c:pt>
                <c:pt idx="332">
                  <c:v>0.49757611010000002</c:v>
                </c:pt>
                <c:pt idx="333">
                  <c:v>0.47498545669999997</c:v>
                </c:pt>
                <c:pt idx="334">
                  <c:v>0.456273027</c:v>
                </c:pt>
                <c:pt idx="335">
                  <c:v>0.45258871439999998</c:v>
                </c:pt>
                <c:pt idx="336">
                  <c:v>0.43940275350000002</c:v>
                </c:pt>
                <c:pt idx="337">
                  <c:v>0.43891797560000001</c:v>
                </c:pt>
                <c:pt idx="338">
                  <c:v>0.43959666469999997</c:v>
                </c:pt>
                <c:pt idx="339">
                  <c:v>0.44269924370000002</c:v>
                </c:pt>
                <c:pt idx="340">
                  <c:v>0.45191002520000001</c:v>
                </c:pt>
                <c:pt idx="341">
                  <c:v>0.47391894509999999</c:v>
                </c:pt>
                <c:pt idx="342">
                  <c:v>0.54964126430000004</c:v>
                </c:pt>
                <c:pt idx="343">
                  <c:v>0.58115183250000002</c:v>
                </c:pt>
                <c:pt idx="344">
                  <c:v>0.5773705643</c:v>
                </c:pt>
                <c:pt idx="345">
                  <c:v>0.58280007759999997</c:v>
                </c:pt>
                <c:pt idx="346">
                  <c:v>0.57872794260000004</c:v>
                </c:pt>
                <c:pt idx="347">
                  <c:v>0.56476633700000001</c:v>
                </c:pt>
                <c:pt idx="348">
                  <c:v>0.54847779720000001</c:v>
                </c:pt>
                <c:pt idx="349">
                  <c:v>0.5192941633</c:v>
                </c:pt>
                <c:pt idx="350">
                  <c:v>0.50678689160000001</c:v>
                </c:pt>
                <c:pt idx="351">
                  <c:v>0.51241031609999999</c:v>
                </c:pt>
                <c:pt idx="352">
                  <c:v>0.54964126430000004</c:v>
                </c:pt>
                <c:pt idx="353">
                  <c:v>0.60422726390000003</c:v>
                </c:pt>
                <c:pt idx="354">
                  <c:v>0.60432421950000004</c:v>
                </c:pt>
                <c:pt idx="355">
                  <c:v>0.55759162299999998</c:v>
                </c:pt>
                <c:pt idx="356">
                  <c:v>0.51124684890000005</c:v>
                </c:pt>
                <c:pt idx="357">
                  <c:v>0.48119061470000002</c:v>
                </c:pt>
                <c:pt idx="358">
                  <c:v>0.46558076399999998</c:v>
                </c:pt>
                <c:pt idx="359">
                  <c:v>0.45782431649999999</c:v>
                </c:pt>
                <c:pt idx="360">
                  <c:v>0.44861353500000001</c:v>
                </c:pt>
                <c:pt idx="361">
                  <c:v>0.43949970910000002</c:v>
                </c:pt>
                <c:pt idx="362">
                  <c:v>0.43484584059999998</c:v>
                </c:pt>
                <c:pt idx="363">
                  <c:v>0.43726973050000001</c:v>
                </c:pt>
                <c:pt idx="364">
                  <c:v>0.43455497380000002</c:v>
                </c:pt>
                <c:pt idx="365">
                  <c:v>0.48477797169999998</c:v>
                </c:pt>
                <c:pt idx="366">
                  <c:v>0.56815978280000001</c:v>
                </c:pt>
                <c:pt idx="367">
                  <c:v>0.59491952690000005</c:v>
                </c:pt>
                <c:pt idx="368">
                  <c:v>0.59967035099999999</c:v>
                </c:pt>
                <c:pt idx="369">
                  <c:v>0.59462866010000004</c:v>
                </c:pt>
                <c:pt idx="370">
                  <c:v>0.59220477019999995</c:v>
                </c:pt>
                <c:pt idx="371">
                  <c:v>0.58764785730000002</c:v>
                </c:pt>
                <c:pt idx="372">
                  <c:v>0.57824316460000003</c:v>
                </c:pt>
                <c:pt idx="373">
                  <c:v>0.55962769050000005</c:v>
                </c:pt>
                <c:pt idx="374">
                  <c:v>0.5613728912</c:v>
                </c:pt>
                <c:pt idx="375">
                  <c:v>0.58008532089999998</c:v>
                </c:pt>
                <c:pt idx="376">
                  <c:v>0.59598603839999997</c:v>
                </c:pt>
                <c:pt idx="377">
                  <c:v>0.61644366880000001</c:v>
                </c:pt>
                <c:pt idx="378">
                  <c:v>0.61712235800000004</c:v>
                </c:pt>
                <c:pt idx="379">
                  <c:v>0.59472561570000004</c:v>
                </c:pt>
                <c:pt idx="380">
                  <c:v>0.57058367269999999</c:v>
                </c:pt>
                <c:pt idx="381">
                  <c:v>0.54779910799999998</c:v>
                </c:pt>
                <c:pt idx="382">
                  <c:v>0.55681597829999996</c:v>
                </c:pt>
                <c:pt idx="383">
                  <c:v>0.53315881330000003</c:v>
                </c:pt>
                <c:pt idx="384">
                  <c:v>0.51211944929999997</c:v>
                </c:pt>
                <c:pt idx="385">
                  <c:v>0.4935039752</c:v>
                </c:pt>
                <c:pt idx="386">
                  <c:v>0.4855536164</c:v>
                </c:pt>
                <c:pt idx="387">
                  <c:v>0.48439014930000002</c:v>
                </c:pt>
                <c:pt idx="388">
                  <c:v>0.4852627497</c:v>
                </c:pt>
                <c:pt idx="389">
                  <c:v>0.49059530730000001</c:v>
                </c:pt>
                <c:pt idx="390">
                  <c:v>0.50378126820000002</c:v>
                </c:pt>
                <c:pt idx="391">
                  <c:v>0.54993213110000005</c:v>
                </c:pt>
                <c:pt idx="392">
                  <c:v>0.58949001359999997</c:v>
                </c:pt>
                <c:pt idx="393">
                  <c:v>0.59792515030000004</c:v>
                </c:pt>
                <c:pt idx="394">
                  <c:v>0.56835369400000002</c:v>
                </c:pt>
                <c:pt idx="395">
                  <c:v>0.5646693814</c:v>
                </c:pt>
                <c:pt idx="396">
                  <c:v>0.53684312580000004</c:v>
                </c:pt>
                <c:pt idx="397">
                  <c:v>0.53655225910000004</c:v>
                </c:pt>
                <c:pt idx="398">
                  <c:v>0.53151056819999998</c:v>
                </c:pt>
                <c:pt idx="399">
                  <c:v>0.52666278840000003</c:v>
                </c:pt>
                <c:pt idx="400">
                  <c:v>0.54905953070000002</c:v>
                </c:pt>
                <c:pt idx="401">
                  <c:v>0.59588908279999997</c:v>
                </c:pt>
                <c:pt idx="402">
                  <c:v>0.59346519289999999</c:v>
                </c:pt>
                <c:pt idx="403">
                  <c:v>0.55565251110000002</c:v>
                </c:pt>
                <c:pt idx="404">
                  <c:v>0.54004266050000005</c:v>
                </c:pt>
                <c:pt idx="405">
                  <c:v>0.53839441539999999</c:v>
                </c:pt>
                <c:pt idx="406">
                  <c:v>0.52210587549999998</c:v>
                </c:pt>
                <c:pt idx="407">
                  <c:v>0.49398875320000002</c:v>
                </c:pt>
                <c:pt idx="408">
                  <c:v>0.48768663950000002</c:v>
                </c:pt>
                <c:pt idx="409">
                  <c:v>0.48167539269999998</c:v>
                </c:pt>
                <c:pt idx="410">
                  <c:v>0.48186930389999999</c:v>
                </c:pt>
                <c:pt idx="411">
                  <c:v>0.47808803570000002</c:v>
                </c:pt>
                <c:pt idx="412">
                  <c:v>0.4692650766</c:v>
                </c:pt>
                <c:pt idx="413">
                  <c:v>0.47857281369999999</c:v>
                </c:pt>
                <c:pt idx="414">
                  <c:v>0.48342059339999999</c:v>
                </c:pt>
                <c:pt idx="415">
                  <c:v>0.49621873179999998</c:v>
                </c:pt>
                <c:pt idx="416">
                  <c:v>0.52220283109999999</c:v>
                </c:pt>
                <c:pt idx="417">
                  <c:v>0.52928058950000001</c:v>
                </c:pt>
                <c:pt idx="418">
                  <c:v>0.53703703700000005</c:v>
                </c:pt>
                <c:pt idx="419">
                  <c:v>0.5418848168</c:v>
                </c:pt>
                <c:pt idx="420">
                  <c:v>0.51444638359999995</c:v>
                </c:pt>
                <c:pt idx="421">
                  <c:v>0.48933488460000002</c:v>
                </c:pt>
                <c:pt idx="422">
                  <c:v>0.4853597053</c:v>
                </c:pt>
                <c:pt idx="423">
                  <c:v>0.4824510374</c:v>
                </c:pt>
                <c:pt idx="424">
                  <c:v>0.50058173360000002</c:v>
                </c:pt>
                <c:pt idx="425">
                  <c:v>0.54363001749999995</c:v>
                </c:pt>
                <c:pt idx="426">
                  <c:v>0.57659491949999997</c:v>
                </c:pt>
                <c:pt idx="427">
                  <c:v>0.55933682370000004</c:v>
                </c:pt>
                <c:pt idx="428">
                  <c:v>0.53664921470000004</c:v>
                </c:pt>
                <c:pt idx="429">
                  <c:v>0.54556912930000001</c:v>
                </c:pt>
                <c:pt idx="430">
                  <c:v>0.54692650769999995</c:v>
                </c:pt>
                <c:pt idx="431">
                  <c:v>0.51018033740000002</c:v>
                </c:pt>
                <c:pt idx="432">
                  <c:v>0.47934845840000001</c:v>
                </c:pt>
                <c:pt idx="433">
                  <c:v>0.47217374439999998</c:v>
                </c:pt>
                <c:pt idx="434">
                  <c:v>0.46402947449999998</c:v>
                </c:pt>
                <c:pt idx="435">
                  <c:v>0.4597634283</c:v>
                </c:pt>
                <c:pt idx="436">
                  <c:v>0.45733953849999998</c:v>
                </c:pt>
                <c:pt idx="437">
                  <c:v>0.51396160560000004</c:v>
                </c:pt>
                <c:pt idx="438">
                  <c:v>0.56903238320000005</c:v>
                </c:pt>
                <c:pt idx="439">
                  <c:v>0.59201085899999994</c:v>
                </c:pt>
                <c:pt idx="440">
                  <c:v>0.60732984290000003</c:v>
                </c:pt>
                <c:pt idx="441">
                  <c:v>0.62158231529999997</c:v>
                </c:pt>
                <c:pt idx="442">
                  <c:v>0.61847973629999997</c:v>
                </c:pt>
                <c:pt idx="443">
                  <c:v>0.62109753729999995</c:v>
                </c:pt>
                <c:pt idx="444">
                  <c:v>0.60122164050000004</c:v>
                </c:pt>
                <c:pt idx="445">
                  <c:v>0.57514058560000003</c:v>
                </c:pt>
                <c:pt idx="446">
                  <c:v>0.55526468880000002</c:v>
                </c:pt>
                <c:pt idx="447">
                  <c:v>0.56360286989999997</c:v>
                </c:pt>
                <c:pt idx="448">
                  <c:v>0.61411673450000004</c:v>
                </c:pt>
                <c:pt idx="449">
                  <c:v>0.63244134190000001</c:v>
                </c:pt>
                <c:pt idx="450">
                  <c:v>0.63505914289999998</c:v>
                </c:pt>
                <c:pt idx="451">
                  <c:v>0.59521039360000005</c:v>
                </c:pt>
                <c:pt idx="452">
                  <c:v>0.56234244720000004</c:v>
                </c:pt>
                <c:pt idx="453">
                  <c:v>0.57000193909999997</c:v>
                </c:pt>
                <c:pt idx="454">
                  <c:v>0.55865813460000002</c:v>
                </c:pt>
                <c:pt idx="455">
                  <c:v>0.53577661430000001</c:v>
                </c:pt>
                <c:pt idx="456">
                  <c:v>0.51357378320000002</c:v>
                </c:pt>
                <c:pt idx="457">
                  <c:v>0.50436300170000004</c:v>
                </c:pt>
                <c:pt idx="458">
                  <c:v>0.49204964130000001</c:v>
                </c:pt>
                <c:pt idx="459">
                  <c:v>0.49631568739999998</c:v>
                </c:pt>
                <c:pt idx="460">
                  <c:v>0.50504169089999995</c:v>
                </c:pt>
                <c:pt idx="461">
                  <c:v>0.53151056819999998</c:v>
                </c:pt>
                <c:pt idx="462">
                  <c:v>0.58968392479999998</c:v>
                </c:pt>
                <c:pt idx="463">
                  <c:v>0.61130502229999995</c:v>
                </c:pt>
                <c:pt idx="464">
                  <c:v>0.63438045379999997</c:v>
                </c:pt>
                <c:pt idx="465">
                  <c:v>0.63312003100000003</c:v>
                </c:pt>
                <c:pt idx="466">
                  <c:v>0.6386464999</c:v>
                </c:pt>
                <c:pt idx="467">
                  <c:v>0.63118091909999996</c:v>
                </c:pt>
                <c:pt idx="468">
                  <c:v>0.61760713590000005</c:v>
                </c:pt>
                <c:pt idx="469">
                  <c:v>0.59928252859999998</c:v>
                </c:pt>
                <c:pt idx="470">
                  <c:v>0.57184409540000003</c:v>
                </c:pt>
                <c:pt idx="471">
                  <c:v>0.59831297269999995</c:v>
                </c:pt>
                <c:pt idx="472">
                  <c:v>0.61140197789999995</c:v>
                </c:pt>
                <c:pt idx="473">
                  <c:v>0.6288539849</c:v>
                </c:pt>
                <c:pt idx="474">
                  <c:v>0.6257514059</c:v>
                </c:pt>
                <c:pt idx="475">
                  <c:v>0.58444832270000002</c:v>
                </c:pt>
                <c:pt idx="476">
                  <c:v>0.53965483810000003</c:v>
                </c:pt>
                <c:pt idx="477">
                  <c:v>0.53984874930000004</c:v>
                </c:pt>
                <c:pt idx="478">
                  <c:v>0.53829745979999999</c:v>
                </c:pt>
                <c:pt idx="479">
                  <c:v>0.51813069609999995</c:v>
                </c:pt>
                <c:pt idx="480">
                  <c:v>0.49709133220000001</c:v>
                </c:pt>
                <c:pt idx="481">
                  <c:v>0.48516579409999999</c:v>
                </c:pt>
                <c:pt idx="482">
                  <c:v>0.47469458990000002</c:v>
                </c:pt>
                <c:pt idx="483">
                  <c:v>0.46432034129999999</c:v>
                </c:pt>
                <c:pt idx="484">
                  <c:v>0.46887725419999998</c:v>
                </c:pt>
                <c:pt idx="485">
                  <c:v>0.48283885980000002</c:v>
                </c:pt>
                <c:pt idx="486">
                  <c:v>0.53975179370000004</c:v>
                </c:pt>
                <c:pt idx="487">
                  <c:v>0.59346519289999999</c:v>
                </c:pt>
                <c:pt idx="488">
                  <c:v>0.6160558464</c:v>
                </c:pt>
                <c:pt idx="489">
                  <c:v>0.61363195660000003</c:v>
                </c:pt>
                <c:pt idx="490">
                  <c:v>0.60829939889999995</c:v>
                </c:pt>
                <c:pt idx="491">
                  <c:v>0.59782819470000004</c:v>
                </c:pt>
                <c:pt idx="492">
                  <c:v>0.58454527830000003</c:v>
                </c:pt>
                <c:pt idx="493">
                  <c:v>0.56243940280000004</c:v>
                </c:pt>
                <c:pt idx="494">
                  <c:v>0.5644754702</c:v>
                </c:pt>
                <c:pt idx="495">
                  <c:v>0.56399069229999998</c:v>
                </c:pt>
                <c:pt idx="496">
                  <c:v>0.58260616639999996</c:v>
                </c:pt>
                <c:pt idx="497">
                  <c:v>0.62313360480000002</c:v>
                </c:pt>
                <c:pt idx="498">
                  <c:v>0.61576497959999998</c:v>
                </c:pt>
                <c:pt idx="499">
                  <c:v>0.58949001359999997</c:v>
                </c:pt>
                <c:pt idx="500">
                  <c:v>0.52743843319999995</c:v>
                </c:pt>
                <c:pt idx="501">
                  <c:v>0.51531898389999997</c:v>
                </c:pt>
                <c:pt idx="502">
                  <c:v>0.52617801050000002</c:v>
                </c:pt>
                <c:pt idx="503">
                  <c:v>0.50930773709999999</c:v>
                </c:pt>
                <c:pt idx="504">
                  <c:v>0.4936009308</c:v>
                </c:pt>
                <c:pt idx="505">
                  <c:v>0.48429319370000001</c:v>
                </c:pt>
                <c:pt idx="506">
                  <c:v>0.47440372310000001</c:v>
                </c:pt>
                <c:pt idx="507">
                  <c:v>0.46490207480000001</c:v>
                </c:pt>
                <c:pt idx="508">
                  <c:v>0.45443087069999999</c:v>
                </c:pt>
                <c:pt idx="509">
                  <c:v>0.4917587745</c:v>
                </c:pt>
                <c:pt idx="510">
                  <c:v>0.54915648630000002</c:v>
                </c:pt>
                <c:pt idx="511">
                  <c:v>0.58774481290000002</c:v>
                </c:pt>
                <c:pt idx="512">
                  <c:v>0.60810548769999995</c:v>
                </c:pt>
                <c:pt idx="513">
                  <c:v>0.61489237929999996</c:v>
                </c:pt>
                <c:pt idx="514">
                  <c:v>0.60267597439999998</c:v>
                </c:pt>
                <c:pt idx="515">
                  <c:v>0.59462866010000004</c:v>
                </c:pt>
                <c:pt idx="516">
                  <c:v>0.58328485549999998</c:v>
                </c:pt>
                <c:pt idx="517">
                  <c:v>0.55962769050000005</c:v>
                </c:pt>
                <c:pt idx="518">
                  <c:v>0.55070777579999997</c:v>
                </c:pt>
                <c:pt idx="519">
                  <c:v>0.56088811319999998</c:v>
                </c:pt>
                <c:pt idx="520">
                  <c:v>0.59336823729999999</c:v>
                </c:pt>
                <c:pt idx="521">
                  <c:v>0.61528020169999997</c:v>
                </c:pt>
                <c:pt idx="522">
                  <c:v>0.62924180730000001</c:v>
                </c:pt>
                <c:pt idx="523">
                  <c:v>0.59627690519999998</c:v>
                </c:pt>
                <c:pt idx="524">
                  <c:v>0.53286794650000002</c:v>
                </c:pt>
                <c:pt idx="525">
                  <c:v>0.53325576890000004</c:v>
                </c:pt>
                <c:pt idx="526">
                  <c:v>0.5224936979</c:v>
                </c:pt>
                <c:pt idx="527">
                  <c:v>0.50271475659999998</c:v>
                </c:pt>
                <c:pt idx="528">
                  <c:v>0.48933488460000002</c:v>
                </c:pt>
                <c:pt idx="529">
                  <c:v>0.47973628080000003</c:v>
                </c:pt>
                <c:pt idx="530">
                  <c:v>0.47004072130000002</c:v>
                </c:pt>
                <c:pt idx="531">
                  <c:v>0.46984681020000002</c:v>
                </c:pt>
                <c:pt idx="532">
                  <c:v>0.45918169479999998</c:v>
                </c:pt>
                <c:pt idx="533">
                  <c:v>0.47624587940000002</c:v>
                </c:pt>
                <c:pt idx="534">
                  <c:v>0.56020942409999996</c:v>
                </c:pt>
                <c:pt idx="535">
                  <c:v>0.60190032959999995</c:v>
                </c:pt>
                <c:pt idx="536">
                  <c:v>0.61372891220000003</c:v>
                </c:pt>
                <c:pt idx="537">
                  <c:v>0.61789800269999995</c:v>
                </c:pt>
                <c:pt idx="538">
                  <c:v>0.61033546640000003</c:v>
                </c:pt>
                <c:pt idx="539">
                  <c:v>0.60577855339999997</c:v>
                </c:pt>
                <c:pt idx="540">
                  <c:v>0.58347876669999998</c:v>
                </c:pt>
                <c:pt idx="541">
                  <c:v>0.54789606359999998</c:v>
                </c:pt>
                <c:pt idx="542">
                  <c:v>0.54382392859999995</c:v>
                </c:pt>
                <c:pt idx="543">
                  <c:v>0.54789606359999998</c:v>
                </c:pt>
                <c:pt idx="544">
                  <c:v>0.5839635447</c:v>
                </c:pt>
                <c:pt idx="545">
                  <c:v>0.62138840409999996</c:v>
                </c:pt>
                <c:pt idx="546">
                  <c:v>0.61692844680000003</c:v>
                </c:pt>
                <c:pt idx="547">
                  <c:v>0.57640100829999996</c:v>
                </c:pt>
                <c:pt idx="548">
                  <c:v>0.52501454329999997</c:v>
                </c:pt>
                <c:pt idx="549">
                  <c:v>0.53112274579999996</c:v>
                </c:pt>
                <c:pt idx="550">
                  <c:v>0.53451619159999997</c:v>
                </c:pt>
                <c:pt idx="551">
                  <c:v>0.52394803180000005</c:v>
                </c:pt>
                <c:pt idx="552">
                  <c:v>0.4852627497</c:v>
                </c:pt>
                <c:pt idx="553">
                  <c:v>0.46063602869999998</c:v>
                </c:pt>
                <c:pt idx="554">
                  <c:v>0.45365522590000001</c:v>
                </c:pt>
                <c:pt idx="555">
                  <c:v>0.45094046929999998</c:v>
                </c:pt>
                <c:pt idx="556">
                  <c:v>0.45239480319999997</c:v>
                </c:pt>
                <c:pt idx="557">
                  <c:v>0.45074655810000003</c:v>
                </c:pt>
                <c:pt idx="558">
                  <c:v>0.4579212721</c:v>
                </c:pt>
                <c:pt idx="559">
                  <c:v>0.49806088809999999</c:v>
                </c:pt>
                <c:pt idx="560">
                  <c:v>0.54624781850000004</c:v>
                </c:pt>
                <c:pt idx="561">
                  <c:v>0.54682955209999995</c:v>
                </c:pt>
                <c:pt idx="562">
                  <c:v>0.54430870659999997</c:v>
                </c:pt>
                <c:pt idx="563">
                  <c:v>0.52976536750000003</c:v>
                </c:pt>
                <c:pt idx="564">
                  <c:v>0.51405856120000004</c:v>
                </c:pt>
                <c:pt idx="565">
                  <c:v>0.4968004654</c:v>
                </c:pt>
                <c:pt idx="566">
                  <c:v>0.49214659690000001</c:v>
                </c:pt>
                <c:pt idx="567">
                  <c:v>0.48603839440000002</c:v>
                </c:pt>
                <c:pt idx="568">
                  <c:v>0.50533255769999996</c:v>
                </c:pt>
                <c:pt idx="569">
                  <c:v>0.58464223390000003</c:v>
                </c:pt>
                <c:pt idx="570">
                  <c:v>0.57766143110000001</c:v>
                </c:pt>
                <c:pt idx="571">
                  <c:v>0.53025014540000004</c:v>
                </c:pt>
                <c:pt idx="572">
                  <c:v>0.48981966259999998</c:v>
                </c:pt>
                <c:pt idx="573">
                  <c:v>0.48826837309999999</c:v>
                </c:pt>
                <c:pt idx="574">
                  <c:v>0.48022105879999999</c:v>
                </c:pt>
                <c:pt idx="575">
                  <c:v>0.45191002520000001</c:v>
                </c:pt>
                <c:pt idx="576">
                  <c:v>0.4532674035</c:v>
                </c:pt>
                <c:pt idx="577">
                  <c:v>0.44444444440000003</c:v>
                </c:pt>
                <c:pt idx="578">
                  <c:v>0.42243552449999999</c:v>
                </c:pt>
                <c:pt idx="579">
                  <c:v>0.41206127590000002</c:v>
                </c:pt>
                <c:pt idx="580">
                  <c:v>0.4144851658</c:v>
                </c:pt>
                <c:pt idx="581">
                  <c:v>0.41361256540000002</c:v>
                </c:pt>
                <c:pt idx="582">
                  <c:v>0.40440178399999999</c:v>
                </c:pt>
                <c:pt idx="583">
                  <c:v>0.41099476439999999</c:v>
                </c:pt>
                <c:pt idx="584">
                  <c:v>0.43639713009999997</c:v>
                </c:pt>
                <c:pt idx="585">
                  <c:v>0.45414000389999998</c:v>
                </c:pt>
                <c:pt idx="586">
                  <c:v>0.46422338569999999</c:v>
                </c:pt>
                <c:pt idx="587">
                  <c:v>0.43979057589999998</c:v>
                </c:pt>
                <c:pt idx="588">
                  <c:v>0.4225324801</c:v>
                </c:pt>
                <c:pt idx="589">
                  <c:v>0.42796199340000002</c:v>
                </c:pt>
                <c:pt idx="590">
                  <c:v>0.43310063989999997</c:v>
                </c:pt>
                <c:pt idx="591">
                  <c:v>0.44473531119999998</c:v>
                </c:pt>
                <c:pt idx="592">
                  <c:v>0.45472173739999999</c:v>
                </c:pt>
                <c:pt idx="593">
                  <c:v>0.5032964902</c:v>
                </c:pt>
                <c:pt idx="594">
                  <c:v>0.5159976731</c:v>
                </c:pt>
                <c:pt idx="595">
                  <c:v>0.47818499129999997</c:v>
                </c:pt>
                <c:pt idx="596">
                  <c:v>0.43833624199999999</c:v>
                </c:pt>
                <c:pt idx="597">
                  <c:v>0.43949970910000002</c:v>
                </c:pt>
                <c:pt idx="598">
                  <c:v>0.451716114</c:v>
                </c:pt>
                <c:pt idx="599">
                  <c:v>0.42030250149999998</c:v>
                </c:pt>
                <c:pt idx="600">
                  <c:v>0.3887919333</c:v>
                </c:pt>
                <c:pt idx="601">
                  <c:v>0.39315493499999998</c:v>
                </c:pt>
                <c:pt idx="602">
                  <c:v>0.3950940469</c:v>
                </c:pt>
                <c:pt idx="603">
                  <c:v>0.40188093850000001</c:v>
                </c:pt>
                <c:pt idx="604">
                  <c:v>0.40556525110000002</c:v>
                </c:pt>
                <c:pt idx="605">
                  <c:v>0.4485165794</c:v>
                </c:pt>
                <c:pt idx="606">
                  <c:v>0.50581733569999998</c:v>
                </c:pt>
                <c:pt idx="607">
                  <c:v>0.52869885589999999</c:v>
                </c:pt>
                <c:pt idx="608">
                  <c:v>0.55613728910000004</c:v>
                </c:pt>
                <c:pt idx="609">
                  <c:v>0.56098506879999999</c:v>
                </c:pt>
                <c:pt idx="610">
                  <c:v>0.54615086290000003</c:v>
                </c:pt>
                <c:pt idx="611">
                  <c:v>0.53519488069999999</c:v>
                </c:pt>
                <c:pt idx="612">
                  <c:v>0.52889276709999999</c:v>
                </c:pt>
                <c:pt idx="613">
                  <c:v>0.5386852821</c:v>
                </c:pt>
                <c:pt idx="614">
                  <c:v>0.52995927870000004</c:v>
                </c:pt>
                <c:pt idx="615">
                  <c:v>0.52802016679999997</c:v>
                </c:pt>
                <c:pt idx="616">
                  <c:v>0.58638743459999998</c:v>
                </c:pt>
                <c:pt idx="617">
                  <c:v>0.62933876280000001</c:v>
                </c:pt>
                <c:pt idx="618">
                  <c:v>0.60888113239999997</c:v>
                </c:pt>
                <c:pt idx="619">
                  <c:v>0.56418460349999999</c:v>
                </c:pt>
                <c:pt idx="620">
                  <c:v>0.50019391120000001</c:v>
                </c:pt>
                <c:pt idx="621">
                  <c:v>0.4852627497</c:v>
                </c:pt>
                <c:pt idx="622">
                  <c:v>0.48885010670000001</c:v>
                </c:pt>
                <c:pt idx="623">
                  <c:v>0.4516191584</c:v>
                </c:pt>
                <c:pt idx="624">
                  <c:v>0.41080085319999998</c:v>
                </c:pt>
                <c:pt idx="625">
                  <c:v>0.38908280010000001</c:v>
                </c:pt>
                <c:pt idx="626">
                  <c:v>0.39131277869999997</c:v>
                </c:pt>
                <c:pt idx="627">
                  <c:v>0.40062051580000002</c:v>
                </c:pt>
                <c:pt idx="628">
                  <c:v>0.41681210010000003</c:v>
                </c:pt>
                <c:pt idx="629">
                  <c:v>0.45588520459999998</c:v>
                </c:pt>
                <c:pt idx="630">
                  <c:v>0.5355827031</c:v>
                </c:pt>
                <c:pt idx="631">
                  <c:v>0.5645724258</c:v>
                </c:pt>
                <c:pt idx="632">
                  <c:v>0.57291060689999995</c:v>
                </c:pt>
                <c:pt idx="633">
                  <c:v>0.57756447550000001</c:v>
                </c:pt>
                <c:pt idx="634">
                  <c:v>0.56942020550000005</c:v>
                </c:pt>
                <c:pt idx="635">
                  <c:v>0.5386852821</c:v>
                </c:pt>
                <c:pt idx="636">
                  <c:v>0.51803374049999995</c:v>
                </c:pt>
                <c:pt idx="637">
                  <c:v>0.51134380450000005</c:v>
                </c:pt>
                <c:pt idx="638">
                  <c:v>0.48632926119999997</c:v>
                </c:pt>
                <c:pt idx="639">
                  <c:v>0.50833818109999995</c:v>
                </c:pt>
                <c:pt idx="640">
                  <c:v>0.56476633700000001</c:v>
                </c:pt>
                <c:pt idx="641">
                  <c:v>0.59404692650000002</c:v>
                </c:pt>
                <c:pt idx="642">
                  <c:v>0.58968392479999998</c:v>
                </c:pt>
                <c:pt idx="643">
                  <c:v>0.55943377930000004</c:v>
                </c:pt>
                <c:pt idx="644">
                  <c:v>0.51037424860000002</c:v>
                </c:pt>
                <c:pt idx="645">
                  <c:v>0.48419623810000001</c:v>
                </c:pt>
                <c:pt idx="646">
                  <c:v>0.47440372310000001</c:v>
                </c:pt>
                <c:pt idx="647">
                  <c:v>0.44318402169999999</c:v>
                </c:pt>
                <c:pt idx="648">
                  <c:v>0.42165987980000003</c:v>
                </c:pt>
                <c:pt idx="649">
                  <c:v>0.40459569519999999</c:v>
                </c:pt>
                <c:pt idx="650">
                  <c:v>0.39014931159999999</c:v>
                </c:pt>
                <c:pt idx="651">
                  <c:v>0.38762846620000002</c:v>
                </c:pt>
                <c:pt idx="652">
                  <c:v>0.40401396160000003</c:v>
                </c:pt>
                <c:pt idx="653">
                  <c:v>0.45850300560000001</c:v>
                </c:pt>
                <c:pt idx="654">
                  <c:v>0.50504169089999995</c:v>
                </c:pt>
                <c:pt idx="655">
                  <c:v>0.54101221639999997</c:v>
                </c:pt>
                <c:pt idx="656">
                  <c:v>0.53626139230000003</c:v>
                </c:pt>
                <c:pt idx="657">
                  <c:v>0.53810354859999998</c:v>
                </c:pt>
                <c:pt idx="658">
                  <c:v>0.53277099090000002</c:v>
                </c:pt>
                <c:pt idx="659">
                  <c:v>0.52608105490000001</c:v>
                </c:pt>
                <c:pt idx="660">
                  <c:v>0.49815784369999999</c:v>
                </c:pt>
                <c:pt idx="661">
                  <c:v>0.48128757030000002</c:v>
                </c:pt>
                <c:pt idx="662">
                  <c:v>0.45113438049999999</c:v>
                </c:pt>
                <c:pt idx="663">
                  <c:v>0.44618964509999998</c:v>
                </c:pt>
                <c:pt idx="664">
                  <c:v>0.4628660074</c:v>
                </c:pt>
                <c:pt idx="665">
                  <c:v>0.54120612759999998</c:v>
                </c:pt>
                <c:pt idx="666">
                  <c:v>0.5516773318</c:v>
                </c:pt>
                <c:pt idx="667">
                  <c:v>0.52288152030000001</c:v>
                </c:pt>
                <c:pt idx="668">
                  <c:v>0.47178592200000002</c:v>
                </c:pt>
                <c:pt idx="669">
                  <c:v>0.45287958119999999</c:v>
                </c:pt>
                <c:pt idx="670">
                  <c:v>0.4418266434</c:v>
                </c:pt>
                <c:pt idx="671">
                  <c:v>0.42679852629999998</c:v>
                </c:pt>
                <c:pt idx="672">
                  <c:v>0.39751793680000003</c:v>
                </c:pt>
                <c:pt idx="673">
                  <c:v>0.39111886759999998</c:v>
                </c:pt>
                <c:pt idx="674">
                  <c:v>0.4001357378</c:v>
                </c:pt>
                <c:pt idx="675">
                  <c:v>0.39490013569999999</c:v>
                </c:pt>
                <c:pt idx="676">
                  <c:v>0.40226876090000002</c:v>
                </c:pt>
                <c:pt idx="677">
                  <c:v>0.45384913710000002</c:v>
                </c:pt>
                <c:pt idx="678">
                  <c:v>0.48671708359999999</c:v>
                </c:pt>
                <c:pt idx="679">
                  <c:v>0.52598409930000001</c:v>
                </c:pt>
                <c:pt idx="680">
                  <c:v>0.54440566219999997</c:v>
                </c:pt>
                <c:pt idx="681">
                  <c:v>0.54566608490000001</c:v>
                </c:pt>
                <c:pt idx="682">
                  <c:v>0.54585999610000002</c:v>
                </c:pt>
                <c:pt idx="683">
                  <c:v>0.54052743839999995</c:v>
                </c:pt>
                <c:pt idx="684">
                  <c:v>0.52229978669999999</c:v>
                </c:pt>
                <c:pt idx="685">
                  <c:v>0.50698080280000002</c:v>
                </c:pt>
                <c:pt idx="686">
                  <c:v>0.50504169089999995</c:v>
                </c:pt>
                <c:pt idx="687">
                  <c:v>0.50368431260000002</c:v>
                </c:pt>
                <c:pt idx="688">
                  <c:v>0.51522202829999997</c:v>
                </c:pt>
                <c:pt idx="689">
                  <c:v>0.55836726780000001</c:v>
                </c:pt>
                <c:pt idx="690">
                  <c:v>0.57368625169999998</c:v>
                </c:pt>
                <c:pt idx="691">
                  <c:v>0.56554198180000004</c:v>
                </c:pt>
                <c:pt idx="692">
                  <c:v>0.5419817723</c:v>
                </c:pt>
                <c:pt idx="693">
                  <c:v>0.52811712239999997</c:v>
                </c:pt>
                <c:pt idx="694">
                  <c:v>0.50387822380000002</c:v>
                </c:pt>
                <c:pt idx="695">
                  <c:v>0.50116346710000004</c:v>
                </c:pt>
                <c:pt idx="696">
                  <c:v>0.51114989330000005</c:v>
                </c:pt>
                <c:pt idx="697">
                  <c:v>0.50717471400000003</c:v>
                </c:pt>
                <c:pt idx="698">
                  <c:v>0.50940469269999999</c:v>
                </c:pt>
                <c:pt idx="699">
                  <c:v>0.51066511540000004</c:v>
                </c:pt>
                <c:pt idx="700">
                  <c:v>0.51590071749999999</c:v>
                </c:pt>
                <c:pt idx="701">
                  <c:v>0.55720380069999997</c:v>
                </c:pt>
                <c:pt idx="702">
                  <c:v>0.60122164050000004</c:v>
                </c:pt>
                <c:pt idx="703">
                  <c:v>0.63903432230000001</c:v>
                </c:pt>
                <c:pt idx="704">
                  <c:v>0.65231723870000002</c:v>
                </c:pt>
                <c:pt idx="705">
                  <c:v>0.65638937369999995</c:v>
                </c:pt>
                <c:pt idx="706">
                  <c:v>0.65415939499999998</c:v>
                </c:pt>
                <c:pt idx="707">
                  <c:v>0.65551677330000002</c:v>
                </c:pt>
                <c:pt idx="708">
                  <c:v>0.65445026179999999</c:v>
                </c:pt>
                <c:pt idx="709">
                  <c:v>0.62739965099999995</c:v>
                </c:pt>
                <c:pt idx="710">
                  <c:v>0.61062633310000003</c:v>
                </c:pt>
                <c:pt idx="711">
                  <c:v>0.6223579601</c:v>
                </c:pt>
                <c:pt idx="712">
                  <c:v>0.63408958699999995</c:v>
                </c:pt>
                <c:pt idx="713">
                  <c:v>0.65764979639999999</c:v>
                </c:pt>
                <c:pt idx="714">
                  <c:v>0.66909055650000004</c:v>
                </c:pt>
                <c:pt idx="715">
                  <c:v>0.65629241810000005</c:v>
                </c:pt>
                <c:pt idx="716">
                  <c:v>0.63089005239999996</c:v>
                </c:pt>
                <c:pt idx="717">
                  <c:v>0.61770409150000005</c:v>
                </c:pt>
                <c:pt idx="718">
                  <c:v>0.60422726390000003</c:v>
                </c:pt>
                <c:pt idx="719">
                  <c:v>0.60752375410000004</c:v>
                </c:pt>
                <c:pt idx="720">
                  <c:v>0.57252278459999995</c:v>
                </c:pt>
                <c:pt idx="721">
                  <c:v>0.55109559819999998</c:v>
                </c:pt>
                <c:pt idx="722">
                  <c:v>0.53713399260000005</c:v>
                </c:pt>
                <c:pt idx="723">
                  <c:v>0.52695365520000004</c:v>
                </c:pt>
                <c:pt idx="724">
                  <c:v>0.52666278840000003</c:v>
                </c:pt>
                <c:pt idx="725">
                  <c:v>0.53984874930000004</c:v>
                </c:pt>
                <c:pt idx="726">
                  <c:v>0.56806282720000001</c:v>
                </c:pt>
                <c:pt idx="727">
                  <c:v>0.59472561570000004</c:v>
                </c:pt>
                <c:pt idx="728">
                  <c:v>0.63942214470000003</c:v>
                </c:pt>
                <c:pt idx="729">
                  <c:v>0.65842544110000001</c:v>
                </c:pt>
                <c:pt idx="730">
                  <c:v>0.6483420593</c:v>
                </c:pt>
                <c:pt idx="731">
                  <c:v>0.64717859219999996</c:v>
                </c:pt>
                <c:pt idx="732">
                  <c:v>0.61149893349999995</c:v>
                </c:pt>
                <c:pt idx="733">
                  <c:v>0.58590265659999996</c:v>
                </c:pt>
                <c:pt idx="734">
                  <c:v>0.56719022689999998</c:v>
                </c:pt>
                <c:pt idx="735">
                  <c:v>0.57455885200000001</c:v>
                </c:pt>
                <c:pt idx="736">
                  <c:v>0.60897808799999997</c:v>
                </c:pt>
                <c:pt idx="737">
                  <c:v>0.65600155130000004</c:v>
                </c:pt>
                <c:pt idx="738">
                  <c:v>0.65522590650000001</c:v>
                </c:pt>
                <c:pt idx="739">
                  <c:v>0.63854954429999999</c:v>
                </c:pt>
                <c:pt idx="740">
                  <c:v>0.60868722129999997</c:v>
                </c:pt>
                <c:pt idx="741">
                  <c:v>0.606360287</c:v>
                </c:pt>
                <c:pt idx="742">
                  <c:v>0.60694202060000002</c:v>
                </c:pt>
                <c:pt idx="743">
                  <c:v>0.59472561570000004</c:v>
                </c:pt>
                <c:pt idx="744">
                  <c:v>0.55633120030000005</c:v>
                </c:pt>
                <c:pt idx="745">
                  <c:v>0.52549932129999999</c:v>
                </c:pt>
                <c:pt idx="746">
                  <c:v>0.50126042270000004</c:v>
                </c:pt>
                <c:pt idx="747">
                  <c:v>0.4889470622</c:v>
                </c:pt>
                <c:pt idx="748">
                  <c:v>0.4917587745</c:v>
                </c:pt>
                <c:pt idx="749">
                  <c:v>0.49146790769999998</c:v>
                </c:pt>
                <c:pt idx="750">
                  <c:v>0.49214659690000001</c:v>
                </c:pt>
                <c:pt idx="751">
                  <c:v>0.50940469269999999</c:v>
                </c:pt>
                <c:pt idx="752">
                  <c:v>0.54605390730000003</c:v>
                </c:pt>
                <c:pt idx="753">
                  <c:v>0.56631762649999995</c:v>
                </c:pt>
                <c:pt idx="754">
                  <c:v>0.57766143110000001</c:v>
                </c:pt>
                <c:pt idx="755">
                  <c:v>0.58289703319999997</c:v>
                </c:pt>
                <c:pt idx="756">
                  <c:v>0.56040333529999997</c:v>
                </c:pt>
                <c:pt idx="757">
                  <c:v>0.52811712239999997</c:v>
                </c:pt>
                <c:pt idx="758">
                  <c:v>0.52627496610000002</c:v>
                </c:pt>
                <c:pt idx="759">
                  <c:v>0.5225906535</c:v>
                </c:pt>
                <c:pt idx="760">
                  <c:v>0.54547217370000001</c:v>
                </c:pt>
                <c:pt idx="761">
                  <c:v>0.60286988559999999</c:v>
                </c:pt>
                <c:pt idx="762">
                  <c:v>0.62245491559999999</c:v>
                </c:pt>
                <c:pt idx="763">
                  <c:v>0.61217762259999997</c:v>
                </c:pt>
                <c:pt idx="764">
                  <c:v>0.603257708</c:v>
                </c:pt>
                <c:pt idx="765">
                  <c:v>0.61450455690000005</c:v>
                </c:pt>
                <c:pt idx="766">
                  <c:v>0.60548768659999996</c:v>
                </c:pt>
                <c:pt idx="767">
                  <c:v>0.57155322860000002</c:v>
                </c:pt>
                <c:pt idx="768">
                  <c:v>0.55536164440000002</c:v>
                </c:pt>
                <c:pt idx="769">
                  <c:v>0.53422532479999996</c:v>
                </c:pt>
                <c:pt idx="770">
                  <c:v>0.51454333919999995</c:v>
                </c:pt>
                <c:pt idx="771">
                  <c:v>0.51144076009999995</c:v>
                </c:pt>
                <c:pt idx="772">
                  <c:v>0.51813069609999995</c:v>
                </c:pt>
                <c:pt idx="773">
                  <c:v>0.54634477410000004</c:v>
                </c:pt>
                <c:pt idx="774">
                  <c:v>0.5839635447</c:v>
                </c:pt>
                <c:pt idx="775">
                  <c:v>0.61363195660000003</c:v>
                </c:pt>
                <c:pt idx="776">
                  <c:v>0.63816172189999998</c:v>
                </c:pt>
                <c:pt idx="777">
                  <c:v>0.6451425247</c:v>
                </c:pt>
                <c:pt idx="778">
                  <c:v>0.64465774679999999</c:v>
                </c:pt>
                <c:pt idx="779">
                  <c:v>0.62090362610000005</c:v>
                </c:pt>
                <c:pt idx="780">
                  <c:v>0.60694202060000002</c:v>
                </c:pt>
                <c:pt idx="781">
                  <c:v>0.58638743459999998</c:v>
                </c:pt>
                <c:pt idx="782">
                  <c:v>0.56389373669999998</c:v>
                </c:pt>
                <c:pt idx="783">
                  <c:v>0.56825673840000002</c:v>
                </c:pt>
                <c:pt idx="784">
                  <c:v>0.58483614500000003</c:v>
                </c:pt>
                <c:pt idx="785">
                  <c:v>0.606360287</c:v>
                </c:pt>
                <c:pt idx="786">
                  <c:v>0.60868722129999997</c:v>
                </c:pt>
                <c:pt idx="787">
                  <c:v>0.61372891220000003</c:v>
                </c:pt>
                <c:pt idx="788">
                  <c:v>0.56980802789999996</c:v>
                </c:pt>
                <c:pt idx="789">
                  <c:v>0.5675780493</c:v>
                </c:pt>
                <c:pt idx="790">
                  <c:v>0.56205158040000003</c:v>
                </c:pt>
                <c:pt idx="791">
                  <c:v>0.56263331390000004</c:v>
                </c:pt>
                <c:pt idx="792">
                  <c:v>0.53354663560000004</c:v>
                </c:pt>
                <c:pt idx="793">
                  <c:v>0.51948807450000001</c:v>
                </c:pt>
                <c:pt idx="794">
                  <c:v>0.49631568739999998</c:v>
                </c:pt>
                <c:pt idx="795">
                  <c:v>0.4952491759</c:v>
                </c:pt>
                <c:pt idx="796">
                  <c:v>0.50232693429999997</c:v>
                </c:pt>
                <c:pt idx="797">
                  <c:v>0.53422532479999996</c:v>
                </c:pt>
                <c:pt idx="798">
                  <c:v>0.5967616831</c:v>
                </c:pt>
                <c:pt idx="799">
                  <c:v>0.62119449289999995</c:v>
                </c:pt>
                <c:pt idx="800">
                  <c:v>0.62701182860000004</c:v>
                </c:pt>
                <c:pt idx="801">
                  <c:v>0.63244134190000001</c:v>
                </c:pt>
                <c:pt idx="802">
                  <c:v>0.63990692260000004</c:v>
                </c:pt>
                <c:pt idx="803">
                  <c:v>0.63951910030000003</c:v>
                </c:pt>
                <c:pt idx="804">
                  <c:v>0.63282916420000002</c:v>
                </c:pt>
                <c:pt idx="805">
                  <c:v>0.62468489429999996</c:v>
                </c:pt>
                <c:pt idx="806">
                  <c:v>0.59404692650000002</c:v>
                </c:pt>
                <c:pt idx="807">
                  <c:v>0.59016870269999999</c:v>
                </c:pt>
                <c:pt idx="808">
                  <c:v>0.61082024430000004</c:v>
                </c:pt>
                <c:pt idx="809">
                  <c:v>0.62623618380000001</c:v>
                </c:pt>
                <c:pt idx="810">
                  <c:v>0.64475470229999998</c:v>
                </c:pt>
                <c:pt idx="811">
                  <c:v>0.63185960829999999</c:v>
                </c:pt>
                <c:pt idx="812">
                  <c:v>0.59501648250000005</c:v>
                </c:pt>
                <c:pt idx="813">
                  <c:v>0.59443474890000003</c:v>
                </c:pt>
                <c:pt idx="814">
                  <c:v>0.5870661237</c:v>
                </c:pt>
                <c:pt idx="815">
                  <c:v>0.54867170840000001</c:v>
                </c:pt>
                <c:pt idx="816">
                  <c:v>0.53015318980000004</c:v>
                </c:pt>
                <c:pt idx="817">
                  <c:v>0.52385107620000004</c:v>
                </c:pt>
                <c:pt idx="818">
                  <c:v>0.5064960248</c:v>
                </c:pt>
                <c:pt idx="819">
                  <c:v>0.49301919719999998</c:v>
                </c:pt>
                <c:pt idx="820">
                  <c:v>0.49718828780000002</c:v>
                </c:pt>
                <c:pt idx="821">
                  <c:v>0.5483808416</c:v>
                </c:pt>
                <c:pt idx="822">
                  <c:v>0.58813263530000004</c:v>
                </c:pt>
                <c:pt idx="823">
                  <c:v>0.60044599570000001</c:v>
                </c:pt>
                <c:pt idx="824">
                  <c:v>0.61731626910000004</c:v>
                </c:pt>
                <c:pt idx="825">
                  <c:v>0.61266240059999999</c:v>
                </c:pt>
                <c:pt idx="826">
                  <c:v>0.62449098309999995</c:v>
                </c:pt>
                <c:pt idx="827">
                  <c:v>0.60500290869999995</c:v>
                </c:pt>
                <c:pt idx="828">
                  <c:v>0.5904595695</c:v>
                </c:pt>
                <c:pt idx="829">
                  <c:v>0.57843707580000003</c:v>
                </c:pt>
                <c:pt idx="830">
                  <c:v>0.58027923209999999</c:v>
                </c:pt>
                <c:pt idx="831">
                  <c:v>0.56544502620000003</c:v>
                </c:pt>
                <c:pt idx="832">
                  <c:v>0.58764785730000002</c:v>
                </c:pt>
                <c:pt idx="833">
                  <c:v>0.61692844680000003</c:v>
                </c:pt>
                <c:pt idx="834">
                  <c:v>0.61857669189999998</c:v>
                </c:pt>
                <c:pt idx="835">
                  <c:v>0.60655419820000001</c:v>
                </c:pt>
                <c:pt idx="836">
                  <c:v>0.57029280589999998</c:v>
                </c:pt>
                <c:pt idx="837">
                  <c:v>0.55022299789999995</c:v>
                </c:pt>
                <c:pt idx="838">
                  <c:v>0.55284079890000004</c:v>
                </c:pt>
                <c:pt idx="839">
                  <c:v>0.55381035489999997</c:v>
                </c:pt>
                <c:pt idx="840">
                  <c:v>0.54702346329999996</c:v>
                </c:pt>
                <c:pt idx="841">
                  <c:v>0.53742485939999995</c:v>
                </c:pt>
                <c:pt idx="842">
                  <c:v>0.51425247240000005</c:v>
                </c:pt>
                <c:pt idx="843">
                  <c:v>0.50688384720000002</c:v>
                </c:pt>
                <c:pt idx="844">
                  <c:v>0.50290866779999999</c:v>
                </c:pt>
                <c:pt idx="845">
                  <c:v>0.53034710100000004</c:v>
                </c:pt>
                <c:pt idx="846">
                  <c:v>0.59908861739999997</c:v>
                </c:pt>
                <c:pt idx="847">
                  <c:v>0.62420011630000005</c:v>
                </c:pt>
                <c:pt idx="848">
                  <c:v>0.64456079119999998</c:v>
                </c:pt>
                <c:pt idx="849">
                  <c:v>0.64892379290000002</c:v>
                </c:pt>
                <c:pt idx="850">
                  <c:v>0.65270506110000004</c:v>
                </c:pt>
                <c:pt idx="851">
                  <c:v>0.64931161530000003</c:v>
                </c:pt>
                <c:pt idx="852">
                  <c:v>0.64068256739999996</c:v>
                </c:pt>
                <c:pt idx="853">
                  <c:v>0.61925538099999999</c:v>
                </c:pt>
                <c:pt idx="854">
                  <c:v>0.60199728519999995</c:v>
                </c:pt>
                <c:pt idx="855">
                  <c:v>0.58842350200000004</c:v>
                </c:pt>
                <c:pt idx="856">
                  <c:v>0.60335466360000001</c:v>
                </c:pt>
                <c:pt idx="857">
                  <c:v>0.64019778940000005</c:v>
                </c:pt>
                <c:pt idx="858">
                  <c:v>0.64756641459999997</c:v>
                </c:pt>
                <c:pt idx="859">
                  <c:v>0.63176265269999998</c:v>
                </c:pt>
                <c:pt idx="860">
                  <c:v>0.60112468490000004</c:v>
                </c:pt>
                <c:pt idx="861">
                  <c:v>0.57872794260000004</c:v>
                </c:pt>
                <c:pt idx="862">
                  <c:v>0.58629047899999998</c:v>
                </c:pt>
                <c:pt idx="863">
                  <c:v>0.58570874539999995</c:v>
                </c:pt>
                <c:pt idx="864">
                  <c:v>0.5581733566</c:v>
                </c:pt>
                <c:pt idx="865">
                  <c:v>0.53936397130000002</c:v>
                </c:pt>
                <c:pt idx="866">
                  <c:v>0.52045763040000004</c:v>
                </c:pt>
                <c:pt idx="867">
                  <c:v>0.52520845449999998</c:v>
                </c:pt>
                <c:pt idx="868">
                  <c:v>0.52123327519999996</c:v>
                </c:pt>
                <c:pt idx="869">
                  <c:v>0.55119255379999998</c:v>
                </c:pt>
                <c:pt idx="870">
                  <c:v>0.60345161920000001</c:v>
                </c:pt>
                <c:pt idx="871">
                  <c:v>0.62487880549999997</c:v>
                </c:pt>
                <c:pt idx="872">
                  <c:v>0.62933876280000001</c:v>
                </c:pt>
                <c:pt idx="873">
                  <c:v>0.63476827609999997</c:v>
                </c:pt>
                <c:pt idx="874">
                  <c:v>0.63292611980000002</c:v>
                </c:pt>
                <c:pt idx="875">
                  <c:v>0.63282916420000002</c:v>
                </c:pt>
                <c:pt idx="876">
                  <c:v>0.62167927089999997</c:v>
                </c:pt>
                <c:pt idx="877">
                  <c:v>0.59976730659999999</c:v>
                </c:pt>
                <c:pt idx="878">
                  <c:v>0.57834012020000003</c:v>
                </c:pt>
                <c:pt idx="879">
                  <c:v>0.57950358739999996</c:v>
                </c:pt>
                <c:pt idx="880">
                  <c:v>0.60442117510000004</c:v>
                </c:pt>
                <c:pt idx="881">
                  <c:v>0.63777389959999997</c:v>
                </c:pt>
                <c:pt idx="882">
                  <c:v>0.64494861349999999</c:v>
                </c:pt>
                <c:pt idx="883">
                  <c:v>0.62226100449999999</c:v>
                </c:pt>
                <c:pt idx="884">
                  <c:v>0.58260616639999996</c:v>
                </c:pt>
                <c:pt idx="885">
                  <c:v>0.57426798530000001</c:v>
                </c:pt>
                <c:pt idx="886">
                  <c:v>0.58221834400000005</c:v>
                </c:pt>
                <c:pt idx="887">
                  <c:v>0.56321504749999995</c:v>
                </c:pt>
                <c:pt idx="888">
                  <c:v>0.54450261779999998</c:v>
                </c:pt>
                <c:pt idx="889">
                  <c:v>0.52113631959999995</c:v>
                </c:pt>
                <c:pt idx="890">
                  <c:v>0.51328291640000001</c:v>
                </c:pt>
                <c:pt idx="891">
                  <c:v>0.51134380450000005</c:v>
                </c:pt>
                <c:pt idx="892">
                  <c:v>0.50426604620000004</c:v>
                </c:pt>
                <c:pt idx="893">
                  <c:v>0.52191196429999998</c:v>
                </c:pt>
                <c:pt idx="894">
                  <c:v>0.54925344190000003</c:v>
                </c:pt>
                <c:pt idx="895">
                  <c:v>0.5710684506</c:v>
                </c:pt>
                <c:pt idx="896">
                  <c:v>0.59394997090000001</c:v>
                </c:pt>
                <c:pt idx="897">
                  <c:v>0.60994764400000001</c:v>
                </c:pt>
                <c:pt idx="898">
                  <c:v>0.59627690519999998</c:v>
                </c:pt>
                <c:pt idx="899">
                  <c:v>0.59763428350000003</c:v>
                </c:pt>
                <c:pt idx="900">
                  <c:v>0.57998836529999998</c:v>
                </c:pt>
                <c:pt idx="901">
                  <c:v>0.5258871437</c:v>
                </c:pt>
                <c:pt idx="902">
                  <c:v>0.50135737830000005</c:v>
                </c:pt>
                <c:pt idx="903">
                  <c:v>0.5032964902</c:v>
                </c:pt>
                <c:pt idx="904">
                  <c:v>0.53771572619999997</c:v>
                </c:pt>
                <c:pt idx="905">
                  <c:v>0.58454527830000003</c:v>
                </c:pt>
                <c:pt idx="906">
                  <c:v>0.59317432619999999</c:v>
                </c:pt>
                <c:pt idx="907">
                  <c:v>0.57145627300000001</c:v>
                </c:pt>
                <c:pt idx="908">
                  <c:v>0.55002908669999995</c:v>
                </c:pt>
                <c:pt idx="909">
                  <c:v>0.53083187899999995</c:v>
                </c:pt>
                <c:pt idx="910">
                  <c:v>0.53199534609999999</c:v>
                </c:pt>
                <c:pt idx="911">
                  <c:v>0.49951522199999998</c:v>
                </c:pt>
                <c:pt idx="912">
                  <c:v>0.48303277100000003</c:v>
                </c:pt>
                <c:pt idx="913">
                  <c:v>0.45287958119999999</c:v>
                </c:pt>
                <c:pt idx="914">
                  <c:v>0.43659104129999998</c:v>
                </c:pt>
                <c:pt idx="915">
                  <c:v>0.43125848360000002</c:v>
                </c:pt>
                <c:pt idx="916">
                  <c:v>0.41574558849999999</c:v>
                </c:pt>
                <c:pt idx="917">
                  <c:v>0.40769827419999999</c:v>
                </c:pt>
                <c:pt idx="918">
                  <c:v>0.4291254605</c:v>
                </c:pt>
                <c:pt idx="919">
                  <c:v>0.46063602869999998</c:v>
                </c:pt>
                <c:pt idx="920">
                  <c:v>0.47401590069999999</c:v>
                </c:pt>
                <c:pt idx="921">
                  <c:v>0.48322668219999998</c:v>
                </c:pt>
                <c:pt idx="922">
                  <c:v>0.51318596080000001</c:v>
                </c:pt>
                <c:pt idx="923">
                  <c:v>0.50300562339999999</c:v>
                </c:pt>
                <c:pt idx="924">
                  <c:v>0.4743067675</c:v>
                </c:pt>
                <c:pt idx="925">
                  <c:v>0.44483226679999999</c:v>
                </c:pt>
                <c:pt idx="926">
                  <c:v>0.44085708750000002</c:v>
                </c:pt>
                <c:pt idx="927">
                  <c:v>0.4322280396</c:v>
                </c:pt>
                <c:pt idx="928">
                  <c:v>0.46024820630000002</c:v>
                </c:pt>
                <c:pt idx="929">
                  <c:v>0.52229978669999999</c:v>
                </c:pt>
                <c:pt idx="930">
                  <c:v>0.5386852821</c:v>
                </c:pt>
                <c:pt idx="931">
                  <c:v>0.53277099090000002</c:v>
                </c:pt>
                <c:pt idx="932">
                  <c:v>0.51657940660000001</c:v>
                </c:pt>
                <c:pt idx="933">
                  <c:v>0.49660655419999999</c:v>
                </c:pt>
                <c:pt idx="934">
                  <c:v>0.4790575916</c:v>
                </c:pt>
                <c:pt idx="935">
                  <c:v>0.44386271090000001</c:v>
                </c:pt>
                <c:pt idx="936">
                  <c:v>0.41584254409999999</c:v>
                </c:pt>
                <c:pt idx="937">
                  <c:v>0.40052356020000002</c:v>
                </c:pt>
                <c:pt idx="938">
                  <c:v>0.39170060109999999</c:v>
                </c:pt>
                <c:pt idx="939">
                  <c:v>0.4032383169</c:v>
                </c:pt>
                <c:pt idx="940">
                  <c:v>0.4176847004</c:v>
                </c:pt>
                <c:pt idx="941">
                  <c:v>0.45191002520000001</c:v>
                </c:pt>
                <c:pt idx="942">
                  <c:v>0.50988947060000001</c:v>
                </c:pt>
                <c:pt idx="943">
                  <c:v>0.55720380069999997</c:v>
                </c:pt>
                <c:pt idx="944">
                  <c:v>0.56544502620000003</c:v>
                </c:pt>
                <c:pt idx="945">
                  <c:v>0.56321504749999995</c:v>
                </c:pt>
                <c:pt idx="946">
                  <c:v>0.56641458209999995</c:v>
                </c:pt>
                <c:pt idx="947">
                  <c:v>0.54692650769999995</c:v>
                </c:pt>
                <c:pt idx="948">
                  <c:v>0.52036067480000003</c:v>
                </c:pt>
                <c:pt idx="949">
                  <c:v>0.50872600349999997</c:v>
                </c:pt>
                <c:pt idx="950">
                  <c:v>0.5065929804</c:v>
                </c:pt>
                <c:pt idx="951">
                  <c:v>0.50106651150000003</c:v>
                </c:pt>
                <c:pt idx="952">
                  <c:v>0.52772929999999996</c:v>
                </c:pt>
                <c:pt idx="953">
                  <c:v>0.57950358739999996</c:v>
                </c:pt>
                <c:pt idx="954">
                  <c:v>0.58144269920000002</c:v>
                </c:pt>
                <c:pt idx="955">
                  <c:v>0.54779910799999998</c:v>
                </c:pt>
                <c:pt idx="956">
                  <c:v>0.52103936399999995</c:v>
                </c:pt>
                <c:pt idx="957">
                  <c:v>0.51066511540000004</c:v>
                </c:pt>
                <c:pt idx="958">
                  <c:v>0.48574752760000001</c:v>
                </c:pt>
                <c:pt idx="959">
                  <c:v>0.4580182277</c:v>
                </c:pt>
                <c:pt idx="960">
                  <c:v>0.4336823735</c:v>
                </c:pt>
                <c:pt idx="961">
                  <c:v>0.4354275742</c:v>
                </c:pt>
                <c:pt idx="962">
                  <c:v>0.43620321890000002</c:v>
                </c:pt>
                <c:pt idx="963">
                  <c:v>0.43445801820000002</c:v>
                </c:pt>
                <c:pt idx="964">
                  <c:v>0.44638355629999998</c:v>
                </c:pt>
                <c:pt idx="965">
                  <c:v>0.4840023269</c:v>
                </c:pt>
                <c:pt idx="966">
                  <c:v>0.51793678499999996</c:v>
                </c:pt>
                <c:pt idx="967">
                  <c:v>0.54295132830000004</c:v>
                </c:pt>
                <c:pt idx="968">
                  <c:v>0.56040333529999997</c:v>
                </c:pt>
                <c:pt idx="969">
                  <c:v>0.5547799108</c:v>
                </c:pt>
                <c:pt idx="970">
                  <c:v>0.55090168699999997</c:v>
                </c:pt>
                <c:pt idx="971">
                  <c:v>0.53567965870000001</c:v>
                </c:pt>
                <c:pt idx="972">
                  <c:v>0.5065929804</c:v>
                </c:pt>
                <c:pt idx="973">
                  <c:v>0.48031801429999998</c:v>
                </c:pt>
                <c:pt idx="974">
                  <c:v>0.48051192549999999</c:v>
                </c:pt>
                <c:pt idx="975">
                  <c:v>0.49331006399999999</c:v>
                </c:pt>
                <c:pt idx="976">
                  <c:v>0.52627496610000002</c:v>
                </c:pt>
                <c:pt idx="977">
                  <c:v>0.56660849329999996</c:v>
                </c:pt>
                <c:pt idx="978">
                  <c:v>0.58580570099999996</c:v>
                </c:pt>
                <c:pt idx="979">
                  <c:v>0.55875509020000003</c:v>
                </c:pt>
                <c:pt idx="980">
                  <c:v>0.50465386850000005</c:v>
                </c:pt>
                <c:pt idx="981">
                  <c:v>0.48923792900000002</c:v>
                </c:pt>
                <c:pt idx="982">
                  <c:v>0.46693814230000003</c:v>
                </c:pt>
                <c:pt idx="983">
                  <c:v>0.45026178010000001</c:v>
                </c:pt>
                <c:pt idx="984">
                  <c:v>0.42844677139999998</c:v>
                </c:pt>
                <c:pt idx="985">
                  <c:v>0.4226294357</c:v>
                </c:pt>
                <c:pt idx="986">
                  <c:v>0.40566220670000003</c:v>
                </c:pt>
                <c:pt idx="987">
                  <c:v>0.407989141</c:v>
                </c:pt>
                <c:pt idx="988">
                  <c:v>0.42980414970000003</c:v>
                </c:pt>
                <c:pt idx="989">
                  <c:v>0.47401590069999999</c:v>
                </c:pt>
                <c:pt idx="990">
                  <c:v>0.51687027340000002</c:v>
                </c:pt>
                <c:pt idx="991">
                  <c:v>0.56263331390000004</c:v>
                </c:pt>
                <c:pt idx="992">
                  <c:v>0.55953073490000005</c:v>
                </c:pt>
                <c:pt idx="993">
                  <c:v>0.55187124300000001</c:v>
                </c:pt>
                <c:pt idx="994">
                  <c:v>0.54770215239999998</c:v>
                </c:pt>
                <c:pt idx="995">
                  <c:v>0.52666278840000003</c:v>
                </c:pt>
                <c:pt idx="996">
                  <c:v>0.48826837309999999</c:v>
                </c:pt>
                <c:pt idx="997">
                  <c:v>0.45510955980000001</c:v>
                </c:pt>
                <c:pt idx="998">
                  <c:v>0.43639713009999997</c:v>
                </c:pt>
                <c:pt idx="999">
                  <c:v>0.44134186539999998</c:v>
                </c:pt>
                <c:pt idx="1000">
                  <c:v>0.47818499129999997</c:v>
                </c:pt>
                <c:pt idx="1001">
                  <c:v>0.53917006010000001</c:v>
                </c:pt>
                <c:pt idx="1002">
                  <c:v>0.58280007759999997</c:v>
                </c:pt>
                <c:pt idx="1003">
                  <c:v>0.55099864259999998</c:v>
                </c:pt>
                <c:pt idx="1004">
                  <c:v>0.50290866779999999</c:v>
                </c:pt>
                <c:pt idx="1005">
                  <c:v>0.49321310839999999</c:v>
                </c:pt>
                <c:pt idx="1006">
                  <c:v>0.47110723290000001</c:v>
                </c:pt>
                <c:pt idx="1007">
                  <c:v>0.4210781462</c:v>
                </c:pt>
                <c:pt idx="1008">
                  <c:v>0.39722707000000002</c:v>
                </c:pt>
                <c:pt idx="1009">
                  <c:v>0.3711460151</c:v>
                </c:pt>
                <c:pt idx="1010">
                  <c:v>0.36338956760000002</c:v>
                </c:pt>
                <c:pt idx="1011">
                  <c:v>0.36474694590000001</c:v>
                </c:pt>
                <c:pt idx="1012">
                  <c:v>0.39257320150000002</c:v>
                </c:pt>
                <c:pt idx="1013">
                  <c:v>0.45704867170000002</c:v>
                </c:pt>
                <c:pt idx="1014">
                  <c:v>0.50921078149999999</c:v>
                </c:pt>
                <c:pt idx="1015">
                  <c:v>0.54547217370000001</c:v>
                </c:pt>
                <c:pt idx="1016">
                  <c:v>0.54479348459999999</c:v>
                </c:pt>
                <c:pt idx="1017">
                  <c:v>0.55419817719999998</c:v>
                </c:pt>
                <c:pt idx="1018">
                  <c:v>0.55216210980000002</c:v>
                </c:pt>
                <c:pt idx="1019">
                  <c:v>0.51638549540000001</c:v>
                </c:pt>
                <c:pt idx="1020">
                  <c:v>0.4837114602</c:v>
                </c:pt>
                <c:pt idx="1021">
                  <c:v>0.43503975179999999</c:v>
                </c:pt>
                <c:pt idx="1022">
                  <c:v>0.4273802598</c:v>
                </c:pt>
                <c:pt idx="1023">
                  <c:v>0.4579212721</c:v>
                </c:pt>
                <c:pt idx="1024">
                  <c:v>0.49806088809999999</c:v>
                </c:pt>
                <c:pt idx="1025">
                  <c:v>0.5646693814</c:v>
                </c:pt>
                <c:pt idx="1026">
                  <c:v>0.58580570099999996</c:v>
                </c:pt>
                <c:pt idx="1027">
                  <c:v>0.53810354859999998</c:v>
                </c:pt>
                <c:pt idx="1028">
                  <c:v>0.4935039752</c:v>
                </c:pt>
                <c:pt idx="1029">
                  <c:v>0.47634283500000002</c:v>
                </c:pt>
                <c:pt idx="1030">
                  <c:v>0.45404304829999997</c:v>
                </c:pt>
                <c:pt idx="1031">
                  <c:v>0.44415357770000002</c:v>
                </c:pt>
                <c:pt idx="1032">
                  <c:v>0.41846034519999997</c:v>
                </c:pt>
                <c:pt idx="1033">
                  <c:v>0.38336241999999998</c:v>
                </c:pt>
                <c:pt idx="1034">
                  <c:v>0.36368043439999997</c:v>
                </c:pt>
                <c:pt idx="1035">
                  <c:v>0.37667248399999997</c:v>
                </c:pt>
                <c:pt idx="1036">
                  <c:v>0.38481675389999997</c:v>
                </c:pt>
                <c:pt idx="1037">
                  <c:v>0.42476245880000002</c:v>
                </c:pt>
                <c:pt idx="1038">
                  <c:v>0.50930773709999999</c:v>
                </c:pt>
                <c:pt idx="1039">
                  <c:v>0.55448904399999999</c:v>
                </c:pt>
                <c:pt idx="1040">
                  <c:v>0.58532092300000005</c:v>
                </c:pt>
                <c:pt idx="1041">
                  <c:v>0.57009889469999997</c:v>
                </c:pt>
                <c:pt idx="1042">
                  <c:v>0.54896257510000002</c:v>
                </c:pt>
                <c:pt idx="1043">
                  <c:v>0.50019391120000001</c:v>
                </c:pt>
                <c:pt idx="1044">
                  <c:v>0.47130114410000001</c:v>
                </c:pt>
                <c:pt idx="1045">
                  <c:v>0.43659104129999998</c:v>
                </c:pt>
                <c:pt idx="1046">
                  <c:v>0.42708939309999999</c:v>
                </c:pt>
                <c:pt idx="1047">
                  <c:v>0.42854372699999999</c:v>
                </c:pt>
                <c:pt idx="1048">
                  <c:v>0.45918169479999998</c:v>
                </c:pt>
                <c:pt idx="1049">
                  <c:v>0.51861547409999997</c:v>
                </c:pt>
                <c:pt idx="1050">
                  <c:v>0.54469652899999998</c:v>
                </c:pt>
                <c:pt idx="1051">
                  <c:v>0.5127981385</c:v>
                </c:pt>
                <c:pt idx="1052">
                  <c:v>0.4757611014</c:v>
                </c:pt>
                <c:pt idx="1053">
                  <c:v>0.46267209619999999</c:v>
                </c:pt>
                <c:pt idx="1054">
                  <c:v>0.45191002520000001</c:v>
                </c:pt>
                <c:pt idx="1055">
                  <c:v>0.4322280396</c:v>
                </c:pt>
                <c:pt idx="1056">
                  <c:v>0.39208842350000001</c:v>
                </c:pt>
                <c:pt idx="1057">
                  <c:v>0.37453946090000001</c:v>
                </c:pt>
                <c:pt idx="1058">
                  <c:v>0.35514834210000001</c:v>
                </c:pt>
                <c:pt idx="1059">
                  <c:v>0.34933100639999998</c:v>
                </c:pt>
                <c:pt idx="1060">
                  <c:v>0.34758580569999997</c:v>
                </c:pt>
                <c:pt idx="1061">
                  <c:v>0.36591041299999999</c:v>
                </c:pt>
                <c:pt idx="1062">
                  <c:v>0.40701958500000002</c:v>
                </c:pt>
                <c:pt idx="1063">
                  <c:v>0.44861353500000001</c:v>
                </c:pt>
                <c:pt idx="1064">
                  <c:v>0.47993019199999998</c:v>
                </c:pt>
                <c:pt idx="1065">
                  <c:v>0.49621873179999998</c:v>
                </c:pt>
                <c:pt idx="1066">
                  <c:v>0.49883653290000002</c:v>
                </c:pt>
                <c:pt idx="1067">
                  <c:v>0.49747915450000002</c:v>
                </c:pt>
                <c:pt idx="1068">
                  <c:v>0.46974985460000002</c:v>
                </c:pt>
                <c:pt idx="1069">
                  <c:v>0.44415357770000002</c:v>
                </c:pt>
                <c:pt idx="1070">
                  <c:v>0.41787861160000001</c:v>
                </c:pt>
                <c:pt idx="1071">
                  <c:v>0.42136901300000001</c:v>
                </c:pt>
                <c:pt idx="1072">
                  <c:v>0.45578824899999998</c:v>
                </c:pt>
                <c:pt idx="1073">
                  <c:v>0.53354663560000004</c:v>
                </c:pt>
                <c:pt idx="1074">
                  <c:v>0.56699631569999998</c:v>
                </c:pt>
                <c:pt idx="1075">
                  <c:v>0.53674617030000005</c:v>
                </c:pt>
                <c:pt idx="1076">
                  <c:v>0.5031995346</c:v>
                </c:pt>
                <c:pt idx="1077">
                  <c:v>0.48429319370000001</c:v>
                </c:pt>
                <c:pt idx="1078">
                  <c:v>0.48826837309999999</c:v>
                </c:pt>
                <c:pt idx="1079">
                  <c:v>0.47537327899999998</c:v>
                </c:pt>
                <c:pt idx="1080">
                  <c:v>0.44948613539999999</c:v>
                </c:pt>
                <c:pt idx="1081">
                  <c:v>0.42350203609999998</c:v>
                </c:pt>
                <c:pt idx="1082">
                  <c:v>0.3853984875</c:v>
                </c:pt>
                <c:pt idx="1083">
                  <c:v>0.37027341479999998</c:v>
                </c:pt>
                <c:pt idx="1084">
                  <c:v>0.36901299199999998</c:v>
                </c:pt>
                <c:pt idx="1085">
                  <c:v>0.38113244130000001</c:v>
                </c:pt>
                <c:pt idx="1086">
                  <c:v>0.39402753540000002</c:v>
                </c:pt>
                <c:pt idx="1087">
                  <c:v>0.41555167729999998</c:v>
                </c:pt>
                <c:pt idx="1088">
                  <c:v>0.4565638937</c:v>
                </c:pt>
                <c:pt idx="1089">
                  <c:v>0.47391894509999999</c:v>
                </c:pt>
                <c:pt idx="1090">
                  <c:v>0.490207485</c:v>
                </c:pt>
                <c:pt idx="1091">
                  <c:v>0.49427961990000002</c:v>
                </c:pt>
                <c:pt idx="1092">
                  <c:v>0.48089974790000001</c:v>
                </c:pt>
                <c:pt idx="1093">
                  <c:v>0.45423695949999998</c:v>
                </c:pt>
                <c:pt idx="1094">
                  <c:v>0.43280977310000002</c:v>
                </c:pt>
                <c:pt idx="1095">
                  <c:v>0.42466550320000002</c:v>
                </c:pt>
                <c:pt idx="1096">
                  <c:v>0.44008144269999999</c:v>
                </c:pt>
                <c:pt idx="1097">
                  <c:v>0.51241031609999999</c:v>
                </c:pt>
                <c:pt idx="1098">
                  <c:v>0.55022299789999995</c:v>
                </c:pt>
                <c:pt idx="1099">
                  <c:v>0.54808997479999999</c:v>
                </c:pt>
                <c:pt idx="1100">
                  <c:v>0.53403141359999995</c:v>
                </c:pt>
                <c:pt idx="1101">
                  <c:v>0.52811712239999997</c:v>
                </c:pt>
                <c:pt idx="1102">
                  <c:v>0.49883653290000002</c:v>
                </c:pt>
                <c:pt idx="1103">
                  <c:v>0.4582121388</c:v>
                </c:pt>
                <c:pt idx="1104">
                  <c:v>0.43785146400000002</c:v>
                </c:pt>
                <c:pt idx="1105">
                  <c:v>0.42495637000000003</c:v>
                </c:pt>
                <c:pt idx="1106">
                  <c:v>0.41671514450000002</c:v>
                </c:pt>
                <c:pt idx="1107">
                  <c:v>0.41681210010000003</c:v>
                </c:pt>
                <c:pt idx="1108">
                  <c:v>0.4274772154</c:v>
                </c:pt>
                <c:pt idx="1109">
                  <c:v>0.4677137871</c:v>
                </c:pt>
                <c:pt idx="1110">
                  <c:v>0.50688384720000002</c:v>
                </c:pt>
                <c:pt idx="1111">
                  <c:v>0.56554198180000004</c:v>
                </c:pt>
                <c:pt idx="1112">
                  <c:v>0.59588908279999997</c:v>
                </c:pt>
                <c:pt idx="1113">
                  <c:v>0.6002520845</c:v>
                </c:pt>
                <c:pt idx="1114">
                  <c:v>0.60170641849999995</c:v>
                </c:pt>
                <c:pt idx="1115">
                  <c:v>0.59113825870000003</c:v>
                </c:pt>
                <c:pt idx="1116">
                  <c:v>0.56408764789999999</c:v>
                </c:pt>
                <c:pt idx="1117">
                  <c:v>0.53645530350000004</c:v>
                </c:pt>
                <c:pt idx="1118">
                  <c:v>0.51250727169999999</c:v>
                </c:pt>
                <c:pt idx="1119">
                  <c:v>0.51502811709999996</c:v>
                </c:pt>
                <c:pt idx="1120">
                  <c:v>0.54692650769999995</c:v>
                </c:pt>
                <c:pt idx="1121">
                  <c:v>0.58619352339999997</c:v>
                </c:pt>
                <c:pt idx="1122">
                  <c:v>0.61770409150000005</c:v>
                </c:pt>
                <c:pt idx="1123">
                  <c:v>0.5968586387</c:v>
                </c:pt>
                <c:pt idx="1124">
                  <c:v>0.5579794454</c:v>
                </c:pt>
                <c:pt idx="1125">
                  <c:v>0.55894900140000003</c:v>
                </c:pt>
                <c:pt idx="1126">
                  <c:v>0.55254993210000003</c:v>
                </c:pt>
                <c:pt idx="1127">
                  <c:v>0.52375412060000004</c:v>
                </c:pt>
                <c:pt idx="1128">
                  <c:v>0.48293581540000002</c:v>
                </c:pt>
                <c:pt idx="1129">
                  <c:v>0.47081636609999999</c:v>
                </c:pt>
                <c:pt idx="1130">
                  <c:v>0.46296296300000001</c:v>
                </c:pt>
                <c:pt idx="1131">
                  <c:v>0.46383556329999998</c:v>
                </c:pt>
                <c:pt idx="1132">
                  <c:v>0.4627690518</c:v>
                </c:pt>
                <c:pt idx="1133">
                  <c:v>0.50552646889999997</c:v>
                </c:pt>
                <c:pt idx="1134">
                  <c:v>0.54411479539999996</c:v>
                </c:pt>
                <c:pt idx="1135">
                  <c:v>0.56845064960000002</c:v>
                </c:pt>
                <c:pt idx="1136">
                  <c:v>0.56971107229999995</c:v>
                </c:pt>
                <c:pt idx="1137">
                  <c:v>0.5838665891</c:v>
                </c:pt>
                <c:pt idx="1138">
                  <c:v>0.5773705643</c:v>
                </c:pt>
                <c:pt idx="1139">
                  <c:v>0.56622067089999994</c:v>
                </c:pt>
                <c:pt idx="1140">
                  <c:v>0.53325576890000004</c:v>
                </c:pt>
                <c:pt idx="1141">
                  <c:v>0.53121970139999997</c:v>
                </c:pt>
                <c:pt idx="1142">
                  <c:v>0.51851851849999997</c:v>
                </c:pt>
                <c:pt idx="1143">
                  <c:v>0.53577661430000001</c:v>
                </c:pt>
                <c:pt idx="1144">
                  <c:v>0.56389373669999998</c:v>
                </c:pt>
                <c:pt idx="1145">
                  <c:v>0.59598603839999997</c:v>
                </c:pt>
                <c:pt idx="1146">
                  <c:v>0.60296684119999999</c:v>
                </c:pt>
                <c:pt idx="1147">
                  <c:v>0.59113825870000003</c:v>
                </c:pt>
                <c:pt idx="1148">
                  <c:v>0.57465580760000001</c:v>
                </c:pt>
                <c:pt idx="1149">
                  <c:v>0.57126236180000001</c:v>
                </c:pt>
                <c:pt idx="1150">
                  <c:v>0.55894900140000003</c:v>
                </c:pt>
                <c:pt idx="1151">
                  <c:v>0.52802016679999997</c:v>
                </c:pt>
                <c:pt idx="1152">
                  <c:v>0.51454333919999995</c:v>
                </c:pt>
                <c:pt idx="1153">
                  <c:v>0.50562342449999997</c:v>
                </c:pt>
                <c:pt idx="1154">
                  <c:v>0.4886561955</c:v>
                </c:pt>
                <c:pt idx="1155">
                  <c:v>0.48613535000000002</c:v>
                </c:pt>
                <c:pt idx="1156">
                  <c:v>0.48846228429999999</c:v>
                </c:pt>
                <c:pt idx="1157">
                  <c:v>0.51977894120000001</c:v>
                </c:pt>
                <c:pt idx="1158">
                  <c:v>0.56874151640000004</c:v>
                </c:pt>
                <c:pt idx="1159">
                  <c:v>0.59811906150000005</c:v>
                </c:pt>
                <c:pt idx="1160">
                  <c:v>0.61363195660000003</c:v>
                </c:pt>
                <c:pt idx="1161">
                  <c:v>0.61702540240000003</c:v>
                </c:pt>
                <c:pt idx="1162">
                  <c:v>0.61130502229999995</c:v>
                </c:pt>
                <c:pt idx="1163">
                  <c:v>0.60141555170000005</c:v>
                </c:pt>
                <c:pt idx="1164">
                  <c:v>0.57358929609999998</c:v>
                </c:pt>
                <c:pt idx="1165">
                  <c:v>0.56699631569999998</c:v>
                </c:pt>
                <c:pt idx="1166">
                  <c:v>0.55710684509999997</c:v>
                </c:pt>
                <c:pt idx="1167">
                  <c:v>0.54072134959999996</c:v>
                </c:pt>
                <c:pt idx="1168">
                  <c:v>0.56815978280000001</c:v>
                </c:pt>
                <c:pt idx="1169">
                  <c:v>0.60926895479999998</c:v>
                </c:pt>
                <c:pt idx="1170">
                  <c:v>0.63525305409999999</c:v>
                </c:pt>
                <c:pt idx="1171">
                  <c:v>0.61469846809999995</c:v>
                </c:pt>
                <c:pt idx="1172">
                  <c:v>0.59482257130000005</c:v>
                </c:pt>
                <c:pt idx="1173">
                  <c:v>0.58667830129999998</c:v>
                </c:pt>
                <c:pt idx="1174">
                  <c:v>0.57543145240000004</c:v>
                </c:pt>
                <c:pt idx="1175">
                  <c:v>0.53994570490000005</c:v>
                </c:pt>
                <c:pt idx="1176">
                  <c:v>0.52365716500000004</c:v>
                </c:pt>
                <c:pt idx="1177">
                  <c:v>0.4982547993</c:v>
                </c:pt>
                <c:pt idx="1178">
                  <c:v>0.4791545472</c:v>
                </c:pt>
                <c:pt idx="1179">
                  <c:v>0.47217374439999998</c:v>
                </c:pt>
                <c:pt idx="1180">
                  <c:v>0.48477797169999998</c:v>
                </c:pt>
                <c:pt idx="1181">
                  <c:v>0.52229978669999999</c:v>
                </c:pt>
                <c:pt idx="1182">
                  <c:v>0.58027923209999999</c:v>
                </c:pt>
                <c:pt idx="1183">
                  <c:v>0.61140197789999995</c:v>
                </c:pt>
                <c:pt idx="1184">
                  <c:v>0.59918557299999997</c:v>
                </c:pt>
                <c:pt idx="1185">
                  <c:v>0.60345161920000001</c:v>
                </c:pt>
                <c:pt idx="1186">
                  <c:v>0.58755090170000002</c:v>
                </c:pt>
                <c:pt idx="1187">
                  <c:v>0.56748109369999999</c:v>
                </c:pt>
                <c:pt idx="1188">
                  <c:v>0.54110917199999997</c:v>
                </c:pt>
                <c:pt idx="1189">
                  <c:v>0.5031995346</c:v>
                </c:pt>
                <c:pt idx="1190">
                  <c:v>0.49563699830000002</c:v>
                </c:pt>
                <c:pt idx="1191">
                  <c:v>0.49854566610000001</c:v>
                </c:pt>
                <c:pt idx="1192">
                  <c:v>0.5256932325</c:v>
                </c:pt>
                <c:pt idx="1193">
                  <c:v>0.60810548769999995</c:v>
                </c:pt>
                <c:pt idx="1194">
                  <c:v>0.63389567579999995</c:v>
                </c:pt>
                <c:pt idx="1195">
                  <c:v>0.6031607524</c:v>
                </c:pt>
                <c:pt idx="1196">
                  <c:v>0.57572231920000005</c:v>
                </c:pt>
                <c:pt idx="1197">
                  <c:v>0.57678883069999998</c:v>
                </c:pt>
                <c:pt idx="1198">
                  <c:v>0.55730075629999998</c:v>
                </c:pt>
                <c:pt idx="1199">
                  <c:v>0.50416909060000004</c:v>
                </c:pt>
                <c:pt idx="1200">
                  <c:v>0.45472173739999999</c:v>
                </c:pt>
                <c:pt idx="1201">
                  <c:v>0.44250533260000002</c:v>
                </c:pt>
                <c:pt idx="1202">
                  <c:v>0.42602288150000001</c:v>
                </c:pt>
                <c:pt idx="1203">
                  <c:v>0.4160364553</c:v>
                </c:pt>
                <c:pt idx="1204">
                  <c:v>0.42292030250000001</c:v>
                </c:pt>
                <c:pt idx="1205">
                  <c:v>0.47314330040000002</c:v>
                </c:pt>
                <c:pt idx="1206">
                  <c:v>0.52937754510000001</c:v>
                </c:pt>
                <c:pt idx="1207">
                  <c:v>0.58483614500000003</c:v>
                </c:pt>
                <c:pt idx="1208">
                  <c:v>0.59840992829999995</c:v>
                </c:pt>
                <c:pt idx="1209">
                  <c:v>0.59491952690000005</c:v>
                </c:pt>
                <c:pt idx="1210">
                  <c:v>0.59821601710000005</c:v>
                </c:pt>
                <c:pt idx="1211">
                  <c:v>0.57960054299999997</c:v>
                </c:pt>
                <c:pt idx="1212">
                  <c:v>0.56825673840000002</c:v>
                </c:pt>
                <c:pt idx="1213">
                  <c:v>0.54295132830000004</c:v>
                </c:pt>
                <c:pt idx="1214">
                  <c:v>0.5224936979</c:v>
                </c:pt>
                <c:pt idx="1215">
                  <c:v>0.52637192170000002</c:v>
                </c:pt>
                <c:pt idx="1216">
                  <c:v>0.53606748110000002</c:v>
                </c:pt>
                <c:pt idx="1217">
                  <c:v>0.59550126039999995</c:v>
                </c:pt>
                <c:pt idx="1218">
                  <c:v>0.6160558464</c:v>
                </c:pt>
                <c:pt idx="1219">
                  <c:v>0.58192747720000004</c:v>
                </c:pt>
                <c:pt idx="1220">
                  <c:v>0.55061082019999996</c:v>
                </c:pt>
                <c:pt idx="1221">
                  <c:v>0.53044405660000005</c:v>
                </c:pt>
                <c:pt idx="1222">
                  <c:v>0.53820050419999999</c:v>
                </c:pt>
                <c:pt idx="1223">
                  <c:v>0.50707775840000002</c:v>
                </c:pt>
                <c:pt idx="1224">
                  <c:v>0.46296296300000001</c:v>
                </c:pt>
                <c:pt idx="1225">
                  <c:v>0.42321116930000002</c:v>
                </c:pt>
                <c:pt idx="1226">
                  <c:v>0.40837696340000001</c:v>
                </c:pt>
                <c:pt idx="1227">
                  <c:v>0.40023269340000001</c:v>
                </c:pt>
                <c:pt idx="1228">
                  <c:v>0.40352918360000001</c:v>
                </c:pt>
                <c:pt idx="1229">
                  <c:v>0.43251890630000001</c:v>
                </c:pt>
                <c:pt idx="1230">
                  <c:v>0.47779716890000001</c:v>
                </c:pt>
                <c:pt idx="1231">
                  <c:v>0.50581733569999998</c:v>
                </c:pt>
                <c:pt idx="1232">
                  <c:v>0.53471010279999998</c:v>
                </c:pt>
                <c:pt idx="1233">
                  <c:v>0.54605390730000003</c:v>
                </c:pt>
                <c:pt idx="1234">
                  <c:v>0.55555555560000003</c:v>
                </c:pt>
                <c:pt idx="1235">
                  <c:v>0.57504363000000003</c:v>
                </c:pt>
                <c:pt idx="1236">
                  <c:v>0.54741128559999996</c:v>
                </c:pt>
                <c:pt idx="1237">
                  <c:v>0.5159976731</c:v>
                </c:pt>
                <c:pt idx="1238">
                  <c:v>0.49728524340000002</c:v>
                </c:pt>
                <c:pt idx="1239">
                  <c:v>0.50678689160000001</c:v>
                </c:pt>
                <c:pt idx="1240">
                  <c:v>0.51793678499999996</c:v>
                </c:pt>
                <c:pt idx="1241">
                  <c:v>0.56767500479999999</c:v>
                </c:pt>
                <c:pt idx="1242">
                  <c:v>0.61237153379999998</c:v>
                </c:pt>
                <c:pt idx="1243">
                  <c:v>0.59453170450000004</c:v>
                </c:pt>
                <c:pt idx="1244">
                  <c:v>0.54023657169999995</c:v>
                </c:pt>
                <c:pt idx="1245">
                  <c:v>0.53248012410000001</c:v>
                </c:pt>
                <c:pt idx="1246">
                  <c:v>0.52074849720000005</c:v>
                </c:pt>
                <c:pt idx="1247">
                  <c:v>0.50019391120000001</c:v>
                </c:pt>
                <c:pt idx="1248">
                  <c:v>0.50300562339999999</c:v>
                </c:pt>
                <c:pt idx="1249">
                  <c:v>0.4919526857</c:v>
                </c:pt>
                <c:pt idx="1250">
                  <c:v>0.466065542</c:v>
                </c:pt>
                <c:pt idx="1251">
                  <c:v>0.4516191584</c:v>
                </c:pt>
                <c:pt idx="1252">
                  <c:v>0.4436687997</c:v>
                </c:pt>
                <c:pt idx="1253">
                  <c:v>0.44328097729999999</c:v>
                </c:pt>
                <c:pt idx="1254">
                  <c:v>0.46655032000000002</c:v>
                </c:pt>
                <c:pt idx="1255">
                  <c:v>0.49631568739999998</c:v>
                </c:pt>
                <c:pt idx="1256">
                  <c:v>0.51745200700000005</c:v>
                </c:pt>
                <c:pt idx="1257">
                  <c:v>0.51832460729999996</c:v>
                </c:pt>
                <c:pt idx="1258">
                  <c:v>0.51328291640000001</c:v>
                </c:pt>
                <c:pt idx="1259">
                  <c:v>0.50378126820000002</c:v>
                </c:pt>
                <c:pt idx="1260">
                  <c:v>0.48797750629999997</c:v>
                </c:pt>
                <c:pt idx="1261">
                  <c:v>0.45840605000000001</c:v>
                </c:pt>
                <c:pt idx="1262">
                  <c:v>0.45239480319999997</c:v>
                </c:pt>
                <c:pt idx="1263">
                  <c:v>0.45026178010000001</c:v>
                </c:pt>
                <c:pt idx="1264">
                  <c:v>0.47013767690000002</c:v>
                </c:pt>
                <c:pt idx="1265">
                  <c:v>0.51347682760000002</c:v>
                </c:pt>
                <c:pt idx="1266">
                  <c:v>0.56612371530000005</c:v>
                </c:pt>
                <c:pt idx="1267">
                  <c:v>0.55545860000000002</c:v>
                </c:pt>
                <c:pt idx="1268">
                  <c:v>0.53781268179999997</c:v>
                </c:pt>
                <c:pt idx="1269">
                  <c:v>0.51551289509999998</c:v>
                </c:pt>
                <c:pt idx="1270">
                  <c:v>0.509792515</c:v>
                </c:pt>
                <c:pt idx="1271">
                  <c:v>0.47837890249999998</c:v>
                </c:pt>
                <c:pt idx="1272">
                  <c:v>0.46422338569999999</c:v>
                </c:pt>
                <c:pt idx="1273">
                  <c:v>0.46412643009999999</c:v>
                </c:pt>
                <c:pt idx="1274">
                  <c:v>0.45695171610000002</c:v>
                </c:pt>
                <c:pt idx="1275">
                  <c:v>0.44473531119999998</c:v>
                </c:pt>
                <c:pt idx="1276">
                  <c:v>0.46315687420000001</c:v>
                </c:pt>
                <c:pt idx="1277">
                  <c:v>0.49641264299999999</c:v>
                </c:pt>
                <c:pt idx="1278">
                  <c:v>0.54915648630000002</c:v>
                </c:pt>
                <c:pt idx="1279">
                  <c:v>0.58793872410000003</c:v>
                </c:pt>
                <c:pt idx="1280">
                  <c:v>0.61227457819999997</c:v>
                </c:pt>
                <c:pt idx="1281">
                  <c:v>0.61169284469999996</c:v>
                </c:pt>
                <c:pt idx="1282">
                  <c:v>0.60665115380000001</c:v>
                </c:pt>
                <c:pt idx="1283">
                  <c:v>0.58512701180000004</c:v>
                </c:pt>
                <c:pt idx="1284">
                  <c:v>0.57378320729999999</c:v>
                </c:pt>
                <c:pt idx="1285">
                  <c:v>0.54712041879999995</c:v>
                </c:pt>
                <c:pt idx="1286">
                  <c:v>0.53160752379999998</c:v>
                </c:pt>
                <c:pt idx="1287">
                  <c:v>0.53616443670000002</c:v>
                </c:pt>
                <c:pt idx="1288">
                  <c:v>0.56573589300000005</c:v>
                </c:pt>
                <c:pt idx="1289">
                  <c:v>0.60674810940000001</c:v>
                </c:pt>
                <c:pt idx="1290">
                  <c:v>0.62313360480000002</c:v>
                </c:pt>
                <c:pt idx="1291">
                  <c:v>0.58260616639999996</c:v>
                </c:pt>
                <c:pt idx="1292">
                  <c:v>0.56806282720000001</c:v>
                </c:pt>
                <c:pt idx="1293">
                  <c:v>0.55410122159999997</c:v>
                </c:pt>
                <c:pt idx="1294">
                  <c:v>0.54692650769999995</c:v>
                </c:pt>
                <c:pt idx="1295">
                  <c:v>0.51948807450000001</c:v>
                </c:pt>
                <c:pt idx="1296">
                  <c:v>0.49321310839999999</c:v>
                </c:pt>
                <c:pt idx="1297">
                  <c:v>0.50727166960000003</c:v>
                </c:pt>
                <c:pt idx="1298">
                  <c:v>0.50940469269999999</c:v>
                </c:pt>
                <c:pt idx="1299">
                  <c:v>0.50222997869999997</c:v>
                </c:pt>
                <c:pt idx="1300">
                  <c:v>0.5032964902</c:v>
                </c:pt>
                <c:pt idx="1301">
                  <c:v>0.54595695170000003</c:v>
                </c:pt>
                <c:pt idx="1302">
                  <c:v>0.57930967619999996</c:v>
                </c:pt>
                <c:pt idx="1303">
                  <c:v>0.59870079499999995</c:v>
                </c:pt>
                <c:pt idx="1304">
                  <c:v>0.61217762259999997</c:v>
                </c:pt>
                <c:pt idx="1305">
                  <c:v>0.62100058170000005</c:v>
                </c:pt>
                <c:pt idx="1306">
                  <c:v>0.60267597439999998</c:v>
                </c:pt>
                <c:pt idx="1307">
                  <c:v>0.58958696919999998</c:v>
                </c:pt>
                <c:pt idx="1308">
                  <c:v>0.58163661040000003</c:v>
                </c:pt>
                <c:pt idx="1309">
                  <c:v>0.57640100829999996</c:v>
                </c:pt>
                <c:pt idx="1310">
                  <c:v>0.55943377930000004</c:v>
                </c:pt>
                <c:pt idx="1311">
                  <c:v>0.56117897999999999</c:v>
                </c:pt>
                <c:pt idx="1312">
                  <c:v>0.57901880939999995</c:v>
                </c:pt>
                <c:pt idx="1313">
                  <c:v>0.62284273800000001</c:v>
                </c:pt>
                <c:pt idx="1314">
                  <c:v>0.65037812679999996</c:v>
                </c:pt>
                <c:pt idx="1315">
                  <c:v>0.62701182860000004</c:v>
                </c:pt>
                <c:pt idx="1316">
                  <c:v>0.60354857480000002</c:v>
                </c:pt>
                <c:pt idx="1317">
                  <c:v>0.59889470619999996</c:v>
                </c:pt>
                <c:pt idx="1318">
                  <c:v>0.56912933880000005</c:v>
                </c:pt>
                <c:pt idx="1319">
                  <c:v>0.53083187899999995</c:v>
                </c:pt>
                <c:pt idx="1320">
                  <c:v>0.50339344580000001</c:v>
                </c:pt>
                <c:pt idx="1321">
                  <c:v>0.50601124679999998</c:v>
                </c:pt>
                <c:pt idx="1322">
                  <c:v>0.51648245100000001</c:v>
                </c:pt>
                <c:pt idx="1323">
                  <c:v>0.51425247240000005</c:v>
                </c:pt>
                <c:pt idx="1324">
                  <c:v>0.52753538879999995</c:v>
                </c:pt>
                <c:pt idx="1325">
                  <c:v>0.55555555560000003</c:v>
                </c:pt>
                <c:pt idx="1326">
                  <c:v>0.58027923209999999</c:v>
                </c:pt>
                <c:pt idx="1327">
                  <c:v>0.60451813070000004</c:v>
                </c:pt>
                <c:pt idx="1328">
                  <c:v>0.61421369010000004</c:v>
                </c:pt>
                <c:pt idx="1329">
                  <c:v>0.60829939889999995</c:v>
                </c:pt>
                <c:pt idx="1330">
                  <c:v>0.60131859610000005</c:v>
                </c:pt>
                <c:pt idx="1331">
                  <c:v>0.5839635447</c:v>
                </c:pt>
                <c:pt idx="1332">
                  <c:v>0.58280007759999997</c:v>
                </c:pt>
                <c:pt idx="1333">
                  <c:v>0.56583284860000005</c:v>
                </c:pt>
                <c:pt idx="1334">
                  <c:v>0.54779910799999998</c:v>
                </c:pt>
                <c:pt idx="1335">
                  <c:v>0.56176071360000002</c:v>
                </c:pt>
                <c:pt idx="1336">
                  <c:v>0.59734341670000002</c:v>
                </c:pt>
                <c:pt idx="1337">
                  <c:v>0.62012798140000003</c:v>
                </c:pt>
                <c:pt idx="1338">
                  <c:v>0.63583478770000001</c:v>
                </c:pt>
                <c:pt idx="1339">
                  <c:v>0.5999612178</c:v>
                </c:pt>
                <c:pt idx="1340">
                  <c:v>0.57232887340000005</c:v>
                </c:pt>
                <c:pt idx="1341">
                  <c:v>0.5547799108</c:v>
                </c:pt>
                <c:pt idx="1342">
                  <c:v>0.55594337790000004</c:v>
                </c:pt>
                <c:pt idx="1343">
                  <c:v>0.53267403530000001</c:v>
                </c:pt>
                <c:pt idx="1344">
                  <c:v>0.50116346710000004</c:v>
                </c:pt>
                <c:pt idx="1345">
                  <c:v>0.49408570870000001</c:v>
                </c:pt>
                <c:pt idx="1346">
                  <c:v>0.49573395380000002</c:v>
                </c:pt>
                <c:pt idx="1347">
                  <c:v>0.50882295909999997</c:v>
                </c:pt>
                <c:pt idx="1348">
                  <c:v>0.5063990692</c:v>
                </c:pt>
                <c:pt idx="1349">
                  <c:v>0.54760519679999997</c:v>
                </c:pt>
                <c:pt idx="1350">
                  <c:v>0.59530734919999995</c:v>
                </c:pt>
                <c:pt idx="1351">
                  <c:v>0.61479542369999995</c:v>
                </c:pt>
                <c:pt idx="1352">
                  <c:v>0.62070971500000005</c:v>
                </c:pt>
                <c:pt idx="1353">
                  <c:v>0.61683149120000003</c:v>
                </c:pt>
                <c:pt idx="1354">
                  <c:v>0.59521039360000005</c:v>
                </c:pt>
                <c:pt idx="1355">
                  <c:v>0.56185766920000002</c:v>
                </c:pt>
                <c:pt idx="1356">
                  <c:v>0.55536164440000002</c:v>
                </c:pt>
                <c:pt idx="1357">
                  <c:v>0.5516773318</c:v>
                </c:pt>
                <c:pt idx="1358">
                  <c:v>0.72435524529999995</c:v>
                </c:pt>
                <c:pt idx="1359">
                  <c:v>0.59249563699999996</c:v>
                </c:pt>
                <c:pt idx="1360">
                  <c:v>0.54896257510000002</c:v>
                </c:pt>
                <c:pt idx="1361">
                  <c:v>0.60190032959999995</c:v>
                </c:pt>
                <c:pt idx="1362">
                  <c:v>0.63467132049999997</c:v>
                </c:pt>
                <c:pt idx="1363">
                  <c:v>0.61857669189999998</c:v>
                </c:pt>
                <c:pt idx="1364">
                  <c:v>0.56486329260000001</c:v>
                </c:pt>
                <c:pt idx="1365">
                  <c:v>0.55768857859999998</c:v>
                </c:pt>
                <c:pt idx="1366">
                  <c:v>0.55002908669999995</c:v>
                </c:pt>
                <c:pt idx="1367">
                  <c:v>0.51987589680000001</c:v>
                </c:pt>
                <c:pt idx="1368">
                  <c:v>0.49815784369999999</c:v>
                </c:pt>
                <c:pt idx="1369">
                  <c:v>0.49369788640000001</c:v>
                </c:pt>
                <c:pt idx="1370">
                  <c:v>0.48943184020000002</c:v>
                </c:pt>
                <c:pt idx="1371">
                  <c:v>0.48487492729999998</c:v>
                </c:pt>
                <c:pt idx="1372">
                  <c:v>0.4952491759</c:v>
                </c:pt>
                <c:pt idx="1373">
                  <c:v>0.53160752379999998</c:v>
                </c:pt>
                <c:pt idx="1374">
                  <c:v>0.57213496220000004</c:v>
                </c:pt>
                <c:pt idx="1375">
                  <c:v>0.60519681989999996</c:v>
                </c:pt>
                <c:pt idx="1376">
                  <c:v>0.62643009500000002</c:v>
                </c:pt>
                <c:pt idx="1377">
                  <c:v>0.62468489429999996</c:v>
                </c:pt>
                <c:pt idx="1378">
                  <c:v>0.6095598216</c:v>
                </c:pt>
                <c:pt idx="1379">
                  <c:v>0.59773123910000003</c:v>
                </c:pt>
                <c:pt idx="1380">
                  <c:v>0.59123521430000003</c:v>
                </c:pt>
                <c:pt idx="1381">
                  <c:v>0.57707969749999999</c:v>
                </c:pt>
                <c:pt idx="1382">
                  <c:v>0.57300756249999996</c:v>
                </c:pt>
                <c:pt idx="1383">
                  <c:v>0.57688578629999998</c:v>
                </c:pt>
                <c:pt idx="1384">
                  <c:v>0.57649796389999997</c:v>
                </c:pt>
                <c:pt idx="1385">
                  <c:v>0.61877060309999998</c:v>
                </c:pt>
                <c:pt idx="1386">
                  <c:v>0.65813457440000001</c:v>
                </c:pt>
                <c:pt idx="1387">
                  <c:v>0.63854954429999999</c:v>
                </c:pt>
                <c:pt idx="1388">
                  <c:v>0.60781462090000005</c:v>
                </c:pt>
                <c:pt idx="1389">
                  <c:v>0.60461508630000005</c:v>
                </c:pt>
                <c:pt idx="1390">
                  <c:v>0.61469846809999995</c:v>
                </c:pt>
                <c:pt idx="1391">
                  <c:v>0.59976730659999999</c:v>
                </c:pt>
                <c:pt idx="1392">
                  <c:v>0.58221834400000005</c:v>
                </c:pt>
                <c:pt idx="1393">
                  <c:v>0.54770215239999998</c:v>
                </c:pt>
                <c:pt idx="1394">
                  <c:v>0.53306185770000003</c:v>
                </c:pt>
                <c:pt idx="1395">
                  <c:v>0.53403141359999995</c:v>
                </c:pt>
                <c:pt idx="1396">
                  <c:v>0.52152414189999996</c:v>
                </c:pt>
                <c:pt idx="1397">
                  <c:v>0.54440566219999997</c:v>
                </c:pt>
                <c:pt idx="1398">
                  <c:v>0.58619352339999997</c:v>
                </c:pt>
                <c:pt idx="1399">
                  <c:v>0.59559821599999996</c:v>
                </c:pt>
                <c:pt idx="1400">
                  <c:v>0.61178980029999996</c:v>
                </c:pt>
                <c:pt idx="1401">
                  <c:v>0.6162497576</c:v>
                </c:pt>
                <c:pt idx="1402">
                  <c:v>0.60655419820000001</c:v>
                </c:pt>
                <c:pt idx="1403">
                  <c:v>0.58890827999999995</c:v>
                </c:pt>
                <c:pt idx="1404">
                  <c:v>0.55904595700000004</c:v>
                </c:pt>
                <c:pt idx="1405">
                  <c:v>0.53917006010000001</c:v>
                </c:pt>
                <c:pt idx="1406">
                  <c:v>0.53306185770000003</c:v>
                </c:pt>
                <c:pt idx="1407">
                  <c:v>0.54159394999999999</c:v>
                </c:pt>
                <c:pt idx="1408">
                  <c:v>0.55846422340000001</c:v>
                </c:pt>
                <c:pt idx="1409">
                  <c:v>0.61712235800000004</c:v>
                </c:pt>
                <c:pt idx="1410">
                  <c:v>0.64708163659999995</c:v>
                </c:pt>
                <c:pt idx="1411">
                  <c:v>0.63389567579999995</c:v>
                </c:pt>
                <c:pt idx="1412">
                  <c:v>0.59443474890000003</c:v>
                </c:pt>
                <c:pt idx="1413">
                  <c:v>0.58163661040000003</c:v>
                </c:pt>
                <c:pt idx="1414">
                  <c:v>0.57019585029999997</c:v>
                </c:pt>
                <c:pt idx="1415">
                  <c:v>0.55953073490000005</c:v>
                </c:pt>
                <c:pt idx="1416">
                  <c:v>0.5322862129</c:v>
                </c:pt>
                <c:pt idx="1417">
                  <c:v>0.49961217759999998</c:v>
                </c:pt>
                <c:pt idx="1418">
                  <c:v>0.47324025600000003</c:v>
                </c:pt>
                <c:pt idx="1419">
                  <c:v>0.4612177623</c:v>
                </c:pt>
                <c:pt idx="1420">
                  <c:v>0.46170254020000001</c:v>
                </c:pt>
                <c:pt idx="1421">
                  <c:v>0.47207678879999998</c:v>
                </c:pt>
                <c:pt idx="1422">
                  <c:v>0.4741128563</c:v>
                </c:pt>
                <c:pt idx="1423">
                  <c:v>0.49922435520000003</c:v>
                </c:pt>
                <c:pt idx="1424">
                  <c:v>0.52200891989999998</c:v>
                </c:pt>
                <c:pt idx="1425">
                  <c:v>0.54013961610000005</c:v>
                </c:pt>
                <c:pt idx="1426">
                  <c:v>0.55187124300000001</c:v>
                </c:pt>
                <c:pt idx="1427">
                  <c:v>0.54479348459999999</c:v>
                </c:pt>
                <c:pt idx="1428">
                  <c:v>0.52220283109999999</c:v>
                </c:pt>
                <c:pt idx="1429">
                  <c:v>0.49592786500000002</c:v>
                </c:pt>
                <c:pt idx="1430">
                  <c:v>0.49427961990000002</c:v>
                </c:pt>
                <c:pt idx="1431">
                  <c:v>0.49457048669999998</c:v>
                </c:pt>
                <c:pt idx="1432">
                  <c:v>0.50300562339999999</c:v>
                </c:pt>
                <c:pt idx="1433">
                  <c:v>0.53810354859999998</c:v>
                </c:pt>
                <c:pt idx="1434">
                  <c:v>0.58212138840000005</c:v>
                </c:pt>
                <c:pt idx="1435">
                  <c:v>0.58590265659999996</c:v>
                </c:pt>
                <c:pt idx="1436">
                  <c:v>0.57882489820000005</c:v>
                </c:pt>
                <c:pt idx="1437">
                  <c:v>0.57882489820000005</c:v>
                </c:pt>
                <c:pt idx="1438">
                  <c:v>0.56990498349999996</c:v>
                </c:pt>
                <c:pt idx="1439">
                  <c:v>0.54595695170000003</c:v>
                </c:pt>
                <c:pt idx="1440">
                  <c:v>0.53335272450000004</c:v>
                </c:pt>
                <c:pt idx="1441">
                  <c:v>0.51415551680000005</c:v>
                </c:pt>
                <c:pt idx="1442">
                  <c:v>0.52113631959999995</c:v>
                </c:pt>
                <c:pt idx="1443">
                  <c:v>0.52802016679999997</c:v>
                </c:pt>
                <c:pt idx="1444">
                  <c:v>0.5418848168</c:v>
                </c:pt>
                <c:pt idx="1445">
                  <c:v>0.58551483419999995</c:v>
                </c:pt>
                <c:pt idx="1446">
                  <c:v>0.61479542369999995</c:v>
                </c:pt>
                <c:pt idx="1447">
                  <c:v>0.63079309679999995</c:v>
                </c:pt>
                <c:pt idx="1448">
                  <c:v>0.65086290479999998</c:v>
                </c:pt>
                <c:pt idx="1449">
                  <c:v>0.66084933099999998</c:v>
                </c:pt>
                <c:pt idx="1450">
                  <c:v>0.65551677330000002</c:v>
                </c:pt>
                <c:pt idx="1451">
                  <c:v>0.64911770410000003</c:v>
                </c:pt>
                <c:pt idx="1452">
                  <c:v>0.6322474307</c:v>
                </c:pt>
                <c:pt idx="1453">
                  <c:v>0.60723288730000002</c:v>
                </c:pt>
                <c:pt idx="1454">
                  <c:v>0.60800853210000005</c:v>
                </c:pt>
                <c:pt idx="1455">
                  <c:v>0.61731626910000004</c:v>
                </c:pt>
                <c:pt idx="1456">
                  <c:v>0.62197013769999998</c:v>
                </c:pt>
                <c:pt idx="1457">
                  <c:v>0.65784370759999999</c:v>
                </c:pt>
                <c:pt idx="1458">
                  <c:v>0.67888307160000005</c:v>
                </c:pt>
                <c:pt idx="1459">
                  <c:v>0.68334302889999998</c:v>
                </c:pt>
                <c:pt idx="1460">
                  <c:v>0.68314911769999997</c:v>
                </c:pt>
                <c:pt idx="1461">
                  <c:v>0.66967229009999996</c:v>
                </c:pt>
                <c:pt idx="1462">
                  <c:v>0.66724840019999998</c:v>
                </c:pt>
                <c:pt idx="1463">
                  <c:v>0.6518324607</c:v>
                </c:pt>
                <c:pt idx="1464">
                  <c:v>0.62342447160000003</c:v>
                </c:pt>
                <c:pt idx="1465">
                  <c:v>0.60364553030000001</c:v>
                </c:pt>
                <c:pt idx="1466">
                  <c:v>0.60170641849999995</c:v>
                </c:pt>
                <c:pt idx="1467">
                  <c:v>0.59937948419999998</c:v>
                </c:pt>
                <c:pt idx="1468">
                  <c:v>0.60044599570000001</c:v>
                </c:pt>
                <c:pt idx="1469">
                  <c:v>0.62458793869999996</c:v>
                </c:pt>
                <c:pt idx="1470">
                  <c:v>0.65309288350000005</c:v>
                </c:pt>
                <c:pt idx="1471">
                  <c:v>0.65949195270000005</c:v>
                </c:pt>
                <c:pt idx="1472">
                  <c:v>0.67083575719999999</c:v>
                </c:pt>
                <c:pt idx="1473">
                  <c:v>0.6838278069</c:v>
                </c:pt>
                <c:pt idx="1474">
                  <c:v>0.67015706809999998</c:v>
                </c:pt>
                <c:pt idx="1475">
                  <c:v>0.65677719599999995</c:v>
                </c:pt>
                <c:pt idx="1476">
                  <c:v>0.63651347680000003</c:v>
                </c:pt>
                <c:pt idx="1477">
                  <c:v>0.60044599570000001</c:v>
                </c:pt>
                <c:pt idx="1478">
                  <c:v>0.58764785730000002</c:v>
                </c:pt>
                <c:pt idx="1479">
                  <c:v>0.58512701180000004</c:v>
                </c:pt>
                <c:pt idx="1480">
                  <c:v>0.59821601710000005</c:v>
                </c:pt>
                <c:pt idx="1481">
                  <c:v>0.63399263139999995</c:v>
                </c:pt>
                <c:pt idx="1482">
                  <c:v>0.6580376188</c:v>
                </c:pt>
                <c:pt idx="1483">
                  <c:v>0.65619546250000005</c:v>
                </c:pt>
                <c:pt idx="1484">
                  <c:v>0.63447740929999996</c:v>
                </c:pt>
                <c:pt idx="1485">
                  <c:v>0.64582121390000002</c:v>
                </c:pt>
                <c:pt idx="1486">
                  <c:v>0.64291254610000004</c:v>
                </c:pt>
                <c:pt idx="1487">
                  <c:v>0.63050223000000005</c:v>
                </c:pt>
                <c:pt idx="1488">
                  <c:v>0.60471204190000005</c:v>
                </c:pt>
                <c:pt idx="1489">
                  <c:v>0.58726003490000001</c:v>
                </c:pt>
                <c:pt idx="1490">
                  <c:v>0.57232887340000005</c:v>
                </c:pt>
                <c:pt idx="1491">
                  <c:v>0.57058367269999999</c:v>
                </c:pt>
                <c:pt idx="1492">
                  <c:v>0.56641458209999995</c:v>
                </c:pt>
                <c:pt idx="1493">
                  <c:v>0.60994764400000001</c:v>
                </c:pt>
                <c:pt idx="1494">
                  <c:v>0.63932518910000002</c:v>
                </c:pt>
                <c:pt idx="1495">
                  <c:v>0.65222028310000002</c:v>
                </c:pt>
                <c:pt idx="1496">
                  <c:v>0.6550319953</c:v>
                </c:pt>
                <c:pt idx="1497">
                  <c:v>0.661334109</c:v>
                </c:pt>
                <c:pt idx="1498">
                  <c:v>0.66957533449999995</c:v>
                </c:pt>
                <c:pt idx="1499">
                  <c:v>0.66753926699999999</c:v>
                </c:pt>
                <c:pt idx="1500">
                  <c:v>0.66240062050000004</c:v>
                </c:pt>
                <c:pt idx="1501">
                  <c:v>0.6227457824</c:v>
                </c:pt>
                <c:pt idx="1502">
                  <c:v>0.5967616831</c:v>
                </c:pt>
                <c:pt idx="1503">
                  <c:v>0.5935621485</c:v>
                </c:pt>
                <c:pt idx="1504">
                  <c:v>0.6128563118</c:v>
                </c:pt>
                <c:pt idx="1505">
                  <c:v>0.64669381420000005</c:v>
                </c:pt>
                <c:pt idx="1506">
                  <c:v>0.66947837889999995</c:v>
                </c:pt>
                <c:pt idx="1507">
                  <c:v>0.66589102190000005</c:v>
                </c:pt>
                <c:pt idx="1508">
                  <c:v>0.65784370759999999</c:v>
                </c:pt>
                <c:pt idx="1509">
                  <c:v>0.66928446770000005</c:v>
                </c:pt>
                <c:pt idx="1510">
                  <c:v>0.67025402369999998</c:v>
                </c:pt>
                <c:pt idx="1511">
                  <c:v>0.64553034710000001</c:v>
                </c:pt>
                <c:pt idx="1512">
                  <c:v>0.63127787469999996</c:v>
                </c:pt>
                <c:pt idx="1513">
                  <c:v>0.63331394220000004</c:v>
                </c:pt>
                <c:pt idx="1514">
                  <c:v>0.60480899749999995</c:v>
                </c:pt>
                <c:pt idx="1515">
                  <c:v>0.58861741320000005</c:v>
                </c:pt>
                <c:pt idx="1516">
                  <c:v>0.60112468490000004</c:v>
                </c:pt>
                <c:pt idx="1517">
                  <c:v>0.62710878420000005</c:v>
                </c:pt>
                <c:pt idx="1518">
                  <c:v>0.6548380842</c:v>
                </c:pt>
                <c:pt idx="1519">
                  <c:v>0.66511537720000002</c:v>
                </c:pt>
                <c:pt idx="1520">
                  <c:v>0.66695753339999997</c:v>
                </c:pt>
                <c:pt idx="1521">
                  <c:v>0.67277486909999995</c:v>
                </c:pt>
                <c:pt idx="1522">
                  <c:v>0.6806282723</c:v>
                </c:pt>
                <c:pt idx="1523">
                  <c:v>0.67626527049999996</c:v>
                </c:pt>
                <c:pt idx="1524">
                  <c:v>0.66414582119999999</c:v>
                </c:pt>
                <c:pt idx="1525">
                  <c:v>0.62662400620000003</c:v>
                </c:pt>
                <c:pt idx="1526">
                  <c:v>0.60364553030000001</c:v>
                </c:pt>
                <c:pt idx="1527">
                  <c:v>0.58813263530000004</c:v>
                </c:pt>
                <c:pt idx="1528">
                  <c:v>0.61440760130000005</c:v>
                </c:pt>
                <c:pt idx="1529">
                  <c:v>0.64679076980000005</c:v>
                </c:pt>
                <c:pt idx="1530">
                  <c:v>0.66918751210000005</c:v>
                </c:pt>
                <c:pt idx="1531">
                  <c:v>0.66152802020000001</c:v>
                </c:pt>
                <c:pt idx="1532">
                  <c:v>0.65270506110000004</c:v>
                </c:pt>
                <c:pt idx="1533">
                  <c:v>0.64737250339999997</c:v>
                </c:pt>
                <c:pt idx="1534">
                  <c:v>0.65745588519999998</c:v>
                </c:pt>
                <c:pt idx="1535">
                  <c:v>0.62623618380000001</c:v>
                </c:pt>
                <c:pt idx="1536">
                  <c:v>0.61246848939999998</c:v>
                </c:pt>
                <c:pt idx="1537">
                  <c:v>0.60151250730000005</c:v>
                </c:pt>
                <c:pt idx="1538">
                  <c:v>0.57930967619999996</c:v>
                </c:pt>
                <c:pt idx="1539">
                  <c:v>0.56437851459999999</c:v>
                </c:pt>
                <c:pt idx="1540">
                  <c:v>0.57339538489999997</c:v>
                </c:pt>
                <c:pt idx="1541">
                  <c:v>0.62972658520000002</c:v>
                </c:pt>
                <c:pt idx="1542">
                  <c:v>0.66036455299999997</c:v>
                </c:pt>
                <c:pt idx="1543">
                  <c:v>0.67229009110000004</c:v>
                </c:pt>
                <c:pt idx="1544">
                  <c:v>0.67461702540000001</c:v>
                </c:pt>
                <c:pt idx="1545">
                  <c:v>0.68741516390000001</c:v>
                </c:pt>
                <c:pt idx="1546">
                  <c:v>0.69139034320000003</c:v>
                </c:pt>
                <c:pt idx="1547">
                  <c:v>0.6807252278</c:v>
                </c:pt>
                <c:pt idx="1548">
                  <c:v>0.67006011249999997</c:v>
                </c:pt>
                <c:pt idx="1549">
                  <c:v>0.64504556909999999</c:v>
                </c:pt>
                <c:pt idx="1550">
                  <c:v>0.62041884820000004</c:v>
                </c:pt>
                <c:pt idx="1551">
                  <c:v>0.60859026569999997</c:v>
                </c:pt>
                <c:pt idx="1552">
                  <c:v>0.61818886949999996</c:v>
                </c:pt>
                <c:pt idx="1553">
                  <c:v>0.65706806279999996</c:v>
                </c:pt>
                <c:pt idx="1554">
                  <c:v>0.67868916040000005</c:v>
                </c:pt>
                <c:pt idx="1555">
                  <c:v>0.66191584250000002</c:v>
                </c:pt>
                <c:pt idx="1556">
                  <c:v>0.64388210199999996</c:v>
                </c:pt>
                <c:pt idx="1557">
                  <c:v>0.63738607719999996</c:v>
                </c:pt>
                <c:pt idx="1558">
                  <c:v>0.64242776810000002</c:v>
                </c:pt>
                <c:pt idx="1559">
                  <c:v>0.6355439209</c:v>
                </c:pt>
                <c:pt idx="1560">
                  <c:v>0.61741322470000004</c:v>
                </c:pt>
                <c:pt idx="1561">
                  <c:v>0.60141555170000005</c:v>
                </c:pt>
                <c:pt idx="1562">
                  <c:v>0.56622067089999994</c:v>
                </c:pt>
                <c:pt idx="1563">
                  <c:v>0.54343610630000005</c:v>
                </c:pt>
                <c:pt idx="1564">
                  <c:v>0.5449873958</c:v>
                </c:pt>
                <c:pt idx="1565">
                  <c:v>0.56302113629999995</c:v>
                </c:pt>
                <c:pt idx="1566">
                  <c:v>0.58667830129999998</c:v>
                </c:pt>
                <c:pt idx="1567">
                  <c:v>0.60762070970000004</c:v>
                </c:pt>
                <c:pt idx="1568">
                  <c:v>0.63273220860000001</c:v>
                </c:pt>
                <c:pt idx="1569">
                  <c:v>0.62953267400000001</c:v>
                </c:pt>
                <c:pt idx="1570">
                  <c:v>0.61392282330000003</c:v>
                </c:pt>
                <c:pt idx="1571">
                  <c:v>0.60985068840000001</c:v>
                </c:pt>
                <c:pt idx="1572">
                  <c:v>0.59171999220000004</c:v>
                </c:pt>
                <c:pt idx="1573">
                  <c:v>0.58648439009999997</c:v>
                </c:pt>
                <c:pt idx="1574">
                  <c:v>0.5710684506</c:v>
                </c:pt>
                <c:pt idx="1575">
                  <c:v>0.56282722510000005</c:v>
                </c:pt>
                <c:pt idx="1576">
                  <c:v>0.57058367269999999</c:v>
                </c:pt>
                <c:pt idx="1577">
                  <c:v>0.61353500100000002</c:v>
                </c:pt>
                <c:pt idx="1578">
                  <c:v>0.65154159389999999</c:v>
                </c:pt>
                <c:pt idx="1579">
                  <c:v>0.6386464999</c:v>
                </c:pt>
                <c:pt idx="1580">
                  <c:v>0.60277292999999998</c:v>
                </c:pt>
                <c:pt idx="1581">
                  <c:v>0.60820244329999995</c:v>
                </c:pt>
                <c:pt idx="1582">
                  <c:v>0.63234438630000001</c:v>
                </c:pt>
                <c:pt idx="1583">
                  <c:v>0.58008532089999998</c:v>
                </c:pt>
                <c:pt idx="1584">
                  <c:v>0.56612371530000005</c:v>
                </c:pt>
                <c:pt idx="1585">
                  <c:v>0.55245297650000003</c:v>
                </c:pt>
                <c:pt idx="1586">
                  <c:v>0.53403141359999995</c:v>
                </c:pt>
                <c:pt idx="1587">
                  <c:v>0.52181500869999997</c:v>
                </c:pt>
                <c:pt idx="1588">
                  <c:v>0.51231336049999998</c:v>
                </c:pt>
                <c:pt idx="1589">
                  <c:v>0.51367073880000003</c:v>
                </c:pt>
                <c:pt idx="1590">
                  <c:v>0.52491758769999997</c:v>
                </c:pt>
                <c:pt idx="1591">
                  <c:v>0.51880938529999998</c:v>
                </c:pt>
                <c:pt idx="1592">
                  <c:v>0.52491758769999997</c:v>
                </c:pt>
                <c:pt idx="1593">
                  <c:v>0.52540236569999998</c:v>
                </c:pt>
                <c:pt idx="1594">
                  <c:v>0.52365716500000004</c:v>
                </c:pt>
                <c:pt idx="1595">
                  <c:v>0.53063796780000005</c:v>
                </c:pt>
                <c:pt idx="1596">
                  <c:v>0.52918363390000001</c:v>
                </c:pt>
                <c:pt idx="1597">
                  <c:v>0.53335272450000004</c:v>
                </c:pt>
                <c:pt idx="1598">
                  <c:v>0.5130890052</c:v>
                </c:pt>
                <c:pt idx="1599">
                  <c:v>0.52559627689999999</c:v>
                </c:pt>
                <c:pt idx="1600">
                  <c:v>0.52239674229999999</c:v>
                </c:pt>
                <c:pt idx="1601">
                  <c:v>0.54537521820000001</c:v>
                </c:pt>
                <c:pt idx="1602">
                  <c:v>0.61208066709999998</c:v>
                </c:pt>
                <c:pt idx="1603">
                  <c:v>0.61547411289999998</c:v>
                </c:pt>
                <c:pt idx="1604">
                  <c:v>0.59821601710000005</c:v>
                </c:pt>
                <c:pt idx="1605">
                  <c:v>0.5969555943</c:v>
                </c:pt>
                <c:pt idx="1606">
                  <c:v>0.58483614500000003</c:v>
                </c:pt>
                <c:pt idx="1607">
                  <c:v>0.55565251110000002</c:v>
                </c:pt>
                <c:pt idx="1608">
                  <c:v>0.52957145630000002</c:v>
                </c:pt>
                <c:pt idx="1609">
                  <c:v>0.51386465000000003</c:v>
                </c:pt>
                <c:pt idx="1610">
                  <c:v>0.50843513669999996</c:v>
                </c:pt>
                <c:pt idx="1611">
                  <c:v>0.50116346710000004</c:v>
                </c:pt>
                <c:pt idx="1612">
                  <c:v>0.49951522199999998</c:v>
                </c:pt>
                <c:pt idx="1613">
                  <c:v>0.54072134959999996</c:v>
                </c:pt>
                <c:pt idx="1614">
                  <c:v>0.57552840800000005</c:v>
                </c:pt>
                <c:pt idx="1615">
                  <c:v>0.60752375410000004</c:v>
                </c:pt>
                <c:pt idx="1616">
                  <c:v>0.63922823350000002</c:v>
                </c:pt>
                <c:pt idx="1617">
                  <c:v>0.63641652120000003</c:v>
                </c:pt>
                <c:pt idx="1618">
                  <c:v>0.62390924960000005</c:v>
                </c:pt>
                <c:pt idx="1619">
                  <c:v>0.63205351949999999</c:v>
                </c:pt>
                <c:pt idx="1620">
                  <c:v>0.62129144849999995</c:v>
                </c:pt>
                <c:pt idx="1621">
                  <c:v>0.57242582900000005</c:v>
                </c:pt>
                <c:pt idx="1622">
                  <c:v>0.55943377930000004</c:v>
                </c:pt>
                <c:pt idx="1623">
                  <c:v>0.56573589300000005</c:v>
                </c:pt>
                <c:pt idx="1624">
                  <c:v>0.60034904010000001</c:v>
                </c:pt>
                <c:pt idx="1625">
                  <c:v>0.62788442889999996</c:v>
                </c:pt>
                <c:pt idx="1626">
                  <c:v>0.65280201670000004</c:v>
                </c:pt>
                <c:pt idx="1627">
                  <c:v>0.63980996700000003</c:v>
                </c:pt>
                <c:pt idx="1628">
                  <c:v>0.59899166179999996</c:v>
                </c:pt>
                <c:pt idx="1629">
                  <c:v>0.60413030830000003</c:v>
                </c:pt>
                <c:pt idx="1630">
                  <c:v>0.5969555943</c:v>
                </c:pt>
                <c:pt idx="1631">
                  <c:v>0.5548768664</c:v>
                </c:pt>
                <c:pt idx="1632">
                  <c:v>0.54159394999999999</c:v>
                </c:pt>
                <c:pt idx="1633">
                  <c:v>0.52966841190000002</c:v>
                </c:pt>
                <c:pt idx="1634">
                  <c:v>0.52229978669999999</c:v>
                </c:pt>
                <c:pt idx="1635">
                  <c:v>0.51745200700000005</c:v>
                </c:pt>
                <c:pt idx="1636">
                  <c:v>0.52094240839999995</c:v>
                </c:pt>
                <c:pt idx="1637">
                  <c:v>0.56030637969999997</c:v>
                </c:pt>
                <c:pt idx="1638">
                  <c:v>0.60771766530000004</c:v>
                </c:pt>
                <c:pt idx="1639">
                  <c:v>0.63564087650000001</c:v>
                </c:pt>
                <c:pt idx="1640">
                  <c:v>0.63263525310000002</c:v>
                </c:pt>
                <c:pt idx="1641">
                  <c:v>0.62429707189999994</c:v>
                </c:pt>
                <c:pt idx="1642">
                  <c:v>0.61343804540000002</c:v>
                </c:pt>
                <c:pt idx="1643">
                  <c:v>0.59753732790000003</c:v>
                </c:pt>
                <c:pt idx="1644">
                  <c:v>0.59579212719999997</c:v>
                </c:pt>
                <c:pt idx="1645">
                  <c:v>0.56622067089999994</c:v>
                </c:pt>
                <c:pt idx="1646">
                  <c:v>0.55051386459999996</c:v>
                </c:pt>
                <c:pt idx="1647">
                  <c:v>0.55923986810000004</c:v>
                </c:pt>
                <c:pt idx="1648">
                  <c:v>0.57349234049999998</c:v>
                </c:pt>
                <c:pt idx="1649">
                  <c:v>0.61343804540000002</c:v>
                </c:pt>
                <c:pt idx="1650">
                  <c:v>0.65105681599999998</c:v>
                </c:pt>
                <c:pt idx="1651">
                  <c:v>0.63845258869999999</c:v>
                </c:pt>
                <c:pt idx="1652">
                  <c:v>0.60190032959999995</c:v>
                </c:pt>
                <c:pt idx="1653">
                  <c:v>0.59647081639999999</c:v>
                </c:pt>
                <c:pt idx="1654">
                  <c:v>0.5904595695</c:v>
                </c:pt>
                <c:pt idx="1655">
                  <c:v>0.54401783979999996</c:v>
                </c:pt>
                <c:pt idx="1656">
                  <c:v>0.52675974400000003</c:v>
                </c:pt>
                <c:pt idx="1657">
                  <c:v>0.51910025209999999</c:v>
                </c:pt>
                <c:pt idx="1658">
                  <c:v>0.51231336049999998</c:v>
                </c:pt>
                <c:pt idx="1659">
                  <c:v>0.51095598220000005</c:v>
                </c:pt>
                <c:pt idx="1660">
                  <c:v>0.5129920496</c:v>
                </c:pt>
                <c:pt idx="1661">
                  <c:v>0.55187124300000001</c:v>
                </c:pt>
                <c:pt idx="1662">
                  <c:v>0.60199728519999995</c:v>
                </c:pt>
                <c:pt idx="1663">
                  <c:v>0.62100058170000005</c:v>
                </c:pt>
                <c:pt idx="1664">
                  <c:v>0.61343804540000002</c:v>
                </c:pt>
                <c:pt idx="1665">
                  <c:v>0.61004459960000001</c:v>
                </c:pt>
                <c:pt idx="1666">
                  <c:v>0.60587550899999998</c:v>
                </c:pt>
                <c:pt idx="1667">
                  <c:v>0.58270312199999996</c:v>
                </c:pt>
                <c:pt idx="1668">
                  <c:v>0.55633120030000005</c:v>
                </c:pt>
                <c:pt idx="1669">
                  <c:v>0.52598409930000001</c:v>
                </c:pt>
                <c:pt idx="1670">
                  <c:v>0.51997285240000002</c:v>
                </c:pt>
                <c:pt idx="1671">
                  <c:v>0.52782625559999996</c:v>
                </c:pt>
                <c:pt idx="1672">
                  <c:v>0.56408764789999999</c:v>
                </c:pt>
                <c:pt idx="1673">
                  <c:v>0.61052937750000003</c:v>
                </c:pt>
                <c:pt idx="1674">
                  <c:v>0.64931161530000003</c:v>
                </c:pt>
                <c:pt idx="1675">
                  <c:v>0.63728912159999995</c:v>
                </c:pt>
                <c:pt idx="1676">
                  <c:v>0.60471204190000005</c:v>
                </c:pt>
                <c:pt idx="1677">
                  <c:v>0.59327128179999999</c:v>
                </c:pt>
                <c:pt idx="1678">
                  <c:v>0.57368625169999998</c:v>
                </c:pt>
                <c:pt idx="1679">
                  <c:v>0.52840798909999998</c:v>
                </c:pt>
                <c:pt idx="1680">
                  <c:v>0.49893348850000002</c:v>
                </c:pt>
                <c:pt idx="1681">
                  <c:v>0.50232693429999997</c:v>
                </c:pt>
                <c:pt idx="1682">
                  <c:v>0.49602482060000003</c:v>
                </c:pt>
                <c:pt idx="1683">
                  <c:v>0.48972270699999998</c:v>
                </c:pt>
                <c:pt idx="1684">
                  <c:v>0.50203606749999996</c:v>
                </c:pt>
                <c:pt idx="1685">
                  <c:v>0.55642815590000005</c:v>
                </c:pt>
                <c:pt idx="1686">
                  <c:v>0.61673453560000002</c:v>
                </c:pt>
                <c:pt idx="1687">
                  <c:v>0.64029474500000005</c:v>
                </c:pt>
                <c:pt idx="1688">
                  <c:v>0.62914485170000001</c:v>
                </c:pt>
                <c:pt idx="1689">
                  <c:v>0.62468489429999996</c:v>
                </c:pt>
                <c:pt idx="1690">
                  <c:v>0.61915842539999999</c:v>
                </c:pt>
                <c:pt idx="1691">
                  <c:v>0.60345161920000001</c:v>
                </c:pt>
                <c:pt idx="1692">
                  <c:v>0.56728718249999999</c:v>
                </c:pt>
                <c:pt idx="1693">
                  <c:v>0.54023657169999995</c:v>
                </c:pt>
                <c:pt idx="1694">
                  <c:v>0.53131665699999997</c:v>
                </c:pt>
                <c:pt idx="1695">
                  <c:v>0.53335272450000004</c:v>
                </c:pt>
                <c:pt idx="1696">
                  <c:v>0.55254993210000003</c:v>
                </c:pt>
                <c:pt idx="1697">
                  <c:v>0.62177622649999997</c:v>
                </c:pt>
                <c:pt idx="1698">
                  <c:v>0.64872988170000001</c:v>
                </c:pt>
                <c:pt idx="1699">
                  <c:v>0.63379872020000005</c:v>
                </c:pt>
                <c:pt idx="1700">
                  <c:v>0.60568159779999997</c:v>
                </c:pt>
                <c:pt idx="1701">
                  <c:v>0.58454527830000003</c:v>
                </c:pt>
                <c:pt idx="1702">
                  <c:v>0.56486329260000001</c:v>
                </c:pt>
                <c:pt idx="1703">
                  <c:v>0.52152414189999996</c:v>
                </c:pt>
                <c:pt idx="1704">
                  <c:v>0.49311615279999998</c:v>
                </c:pt>
                <c:pt idx="1705">
                  <c:v>0.4693620322</c:v>
                </c:pt>
                <c:pt idx="1706">
                  <c:v>0.46635640880000001</c:v>
                </c:pt>
                <c:pt idx="1707">
                  <c:v>0.46325382970000001</c:v>
                </c:pt>
                <c:pt idx="1708">
                  <c:v>0.49001357379999999</c:v>
                </c:pt>
                <c:pt idx="1709">
                  <c:v>0.54004266050000005</c:v>
                </c:pt>
                <c:pt idx="1710">
                  <c:v>0.60180337409999995</c:v>
                </c:pt>
                <c:pt idx="1711">
                  <c:v>0.63030831880000004</c:v>
                </c:pt>
                <c:pt idx="1712">
                  <c:v>0.63641652120000003</c:v>
                </c:pt>
                <c:pt idx="1713">
                  <c:v>0.63059918559999995</c:v>
                </c:pt>
                <c:pt idx="1714">
                  <c:v>0.6162497576</c:v>
                </c:pt>
                <c:pt idx="1715">
                  <c:v>0.60422726390000003</c:v>
                </c:pt>
                <c:pt idx="1716">
                  <c:v>0.58076401010000001</c:v>
                </c:pt>
                <c:pt idx="1717">
                  <c:v>0.53422532479999996</c:v>
                </c:pt>
                <c:pt idx="1718">
                  <c:v>0.51619158430000001</c:v>
                </c:pt>
                <c:pt idx="1719">
                  <c:v>0.51483420589999995</c:v>
                </c:pt>
                <c:pt idx="1720">
                  <c:v>0.54130308319999998</c:v>
                </c:pt>
                <c:pt idx="1721">
                  <c:v>0.61091719990000004</c:v>
                </c:pt>
                <c:pt idx="1722">
                  <c:v>0.65086290479999998</c:v>
                </c:pt>
                <c:pt idx="1723">
                  <c:v>0.63341089780000004</c:v>
                </c:pt>
                <c:pt idx="1724">
                  <c:v>0.61305022300000001</c:v>
                </c:pt>
                <c:pt idx="1725">
                  <c:v>0.59724646110000001</c:v>
                </c:pt>
                <c:pt idx="1726">
                  <c:v>0.58231529959999995</c:v>
                </c:pt>
                <c:pt idx="1727">
                  <c:v>0.5322862129</c:v>
                </c:pt>
                <c:pt idx="1728">
                  <c:v>0.48836532869999999</c:v>
                </c:pt>
                <c:pt idx="1729">
                  <c:v>0.46160558460000001</c:v>
                </c:pt>
                <c:pt idx="1730">
                  <c:v>0.45365522590000001</c:v>
                </c:pt>
                <c:pt idx="1731">
                  <c:v>0.45287958119999999</c:v>
                </c:pt>
                <c:pt idx="1732">
                  <c:v>0.4483226682</c:v>
                </c:pt>
                <c:pt idx="1733">
                  <c:v>0.47353112269999997</c:v>
                </c:pt>
                <c:pt idx="1734">
                  <c:v>0.50513864649999995</c:v>
                </c:pt>
                <c:pt idx="1735">
                  <c:v>0.53315881330000003</c:v>
                </c:pt>
                <c:pt idx="1736">
                  <c:v>0.56098506879999999</c:v>
                </c:pt>
                <c:pt idx="1737">
                  <c:v>0.57368625169999998</c:v>
                </c:pt>
                <c:pt idx="1738">
                  <c:v>0.55642815590000005</c:v>
                </c:pt>
                <c:pt idx="1739">
                  <c:v>0.54692650769999995</c:v>
                </c:pt>
                <c:pt idx="1740">
                  <c:v>0.52181500869999997</c:v>
                </c:pt>
                <c:pt idx="1741">
                  <c:v>0.50290866779999999</c:v>
                </c:pt>
                <c:pt idx="1742">
                  <c:v>0.4822571262</c:v>
                </c:pt>
                <c:pt idx="1743">
                  <c:v>0.4852627497</c:v>
                </c:pt>
                <c:pt idx="1744">
                  <c:v>0.51774287379999995</c:v>
                </c:pt>
                <c:pt idx="1745">
                  <c:v>0.58861741320000005</c:v>
                </c:pt>
                <c:pt idx="1746">
                  <c:v>0.62323056040000002</c:v>
                </c:pt>
                <c:pt idx="1747">
                  <c:v>0.61431064570000005</c:v>
                </c:pt>
                <c:pt idx="1748">
                  <c:v>0.5870661237</c:v>
                </c:pt>
                <c:pt idx="1749">
                  <c:v>0.56680240449999997</c:v>
                </c:pt>
                <c:pt idx="1750">
                  <c:v>0.55119255379999998</c:v>
                </c:pt>
                <c:pt idx="1751">
                  <c:v>0.49806088809999999</c:v>
                </c:pt>
                <c:pt idx="1752">
                  <c:v>0.47547023459999999</c:v>
                </c:pt>
                <c:pt idx="1753">
                  <c:v>0.44483226679999999</c:v>
                </c:pt>
                <c:pt idx="1754">
                  <c:v>0.42476245880000002</c:v>
                </c:pt>
                <c:pt idx="1755">
                  <c:v>0.42049641259999998</c:v>
                </c:pt>
                <c:pt idx="1756">
                  <c:v>0.4209811906</c:v>
                </c:pt>
                <c:pt idx="1757">
                  <c:v>0.43436106260000001</c:v>
                </c:pt>
                <c:pt idx="1758">
                  <c:v>0.44269924370000002</c:v>
                </c:pt>
                <c:pt idx="1759">
                  <c:v>0.46364165210000002</c:v>
                </c:pt>
                <c:pt idx="1760">
                  <c:v>0.490207485</c:v>
                </c:pt>
                <c:pt idx="1761">
                  <c:v>0.50756253640000004</c:v>
                </c:pt>
                <c:pt idx="1762">
                  <c:v>0.51851851849999997</c:v>
                </c:pt>
                <c:pt idx="1763">
                  <c:v>0.52229978669999999</c:v>
                </c:pt>
                <c:pt idx="1764">
                  <c:v>0.4903044406</c:v>
                </c:pt>
                <c:pt idx="1765">
                  <c:v>0.46965289900000001</c:v>
                </c:pt>
                <c:pt idx="1766">
                  <c:v>0.44589877839999997</c:v>
                </c:pt>
                <c:pt idx="1767">
                  <c:v>0.43901493120000001</c:v>
                </c:pt>
                <c:pt idx="1768">
                  <c:v>0.45733953849999998</c:v>
                </c:pt>
                <c:pt idx="1769">
                  <c:v>0.51822765169999996</c:v>
                </c:pt>
                <c:pt idx="1770">
                  <c:v>0.58047314329999999</c:v>
                </c:pt>
                <c:pt idx="1771">
                  <c:v>0.59201085899999994</c:v>
                </c:pt>
                <c:pt idx="1772">
                  <c:v>0.57135931740000001</c:v>
                </c:pt>
                <c:pt idx="1773">
                  <c:v>0.55429513279999998</c:v>
                </c:pt>
                <c:pt idx="1774">
                  <c:v>0.50213302309999996</c:v>
                </c:pt>
                <c:pt idx="1775">
                  <c:v>0.4483226682</c:v>
                </c:pt>
                <c:pt idx="1776">
                  <c:v>0.41710296679999997</c:v>
                </c:pt>
                <c:pt idx="1777">
                  <c:v>0.40129920499999999</c:v>
                </c:pt>
                <c:pt idx="1778">
                  <c:v>0.39936009309999998</c:v>
                </c:pt>
                <c:pt idx="1779">
                  <c:v>0.40207484970000001</c:v>
                </c:pt>
                <c:pt idx="1780">
                  <c:v>0.41409734339999998</c:v>
                </c:pt>
                <c:pt idx="1781">
                  <c:v>0.4840023269</c:v>
                </c:pt>
                <c:pt idx="1782">
                  <c:v>0.54081830519999996</c:v>
                </c:pt>
                <c:pt idx="1783">
                  <c:v>0.57378320729999999</c:v>
                </c:pt>
                <c:pt idx="1784">
                  <c:v>0.58968392479999998</c:v>
                </c:pt>
                <c:pt idx="1785">
                  <c:v>0.59569517159999996</c:v>
                </c:pt>
                <c:pt idx="1786">
                  <c:v>0.58726003490000001</c:v>
                </c:pt>
                <c:pt idx="1787">
                  <c:v>0.57223191780000005</c:v>
                </c:pt>
                <c:pt idx="1788">
                  <c:v>0.56505720380000002</c:v>
                </c:pt>
                <c:pt idx="1789">
                  <c:v>0.53315881330000003</c:v>
                </c:pt>
                <c:pt idx="1790">
                  <c:v>0.5224936979</c:v>
                </c:pt>
                <c:pt idx="1791">
                  <c:v>0.51502811709999996</c:v>
                </c:pt>
                <c:pt idx="1792">
                  <c:v>0.53606748110000002</c:v>
                </c:pt>
                <c:pt idx="1793">
                  <c:v>0.58726003490000001</c:v>
                </c:pt>
                <c:pt idx="1794">
                  <c:v>0.61557106849999998</c:v>
                </c:pt>
                <c:pt idx="1795">
                  <c:v>0.61227457819999997</c:v>
                </c:pt>
                <c:pt idx="1796">
                  <c:v>0.59327128179999999</c:v>
                </c:pt>
                <c:pt idx="1797">
                  <c:v>0.56990498349999996</c:v>
                </c:pt>
                <c:pt idx="1798">
                  <c:v>0.54411479539999996</c:v>
                </c:pt>
                <c:pt idx="1799">
                  <c:v>0.50804731430000005</c:v>
                </c:pt>
                <c:pt idx="1800">
                  <c:v>0.46228427379999998</c:v>
                </c:pt>
                <c:pt idx="1801">
                  <c:v>0.43736668610000001</c:v>
                </c:pt>
                <c:pt idx="1802">
                  <c:v>0.42301725810000002</c:v>
                </c:pt>
                <c:pt idx="1803">
                  <c:v>0.42379290289999999</c:v>
                </c:pt>
                <c:pt idx="1804">
                  <c:v>0.44628660069999998</c:v>
                </c:pt>
                <c:pt idx="1805">
                  <c:v>0.49331006399999999</c:v>
                </c:pt>
                <c:pt idx="1806">
                  <c:v>0.55002908669999995</c:v>
                </c:pt>
                <c:pt idx="1807">
                  <c:v>0.57979445409999997</c:v>
                </c:pt>
                <c:pt idx="1808">
                  <c:v>0.58803567970000004</c:v>
                </c:pt>
                <c:pt idx="1809">
                  <c:v>0.58648439009999997</c:v>
                </c:pt>
                <c:pt idx="1810">
                  <c:v>0.57165018420000002</c:v>
                </c:pt>
                <c:pt idx="1811">
                  <c:v>0.55458599959999999</c:v>
                </c:pt>
                <c:pt idx="1812">
                  <c:v>0.52705061080000004</c:v>
                </c:pt>
                <c:pt idx="1813">
                  <c:v>0.4840023269</c:v>
                </c:pt>
                <c:pt idx="1814">
                  <c:v>0.46499903040000001</c:v>
                </c:pt>
                <c:pt idx="1815">
                  <c:v>0.48138452590000003</c:v>
                </c:pt>
                <c:pt idx="1816">
                  <c:v>0.49718828780000002</c:v>
                </c:pt>
                <c:pt idx="1817">
                  <c:v>0.55584642230000003</c:v>
                </c:pt>
                <c:pt idx="1818">
                  <c:v>0.61760713590000005</c:v>
                </c:pt>
                <c:pt idx="1819">
                  <c:v>0.61877060309999998</c:v>
                </c:pt>
                <c:pt idx="1820">
                  <c:v>0.58687221249999999</c:v>
                </c:pt>
                <c:pt idx="1821">
                  <c:v>0.56340895869999996</c:v>
                </c:pt>
                <c:pt idx="1822">
                  <c:v>0.5417878612</c:v>
                </c:pt>
                <c:pt idx="1823">
                  <c:v>0.50552646889999997</c:v>
                </c:pt>
                <c:pt idx="1824">
                  <c:v>0.4485165794</c:v>
                </c:pt>
                <c:pt idx="1825">
                  <c:v>0.4370758193</c:v>
                </c:pt>
                <c:pt idx="1826">
                  <c:v>0.43261586190000001</c:v>
                </c:pt>
                <c:pt idx="1827">
                  <c:v>0.43436106260000001</c:v>
                </c:pt>
                <c:pt idx="1828">
                  <c:v>0.44764397909999998</c:v>
                </c:pt>
                <c:pt idx="1829">
                  <c:v>0.50048477800000002</c:v>
                </c:pt>
                <c:pt idx="1830">
                  <c:v>0.55594337790000004</c:v>
                </c:pt>
                <c:pt idx="1831">
                  <c:v>0.58454527830000003</c:v>
                </c:pt>
                <c:pt idx="1832">
                  <c:v>0.58444832270000002</c:v>
                </c:pt>
                <c:pt idx="1833">
                  <c:v>0.57494667440000002</c:v>
                </c:pt>
                <c:pt idx="1834">
                  <c:v>0.56525111500000003</c:v>
                </c:pt>
                <c:pt idx="1835">
                  <c:v>0.54304828390000004</c:v>
                </c:pt>
                <c:pt idx="1836">
                  <c:v>0.51502811709999996</c:v>
                </c:pt>
                <c:pt idx="1837">
                  <c:v>0.48342059339999999</c:v>
                </c:pt>
                <c:pt idx="1838">
                  <c:v>0.47139809970000002</c:v>
                </c:pt>
                <c:pt idx="1839">
                  <c:v>0.48817141749999998</c:v>
                </c:pt>
                <c:pt idx="1840">
                  <c:v>0.5225906535</c:v>
                </c:pt>
                <c:pt idx="1841">
                  <c:v>0.56224549160000004</c:v>
                </c:pt>
                <c:pt idx="1842">
                  <c:v>0.57911576499999995</c:v>
                </c:pt>
                <c:pt idx="1843">
                  <c:v>0.57019585029999997</c:v>
                </c:pt>
                <c:pt idx="1844">
                  <c:v>0.53577661430000001</c:v>
                </c:pt>
                <c:pt idx="1845">
                  <c:v>0.52928058950000001</c:v>
                </c:pt>
                <c:pt idx="1846">
                  <c:v>0.52860190029999998</c:v>
                </c:pt>
                <c:pt idx="1847">
                  <c:v>0.48846228429999999</c:v>
                </c:pt>
                <c:pt idx="1848">
                  <c:v>0.45181306960000001</c:v>
                </c:pt>
                <c:pt idx="1849">
                  <c:v>0.42505332559999998</c:v>
                </c:pt>
                <c:pt idx="1850">
                  <c:v>0.42146596860000002</c:v>
                </c:pt>
                <c:pt idx="1851">
                  <c:v>0.43688190809999999</c:v>
                </c:pt>
                <c:pt idx="1852">
                  <c:v>0.45346131470000001</c:v>
                </c:pt>
                <c:pt idx="1853">
                  <c:v>0.51182858249999996</c:v>
                </c:pt>
                <c:pt idx="1854">
                  <c:v>0.55419817719999998</c:v>
                </c:pt>
                <c:pt idx="1855">
                  <c:v>0.56631762649999995</c:v>
                </c:pt>
                <c:pt idx="1856">
                  <c:v>0.57048671709999998</c:v>
                </c:pt>
                <c:pt idx="1857">
                  <c:v>0.567868916</c:v>
                </c:pt>
                <c:pt idx="1858">
                  <c:v>0.54489044019999999</c:v>
                </c:pt>
                <c:pt idx="1859">
                  <c:v>0.52210587549999998</c:v>
                </c:pt>
                <c:pt idx="1860">
                  <c:v>0.48778359510000002</c:v>
                </c:pt>
                <c:pt idx="1861">
                  <c:v>0.4579212721</c:v>
                </c:pt>
                <c:pt idx="1862">
                  <c:v>0.45113438049999999</c:v>
                </c:pt>
                <c:pt idx="1863">
                  <c:v>0.48099670350000001</c:v>
                </c:pt>
                <c:pt idx="1864">
                  <c:v>0.50940469269999999</c:v>
                </c:pt>
                <c:pt idx="1865">
                  <c:v>0.57591623039999995</c:v>
                </c:pt>
                <c:pt idx="1866">
                  <c:v>0.60713593170000002</c:v>
                </c:pt>
                <c:pt idx="1867">
                  <c:v>0.58910219119999996</c:v>
                </c:pt>
                <c:pt idx="1868">
                  <c:v>0.55410122159999997</c:v>
                </c:pt>
                <c:pt idx="1869">
                  <c:v>0.54692650769999995</c:v>
                </c:pt>
                <c:pt idx="1870">
                  <c:v>0.52879581149999999</c:v>
                </c:pt>
                <c:pt idx="1871">
                  <c:v>0.50155128950000005</c:v>
                </c:pt>
                <c:pt idx="1872">
                  <c:v>0.46858638740000003</c:v>
                </c:pt>
                <c:pt idx="1873">
                  <c:v>0.44289315489999997</c:v>
                </c:pt>
                <c:pt idx="1874">
                  <c:v>0.42456854760000001</c:v>
                </c:pt>
                <c:pt idx="1875">
                  <c:v>0.42447159200000001</c:v>
                </c:pt>
                <c:pt idx="1876">
                  <c:v>0.44269924370000002</c:v>
                </c:pt>
                <c:pt idx="1877">
                  <c:v>0.48516579409999999</c:v>
                </c:pt>
                <c:pt idx="1878">
                  <c:v>0.53277099090000002</c:v>
                </c:pt>
                <c:pt idx="1879">
                  <c:v>0.55730075629999998</c:v>
                </c:pt>
                <c:pt idx="1880">
                  <c:v>0.57863098700000004</c:v>
                </c:pt>
                <c:pt idx="1881">
                  <c:v>0.596567772</c:v>
                </c:pt>
                <c:pt idx="1882">
                  <c:v>0.57688578629999998</c:v>
                </c:pt>
                <c:pt idx="1883">
                  <c:v>0.55642815590000005</c:v>
                </c:pt>
                <c:pt idx="1884">
                  <c:v>0.53936397130000002</c:v>
                </c:pt>
                <c:pt idx="1885">
                  <c:v>0.50891991469999998</c:v>
                </c:pt>
                <c:pt idx="1886">
                  <c:v>0.48458406050000002</c:v>
                </c:pt>
                <c:pt idx="1887">
                  <c:v>0.46819856510000002</c:v>
                </c:pt>
                <c:pt idx="1888">
                  <c:v>0.50562342449999997</c:v>
                </c:pt>
                <c:pt idx="1889">
                  <c:v>0.56874151640000004</c:v>
                </c:pt>
                <c:pt idx="1890">
                  <c:v>0.61392282330000003</c:v>
                </c:pt>
                <c:pt idx="1891">
                  <c:v>0.60141555170000005</c:v>
                </c:pt>
                <c:pt idx="1892">
                  <c:v>0.58250921079999995</c:v>
                </c:pt>
                <c:pt idx="1893">
                  <c:v>0.58735699050000001</c:v>
                </c:pt>
                <c:pt idx="1894">
                  <c:v>0.58435136710000002</c:v>
                </c:pt>
                <c:pt idx="1895">
                  <c:v>0.56030637969999997</c:v>
                </c:pt>
                <c:pt idx="1896">
                  <c:v>0.51318596080000001</c:v>
                </c:pt>
                <c:pt idx="1897">
                  <c:v>0.47459763430000002</c:v>
                </c:pt>
                <c:pt idx="1898">
                  <c:v>0.42805894900000002</c:v>
                </c:pt>
                <c:pt idx="1899">
                  <c:v>0.40527438430000001</c:v>
                </c:pt>
                <c:pt idx="1900">
                  <c:v>0.41196432030000002</c:v>
                </c:pt>
                <c:pt idx="1901">
                  <c:v>0.43785146400000002</c:v>
                </c:pt>
                <c:pt idx="1902">
                  <c:v>0.48254799300000001</c:v>
                </c:pt>
                <c:pt idx="1903">
                  <c:v>0.5162885398</c:v>
                </c:pt>
                <c:pt idx="1904">
                  <c:v>0.54876866400000002</c:v>
                </c:pt>
                <c:pt idx="1905">
                  <c:v>0.55293775450000004</c:v>
                </c:pt>
                <c:pt idx="1906">
                  <c:v>0.55836726780000001</c:v>
                </c:pt>
                <c:pt idx="1907">
                  <c:v>0.54159394999999999</c:v>
                </c:pt>
                <c:pt idx="1908">
                  <c:v>0.5192941633</c:v>
                </c:pt>
                <c:pt idx="1909">
                  <c:v>0.4581151832</c:v>
                </c:pt>
                <c:pt idx="1910">
                  <c:v>0.43184021719999999</c:v>
                </c:pt>
                <c:pt idx="1911">
                  <c:v>0.4338762847</c:v>
                </c:pt>
                <c:pt idx="1912">
                  <c:v>0.45840605000000001</c:v>
                </c:pt>
                <c:pt idx="1913">
                  <c:v>0.51037424860000002</c:v>
                </c:pt>
                <c:pt idx="1914">
                  <c:v>0.55923986810000004</c:v>
                </c:pt>
                <c:pt idx="1915">
                  <c:v>0.5613728912</c:v>
                </c:pt>
                <c:pt idx="1916">
                  <c:v>0.55700988949999997</c:v>
                </c:pt>
                <c:pt idx="1917">
                  <c:v>0.54081830519999996</c:v>
                </c:pt>
                <c:pt idx="1918">
                  <c:v>0.53732790379999995</c:v>
                </c:pt>
                <c:pt idx="1919">
                  <c:v>0.49932131079999997</c:v>
                </c:pt>
                <c:pt idx="1920">
                  <c:v>0.4533643591</c:v>
                </c:pt>
                <c:pt idx="1921">
                  <c:v>0.42999806089999998</c:v>
                </c:pt>
                <c:pt idx="1922">
                  <c:v>0.40837696340000001</c:v>
                </c:pt>
                <c:pt idx="1923">
                  <c:v>0.38307155320000003</c:v>
                </c:pt>
                <c:pt idx="1924">
                  <c:v>0.36435912349999999</c:v>
                </c:pt>
                <c:pt idx="1925">
                  <c:v>0.37463641650000001</c:v>
                </c:pt>
                <c:pt idx="1926">
                  <c:v>0.40052356020000002</c:v>
                </c:pt>
                <c:pt idx="1927">
                  <c:v>0.4289315494</c:v>
                </c:pt>
                <c:pt idx="1928">
                  <c:v>0.44774093469999998</c:v>
                </c:pt>
                <c:pt idx="1929">
                  <c:v>0.45404304829999997</c:v>
                </c:pt>
                <c:pt idx="1930">
                  <c:v>0.46742292029999999</c:v>
                </c:pt>
                <c:pt idx="1931">
                  <c:v>0.48312972659999998</c:v>
                </c:pt>
                <c:pt idx="1932">
                  <c:v>0.47973628080000003</c:v>
                </c:pt>
                <c:pt idx="1933">
                  <c:v>0.46480511930000001</c:v>
                </c:pt>
                <c:pt idx="1934">
                  <c:v>0.44783789019999998</c:v>
                </c:pt>
                <c:pt idx="1935">
                  <c:v>0.44240837700000002</c:v>
                </c:pt>
                <c:pt idx="1936">
                  <c:v>0.45559433780000003</c:v>
                </c:pt>
                <c:pt idx="1937">
                  <c:v>0.49389179760000002</c:v>
                </c:pt>
                <c:pt idx="1938">
                  <c:v>0.54091526079999996</c:v>
                </c:pt>
                <c:pt idx="1939">
                  <c:v>0.5613728912</c:v>
                </c:pt>
                <c:pt idx="1940">
                  <c:v>0.55138646499999999</c:v>
                </c:pt>
                <c:pt idx="1941">
                  <c:v>0.53926701570000002</c:v>
                </c:pt>
                <c:pt idx="1942">
                  <c:v>0.53199534609999999</c:v>
                </c:pt>
                <c:pt idx="1943">
                  <c:v>0.49301919719999998</c:v>
                </c:pt>
                <c:pt idx="1944">
                  <c:v>0.43969362029999998</c:v>
                </c:pt>
                <c:pt idx="1945">
                  <c:v>0.41225518709999998</c:v>
                </c:pt>
                <c:pt idx="1946">
                  <c:v>0.40837696340000001</c:v>
                </c:pt>
                <c:pt idx="1947">
                  <c:v>0.41758774479999999</c:v>
                </c:pt>
                <c:pt idx="1948">
                  <c:v>0.43979057589999998</c:v>
                </c:pt>
                <c:pt idx="1949">
                  <c:v>0.49447353109999997</c:v>
                </c:pt>
                <c:pt idx="1950">
                  <c:v>0.53752181499999996</c:v>
                </c:pt>
                <c:pt idx="1951">
                  <c:v>0.57310451809999996</c:v>
                </c:pt>
                <c:pt idx="1952">
                  <c:v>0.59540430479999995</c:v>
                </c:pt>
                <c:pt idx="1953">
                  <c:v>0.5774675199</c:v>
                </c:pt>
                <c:pt idx="1954">
                  <c:v>0.57203800660000004</c:v>
                </c:pt>
                <c:pt idx="1955">
                  <c:v>0.55516773320000001</c:v>
                </c:pt>
                <c:pt idx="1956">
                  <c:v>0.52084545280000005</c:v>
                </c:pt>
                <c:pt idx="1957">
                  <c:v>0.50891991469999998</c:v>
                </c:pt>
                <c:pt idx="1958">
                  <c:v>0.485650572</c:v>
                </c:pt>
                <c:pt idx="1959">
                  <c:v>0.50407213500000003</c:v>
                </c:pt>
                <c:pt idx="1960">
                  <c:v>0.54935039750000003</c:v>
                </c:pt>
                <c:pt idx="1961">
                  <c:v>0.58667830129999998</c:v>
                </c:pt>
                <c:pt idx="1962">
                  <c:v>0.64300950160000003</c:v>
                </c:pt>
                <c:pt idx="1963">
                  <c:v>0.63147178589999997</c:v>
                </c:pt>
                <c:pt idx="1964">
                  <c:v>0.58522396740000004</c:v>
                </c:pt>
                <c:pt idx="1965">
                  <c:v>0.56631762649999995</c:v>
                </c:pt>
                <c:pt idx="1966">
                  <c:v>0.54430870659999997</c:v>
                </c:pt>
                <c:pt idx="1967">
                  <c:v>0.49311615279999998</c:v>
                </c:pt>
                <c:pt idx="1968">
                  <c:v>0.46296296300000001</c:v>
                </c:pt>
                <c:pt idx="1969">
                  <c:v>0.43203412839999999</c:v>
                </c:pt>
                <c:pt idx="1970">
                  <c:v>0.41642427770000001</c:v>
                </c:pt>
                <c:pt idx="1971">
                  <c:v>0.41729687799999998</c:v>
                </c:pt>
                <c:pt idx="1972">
                  <c:v>0.4418266434</c:v>
                </c:pt>
                <c:pt idx="1973">
                  <c:v>0.4950552647</c:v>
                </c:pt>
                <c:pt idx="1974">
                  <c:v>0.56166375800000001</c:v>
                </c:pt>
                <c:pt idx="1975">
                  <c:v>0.59171999220000004</c:v>
                </c:pt>
                <c:pt idx="1976">
                  <c:v>0.58532092300000005</c:v>
                </c:pt>
                <c:pt idx="1977">
                  <c:v>0.58570874539999995</c:v>
                </c:pt>
                <c:pt idx="1978">
                  <c:v>0.58231529959999995</c:v>
                </c:pt>
                <c:pt idx="1979">
                  <c:v>0.57203800660000004</c:v>
                </c:pt>
                <c:pt idx="1980">
                  <c:v>0.55342253249999995</c:v>
                </c:pt>
                <c:pt idx="1981">
                  <c:v>0.51085902660000004</c:v>
                </c:pt>
                <c:pt idx="1982">
                  <c:v>0.49127399649999998</c:v>
                </c:pt>
                <c:pt idx="1983">
                  <c:v>0.50193911189999996</c:v>
                </c:pt>
                <c:pt idx="1984">
                  <c:v>0.53354663560000004</c:v>
                </c:pt>
                <c:pt idx="1985">
                  <c:v>0.59530734919999995</c:v>
                </c:pt>
                <c:pt idx="1986">
                  <c:v>0.63176265269999998</c:v>
                </c:pt>
                <c:pt idx="1987">
                  <c:v>0.60432421950000004</c:v>
                </c:pt>
                <c:pt idx="1988">
                  <c:v>0.57640100829999996</c:v>
                </c:pt>
                <c:pt idx="1989">
                  <c:v>0.55633120030000005</c:v>
                </c:pt>
                <c:pt idx="1990">
                  <c:v>0.53199534609999999</c:v>
                </c:pt>
                <c:pt idx="1991">
                  <c:v>0.47188287759999997</c:v>
                </c:pt>
                <c:pt idx="1992">
                  <c:v>0.43901493120000001</c:v>
                </c:pt>
                <c:pt idx="1993">
                  <c:v>0.41681210010000003</c:v>
                </c:pt>
                <c:pt idx="1994">
                  <c:v>0.41225518709999998</c:v>
                </c:pt>
                <c:pt idx="1995">
                  <c:v>0.41254605389999999</c:v>
                </c:pt>
                <c:pt idx="1996">
                  <c:v>0.43998448709999999</c:v>
                </c:pt>
                <c:pt idx="1997">
                  <c:v>0.4936009308</c:v>
                </c:pt>
                <c:pt idx="1998">
                  <c:v>0.53965483810000003</c:v>
                </c:pt>
                <c:pt idx="1999">
                  <c:v>0.56961411669999995</c:v>
                </c:pt>
                <c:pt idx="2000">
                  <c:v>0.60180337409999995</c:v>
                </c:pt>
                <c:pt idx="2001">
                  <c:v>0.59550126039999995</c:v>
                </c:pt>
                <c:pt idx="2002">
                  <c:v>0.59278650379999998</c:v>
                </c:pt>
                <c:pt idx="2003">
                  <c:v>0.55749466739999998</c:v>
                </c:pt>
                <c:pt idx="2004">
                  <c:v>0.53538879189999999</c:v>
                </c:pt>
                <c:pt idx="2005">
                  <c:v>0.51580376189999999</c:v>
                </c:pt>
                <c:pt idx="2006">
                  <c:v>0.50222997869999997</c:v>
                </c:pt>
                <c:pt idx="2007">
                  <c:v>0.4934070196</c:v>
                </c:pt>
                <c:pt idx="2008">
                  <c:v>0.51851851849999997</c:v>
                </c:pt>
                <c:pt idx="2009">
                  <c:v>0.57058367269999999</c:v>
                </c:pt>
                <c:pt idx="2010">
                  <c:v>0.6162497576</c:v>
                </c:pt>
                <c:pt idx="2011">
                  <c:v>0.58280007759999997</c:v>
                </c:pt>
                <c:pt idx="2012">
                  <c:v>0.54721737439999996</c:v>
                </c:pt>
                <c:pt idx="2013">
                  <c:v>0.53257707970000001</c:v>
                </c:pt>
                <c:pt idx="2014">
                  <c:v>0.5323831685</c:v>
                </c:pt>
                <c:pt idx="2015">
                  <c:v>0.50891991469999998</c:v>
                </c:pt>
                <c:pt idx="2016">
                  <c:v>0.45200698080000001</c:v>
                </c:pt>
                <c:pt idx="2017">
                  <c:v>0.44531704480000001</c:v>
                </c:pt>
                <c:pt idx="2018">
                  <c:v>0.45026178010000001</c:v>
                </c:pt>
                <c:pt idx="2019">
                  <c:v>0.45540042660000002</c:v>
                </c:pt>
                <c:pt idx="2020">
                  <c:v>0.47197983319999998</c:v>
                </c:pt>
                <c:pt idx="2021">
                  <c:v>0.52326934260000002</c:v>
                </c:pt>
                <c:pt idx="2022">
                  <c:v>0.57562536360000005</c:v>
                </c:pt>
                <c:pt idx="2023">
                  <c:v>0.5935621485</c:v>
                </c:pt>
                <c:pt idx="2024">
                  <c:v>0.61072328870000003</c:v>
                </c:pt>
                <c:pt idx="2025">
                  <c:v>0.5999612178</c:v>
                </c:pt>
                <c:pt idx="2026">
                  <c:v>0.57271669579999995</c:v>
                </c:pt>
                <c:pt idx="2027">
                  <c:v>0.55875509020000003</c:v>
                </c:pt>
                <c:pt idx="2028">
                  <c:v>0.53471010279999998</c:v>
                </c:pt>
                <c:pt idx="2029">
                  <c:v>0.49243746360000001</c:v>
                </c:pt>
                <c:pt idx="2030">
                  <c:v>0.47857281369999999</c:v>
                </c:pt>
                <c:pt idx="2031">
                  <c:v>0.4967035098</c:v>
                </c:pt>
                <c:pt idx="2032">
                  <c:v>0.53946092690000003</c:v>
                </c:pt>
                <c:pt idx="2033">
                  <c:v>0.60180337409999995</c:v>
                </c:pt>
                <c:pt idx="2034">
                  <c:v>0.6483420593</c:v>
                </c:pt>
                <c:pt idx="2035">
                  <c:v>0.6451425247</c:v>
                </c:pt>
                <c:pt idx="2036">
                  <c:v>0.57620709709999995</c:v>
                </c:pt>
                <c:pt idx="2037">
                  <c:v>0.55788248979999999</c:v>
                </c:pt>
                <c:pt idx="2038">
                  <c:v>0.53723094819999995</c:v>
                </c:pt>
                <c:pt idx="2039">
                  <c:v>0.48817141749999998</c:v>
                </c:pt>
                <c:pt idx="2040">
                  <c:v>0.43300368430000002</c:v>
                </c:pt>
                <c:pt idx="2041">
                  <c:v>0.4050804731</c:v>
                </c:pt>
                <c:pt idx="2042">
                  <c:v>0.39606360289999998</c:v>
                </c:pt>
                <c:pt idx="2043">
                  <c:v>0.40924956369999999</c:v>
                </c:pt>
                <c:pt idx="2044">
                  <c:v>0.45064960250000002</c:v>
                </c:pt>
                <c:pt idx="2045">
                  <c:v>0.51124684890000005</c:v>
                </c:pt>
                <c:pt idx="2046">
                  <c:v>0.58212138840000005</c:v>
                </c:pt>
                <c:pt idx="2047">
                  <c:v>0.61382586780000004</c:v>
                </c:pt>
                <c:pt idx="2048">
                  <c:v>0.60122164050000004</c:v>
                </c:pt>
                <c:pt idx="2049">
                  <c:v>0.59094434750000002</c:v>
                </c:pt>
                <c:pt idx="2050">
                  <c:v>0.59394997090000001</c:v>
                </c:pt>
                <c:pt idx="2051">
                  <c:v>0.56563893740000004</c:v>
                </c:pt>
                <c:pt idx="2052">
                  <c:v>0.52860190029999998</c:v>
                </c:pt>
                <c:pt idx="2053">
                  <c:v>0.47944541400000001</c:v>
                </c:pt>
                <c:pt idx="2054">
                  <c:v>0.45443087069999999</c:v>
                </c:pt>
                <c:pt idx="2055">
                  <c:v>0.46422338569999999</c:v>
                </c:pt>
                <c:pt idx="2056">
                  <c:v>0.50475082410000005</c:v>
                </c:pt>
                <c:pt idx="2057">
                  <c:v>0.55671902269999995</c:v>
                </c:pt>
                <c:pt idx="2058">
                  <c:v>0.5935621485</c:v>
                </c:pt>
                <c:pt idx="2059">
                  <c:v>0.56534807060000003</c:v>
                </c:pt>
                <c:pt idx="2060">
                  <c:v>0.53490401399999998</c:v>
                </c:pt>
                <c:pt idx="2061">
                  <c:v>0.52831103349999997</c:v>
                </c:pt>
                <c:pt idx="2062">
                  <c:v>0.50610820239999998</c:v>
                </c:pt>
                <c:pt idx="2063">
                  <c:v>0.49970913319999999</c:v>
                </c:pt>
                <c:pt idx="2064">
                  <c:v>0.46974985460000002</c:v>
                </c:pt>
                <c:pt idx="2065">
                  <c:v>0.43814233079999998</c:v>
                </c:pt>
                <c:pt idx="2066">
                  <c:v>0.427574171</c:v>
                </c:pt>
                <c:pt idx="2067">
                  <c:v>0.41109171999999999</c:v>
                </c:pt>
                <c:pt idx="2068">
                  <c:v>0.41904207869999999</c:v>
                </c:pt>
                <c:pt idx="2069">
                  <c:v>0.4420205546</c:v>
                </c:pt>
                <c:pt idx="2070">
                  <c:v>0.46053907309999997</c:v>
                </c:pt>
                <c:pt idx="2071">
                  <c:v>0.47188287759999997</c:v>
                </c:pt>
                <c:pt idx="2072">
                  <c:v>0.48758968390000001</c:v>
                </c:pt>
                <c:pt idx="2073">
                  <c:v>0.47236765559999999</c:v>
                </c:pt>
                <c:pt idx="2074">
                  <c:v>0.46577467519999999</c:v>
                </c:pt>
                <c:pt idx="2075">
                  <c:v>0.45064960250000002</c:v>
                </c:pt>
                <c:pt idx="2076">
                  <c:v>0.42805894900000002</c:v>
                </c:pt>
                <c:pt idx="2077">
                  <c:v>0.40129920499999999</c:v>
                </c:pt>
                <c:pt idx="2078">
                  <c:v>0.38355633119999999</c:v>
                </c:pt>
                <c:pt idx="2079">
                  <c:v>0.39257320150000002</c:v>
                </c:pt>
                <c:pt idx="2080">
                  <c:v>0.4209811906</c:v>
                </c:pt>
                <c:pt idx="2081">
                  <c:v>0.48991661819999999</c:v>
                </c:pt>
                <c:pt idx="2082">
                  <c:v>0.55361644369999996</c:v>
                </c:pt>
                <c:pt idx="2083">
                  <c:v>0.53441923599999996</c:v>
                </c:pt>
                <c:pt idx="2084">
                  <c:v>0.50513864649999995</c:v>
                </c:pt>
                <c:pt idx="2085">
                  <c:v>0.50310257899999999</c:v>
                </c:pt>
                <c:pt idx="2086">
                  <c:v>0.48749272830000001</c:v>
                </c:pt>
                <c:pt idx="2087">
                  <c:v>0.4451231336</c:v>
                </c:pt>
                <c:pt idx="2088">
                  <c:v>0.41477603260000001</c:v>
                </c:pt>
                <c:pt idx="2089">
                  <c:v>0.39906922630000002</c:v>
                </c:pt>
                <c:pt idx="2090">
                  <c:v>0.3645530347</c:v>
                </c:pt>
                <c:pt idx="2091">
                  <c:v>0.35097925149999998</c:v>
                </c:pt>
                <c:pt idx="2092">
                  <c:v>0.36232305599999998</c:v>
                </c:pt>
                <c:pt idx="2093">
                  <c:v>0.39567578050000002</c:v>
                </c:pt>
                <c:pt idx="2094">
                  <c:v>0.42156292420000002</c:v>
                </c:pt>
                <c:pt idx="2095">
                  <c:v>0.44929222419999998</c:v>
                </c:pt>
                <c:pt idx="2096">
                  <c:v>0.45394609270000003</c:v>
                </c:pt>
                <c:pt idx="2097">
                  <c:v>0.43794841960000003</c:v>
                </c:pt>
                <c:pt idx="2098">
                  <c:v>0.42708939309999999</c:v>
                </c:pt>
                <c:pt idx="2099">
                  <c:v>0.40750436299999998</c:v>
                </c:pt>
                <c:pt idx="2100">
                  <c:v>0.38442893150000002</c:v>
                </c:pt>
                <c:pt idx="2101">
                  <c:v>0.3693038588</c:v>
                </c:pt>
                <c:pt idx="2102">
                  <c:v>0.3709521039</c:v>
                </c:pt>
                <c:pt idx="2103">
                  <c:v>0.39916618190000003</c:v>
                </c:pt>
                <c:pt idx="2104">
                  <c:v>0.43465192940000003</c:v>
                </c:pt>
                <c:pt idx="2105">
                  <c:v>0.47314330040000002</c:v>
                </c:pt>
                <c:pt idx="2106">
                  <c:v>0.5162885398</c:v>
                </c:pt>
                <c:pt idx="2107">
                  <c:v>0.53277099090000002</c:v>
                </c:pt>
                <c:pt idx="2108">
                  <c:v>0.53325576890000004</c:v>
                </c:pt>
                <c:pt idx="2109">
                  <c:v>0.5032964902</c:v>
                </c:pt>
                <c:pt idx="2110">
                  <c:v>0.49777002129999998</c:v>
                </c:pt>
                <c:pt idx="2111">
                  <c:v>0.48981966259999998</c:v>
                </c:pt>
                <c:pt idx="2112">
                  <c:v>0.48477797169999998</c:v>
                </c:pt>
                <c:pt idx="2113">
                  <c:v>0.49146790769999998</c:v>
                </c:pt>
                <c:pt idx="2114">
                  <c:v>0.49689742100000001</c:v>
                </c:pt>
                <c:pt idx="2115">
                  <c:v>0.51386465000000003</c:v>
                </c:pt>
                <c:pt idx="2116">
                  <c:v>0.5355827031</c:v>
                </c:pt>
                <c:pt idx="2117">
                  <c:v>0.56108202439999999</c:v>
                </c:pt>
                <c:pt idx="2118">
                  <c:v>0.59579212719999997</c:v>
                </c:pt>
                <c:pt idx="2119">
                  <c:v>0.61789800269999995</c:v>
                </c:pt>
                <c:pt idx="2120">
                  <c:v>0.62497576109999997</c:v>
                </c:pt>
                <c:pt idx="2121">
                  <c:v>0.61411673450000004</c:v>
                </c:pt>
                <c:pt idx="2122">
                  <c:v>0.62109753729999995</c:v>
                </c:pt>
                <c:pt idx="2123">
                  <c:v>0.61149893349999995</c:v>
                </c:pt>
                <c:pt idx="2124">
                  <c:v>0.60703897610000002</c:v>
                </c:pt>
                <c:pt idx="2125">
                  <c:v>0.5999612178</c:v>
                </c:pt>
                <c:pt idx="2126">
                  <c:v>0.58949001359999997</c:v>
                </c:pt>
                <c:pt idx="2127">
                  <c:v>0.59394997090000001</c:v>
                </c:pt>
                <c:pt idx="2128">
                  <c:v>0.60451813070000004</c:v>
                </c:pt>
                <c:pt idx="2129">
                  <c:v>0.61479542369999995</c:v>
                </c:pt>
                <c:pt idx="2130">
                  <c:v>0.62003102580000002</c:v>
                </c:pt>
                <c:pt idx="2131">
                  <c:v>0.62129144849999995</c:v>
                </c:pt>
                <c:pt idx="2132">
                  <c:v>0.61431064570000005</c:v>
                </c:pt>
                <c:pt idx="2133">
                  <c:v>0.5968586387</c:v>
                </c:pt>
                <c:pt idx="2134">
                  <c:v>0.58735699050000001</c:v>
                </c:pt>
                <c:pt idx="2135">
                  <c:v>0.58648439009999997</c:v>
                </c:pt>
                <c:pt idx="2136">
                  <c:v>0.58105487690000002</c:v>
                </c:pt>
                <c:pt idx="2137">
                  <c:v>0.5772736087</c:v>
                </c:pt>
                <c:pt idx="2138">
                  <c:v>0.57766143110000001</c:v>
                </c:pt>
                <c:pt idx="2139">
                  <c:v>0.57533449680000004</c:v>
                </c:pt>
                <c:pt idx="2140">
                  <c:v>0.58881132439999995</c:v>
                </c:pt>
                <c:pt idx="2141">
                  <c:v>0.60054295130000002</c:v>
                </c:pt>
                <c:pt idx="2142">
                  <c:v>0.60141555170000005</c:v>
                </c:pt>
                <c:pt idx="2143">
                  <c:v>0.61401977890000004</c:v>
                </c:pt>
                <c:pt idx="2144">
                  <c:v>0.62003102580000002</c:v>
                </c:pt>
                <c:pt idx="2145">
                  <c:v>0.625945317</c:v>
                </c:pt>
                <c:pt idx="2146">
                  <c:v>0.61401977890000004</c:v>
                </c:pt>
                <c:pt idx="2147">
                  <c:v>0.59773123910000003</c:v>
                </c:pt>
                <c:pt idx="2148">
                  <c:v>0.57882489820000005</c:v>
                </c:pt>
                <c:pt idx="2149">
                  <c:v>0.56592980410000004</c:v>
                </c:pt>
                <c:pt idx="2150">
                  <c:v>0.57368625169999998</c:v>
                </c:pt>
                <c:pt idx="2151">
                  <c:v>0.59113825870000003</c:v>
                </c:pt>
                <c:pt idx="2152">
                  <c:v>0.60044599570000001</c:v>
                </c:pt>
                <c:pt idx="2153">
                  <c:v>0.62303664920000001</c:v>
                </c:pt>
                <c:pt idx="2154">
                  <c:v>0.62739965099999995</c:v>
                </c:pt>
                <c:pt idx="2155">
                  <c:v>0.62516967229999998</c:v>
                </c:pt>
                <c:pt idx="2156">
                  <c:v>0.62487880549999997</c:v>
                </c:pt>
                <c:pt idx="2157">
                  <c:v>0.62613922820000001</c:v>
                </c:pt>
                <c:pt idx="2158">
                  <c:v>0.62109753729999995</c:v>
                </c:pt>
                <c:pt idx="2159">
                  <c:v>0.60781462090000005</c:v>
                </c:pt>
                <c:pt idx="2160">
                  <c:v>0.59521039360000005</c:v>
                </c:pt>
                <c:pt idx="2161">
                  <c:v>0.58464223390000003</c:v>
                </c:pt>
                <c:pt idx="2162">
                  <c:v>0.57834012020000003</c:v>
                </c:pt>
                <c:pt idx="2163">
                  <c:v>0.57901880939999995</c:v>
                </c:pt>
                <c:pt idx="2164">
                  <c:v>0.61246848939999998</c:v>
                </c:pt>
                <c:pt idx="2165">
                  <c:v>0.62293969360000001</c:v>
                </c:pt>
                <c:pt idx="2166">
                  <c:v>0.62022493700000003</c:v>
                </c:pt>
                <c:pt idx="2167">
                  <c:v>0.63195656389999999</c:v>
                </c:pt>
                <c:pt idx="2168">
                  <c:v>0.62633313940000002</c:v>
                </c:pt>
                <c:pt idx="2169">
                  <c:v>0.62546053909999999</c:v>
                </c:pt>
                <c:pt idx="2170">
                  <c:v>0.61508629049999997</c:v>
                </c:pt>
                <c:pt idx="2171">
                  <c:v>0.61120806670000005</c:v>
                </c:pt>
                <c:pt idx="2172">
                  <c:v>0.60257901879999998</c:v>
                </c:pt>
                <c:pt idx="2173">
                  <c:v>0.58793872410000003</c:v>
                </c:pt>
                <c:pt idx="2174">
                  <c:v>0.59782819470000004</c:v>
                </c:pt>
                <c:pt idx="2175">
                  <c:v>0.60781462090000005</c:v>
                </c:pt>
                <c:pt idx="2176">
                  <c:v>0.61925538099999999</c:v>
                </c:pt>
                <c:pt idx="2177">
                  <c:v>0.63428349819999996</c:v>
                </c:pt>
                <c:pt idx="2178">
                  <c:v>0.64145821209999998</c:v>
                </c:pt>
                <c:pt idx="2179">
                  <c:v>0.63564087650000001</c:v>
                </c:pt>
                <c:pt idx="2180">
                  <c:v>0.63001745200000003</c:v>
                </c:pt>
                <c:pt idx="2181">
                  <c:v>0.63370176460000005</c:v>
                </c:pt>
                <c:pt idx="2182">
                  <c:v>0.61847973629999997</c:v>
                </c:pt>
                <c:pt idx="2183">
                  <c:v>0.61188675589999997</c:v>
                </c:pt>
                <c:pt idx="2184">
                  <c:v>0.60170641849999995</c:v>
                </c:pt>
                <c:pt idx="2185">
                  <c:v>0.58183052160000004</c:v>
                </c:pt>
                <c:pt idx="2186">
                  <c:v>0.58687221249999999</c:v>
                </c:pt>
                <c:pt idx="2187">
                  <c:v>0.58202443280000005</c:v>
                </c:pt>
                <c:pt idx="2188">
                  <c:v>0.59879775059999996</c:v>
                </c:pt>
                <c:pt idx="2189">
                  <c:v>0.62817529569999997</c:v>
                </c:pt>
                <c:pt idx="2190">
                  <c:v>0.63379872020000005</c:v>
                </c:pt>
                <c:pt idx="2191">
                  <c:v>0.64708163659999995</c:v>
                </c:pt>
                <c:pt idx="2192">
                  <c:v>0.64863292610000001</c:v>
                </c:pt>
                <c:pt idx="2193">
                  <c:v>0.64213690130000001</c:v>
                </c:pt>
                <c:pt idx="2194">
                  <c:v>0.64000387820000004</c:v>
                </c:pt>
                <c:pt idx="2195">
                  <c:v>0.63942214470000003</c:v>
                </c:pt>
                <c:pt idx="2196">
                  <c:v>0.62769051769999995</c:v>
                </c:pt>
                <c:pt idx="2197">
                  <c:v>0.61566802399999998</c:v>
                </c:pt>
                <c:pt idx="2198">
                  <c:v>0.60606942019999999</c:v>
                </c:pt>
                <c:pt idx="2199">
                  <c:v>0.61334108980000002</c:v>
                </c:pt>
                <c:pt idx="2200">
                  <c:v>0.63622261000000002</c:v>
                </c:pt>
                <c:pt idx="2201">
                  <c:v>0.65755284079999998</c:v>
                </c:pt>
                <c:pt idx="2202">
                  <c:v>0.66870273410000003</c:v>
                </c:pt>
                <c:pt idx="2203">
                  <c:v>0.66366104319999997</c:v>
                </c:pt>
                <c:pt idx="2204">
                  <c:v>0.66589102190000005</c:v>
                </c:pt>
                <c:pt idx="2205">
                  <c:v>0.64368819079999995</c:v>
                </c:pt>
                <c:pt idx="2206">
                  <c:v>0.6451425247</c:v>
                </c:pt>
                <c:pt idx="2207">
                  <c:v>0.62875702929999999</c:v>
                </c:pt>
                <c:pt idx="2208">
                  <c:v>0.62584836150000001</c:v>
                </c:pt>
                <c:pt idx="2209">
                  <c:v>0.62051580380000004</c:v>
                </c:pt>
                <c:pt idx="2210">
                  <c:v>0.61169284469999996</c:v>
                </c:pt>
                <c:pt idx="2211">
                  <c:v>0.61896451429999999</c:v>
                </c:pt>
                <c:pt idx="2212">
                  <c:v>0.63001745200000003</c:v>
                </c:pt>
                <c:pt idx="2213">
                  <c:v>0.65600155130000004</c:v>
                </c:pt>
                <c:pt idx="2214">
                  <c:v>0.67025402369999998</c:v>
                </c:pt>
                <c:pt idx="2215">
                  <c:v>0.67616831489999996</c:v>
                </c:pt>
                <c:pt idx="2216">
                  <c:v>0.67083575719999999</c:v>
                </c:pt>
                <c:pt idx="2217">
                  <c:v>0.6869303859</c:v>
                </c:pt>
                <c:pt idx="2218">
                  <c:v>0.68140391700000003</c:v>
                </c:pt>
                <c:pt idx="2219">
                  <c:v>0.67355051389999998</c:v>
                </c:pt>
                <c:pt idx="2220">
                  <c:v>0.65435330619999998</c:v>
                </c:pt>
                <c:pt idx="2221">
                  <c:v>0.64446383559999998</c:v>
                </c:pt>
                <c:pt idx="2222">
                  <c:v>0.63825867749999998</c:v>
                </c:pt>
                <c:pt idx="2223">
                  <c:v>0.64087647859999997</c:v>
                </c:pt>
                <c:pt idx="2224">
                  <c:v>0.66560015510000003</c:v>
                </c:pt>
                <c:pt idx="2225">
                  <c:v>0.6869303859</c:v>
                </c:pt>
                <c:pt idx="2226">
                  <c:v>0.68179173940000004</c:v>
                </c:pt>
                <c:pt idx="2227">
                  <c:v>0.67170835760000003</c:v>
                </c:pt>
                <c:pt idx="2228">
                  <c:v>0.67190226880000004</c:v>
                </c:pt>
                <c:pt idx="2229">
                  <c:v>0.67345355829999998</c:v>
                </c:pt>
                <c:pt idx="2230">
                  <c:v>0.66724840019999998</c:v>
                </c:pt>
                <c:pt idx="2231">
                  <c:v>0.64911770410000003</c:v>
                </c:pt>
                <c:pt idx="2232">
                  <c:v>0.63166569709999998</c:v>
                </c:pt>
                <c:pt idx="2233">
                  <c:v>0.61760713590000005</c:v>
                </c:pt>
                <c:pt idx="2234">
                  <c:v>0.59637386079999999</c:v>
                </c:pt>
                <c:pt idx="2235">
                  <c:v>0.59394997090000001</c:v>
                </c:pt>
                <c:pt idx="2236">
                  <c:v>0.60054295130000002</c:v>
                </c:pt>
                <c:pt idx="2237">
                  <c:v>0.6096567772</c:v>
                </c:pt>
                <c:pt idx="2238">
                  <c:v>0.61974015900000001</c:v>
                </c:pt>
                <c:pt idx="2239">
                  <c:v>0.62070971500000005</c:v>
                </c:pt>
                <c:pt idx="2240">
                  <c:v>0.64533643590000001</c:v>
                </c:pt>
                <c:pt idx="2241">
                  <c:v>0.65571068450000003</c:v>
                </c:pt>
                <c:pt idx="2242">
                  <c:v>0.65677719599999995</c:v>
                </c:pt>
                <c:pt idx="2243">
                  <c:v>0.64543339150000001</c:v>
                </c:pt>
                <c:pt idx="2244">
                  <c:v>0.63602869890000002</c:v>
                </c:pt>
                <c:pt idx="2245">
                  <c:v>0.62701182860000004</c:v>
                </c:pt>
                <c:pt idx="2246">
                  <c:v>0.61489237929999996</c:v>
                </c:pt>
                <c:pt idx="2247">
                  <c:v>0.60286988559999999</c:v>
                </c:pt>
                <c:pt idx="2248">
                  <c:v>0.61518324609999997</c:v>
                </c:pt>
                <c:pt idx="2249">
                  <c:v>0.63156874149999997</c:v>
                </c:pt>
                <c:pt idx="2250">
                  <c:v>0.64456079119999998</c:v>
                </c:pt>
                <c:pt idx="2251">
                  <c:v>0.64989334880000005</c:v>
                </c:pt>
                <c:pt idx="2252">
                  <c:v>0.63564087650000001</c:v>
                </c:pt>
                <c:pt idx="2253">
                  <c:v>0.63825867749999998</c:v>
                </c:pt>
                <c:pt idx="2254">
                  <c:v>0.63583478770000001</c:v>
                </c:pt>
                <c:pt idx="2255">
                  <c:v>0.62197013769999998</c:v>
                </c:pt>
                <c:pt idx="2256">
                  <c:v>0.61198371149999997</c:v>
                </c:pt>
                <c:pt idx="2257">
                  <c:v>0.60888113239999997</c:v>
                </c:pt>
                <c:pt idx="2258">
                  <c:v>0.60509986429999996</c:v>
                </c:pt>
                <c:pt idx="2259">
                  <c:v>0.58968392479999998</c:v>
                </c:pt>
                <c:pt idx="2260">
                  <c:v>0.58444832270000002</c:v>
                </c:pt>
                <c:pt idx="2261">
                  <c:v>0.59113825870000003</c:v>
                </c:pt>
                <c:pt idx="2262">
                  <c:v>0.59317432619999999</c:v>
                </c:pt>
                <c:pt idx="2263">
                  <c:v>0.59511343800000005</c:v>
                </c:pt>
                <c:pt idx="2264">
                  <c:v>0.60054295130000002</c:v>
                </c:pt>
                <c:pt idx="2265">
                  <c:v>0.61246848939999998</c:v>
                </c:pt>
                <c:pt idx="2266">
                  <c:v>0.61683149120000003</c:v>
                </c:pt>
                <c:pt idx="2267">
                  <c:v>0.60839635449999996</c:v>
                </c:pt>
                <c:pt idx="2268">
                  <c:v>0.59705254990000001</c:v>
                </c:pt>
                <c:pt idx="2269">
                  <c:v>0.59462866010000004</c:v>
                </c:pt>
                <c:pt idx="2270">
                  <c:v>0.59259259259999997</c:v>
                </c:pt>
                <c:pt idx="2271">
                  <c:v>0.58609656779999997</c:v>
                </c:pt>
                <c:pt idx="2272">
                  <c:v>0.58832654640000004</c:v>
                </c:pt>
                <c:pt idx="2273">
                  <c:v>0.60480899749999995</c:v>
                </c:pt>
                <c:pt idx="2274">
                  <c:v>0.61266240059999999</c:v>
                </c:pt>
                <c:pt idx="2275">
                  <c:v>0.61246848939999998</c:v>
                </c:pt>
                <c:pt idx="2276">
                  <c:v>0.61731626910000004</c:v>
                </c:pt>
                <c:pt idx="2277">
                  <c:v>0.62158231529999997</c:v>
                </c:pt>
                <c:pt idx="2278">
                  <c:v>0.61925538099999999</c:v>
                </c:pt>
                <c:pt idx="2279">
                  <c:v>0.60548768659999996</c:v>
                </c:pt>
                <c:pt idx="2280">
                  <c:v>0.59627690519999998</c:v>
                </c:pt>
                <c:pt idx="2281">
                  <c:v>0.59152608110000005</c:v>
                </c:pt>
                <c:pt idx="2282">
                  <c:v>0.58454527830000003</c:v>
                </c:pt>
                <c:pt idx="2283">
                  <c:v>0.56971107229999995</c:v>
                </c:pt>
                <c:pt idx="2284">
                  <c:v>0.57397711849999999</c:v>
                </c:pt>
                <c:pt idx="2285">
                  <c:v>0.59637386079999999</c:v>
                </c:pt>
                <c:pt idx="2286">
                  <c:v>0.59627690519999998</c:v>
                </c:pt>
                <c:pt idx="2287">
                  <c:v>0.60170641849999995</c:v>
                </c:pt>
                <c:pt idx="2288">
                  <c:v>0.60063990690000002</c:v>
                </c:pt>
                <c:pt idx="2289">
                  <c:v>0.59821601710000005</c:v>
                </c:pt>
                <c:pt idx="2290">
                  <c:v>0.6030637968</c:v>
                </c:pt>
                <c:pt idx="2291">
                  <c:v>0.60374248590000001</c:v>
                </c:pt>
                <c:pt idx="2292">
                  <c:v>0.5870661237</c:v>
                </c:pt>
                <c:pt idx="2293">
                  <c:v>0.57998836529999998</c:v>
                </c:pt>
                <c:pt idx="2294">
                  <c:v>0.57378320729999999</c:v>
                </c:pt>
                <c:pt idx="2295">
                  <c:v>0.57669187509999997</c:v>
                </c:pt>
                <c:pt idx="2296">
                  <c:v>0.58086096570000001</c:v>
                </c:pt>
                <c:pt idx="2297">
                  <c:v>0.5902656583</c:v>
                </c:pt>
                <c:pt idx="2298">
                  <c:v>0.59375605970000001</c:v>
                </c:pt>
                <c:pt idx="2299">
                  <c:v>0.60577855339999997</c:v>
                </c:pt>
                <c:pt idx="2300">
                  <c:v>0.60529377549999996</c:v>
                </c:pt>
                <c:pt idx="2301">
                  <c:v>0.61043242200000003</c:v>
                </c:pt>
                <c:pt idx="2302">
                  <c:v>0.60170641849999995</c:v>
                </c:pt>
                <c:pt idx="2303">
                  <c:v>0.5904595695</c:v>
                </c:pt>
                <c:pt idx="2304">
                  <c:v>0.58609656779999997</c:v>
                </c:pt>
                <c:pt idx="2305">
                  <c:v>0.58192747720000004</c:v>
                </c:pt>
                <c:pt idx="2306">
                  <c:v>0.57640100829999996</c:v>
                </c:pt>
                <c:pt idx="2307">
                  <c:v>0.57048671709999998</c:v>
                </c:pt>
                <c:pt idx="2308">
                  <c:v>0.56602675970000005</c:v>
                </c:pt>
                <c:pt idx="2309">
                  <c:v>0.60577855339999997</c:v>
                </c:pt>
                <c:pt idx="2310">
                  <c:v>0.63496218729999998</c:v>
                </c:pt>
                <c:pt idx="2311">
                  <c:v>0.62749660659999995</c:v>
                </c:pt>
                <c:pt idx="2312">
                  <c:v>0.62313360480000002</c:v>
                </c:pt>
                <c:pt idx="2313">
                  <c:v>0.62032189260000004</c:v>
                </c:pt>
                <c:pt idx="2314">
                  <c:v>0.62245491559999999</c:v>
                </c:pt>
                <c:pt idx="2315">
                  <c:v>0.61789800269999995</c:v>
                </c:pt>
                <c:pt idx="2316">
                  <c:v>0.60732984290000003</c:v>
                </c:pt>
                <c:pt idx="2317">
                  <c:v>0.60219119639999996</c:v>
                </c:pt>
                <c:pt idx="2318">
                  <c:v>0.60626333139999999</c:v>
                </c:pt>
                <c:pt idx="2319">
                  <c:v>0.60800853210000005</c:v>
                </c:pt>
                <c:pt idx="2320">
                  <c:v>0.59802210590000004</c:v>
                </c:pt>
                <c:pt idx="2321">
                  <c:v>0.60054295130000002</c:v>
                </c:pt>
                <c:pt idx="2322">
                  <c:v>0.62633313940000002</c:v>
                </c:pt>
                <c:pt idx="2323">
                  <c:v>0.61130502229999995</c:v>
                </c:pt>
                <c:pt idx="2324">
                  <c:v>0.5998642622</c:v>
                </c:pt>
                <c:pt idx="2325">
                  <c:v>0.60209424079999996</c:v>
                </c:pt>
                <c:pt idx="2326">
                  <c:v>0.5838665891</c:v>
                </c:pt>
                <c:pt idx="2327">
                  <c:v>0.58270312199999996</c:v>
                </c:pt>
                <c:pt idx="2328">
                  <c:v>0.58328485549999998</c:v>
                </c:pt>
                <c:pt idx="2329">
                  <c:v>0.57940663179999996</c:v>
                </c:pt>
                <c:pt idx="2330">
                  <c:v>0.58221834400000005</c:v>
                </c:pt>
                <c:pt idx="2331">
                  <c:v>0.57969749849999996</c:v>
                </c:pt>
                <c:pt idx="2332">
                  <c:v>0.58299398879999997</c:v>
                </c:pt>
                <c:pt idx="2333">
                  <c:v>0.60141555170000005</c:v>
                </c:pt>
                <c:pt idx="2334">
                  <c:v>0.61741322470000004</c:v>
                </c:pt>
                <c:pt idx="2335">
                  <c:v>0.63379872020000005</c:v>
                </c:pt>
                <c:pt idx="2336">
                  <c:v>0.61537715729999998</c:v>
                </c:pt>
                <c:pt idx="2337">
                  <c:v>0.60878417679999997</c:v>
                </c:pt>
                <c:pt idx="2338">
                  <c:v>0.61062633310000003</c:v>
                </c:pt>
                <c:pt idx="2339">
                  <c:v>0.58978088039999998</c:v>
                </c:pt>
                <c:pt idx="2340">
                  <c:v>0.59424083770000002</c:v>
                </c:pt>
                <c:pt idx="2341">
                  <c:v>0.5904595695</c:v>
                </c:pt>
                <c:pt idx="2342">
                  <c:v>0.58803567970000004</c:v>
                </c:pt>
                <c:pt idx="2343">
                  <c:v>0.59724646110000001</c:v>
                </c:pt>
                <c:pt idx="2344">
                  <c:v>0.60548768659999996</c:v>
                </c:pt>
                <c:pt idx="2345">
                  <c:v>0.60490595309999995</c:v>
                </c:pt>
                <c:pt idx="2346">
                  <c:v>0.61159588909999996</c:v>
                </c:pt>
                <c:pt idx="2347">
                  <c:v>0.61731626910000004</c:v>
                </c:pt>
                <c:pt idx="2348">
                  <c:v>0.60587550899999998</c:v>
                </c:pt>
                <c:pt idx="2349">
                  <c:v>0.59201085899999994</c:v>
                </c:pt>
                <c:pt idx="2350">
                  <c:v>0.5709714951</c:v>
                </c:pt>
                <c:pt idx="2351">
                  <c:v>0.56437851459999999</c:v>
                </c:pt>
                <c:pt idx="2352">
                  <c:v>0.56912933880000005</c:v>
                </c:pt>
                <c:pt idx="2353">
                  <c:v>0.56728718249999999</c:v>
                </c:pt>
                <c:pt idx="2354">
                  <c:v>0.56641458209999995</c:v>
                </c:pt>
                <c:pt idx="2355">
                  <c:v>0.57038976149999998</c:v>
                </c:pt>
                <c:pt idx="2356">
                  <c:v>0.57969749849999996</c:v>
                </c:pt>
                <c:pt idx="2357">
                  <c:v>0.59472561570000004</c:v>
                </c:pt>
                <c:pt idx="2358">
                  <c:v>0.61857669189999998</c:v>
                </c:pt>
                <c:pt idx="2359">
                  <c:v>0.60606942019999999</c:v>
                </c:pt>
                <c:pt idx="2360">
                  <c:v>0.59152608110000005</c:v>
                </c:pt>
                <c:pt idx="2361">
                  <c:v>0.58183052160000004</c:v>
                </c:pt>
                <c:pt idx="2362">
                  <c:v>0.56156680240000001</c:v>
                </c:pt>
                <c:pt idx="2363">
                  <c:v>0.5387822377</c:v>
                </c:pt>
                <c:pt idx="2364">
                  <c:v>0.54353306189999995</c:v>
                </c:pt>
                <c:pt idx="2365">
                  <c:v>0.54595695170000003</c:v>
                </c:pt>
                <c:pt idx="2366">
                  <c:v>0.55681597829999996</c:v>
                </c:pt>
                <c:pt idx="2367">
                  <c:v>0.56059724649999998</c:v>
                </c:pt>
                <c:pt idx="2368">
                  <c:v>0.58580570099999996</c:v>
                </c:pt>
                <c:pt idx="2369">
                  <c:v>0.59385301530000001</c:v>
                </c:pt>
                <c:pt idx="2370">
                  <c:v>0.60286988559999999</c:v>
                </c:pt>
                <c:pt idx="2371">
                  <c:v>0.5936591041</c:v>
                </c:pt>
                <c:pt idx="2372">
                  <c:v>0.58910219119999996</c:v>
                </c:pt>
                <c:pt idx="2373">
                  <c:v>0.57310451809999996</c:v>
                </c:pt>
                <c:pt idx="2374">
                  <c:v>0.55099864259999998</c:v>
                </c:pt>
                <c:pt idx="2375">
                  <c:v>0.52414194300000005</c:v>
                </c:pt>
                <c:pt idx="2376">
                  <c:v>0.51173162689999996</c:v>
                </c:pt>
                <c:pt idx="2377">
                  <c:v>0.51444638359999995</c:v>
                </c:pt>
                <c:pt idx="2378">
                  <c:v>0.50998642620000001</c:v>
                </c:pt>
                <c:pt idx="2379">
                  <c:v>0.52288152030000001</c:v>
                </c:pt>
                <c:pt idx="2380">
                  <c:v>0.55196819860000002</c:v>
                </c:pt>
                <c:pt idx="2381">
                  <c:v>0.59239868139999996</c:v>
                </c:pt>
                <c:pt idx="2382">
                  <c:v>0.59870079499999995</c:v>
                </c:pt>
                <c:pt idx="2383">
                  <c:v>0.60073686250000002</c:v>
                </c:pt>
                <c:pt idx="2384">
                  <c:v>0.58347876669999998</c:v>
                </c:pt>
                <c:pt idx="2385">
                  <c:v>0.58696916809999999</c:v>
                </c:pt>
                <c:pt idx="2386">
                  <c:v>0.56282722510000005</c:v>
                </c:pt>
                <c:pt idx="2387">
                  <c:v>0.55652511149999995</c:v>
                </c:pt>
                <c:pt idx="2388">
                  <c:v>0.53674617030000005</c:v>
                </c:pt>
                <c:pt idx="2389">
                  <c:v>0.5256932325</c:v>
                </c:pt>
                <c:pt idx="2390">
                  <c:v>0.54062439399999995</c:v>
                </c:pt>
                <c:pt idx="2391">
                  <c:v>0.55933682370000004</c:v>
                </c:pt>
                <c:pt idx="2392">
                  <c:v>0.57484971880000002</c:v>
                </c:pt>
                <c:pt idx="2393">
                  <c:v>0.57562536360000005</c:v>
                </c:pt>
                <c:pt idx="2394">
                  <c:v>0.5805700989</c:v>
                </c:pt>
                <c:pt idx="2395">
                  <c:v>0.58008532089999998</c:v>
                </c:pt>
                <c:pt idx="2396">
                  <c:v>0.59647081639999999</c:v>
                </c:pt>
                <c:pt idx="2397">
                  <c:v>0.61130502229999995</c:v>
                </c:pt>
                <c:pt idx="2398">
                  <c:v>0.55836726780000001</c:v>
                </c:pt>
                <c:pt idx="2399">
                  <c:v>0.52375412060000004</c:v>
                </c:pt>
                <c:pt idx="2400">
                  <c:v>0.5000969556</c:v>
                </c:pt>
                <c:pt idx="2401">
                  <c:v>0.47130114410000001</c:v>
                </c:pt>
                <c:pt idx="2402">
                  <c:v>0.47614892380000001</c:v>
                </c:pt>
                <c:pt idx="2403">
                  <c:v>0.47517936779999997</c:v>
                </c:pt>
                <c:pt idx="2404">
                  <c:v>0.485650572</c:v>
                </c:pt>
                <c:pt idx="2405">
                  <c:v>0.50678689160000001</c:v>
                </c:pt>
                <c:pt idx="2406">
                  <c:v>0.51716114020000004</c:v>
                </c:pt>
                <c:pt idx="2407">
                  <c:v>0.53277099090000002</c:v>
                </c:pt>
                <c:pt idx="2408">
                  <c:v>0.5388791933</c:v>
                </c:pt>
                <c:pt idx="2409">
                  <c:v>0.5355827031</c:v>
                </c:pt>
                <c:pt idx="2410">
                  <c:v>0.538491371</c:v>
                </c:pt>
                <c:pt idx="2411">
                  <c:v>0.52482063219999997</c:v>
                </c:pt>
                <c:pt idx="2412">
                  <c:v>0.48885010670000001</c:v>
                </c:pt>
                <c:pt idx="2413">
                  <c:v>0.45094046929999998</c:v>
                </c:pt>
                <c:pt idx="2414">
                  <c:v>0.4549156486</c:v>
                </c:pt>
                <c:pt idx="2415">
                  <c:v>0.4807058367</c:v>
                </c:pt>
                <c:pt idx="2416">
                  <c:v>0.5225906535</c:v>
                </c:pt>
                <c:pt idx="2417">
                  <c:v>0.57029280589999998</c:v>
                </c:pt>
                <c:pt idx="2418">
                  <c:v>0.58115183250000002</c:v>
                </c:pt>
                <c:pt idx="2419">
                  <c:v>0.56854760520000003</c:v>
                </c:pt>
                <c:pt idx="2420">
                  <c:v>0.56903238320000005</c:v>
                </c:pt>
                <c:pt idx="2421">
                  <c:v>0.56815978280000001</c:v>
                </c:pt>
                <c:pt idx="2422">
                  <c:v>0.5516773318</c:v>
                </c:pt>
                <c:pt idx="2423">
                  <c:v>0.53703703700000005</c:v>
                </c:pt>
                <c:pt idx="2424">
                  <c:v>0.51347682760000002</c:v>
                </c:pt>
                <c:pt idx="2425">
                  <c:v>0.45772736089999999</c:v>
                </c:pt>
                <c:pt idx="2426">
                  <c:v>0.43979057589999998</c:v>
                </c:pt>
                <c:pt idx="2427">
                  <c:v>0.45869691680000002</c:v>
                </c:pt>
                <c:pt idx="2428">
                  <c:v>0.45850300560000001</c:v>
                </c:pt>
                <c:pt idx="2429">
                  <c:v>0.46858638740000003</c:v>
                </c:pt>
                <c:pt idx="2430">
                  <c:v>0.47789412450000002</c:v>
                </c:pt>
                <c:pt idx="2431">
                  <c:v>0.47450067870000001</c:v>
                </c:pt>
                <c:pt idx="2432">
                  <c:v>0.48875315110000001</c:v>
                </c:pt>
                <c:pt idx="2433">
                  <c:v>0.48923792900000002</c:v>
                </c:pt>
                <c:pt idx="2434">
                  <c:v>0.4837114602</c:v>
                </c:pt>
                <c:pt idx="2435">
                  <c:v>0.45675780490000001</c:v>
                </c:pt>
                <c:pt idx="2436">
                  <c:v>0.42873763819999999</c:v>
                </c:pt>
                <c:pt idx="2437">
                  <c:v>0.40430482839999998</c:v>
                </c:pt>
                <c:pt idx="2438">
                  <c:v>0.40391700600000002</c:v>
                </c:pt>
                <c:pt idx="2439">
                  <c:v>0.43319759549999998</c:v>
                </c:pt>
                <c:pt idx="2440">
                  <c:v>0.46412643009999999</c:v>
                </c:pt>
                <c:pt idx="2441">
                  <c:v>0.50872600349999997</c:v>
                </c:pt>
                <c:pt idx="2442">
                  <c:v>0.52763234439999995</c:v>
                </c:pt>
                <c:pt idx="2443">
                  <c:v>0.53926701570000002</c:v>
                </c:pt>
                <c:pt idx="2444">
                  <c:v>0.55070777579999997</c:v>
                </c:pt>
                <c:pt idx="2445">
                  <c:v>0.52113631959999995</c:v>
                </c:pt>
                <c:pt idx="2446">
                  <c:v>0.49903044410000003</c:v>
                </c:pt>
                <c:pt idx="2447">
                  <c:v>0.46325382970000001</c:v>
                </c:pt>
                <c:pt idx="2448">
                  <c:v>0.42873763819999999</c:v>
                </c:pt>
                <c:pt idx="2449">
                  <c:v>0.40760131859999998</c:v>
                </c:pt>
                <c:pt idx="2450">
                  <c:v>0.40391700600000002</c:v>
                </c:pt>
                <c:pt idx="2451">
                  <c:v>0.42321116930000002</c:v>
                </c:pt>
                <c:pt idx="2452">
                  <c:v>0.47294938920000001</c:v>
                </c:pt>
                <c:pt idx="2453">
                  <c:v>0.53073492339999995</c:v>
                </c:pt>
                <c:pt idx="2454">
                  <c:v>0.57242582900000005</c:v>
                </c:pt>
                <c:pt idx="2455">
                  <c:v>0.58260616639999996</c:v>
                </c:pt>
                <c:pt idx="2456">
                  <c:v>0.56117897999999999</c:v>
                </c:pt>
                <c:pt idx="2457">
                  <c:v>0.55322862129999995</c:v>
                </c:pt>
                <c:pt idx="2458">
                  <c:v>0.545181307</c:v>
                </c:pt>
                <c:pt idx="2459">
                  <c:v>0.52627496610000002</c:v>
                </c:pt>
                <c:pt idx="2460">
                  <c:v>0.51192553809999997</c:v>
                </c:pt>
                <c:pt idx="2461">
                  <c:v>0.50184215629999995</c:v>
                </c:pt>
                <c:pt idx="2462">
                  <c:v>0.4936009308</c:v>
                </c:pt>
                <c:pt idx="2463">
                  <c:v>0.51231336049999998</c:v>
                </c:pt>
                <c:pt idx="2464">
                  <c:v>0.56486329260000001</c:v>
                </c:pt>
                <c:pt idx="2465">
                  <c:v>0.59763428350000003</c:v>
                </c:pt>
                <c:pt idx="2466">
                  <c:v>0.59870079499999995</c:v>
                </c:pt>
                <c:pt idx="2467">
                  <c:v>0.60810548769999995</c:v>
                </c:pt>
                <c:pt idx="2468">
                  <c:v>0.58570874539999995</c:v>
                </c:pt>
                <c:pt idx="2469">
                  <c:v>0.57388016289999999</c:v>
                </c:pt>
                <c:pt idx="2470">
                  <c:v>0.53073492339999995</c:v>
                </c:pt>
                <c:pt idx="2471">
                  <c:v>0.48516579409999999</c:v>
                </c:pt>
                <c:pt idx="2472">
                  <c:v>0.44890440180000002</c:v>
                </c:pt>
                <c:pt idx="2473">
                  <c:v>0.44454139999999998</c:v>
                </c:pt>
                <c:pt idx="2474">
                  <c:v>0.44948613539999999</c:v>
                </c:pt>
                <c:pt idx="2475">
                  <c:v>0.46858638740000003</c:v>
                </c:pt>
                <c:pt idx="2476">
                  <c:v>0.51153771569999995</c:v>
                </c:pt>
                <c:pt idx="2477">
                  <c:v>0.57892185380000005</c:v>
                </c:pt>
                <c:pt idx="2478">
                  <c:v>0.61334108980000002</c:v>
                </c:pt>
                <c:pt idx="2479">
                  <c:v>0.62332751600000003</c:v>
                </c:pt>
                <c:pt idx="2480">
                  <c:v>0.58687221249999999</c:v>
                </c:pt>
                <c:pt idx="2481">
                  <c:v>0.56573589300000005</c:v>
                </c:pt>
                <c:pt idx="2482">
                  <c:v>0.54469652899999998</c:v>
                </c:pt>
                <c:pt idx="2483">
                  <c:v>0.52065154160000005</c:v>
                </c:pt>
                <c:pt idx="2484">
                  <c:v>0.5000969556</c:v>
                </c:pt>
                <c:pt idx="2485">
                  <c:v>0.48322668219999998</c:v>
                </c:pt>
                <c:pt idx="2486">
                  <c:v>0.49069226290000001</c:v>
                </c:pt>
                <c:pt idx="2487">
                  <c:v>0.52103936399999995</c:v>
                </c:pt>
                <c:pt idx="2488">
                  <c:v>0.54857475280000001</c:v>
                </c:pt>
                <c:pt idx="2489">
                  <c:v>0.57184409540000003</c:v>
                </c:pt>
                <c:pt idx="2490">
                  <c:v>0.59530734919999995</c:v>
                </c:pt>
                <c:pt idx="2491">
                  <c:v>0.61169284469999996</c:v>
                </c:pt>
                <c:pt idx="2492">
                  <c:v>0.61256544499999999</c:v>
                </c:pt>
                <c:pt idx="2493">
                  <c:v>0.59181694780000005</c:v>
                </c:pt>
                <c:pt idx="2494">
                  <c:v>0.55012604229999995</c:v>
                </c:pt>
                <c:pt idx="2495">
                  <c:v>0.50620515799999999</c:v>
                </c:pt>
                <c:pt idx="2496">
                  <c:v>0.48041496989999999</c:v>
                </c:pt>
                <c:pt idx="2497">
                  <c:v>0.46965289900000001</c:v>
                </c:pt>
                <c:pt idx="2498">
                  <c:v>0.4709133217</c:v>
                </c:pt>
                <c:pt idx="2499">
                  <c:v>0.48739577270000001</c:v>
                </c:pt>
                <c:pt idx="2500">
                  <c:v>0.51977894120000001</c:v>
                </c:pt>
                <c:pt idx="2501">
                  <c:v>0.55904595700000004</c:v>
                </c:pt>
                <c:pt idx="2502">
                  <c:v>0.57911576499999995</c:v>
                </c:pt>
                <c:pt idx="2503">
                  <c:v>0.60413030830000003</c:v>
                </c:pt>
                <c:pt idx="2504">
                  <c:v>0.6031607524</c:v>
                </c:pt>
                <c:pt idx="2505">
                  <c:v>0.60626333139999999</c:v>
                </c:pt>
                <c:pt idx="2506">
                  <c:v>0.57514058560000003</c:v>
                </c:pt>
                <c:pt idx="2507">
                  <c:v>0.54266046150000002</c:v>
                </c:pt>
                <c:pt idx="2508">
                  <c:v>0.52559627689999999</c:v>
                </c:pt>
                <c:pt idx="2509">
                  <c:v>0.52860190029999998</c:v>
                </c:pt>
                <c:pt idx="2510">
                  <c:v>0.53674617030000005</c:v>
                </c:pt>
                <c:pt idx="2511">
                  <c:v>0.55458599959999999</c:v>
                </c:pt>
                <c:pt idx="2512">
                  <c:v>0.59016870269999999</c:v>
                </c:pt>
                <c:pt idx="2513">
                  <c:v>0.60994764400000001</c:v>
                </c:pt>
                <c:pt idx="2514">
                  <c:v>0.60936591039999999</c:v>
                </c:pt>
                <c:pt idx="2515">
                  <c:v>0.60684506500000002</c:v>
                </c:pt>
                <c:pt idx="2516">
                  <c:v>0.62138840409999996</c:v>
                </c:pt>
                <c:pt idx="2517">
                  <c:v>0.60839635449999996</c:v>
                </c:pt>
                <c:pt idx="2518">
                  <c:v>0.56583284860000005</c:v>
                </c:pt>
                <c:pt idx="2519">
                  <c:v>0.5193911189</c:v>
                </c:pt>
                <c:pt idx="2520">
                  <c:v>0.50135737830000005</c:v>
                </c:pt>
                <c:pt idx="2521">
                  <c:v>0.478960636</c:v>
                </c:pt>
                <c:pt idx="2522">
                  <c:v>0.47498545669999997</c:v>
                </c:pt>
                <c:pt idx="2523">
                  <c:v>0.47673065739999998</c:v>
                </c:pt>
                <c:pt idx="2524">
                  <c:v>0.50368431260000002</c:v>
                </c:pt>
                <c:pt idx="2525">
                  <c:v>0.55623424470000005</c:v>
                </c:pt>
                <c:pt idx="2526">
                  <c:v>0.59802210590000004</c:v>
                </c:pt>
                <c:pt idx="2527">
                  <c:v>0.61498933489999996</c:v>
                </c:pt>
                <c:pt idx="2528">
                  <c:v>0.62429707189999994</c:v>
                </c:pt>
                <c:pt idx="2529">
                  <c:v>0.62429707189999994</c:v>
                </c:pt>
                <c:pt idx="2530">
                  <c:v>0.60461508630000005</c:v>
                </c:pt>
                <c:pt idx="2531">
                  <c:v>0.59016870269999999</c:v>
                </c:pt>
                <c:pt idx="2532">
                  <c:v>0.58105487690000002</c:v>
                </c:pt>
                <c:pt idx="2533">
                  <c:v>0.56854760520000003</c:v>
                </c:pt>
                <c:pt idx="2534">
                  <c:v>0.56020942409999996</c:v>
                </c:pt>
                <c:pt idx="2535">
                  <c:v>0.56214853600000003</c:v>
                </c:pt>
                <c:pt idx="2536">
                  <c:v>0.58415745590000001</c:v>
                </c:pt>
                <c:pt idx="2537">
                  <c:v>0.61149893349999995</c:v>
                </c:pt>
                <c:pt idx="2538">
                  <c:v>0.61789800269999995</c:v>
                </c:pt>
                <c:pt idx="2539">
                  <c:v>0.61828582509999996</c:v>
                </c:pt>
                <c:pt idx="2540">
                  <c:v>0.62303664920000001</c:v>
                </c:pt>
                <c:pt idx="2541">
                  <c:v>0.60529377549999996</c:v>
                </c:pt>
                <c:pt idx="2542">
                  <c:v>0.55827031220000001</c:v>
                </c:pt>
                <c:pt idx="2543">
                  <c:v>0.52743843319999995</c:v>
                </c:pt>
                <c:pt idx="2544">
                  <c:v>0.51008338180000001</c:v>
                </c:pt>
                <c:pt idx="2545">
                  <c:v>0.49078921850000001</c:v>
                </c:pt>
                <c:pt idx="2546">
                  <c:v>0.50436300170000004</c:v>
                </c:pt>
                <c:pt idx="2547">
                  <c:v>0.50911382589999998</c:v>
                </c:pt>
                <c:pt idx="2548">
                  <c:v>0.52675974400000003</c:v>
                </c:pt>
                <c:pt idx="2549">
                  <c:v>0.57446189650000001</c:v>
                </c:pt>
                <c:pt idx="2550">
                  <c:v>0.60480899749999995</c:v>
                </c:pt>
                <c:pt idx="2551">
                  <c:v>0.59123521430000003</c:v>
                </c:pt>
                <c:pt idx="2552">
                  <c:v>0.61847973629999997</c:v>
                </c:pt>
                <c:pt idx="2553">
                  <c:v>0.62866007369999999</c:v>
                </c:pt>
                <c:pt idx="2554">
                  <c:v>0.62933876280000001</c:v>
                </c:pt>
                <c:pt idx="2555">
                  <c:v>0.63147178589999997</c:v>
                </c:pt>
                <c:pt idx="2556">
                  <c:v>0.61508629049999997</c:v>
                </c:pt>
                <c:pt idx="2557">
                  <c:v>0.5871630793</c:v>
                </c:pt>
                <c:pt idx="2558">
                  <c:v>0.57397711849999999</c:v>
                </c:pt>
                <c:pt idx="2559">
                  <c:v>0.57126236180000001</c:v>
                </c:pt>
                <c:pt idx="2560">
                  <c:v>0.58047314329999999</c:v>
                </c:pt>
                <c:pt idx="2561">
                  <c:v>0.58803567970000004</c:v>
                </c:pt>
                <c:pt idx="2562">
                  <c:v>0.58793872410000003</c:v>
                </c:pt>
                <c:pt idx="2563">
                  <c:v>0.60451813070000004</c:v>
                </c:pt>
                <c:pt idx="2564">
                  <c:v>0.62197013769999998</c:v>
                </c:pt>
                <c:pt idx="2565">
                  <c:v>0.6193523366</c:v>
                </c:pt>
                <c:pt idx="2566">
                  <c:v>0.59540430479999995</c:v>
                </c:pt>
                <c:pt idx="2567">
                  <c:v>0.57785534230000002</c:v>
                </c:pt>
                <c:pt idx="2568">
                  <c:v>0.56544502620000003</c:v>
                </c:pt>
                <c:pt idx="2569">
                  <c:v>0.55031995349999996</c:v>
                </c:pt>
                <c:pt idx="2570">
                  <c:v>0.53897614890000001</c:v>
                </c:pt>
                <c:pt idx="2571">
                  <c:v>0.538491371</c:v>
                </c:pt>
                <c:pt idx="2572">
                  <c:v>0.55235602090000002</c:v>
                </c:pt>
                <c:pt idx="2573">
                  <c:v>0.5581733566</c:v>
                </c:pt>
                <c:pt idx="2574">
                  <c:v>0.56030637969999997</c:v>
                </c:pt>
                <c:pt idx="2575">
                  <c:v>0.55914291250000003</c:v>
                </c:pt>
                <c:pt idx="2576">
                  <c:v>0.55933682370000004</c:v>
                </c:pt>
                <c:pt idx="2577">
                  <c:v>0.5644754702</c:v>
                </c:pt>
                <c:pt idx="2578">
                  <c:v>0.55400426599999997</c:v>
                </c:pt>
                <c:pt idx="2579">
                  <c:v>0.54935039750000003</c:v>
                </c:pt>
                <c:pt idx="2580">
                  <c:v>0.54673259649999995</c:v>
                </c:pt>
                <c:pt idx="2581">
                  <c:v>0.53713399260000005</c:v>
                </c:pt>
                <c:pt idx="2582">
                  <c:v>0.53073492339999995</c:v>
                </c:pt>
                <c:pt idx="2583">
                  <c:v>0.53529183629999999</c:v>
                </c:pt>
                <c:pt idx="2584">
                  <c:v>0.57155322860000002</c:v>
                </c:pt>
                <c:pt idx="2585">
                  <c:v>0.59850688379999994</c:v>
                </c:pt>
                <c:pt idx="2586">
                  <c:v>0.60703897610000002</c:v>
                </c:pt>
                <c:pt idx="2587">
                  <c:v>0.60451813070000004</c:v>
                </c:pt>
                <c:pt idx="2588">
                  <c:v>0.60219119639999996</c:v>
                </c:pt>
                <c:pt idx="2589">
                  <c:v>0.59550126039999995</c:v>
                </c:pt>
                <c:pt idx="2590">
                  <c:v>0.56573589300000005</c:v>
                </c:pt>
                <c:pt idx="2591">
                  <c:v>0.54013961610000005</c:v>
                </c:pt>
                <c:pt idx="2592">
                  <c:v>0.5162885398</c:v>
                </c:pt>
                <c:pt idx="2593">
                  <c:v>0.50349040140000001</c:v>
                </c:pt>
                <c:pt idx="2594">
                  <c:v>0.49873957730000001</c:v>
                </c:pt>
                <c:pt idx="2595">
                  <c:v>0.4852627497</c:v>
                </c:pt>
                <c:pt idx="2596">
                  <c:v>0.49088617410000002</c:v>
                </c:pt>
                <c:pt idx="2597">
                  <c:v>0.49854566610000001</c:v>
                </c:pt>
                <c:pt idx="2598">
                  <c:v>0.50775644750000004</c:v>
                </c:pt>
                <c:pt idx="2599">
                  <c:v>0.50853209229999996</c:v>
                </c:pt>
                <c:pt idx="2600">
                  <c:v>0.51192553809999997</c:v>
                </c:pt>
                <c:pt idx="2601">
                  <c:v>0.51648245100000001</c:v>
                </c:pt>
                <c:pt idx="2602">
                  <c:v>0.52743843319999995</c:v>
                </c:pt>
                <c:pt idx="2603">
                  <c:v>0.51687027340000002</c:v>
                </c:pt>
                <c:pt idx="2604">
                  <c:v>0.50116346710000004</c:v>
                </c:pt>
                <c:pt idx="2605">
                  <c:v>0.48574752760000001</c:v>
                </c:pt>
                <c:pt idx="2606">
                  <c:v>0.49602482060000003</c:v>
                </c:pt>
                <c:pt idx="2607">
                  <c:v>0.5031995346</c:v>
                </c:pt>
                <c:pt idx="2608">
                  <c:v>0.52811712239999997</c:v>
                </c:pt>
                <c:pt idx="2609">
                  <c:v>0.55099864259999998</c:v>
                </c:pt>
                <c:pt idx="2610">
                  <c:v>0.56234244720000004</c:v>
                </c:pt>
                <c:pt idx="2611">
                  <c:v>0.56699631569999998</c:v>
                </c:pt>
                <c:pt idx="2612">
                  <c:v>0.56234244720000004</c:v>
                </c:pt>
                <c:pt idx="2613">
                  <c:v>0.5449873958</c:v>
                </c:pt>
                <c:pt idx="2614">
                  <c:v>0.51415551680000005</c:v>
                </c:pt>
                <c:pt idx="2615">
                  <c:v>0.50765949200000005</c:v>
                </c:pt>
                <c:pt idx="2616">
                  <c:v>0.47983323639999997</c:v>
                </c:pt>
                <c:pt idx="2617">
                  <c:v>0.46422338569999999</c:v>
                </c:pt>
                <c:pt idx="2618">
                  <c:v>0.46402947449999998</c:v>
                </c:pt>
                <c:pt idx="2619">
                  <c:v>0.47033158809999998</c:v>
                </c:pt>
                <c:pt idx="2620">
                  <c:v>0.51512507269999996</c:v>
                </c:pt>
                <c:pt idx="2621">
                  <c:v>0.57165018420000002</c:v>
                </c:pt>
                <c:pt idx="2622">
                  <c:v>0.60238510759999997</c:v>
                </c:pt>
                <c:pt idx="2623">
                  <c:v>0.61208066709999998</c:v>
                </c:pt>
                <c:pt idx="2624">
                  <c:v>0.61188675589999997</c:v>
                </c:pt>
                <c:pt idx="2625">
                  <c:v>0.60713593170000002</c:v>
                </c:pt>
                <c:pt idx="2626">
                  <c:v>0.60587550899999998</c:v>
                </c:pt>
                <c:pt idx="2627">
                  <c:v>0.58338181109999998</c:v>
                </c:pt>
                <c:pt idx="2628">
                  <c:v>0.5645724258</c:v>
                </c:pt>
                <c:pt idx="2629">
                  <c:v>0.55448904399999999</c:v>
                </c:pt>
                <c:pt idx="2630">
                  <c:v>0.5675780493</c:v>
                </c:pt>
                <c:pt idx="2631">
                  <c:v>0.58978088039999998</c:v>
                </c:pt>
                <c:pt idx="2632">
                  <c:v>0.58590265659999996</c:v>
                </c:pt>
                <c:pt idx="2633">
                  <c:v>0.59773123910000003</c:v>
                </c:pt>
                <c:pt idx="2634">
                  <c:v>0.60548768659999996</c:v>
                </c:pt>
                <c:pt idx="2635">
                  <c:v>0.60180337409999995</c:v>
                </c:pt>
                <c:pt idx="2636">
                  <c:v>0.60015512900000001</c:v>
                </c:pt>
                <c:pt idx="2637">
                  <c:v>0.58473918950000003</c:v>
                </c:pt>
                <c:pt idx="2638">
                  <c:v>0.54489044019999999</c:v>
                </c:pt>
                <c:pt idx="2639">
                  <c:v>0.51851851849999997</c:v>
                </c:pt>
                <c:pt idx="2640">
                  <c:v>0.49476439789999999</c:v>
                </c:pt>
                <c:pt idx="2641">
                  <c:v>0.48632926119999997</c:v>
                </c:pt>
                <c:pt idx="2642">
                  <c:v>0.48439014930000002</c:v>
                </c:pt>
                <c:pt idx="2643">
                  <c:v>0.49699437660000001</c:v>
                </c:pt>
                <c:pt idx="2644">
                  <c:v>0.52520845449999998</c:v>
                </c:pt>
                <c:pt idx="2645">
                  <c:v>0.58115183250000002</c:v>
                </c:pt>
                <c:pt idx="2646">
                  <c:v>0.61314717860000001</c:v>
                </c:pt>
                <c:pt idx="2647">
                  <c:v>0.61237153379999998</c:v>
                </c:pt>
                <c:pt idx="2648">
                  <c:v>0.59928252859999998</c:v>
                </c:pt>
                <c:pt idx="2649">
                  <c:v>0.59123521430000003</c:v>
                </c:pt>
                <c:pt idx="2650">
                  <c:v>0.58192747720000004</c:v>
                </c:pt>
                <c:pt idx="2651">
                  <c:v>0.56854760520000003</c:v>
                </c:pt>
                <c:pt idx="2652">
                  <c:v>0.55584642230000003</c:v>
                </c:pt>
                <c:pt idx="2653">
                  <c:v>0.53577661430000001</c:v>
                </c:pt>
                <c:pt idx="2654">
                  <c:v>0.52491758769999997</c:v>
                </c:pt>
                <c:pt idx="2655">
                  <c:v>0.52840798909999998</c:v>
                </c:pt>
                <c:pt idx="2656">
                  <c:v>0.54673259649999995</c:v>
                </c:pt>
                <c:pt idx="2657">
                  <c:v>0.57058367269999999</c:v>
                </c:pt>
                <c:pt idx="2658">
                  <c:v>0.57388016289999999</c:v>
                </c:pt>
                <c:pt idx="2659">
                  <c:v>0.56554198180000004</c:v>
                </c:pt>
                <c:pt idx="2660">
                  <c:v>0.55894900140000003</c:v>
                </c:pt>
                <c:pt idx="2661">
                  <c:v>0.54789606359999998</c:v>
                </c:pt>
                <c:pt idx="2662">
                  <c:v>0.50533255769999996</c:v>
                </c:pt>
                <c:pt idx="2663">
                  <c:v>0.47847585809999998</c:v>
                </c:pt>
                <c:pt idx="2664">
                  <c:v>0.4613147179</c:v>
                </c:pt>
                <c:pt idx="2665">
                  <c:v>0.43445801820000002</c:v>
                </c:pt>
                <c:pt idx="2666">
                  <c:v>0.43009501649999998</c:v>
                </c:pt>
                <c:pt idx="2667">
                  <c:v>0.44871049060000001</c:v>
                </c:pt>
                <c:pt idx="2668">
                  <c:v>0.49583090940000002</c:v>
                </c:pt>
                <c:pt idx="2669">
                  <c:v>0.53577661430000001</c:v>
                </c:pt>
                <c:pt idx="2670">
                  <c:v>0.56399069229999998</c:v>
                </c:pt>
                <c:pt idx="2671">
                  <c:v>0.56437851459999999</c:v>
                </c:pt>
                <c:pt idx="2672">
                  <c:v>0.55361644369999996</c:v>
                </c:pt>
                <c:pt idx="2673">
                  <c:v>0.55681597829999996</c:v>
                </c:pt>
                <c:pt idx="2674">
                  <c:v>0.52850494469999998</c:v>
                </c:pt>
                <c:pt idx="2675">
                  <c:v>0.50572038009999998</c:v>
                </c:pt>
                <c:pt idx="2676">
                  <c:v>0.48361450459999999</c:v>
                </c:pt>
                <c:pt idx="2677">
                  <c:v>0.47391894509999999</c:v>
                </c:pt>
                <c:pt idx="2678">
                  <c:v>0.47391894509999999</c:v>
                </c:pt>
                <c:pt idx="2679">
                  <c:v>0.49738219900000002</c:v>
                </c:pt>
                <c:pt idx="2680">
                  <c:v>0.53907310450000001</c:v>
                </c:pt>
                <c:pt idx="2681">
                  <c:v>0.57921272059999995</c:v>
                </c:pt>
                <c:pt idx="2682">
                  <c:v>0.58667830129999998</c:v>
                </c:pt>
                <c:pt idx="2683">
                  <c:v>0.56825673840000002</c:v>
                </c:pt>
                <c:pt idx="2684">
                  <c:v>0.54750824119999997</c:v>
                </c:pt>
                <c:pt idx="2685">
                  <c:v>0.51570680629999999</c:v>
                </c:pt>
                <c:pt idx="2686">
                  <c:v>0.4741128563</c:v>
                </c:pt>
                <c:pt idx="2687">
                  <c:v>0.4579212721</c:v>
                </c:pt>
                <c:pt idx="2688">
                  <c:v>0.44880744620000002</c:v>
                </c:pt>
                <c:pt idx="2689">
                  <c:v>0.44066317630000001</c:v>
                </c:pt>
                <c:pt idx="2690">
                  <c:v>0.44105099860000002</c:v>
                </c:pt>
                <c:pt idx="2691">
                  <c:v>0.46179949580000001</c:v>
                </c:pt>
                <c:pt idx="2692">
                  <c:v>0.51764591820000005</c:v>
                </c:pt>
                <c:pt idx="2693">
                  <c:v>0.57029280589999998</c:v>
                </c:pt>
                <c:pt idx="2694">
                  <c:v>0.56932324999999995</c:v>
                </c:pt>
                <c:pt idx="2695">
                  <c:v>0.57358929609999998</c:v>
                </c:pt>
                <c:pt idx="2696">
                  <c:v>0.55565251110000002</c:v>
                </c:pt>
                <c:pt idx="2697">
                  <c:v>0.54140003879999998</c:v>
                </c:pt>
                <c:pt idx="2698">
                  <c:v>0.52326934260000002</c:v>
                </c:pt>
                <c:pt idx="2699">
                  <c:v>0.49854566610000001</c:v>
                </c:pt>
                <c:pt idx="2700">
                  <c:v>0.47944541400000001</c:v>
                </c:pt>
                <c:pt idx="2701">
                  <c:v>0.48991661819999999</c:v>
                </c:pt>
                <c:pt idx="2702">
                  <c:v>0.50358735700000001</c:v>
                </c:pt>
                <c:pt idx="2703">
                  <c:v>0.52501454329999997</c:v>
                </c:pt>
                <c:pt idx="2704">
                  <c:v>0.54653868530000005</c:v>
                </c:pt>
                <c:pt idx="2705">
                  <c:v>0.56709327129999998</c:v>
                </c:pt>
                <c:pt idx="2706">
                  <c:v>0.56408764789999999</c:v>
                </c:pt>
                <c:pt idx="2707">
                  <c:v>0.55613728910000004</c:v>
                </c:pt>
                <c:pt idx="2708">
                  <c:v>0.54062439399999995</c:v>
                </c:pt>
                <c:pt idx="2709">
                  <c:v>0.51638549540000001</c:v>
                </c:pt>
                <c:pt idx="2710">
                  <c:v>0.47479154550000002</c:v>
                </c:pt>
                <c:pt idx="2711">
                  <c:v>0.44822571259999999</c:v>
                </c:pt>
                <c:pt idx="2712">
                  <c:v>0.43271281750000001</c:v>
                </c:pt>
                <c:pt idx="2713">
                  <c:v>0.44105099860000002</c:v>
                </c:pt>
                <c:pt idx="2714">
                  <c:v>0.4598603839</c:v>
                </c:pt>
                <c:pt idx="2715">
                  <c:v>0.4611208067</c:v>
                </c:pt>
                <c:pt idx="2716">
                  <c:v>0.51541593949999998</c:v>
                </c:pt>
                <c:pt idx="2717">
                  <c:v>0.58008532089999998</c:v>
                </c:pt>
                <c:pt idx="2718">
                  <c:v>0.58425441150000001</c:v>
                </c:pt>
                <c:pt idx="2719">
                  <c:v>0.5967616831</c:v>
                </c:pt>
                <c:pt idx="2720">
                  <c:v>0.57930967619999996</c:v>
                </c:pt>
                <c:pt idx="2721">
                  <c:v>0.57853403140000004</c:v>
                </c:pt>
                <c:pt idx="2722">
                  <c:v>0.5903626139</c:v>
                </c:pt>
                <c:pt idx="2723">
                  <c:v>0.56418460349999999</c:v>
                </c:pt>
                <c:pt idx="2724">
                  <c:v>0.5420787279</c:v>
                </c:pt>
                <c:pt idx="2725">
                  <c:v>0.50804731430000005</c:v>
                </c:pt>
                <c:pt idx="2726">
                  <c:v>0.51085902660000004</c:v>
                </c:pt>
                <c:pt idx="2727">
                  <c:v>0.51958503010000001</c:v>
                </c:pt>
                <c:pt idx="2728">
                  <c:v>0.54915648630000002</c:v>
                </c:pt>
                <c:pt idx="2729">
                  <c:v>0.60190032959999995</c:v>
                </c:pt>
                <c:pt idx="2730">
                  <c:v>0.61721931360000004</c:v>
                </c:pt>
                <c:pt idx="2731">
                  <c:v>0.58173356600000004</c:v>
                </c:pt>
                <c:pt idx="2732">
                  <c:v>0.56835369400000002</c:v>
                </c:pt>
                <c:pt idx="2733">
                  <c:v>0.54479348459999999</c:v>
                </c:pt>
                <c:pt idx="2734">
                  <c:v>0.51541593949999998</c:v>
                </c:pt>
                <c:pt idx="2735">
                  <c:v>0.47954236960000002</c:v>
                </c:pt>
                <c:pt idx="2736">
                  <c:v>0.44231142140000002</c:v>
                </c:pt>
                <c:pt idx="2737">
                  <c:v>0.41991467910000002</c:v>
                </c:pt>
                <c:pt idx="2738">
                  <c:v>0.4209811906</c:v>
                </c:pt>
                <c:pt idx="2739">
                  <c:v>0.4193329455</c:v>
                </c:pt>
                <c:pt idx="2740">
                  <c:v>0.41952685670000001</c:v>
                </c:pt>
                <c:pt idx="2741">
                  <c:v>0.42321116930000002</c:v>
                </c:pt>
                <c:pt idx="2742">
                  <c:v>0.44696528990000001</c:v>
                </c:pt>
                <c:pt idx="2743">
                  <c:v>0.47566414579999999</c:v>
                </c:pt>
                <c:pt idx="2744">
                  <c:v>0.49631568739999998</c:v>
                </c:pt>
                <c:pt idx="2745">
                  <c:v>0.50184215629999995</c:v>
                </c:pt>
                <c:pt idx="2746">
                  <c:v>0.49903044410000003</c:v>
                </c:pt>
                <c:pt idx="2747">
                  <c:v>0.47440372310000001</c:v>
                </c:pt>
                <c:pt idx="2748">
                  <c:v>0.44386271090000001</c:v>
                </c:pt>
                <c:pt idx="2749">
                  <c:v>0.42980414970000003</c:v>
                </c:pt>
                <c:pt idx="2750">
                  <c:v>0.42039945699999998</c:v>
                </c:pt>
                <c:pt idx="2751">
                  <c:v>0.43067675</c:v>
                </c:pt>
                <c:pt idx="2752">
                  <c:v>0.4741128563</c:v>
                </c:pt>
                <c:pt idx="2753">
                  <c:v>0.50552646889999997</c:v>
                </c:pt>
                <c:pt idx="2754">
                  <c:v>0.52336629820000002</c:v>
                </c:pt>
                <c:pt idx="2755">
                  <c:v>0.52220283109999999</c:v>
                </c:pt>
                <c:pt idx="2756">
                  <c:v>0.52036067480000003</c:v>
                </c:pt>
                <c:pt idx="2757">
                  <c:v>0.49922435520000003</c:v>
                </c:pt>
                <c:pt idx="2758">
                  <c:v>0.46305991860000001</c:v>
                </c:pt>
                <c:pt idx="2759">
                  <c:v>0.43979057589999998</c:v>
                </c:pt>
                <c:pt idx="2760">
                  <c:v>0.41574558849999999</c:v>
                </c:pt>
                <c:pt idx="2761">
                  <c:v>0.40818305220000001</c:v>
                </c:pt>
                <c:pt idx="2762">
                  <c:v>0.41070389759999998</c:v>
                </c:pt>
                <c:pt idx="2763">
                  <c:v>0.41526081050000002</c:v>
                </c:pt>
                <c:pt idx="2764">
                  <c:v>0.41380647659999997</c:v>
                </c:pt>
                <c:pt idx="2765">
                  <c:v>0.41409734339999998</c:v>
                </c:pt>
                <c:pt idx="2766">
                  <c:v>0.43853015319999999</c:v>
                </c:pt>
                <c:pt idx="2767">
                  <c:v>0.47517936779999997</c:v>
                </c:pt>
                <c:pt idx="2768">
                  <c:v>0.47479154550000002</c:v>
                </c:pt>
                <c:pt idx="2769">
                  <c:v>0.47789412450000002</c:v>
                </c:pt>
                <c:pt idx="2770">
                  <c:v>0.46839247620000002</c:v>
                </c:pt>
                <c:pt idx="2771">
                  <c:v>0.45520651540000001</c:v>
                </c:pt>
                <c:pt idx="2772">
                  <c:v>0.4466744231</c:v>
                </c:pt>
                <c:pt idx="2773">
                  <c:v>0.427574171</c:v>
                </c:pt>
                <c:pt idx="2774">
                  <c:v>0.41865425639999998</c:v>
                </c:pt>
                <c:pt idx="2775">
                  <c:v>0.43513670739999999</c:v>
                </c:pt>
                <c:pt idx="2776">
                  <c:v>0.47537327899999998</c:v>
                </c:pt>
                <c:pt idx="2777">
                  <c:v>0.49961217759999998</c:v>
                </c:pt>
                <c:pt idx="2778">
                  <c:v>0.51018033740000002</c:v>
                </c:pt>
                <c:pt idx="2779">
                  <c:v>0.50804731430000005</c:v>
                </c:pt>
                <c:pt idx="2780">
                  <c:v>0.51464029469999995</c:v>
                </c:pt>
                <c:pt idx="2781">
                  <c:v>0.49796393249999998</c:v>
                </c:pt>
                <c:pt idx="2782">
                  <c:v>0.46742292029999999</c:v>
                </c:pt>
                <c:pt idx="2783">
                  <c:v>0.44580182280000002</c:v>
                </c:pt>
                <c:pt idx="2784">
                  <c:v>0.44114795420000003</c:v>
                </c:pt>
                <c:pt idx="2785">
                  <c:v>0.44987395769999999</c:v>
                </c:pt>
                <c:pt idx="2786">
                  <c:v>0.45113438049999999</c:v>
                </c:pt>
                <c:pt idx="2787">
                  <c:v>0.45365522590000001</c:v>
                </c:pt>
                <c:pt idx="2788">
                  <c:v>0.47760325770000001</c:v>
                </c:pt>
                <c:pt idx="2789">
                  <c:v>0.52404498740000005</c:v>
                </c:pt>
                <c:pt idx="2790">
                  <c:v>0.55710684509999997</c:v>
                </c:pt>
                <c:pt idx="2791">
                  <c:v>0.57756447550000001</c:v>
                </c:pt>
                <c:pt idx="2792">
                  <c:v>0.58726003490000001</c:v>
                </c:pt>
                <c:pt idx="2793">
                  <c:v>0.60616637579999999</c:v>
                </c:pt>
                <c:pt idx="2794">
                  <c:v>0.61101415550000004</c:v>
                </c:pt>
                <c:pt idx="2795">
                  <c:v>0.5871630793</c:v>
                </c:pt>
                <c:pt idx="2796">
                  <c:v>0.56971107229999995</c:v>
                </c:pt>
                <c:pt idx="2797">
                  <c:v>0.55419817719999998</c:v>
                </c:pt>
                <c:pt idx="2798">
                  <c:v>0.54789606359999998</c:v>
                </c:pt>
                <c:pt idx="2799">
                  <c:v>0.56340895869999996</c:v>
                </c:pt>
                <c:pt idx="2800">
                  <c:v>0.59763428350000003</c:v>
                </c:pt>
                <c:pt idx="2801">
                  <c:v>0.61663758000000002</c:v>
                </c:pt>
                <c:pt idx="2802">
                  <c:v>0.62468489429999996</c:v>
                </c:pt>
                <c:pt idx="2803">
                  <c:v>0.61421369010000004</c:v>
                </c:pt>
                <c:pt idx="2804">
                  <c:v>0.62313360480000002</c:v>
                </c:pt>
                <c:pt idx="2805">
                  <c:v>0.62982354080000003</c:v>
                </c:pt>
                <c:pt idx="2806">
                  <c:v>0.60209424079999996</c:v>
                </c:pt>
                <c:pt idx="2807">
                  <c:v>0.58726003490000001</c:v>
                </c:pt>
                <c:pt idx="2808">
                  <c:v>0.58415745590000001</c:v>
                </c:pt>
                <c:pt idx="2809">
                  <c:v>0.5870661237</c:v>
                </c:pt>
                <c:pt idx="2810">
                  <c:v>0.5837696335</c:v>
                </c:pt>
                <c:pt idx="2811">
                  <c:v>0.59472561570000004</c:v>
                </c:pt>
                <c:pt idx="2812">
                  <c:v>0.62158231529999997</c:v>
                </c:pt>
                <c:pt idx="2813">
                  <c:v>0.65658328489999995</c:v>
                </c:pt>
                <c:pt idx="2814">
                  <c:v>0.6838278069</c:v>
                </c:pt>
                <c:pt idx="2815">
                  <c:v>0.69109947640000002</c:v>
                </c:pt>
                <c:pt idx="2816">
                  <c:v>0.69168121000000005</c:v>
                </c:pt>
                <c:pt idx="2817">
                  <c:v>0.69585030059999997</c:v>
                </c:pt>
                <c:pt idx="2818">
                  <c:v>0.68945123129999997</c:v>
                </c:pt>
                <c:pt idx="2819">
                  <c:v>0.68024044989999999</c:v>
                </c:pt>
                <c:pt idx="2820">
                  <c:v>0.65202637190000001</c:v>
                </c:pt>
                <c:pt idx="2821">
                  <c:v>0.64679076980000005</c:v>
                </c:pt>
                <c:pt idx="2822">
                  <c:v>0.64533643590000001</c:v>
                </c:pt>
                <c:pt idx="2823">
                  <c:v>0.65260810550000004</c:v>
                </c:pt>
                <c:pt idx="2824">
                  <c:v>0.66540624390000003</c:v>
                </c:pt>
                <c:pt idx="2825">
                  <c:v>0.67180531320000003</c:v>
                </c:pt>
                <c:pt idx="2826">
                  <c:v>0.68731820830000001</c:v>
                </c:pt>
                <c:pt idx="2827">
                  <c:v>0.69148729880000004</c:v>
                </c:pt>
                <c:pt idx="2828">
                  <c:v>0.69323249949999999</c:v>
                </c:pt>
                <c:pt idx="2829">
                  <c:v>0.69187512120000005</c:v>
                </c:pt>
                <c:pt idx="2830">
                  <c:v>0.66579406630000004</c:v>
                </c:pt>
                <c:pt idx="2831">
                  <c:v>0.64659685860000005</c:v>
                </c:pt>
                <c:pt idx="2832">
                  <c:v>0.63922823350000002</c:v>
                </c:pt>
                <c:pt idx="2833">
                  <c:v>0.63593174330000002</c:v>
                </c:pt>
                <c:pt idx="2834">
                  <c:v>0.63932518910000002</c:v>
                </c:pt>
                <c:pt idx="2835">
                  <c:v>0.63593174330000002</c:v>
                </c:pt>
                <c:pt idx="2836">
                  <c:v>0.64543339150000001</c:v>
                </c:pt>
                <c:pt idx="2837">
                  <c:v>0.66947837889999995</c:v>
                </c:pt>
                <c:pt idx="2838">
                  <c:v>0.69012992049999999</c:v>
                </c:pt>
                <c:pt idx="2839">
                  <c:v>0.69963156869999998</c:v>
                </c:pt>
                <c:pt idx="2840">
                  <c:v>0.69400814430000002</c:v>
                </c:pt>
                <c:pt idx="2841">
                  <c:v>0.67597440369999995</c:v>
                </c:pt>
                <c:pt idx="2842">
                  <c:v>0.66424277679999999</c:v>
                </c:pt>
                <c:pt idx="2843">
                  <c:v>0.63244134190000001</c:v>
                </c:pt>
                <c:pt idx="2844">
                  <c:v>0.62497576109999997</c:v>
                </c:pt>
                <c:pt idx="2845">
                  <c:v>0.62507271669999998</c:v>
                </c:pt>
                <c:pt idx="2846">
                  <c:v>0.60829939889999995</c:v>
                </c:pt>
                <c:pt idx="2847">
                  <c:v>0.60917199919999998</c:v>
                </c:pt>
                <c:pt idx="2848">
                  <c:v>0.625945317</c:v>
                </c:pt>
                <c:pt idx="2849">
                  <c:v>0.64339732400000005</c:v>
                </c:pt>
                <c:pt idx="2850">
                  <c:v>0.64397905759999996</c:v>
                </c:pt>
                <c:pt idx="2851">
                  <c:v>0.6514446384</c:v>
                </c:pt>
                <c:pt idx="2852">
                  <c:v>0.65900717470000003</c:v>
                </c:pt>
                <c:pt idx="2853">
                  <c:v>0.65823153000000001</c:v>
                </c:pt>
                <c:pt idx="2854">
                  <c:v>0.62526662789999998</c:v>
                </c:pt>
                <c:pt idx="2855">
                  <c:v>0.59016870269999999</c:v>
                </c:pt>
                <c:pt idx="2856">
                  <c:v>0.56835369400000002</c:v>
                </c:pt>
                <c:pt idx="2857">
                  <c:v>0.56874151640000004</c:v>
                </c:pt>
                <c:pt idx="2858">
                  <c:v>0.57019585029999997</c:v>
                </c:pt>
                <c:pt idx="2859">
                  <c:v>0.57446189650000001</c:v>
                </c:pt>
                <c:pt idx="2860">
                  <c:v>0.59113825870000003</c:v>
                </c:pt>
                <c:pt idx="2861">
                  <c:v>0.62962962960000002</c:v>
                </c:pt>
                <c:pt idx="2862">
                  <c:v>0.63980996700000003</c:v>
                </c:pt>
                <c:pt idx="2863">
                  <c:v>0.63961605580000003</c:v>
                </c:pt>
                <c:pt idx="2864">
                  <c:v>0.6579406632</c:v>
                </c:pt>
                <c:pt idx="2865">
                  <c:v>0.66589102190000005</c:v>
                </c:pt>
                <c:pt idx="2866">
                  <c:v>0.64659685860000005</c:v>
                </c:pt>
                <c:pt idx="2867">
                  <c:v>0.62507271669999998</c:v>
                </c:pt>
                <c:pt idx="2868">
                  <c:v>0.62555749469999999</c:v>
                </c:pt>
                <c:pt idx="2869">
                  <c:v>0.6194492922</c:v>
                </c:pt>
                <c:pt idx="2870">
                  <c:v>0.62788442889999996</c:v>
                </c:pt>
                <c:pt idx="2871">
                  <c:v>0.6354469653</c:v>
                </c:pt>
                <c:pt idx="2872">
                  <c:v>0.65377157259999996</c:v>
                </c:pt>
                <c:pt idx="2873">
                  <c:v>0.67015706809999998</c:v>
                </c:pt>
                <c:pt idx="2874">
                  <c:v>0.66026759739999996</c:v>
                </c:pt>
                <c:pt idx="2875">
                  <c:v>0.6548380842</c:v>
                </c:pt>
                <c:pt idx="2876">
                  <c:v>0.65202637190000001</c:v>
                </c:pt>
                <c:pt idx="2877">
                  <c:v>0.64814814809999999</c:v>
                </c:pt>
                <c:pt idx="2878">
                  <c:v>0.64989334880000005</c:v>
                </c:pt>
                <c:pt idx="2879">
                  <c:v>0.62953267400000001</c:v>
                </c:pt>
                <c:pt idx="2880">
                  <c:v>0.61334108980000002</c:v>
                </c:pt>
                <c:pt idx="2881">
                  <c:v>0.5967616831</c:v>
                </c:pt>
                <c:pt idx="2882">
                  <c:v>0.59579212719999997</c:v>
                </c:pt>
                <c:pt idx="2883">
                  <c:v>0.59831297269999995</c:v>
                </c:pt>
                <c:pt idx="2884">
                  <c:v>0.60655419820000001</c:v>
                </c:pt>
                <c:pt idx="2885">
                  <c:v>0.62652705060000002</c:v>
                </c:pt>
                <c:pt idx="2886">
                  <c:v>0.63360480900000005</c:v>
                </c:pt>
                <c:pt idx="2887">
                  <c:v>0.63748303279999996</c:v>
                </c:pt>
                <c:pt idx="2888">
                  <c:v>0.65900717470000003</c:v>
                </c:pt>
                <c:pt idx="2889">
                  <c:v>0.67820438240000003</c:v>
                </c:pt>
                <c:pt idx="2890">
                  <c:v>0.69798332360000004</c:v>
                </c:pt>
                <c:pt idx="2891">
                  <c:v>0.68828776420000004</c:v>
                </c:pt>
                <c:pt idx="2892">
                  <c:v>0.66879968970000003</c:v>
                </c:pt>
                <c:pt idx="2893">
                  <c:v>0.65774675199999999</c:v>
                </c:pt>
                <c:pt idx="2894">
                  <c:v>0.64892379290000002</c:v>
                </c:pt>
                <c:pt idx="2895">
                  <c:v>0.65348070579999995</c:v>
                </c:pt>
                <c:pt idx="2896">
                  <c:v>0.67122357960000001</c:v>
                </c:pt>
                <c:pt idx="2897">
                  <c:v>0.68169478380000004</c:v>
                </c:pt>
                <c:pt idx="2898">
                  <c:v>0.69206903239999995</c:v>
                </c:pt>
                <c:pt idx="2899">
                  <c:v>0.68799689740000003</c:v>
                </c:pt>
                <c:pt idx="2900">
                  <c:v>0.69517161139999994</c:v>
                </c:pt>
                <c:pt idx="2901">
                  <c:v>0.69536552259999995</c:v>
                </c:pt>
                <c:pt idx="2902">
                  <c:v>0.6806282723</c:v>
                </c:pt>
                <c:pt idx="2903">
                  <c:v>0.65377157259999996</c:v>
                </c:pt>
                <c:pt idx="2904">
                  <c:v>0.63961605580000003</c:v>
                </c:pt>
                <c:pt idx="2905">
                  <c:v>0.6288539849</c:v>
                </c:pt>
                <c:pt idx="2906">
                  <c:v>0.62216404889999999</c:v>
                </c:pt>
                <c:pt idx="2907">
                  <c:v>0.62526662789999998</c:v>
                </c:pt>
                <c:pt idx="2908">
                  <c:v>0.63505914289999998</c:v>
                </c:pt>
                <c:pt idx="2909">
                  <c:v>0.64417296879999997</c:v>
                </c:pt>
                <c:pt idx="2910">
                  <c:v>0.64242776810000002</c:v>
                </c:pt>
                <c:pt idx="2911">
                  <c:v>0.64717859219999996</c:v>
                </c:pt>
                <c:pt idx="2912">
                  <c:v>0.64999030440000005</c:v>
                </c:pt>
                <c:pt idx="2913">
                  <c:v>0.66201279810000002</c:v>
                </c:pt>
                <c:pt idx="2914">
                  <c:v>0.66337017649999996</c:v>
                </c:pt>
                <c:pt idx="2915">
                  <c:v>0.64446383559999998</c:v>
                </c:pt>
                <c:pt idx="2916">
                  <c:v>0.63166569709999998</c:v>
                </c:pt>
                <c:pt idx="2917">
                  <c:v>0.63050223000000005</c:v>
                </c:pt>
                <c:pt idx="2918">
                  <c:v>0.62090362610000005</c:v>
                </c:pt>
                <c:pt idx="2919">
                  <c:v>0.62953267400000001</c:v>
                </c:pt>
                <c:pt idx="2920">
                  <c:v>0.62672096180000003</c:v>
                </c:pt>
                <c:pt idx="2921">
                  <c:v>0.64339732400000005</c:v>
                </c:pt>
                <c:pt idx="2922">
                  <c:v>0.64300950160000003</c:v>
                </c:pt>
                <c:pt idx="2923">
                  <c:v>0.63515609849999999</c:v>
                </c:pt>
                <c:pt idx="2924">
                  <c:v>0.64708163659999995</c:v>
                </c:pt>
                <c:pt idx="2925">
                  <c:v>0.65716501839999997</c:v>
                </c:pt>
                <c:pt idx="2926">
                  <c:v>0.64368819079999995</c:v>
                </c:pt>
                <c:pt idx="2927">
                  <c:v>0.62827225129999997</c:v>
                </c:pt>
                <c:pt idx="2928">
                  <c:v>0.62992049640000003</c:v>
                </c:pt>
                <c:pt idx="2929">
                  <c:v>0.6226488268</c:v>
                </c:pt>
                <c:pt idx="2930">
                  <c:v>0.6031607524</c:v>
                </c:pt>
                <c:pt idx="2931">
                  <c:v>0.60364553030000001</c:v>
                </c:pt>
                <c:pt idx="2932">
                  <c:v>0.60829939889999995</c:v>
                </c:pt>
                <c:pt idx="2933">
                  <c:v>0.62342447160000003</c:v>
                </c:pt>
                <c:pt idx="2934">
                  <c:v>0.60936591039999999</c:v>
                </c:pt>
                <c:pt idx="2935">
                  <c:v>0.61460151249999995</c:v>
                </c:pt>
                <c:pt idx="2936">
                  <c:v>0.62584836150000001</c:v>
                </c:pt>
                <c:pt idx="2937">
                  <c:v>0.65289897230000005</c:v>
                </c:pt>
                <c:pt idx="2938">
                  <c:v>0.65929804150000004</c:v>
                </c:pt>
                <c:pt idx="2939">
                  <c:v>0.64892379290000002</c:v>
                </c:pt>
                <c:pt idx="2940">
                  <c:v>0.63631956560000003</c:v>
                </c:pt>
                <c:pt idx="2941">
                  <c:v>0.62468489429999996</c:v>
                </c:pt>
                <c:pt idx="2942">
                  <c:v>0.60364553030000001</c:v>
                </c:pt>
                <c:pt idx="2943">
                  <c:v>0.60568159779999997</c:v>
                </c:pt>
                <c:pt idx="2944">
                  <c:v>0.62177622649999997</c:v>
                </c:pt>
                <c:pt idx="2945">
                  <c:v>0.62458793869999996</c:v>
                </c:pt>
                <c:pt idx="2946">
                  <c:v>0.61508629049999997</c:v>
                </c:pt>
                <c:pt idx="2947">
                  <c:v>0.61566802399999998</c:v>
                </c:pt>
                <c:pt idx="2948">
                  <c:v>0.64136125649999998</c:v>
                </c:pt>
                <c:pt idx="2949">
                  <c:v>0.64756641459999997</c:v>
                </c:pt>
                <c:pt idx="2950">
                  <c:v>0.6128563118</c:v>
                </c:pt>
                <c:pt idx="2951">
                  <c:v>0.60616637579999999</c:v>
                </c:pt>
                <c:pt idx="2952">
                  <c:v>0.60539073099999996</c:v>
                </c:pt>
                <c:pt idx="2953">
                  <c:v>0.60587550899999998</c:v>
                </c:pt>
                <c:pt idx="2954">
                  <c:v>0.59714950550000001</c:v>
                </c:pt>
                <c:pt idx="2955">
                  <c:v>0.59840992829999995</c:v>
                </c:pt>
                <c:pt idx="2956">
                  <c:v>0.606360287</c:v>
                </c:pt>
                <c:pt idx="2957">
                  <c:v>0.61741322470000004</c:v>
                </c:pt>
                <c:pt idx="2958">
                  <c:v>0.62449098309999995</c:v>
                </c:pt>
                <c:pt idx="2959">
                  <c:v>0.62429707189999994</c:v>
                </c:pt>
                <c:pt idx="2960">
                  <c:v>0.63408958699999995</c:v>
                </c:pt>
                <c:pt idx="2961">
                  <c:v>0.63961605580000003</c:v>
                </c:pt>
                <c:pt idx="2962">
                  <c:v>0.6452394803</c:v>
                </c:pt>
                <c:pt idx="2963">
                  <c:v>0.63321698660000003</c:v>
                </c:pt>
                <c:pt idx="2964">
                  <c:v>0.61372891220000003</c:v>
                </c:pt>
                <c:pt idx="2965">
                  <c:v>0.6129532674</c:v>
                </c:pt>
                <c:pt idx="2966">
                  <c:v>0.61305022300000001</c:v>
                </c:pt>
                <c:pt idx="2967">
                  <c:v>0.62197013769999998</c:v>
                </c:pt>
                <c:pt idx="2968">
                  <c:v>0.62866007369999999</c:v>
                </c:pt>
                <c:pt idx="2969">
                  <c:v>0.63515609849999999</c:v>
                </c:pt>
                <c:pt idx="2970">
                  <c:v>0.6227457824</c:v>
                </c:pt>
                <c:pt idx="2971">
                  <c:v>0.60461508630000005</c:v>
                </c:pt>
                <c:pt idx="2972">
                  <c:v>0.61072328870000003</c:v>
                </c:pt>
                <c:pt idx="2973">
                  <c:v>0.60151250730000005</c:v>
                </c:pt>
                <c:pt idx="2974">
                  <c:v>0.61188675589999997</c:v>
                </c:pt>
                <c:pt idx="2975">
                  <c:v>0.60413030830000003</c:v>
                </c:pt>
                <c:pt idx="2976">
                  <c:v>0.59453170450000004</c:v>
                </c:pt>
                <c:pt idx="2977">
                  <c:v>0.59094434750000002</c:v>
                </c:pt>
                <c:pt idx="2978">
                  <c:v>0.58813263530000004</c:v>
                </c:pt>
                <c:pt idx="2979">
                  <c:v>0.58115183250000002</c:v>
                </c:pt>
                <c:pt idx="2980">
                  <c:v>0.58871436880000005</c:v>
                </c:pt>
                <c:pt idx="2981">
                  <c:v>0.59210781459999995</c:v>
                </c:pt>
                <c:pt idx="2982">
                  <c:v>0.5998642622</c:v>
                </c:pt>
                <c:pt idx="2983">
                  <c:v>0.59714950550000001</c:v>
                </c:pt>
                <c:pt idx="2984">
                  <c:v>0.61353500100000002</c:v>
                </c:pt>
                <c:pt idx="2985">
                  <c:v>0.62943571840000001</c:v>
                </c:pt>
                <c:pt idx="2986">
                  <c:v>0.64776032579999998</c:v>
                </c:pt>
                <c:pt idx="2987">
                  <c:v>0.63496218729999998</c:v>
                </c:pt>
                <c:pt idx="2988">
                  <c:v>0.62245491559999999</c:v>
                </c:pt>
                <c:pt idx="2989">
                  <c:v>0.61372891220000003</c:v>
                </c:pt>
                <c:pt idx="2990">
                  <c:v>0.60674810940000001</c:v>
                </c:pt>
                <c:pt idx="2991">
                  <c:v>0.61460151249999995</c:v>
                </c:pt>
                <c:pt idx="2992">
                  <c:v>0.62458793869999996</c:v>
                </c:pt>
                <c:pt idx="2993">
                  <c:v>0.63312003100000003</c:v>
                </c:pt>
                <c:pt idx="2994">
                  <c:v>0.63011440760000004</c:v>
                </c:pt>
                <c:pt idx="2995">
                  <c:v>0.63447740929999996</c:v>
                </c:pt>
                <c:pt idx="2996">
                  <c:v>0.63825867749999998</c:v>
                </c:pt>
                <c:pt idx="2997">
                  <c:v>0.63738607719999996</c:v>
                </c:pt>
                <c:pt idx="2998">
                  <c:v>0.61712235800000004</c:v>
                </c:pt>
                <c:pt idx="2999">
                  <c:v>0.61741322470000004</c:v>
                </c:pt>
                <c:pt idx="3000">
                  <c:v>0.6223579601</c:v>
                </c:pt>
                <c:pt idx="3001">
                  <c:v>0.616152802</c:v>
                </c:pt>
                <c:pt idx="3002">
                  <c:v>0.62061275940000005</c:v>
                </c:pt>
                <c:pt idx="3003">
                  <c:v>0.62633313940000002</c:v>
                </c:pt>
                <c:pt idx="3004">
                  <c:v>0.62245491559999999</c:v>
                </c:pt>
                <c:pt idx="3005">
                  <c:v>0.63922823350000002</c:v>
                </c:pt>
                <c:pt idx="3006">
                  <c:v>0.64969943770000005</c:v>
                </c:pt>
                <c:pt idx="3007">
                  <c:v>0.64300950160000003</c:v>
                </c:pt>
                <c:pt idx="3008">
                  <c:v>0.62371533840000004</c:v>
                </c:pt>
                <c:pt idx="3009">
                  <c:v>0.62109753729999995</c:v>
                </c:pt>
                <c:pt idx="3010">
                  <c:v>0.64737250339999997</c:v>
                </c:pt>
                <c:pt idx="3011">
                  <c:v>0.65309288350000005</c:v>
                </c:pt>
                <c:pt idx="3012">
                  <c:v>0.65280201670000004</c:v>
                </c:pt>
                <c:pt idx="3013">
                  <c:v>0.65086290479999998</c:v>
                </c:pt>
                <c:pt idx="3014">
                  <c:v>0.64708163659999995</c:v>
                </c:pt>
                <c:pt idx="3015">
                  <c:v>0.6516385495</c:v>
                </c:pt>
                <c:pt idx="3016">
                  <c:v>0.66715144459999998</c:v>
                </c:pt>
                <c:pt idx="3017">
                  <c:v>0.67335660269999997</c:v>
                </c:pt>
                <c:pt idx="3018">
                  <c:v>0.66947837889999995</c:v>
                </c:pt>
                <c:pt idx="3019">
                  <c:v>0.67083575719999999</c:v>
                </c:pt>
                <c:pt idx="3020">
                  <c:v>0.66240062050000004</c:v>
                </c:pt>
                <c:pt idx="3021">
                  <c:v>0.67006011249999997</c:v>
                </c:pt>
                <c:pt idx="3022">
                  <c:v>0.65929804150000004</c:v>
                </c:pt>
                <c:pt idx="3023">
                  <c:v>0.66327322089999996</c:v>
                </c:pt>
                <c:pt idx="3024">
                  <c:v>0.66656971109999996</c:v>
                </c:pt>
                <c:pt idx="3025">
                  <c:v>0.66395190999999998</c:v>
                </c:pt>
                <c:pt idx="3026">
                  <c:v>0.65066899359999997</c:v>
                </c:pt>
                <c:pt idx="3027">
                  <c:v>0.65541981770000002</c:v>
                </c:pt>
                <c:pt idx="3028">
                  <c:v>0.66472755480000001</c:v>
                </c:pt>
                <c:pt idx="3029">
                  <c:v>0.66870273410000003</c:v>
                </c:pt>
                <c:pt idx="3030">
                  <c:v>0.68421562920000001</c:v>
                </c:pt>
                <c:pt idx="3031">
                  <c:v>0.69575334499999997</c:v>
                </c:pt>
                <c:pt idx="3032">
                  <c:v>0.69458987780000003</c:v>
                </c:pt>
                <c:pt idx="3033">
                  <c:v>0.68247042849999995</c:v>
                </c:pt>
                <c:pt idx="3034">
                  <c:v>0.69924374639999998</c:v>
                </c:pt>
                <c:pt idx="3035">
                  <c:v>0.7001163467</c:v>
                </c:pt>
                <c:pt idx="3036">
                  <c:v>0.69429901110000003</c:v>
                </c:pt>
                <c:pt idx="3037">
                  <c:v>0.6807252278</c:v>
                </c:pt>
                <c:pt idx="3038">
                  <c:v>0.68314911769999997</c:v>
                </c:pt>
                <c:pt idx="3039">
                  <c:v>0.68431258480000001</c:v>
                </c:pt>
                <c:pt idx="3040">
                  <c:v>0.69226294359999996</c:v>
                </c:pt>
                <c:pt idx="3041">
                  <c:v>0.69856505719999995</c:v>
                </c:pt>
                <c:pt idx="3042">
                  <c:v>0.712720574</c:v>
                </c:pt>
                <c:pt idx="3043">
                  <c:v>0.69216598799999995</c:v>
                </c:pt>
                <c:pt idx="3044">
                  <c:v>0.70224936979999997</c:v>
                </c:pt>
                <c:pt idx="3045">
                  <c:v>0.69623812289999998</c:v>
                </c:pt>
                <c:pt idx="3046">
                  <c:v>0.68935427569999996</c:v>
                </c:pt>
                <c:pt idx="3047">
                  <c:v>0.68848167540000005</c:v>
                </c:pt>
                <c:pt idx="3048">
                  <c:v>0.68537909640000005</c:v>
                </c:pt>
                <c:pt idx="3049">
                  <c:v>0.68101609460000001</c:v>
                </c:pt>
                <c:pt idx="3050">
                  <c:v>0.67364746949999998</c:v>
                </c:pt>
                <c:pt idx="3051">
                  <c:v>0.67209617990000003</c:v>
                </c:pt>
                <c:pt idx="3052">
                  <c:v>0.66753926699999999</c:v>
                </c:pt>
                <c:pt idx="3053">
                  <c:v>0.661334109</c:v>
                </c:pt>
                <c:pt idx="3054">
                  <c:v>0.66104324219999999</c:v>
                </c:pt>
                <c:pt idx="3055">
                  <c:v>0.66210975370000003</c:v>
                </c:pt>
                <c:pt idx="3056">
                  <c:v>0.67655613729999997</c:v>
                </c:pt>
                <c:pt idx="3057">
                  <c:v>0.67597440369999995</c:v>
                </c:pt>
                <c:pt idx="3058">
                  <c:v>0.67975567189999997</c:v>
                </c:pt>
                <c:pt idx="3059">
                  <c:v>0.67510180340000003</c:v>
                </c:pt>
                <c:pt idx="3060">
                  <c:v>0.67238704670000005</c:v>
                </c:pt>
                <c:pt idx="3061">
                  <c:v>0.67364746949999998</c:v>
                </c:pt>
                <c:pt idx="3062">
                  <c:v>0.67035097929999998</c:v>
                </c:pt>
                <c:pt idx="3063">
                  <c:v>0.67490789220000003</c:v>
                </c:pt>
                <c:pt idx="3064">
                  <c:v>0.68208260620000005</c:v>
                </c:pt>
                <c:pt idx="3065">
                  <c:v>0.67490789220000003</c:v>
                </c:pt>
                <c:pt idx="3066">
                  <c:v>0.67238704670000005</c:v>
                </c:pt>
                <c:pt idx="3067">
                  <c:v>0.6838278069</c:v>
                </c:pt>
                <c:pt idx="3068">
                  <c:v>0.68731820830000001</c:v>
                </c:pt>
                <c:pt idx="3069">
                  <c:v>0.65580764010000003</c:v>
                </c:pt>
                <c:pt idx="3070">
                  <c:v>0.66181888690000001</c:v>
                </c:pt>
                <c:pt idx="3071">
                  <c:v>0.64436687999999998</c:v>
                </c:pt>
                <c:pt idx="3072">
                  <c:v>0.64465774679999999</c:v>
                </c:pt>
                <c:pt idx="3073">
                  <c:v>0.65047508239999996</c:v>
                </c:pt>
                <c:pt idx="3074">
                  <c:v>0.64746945899999997</c:v>
                </c:pt>
                <c:pt idx="3075">
                  <c:v>0.64863292610000001</c:v>
                </c:pt>
                <c:pt idx="3076">
                  <c:v>0.6579406632</c:v>
                </c:pt>
                <c:pt idx="3077">
                  <c:v>0.65260810550000004</c:v>
                </c:pt>
                <c:pt idx="3078">
                  <c:v>0.65309288350000005</c:v>
                </c:pt>
                <c:pt idx="3079">
                  <c:v>0.64824510369999999</c:v>
                </c:pt>
                <c:pt idx="3080">
                  <c:v>0.65861935230000002</c:v>
                </c:pt>
                <c:pt idx="3081">
                  <c:v>0.66375799879999997</c:v>
                </c:pt>
                <c:pt idx="3082">
                  <c:v>0.65658328489999995</c:v>
                </c:pt>
                <c:pt idx="3083">
                  <c:v>0.64165212329999999</c:v>
                </c:pt>
                <c:pt idx="3084">
                  <c:v>0.63525305409999999</c:v>
                </c:pt>
                <c:pt idx="3085">
                  <c:v>0.65057203799999996</c:v>
                </c:pt>
                <c:pt idx="3086">
                  <c:v>0.66492146600000002</c:v>
                </c:pt>
                <c:pt idx="3087">
                  <c:v>0.66860577860000003</c:v>
                </c:pt>
                <c:pt idx="3088">
                  <c:v>0.67258095790000005</c:v>
                </c:pt>
                <c:pt idx="3089">
                  <c:v>0.67587744809999994</c:v>
                </c:pt>
                <c:pt idx="3090">
                  <c:v>0.67481093660000002</c:v>
                </c:pt>
                <c:pt idx="3091">
                  <c:v>0.6808221834</c:v>
                </c:pt>
                <c:pt idx="3092">
                  <c:v>0.67917393829999995</c:v>
                </c:pt>
                <c:pt idx="3093">
                  <c:v>0.67374442509999999</c:v>
                </c:pt>
                <c:pt idx="3094">
                  <c:v>0.65532286210000001</c:v>
                </c:pt>
                <c:pt idx="3095">
                  <c:v>0.64233081250000001</c:v>
                </c:pt>
                <c:pt idx="3096">
                  <c:v>0.63796781069999997</c:v>
                </c:pt>
                <c:pt idx="3097">
                  <c:v>0.64233081250000001</c:v>
                </c:pt>
                <c:pt idx="3098">
                  <c:v>0.64291254610000004</c:v>
                </c:pt>
                <c:pt idx="3099">
                  <c:v>0.64407601319999996</c:v>
                </c:pt>
                <c:pt idx="3100">
                  <c:v>0.6452394803</c:v>
                </c:pt>
                <c:pt idx="3101">
                  <c:v>0.6518324607</c:v>
                </c:pt>
                <c:pt idx="3102">
                  <c:v>0.65057203799999996</c:v>
                </c:pt>
                <c:pt idx="3103">
                  <c:v>0.64475470229999998</c:v>
                </c:pt>
                <c:pt idx="3104">
                  <c:v>0.64611208070000004</c:v>
                </c:pt>
                <c:pt idx="3105">
                  <c:v>0.64717859219999996</c:v>
                </c:pt>
                <c:pt idx="3106">
                  <c:v>0.65590459570000004</c:v>
                </c:pt>
                <c:pt idx="3107">
                  <c:v>0.64776032579999998</c:v>
                </c:pt>
                <c:pt idx="3108">
                  <c:v>0.63525305409999999</c:v>
                </c:pt>
                <c:pt idx="3109">
                  <c:v>0.63011440760000004</c:v>
                </c:pt>
                <c:pt idx="3110">
                  <c:v>0.6420399457</c:v>
                </c:pt>
                <c:pt idx="3111">
                  <c:v>0.66753926699999999</c:v>
                </c:pt>
                <c:pt idx="3112">
                  <c:v>0.67578049250000005</c:v>
                </c:pt>
                <c:pt idx="3113">
                  <c:v>0.67878611600000005</c:v>
                </c:pt>
                <c:pt idx="3114">
                  <c:v>0.68101609460000001</c:v>
                </c:pt>
                <c:pt idx="3115">
                  <c:v>0.67616831489999996</c:v>
                </c:pt>
                <c:pt idx="3116">
                  <c:v>0.6870273415</c:v>
                </c:pt>
                <c:pt idx="3117">
                  <c:v>0.68343998449999999</c:v>
                </c:pt>
                <c:pt idx="3118">
                  <c:v>0.67791351560000002</c:v>
                </c:pt>
                <c:pt idx="3119">
                  <c:v>0.67161140200000002</c:v>
                </c:pt>
                <c:pt idx="3120">
                  <c:v>0.65871630790000002</c:v>
                </c:pt>
                <c:pt idx="3121">
                  <c:v>0.65280201670000004</c:v>
                </c:pt>
                <c:pt idx="3122">
                  <c:v>0.65900717470000003</c:v>
                </c:pt>
                <c:pt idx="3123">
                  <c:v>0.67587744809999994</c:v>
                </c:pt>
                <c:pt idx="3124">
                  <c:v>0.69061469850000001</c:v>
                </c:pt>
                <c:pt idx="3125">
                  <c:v>0.70457630410000005</c:v>
                </c:pt>
                <c:pt idx="3126">
                  <c:v>0.70796974989999994</c:v>
                </c:pt>
                <c:pt idx="3127">
                  <c:v>0.68266433969999996</c:v>
                </c:pt>
                <c:pt idx="3128">
                  <c:v>0.67161140200000002</c:v>
                </c:pt>
                <c:pt idx="3129">
                  <c:v>0.67238704670000005</c:v>
                </c:pt>
                <c:pt idx="3130">
                  <c:v>0.6709327128</c:v>
                </c:pt>
                <c:pt idx="3131">
                  <c:v>0.65512895090000001</c:v>
                </c:pt>
                <c:pt idx="3132">
                  <c:v>0.63312003100000003</c:v>
                </c:pt>
                <c:pt idx="3133">
                  <c:v>0.63379872020000005</c:v>
                </c:pt>
                <c:pt idx="3134">
                  <c:v>0.63321698660000003</c:v>
                </c:pt>
                <c:pt idx="3135">
                  <c:v>0.65949195270000005</c:v>
                </c:pt>
                <c:pt idx="3136">
                  <c:v>0.71010277290000001</c:v>
                </c:pt>
                <c:pt idx="3137">
                  <c:v>0.72677913520000004</c:v>
                </c:pt>
                <c:pt idx="3138">
                  <c:v>0.70302501449999999</c:v>
                </c:pt>
                <c:pt idx="3139">
                  <c:v>0.68363389569999999</c:v>
                </c:pt>
                <c:pt idx="3140">
                  <c:v>0.68954818689999997</c:v>
                </c:pt>
                <c:pt idx="3141">
                  <c:v>0.67956176069999996</c:v>
                </c:pt>
                <c:pt idx="3142">
                  <c:v>0.6676362226</c:v>
                </c:pt>
                <c:pt idx="3143">
                  <c:v>0.65638937369999995</c:v>
                </c:pt>
                <c:pt idx="3144">
                  <c:v>0.64737250339999997</c:v>
                </c:pt>
                <c:pt idx="3145">
                  <c:v>0.64659685860000005</c:v>
                </c:pt>
                <c:pt idx="3146">
                  <c:v>0.64698468099999995</c:v>
                </c:pt>
                <c:pt idx="3147">
                  <c:v>0.64872988170000001</c:v>
                </c:pt>
                <c:pt idx="3148">
                  <c:v>0.67170835760000003</c:v>
                </c:pt>
                <c:pt idx="3149">
                  <c:v>0.69856505719999995</c:v>
                </c:pt>
                <c:pt idx="3150">
                  <c:v>0.70748497190000004</c:v>
                </c:pt>
                <c:pt idx="3151">
                  <c:v>0.7062245492</c:v>
                </c:pt>
                <c:pt idx="3152">
                  <c:v>0.70612759359999999</c:v>
                </c:pt>
                <c:pt idx="3153">
                  <c:v>0.70893930579999997</c:v>
                </c:pt>
                <c:pt idx="3154">
                  <c:v>0.6870273415</c:v>
                </c:pt>
                <c:pt idx="3155">
                  <c:v>0.66918751210000005</c:v>
                </c:pt>
                <c:pt idx="3156">
                  <c:v>0.64911770410000003</c:v>
                </c:pt>
                <c:pt idx="3157">
                  <c:v>0.64620903630000004</c:v>
                </c:pt>
                <c:pt idx="3158">
                  <c:v>0.65425635059999998</c:v>
                </c:pt>
                <c:pt idx="3159">
                  <c:v>0.66865425634999998</c:v>
                </c:pt>
                <c:pt idx="3160">
                  <c:v>0.68305216209999997</c:v>
                </c:pt>
                <c:pt idx="3161">
                  <c:v>0.70166763620000006</c:v>
                </c:pt>
                <c:pt idx="3162">
                  <c:v>0.69817723480000005</c:v>
                </c:pt>
                <c:pt idx="3163">
                  <c:v>0.68634865229999997</c:v>
                </c:pt>
                <c:pt idx="3164">
                  <c:v>0.68179173940000004</c:v>
                </c:pt>
                <c:pt idx="3165">
                  <c:v>0.68179173940000004</c:v>
                </c:pt>
                <c:pt idx="3166">
                  <c:v>0.66375799879999997</c:v>
                </c:pt>
                <c:pt idx="3167">
                  <c:v>0.65755284079999998</c:v>
                </c:pt>
                <c:pt idx="3168">
                  <c:v>0.65076594919999997</c:v>
                </c:pt>
                <c:pt idx="3169">
                  <c:v>0.64989334880000005</c:v>
                </c:pt>
                <c:pt idx="3170">
                  <c:v>0.65037812679999996</c:v>
                </c:pt>
                <c:pt idx="3171">
                  <c:v>0.65377157259999996</c:v>
                </c:pt>
                <c:pt idx="3172">
                  <c:v>0.66007368629999996</c:v>
                </c:pt>
                <c:pt idx="3173">
                  <c:v>0.7034128369</c:v>
                </c:pt>
                <c:pt idx="3174">
                  <c:v>0.71204188479999997</c:v>
                </c:pt>
                <c:pt idx="3175">
                  <c:v>0.69808027920000004</c:v>
                </c:pt>
                <c:pt idx="3176">
                  <c:v>0.70127981380000004</c:v>
                </c:pt>
                <c:pt idx="3177">
                  <c:v>0.6871242971</c:v>
                </c:pt>
                <c:pt idx="3178">
                  <c:v>0.68799689740000003</c:v>
                </c:pt>
                <c:pt idx="3179">
                  <c:v>0.67820438240000003</c:v>
                </c:pt>
                <c:pt idx="3180">
                  <c:v>0.67035097929999998</c:v>
                </c:pt>
                <c:pt idx="3181">
                  <c:v>0.67548962580000005</c:v>
                </c:pt>
                <c:pt idx="3182">
                  <c:v>0.6776226488</c:v>
                </c:pt>
                <c:pt idx="3183">
                  <c:v>0.68673647469999999</c:v>
                </c:pt>
                <c:pt idx="3184">
                  <c:v>0.70864843899999996</c:v>
                </c:pt>
                <c:pt idx="3185">
                  <c:v>0.709617995</c:v>
                </c:pt>
                <c:pt idx="3186">
                  <c:v>0.72018615470000003</c:v>
                </c:pt>
                <c:pt idx="3187">
                  <c:v>0.7160170642</c:v>
                </c:pt>
                <c:pt idx="3188">
                  <c:v>0.71175101799999996</c:v>
                </c:pt>
                <c:pt idx="3189">
                  <c:v>0.70748497190000004</c:v>
                </c:pt>
                <c:pt idx="3190">
                  <c:v>0.6710296684</c:v>
                </c:pt>
                <c:pt idx="3191">
                  <c:v>0.65037812679999996</c:v>
                </c:pt>
                <c:pt idx="3192">
                  <c:v>0.65095986039999998</c:v>
                </c:pt>
                <c:pt idx="3193">
                  <c:v>0.64708163659999995</c:v>
                </c:pt>
                <c:pt idx="3194">
                  <c:v>0.64805119259999999</c:v>
                </c:pt>
                <c:pt idx="3195">
                  <c:v>0.64126430099999998</c:v>
                </c:pt>
                <c:pt idx="3196">
                  <c:v>0.63728912159999995</c:v>
                </c:pt>
                <c:pt idx="3197">
                  <c:v>0.64291254610000004</c:v>
                </c:pt>
                <c:pt idx="3198">
                  <c:v>0.66560015510000003</c:v>
                </c:pt>
                <c:pt idx="3199">
                  <c:v>0.67830133800000003</c:v>
                </c:pt>
                <c:pt idx="3200">
                  <c:v>0.67209617990000003</c:v>
                </c:pt>
                <c:pt idx="3201">
                  <c:v>0.68421562920000001</c:v>
                </c:pt>
                <c:pt idx="3202">
                  <c:v>0.67616831489999996</c:v>
                </c:pt>
                <c:pt idx="3203">
                  <c:v>0.67830133800000003</c:v>
                </c:pt>
                <c:pt idx="3204">
                  <c:v>0.67190226880000004</c:v>
                </c:pt>
                <c:pt idx="3205">
                  <c:v>0.65251114990000003</c:v>
                </c:pt>
                <c:pt idx="3206">
                  <c:v>0.6420399457</c:v>
                </c:pt>
                <c:pt idx="3207">
                  <c:v>0.65115377159999999</c:v>
                </c:pt>
                <c:pt idx="3208">
                  <c:v>0.66938142329999994</c:v>
                </c:pt>
                <c:pt idx="3209">
                  <c:v>0.67723482639999999</c:v>
                </c:pt>
                <c:pt idx="3210">
                  <c:v>0.67335660269999997</c:v>
                </c:pt>
                <c:pt idx="3211">
                  <c:v>0.6804343611</c:v>
                </c:pt>
                <c:pt idx="3212">
                  <c:v>0.69216598799999995</c:v>
                </c:pt>
                <c:pt idx="3213">
                  <c:v>0.69255381039999997</c:v>
                </c:pt>
                <c:pt idx="3214">
                  <c:v>0.67936784949999995</c:v>
                </c:pt>
                <c:pt idx="3215">
                  <c:v>0.66812100060000001</c:v>
                </c:pt>
                <c:pt idx="3216">
                  <c:v>0.65997673069999996</c:v>
                </c:pt>
                <c:pt idx="3217">
                  <c:v>0.65852239670000001</c:v>
                </c:pt>
                <c:pt idx="3218">
                  <c:v>0.65580764010000003</c:v>
                </c:pt>
                <c:pt idx="3219">
                  <c:v>0.65037812679999996</c:v>
                </c:pt>
                <c:pt idx="3220">
                  <c:v>0.65726197399999997</c:v>
                </c:pt>
                <c:pt idx="3221">
                  <c:v>0.66433973239999999</c:v>
                </c:pt>
                <c:pt idx="3222">
                  <c:v>0.68247042849999995</c:v>
                </c:pt>
                <c:pt idx="3223">
                  <c:v>0.70283110339999999</c:v>
                </c:pt>
                <c:pt idx="3224">
                  <c:v>0.71378708550000003</c:v>
                </c:pt>
                <c:pt idx="3225">
                  <c:v>0.71446577469999994</c:v>
                </c:pt>
                <c:pt idx="3226">
                  <c:v>0.71592010859999999</c:v>
                </c:pt>
                <c:pt idx="3227">
                  <c:v>0.6934264107</c:v>
                </c:pt>
                <c:pt idx="3228">
                  <c:v>0.66511537720000002</c:v>
                </c:pt>
                <c:pt idx="3229">
                  <c:v>0.65551677330000002</c:v>
                </c:pt>
                <c:pt idx="3230">
                  <c:v>0.66094628659999999</c:v>
                </c:pt>
                <c:pt idx="3231">
                  <c:v>0.66976924569999996</c:v>
                </c:pt>
                <c:pt idx="3232">
                  <c:v>0.69875896839999996</c:v>
                </c:pt>
                <c:pt idx="3233">
                  <c:v>0.70767888310000004</c:v>
                </c:pt>
                <c:pt idx="3234">
                  <c:v>0.69274772149999997</c:v>
                </c:pt>
                <c:pt idx="3235">
                  <c:v>0.69575334499999997</c:v>
                </c:pt>
                <c:pt idx="3236">
                  <c:v>0.71087841770000004</c:v>
                </c:pt>
                <c:pt idx="3237">
                  <c:v>0.71456273029999995</c:v>
                </c:pt>
                <c:pt idx="3238">
                  <c:v>0.70147372500000005</c:v>
                </c:pt>
                <c:pt idx="3239">
                  <c:v>0.68586387429999995</c:v>
                </c:pt>
                <c:pt idx="3240">
                  <c:v>0.67325964709999997</c:v>
                </c:pt>
                <c:pt idx="3241">
                  <c:v>0.65929804150000004</c:v>
                </c:pt>
                <c:pt idx="3242">
                  <c:v>0.65231723870000002</c:v>
                </c:pt>
                <c:pt idx="3243">
                  <c:v>0.64776032579999998</c:v>
                </c:pt>
                <c:pt idx="3244">
                  <c:v>0.66075237539999998</c:v>
                </c:pt>
                <c:pt idx="3245">
                  <c:v>0.67325964709999997</c:v>
                </c:pt>
                <c:pt idx="3246">
                  <c:v>0.6774287376</c:v>
                </c:pt>
                <c:pt idx="3247">
                  <c:v>0.6837308513</c:v>
                </c:pt>
                <c:pt idx="3248">
                  <c:v>0.68305216209999997</c:v>
                </c:pt>
                <c:pt idx="3249">
                  <c:v>0.68654256349999998</c:v>
                </c:pt>
                <c:pt idx="3250">
                  <c:v>0.67849524920000004</c:v>
                </c:pt>
                <c:pt idx="3251">
                  <c:v>0.66850882300000003</c:v>
                </c:pt>
                <c:pt idx="3252">
                  <c:v>0.65745588519999998</c:v>
                </c:pt>
                <c:pt idx="3253">
                  <c:v>0.65018421559999995</c:v>
                </c:pt>
                <c:pt idx="3254">
                  <c:v>0.64746945899999997</c:v>
                </c:pt>
                <c:pt idx="3255">
                  <c:v>0.64591816950000003</c:v>
                </c:pt>
                <c:pt idx="3256">
                  <c:v>0.65590459570000004</c:v>
                </c:pt>
                <c:pt idx="3257">
                  <c:v>0.67936784949999995</c:v>
                </c:pt>
                <c:pt idx="3258">
                  <c:v>0.68625169669999997</c:v>
                </c:pt>
                <c:pt idx="3259">
                  <c:v>0.68896645339999996</c:v>
                </c:pt>
                <c:pt idx="3260">
                  <c:v>0.69885592399999996</c:v>
                </c:pt>
                <c:pt idx="3261">
                  <c:v>0.70186154739999995</c:v>
                </c:pt>
                <c:pt idx="3262">
                  <c:v>0.67830133800000003</c:v>
                </c:pt>
                <c:pt idx="3263">
                  <c:v>0.66986620129999996</c:v>
                </c:pt>
                <c:pt idx="3264">
                  <c:v>0.65726197399999997</c:v>
                </c:pt>
                <c:pt idx="3265">
                  <c:v>0.64048865619999995</c:v>
                </c:pt>
                <c:pt idx="3266">
                  <c:v>0.63486523169999998</c:v>
                </c:pt>
                <c:pt idx="3267">
                  <c:v>0.63670738800000004</c:v>
                </c:pt>
                <c:pt idx="3268">
                  <c:v>0.64048865619999995</c:v>
                </c:pt>
                <c:pt idx="3269">
                  <c:v>0.64378514639999995</c:v>
                </c:pt>
                <c:pt idx="3270">
                  <c:v>0.6547411286</c:v>
                </c:pt>
                <c:pt idx="3271">
                  <c:v>0.66065541979999998</c:v>
                </c:pt>
                <c:pt idx="3272">
                  <c:v>0.66627884429999995</c:v>
                </c:pt>
                <c:pt idx="3273">
                  <c:v>0.66802404500000001</c:v>
                </c:pt>
                <c:pt idx="3274">
                  <c:v>0.6774287376</c:v>
                </c:pt>
                <c:pt idx="3275">
                  <c:v>0.67258095790000005</c:v>
                </c:pt>
                <c:pt idx="3276">
                  <c:v>0.66288539849999994</c:v>
                </c:pt>
                <c:pt idx="3277">
                  <c:v>0.6452394803</c:v>
                </c:pt>
                <c:pt idx="3278">
                  <c:v>0.63670738800000004</c:v>
                </c:pt>
                <c:pt idx="3279">
                  <c:v>0.63748303279999996</c:v>
                </c:pt>
                <c:pt idx="3280">
                  <c:v>0.6518324607</c:v>
                </c:pt>
                <c:pt idx="3281">
                  <c:v>0.66433973239999999</c:v>
                </c:pt>
                <c:pt idx="3282">
                  <c:v>0.66850882300000003</c:v>
                </c:pt>
                <c:pt idx="3283">
                  <c:v>0.66947837889999995</c:v>
                </c:pt>
                <c:pt idx="3284">
                  <c:v>0.67519875900000004</c:v>
                </c:pt>
                <c:pt idx="3285">
                  <c:v>0.68150087260000003</c:v>
                </c:pt>
                <c:pt idx="3286">
                  <c:v>0.66686057789999997</c:v>
                </c:pt>
                <c:pt idx="3287">
                  <c:v>0.66046150859999997</c:v>
                </c:pt>
                <c:pt idx="3288">
                  <c:v>0.65377157259999996</c:v>
                </c:pt>
                <c:pt idx="3289">
                  <c:v>0.63903432230000001</c:v>
                </c:pt>
                <c:pt idx="3290">
                  <c:v>0.62759356209999995</c:v>
                </c:pt>
                <c:pt idx="3291">
                  <c:v>0.63777389959999997</c:v>
                </c:pt>
                <c:pt idx="3292">
                  <c:v>0.65881326350000002</c:v>
                </c:pt>
                <c:pt idx="3293">
                  <c:v>0.6804343611</c:v>
                </c:pt>
                <c:pt idx="3294">
                  <c:v>0.68295520649999997</c:v>
                </c:pt>
                <c:pt idx="3295">
                  <c:v>0.68392476250000001</c:v>
                </c:pt>
                <c:pt idx="3296">
                  <c:v>0.66084933099999998</c:v>
                </c:pt>
                <c:pt idx="3297">
                  <c:v>0.65668024039999995</c:v>
                </c:pt>
                <c:pt idx="3298">
                  <c:v>0.67170835760000003</c:v>
                </c:pt>
                <c:pt idx="3299">
                  <c:v>0.67170835760000003</c:v>
                </c:pt>
                <c:pt idx="3300">
                  <c:v>0.66007368629999996</c:v>
                </c:pt>
                <c:pt idx="3301">
                  <c:v>0.65823153000000001</c:v>
                </c:pt>
                <c:pt idx="3302">
                  <c:v>0.65978281949999995</c:v>
                </c:pt>
                <c:pt idx="3303">
                  <c:v>0.64591816950000003</c:v>
                </c:pt>
                <c:pt idx="3304">
                  <c:v>0.65920108590000004</c:v>
                </c:pt>
                <c:pt idx="3305">
                  <c:v>0.67888307160000005</c:v>
                </c:pt>
                <c:pt idx="3306">
                  <c:v>0.66695753339999997</c:v>
                </c:pt>
                <c:pt idx="3307">
                  <c:v>0.65784370759999999</c:v>
                </c:pt>
                <c:pt idx="3308">
                  <c:v>0.66356408759999996</c:v>
                </c:pt>
                <c:pt idx="3309">
                  <c:v>0.67713787089999999</c:v>
                </c:pt>
                <c:pt idx="3310">
                  <c:v>0.65280201670000004</c:v>
                </c:pt>
                <c:pt idx="3311">
                  <c:v>0.64776032579999998</c:v>
                </c:pt>
                <c:pt idx="3312">
                  <c:v>0.64310645720000004</c:v>
                </c:pt>
                <c:pt idx="3313">
                  <c:v>0.64223385690000001</c:v>
                </c:pt>
                <c:pt idx="3314">
                  <c:v>0.63428349819999996</c:v>
                </c:pt>
                <c:pt idx="3315">
                  <c:v>0.6226488268</c:v>
                </c:pt>
                <c:pt idx="3316">
                  <c:v>0.64291254610000004</c:v>
                </c:pt>
                <c:pt idx="3317">
                  <c:v>0.65716501839999997</c:v>
                </c:pt>
                <c:pt idx="3318">
                  <c:v>0.66579406630000004</c:v>
                </c:pt>
                <c:pt idx="3319">
                  <c:v>0.65891021910000003</c:v>
                </c:pt>
                <c:pt idx="3320">
                  <c:v>0.66366104319999997</c:v>
                </c:pt>
                <c:pt idx="3321">
                  <c:v>0.65377157259999996</c:v>
                </c:pt>
                <c:pt idx="3322">
                  <c:v>0.66569711070000004</c:v>
                </c:pt>
                <c:pt idx="3323">
                  <c:v>0.65357766139999995</c:v>
                </c:pt>
                <c:pt idx="3324">
                  <c:v>0.64048865619999995</c:v>
                </c:pt>
                <c:pt idx="3325">
                  <c:v>0.63980996700000003</c:v>
                </c:pt>
                <c:pt idx="3326">
                  <c:v>0.65076594919999997</c:v>
                </c:pt>
                <c:pt idx="3327">
                  <c:v>0.64572425830000002</c:v>
                </c:pt>
                <c:pt idx="3328">
                  <c:v>0.6517355051</c:v>
                </c:pt>
                <c:pt idx="3329">
                  <c:v>0.6645336436</c:v>
                </c:pt>
                <c:pt idx="3330">
                  <c:v>0.66996315689999997</c:v>
                </c:pt>
                <c:pt idx="3331">
                  <c:v>0.66307930969999995</c:v>
                </c:pt>
                <c:pt idx="3332">
                  <c:v>0.65987977509999995</c:v>
                </c:pt>
                <c:pt idx="3333">
                  <c:v>0.65968586389999995</c:v>
                </c:pt>
                <c:pt idx="3334">
                  <c:v>0.64388210199999996</c:v>
                </c:pt>
                <c:pt idx="3335">
                  <c:v>0.63195656389999999</c:v>
                </c:pt>
                <c:pt idx="3336">
                  <c:v>0.62759356209999995</c:v>
                </c:pt>
                <c:pt idx="3337">
                  <c:v>0.62652705060000002</c:v>
                </c:pt>
                <c:pt idx="3338">
                  <c:v>0.63583478770000001</c:v>
                </c:pt>
                <c:pt idx="3339">
                  <c:v>0.62584836150000001</c:v>
                </c:pt>
                <c:pt idx="3340">
                  <c:v>0.63001745200000003</c:v>
                </c:pt>
                <c:pt idx="3341">
                  <c:v>0.64921465970000003</c:v>
                </c:pt>
                <c:pt idx="3342">
                  <c:v>0.65086290479999998</c:v>
                </c:pt>
                <c:pt idx="3343">
                  <c:v>0.65706806279999996</c:v>
                </c:pt>
                <c:pt idx="3344">
                  <c:v>0.65900717470000003</c:v>
                </c:pt>
                <c:pt idx="3345">
                  <c:v>0.65212332750000002</c:v>
                </c:pt>
                <c:pt idx="3346">
                  <c:v>0.65348070579999995</c:v>
                </c:pt>
                <c:pt idx="3347">
                  <c:v>0.65706806279999996</c:v>
                </c:pt>
                <c:pt idx="3348">
                  <c:v>0.64620903630000004</c:v>
                </c:pt>
                <c:pt idx="3349">
                  <c:v>0.64669381420000005</c:v>
                </c:pt>
                <c:pt idx="3350">
                  <c:v>0.65008725999999994</c:v>
                </c:pt>
                <c:pt idx="3351">
                  <c:v>0.654644173</c:v>
                </c:pt>
                <c:pt idx="3352">
                  <c:v>0.65318983909999995</c:v>
                </c:pt>
                <c:pt idx="3353">
                  <c:v>0.65687415159999996</c:v>
                </c:pt>
                <c:pt idx="3354">
                  <c:v>0.65154159389999999</c:v>
                </c:pt>
                <c:pt idx="3355">
                  <c:v>0.65328679460000005</c:v>
                </c:pt>
                <c:pt idx="3356">
                  <c:v>0.6579406632</c:v>
                </c:pt>
                <c:pt idx="3357">
                  <c:v>0.62992049640000003</c:v>
                </c:pt>
                <c:pt idx="3358">
                  <c:v>0.62400620520000005</c:v>
                </c:pt>
                <c:pt idx="3359">
                  <c:v>0.61780104709999994</c:v>
                </c:pt>
                <c:pt idx="3360">
                  <c:v>0.62041884820000004</c:v>
                </c:pt>
                <c:pt idx="3361">
                  <c:v>0.61925538099999999</c:v>
                </c:pt>
                <c:pt idx="3362">
                  <c:v>0.61479542369999995</c:v>
                </c:pt>
                <c:pt idx="3363">
                  <c:v>0.61140197789999995</c:v>
                </c:pt>
                <c:pt idx="3364">
                  <c:v>0.62933876280000001</c:v>
                </c:pt>
                <c:pt idx="3365">
                  <c:v>0.63777389959999997</c:v>
                </c:pt>
                <c:pt idx="3366">
                  <c:v>0.6452394803</c:v>
                </c:pt>
                <c:pt idx="3367">
                  <c:v>0.65425635059999998</c:v>
                </c:pt>
                <c:pt idx="3368">
                  <c:v>0.63757998839999996</c:v>
                </c:pt>
                <c:pt idx="3369">
                  <c:v>0.62759356209999995</c:v>
                </c:pt>
                <c:pt idx="3370">
                  <c:v>0.63699825480000005</c:v>
                </c:pt>
                <c:pt idx="3371">
                  <c:v>0.64737250339999997</c:v>
                </c:pt>
                <c:pt idx="3372">
                  <c:v>0.64368819079999995</c:v>
                </c:pt>
                <c:pt idx="3373">
                  <c:v>0.63796781069999997</c:v>
                </c:pt>
                <c:pt idx="3374">
                  <c:v>0.63244134190000001</c:v>
                </c:pt>
                <c:pt idx="3375">
                  <c:v>0.63263525310000002</c:v>
                </c:pt>
                <c:pt idx="3376">
                  <c:v>0.63757998839999996</c:v>
                </c:pt>
                <c:pt idx="3377">
                  <c:v>0.64630599190000004</c:v>
                </c:pt>
                <c:pt idx="3378">
                  <c:v>0.63845258869999999</c:v>
                </c:pt>
                <c:pt idx="3379">
                  <c:v>0.62371533840000004</c:v>
                </c:pt>
                <c:pt idx="3380">
                  <c:v>0.62972658520000002</c:v>
                </c:pt>
                <c:pt idx="3381">
                  <c:v>0.6225518712</c:v>
                </c:pt>
                <c:pt idx="3382">
                  <c:v>0.60926895479999998</c:v>
                </c:pt>
                <c:pt idx="3383">
                  <c:v>0.58280007759999997</c:v>
                </c:pt>
                <c:pt idx="3384">
                  <c:v>0.58638743459999998</c:v>
                </c:pt>
                <c:pt idx="3385">
                  <c:v>0.58658134569999998</c:v>
                </c:pt>
                <c:pt idx="3386">
                  <c:v>0.58638743459999998</c:v>
                </c:pt>
                <c:pt idx="3387">
                  <c:v>0.60141555170000005</c:v>
                </c:pt>
                <c:pt idx="3388">
                  <c:v>0.61518324609999997</c:v>
                </c:pt>
                <c:pt idx="3389">
                  <c:v>0.62041884820000004</c:v>
                </c:pt>
                <c:pt idx="3390">
                  <c:v>0.63438045379999997</c:v>
                </c:pt>
                <c:pt idx="3391">
                  <c:v>0.63922823350000002</c:v>
                </c:pt>
                <c:pt idx="3392">
                  <c:v>0.62449098309999995</c:v>
                </c:pt>
                <c:pt idx="3393">
                  <c:v>0.62012798140000003</c:v>
                </c:pt>
                <c:pt idx="3394">
                  <c:v>0.61809191389999996</c:v>
                </c:pt>
                <c:pt idx="3395">
                  <c:v>0.61877060309999998</c:v>
                </c:pt>
                <c:pt idx="3396">
                  <c:v>0.61712235800000004</c:v>
                </c:pt>
                <c:pt idx="3397">
                  <c:v>0.62749660659999995</c:v>
                </c:pt>
                <c:pt idx="3398">
                  <c:v>0.62497576109999997</c:v>
                </c:pt>
                <c:pt idx="3399">
                  <c:v>0.65076594919999997</c:v>
                </c:pt>
                <c:pt idx="3400">
                  <c:v>0.65318983909999995</c:v>
                </c:pt>
                <c:pt idx="3401">
                  <c:v>0.64737250339999997</c:v>
                </c:pt>
                <c:pt idx="3402">
                  <c:v>0.62458793869999996</c:v>
                </c:pt>
                <c:pt idx="3403">
                  <c:v>0.62119449289999995</c:v>
                </c:pt>
                <c:pt idx="3404">
                  <c:v>0.62507271669999998</c:v>
                </c:pt>
                <c:pt idx="3405">
                  <c:v>0.6194492922</c:v>
                </c:pt>
                <c:pt idx="3406">
                  <c:v>0.58619352339999997</c:v>
                </c:pt>
                <c:pt idx="3407">
                  <c:v>0.54925344190000003</c:v>
                </c:pt>
                <c:pt idx="3408">
                  <c:v>0.53538879189999999</c:v>
                </c:pt>
                <c:pt idx="3409">
                  <c:v>0.53771572619999997</c:v>
                </c:pt>
                <c:pt idx="3410">
                  <c:v>0.54886561950000001</c:v>
                </c:pt>
                <c:pt idx="3411">
                  <c:v>0.55245297650000003</c:v>
                </c:pt>
                <c:pt idx="3412">
                  <c:v>0.55788248979999999</c:v>
                </c:pt>
                <c:pt idx="3413">
                  <c:v>0.57397711849999999</c:v>
                </c:pt>
                <c:pt idx="3414">
                  <c:v>0.58270312199999996</c:v>
                </c:pt>
                <c:pt idx="3415">
                  <c:v>0.57194105100000003</c:v>
                </c:pt>
                <c:pt idx="3416">
                  <c:v>0.58318789989999997</c:v>
                </c:pt>
                <c:pt idx="3417">
                  <c:v>0.5870661237</c:v>
                </c:pt>
                <c:pt idx="3418">
                  <c:v>0.58309094429999997</c:v>
                </c:pt>
                <c:pt idx="3419">
                  <c:v>0.56641458209999995</c:v>
                </c:pt>
                <c:pt idx="3420">
                  <c:v>0.54867170840000001</c:v>
                </c:pt>
                <c:pt idx="3421">
                  <c:v>0.54556912930000001</c:v>
                </c:pt>
                <c:pt idx="3422">
                  <c:v>0.55099864259999998</c:v>
                </c:pt>
                <c:pt idx="3423">
                  <c:v>0.55691293389999996</c:v>
                </c:pt>
                <c:pt idx="3424">
                  <c:v>0.56195462480000002</c:v>
                </c:pt>
                <c:pt idx="3425">
                  <c:v>0.57853403140000004</c:v>
                </c:pt>
                <c:pt idx="3426">
                  <c:v>0.57572231920000005</c:v>
                </c:pt>
                <c:pt idx="3427">
                  <c:v>0.5773705643</c:v>
                </c:pt>
                <c:pt idx="3428">
                  <c:v>0.58173356600000004</c:v>
                </c:pt>
                <c:pt idx="3429">
                  <c:v>0.55468295519999999</c:v>
                </c:pt>
                <c:pt idx="3430">
                  <c:v>0.52627496610000002</c:v>
                </c:pt>
                <c:pt idx="3431">
                  <c:v>0.48739577270000001</c:v>
                </c:pt>
                <c:pt idx="3432">
                  <c:v>0.47013767690000002</c:v>
                </c:pt>
                <c:pt idx="3433">
                  <c:v>0.45685476050000001</c:v>
                </c:pt>
                <c:pt idx="3434">
                  <c:v>0.46402947449999998</c:v>
                </c:pt>
                <c:pt idx="3435">
                  <c:v>0.46655032000000002</c:v>
                </c:pt>
                <c:pt idx="3436">
                  <c:v>0.47779716890000001</c:v>
                </c:pt>
                <c:pt idx="3437">
                  <c:v>0.47770021330000001</c:v>
                </c:pt>
                <c:pt idx="3438">
                  <c:v>0.49117704089999997</c:v>
                </c:pt>
                <c:pt idx="3439">
                  <c:v>0.51211944929999997</c:v>
                </c:pt>
                <c:pt idx="3440">
                  <c:v>0.51531898389999997</c:v>
                </c:pt>
                <c:pt idx="3441">
                  <c:v>0.52026371920000003</c:v>
                </c:pt>
                <c:pt idx="3442">
                  <c:v>0.50523560209999996</c:v>
                </c:pt>
                <c:pt idx="3443">
                  <c:v>0.47314330040000002</c:v>
                </c:pt>
                <c:pt idx="3444">
                  <c:v>0.45782431649999999</c:v>
                </c:pt>
                <c:pt idx="3445">
                  <c:v>0.46063602869999998</c:v>
                </c:pt>
                <c:pt idx="3446">
                  <c:v>0.46848943180000002</c:v>
                </c:pt>
                <c:pt idx="3447">
                  <c:v>0.47653674620000003</c:v>
                </c:pt>
                <c:pt idx="3448">
                  <c:v>0.51677331780000002</c:v>
                </c:pt>
                <c:pt idx="3449">
                  <c:v>0.54721737439999996</c:v>
                </c:pt>
                <c:pt idx="3450">
                  <c:v>0.54789606359999998</c:v>
                </c:pt>
                <c:pt idx="3451">
                  <c:v>0.5450843514</c:v>
                </c:pt>
                <c:pt idx="3452">
                  <c:v>0.55545860000000002</c:v>
                </c:pt>
                <c:pt idx="3453">
                  <c:v>0.53267403530000001</c:v>
                </c:pt>
                <c:pt idx="3454">
                  <c:v>0.49815784369999999</c:v>
                </c:pt>
                <c:pt idx="3455">
                  <c:v>0.4598603839</c:v>
                </c:pt>
                <c:pt idx="3456">
                  <c:v>0.441923599</c:v>
                </c:pt>
                <c:pt idx="3457">
                  <c:v>0.43620321890000002</c:v>
                </c:pt>
                <c:pt idx="3458">
                  <c:v>0.44056622070000001</c:v>
                </c:pt>
                <c:pt idx="3459">
                  <c:v>0.45695171610000002</c:v>
                </c:pt>
                <c:pt idx="3460">
                  <c:v>0.46577467519999999</c:v>
                </c:pt>
                <c:pt idx="3461">
                  <c:v>0.46878029859999998</c:v>
                </c:pt>
                <c:pt idx="3462">
                  <c:v>0.48807446189999998</c:v>
                </c:pt>
                <c:pt idx="3463">
                  <c:v>0.50504169089999995</c:v>
                </c:pt>
                <c:pt idx="3464">
                  <c:v>0.50707775840000002</c:v>
                </c:pt>
                <c:pt idx="3465">
                  <c:v>0.50882295909999997</c:v>
                </c:pt>
                <c:pt idx="3466">
                  <c:v>0.52113631959999995</c:v>
                </c:pt>
                <c:pt idx="3467">
                  <c:v>0.51687027340000002</c:v>
                </c:pt>
                <c:pt idx="3468">
                  <c:v>0.49049835180000001</c:v>
                </c:pt>
                <c:pt idx="3469">
                  <c:v>0.47217374439999998</c:v>
                </c:pt>
                <c:pt idx="3470">
                  <c:v>0.4726585224</c:v>
                </c:pt>
                <c:pt idx="3471">
                  <c:v>0.47692456849999998</c:v>
                </c:pt>
                <c:pt idx="3472">
                  <c:v>0.49476439789999999</c:v>
                </c:pt>
                <c:pt idx="3473">
                  <c:v>0.5290866783</c:v>
                </c:pt>
                <c:pt idx="3474">
                  <c:v>0.53655225910000004</c:v>
                </c:pt>
                <c:pt idx="3475">
                  <c:v>0.53820050419999999</c:v>
                </c:pt>
                <c:pt idx="3476">
                  <c:v>0.53790963739999997</c:v>
                </c:pt>
                <c:pt idx="3477">
                  <c:v>0.53723094819999995</c:v>
                </c:pt>
                <c:pt idx="3478">
                  <c:v>0.49951522199999998</c:v>
                </c:pt>
                <c:pt idx="3479">
                  <c:v>0.46024820630000002</c:v>
                </c:pt>
                <c:pt idx="3480">
                  <c:v>0.44124490979999997</c:v>
                </c:pt>
                <c:pt idx="3481">
                  <c:v>0.4436687997</c:v>
                </c:pt>
                <c:pt idx="3482">
                  <c:v>0.45074655810000003</c:v>
                </c:pt>
                <c:pt idx="3483">
                  <c:v>0.4724646112</c:v>
                </c:pt>
                <c:pt idx="3484">
                  <c:v>0.51977894120000001</c:v>
                </c:pt>
                <c:pt idx="3485">
                  <c:v>0.54421175099999997</c:v>
                </c:pt>
                <c:pt idx="3486">
                  <c:v>0.58764785730000002</c:v>
                </c:pt>
                <c:pt idx="3487">
                  <c:v>0.59317432619999999</c:v>
                </c:pt>
                <c:pt idx="3488">
                  <c:v>0.5871630793</c:v>
                </c:pt>
                <c:pt idx="3489">
                  <c:v>0.58890827999999995</c:v>
                </c:pt>
                <c:pt idx="3490">
                  <c:v>0.56980802789999996</c:v>
                </c:pt>
                <c:pt idx="3491">
                  <c:v>0.56699631569999998</c:v>
                </c:pt>
                <c:pt idx="3492">
                  <c:v>0.55177428740000001</c:v>
                </c:pt>
                <c:pt idx="3493">
                  <c:v>0.54382392859999995</c:v>
                </c:pt>
                <c:pt idx="3494">
                  <c:v>0.54624781850000004</c:v>
                </c:pt>
                <c:pt idx="3495">
                  <c:v>0.57232887340000005</c:v>
                </c:pt>
                <c:pt idx="3496">
                  <c:v>0.58570874539999995</c:v>
                </c:pt>
                <c:pt idx="3497">
                  <c:v>0.59278650379999998</c:v>
                </c:pt>
                <c:pt idx="3498">
                  <c:v>0.59210781459999995</c:v>
                </c:pt>
                <c:pt idx="3499">
                  <c:v>0.57378320729999999</c:v>
                </c:pt>
                <c:pt idx="3500">
                  <c:v>0.57824316460000003</c:v>
                </c:pt>
                <c:pt idx="3501">
                  <c:v>0.54925344190000003</c:v>
                </c:pt>
                <c:pt idx="3502">
                  <c:v>0.50727166960000003</c:v>
                </c:pt>
                <c:pt idx="3503">
                  <c:v>0.48662012799999999</c:v>
                </c:pt>
                <c:pt idx="3504">
                  <c:v>0.47837890249999998</c:v>
                </c:pt>
                <c:pt idx="3505">
                  <c:v>0.47508241229999998</c:v>
                </c:pt>
                <c:pt idx="3506">
                  <c:v>0.47362807829999998</c:v>
                </c:pt>
                <c:pt idx="3507">
                  <c:v>0.47731239089999999</c:v>
                </c:pt>
                <c:pt idx="3508">
                  <c:v>0.49883653290000002</c:v>
                </c:pt>
                <c:pt idx="3509">
                  <c:v>0.51648245100000001</c:v>
                </c:pt>
                <c:pt idx="3510">
                  <c:v>0.52530541009999998</c:v>
                </c:pt>
                <c:pt idx="3511">
                  <c:v>0.51987589680000001</c:v>
                </c:pt>
                <c:pt idx="3512">
                  <c:v>0.52375412060000004</c:v>
                </c:pt>
                <c:pt idx="3513">
                  <c:v>0.53471010279999998</c:v>
                </c:pt>
                <c:pt idx="3514">
                  <c:v>0.54217568350000001</c:v>
                </c:pt>
                <c:pt idx="3515">
                  <c:v>0.51648245100000001</c:v>
                </c:pt>
                <c:pt idx="3516">
                  <c:v>0.4936009308</c:v>
                </c:pt>
                <c:pt idx="3517">
                  <c:v>0.50048477800000002</c:v>
                </c:pt>
                <c:pt idx="3518">
                  <c:v>0.5065929804</c:v>
                </c:pt>
                <c:pt idx="3519">
                  <c:v>0.53141361259999997</c:v>
                </c:pt>
                <c:pt idx="3520">
                  <c:v>0.55681597829999996</c:v>
                </c:pt>
                <c:pt idx="3521">
                  <c:v>0.5646693814</c:v>
                </c:pt>
                <c:pt idx="3522">
                  <c:v>0.57358929609999998</c:v>
                </c:pt>
                <c:pt idx="3523">
                  <c:v>0.58328485549999998</c:v>
                </c:pt>
                <c:pt idx="3524">
                  <c:v>0.57843707580000003</c:v>
                </c:pt>
                <c:pt idx="3525">
                  <c:v>0.5417878612</c:v>
                </c:pt>
                <c:pt idx="3526">
                  <c:v>0.5127011829</c:v>
                </c:pt>
                <c:pt idx="3527">
                  <c:v>0.478960636</c:v>
                </c:pt>
                <c:pt idx="3528">
                  <c:v>0.44812875699999999</c:v>
                </c:pt>
                <c:pt idx="3529">
                  <c:v>0.43901493120000001</c:v>
                </c:pt>
                <c:pt idx="3530">
                  <c:v>0.43901493120000001</c:v>
                </c:pt>
                <c:pt idx="3531">
                  <c:v>0.44589877839999997</c:v>
                </c:pt>
                <c:pt idx="3532">
                  <c:v>0.4596664728</c:v>
                </c:pt>
                <c:pt idx="3533">
                  <c:v>0.49757611010000002</c:v>
                </c:pt>
                <c:pt idx="3534">
                  <c:v>0.5159976731</c:v>
                </c:pt>
                <c:pt idx="3535">
                  <c:v>0.52937754510000001</c:v>
                </c:pt>
                <c:pt idx="3536">
                  <c:v>0.54081830519999996</c:v>
                </c:pt>
                <c:pt idx="3537">
                  <c:v>0.53790963739999997</c:v>
                </c:pt>
                <c:pt idx="3538">
                  <c:v>0.50358735700000001</c:v>
                </c:pt>
                <c:pt idx="3539">
                  <c:v>0.49873957730000001</c:v>
                </c:pt>
                <c:pt idx="3540">
                  <c:v>0.48817141749999998</c:v>
                </c:pt>
                <c:pt idx="3541">
                  <c:v>0.4774093465</c:v>
                </c:pt>
                <c:pt idx="3542">
                  <c:v>0.48642621679999998</c:v>
                </c:pt>
                <c:pt idx="3543">
                  <c:v>0.49069226290000001</c:v>
                </c:pt>
                <c:pt idx="3544">
                  <c:v>0.52074849720000005</c:v>
                </c:pt>
                <c:pt idx="3545">
                  <c:v>0.55109559819999998</c:v>
                </c:pt>
                <c:pt idx="3546">
                  <c:v>0.55778553419999999</c:v>
                </c:pt>
                <c:pt idx="3547">
                  <c:v>0.57591623039999995</c:v>
                </c:pt>
                <c:pt idx="3548">
                  <c:v>0.56525111500000003</c:v>
                </c:pt>
                <c:pt idx="3549">
                  <c:v>0.55022299789999995</c:v>
                </c:pt>
                <c:pt idx="3550">
                  <c:v>0.49418266430000002</c:v>
                </c:pt>
                <c:pt idx="3551">
                  <c:v>0.4549156486</c:v>
                </c:pt>
                <c:pt idx="3552">
                  <c:v>0.44434748889999998</c:v>
                </c:pt>
                <c:pt idx="3553">
                  <c:v>0.4435718441</c:v>
                </c:pt>
                <c:pt idx="3554">
                  <c:v>0.44560791160000002</c:v>
                </c:pt>
                <c:pt idx="3555">
                  <c:v>0.44250533260000002</c:v>
                </c:pt>
                <c:pt idx="3556">
                  <c:v>0.47052549929999998</c:v>
                </c:pt>
                <c:pt idx="3557">
                  <c:v>0.49854566610000001</c:v>
                </c:pt>
                <c:pt idx="3558">
                  <c:v>0.54353306189999995</c:v>
                </c:pt>
                <c:pt idx="3559">
                  <c:v>0.57426798530000001</c:v>
                </c:pt>
                <c:pt idx="3560">
                  <c:v>0.59511343800000005</c:v>
                </c:pt>
                <c:pt idx="3561">
                  <c:v>0.58309094429999997</c:v>
                </c:pt>
                <c:pt idx="3562">
                  <c:v>0.56437851459999999</c:v>
                </c:pt>
                <c:pt idx="3563">
                  <c:v>0.5417878612</c:v>
                </c:pt>
                <c:pt idx="3564">
                  <c:v>0.53092883459999995</c:v>
                </c:pt>
                <c:pt idx="3565">
                  <c:v>0.50387822380000002</c:v>
                </c:pt>
                <c:pt idx="3566">
                  <c:v>0.49544308710000001</c:v>
                </c:pt>
                <c:pt idx="3567">
                  <c:v>0.4982547993</c:v>
                </c:pt>
                <c:pt idx="3568">
                  <c:v>0.50833818109999995</c:v>
                </c:pt>
                <c:pt idx="3569">
                  <c:v>0.52549932129999999</c:v>
                </c:pt>
                <c:pt idx="3570">
                  <c:v>0.54140003879999998</c:v>
                </c:pt>
                <c:pt idx="3571">
                  <c:v>0.55371339929999996</c:v>
                </c:pt>
                <c:pt idx="3572">
                  <c:v>0.55497382200000001</c:v>
                </c:pt>
                <c:pt idx="3573">
                  <c:v>0.54886561950000001</c:v>
                </c:pt>
                <c:pt idx="3574">
                  <c:v>0.50193911189999996</c:v>
                </c:pt>
                <c:pt idx="3575">
                  <c:v>0.46848943180000002</c:v>
                </c:pt>
                <c:pt idx="3576">
                  <c:v>0.45394609270000003</c:v>
                </c:pt>
                <c:pt idx="3577">
                  <c:v>0.44570486720000002</c:v>
                </c:pt>
                <c:pt idx="3578">
                  <c:v>0.44648051189999999</c:v>
                </c:pt>
                <c:pt idx="3579">
                  <c:v>0.44551095600000001</c:v>
                </c:pt>
                <c:pt idx="3580">
                  <c:v>0.44570486720000002</c:v>
                </c:pt>
                <c:pt idx="3581">
                  <c:v>0.45278262559999999</c:v>
                </c:pt>
                <c:pt idx="3582">
                  <c:v>0.4645142525</c:v>
                </c:pt>
                <c:pt idx="3583">
                  <c:v>0.47139809970000002</c:v>
                </c:pt>
                <c:pt idx="3584">
                  <c:v>0.47159201090000002</c:v>
                </c:pt>
                <c:pt idx="3585">
                  <c:v>0.47120418850000001</c:v>
                </c:pt>
                <c:pt idx="3586">
                  <c:v>0.46713205349999998</c:v>
                </c:pt>
                <c:pt idx="3587">
                  <c:v>0.45898778359999998</c:v>
                </c:pt>
                <c:pt idx="3588">
                  <c:v>0.44531704480000001</c:v>
                </c:pt>
                <c:pt idx="3589">
                  <c:v>0.44250533260000002</c:v>
                </c:pt>
                <c:pt idx="3590">
                  <c:v>0.44289315489999997</c:v>
                </c:pt>
                <c:pt idx="3591">
                  <c:v>0.44046926510000001</c:v>
                </c:pt>
                <c:pt idx="3592">
                  <c:v>0.4420205546</c:v>
                </c:pt>
                <c:pt idx="3593">
                  <c:v>0.46703509789999997</c:v>
                </c:pt>
                <c:pt idx="3594">
                  <c:v>0.47556719019999999</c:v>
                </c:pt>
                <c:pt idx="3595">
                  <c:v>0.47847585809999998</c:v>
                </c:pt>
                <c:pt idx="3596">
                  <c:v>0.49980608879999999</c:v>
                </c:pt>
                <c:pt idx="3597">
                  <c:v>0.49253441920000002</c:v>
                </c:pt>
                <c:pt idx="3598">
                  <c:v>0.45830909440000001</c:v>
                </c:pt>
                <c:pt idx="3599">
                  <c:v>0.43164630599999998</c:v>
                </c:pt>
                <c:pt idx="3600">
                  <c:v>0.41477603260000001</c:v>
                </c:pt>
                <c:pt idx="3601">
                  <c:v>0.41671514450000002</c:v>
                </c:pt>
                <c:pt idx="3602">
                  <c:v>0.42311421370000002</c:v>
                </c:pt>
                <c:pt idx="3603">
                  <c:v>0.42185379099999998</c:v>
                </c:pt>
                <c:pt idx="3604">
                  <c:v>0.42059336819999998</c:v>
                </c:pt>
                <c:pt idx="3605">
                  <c:v>0.42708939309999999</c:v>
                </c:pt>
                <c:pt idx="3606">
                  <c:v>0.43028892769999999</c:v>
                </c:pt>
                <c:pt idx="3607">
                  <c:v>0.43474888499999997</c:v>
                </c:pt>
                <c:pt idx="3608">
                  <c:v>0.44900135740000002</c:v>
                </c:pt>
                <c:pt idx="3609">
                  <c:v>0.46422338569999999</c:v>
                </c:pt>
                <c:pt idx="3610">
                  <c:v>0.44968004649999999</c:v>
                </c:pt>
                <c:pt idx="3611">
                  <c:v>0.43969362029999998</c:v>
                </c:pt>
                <c:pt idx="3612">
                  <c:v>0.43329455109999998</c:v>
                </c:pt>
                <c:pt idx="3613">
                  <c:v>0.4308706612</c:v>
                </c:pt>
                <c:pt idx="3614">
                  <c:v>0.4291254605</c:v>
                </c:pt>
                <c:pt idx="3615">
                  <c:v>0.43154935039999998</c:v>
                </c:pt>
                <c:pt idx="3616">
                  <c:v>0.43028892769999999</c:v>
                </c:pt>
                <c:pt idx="3617">
                  <c:v>0.4370758193</c:v>
                </c:pt>
                <c:pt idx="3618">
                  <c:v>0.44250533260000002</c:v>
                </c:pt>
                <c:pt idx="3619">
                  <c:v>0.45937560599999999</c:v>
                </c:pt>
                <c:pt idx="3620">
                  <c:v>0.46354469650000002</c:v>
                </c:pt>
                <c:pt idx="3621">
                  <c:v>0.46528989720000002</c:v>
                </c:pt>
                <c:pt idx="3622">
                  <c:v>0.45074655810000003</c:v>
                </c:pt>
                <c:pt idx="3623">
                  <c:v>0.44425053329999997</c:v>
                </c:pt>
                <c:pt idx="3624">
                  <c:v>0.43280977310000002</c:v>
                </c:pt>
                <c:pt idx="3625">
                  <c:v>0.4145821214</c:v>
                </c:pt>
                <c:pt idx="3626">
                  <c:v>0.41361256540000002</c:v>
                </c:pt>
                <c:pt idx="3627">
                  <c:v>0.427574171</c:v>
                </c:pt>
                <c:pt idx="3628">
                  <c:v>0.4499709133</c:v>
                </c:pt>
                <c:pt idx="3629">
                  <c:v>0.48681403919999999</c:v>
                </c:pt>
                <c:pt idx="3630">
                  <c:v>0.50368431260000002</c:v>
                </c:pt>
                <c:pt idx="3631">
                  <c:v>0.51570680629999999</c:v>
                </c:pt>
                <c:pt idx="3632">
                  <c:v>0.52559627689999999</c:v>
                </c:pt>
                <c:pt idx="3633">
                  <c:v>0.53742485939999995</c:v>
                </c:pt>
                <c:pt idx="3634">
                  <c:v>0.53994570490000005</c:v>
                </c:pt>
                <c:pt idx="3635">
                  <c:v>0.52617801050000002</c:v>
                </c:pt>
                <c:pt idx="3636">
                  <c:v>0.51958503010000001</c:v>
                </c:pt>
                <c:pt idx="3637">
                  <c:v>0.50698080280000002</c:v>
                </c:pt>
                <c:pt idx="3638">
                  <c:v>0.49457048669999998</c:v>
                </c:pt>
                <c:pt idx="3639">
                  <c:v>0.50465386850000005</c:v>
                </c:pt>
                <c:pt idx="3640">
                  <c:v>0.51056815980000003</c:v>
                </c:pt>
                <c:pt idx="3641">
                  <c:v>0.51163467129999995</c:v>
                </c:pt>
                <c:pt idx="3642">
                  <c:v>0.51018033740000002</c:v>
                </c:pt>
                <c:pt idx="3643">
                  <c:v>0.49893348850000002</c:v>
                </c:pt>
                <c:pt idx="3644">
                  <c:v>0.50940469269999999</c:v>
                </c:pt>
                <c:pt idx="3645">
                  <c:v>0.49757611010000002</c:v>
                </c:pt>
                <c:pt idx="3646">
                  <c:v>0.4694589878</c:v>
                </c:pt>
                <c:pt idx="3647">
                  <c:v>0.45918169479999998</c:v>
                </c:pt>
                <c:pt idx="3648">
                  <c:v>0.44095404300000002</c:v>
                </c:pt>
                <c:pt idx="3649">
                  <c:v>0.42650765950000002</c:v>
                </c:pt>
                <c:pt idx="3650">
                  <c:v>0.41962381230000001</c:v>
                </c:pt>
                <c:pt idx="3651">
                  <c:v>0.42175683539999997</c:v>
                </c:pt>
                <c:pt idx="3652">
                  <c:v>0.45549738220000002</c:v>
                </c:pt>
                <c:pt idx="3653">
                  <c:v>0.49602482060000003</c:v>
                </c:pt>
                <c:pt idx="3654">
                  <c:v>0.509792515</c:v>
                </c:pt>
                <c:pt idx="3655">
                  <c:v>0.50193911189999996</c:v>
                </c:pt>
                <c:pt idx="3656">
                  <c:v>0.49001357379999999</c:v>
                </c:pt>
                <c:pt idx="3657">
                  <c:v>0.50455691290000004</c:v>
                </c:pt>
                <c:pt idx="3658">
                  <c:v>0.50465386850000005</c:v>
                </c:pt>
                <c:pt idx="3659">
                  <c:v>0.49088617410000002</c:v>
                </c:pt>
                <c:pt idx="3660">
                  <c:v>0.4806088811</c:v>
                </c:pt>
                <c:pt idx="3661">
                  <c:v>0.4644172969</c:v>
                </c:pt>
                <c:pt idx="3662">
                  <c:v>0.45045569130000002</c:v>
                </c:pt>
                <c:pt idx="3663">
                  <c:v>0.4565638937</c:v>
                </c:pt>
                <c:pt idx="3664">
                  <c:v>0.47692456849999998</c:v>
                </c:pt>
                <c:pt idx="3665">
                  <c:v>0.5063990692</c:v>
                </c:pt>
                <c:pt idx="3666">
                  <c:v>0.51425247240000005</c:v>
                </c:pt>
                <c:pt idx="3667">
                  <c:v>0.50717471400000003</c:v>
                </c:pt>
                <c:pt idx="3668">
                  <c:v>0.50387822380000002</c:v>
                </c:pt>
                <c:pt idx="3669">
                  <c:v>0.50029086680000001</c:v>
                </c:pt>
                <c:pt idx="3670">
                  <c:v>0.4565638937</c:v>
                </c:pt>
                <c:pt idx="3671">
                  <c:v>0.44318402169999999</c:v>
                </c:pt>
                <c:pt idx="3672">
                  <c:v>0.43736668610000001</c:v>
                </c:pt>
                <c:pt idx="3673">
                  <c:v>0.43193717279999999</c:v>
                </c:pt>
                <c:pt idx="3674">
                  <c:v>0.420884235</c:v>
                </c:pt>
                <c:pt idx="3675">
                  <c:v>0.4227263913</c:v>
                </c:pt>
                <c:pt idx="3676">
                  <c:v>0.45724258290000003</c:v>
                </c:pt>
                <c:pt idx="3677">
                  <c:v>0.47488850110000003</c:v>
                </c:pt>
                <c:pt idx="3678">
                  <c:v>0.48933488460000002</c:v>
                </c:pt>
                <c:pt idx="3679">
                  <c:v>0.51047120420000003</c:v>
                </c:pt>
                <c:pt idx="3680">
                  <c:v>0.52365716500000004</c:v>
                </c:pt>
                <c:pt idx="3681">
                  <c:v>0.52491758769999997</c:v>
                </c:pt>
                <c:pt idx="3682">
                  <c:v>0.52753538879999995</c:v>
                </c:pt>
                <c:pt idx="3683">
                  <c:v>0.52045763040000004</c:v>
                </c:pt>
                <c:pt idx="3684">
                  <c:v>0.50921078149999999</c:v>
                </c:pt>
                <c:pt idx="3685">
                  <c:v>0.50213302309999996</c:v>
                </c:pt>
                <c:pt idx="3686">
                  <c:v>0.51580376189999999</c:v>
                </c:pt>
                <c:pt idx="3687">
                  <c:v>0.51677331780000002</c:v>
                </c:pt>
                <c:pt idx="3688">
                  <c:v>0.5420787279</c:v>
                </c:pt>
                <c:pt idx="3689">
                  <c:v>0.55099864259999998</c:v>
                </c:pt>
                <c:pt idx="3690">
                  <c:v>0.55507077760000001</c:v>
                </c:pt>
                <c:pt idx="3691">
                  <c:v>0.55875509020000003</c:v>
                </c:pt>
                <c:pt idx="3692">
                  <c:v>0.5514834206</c:v>
                </c:pt>
                <c:pt idx="3693">
                  <c:v>0.53480705839999998</c:v>
                </c:pt>
                <c:pt idx="3694">
                  <c:v>0.51968198570000002</c:v>
                </c:pt>
                <c:pt idx="3695">
                  <c:v>0.48128757030000002</c:v>
                </c:pt>
                <c:pt idx="3696">
                  <c:v>0.45636998249999999</c:v>
                </c:pt>
                <c:pt idx="3697">
                  <c:v>0.4532674035</c:v>
                </c:pt>
                <c:pt idx="3698">
                  <c:v>0.4532674035</c:v>
                </c:pt>
                <c:pt idx="3699">
                  <c:v>0.43901493120000001</c:v>
                </c:pt>
                <c:pt idx="3700">
                  <c:v>0.44764397909999998</c:v>
                </c:pt>
                <c:pt idx="3701">
                  <c:v>0.47537327899999998</c:v>
                </c:pt>
                <c:pt idx="3702">
                  <c:v>0.48952879580000003</c:v>
                </c:pt>
                <c:pt idx="3703">
                  <c:v>0.50727166960000003</c:v>
                </c:pt>
                <c:pt idx="3704">
                  <c:v>0.53771572619999997</c:v>
                </c:pt>
                <c:pt idx="3705">
                  <c:v>0.53664921470000004</c:v>
                </c:pt>
                <c:pt idx="3706">
                  <c:v>0.5420787279</c:v>
                </c:pt>
                <c:pt idx="3707">
                  <c:v>0.53839441539999999</c:v>
                </c:pt>
                <c:pt idx="3708">
                  <c:v>0.53092883459999995</c:v>
                </c:pt>
                <c:pt idx="3709">
                  <c:v>0.52966841190000002</c:v>
                </c:pt>
                <c:pt idx="3710">
                  <c:v>0.5387822377</c:v>
                </c:pt>
                <c:pt idx="3711">
                  <c:v>0.55914291250000003</c:v>
                </c:pt>
                <c:pt idx="3712">
                  <c:v>0.55691293389999996</c:v>
                </c:pt>
                <c:pt idx="3713">
                  <c:v>0.56728718249999999</c:v>
                </c:pt>
                <c:pt idx="3714">
                  <c:v>0.5645724258</c:v>
                </c:pt>
                <c:pt idx="3715">
                  <c:v>0.56011246849999996</c:v>
                </c:pt>
                <c:pt idx="3716">
                  <c:v>0.56563893740000004</c:v>
                </c:pt>
                <c:pt idx="3717">
                  <c:v>0.55128950939999999</c:v>
                </c:pt>
                <c:pt idx="3718">
                  <c:v>0.52191196429999998</c:v>
                </c:pt>
                <c:pt idx="3719">
                  <c:v>0.48603839440000002</c:v>
                </c:pt>
                <c:pt idx="3720">
                  <c:v>0.46519294160000002</c:v>
                </c:pt>
                <c:pt idx="3721">
                  <c:v>0.46538685279999997</c:v>
                </c:pt>
                <c:pt idx="3722">
                  <c:v>0.46189645140000002</c:v>
                </c:pt>
                <c:pt idx="3723">
                  <c:v>0.45724258290000003</c:v>
                </c:pt>
                <c:pt idx="3724">
                  <c:v>0.4807058367</c:v>
                </c:pt>
                <c:pt idx="3725">
                  <c:v>0.51851851849999997</c:v>
                </c:pt>
                <c:pt idx="3726">
                  <c:v>0.54304828390000004</c:v>
                </c:pt>
                <c:pt idx="3727">
                  <c:v>0.55458599959999999</c:v>
                </c:pt>
                <c:pt idx="3728">
                  <c:v>0.56728718249999999</c:v>
                </c:pt>
                <c:pt idx="3729">
                  <c:v>0.56864456080000003</c:v>
                </c:pt>
                <c:pt idx="3730">
                  <c:v>0.56845064960000002</c:v>
                </c:pt>
                <c:pt idx="3731">
                  <c:v>0.57329842929999997</c:v>
                </c:pt>
                <c:pt idx="3732">
                  <c:v>0.5645724258</c:v>
                </c:pt>
                <c:pt idx="3733">
                  <c:v>0.56534807060000003</c:v>
                </c:pt>
                <c:pt idx="3734">
                  <c:v>0.56379678109999998</c:v>
                </c:pt>
                <c:pt idx="3735">
                  <c:v>0.58008532089999998</c:v>
                </c:pt>
                <c:pt idx="3736">
                  <c:v>0.58929610239999997</c:v>
                </c:pt>
                <c:pt idx="3737">
                  <c:v>0.58997479149999998</c:v>
                </c:pt>
                <c:pt idx="3738">
                  <c:v>0.58580570099999996</c:v>
                </c:pt>
                <c:pt idx="3739">
                  <c:v>0.57640100829999996</c:v>
                </c:pt>
                <c:pt idx="3740">
                  <c:v>0.57397711849999999</c:v>
                </c:pt>
                <c:pt idx="3741">
                  <c:v>0.55894900140000003</c:v>
                </c:pt>
                <c:pt idx="3742">
                  <c:v>0.52695365520000004</c:v>
                </c:pt>
                <c:pt idx="3743">
                  <c:v>0.5130890052</c:v>
                </c:pt>
                <c:pt idx="3744">
                  <c:v>0.49272833040000003</c:v>
                </c:pt>
                <c:pt idx="3745">
                  <c:v>0.4824510374</c:v>
                </c:pt>
                <c:pt idx="3746">
                  <c:v>0.4759550126</c:v>
                </c:pt>
                <c:pt idx="3747">
                  <c:v>0.46567771959999998</c:v>
                </c:pt>
                <c:pt idx="3748">
                  <c:v>0.46732596469999999</c:v>
                </c:pt>
                <c:pt idx="3749">
                  <c:v>0.48516579409999999</c:v>
                </c:pt>
                <c:pt idx="3750">
                  <c:v>0.50368431260000002</c:v>
                </c:pt>
                <c:pt idx="3751">
                  <c:v>0.53635834790000003</c:v>
                </c:pt>
                <c:pt idx="3752">
                  <c:v>0.55730075629999998</c:v>
                </c:pt>
                <c:pt idx="3753">
                  <c:v>0.55749466739999998</c:v>
                </c:pt>
                <c:pt idx="3754">
                  <c:v>0.55109559819999998</c:v>
                </c:pt>
                <c:pt idx="3755">
                  <c:v>0.52375412060000004</c:v>
                </c:pt>
                <c:pt idx="3756">
                  <c:v>0.50513864649999995</c:v>
                </c:pt>
                <c:pt idx="3757">
                  <c:v>0.49932131079999997</c:v>
                </c:pt>
                <c:pt idx="3758">
                  <c:v>0.50882295909999997</c:v>
                </c:pt>
                <c:pt idx="3759">
                  <c:v>0.52103936399999995</c:v>
                </c:pt>
                <c:pt idx="3760">
                  <c:v>0.54333915070000005</c:v>
                </c:pt>
                <c:pt idx="3761">
                  <c:v>0.53626139230000003</c:v>
                </c:pt>
                <c:pt idx="3762">
                  <c:v>0.53626139230000003</c:v>
                </c:pt>
                <c:pt idx="3763">
                  <c:v>0.54808997479999999</c:v>
                </c:pt>
                <c:pt idx="3764">
                  <c:v>0.57543145240000004</c:v>
                </c:pt>
                <c:pt idx="3765">
                  <c:v>0.55972464609999995</c:v>
                </c:pt>
                <c:pt idx="3766">
                  <c:v>0.53335272450000004</c:v>
                </c:pt>
                <c:pt idx="3767">
                  <c:v>0.49641264299999999</c:v>
                </c:pt>
                <c:pt idx="3768">
                  <c:v>0.4824510374</c:v>
                </c:pt>
                <c:pt idx="3769">
                  <c:v>0.46092689549999999</c:v>
                </c:pt>
                <c:pt idx="3770">
                  <c:v>0.4484196238</c:v>
                </c:pt>
                <c:pt idx="3771">
                  <c:v>0.46034516190000002</c:v>
                </c:pt>
                <c:pt idx="3772">
                  <c:v>0.47663370179999998</c:v>
                </c:pt>
                <c:pt idx="3773">
                  <c:v>0.48642621679999998</c:v>
                </c:pt>
                <c:pt idx="3774">
                  <c:v>0.4774093465</c:v>
                </c:pt>
                <c:pt idx="3775">
                  <c:v>0.48157843709999998</c:v>
                </c:pt>
                <c:pt idx="3776">
                  <c:v>0.49001357379999999</c:v>
                </c:pt>
                <c:pt idx="3777">
                  <c:v>0.50077564480000003</c:v>
                </c:pt>
                <c:pt idx="3778">
                  <c:v>0.50785340310000004</c:v>
                </c:pt>
                <c:pt idx="3779">
                  <c:v>0.48991661819999999</c:v>
                </c:pt>
                <c:pt idx="3780">
                  <c:v>0.48642621679999998</c:v>
                </c:pt>
                <c:pt idx="3781">
                  <c:v>0.48380841569999999</c:v>
                </c:pt>
                <c:pt idx="3782">
                  <c:v>0.48933488460000002</c:v>
                </c:pt>
                <c:pt idx="3783">
                  <c:v>0.49263137480000002</c:v>
                </c:pt>
                <c:pt idx="3784">
                  <c:v>0.51027729300000002</c:v>
                </c:pt>
                <c:pt idx="3785">
                  <c:v>0.53131665699999997</c:v>
                </c:pt>
                <c:pt idx="3786">
                  <c:v>0.53509792519999999</c:v>
                </c:pt>
                <c:pt idx="3787">
                  <c:v>0.53471010279999998</c:v>
                </c:pt>
                <c:pt idx="3788">
                  <c:v>0.53403141359999995</c:v>
                </c:pt>
                <c:pt idx="3789">
                  <c:v>0.53509792519999999</c:v>
                </c:pt>
                <c:pt idx="3790">
                  <c:v>0.47314330040000002</c:v>
                </c:pt>
                <c:pt idx="3791">
                  <c:v>0.46916812099999999</c:v>
                </c:pt>
                <c:pt idx="3792">
                  <c:v>0.45540042660000002</c:v>
                </c:pt>
                <c:pt idx="3793">
                  <c:v>0.47130114410000001</c:v>
                </c:pt>
                <c:pt idx="3794">
                  <c:v>0.47944541400000001</c:v>
                </c:pt>
                <c:pt idx="3795">
                  <c:v>0.50310257899999999</c:v>
                </c:pt>
                <c:pt idx="3796">
                  <c:v>0.53694008140000005</c:v>
                </c:pt>
                <c:pt idx="3797">
                  <c:v>0.56912933880000005</c:v>
                </c:pt>
                <c:pt idx="3798">
                  <c:v>0.57552840800000005</c:v>
                </c:pt>
                <c:pt idx="3799">
                  <c:v>0.57446189650000001</c:v>
                </c:pt>
                <c:pt idx="3800">
                  <c:v>0.57135931740000001</c:v>
                </c:pt>
                <c:pt idx="3801">
                  <c:v>0.58299398879999997</c:v>
                </c:pt>
                <c:pt idx="3802">
                  <c:v>0.58095792130000001</c:v>
                </c:pt>
                <c:pt idx="3803">
                  <c:v>0.56612371530000005</c:v>
                </c:pt>
                <c:pt idx="3804">
                  <c:v>0.70787279430000005</c:v>
                </c:pt>
                <c:pt idx="3805">
                  <c:v>0.54954430870000004</c:v>
                </c:pt>
                <c:pt idx="3806">
                  <c:v>0.55856117900000002</c:v>
                </c:pt>
                <c:pt idx="3807">
                  <c:v>0.57349234049999998</c:v>
                </c:pt>
                <c:pt idx="3808">
                  <c:v>0.57591623039999995</c:v>
                </c:pt>
                <c:pt idx="3809">
                  <c:v>0.59550126039999995</c:v>
                </c:pt>
                <c:pt idx="3810">
                  <c:v>0.58027923209999999</c:v>
                </c:pt>
                <c:pt idx="3811">
                  <c:v>0.56961411669999995</c:v>
                </c:pt>
                <c:pt idx="3812">
                  <c:v>0.57174713980000003</c:v>
                </c:pt>
                <c:pt idx="3813">
                  <c:v>0.56020942409999996</c:v>
                </c:pt>
                <c:pt idx="3814">
                  <c:v>0.52268760910000001</c:v>
                </c:pt>
                <c:pt idx="3815">
                  <c:v>0.49049835180000001</c:v>
                </c:pt>
                <c:pt idx="3816">
                  <c:v>0.46296296300000001</c:v>
                </c:pt>
                <c:pt idx="3817">
                  <c:v>0.45685476050000001</c:v>
                </c:pt>
                <c:pt idx="3818">
                  <c:v>0.47556719019999999</c:v>
                </c:pt>
                <c:pt idx="3819">
                  <c:v>0.49806088809999999</c:v>
                </c:pt>
                <c:pt idx="3820">
                  <c:v>0.53121970139999997</c:v>
                </c:pt>
                <c:pt idx="3821">
                  <c:v>0.5773705643</c:v>
                </c:pt>
                <c:pt idx="3822">
                  <c:v>0.59104130310000003</c:v>
                </c:pt>
                <c:pt idx="3823">
                  <c:v>0.57329842929999997</c:v>
                </c:pt>
                <c:pt idx="3824">
                  <c:v>0.56059724649999998</c:v>
                </c:pt>
                <c:pt idx="3825">
                  <c:v>0.55923986810000004</c:v>
                </c:pt>
                <c:pt idx="3826">
                  <c:v>0.55031995349999996</c:v>
                </c:pt>
                <c:pt idx="3827">
                  <c:v>0.53374054680000005</c:v>
                </c:pt>
                <c:pt idx="3828">
                  <c:v>0.51386465000000003</c:v>
                </c:pt>
                <c:pt idx="3829">
                  <c:v>0.51241031609999999</c:v>
                </c:pt>
                <c:pt idx="3830">
                  <c:v>0.53432228039999996</c:v>
                </c:pt>
                <c:pt idx="3831">
                  <c:v>0.54721737439999996</c:v>
                </c:pt>
                <c:pt idx="3832">
                  <c:v>0.5483808416</c:v>
                </c:pt>
                <c:pt idx="3833">
                  <c:v>0.56389373669999998</c:v>
                </c:pt>
                <c:pt idx="3834">
                  <c:v>0.56689936009999997</c:v>
                </c:pt>
                <c:pt idx="3835">
                  <c:v>0.56040333529999997</c:v>
                </c:pt>
                <c:pt idx="3836">
                  <c:v>0.55448904399999999</c:v>
                </c:pt>
                <c:pt idx="3837">
                  <c:v>0.54644172970000005</c:v>
                </c:pt>
                <c:pt idx="3838">
                  <c:v>0.50630211359999999</c:v>
                </c:pt>
                <c:pt idx="3839">
                  <c:v>0.48671708359999999</c:v>
                </c:pt>
                <c:pt idx="3840">
                  <c:v>0.46509598600000002</c:v>
                </c:pt>
                <c:pt idx="3841">
                  <c:v>0.46238122939999998</c:v>
                </c:pt>
                <c:pt idx="3842">
                  <c:v>0.4677137871</c:v>
                </c:pt>
                <c:pt idx="3843">
                  <c:v>0.49311615279999998</c:v>
                </c:pt>
                <c:pt idx="3844">
                  <c:v>0.53936397130000002</c:v>
                </c:pt>
                <c:pt idx="3845">
                  <c:v>0.56912933880000005</c:v>
                </c:pt>
                <c:pt idx="3846">
                  <c:v>0.58047314329999999</c:v>
                </c:pt>
                <c:pt idx="3847">
                  <c:v>0.57630405269999996</c:v>
                </c:pt>
                <c:pt idx="3848">
                  <c:v>0.56399069229999998</c:v>
                </c:pt>
                <c:pt idx="3849">
                  <c:v>0.56389373669999998</c:v>
                </c:pt>
                <c:pt idx="3850">
                  <c:v>0.55119255379999998</c:v>
                </c:pt>
                <c:pt idx="3851">
                  <c:v>0.52918363390000001</c:v>
                </c:pt>
                <c:pt idx="3852">
                  <c:v>0.52142718629999996</c:v>
                </c:pt>
                <c:pt idx="3853">
                  <c:v>0.52375412060000004</c:v>
                </c:pt>
                <c:pt idx="3854">
                  <c:v>0.5258871437</c:v>
                </c:pt>
                <c:pt idx="3855">
                  <c:v>0.55138646499999999</c:v>
                </c:pt>
                <c:pt idx="3856">
                  <c:v>0.58939305799999997</c:v>
                </c:pt>
                <c:pt idx="3857">
                  <c:v>0.61421369010000004</c:v>
                </c:pt>
                <c:pt idx="3858">
                  <c:v>0.60490595309999995</c:v>
                </c:pt>
                <c:pt idx="3859">
                  <c:v>0.58764785730000002</c:v>
                </c:pt>
                <c:pt idx="3860">
                  <c:v>0.57009889469999997</c:v>
                </c:pt>
                <c:pt idx="3861">
                  <c:v>0.54275741710000003</c:v>
                </c:pt>
                <c:pt idx="3862">
                  <c:v>0.53286794650000002</c:v>
                </c:pt>
                <c:pt idx="3863">
                  <c:v>0.50387822380000002</c:v>
                </c:pt>
                <c:pt idx="3864">
                  <c:v>0.48797750629999997</c:v>
                </c:pt>
                <c:pt idx="3865">
                  <c:v>0.48972270699999998</c:v>
                </c:pt>
                <c:pt idx="3866">
                  <c:v>0.48952879580000003</c:v>
                </c:pt>
                <c:pt idx="3867">
                  <c:v>0.48584448320000001</c:v>
                </c:pt>
                <c:pt idx="3868">
                  <c:v>0.51008338180000001</c:v>
                </c:pt>
                <c:pt idx="3869">
                  <c:v>0.54731432999999996</c:v>
                </c:pt>
                <c:pt idx="3870">
                  <c:v>0.56176071360000002</c:v>
                </c:pt>
                <c:pt idx="3871">
                  <c:v>0.56767500479999999</c:v>
                </c:pt>
                <c:pt idx="3872">
                  <c:v>0.56554198180000004</c:v>
                </c:pt>
                <c:pt idx="3873">
                  <c:v>0.55642815590000005</c:v>
                </c:pt>
                <c:pt idx="3874">
                  <c:v>0.55245297650000003</c:v>
                </c:pt>
                <c:pt idx="3875">
                  <c:v>0.5449873958</c:v>
                </c:pt>
                <c:pt idx="3876">
                  <c:v>0.53839441539999999</c:v>
                </c:pt>
                <c:pt idx="3877">
                  <c:v>0.53790963739999997</c:v>
                </c:pt>
                <c:pt idx="3878">
                  <c:v>0.55303471010000005</c:v>
                </c:pt>
                <c:pt idx="3879">
                  <c:v>0.5708745395</c:v>
                </c:pt>
                <c:pt idx="3880">
                  <c:v>0.59094434750000002</c:v>
                </c:pt>
                <c:pt idx="3881">
                  <c:v>0.59569517159999996</c:v>
                </c:pt>
                <c:pt idx="3882">
                  <c:v>0.60044599570000001</c:v>
                </c:pt>
                <c:pt idx="3883">
                  <c:v>0.59763428350000003</c:v>
                </c:pt>
                <c:pt idx="3884">
                  <c:v>0.59530734919999995</c:v>
                </c:pt>
                <c:pt idx="3885">
                  <c:v>0.56951716109999995</c:v>
                </c:pt>
                <c:pt idx="3886">
                  <c:v>0.54566608490000001</c:v>
                </c:pt>
                <c:pt idx="3887">
                  <c:v>0.52084545280000005</c:v>
                </c:pt>
                <c:pt idx="3888">
                  <c:v>0.49699437660000001</c:v>
                </c:pt>
                <c:pt idx="3889">
                  <c:v>0.47876672479999999</c:v>
                </c:pt>
                <c:pt idx="3890">
                  <c:v>0.4775063021</c:v>
                </c:pt>
                <c:pt idx="3891">
                  <c:v>0.48933488460000002</c:v>
                </c:pt>
                <c:pt idx="3892">
                  <c:v>0.51425247240000005</c:v>
                </c:pt>
                <c:pt idx="3893">
                  <c:v>0.55856117900000002</c:v>
                </c:pt>
                <c:pt idx="3894">
                  <c:v>0.59879775059999996</c:v>
                </c:pt>
                <c:pt idx="3895">
                  <c:v>0.6128563118</c:v>
                </c:pt>
                <c:pt idx="3896">
                  <c:v>0.61537715729999998</c:v>
                </c:pt>
                <c:pt idx="3897">
                  <c:v>0.59937948419999998</c:v>
                </c:pt>
                <c:pt idx="3898">
                  <c:v>0.59967035099999999</c:v>
                </c:pt>
                <c:pt idx="3899">
                  <c:v>0.58852045760000005</c:v>
                </c:pt>
                <c:pt idx="3900">
                  <c:v>0.57591623039999995</c:v>
                </c:pt>
                <c:pt idx="3901">
                  <c:v>0.56845064960000002</c:v>
                </c:pt>
                <c:pt idx="3902">
                  <c:v>0.55604033350000004</c:v>
                </c:pt>
                <c:pt idx="3903">
                  <c:v>0.55284079890000004</c:v>
                </c:pt>
                <c:pt idx="3904">
                  <c:v>0.58212138840000005</c:v>
                </c:pt>
                <c:pt idx="3905">
                  <c:v>0.60335466360000001</c:v>
                </c:pt>
                <c:pt idx="3906">
                  <c:v>0.61256544499999999</c:v>
                </c:pt>
                <c:pt idx="3907">
                  <c:v>0.62730269540000005</c:v>
                </c:pt>
                <c:pt idx="3908">
                  <c:v>0.62778747329999995</c:v>
                </c:pt>
                <c:pt idx="3909">
                  <c:v>0.62536358349999999</c:v>
                </c:pt>
                <c:pt idx="3910">
                  <c:v>0.59840992829999995</c:v>
                </c:pt>
                <c:pt idx="3911">
                  <c:v>0.56922629440000005</c:v>
                </c:pt>
                <c:pt idx="3912">
                  <c:v>0.56253635830000004</c:v>
                </c:pt>
                <c:pt idx="3913">
                  <c:v>0.56660849329999996</c:v>
                </c:pt>
                <c:pt idx="3914">
                  <c:v>0.56108202439999999</c:v>
                </c:pt>
                <c:pt idx="3915">
                  <c:v>0.56195462480000002</c:v>
                </c:pt>
                <c:pt idx="3916">
                  <c:v>0.55720380069999997</c:v>
                </c:pt>
                <c:pt idx="3917">
                  <c:v>0.56563893740000004</c:v>
                </c:pt>
                <c:pt idx="3918">
                  <c:v>0.57475276320000002</c:v>
                </c:pt>
                <c:pt idx="3919">
                  <c:v>0.59336823729999999</c:v>
                </c:pt>
                <c:pt idx="3920">
                  <c:v>0.59937948419999998</c:v>
                </c:pt>
                <c:pt idx="3921">
                  <c:v>0.59889470619999996</c:v>
                </c:pt>
                <c:pt idx="3922">
                  <c:v>0.58900523559999995</c:v>
                </c:pt>
                <c:pt idx="3923">
                  <c:v>0.57397711849999999</c:v>
                </c:pt>
                <c:pt idx="3924">
                  <c:v>0.55041690909999996</c:v>
                </c:pt>
                <c:pt idx="3925">
                  <c:v>0.54595695170000003</c:v>
                </c:pt>
                <c:pt idx="3926">
                  <c:v>0.54246655030000002</c:v>
                </c:pt>
                <c:pt idx="3927">
                  <c:v>0.54333915070000005</c:v>
                </c:pt>
                <c:pt idx="3928">
                  <c:v>0.56253635830000004</c:v>
                </c:pt>
                <c:pt idx="3929">
                  <c:v>0.5774675199</c:v>
                </c:pt>
                <c:pt idx="3930">
                  <c:v>0.57989140969999997</c:v>
                </c:pt>
                <c:pt idx="3931">
                  <c:v>0.59947643979999998</c:v>
                </c:pt>
                <c:pt idx="3932">
                  <c:v>0.60606942019999999</c:v>
                </c:pt>
                <c:pt idx="3933">
                  <c:v>0.5902656583</c:v>
                </c:pt>
                <c:pt idx="3934">
                  <c:v>0.56282722510000005</c:v>
                </c:pt>
                <c:pt idx="3935">
                  <c:v>0.55652511149999995</c:v>
                </c:pt>
                <c:pt idx="3936">
                  <c:v>0.53374054680000005</c:v>
                </c:pt>
                <c:pt idx="3937">
                  <c:v>0.52336629820000002</c:v>
                </c:pt>
                <c:pt idx="3938">
                  <c:v>0.52491758769999997</c:v>
                </c:pt>
                <c:pt idx="3939">
                  <c:v>0.52540236569999998</c:v>
                </c:pt>
                <c:pt idx="3940">
                  <c:v>0.52821407799999998</c:v>
                </c:pt>
                <c:pt idx="3941">
                  <c:v>0.53277099090000002</c:v>
                </c:pt>
                <c:pt idx="3942">
                  <c:v>0.53102579019999996</c:v>
                </c:pt>
                <c:pt idx="3943">
                  <c:v>0.54169090559999999</c:v>
                </c:pt>
                <c:pt idx="3944">
                  <c:v>0.56428155899999999</c:v>
                </c:pt>
                <c:pt idx="3945">
                  <c:v>0.56903238320000005</c:v>
                </c:pt>
                <c:pt idx="3946">
                  <c:v>0.59647081639999999</c:v>
                </c:pt>
                <c:pt idx="3947">
                  <c:v>0.59249563699999996</c:v>
                </c:pt>
                <c:pt idx="3948">
                  <c:v>0.57388016289999999</c:v>
                </c:pt>
                <c:pt idx="3949">
                  <c:v>0.56146984680000001</c:v>
                </c:pt>
                <c:pt idx="3950">
                  <c:v>0.56311809189999995</c:v>
                </c:pt>
                <c:pt idx="3951">
                  <c:v>0.56767500479999999</c:v>
                </c:pt>
                <c:pt idx="3952">
                  <c:v>0.57388016289999999</c:v>
                </c:pt>
                <c:pt idx="3953">
                  <c:v>0.58047314329999999</c:v>
                </c:pt>
                <c:pt idx="3954">
                  <c:v>0.58086096570000001</c:v>
                </c:pt>
                <c:pt idx="3955">
                  <c:v>0.59327128179999999</c:v>
                </c:pt>
                <c:pt idx="3956">
                  <c:v>0.62022493700000003</c:v>
                </c:pt>
                <c:pt idx="3957">
                  <c:v>0.60374248590000001</c:v>
                </c:pt>
                <c:pt idx="3958">
                  <c:v>0.59714950550000001</c:v>
                </c:pt>
                <c:pt idx="3959">
                  <c:v>0.59617994959999998</c:v>
                </c:pt>
                <c:pt idx="3960">
                  <c:v>0.59588908279999997</c:v>
                </c:pt>
                <c:pt idx="3961">
                  <c:v>0.58696916809999999</c:v>
                </c:pt>
                <c:pt idx="3962">
                  <c:v>0.58367267789999999</c:v>
                </c:pt>
                <c:pt idx="3963">
                  <c:v>0.58444832270000002</c:v>
                </c:pt>
                <c:pt idx="3964">
                  <c:v>0.58939305799999997</c:v>
                </c:pt>
                <c:pt idx="3965">
                  <c:v>0.5969555943</c:v>
                </c:pt>
                <c:pt idx="3966">
                  <c:v>0.59899166179999996</c:v>
                </c:pt>
                <c:pt idx="3967">
                  <c:v>0.59598603839999997</c:v>
                </c:pt>
                <c:pt idx="3968">
                  <c:v>0.61440760130000005</c:v>
                </c:pt>
                <c:pt idx="3969">
                  <c:v>0.62420011630000005</c:v>
                </c:pt>
                <c:pt idx="3970">
                  <c:v>0.61799495829999995</c:v>
                </c:pt>
                <c:pt idx="3971">
                  <c:v>0.61925538099999999</c:v>
                </c:pt>
                <c:pt idx="3972">
                  <c:v>0.60917199919999998</c:v>
                </c:pt>
                <c:pt idx="3973">
                  <c:v>0.59472561570000004</c:v>
                </c:pt>
                <c:pt idx="3974">
                  <c:v>0.58280007759999997</c:v>
                </c:pt>
                <c:pt idx="3975">
                  <c:v>0.58726003490000001</c:v>
                </c:pt>
                <c:pt idx="3976">
                  <c:v>0.60034904010000001</c:v>
                </c:pt>
                <c:pt idx="3977">
                  <c:v>0.59967035099999999</c:v>
                </c:pt>
                <c:pt idx="3978">
                  <c:v>0.59579212719999997</c:v>
                </c:pt>
                <c:pt idx="3979">
                  <c:v>0.58658134569999998</c:v>
                </c:pt>
                <c:pt idx="3980">
                  <c:v>0.60063990690000002</c:v>
                </c:pt>
                <c:pt idx="3981">
                  <c:v>0.60529377549999996</c:v>
                </c:pt>
                <c:pt idx="3982">
                  <c:v>0.5902656583</c:v>
                </c:pt>
                <c:pt idx="3983">
                  <c:v>0.58503005620000004</c:v>
                </c:pt>
                <c:pt idx="3984">
                  <c:v>0.57649796389999997</c:v>
                </c:pt>
                <c:pt idx="3985">
                  <c:v>0.57921272059999995</c:v>
                </c:pt>
                <c:pt idx="3986">
                  <c:v>0.56117897999999999</c:v>
                </c:pt>
                <c:pt idx="3987">
                  <c:v>0.5514834206</c:v>
                </c:pt>
                <c:pt idx="3988">
                  <c:v>0.56088811319999998</c:v>
                </c:pt>
                <c:pt idx="3989">
                  <c:v>0.58580570099999996</c:v>
                </c:pt>
                <c:pt idx="3990">
                  <c:v>0.60054295130000002</c:v>
                </c:pt>
                <c:pt idx="3991">
                  <c:v>0.60926895479999998</c:v>
                </c:pt>
                <c:pt idx="3992">
                  <c:v>0.60839635449999996</c:v>
                </c:pt>
                <c:pt idx="3993">
                  <c:v>0.62478184989999996</c:v>
                </c:pt>
                <c:pt idx="3994">
                  <c:v>0.62119449289999995</c:v>
                </c:pt>
                <c:pt idx="3995">
                  <c:v>0.61528020169999997</c:v>
                </c:pt>
                <c:pt idx="3996">
                  <c:v>0.60800853210000005</c:v>
                </c:pt>
                <c:pt idx="3997">
                  <c:v>0.60577855339999997</c:v>
                </c:pt>
                <c:pt idx="3998">
                  <c:v>0.59811906150000005</c:v>
                </c:pt>
                <c:pt idx="3999">
                  <c:v>0.59298041499999998</c:v>
                </c:pt>
                <c:pt idx="4000">
                  <c:v>0.60480899749999995</c:v>
                </c:pt>
                <c:pt idx="4001">
                  <c:v>0.62420011630000005</c:v>
                </c:pt>
                <c:pt idx="4002">
                  <c:v>0.62109753729999995</c:v>
                </c:pt>
                <c:pt idx="4003">
                  <c:v>0.60519681989999996</c:v>
                </c:pt>
                <c:pt idx="4004">
                  <c:v>0.61101415550000004</c:v>
                </c:pt>
                <c:pt idx="4005">
                  <c:v>0.61741322470000004</c:v>
                </c:pt>
                <c:pt idx="4006">
                  <c:v>0.61072328870000003</c:v>
                </c:pt>
                <c:pt idx="4007">
                  <c:v>0.60451813070000004</c:v>
                </c:pt>
                <c:pt idx="4008">
                  <c:v>0.60199728519999995</c:v>
                </c:pt>
                <c:pt idx="4009">
                  <c:v>0.60093077370000003</c:v>
                </c:pt>
                <c:pt idx="4010">
                  <c:v>0.58658134569999998</c:v>
                </c:pt>
                <c:pt idx="4011">
                  <c:v>0.57843707580000003</c:v>
                </c:pt>
                <c:pt idx="4012">
                  <c:v>0.5838665891</c:v>
                </c:pt>
                <c:pt idx="4013">
                  <c:v>0.59976730659999999</c:v>
                </c:pt>
                <c:pt idx="4014">
                  <c:v>0.61586193519999999</c:v>
                </c:pt>
                <c:pt idx="4015">
                  <c:v>0.62962962960000002</c:v>
                </c:pt>
                <c:pt idx="4016">
                  <c:v>0.62613922820000001</c:v>
                </c:pt>
                <c:pt idx="4017">
                  <c:v>0.63476827609999997</c:v>
                </c:pt>
                <c:pt idx="4018">
                  <c:v>0.64601512510000003</c:v>
                </c:pt>
                <c:pt idx="4019">
                  <c:v>0.63176265269999998</c:v>
                </c:pt>
                <c:pt idx="4020">
                  <c:v>0.63350785340000004</c:v>
                </c:pt>
                <c:pt idx="4021">
                  <c:v>0.61324413420000001</c:v>
                </c:pt>
                <c:pt idx="4022">
                  <c:v>0.61198371149999997</c:v>
                </c:pt>
                <c:pt idx="4023">
                  <c:v>0.61392282330000003</c:v>
                </c:pt>
                <c:pt idx="4024">
                  <c:v>0.62167927089999997</c:v>
                </c:pt>
                <c:pt idx="4025">
                  <c:v>0.63670738800000004</c:v>
                </c:pt>
                <c:pt idx="4026">
                  <c:v>0.63438045379999997</c:v>
                </c:pt>
                <c:pt idx="4027">
                  <c:v>0.61702540240000003</c:v>
                </c:pt>
                <c:pt idx="4028">
                  <c:v>0.61401977890000004</c:v>
                </c:pt>
                <c:pt idx="4029">
                  <c:v>0.62924180730000001</c:v>
                </c:pt>
                <c:pt idx="4030">
                  <c:v>0.61353500100000002</c:v>
                </c:pt>
                <c:pt idx="4031">
                  <c:v>0.60238510759999997</c:v>
                </c:pt>
                <c:pt idx="4032">
                  <c:v>0.5998642622</c:v>
                </c:pt>
                <c:pt idx="4033">
                  <c:v>0.59821601710000005</c:v>
                </c:pt>
                <c:pt idx="4034">
                  <c:v>0.60616637579999999</c:v>
                </c:pt>
                <c:pt idx="4035">
                  <c:v>0.59840992829999995</c:v>
                </c:pt>
                <c:pt idx="4036">
                  <c:v>0.59239868139999996</c:v>
                </c:pt>
                <c:pt idx="4037">
                  <c:v>0.60277292999999998</c:v>
                </c:pt>
                <c:pt idx="4038">
                  <c:v>0.61508629049999997</c:v>
                </c:pt>
                <c:pt idx="4039">
                  <c:v>0.61896451429999999</c:v>
                </c:pt>
                <c:pt idx="4040">
                  <c:v>0.61246848939999998</c:v>
                </c:pt>
                <c:pt idx="4041">
                  <c:v>0.61760713590000005</c:v>
                </c:pt>
                <c:pt idx="4042">
                  <c:v>0.62381229400000004</c:v>
                </c:pt>
                <c:pt idx="4043">
                  <c:v>0.62643009500000002</c:v>
                </c:pt>
                <c:pt idx="4044">
                  <c:v>0.63108396349999996</c:v>
                </c:pt>
                <c:pt idx="4045">
                  <c:v>0.6260422726</c:v>
                </c:pt>
                <c:pt idx="4046">
                  <c:v>0.62836920689999998</c:v>
                </c:pt>
                <c:pt idx="4047">
                  <c:v>0.62206709329999998</c:v>
                </c:pt>
                <c:pt idx="4048">
                  <c:v>0.61518324609999997</c:v>
                </c:pt>
                <c:pt idx="4049">
                  <c:v>0.61857669189999998</c:v>
                </c:pt>
                <c:pt idx="4050">
                  <c:v>0.60500290869999995</c:v>
                </c:pt>
                <c:pt idx="4051">
                  <c:v>0.59840992829999995</c:v>
                </c:pt>
                <c:pt idx="4052">
                  <c:v>0.58842350200000004</c:v>
                </c:pt>
                <c:pt idx="4053">
                  <c:v>0.57785534230000002</c:v>
                </c:pt>
                <c:pt idx="4054">
                  <c:v>0.56835369400000002</c:v>
                </c:pt>
                <c:pt idx="4055">
                  <c:v>0.57174713980000003</c:v>
                </c:pt>
                <c:pt idx="4056">
                  <c:v>0.56583284860000005</c:v>
                </c:pt>
                <c:pt idx="4057">
                  <c:v>0.56689936009999997</c:v>
                </c:pt>
                <c:pt idx="4058">
                  <c:v>0.56534807060000003</c:v>
                </c:pt>
                <c:pt idx="4059">
                  <c:v>0.56379678109999998</c:v>
                </c:pt>
                <c:pt idx="4060">
                  <c:v>0.56302113629999995</c:v>
                </c:pt>
                <c:pt idx="4061">
                  <c:v>0.56864456080000003</c:v>
                </c:pt>
                <c:pt idx="4062">
                  <c:v>0.57620709709999995</c:v>
                </c:pt>
                <c:pt idx="4063">
                  <c:v>0.58842350200000004</c:v>
                </c:pt>
                <c:pt idx="4064">
                  <c:v>0.59501648250000005</c:v>
                </c:pt>
                <c:pt idx="4065">
                  <c:v>0.60286988559999999</c:v>
                </c:pt>
                <c:pt idx="4066">
                  <c:v>0.60083381810000003</c:v>
                </c:pt>
                <c:pt idx="4067">
                  <c:v>0.60296684119999999</c:v>
                </c:pt>
                <c:pt idx="4068">
                  <c:v>0.5999612178</c:v>
                </c:pt>
                <c:pt idx="4069">
                  <c:v>0.59346519289999999</c:v>
                </c:pt>
                <c:pt idx="4070">
                  <c:v>0.58726003490000001</c:v>
                </c:pt>
                <c:pt idx="4071">
                  <c:v>0.58793872410000003</c:v>
                </c:pt>
                <c:pt idx="4072">
                  <c:v>0.58822959080000004</c:v>
                </c:pt>
                <c:pt idx="4073">
                  <c:v>0.58958696919999998</c:v>
                </c:pt>
                <c:pt idx="4074">
                  <c:v>0.58677525689999999</c:v>
                </c:pt>
                <c:pt idx="4075">
                  <c:v>0.58658134569999998</c:v>
                </c:pt>
                <c:pt idx="4076">
                  <c:v>0.58473918950000003</c:v>
                </c:pt>
                <c:pt idx="4077">
                  <c:v>0.59191390340000005</c:v>
                </c:pt>
                <c:pt idx="4078">
                  <c:v>0.56622067089999994</c:v>
                </c:pt>
                <c:pt idx="4079">
                  <c:v>0.55574946670000003</c:v>
                </c:pt>
                <c:pt idx="4080">
                  <c:v>0.54236959470000001</c:v>
                </c:pt>
                <c:pt idx="4081">
                  <c:v>0.53946092690000003</c:v>
                </c:pt>
                <c:pt idx="4082">
                  <c:v>0.53694008140000005</c:v>
                </c:pt>
                <c:pt idx="4083">
                  <c:v>0.53703703700000005</c:v>
                </c:pt>
                <c:pt idx="4084">
                  <c:v>0.53577661430000001</c:v>
                </c:pt>
                <c:pt idx="4085">
                  <c:v>0.53005623420000003</c:v>
                </c:pt>
                <c:pt idx="4086">
                  <c:v>0.52656583280000002</c:v>
                </c:pt>
                <c:pt idx="4087">
                  <c:v>0.53606748110000002</c:v>
                </c:pt>
                <c:pt idx="4088">
                  <c:v>0.53829745979999999</c:v>
                </c:pt>
                <c:pt idx="4089">
                  <c:v>0.52394803180000005</c:v>
                </c:pt>
                <c:pt idx="4090">
                  <c:v>0.52317238700000002</c:v>
                </c:pt>
                <c:pt idx="4091">
                  <c:v>0.51910025209999999</c:v>
                </c:pt>
                <c:pt idx="4092">
                  <c:v>0.51027729300000002</c:v>
                </c:pt>
                <c:pt idx="4093">
                  <c:v>0.50058173360000002</c:v>
                </c:pt>
                <c:pt idx="4094">
                  <c:v>0.4984487105</c:v>
                </c:pt>
                <c:pt idx="4095">
                  <c:v>0.51173162689999996</c:v>
                </c:pt>
                <c:pt idx="4096">
                  <c:v>0.52811712239999997</c:v>
                </c:pt>
                <c:pt idx="4097">
                  <c:v>0.53781268179999997</c:v>
                </c:pt>
                <c:pt idx="4098">
                  <c:v>0.53694008140000005</c:v>
                </c:pt>
                <c:pt idx="4099">
                  <c:v>0.53723094819999995</c:v>
                </c:pt>
                <c:pt idx="4100">
                  <c:v>0.53364359120000004</c:v>
                </c:pt>
                <c:pt idx="4101">
                  <c:v>0.51803374049999995</c:v>
                </c:pt>
                <c:pt idx="4102">
                  <c:v>0.49621873179999998</c:v>
                </c:pt>
                <c:pt idx="4103">
                  <c:v>0.47004072130000002</c:v>
                </c:pt>
                <c:pt idx="4104">
                  <c:v>0.46858638740000003</c:v>
                </c:pt>
                <c:pt idx="4105">
                  <c:v>0.46199340700000002</c:v>
                </c:pt>
                <c:pt idx="4106">
                  <c:v>0.4596664728</c:v>
                </c:pt>
                <c:pt idx="4107">
                  <c:v>0.4516191584</c:v>
                </c:pt>
                <c:pt idx="4108">
                  <c:v>0.4418266434</c:v>
                </c:pt>
                <c:pt idx="4109">
                  <c:v>0.43339150669999998</c:v>
                </c:pt>
                <c:pt idx="4110">
                  <c:v>0.43988753149999998</c:v>
                </c:pt>
                <c:pt idx="4111">
                  <c:v>0.44764397909999998</c:v>
                </c:pt>
                <c:pt idx="4112">
                  <c:v>0.4549156486</c:v>
                </c:pt>
                <c:pt idx="4113">
                  <c:v>0.4501648245</c:v>
                </c:pt>
                <c:pt idx="4114">
                  <c:v>0.44541400040000001</c:v>
                </c:pt>
                <c:pt idx="4115">
                  <c:v>0.4451231336</c:v>
                </c:pt>
                <c:pt idx="4116">
                  <c:v>0.44715920110000001</c:v>
                </c:pt>
                <c:pt idx="4117">
                  <c:v>0.45113438049999999</c:v>
                </c:pt>
                <c:pt idx="4118">
                  <c:v>0.45404304829999997</c:v>
                </c:pt>
                <c:pt idx="4119">
                  <c:v>0.45414000389999998</c:v>
                </c:pt>
                <c:pt idx="4120">
                  <c:v>0.45927865039999999</c:v>
                </c:pt>
                <c:pt idx="4121">
                  <c:v>0.47120418850000001</c:v>
                </c:pt>
                <c:pt idx="4122">
                  <c:v>0.46878029859999998</c:v>
                </c:pt>
                <c:pt idx="4123">
                  <c:v>0.47343416719999998</c:v>
                </c:pt>
                <c:pt idx="4124">
                  <c:v>0.47866976919999998</c:v>
                </c:pt>
                <c:pt idx="4125">
                  <c:v>0.47120418850000001</c:v>
                </c:pt>
                <c:pt idx="4126">
                  <c:v>0.46509598600000002</c:v>
                </c:pt>
                <c:pt idx="4127">
                  <c:v>0.4532674035</c:v>
                </c:pt>
                <c:pt idx="4128">
                  <c:v>0.4467713787</c:v>
                </c:pt>
                <c:pt idx="4129">
                  <c:v>0.45675780490000001</c:v>
                </c:pt>
                <c:pt idx="4130">
                  <c:v>0.46034516190000002</c:v>
                </c:pt>
                <c:pt idx="4131">
                  <c:v>0.46722900909999998</c:v>
                </c:pt>
                <c:pt idx="4132">
                  <c:v>0.47605196820000001</c:v>
                </c:pt>
                <c:pt idx="4133">
                  <c:v>0.49137095209999998</c:v>
                </c:pt>
                <c:pt idx="4134">
                  <c:v>0.51667636220000002</c:v>
                </c:pt>
                <c:pt idx="4135">
                  <c:v>0.52889276709999999</c:v>
                </c:pt>
                <c:pt idx="4136">
                  <c:v>0.53461314719999997</c:v>
                </c:pt>
                <c:pt idx="4137">
                  <c:v>0.52918363390000001</c:v>
                </c:pt>
                <c:pt idx="4138">
                  <c:v>0.53432228039999996</c:v>
                </c:pt>
                <c:pt idx="4139">
                  <c:v>0.53732790379999995</c:v>
                </c:pt>
                <c:pt idx="4140">
                  <c:v>0.52326934260000002</c:v>
                </c:pt>
                <c:pt idx="4141">
                  <c:v>0.53674617030000005</c:v>
                </c:pt>
                <c:pt idx="4142">
                  <c:v>0.54140003879999998</c:v>
                </c:pt>
                <c:pt idx="4143">
                  <c:v>0.54392088419999995</c:v>
                </c:pt>
                <c:pt idx="4144">
                  <c:v>0.55613728910000004</c:v>
                </c:pt>
                <c:pt idx="4145">
                  <c:v>0.56748109369999999</c:v>
                </c:pt>
                <c:pt idx="4146">
                  <c:v>0.55730075629999998</c:v>
                </c:pt>
                <c:pt idx="4147">
                  <c:v>0.53422532479999996</c:v>
                </c:pt>
                <c:pt idx="4148">
                  <c:v>0.52753538879999995</c:v>
                </c:pt>
                <c:pt idx="4149">
                  <c:v>0.51793678499999996</c:v>
                </c:pt>
                <c:pt idx="4150">
                  <c:v>0.49631568739999998</c:v>
                </c:pt>
                <c:pt idx="4151">
                  <c:v>0.47401590069999999</c:v>
                </c:pt>
                <c:pt idx="4152">
                  <c:v>0.46335078530000001</c:v>
                </c:pt>
                <c:pt idx="4153">
                  <c:v>0.46296296300000001</c:v>
                </c:pt>
                <c:pt idx="4154">
                  <c:v>0.46810160950000002</c:v>
                </c:pt>
                <c:pt idx="4155">
                  <c:v>0.4725615668</c:v>
                </c:pt>
                <c:pt idx="4156">
                  <c:v>0.48419623810000001</c:v>
                </c:pt>
                <c:pt idx="4157">
                  <c:v>0.5160946287</c:v>
                </c:pt>
                <c:pt idx="4158">
                  <c:v>0.53364359120000004</c:v>
                </c:pt>
                <c:pt idx="4159">
                  <c:v>0.53160752379999998</c:v>
                </c:pt>
                <c:pt idx="4160">
                  <c:v>0.53742485939999995</c:v>
                </c:pt>
                <c:pt idx="4161">
                  <c:v>0.545181307</c:v>
                </c:pt>
                <c:pt idx="4162">
                  <c:v>0.53509792519999999</c:v>
                </c:pt>
                <c:pt idx="4163">
                  <c:v>0.51337987200000001</c:v>
                </c:pt>
                <c:pt idx="4164">
                  <c:v>0.51386465000000003</c:v>
                </c:pt>
                <c:pt idx="4165">
                  <c:v>0.50911382589999998</c:v>
                </c:pt>
                <c:pt idx="4166">
                  <c:v>0.5162885398</c:v>
                </c:pt>
                <c:pt idx="4167">
                  <c:v>0.52394803180000005</c:v>
                </c:pt>
                <c:pt idx="4168">
                  <c:v>0.52452976539999996</c:v>
                </c:pt>
                <c:pt idx="4169">
                  <c:v>0.52656583280000002</c:v>
                </c:pt>
                <c:pt idx="4170">
                  <c:v>0.52811712239999997</c:v>
                </c:pt>
                <c:pt idx="4171">
                  <c:v>0.509792515</c:v>
                </c:pt>
                <c:pt idx="4172">
                  <c:v>0.5129920496</c:v>
                </c:pt>
                <c:pt idx="4173">
                  <c:v>0.53248012410000001</c:v>
                </c:pt>
                <c:pt idx="4174">
                  <c:v>0.49709133220000001</c:v>
                </c:pt>
                <c:pt idx="4175">
                  <c:v>0.45782431649999999</c:v>
                </c:pt>
                <c:pt idx="4176">
                  <c:v>0.44337793289999999</c:v>
                </c:pt>
                <c:pt idx="4177">
                  <c:v>0.44221446580000001</c:v>
                </c:pt>
                <c:pt idx="4178">
                  <c:v>0.4468683343</c:v>
                </c:pt>
                <c:pt idx="4179">
                  <c:v>0.4579212721</c:v>
                </c:pt>
                <c:pt idx="4180">
                  <c:v>0.47440372310000001</c:v>
                </c:pt>
                <c:pt idx="4181">
                  <c:v>0.49912739969999997</c:v>
                </c:pt>
                <c:pt idx="4182">
                  <c:v>0.51871242969999998</c:v>
                </c:pt>
                <c:pt idx="4183">
                  <c:v>0.52229978669999999</c:v>
                </c:pt>
                <c:pt idx="4184">
                  <c:v>0.51531898389999997</c:v>
                </c:pt>
                <c:pt idx="4185">
                  <c:v>0.52433585419999995</c:v>
                </c:pt>
                <c:pt idx="4186">
                  <c:v>0.52617801050000002</c:v>
                </c:pt>
                <c:pt idx="4187">
                  <c:v>0.52957145630000002</c:v>
                </c:pt>
                <c:pt idx="4188">
                  <c:v>0.52171805309999997</c:v>
                </c:pt>
                <c:pt idx="4189">
                  <c:v>0.51027729300000002</c:v>
                </c:pt>
                <c:pt idx="4190">
                  <c:v>0.51173162689999996</c:v>
                </c:pt>
                <c:pt idx="4191">
                  <c:v>0.52957145630000002</c:v>
                </c:pt>
                <c:pt idx="4192">
                  <c:v>0.53800659299999998</c:v>
                </c:pt>
                <c:pt idx="4193">
                  <c:v>0.55429513279999998</c:v>
                </c:pt>
                <c:pt idx="4194">
                  <c:v>0.55613728910000004</c:v>
                </c:pt>
                <c:pt idx="4195">
                  <c:v>0.55303471010000005</c:v>
                </c:pt>
                <c:pt idx="4196">
                  <c:v>0.55051386459999996</c:v>
                </c:pt>
                <c:pt idx="4197">
                  <c:v>0.54818693039999999</c:v>
                </c:pt>
                <c:pt idx="4198">
                  <c:v>0.50814426989999995</c:v>
                </c:pt>
                <c:pt idx="4199">
                  <c:v>0.47285243360000001</c:v>
                </c:pt>
                <c:pt idx="4200">
                  <c:v>0.45229784760000002</c:v>
                </c:pt>
                <c:pt idx="4201">
                  <c:v>0.44551095600000001</c:v>
                </c:pt>
                <c:pt idx="4202">
                  <c:v>0.45414000389999998</c:v>
                </c:pt>
                <c:pt idx="4203">
                  <c:v>0.45869691680000002</c:v>
                </c:pt>
                <c:pt idx="4204">
                  <c:v>0.4872018615</c:v>
                </c:pt>
                <c:pt idx="4205">
                  <c:v>0.52006980800000002</c:v>
                </c:pt>
                <c:pt idx="4206">
                  <c:v>0.52714756640000004</c:v>
                </c:pt>
                <c:pt idx="4207">
                  <c:v>0.5192941633</c:v>
                </c:pt>
                <c:pt idx="4208">
                  <c:v>0.51958503010000001</c:v>
                </c:pt>
                <c:pt idx="4209">
                  <c:v>0.52036067480000003</c:v>
                </c:pt>
                <c:pt idx="4210">
                  <c:v>0.52511149889999997</c:v>
                </c:pt>
                <c:pt idx="4211">
                  <c:v>0.52433585419999995</c:v>
                </c:pt>
                <c:pt idx="4212">
                  <c:v>0.52501454329999997</c:v>
                </c:pt>
                <c:pt idx="4213">
                  <c:v>0.52511149889999997</c:v>
                </c:pt>
                <c:pt idx="4214">
                  <c:v>0.52210587549999998</c:v>
                </c:pt>
                <c:pt idx="4215">
                  <c:v>0.5256932325</c:v>
                </c:pt>
                <c:pt idx="4216">
                  <c:v>0.54644172970000005</c:v>
                </c:pt>
                <c:pt idx="4217">
                  <c:v>0.56059724649999998</c:v>
                </c:pt>
                <c:pt idx="4218">
                  <c:v>0.57320147369999996</c:v>
                </c:pt>
                <c:pt idx="4219">
                  <c:v>0.55177428740000001</c:v>
                </c:pt>
                <c:pt idx="4220">
                  <c:v>0.54101221639999997</c:v>
                </c:pt>
                <c:pt idx="4221">
                  <c:v>0.53645530350000004</c:v>
                </c:pt>
                <c:pt idx="4222">
                  <c:v>0.51813069609999995</c:v>
                </c:pt>
                <c:pt idx="4223">
                  <c:v>0.49224355250000001</c:v>
                </c:pt>
                <c:pt idx="4224">
                  <c:v>0.46887725419999998</c:v>
                </c:pt>
                <c:pt idx="4225">
                  <c:v>0.45830909440000001</c:v>
                </c:pt>
                <c:pt idx="4226">
                  <c:v>0.45859996120000002</c:v>
                </c:pt>
                <c:pt idx="4227">
                  <c:v>0.46053907309999997</c:v>
                </c:pt>
                <c:pt idx="4228">
                  <c:v>0.48448710490000002</c:v>
                </c:pt>
                <c:pt idx="4229">
                  <c:v>0.52016676360000003</c:v>
                </c:pt>
                <c:pt idx="4230">
                  <c:v>0.5355827031</c:v>
                </c:pt>
                <c:pt idx="4231">
                  <c:v>0.53500096959999999</c:v>
                </c:pt>
                <c:pt idx="4232">
                  <c:v>0.53131665699999997</c:v>
                </c:pt>
                <c:pt idx="4233">
                  <c:v>0.5354857475</c:v>
                </c:pt>
                <c:pt idx="4234">
                  <c:v>0.53344968000000004</c:v>
                </c:pt>
                <c:pt idx="4235">
                  <c:v>0.51667636220000002</c:v>
                </c:pt>
                <c:pt idx="4236">
                  <c:v>0.509792515</c:v>
                </c:pt>
                <c:pt idx="4237">
                  <c:v>0.51997285240000002</c:v>
                </c:pt>
                <c:pt idx="4238">
                  <c:v>0.51405856120000004</c:v>
                </c:pt>
                <c:pt idx="4239">
                  <c:v>0.49806088809999999</c:v>
                </c:pt>
                <c:pt idx="4240">
                  <c:v>0.51832460729999996</c:v>
                </c:pt>
                <c:pt idx="4241">
                  <c:v>0.53325576890000004</c:v>
                </c:pt>
                <c:pt idx="4242">
                  <c:v>0.54566608490000001</c:v>
                </c:pt>
                <c:pt idx="4243">
                  <c:v>0.54246655030000002</c:v>
                </c:pt>
                <c:pt idx="4244">
                  <c:v>0.53083187899999995</c:v>
                </c:pt>
                <c:pt idx="4245">
                  <c:v>0.50833818109999995</c:v>
                </c:pt>
                <c:pt idx="4246">
                  <c:v>0.50184215629999995</c:v>
                </c:pt>
                <c:pt idx="4247">
                  <c:v>0.48885010670000001</c:v>
                </c:pt>
                <c:pt idx="4248">
                  <c:v>0.46267209619999999</c:v>
                </c:pt>
                <c:pt idx="4249">
                  <c:v>0.4483226682</c:v>
                </c:pt>
                <c:pt idx="4250">
                  <c:v>0.42699243749999999</c:v>
                </c:pt>
                <c:pt idx="4251">
                  <c:v>0.42049641259999998</c:v>
                </c:pt>
                <c:pt idx="4252">
                  <c:v>0.42825286019999997</c:v>
                </c:pt>
                <c:pt idx="4253">
                  <c:v>0.44483226679999999</c:v>
                </c:pt>
                <c:pt idx="4254">
                  <c:v>0.47605196820000001</c:v>
                </c:pt>
                <c:pt idx="4255">
                  <c:v>0.4852627497</c:v>
                </c:pt>
                <c:pt idx="4256">
                  <c:v>0.48477797169999998</c:v>
                </c:pt>
                <c:pt idx="4257">
                  <c:v>0.48264494860000001</c:v>
                </c:pt>
                <c:pt idx="4258">
                  <c:v>0.47294938920000001</c:v>
                </c:pt>
                <c:pt idx="4259">
                  <c:v>0.46160558460000001</c:v>
                </c:pt>
                <c:pt idx="4260">
                  <c:v>0.45268566999999998</c:v>
                </c:pt>
                <c:pt idx="4261">
                  <c:v>0.45123133599999998</c:v>
                </c:pt>
                <c:pt idx="4262">
                  <c:v>0.45695171610000002</c:v>
                </c:pt>
                <c:pt idx="4263">
                  <c:v>0.46082993989999999</c:v>
                </c:pt>
                <c:pt idx="4264">
                  <c:v>0.47149505530000002</c:v>
                </c:pt>
                <c:pt idx="4265">
                  <c:v>0.487104906</c:v>
                </c:pt>
                <c:pt idx="4266">
                  <c:v>0.4919526857</c:v>
                </c:pt>
                <c:pt idx="4267">
                  <c:v>0.48758968390000001</c:v>
                </c:pt>
                <c:pt idx="4268">
                  <c:v>0.47818499129999997</c:v>
                </c:pt>
                <c:pt idx="4269">
                  <c:v>0.48216017059999999</c:v>
                </c:pt>
                <c:pt idx="4270">
                  <c:v>0.44715920110000001</c:v>
                </c:pt>
                <c:pt idx="4271">
                  <c:v>0.41700601120000003</c:v>
                </c:pt>
                <c:pt idx="4272">
                  <c:v>0.396742292</c:v>
                </c:pt>
                <c:pt idx="4273">
                  <c:v>0.38791933290000002</c:v>
                </c:pt>
                <c:pt idx="4274">
                  <c:v>0.38181113049999998</c:v>
                </c:pt>
                <c:pt idx="4275">
                  <c:v>0.38171417489999998</c:v>
                </c:pt>
                <c:pt idx="4276">
                  <c:v>0.39014931159999999</c:v>
                </c:pt>
                <c:pt idx="4277">
                  <c:v>0.39247624590000002</c:v>
                </c:pt>
                <c:pt idx="4278">
                  <c:v>0.39625751409999999</c:v>
                </c:pt>
                <c:pt idx="4279">
                  <c:v>0.40207484970000001</c:v>
                </c:pt>
                <c:pt idx="4280">
                  <c:v>0.40837696340000001</c:v>
                </c:pt>
                <c:pt idx="4281">
                  <c:v>0.41419429899999999</c:v>
                </c:pt>
                <c:pt idx="4282">
                  <c:v>0.40071747140000002</c:v>
                </c:pt>
                <c:pt idx="4283">
                  <c:v>0.37938724060000001</c:v>
                </c:pt>
                <c:pt idx="4284">
                  <c:v>0.37667248399999997</c:v>
                </c:pt>
                <c:pt idx="4285">
                  <c:v>0.37356990499999998</c:v>
                </c:pt>
                <c:pt idx="4286">
                  <c:v>0.37783595110000001</c:v>
                </c:pt>
                <c:pt idx="4287">
                  <c:v>0.38791933290000002</c:v>
                </c:pt>
                <c:pt idx="4288">
                  <c:v>0.4145821214</c:v>
                </c:pt>
                <c:pt idx="4289">
                  <c:v>0.4290285049</c:v>
                </c:pt>
                <c:pt idx="4290">
                  <c:v>0.4290285049</c:v>
                </c:pt>
                <c:pt idx="4291">
                  <c:v>0.43503975179999999</c:v>
                </c:pt>
                <c:pt idx="4292">
                  <c:v>0.44977700209999999</c:v>
                </c:pt>
                <c:pt idx="4293">
                  <c:v>0.4434748885</c:v>
                </c:pt>
                <c:pt idx="4294">
                  <c:v>0.41322474310000001</c:v>
                </c:pt>
                <c:pt idx="4295">
                  <c:v>0.38995540039999999</c:v>
                </c:pt>
                <c:pt idx="4296">
                  <c:v>0.38423502040000002</c:v>
                </c:pt>
                <c:pt idx="4297">
                  <c:v>0.38471979830000003</c:v>
                </c:pt>
                <c:pt idx="4298">
                  <c:v>0.38753151060000002</c:v>
                </c:pt>
                <c:pt idx="4299">
                  <c:v>0.39014931159999999</c:v>
                </c:pt>
                <c:pt idx="4300">
                  <c:v>0.39053713400000001</c:v>
                </c:pt>
                <c:pt idx="4301">
                  <c:v>0.39654838079999999</c:v>
                </c:pt>
                <c:pt idx="4302">
                  <c:v>0.41952685670000001</c:v>
                </c:pt>
                <c:pt idx="4303">
                  <c:v>0.45084351369999998</c:v>
                </c:pt>
                <c:pt idx="4304">
                  <c:v>0.46160558460000001</c:v>
                </c:pt>
                <c:pt idx="4305">
                  <c:v>0.46693814230000003</c:v>
                </c:pt>
                <c:pt idx="4306">
                  <c:v>0.46810160950000002</c:v>
                </c:pt>
                <c:pt idx="4307">
                  <c:v>0.4579212721</c:v>
                </c:pt>
                <c:pt idx="4308">
                  <c:v>0.43920884240000002</c:v>
                </c:pt>
                <c:pt idx="4309">
                  <c:v>0.42825286019999997</c:v>
                </c:pt>
                <c:pt idx="4310">
                  <c:v>0.43474888499999997</c:v>
                </c:pt>
                <c:pt idx="4311">
                  <c:v>0.45181306960000001</c:v>
                </c:pt>
                <c:pt idx="4312">
                  <c:v>0.46674423110000002</c:v>
                </c:pt>
                <c:pt idx="4313">
                  <c:v>0.46916812099999999</c:v>
                </c:pt>
                <c:pt idx="4314">
                  <c:v>0.46402947449999998</c:v>
                </c:pt>
                <c:pt idx="4315">
                  <c:v>0.46354469650000002</c:v>
                </c:pt>
                <c:pt idx="4316">
                  <c:v>0.47382198949999998</c:v>
                </c:pt>
                <c:pt idx="4317">
                  <c:v>0.46034516190000002</c:v>
                </c:pt>
                <c:pt idx="4318">
                  <c:v>0.44172968779999999</c:v>
                </c:pt>
                <c:pt idx="4319">
                  <c:v>0.4033352724</c:v>
                </c:pt>
                <c:pt idx="4320">
                  <c:v>0.38578630990000001</c:v>
                </c:pt>
                <c:pt idx="4321">
                  <c:v>0.38200504169999999</c:v>
                </c:pt>
                <c:pt idx="4322">
                  <c:v>0.37793290670000002</c:v>
                </c:pt>
                <c:pt idx="4323">
                  <c:v>0.37977506300000002</c:v>
                </c:pt>
                <c:pt idx="4324">
                  <c:v>0.38568935430000001</c:v>
                </c:pt>
                <c:pt idx="4325">
                  <c:v>0.40265658329999998</c:v>
                </c:pt>
                <c:pt idx="4326">
                  <c:v>0.4194299011</c:v>
                </c:pt>
                <c:pt idx="4327">
                  <c:v>0.42670157069999998</c:v>
                </c:pt>
                <c:pt idx="4328">
                  <c:v>0.44240837700000002</c:v>
                </c:pt>
                <c:pt idx="4329">
                  <c:v>0.45898778359999998</c:v>
                </c:pt>
                <c:pt idx="4330">
                  <c:v>0.45859996120000002</c:v>
                </c:pt>
                <c:pt idx="4331">
                  <c:v>0.45113438049999999</c:v>
                </c:pt>
                <c:pt idx="4332">
                  <c:v>0.44308706609999998</c:v>
                </c:pt>
                <c:pt idx="4333">
                  <c:v>0.4271863487</c:v>
                </c:pt>
                <c:pt idx="4334">
                  <c:v>0.42776808220000001</c:v>
                </c:pt>
                <c:pt idx="4335">
                  <c:v>0.43949970910000002</c:v>
                </c:pt>
                <c:pt idx="4336">
                  <c:v>0.45113438049999999</c:v>
                </c:pt>
                <c:pt idx="4337">
                  <c:v>0.44987395769999999</c:v>
                </c:pt>
                <c:pt idx="4338">
                  <c:v>0.45287958119999999</c:v>
                </c:pt>
                <c:pt idx="4339">
                  <c:v>0.43348846229999999</c:v>
                </c:pt>
                <c:pt idx="4340">
                  <c:v>0.42728330419999999</c:v>
                </c:pt>
                <c:pt idx="4341">
                  <c:v>0.40876478570000002</c:v>
                </c:pt>
                <c:pt idx="4342">
                  <c:v>0.39586969170000003</c:v>
                </c:pt>
                <c:pt idx="4343">
                  <c:v>0.3902462672</c:v>
                </c:pt>
                <c:pt idx="4344">
                  <c:v>0.38694977699999999</c:v>
                </c:pt>
                <c:pt idx="4345">
                  <c:v>0.38675586579999999</c:v>
                </c:pt>
                <c:pt idx="4346">
                  <c:v>0.39082800080000002</c:v>
                </c:pt>
                <c:pt idx="4347">
                  <c:v>0.39557882490000001</c:v>
                </c:pt>
                <c:pt idx="4348">
                  <c:v>0.40420787279999998</c:v>
                </c:pt>
                <c:pt idx="4349">
                  <c:v>0.41186736470000002</c:v>
                </c:pt>
                <c:pt idx="4350">
                  <c:v>0.4291254605</c:v>
                </c:pt>
                <c:pt idx="4351">
                  <c:v>0.4628660074</c:v>
                </c:pt>
                <c:pt idx="4352">
                  <c:v>0.47954236960000002</c:v>
                </c:pt>
                <c:pt idx="4353">
                  <c:v>0.4837114602</c:v>
                </c:pt>
                <c:pt idx="4354">
                  <c:v>0.48603839440000002</c:v>
                </c:pt>
                <c:pt idx="4355">
                  <c:v>0.46645336440000001</c:v>
                </c:pt>
                <c:pt idx="4356">
                  <c:v>0.44473531119999998</c:v>
                </c:pt>
                <c:pt idx="4357">
                  <c:v>0.43494279619999998</c:v>
                </c:pt>
                <c:pt idx="4358">
                  <c:v>0.43940275350000002</c:v>
                </c:pt>
                <c:pt idx="4359">
                  <c:v>0.44618964509999998</c:v>
                </c:pt>
                <c:pt idx="4360">
                  <c:v>0.45830909440000001</c:v>
                </c:pt>
                <c:pt idx="4361">
                  <c:v>0.48778359510000002</c:v>
                </c:pt>
                <c:pt idx="4362">
                  <c:v>0.49243746360000001</c:v>
                </c:pt>
                <c:pt idx="4363">
                  <c:v>0.47711847969999999</c:v>
                </c:pt>
                <c:pt idx="4364">
                  <c:v>0.47779716890000001</c:v>
                </c:pt>
                <c:pt idx="4365">
                  <c:v>0.4500678689</c:v>
                </c:pt>
                <c:pt idx="4366">
                  <c:v>0.42699243749999999</c:v>
                </c:pt>
                <c:pt idx="4367">
                  <c:v>0.39131277869999997</c:v>
                </c:pt>
                <c:pt idx="4368">
                  <c:v>0.38142330810000002</c:v>
                </c:pt>
                <c:pt idx="4369">
                  <c:v>0.37638161720000002</c:v>
                </c:pt>
                <c:pt idx="4370">
                  <c:v>0.37318208260000002</c:v>
                </c:pt>
                <c:pt idx="4371">
                  <c:v>0.37706030639999999</c:v>
                </c:pt>
                <c:pt idx="4372">
                  <c:v>0.40672871820000001</c:v>
                </c:pt>
                <c:pt idx="4373">
                  <c:v>0.44308706609999998</c:v>
                </c:pt>
                <c:pt idx="4374">
                  <c:v>0.46092689549999999</c:v>
                </c:pt>
                <c:pt idx="4375">
                  <c:v>0.47023463250000003</c:v>
                </c:pt>
                <c:pt idx="4376">
                  <c:v>0.45714562730000002</c:v>
                </c:pt>
                <c:pt idx="4377">
                  <c:v>0.4580182277</c:v>
                </c:pt>
                <c:pt idx="4378">
                  <c:v>0.45113438049999999</c:v>
                </c:pt>
                <c:pt idx="4379">
                  <c:v>0.4485165794</c:v>
                </c:pt>
                <c:pt idx="4380">
                  <c:v>0.44900135740000002</c:v>
                </c:pt>
                <c:pt idx="4381">
                  <c:v>0.4501648245</c:v>
                </c:pt>
                <c:pt idx="4382">
                  <c:v>0.45695171610000002</c:v>
                </c:pt>
                <c:pt idx="4383">
                  <c:v>0.46703509789999997</c:v>
                </c:pt>
                <c:pt idx="4384">
                  <c:v>0.48041496989999999</c:v>
                </c:pt>
                <c:pt idx="4385">
                  <c:v>0.47149505530000002</c:v>
                </c:pt>
                <c:pt idx="4386">
                  <c:v>0.46645336440000001</c:v>
                </c:pt>
                <c:pt idx="4387">
                  <c:v>0.46053907309999997</c:v>
                </c:pt>
                <c:pt idx="4388">
                  <c:v>0.45346131470000001</c:v>
                </c:pt>
                <c:pt idx="4389">
                  <c:v>0.46315687420000001</c:v>
                </c:pt>
                <c:pt idx="4390">
                  <c:v>0.45937560599999999</c:v>
                </c:pt>
                <c:pt idx="4391">
                  <c:v>0.44134186539999998</c:v>
                </c:pt>
                <c:pt idx="4392">
                  <c:v>0.42214465769999998</c:v>
                </c:pt>
                <c:pt idx="4393">
                  <c:v>0.4095404305</c:v>
                </c:pt>
                <c:pt idx="4394">
                  <c:v>0.40546829550000002</c:v>
                </c:pt>
                <c:pt idx="4395">
                  <c:v>0.39082800080000002</c:v>
                </c:pt>
                <c:pt idx="4396">
                  <c:v>0.3969362032</c:v>
                </c:pt>
                <c:pt idx="4397">
                  <c:v>0.43571844100000001</c:v>
                </c:pt>
                <c:pt idx="4398">
                  <c:v>0.4741128563</c:v>
                </c:pt>
                <c:pt idx="4399">
                  <c:v>0.49912739969999997</c:v>
                </c:pt>
                <c:pt idx="4400">
                  <c:v>0.51085902660000004</c:v>
                </c:pt>
                <c:pt idx="4401">
                  <c:v>0.5096955594</c:v>
                </c:pt>
                <c:pt idx="4402">
                  <c:v>0.50562342449999997</c:v>
                </c:pt>
                <c:pt idx="4403">
                  <c:v>0.48303277100000003</c:v>
                </c:pt>
                <c:pt idx="4404">
                  <c:v>0.47547023459999999</c:v>
                </c:pt>
                <c:pt idx="4405">
                  <c:v>0.46179949580000001</c:v>
                </c:pt>
                <c:pt idx="4406">
                  <c:v>0.46141167350000001</c:v>
                </c:pt>
                <c:pt idx="4407">
                  <c:v>0.4886561955</c:v>
                </c:pt>
                <c:pt idx="4408">
                  <c:v>0.50135737830000005</c:v>
                </c:pt>
                <c:pt idx="4409">
                  <c:v>0.49718828780000002</c:v>
                </c:pt>
                <c:pt idx="4410">
                  <c:v>0.48468101609999997</c:v>
                </c:pt>
                <c:pt idx="4411">
                  <c:v>0.47052549929999998</c:v>
                </c:pt>
                <c:pt idx="4412">
                  <c:v>0.46402947449999998</c:v>
                </c:pt>
                <c:pt idx="4413">
                  <c:v>0.45307349229999999</c:v>
                </c:pt>
                <c:pt idx="4414">
                  <c:v>0.43785146400000002</c:v>
                </c:pt>
                <c:pt idx="4415">
                  <c:v>0.427574171</c:v>
                </c:pt>
                <c:pt idx="4416">
                  <c:v>0.39111886759999998</c:v>
                </c:pt>
                <c:pt idx="4417">
                  <c:v>0.3758968392</c:v>
                </c:pt>
                <c:pt idx="4418">
                  <c:v>0.37027341479999998</c:v>
                </c:pt>
                <c:pt idx="4419">
                  <c:v>0.3677525693</c:v>
                </c:pt>
                <c:pt idx="4420">
                  <c:v>0.36794648050000001</c:v>
                </c:pt>
                <c:pt idx="4421">
                  <c:v>0.37832072909999998</c:v>
                </c:pt>
                <c:pt idx="4422">
                  <c:v>0.40042660460000001</c:v>
                </c:pt>
                <c:pt idx="4423">
                  <c:v>0.40624394029999999</c:v>
                </c:pt>
                <c:pt idx="4424">
                  <c:v>0.4145821214</c:v>
                </c:pt>
                <c:pt idx="4425">
                  <c:v>0.4307737056</c:v>
                </c:pt>
                <c:pt idx="4426">
                  <c:v>0.44231142140000002</c:v>
                </c:pt>
                <c:pt idx="4427">
                  <c:v>0.45530347100000002</c:v>
                </c:pt>
                <c:pt idx="4428">
                  <c:v>0.4582121388</c:v>
                </c:pt>
                <c:pt idx="4429">
                  <c:v>0.45559433780000003</c:v>
                </c:pt>
                <c:pt idx="4430">
                  <c:v>0.46024820630000002</c:v>
                </c:pt>
                <c:pt idx="4431">
                  <c:v>0.4693620322</c:v>
                </c:pt>
                <c:pt idx="4432">
                  <c:v>0.46364165210000002</c:v>
                </c:pt>
                <c:pt idx="4433">
                  <c:v>0.47770021330000001</c:v>
                </c:pt>
                <c:pt idx="4434">
                  <c:v>0.47837890249999998</c:v>
                </c:pt>
                <c:pt idx="4435">
                  <c:v>0.47973628080000003</c:v>
                </c:pt>
                <c:pt idx="4436">
                  <c:v>0.46693814230000003</c:v>
                </c:pt>
                <c:pt idx="4437">
                  <c:v>0.45995733950000001</c:v>
                </c:pt>
                <c:pt idx="4438">
                  <c:v>0.43581539650000001</c:v>
                </c:pt>
                <c:pt idx="4439">
                  <c:v>0.42030250149999998</c:v>
                </c:pt>
                <c:pt idx="4440">
                  <c:v>0.40411091719999997</c:v>
                </c:pt>
                <c:pt idx="4441">
                  <c:v>0.396742292</c:v>
                </c:pt>
                <c:pt idx="4442">
                  <c:v>0.38598022110000002</c:v>
                </c:pt>
                <c:pt idx="4443">
                  <c:v>0.3806476634</c:v>
                </c:pt>
                <c:pt idx="4444">
                  <c:v>0.3757029281</c:v>
                </c:pt>
                <c:pt idx="4445">
                  <c:v>0.36697692459999998</c:v>
                </c:pt>
                <c:pt idx="4446">
                  <c:v>0.38181113049999998</c:v>
                </c:pt>
                <c:pt idx="4447">
                  <c:v>0.3951910025</c:v>
                </c:pt>
                <c:pt idx="4448">
                  <c:v>0.39402753540000002</c:v>
                </c:pt>
                <c:pt idx="4449">
                  <c:v>0.39334884619999999</c:v>
                </c:pt>
                <c:pt idx="4450">
                  <c:v>0.39868140390000001</c:v>
                </c:pt>
                <c:pt idx="4451">
                  <c:v>0.39829358149999999</c:v>
                </c:pt>
                <c:pt idx="4452">
                  <c:v>0.39228233470000001</c:v>
                </c:pt>
                <c:pt idx="4453">
                  <c:v>0.38326546439999998</c:v>
                </c:pt>
                <c:pt idx="4454">
                  <c:v>0.37909637390000001</c:v>
                </c:pt>
                <c:pt idx="4455">
                  <c:v>0.393639713</c:v>
                </c:pt>
                <c:pt idx="4456">
                  <c:v>0.41312778750000001</c:v>
                </c:pt>
                <c:pt idx="4457">
                  <c:v>0.41516385500000003</c:v>
                </c:pt>
                <c:pt idx="4458">
                  <c:v>0.42049641259999998</c:v>
                </c:pt>
                <c:pt idx="4459">
                  <c:v>0.41351560990000003</c:v>
                </c:pt>
                <c:pt idx="4460">
                  <c:v>0.41070389759999998</c:v>
                </c:pt>
                <c:pt idx="4461">
                  <c:v>0.41312778750000001</c:v>
                </c:pt>
                <c:pt idx="4462">
                  <c:v>0.39538491370000001</c:v>
                </c:pt>
                <c:pt idx="4463">
                  <c:v>0.3870467326</c:v>
                </c:pt>
                <c:pt idx="4464">
                  <c:v>0.393639713</c:v>
                </c:pt>
                <c:pt idx="4465">
                  <c:v>0.38811324409999998</c:v>
                </c:pt>
                <c:pt idx="4466">
                  <c:v>0.38598022110000002</c:v>
                </c:pt>
                <c:pt idx="4467">
                  <c:v>0.39325189059999999</c:v>
                </c:pt>
                <c:pt idx="4468">
                  <c:v>0.41031607520000002</c:v>
                </c:pt>
                <c:pt idx="4469">
                  <c:v>0.42369594729999999</c:v>
                </c:pt>
                <c:pt idx="4470">
                  <c:v>0.44085708750000002</c:v>
                </c:pt>
                <c:pt idx="4471">
                  <c:v>0.4596664728</c:v>
                </c:pt>
                <c:pt idx="4472">
                  <c:v>0.46887725419999998</c:v>
                </c:pt>
                <c:pt idx="4473">
                  <c:v>0.46499903040000001</c:v>
                </c:pt>
                <c:pt idx="4474">
                  <c:v>0.46984681020000002</c:v>
                </c:pt>
                <c:pt idx="4475">
                  <c:v>0.4693620322</c:v>
                </c:pt>
                <c:pt idx="4476">
                  <c:v>0.49166181889999999</c:v>
                </c:pt>
                <c:pt idx="4477">
                  <c:v>0.48904401780000001</c:v>
                </c:pt>
                <c:pt idx="4478">
                  <c:v>0.48303277100000003</c:v>
                </c:pt>
                <c:pt idx="4479">
                  <c:v>0.48778359510000002</c:v>
                </c:pt>
                <c:pt idx="4480">
                  <c:v>0.51124684890000005</c:v>
                </c:pt>
                <c:pt idx="4481">
                  <c:v>0.51037424860000002</c:v>
                </c:pt>
                <c:pt idx="4482">
                  <c:v>0.48545666079999999</c:v>
                </c:pt>
                <c:pt idx="4483">
                  <c:v>0.47828194689999998</c:v>
                </c:pt>
                <c:pt idx="4484">
                  <c:v>0.47547023459999999</c:v>
                </c:pt>
                <c:pt idx="4485">
                  <c:v>0.45132829159999999</c:v>
                </c:pt>
                <c:pt idx="4486">
                  <c:v>0.41370952100000002</c:v>
                </c:pt>
                <c:pt idx="4487">
                  <c:v>0.39567578050000002</c:v>
                </c:pt>
                <c:pt idx="4488">
                  <c:v>0.39286406829999998</c:v>
                </c:pt>
                <c:pt idx="4489">
                  <c:v>0.40556525110000002</c:v>
                </c:pt>
                <c:pt idx="4490">
                  <c:v>0.40527438430000001</c:v>
                </c:pt>
                <c:pt idx="4491">
                  <c:v>0.41351560990000003</c:v>
                </c:pt>
                <c:pt idx="4492">
                  <c:v>0.4225324801</c:v>
                </c:pt>
                <c:pt idx="4493">
                  <c:v>0.45045569130000002</c:v>
                </c:pt>
                <c:pt idx="4494">
                  <c:v>0.44492922239999999</c:v>
                </c:pt>
                <c:pt idx="4495">
                  <c:v>0.43920884240000002</c:v>
                </c:pt>
                <c:pt idx="4496">
                  <c:v>0.44221446580000001</c:v>
                </c:pt>
                <c:pt idx="4497">
                  <c:v>0.45607911579999999</c:v>
                </c:pt>
                <c:pt idx="4498">
                  <c:v>0.4499709133</c:v>
                </c:pt>
                <c:pt idx="4499">
                  <c:v>0.4308706612</c:v>
                </c:pt>
                <c:pt idx="4500">
                  <c:v>0.42728330419999999</c:v>
                </c:pt>
                <c:pt idx="4501">
                  <c:v>0.44134186539999998</c:v>
                </c:pt>
                <c:pt idx="4502">
                  <c:v>0.4612177623</c:v>
                </c:pt>
                <c:pt idx="4503">
                  <c:v>0.47391894509999999</c:v>
                </c:pt>
                <c:pt idx="4504">
                  <c:v>0.49650959859999999</c:v>
                </c:pt>
                <c:pt idx="4505">
                  <c:v>0.49786697689999998</c:v>
                </c:pt>
                <c:pt idx="4506">
                  <c:v>0.46015125070000001</c:v>
                </c:pt>
                <c:pt idx="4507">
                  <c:v>0.43164630599999998</c:v>
                </c:pt>
                <c:pt idx="4508">
                  <c:v>0.42359899169999998</c:v>
                </c:pt>
                <c:pt idx="4509">
                  <c:v>0.41516385500000003</c:v>
                </c:pt>
                <c:pt idx="4510">
                  <c:v>0.40488656200000001</c:v>
                </c:pt>
                <c:pt idx="4511">
                  <c:v>0.37521815009999998</c:v>
                </c:pt>
                <c:pt idx="4512">
                  <c:v>0.36862516969999998</c:v>
                </c:pt>
                <c:pt idx="4513">
                  <c:v>0.37133992630000001</c:v>
                </c:pt>
                <c:pt idx="4514">
                  <c:v>0.38016288539999998</c:v>
                </c:pt>
                <c:pt idx="4515">
                  <c:v>0.38840411089999999</c:v>
                </c:pt>
                <c:pt idx="4516">
                  <c:v>0.40110529379999998</c:v>
                </c:pt>
                <c:pt idx="4517">
                  <c:v>0.4369788637</c:v>
                </c:pt>
                <c:pt idx="4518">
                  <c:v>0.45113438049999999</c:v>
                </c:pt>
                <c:pt idx="4519">
                  <c:v>0.44754702349999997</c:v>
                </c:pt>
                <c:pt idx="4520">
                  <c:v>0.44599573399999998</c:v>
                </c:pt>
                <c:pt idx="4521">
                  <c:v>0.44628660069999998</c:v>
                </c:pt>
                <c:pt idx="4522">
                  <c:v>0.46325382970000001</c:v>
                </c:pt>
                <c:pt idx="4523">
                  <c:v>0.46296296300000001</c:v>
                </c:pt>
                <c:pt idx="4524">
                  <c:v>0.4483226682</c:v>
                </c:pt>
                <c:pt idx="4525">
                  <c:v>0.41875121189999998</c:v>
                </c:pt>
                <c:pt idx="4526">
                  <c:v>0.42767112660000001</c:v>
                </c:pt>
                <c:pt idx="4527">
                  <c:v>0.4307737056</c:v>
                </c:pt>
                <c:pt idx="4528">
                  <c:v>0.45365522590000001</c:v>
                </c:pt>
                <c:pt idx="4529">
                  <c:v>0.46354469650000002</c:v>
                </c:pt>
                <c:pt idx="4530">
                  <c:v>0.4401783983</c:v>
                </c:pt>
                <c:pt idx="4531">
                  <c:v>0.42224161329999998</c:v>
                </c:pt>
                <c:pt idx="4532">
                  <c:v>0.42010859029999997</c:v>
                </c:pt>
                <c:pt idx="4533">
                  <c:v>0.4112856312</c:v>
                </c:pt>
                <c:pt idx="4534">
                  <c:v>0.39005235599999999</c:v>
                </c:pt>
                <c:pt idx="4535">
                  <c:v>0.3515609851</c:v>
                </c:pt>
                <c:pt idx="4536">
                  <c:v>0.33633895679999998</c:v>
                </c:pt>
                <c:pt idx="4537">
                  <c:v>0.33566026760000001</c:v>
                </c:pt>
                <c:pt idx="4538">
                  <c:v>0.33430288930000002</c:v>
                </c:pt>
                <c:pt idx="4539">
                  <c:v>0.3547605197</c:v>
                </c:pt>
                <c:pt idx="4540">
                  <c:v>0.38152026369999997</c:v>
                </c:pt>
                <c:pt idx="4541">
                  <c:v>0.40983129730000001</c:v>
                </c:pt>
                <c:pt idx="4542">
                  <c:v>0.4308706612</c:v>
                </c:pt>
                <c:pt idx="4543">
                  <c:v>0.42495637000000003</c:v>
                </c:pt>
                <c:pt idx="4544">
                  <c:v>0.42563505909999999</c:v>
                </c:pt>
                <c:pt idx="4545">
                  <c:v>0.43319759549999998</c:v>
                </c:pt>
                <c:pt idx="4546">
                  <c:v>0.45636998249999999</c:v>
                </c:pt>
                <c:pt idx="4547">
                  <c:v>0.44473531119999998</c:v>
                </c:pt>
                <c:pt idx="4548">
                  <c:v>0.42340508049999998</c:v>
                </c:pt>
                <c:pt idx="4549">
                  <c:v>0.41555167729999998</c:v>
                </c:pt>
                <c:pt idx="4550">
                  <c:v>0.40411091719999997</c:v>
                </c:pt>
                <c:pt idx="4551">
                  <c:v>0.4112856312</c:v>
                </c:pt>
                <c:pt idx="4552">
                  <c:v>0.44289315489999997</c:v>
                </c:pt>
                <c:pt idx="4553">
                  <c:v>0.45830909440000001</c:v>
                </c:pt>
                <c:pt idx="4554">
                  <c:v>0.46354469650000002</c:v>
                </c:pt>
                <c:pt idx="4555">
                  <c:v>0.44143882099999998</c:v>
                </c:pt>
                <c:pt idx="4556">
                  <c:v>0.43135543920000002</c:v>
                </c:pt>
                <c:pt idx="4557">
                  <c:v>0.42224161329999998</c:v>
                </c:pt>
                <c:pt idx="4558">
                  <c:v>0.36988559240000002</c:v>
                </c:pt>
                <c:pt idx="4559">
                  <c:v>0.33575722320000001</c:v>
                </c:pt>
                <c:pt idx="4560">
                  <c:v>0.32140779520000001</c:v>
                </c:pt>
                <c:pt idx="4561">
                  <c:v>0.31694783789999997</c:v>
                </c:pt>
                <c:pt idx="4562">
                  <c:v>0.31520263720000002</c:v>
                </c:pt>
                <c:pt idx="4563">
                  <c:v>0.3162691487</c:v>
                </c:pt>
                <c:pt idx="4564">
                  <c:v>0.34312584839999999</c:v>
                </c:pt>
                <c:pt idx="4565">
                  <c:v>0.39402753540000002</c:v>
                </c:pt>
                <c:pt idx="4566">
                  <c:v>0.4161334109</c:v>
                </c:pt>
                <c:pt idx="4567">
                  <c:v>0.4336823735</c:v>
                </c:pt>
                <c:pt idx="4568">
                  <c:v>0.44463835559999998</c:v>
                </c:pt>
                <c:pt idx="4569">
                  <c:v>0.44774093469999998</c:v>
                </c:pt>
                <c:pt idx="4570">
                  <c:v>0.46179949580000001</c:v>
                </c:pt>
                <c:pt idx="4571">
                  <c:v>0.42408376959999999</c:v>
                </c:pt>
                <c:pt idx="4572">
                  <c:v>0.40886174130000003</c:v>
                </c:pt>
                <c:pt idx="4573">
                  <c:v>0.38025984099999999</c:v>
                </c:pt>
                <c:pt idx="4574">
                  <c:v>0.38598022110000002</c:v>
                </c:pt>
                <c:pt idx="4575">
                  <c:v>0.38646499899999998</c:v>
                </c:pt>
                <c:pt idx="4576">
                  <c:v>0.3887919333</c:v>
                </c:pt>
                <c:pt idx="4577">
                  <c:v>0.41710296679999997</c:v>
                </c:pt>
                <c:pt idx="4578">
                  <c:v>0.41729687799999998</c:v>
                </c:pt>
                <c:pt idx="4579">
                  <c:v>0.42369594729999999</c:v>
                </c:pt>
                <c:pt idx="4580">
                  <c:v>0.41904207869999999</c:v>
                </c:pt>
                <c:pt idx="4581">
                  <c:v>0.40682567380000001</c:v>
                </c:pt>
                <c:pt idx="4582">
                  <c:v>0.36697692459999998</c:v>
                </c:pt>
                <c:pt idx="4583">
                  <c:v>0.34070195850000001</c:v>
                </c:pt>
                <c:pt idx="4584">
                  <c:v>0.31995346130000002</c:v>
                </c:pt>
                <c:pt idx="4585">
                  <c:v>0.30453752179999999</c:v>
                </c:pt>
                <c:pt idx="4586">
                  <c:v>0.29949583089999998</c:v>
                </c:pt>
                <c:pt idx="4587">
                  <c:v>0.29794454139999998</c:v>
                </c:pt>
                <c:pt idx="4588">
                  <c:v>0.30444056619999998</c:v>
                </c:pt>
                <c:pt idx="4589">
                  <c:v>0.3241225519</c:v>
                </c:pt>
                <c:pt idx="4590">
                  <c:v>0.35912352139999998</c:v>
                </c:pt>
                <c:pt idx="4591">
                  <c:v>0.39140973429999998</c:v>
                </c:pt>
                <c:pt idx="4592">
                  <c:v>0.39344580179999999</c:v>
                </c:pt>
                <c:pt idx="4593">
                  <c:v>0.38568935430000001</c:v>
                </c:pt>
                <c:pt idx="4594">
                  <c:v>0.37706030639999999</c:v>
                </c:pt>
                <c:pt idx="4595">
                  <c:v>0.37017645919999997</c:v>
                </c:pt>
                <c:pt idx="4596">
                  <c:v>0.36368043439999997</c:v>
                </c:pt>
                <c:pt idx="4597">
                  <c:v>0.362807834</c:v>
                </c:pt>
                <c:pt idx="4598">
                  <c:v>0.37327903820000002</c:v>
                </c:pt>
                <c:pt idx="4599">
                  <c:v>0.36823734730000002</c:v>
                </c:pt>
                <c:pt idx="4600">
                  <c:v>0.38239286410000001</c:v>
                </c:pt>
                <c:pt idx="4601">
                  <c:v>0.39102191200000003</c:v>
                </c:pt>
                <c:pt idx="4602">
                  <c:v>0.39761489239999998</c:v>
                </c:pt>
                <c:pt idx="4603">
                  <c:v>0.40081442699999997</c:v>
                </c:pt>
                <c:pt idx="4604">
                  <c:v>0.40488656200000001</c:v>
                </c:pt>
                <c:pt idx="4605">
                  <c:v>0.39984487099999999</c:v>
                </c:pt>
                <c:pt idx="4606">
                  <c:v>0.35999612180000001</c:v>
                </c:pt>
                <c:pt idx="4607">
                  <c:v>0.32829164240000003</c:v>
                </c:pt>
                <c:pt idx="4608">
                  <c:v>0.32005041690000002</c:v>
                </c:pt>
                <c:pt idx="4609">
                  <c:v>0.31694783789999997</c:v>
                </c:pt>
                <c:pt idx="4610">
                  <c:v>0.31442699239999999</c:v>
                </c:pt>
                <c:pt idx="4611">
                  <c:v>0.30095016479999998</c:v>
                </c:pt>
                <c:pt idx="4612">
                  <c:v>0.30036843130000002</c:v>
                </c:pt>
                <c:pt idx="4613">
                  <c:v>0.3130696141</c:v>
                </c:pt>
                <c:pt idx="4614">
                  <c:v>0.32557688579999999</c:v>
                </c:pt>
                <c:pt idx="4615">
                  <c:v>0.33197595499999999</c:v>
                </c:pt>
                <c:pt idx="4616">
                  <c:v>0.3338181113</c:v>
                </c:pt>
                <c:pt idx="4617">
                  <c:v>0.3273220865</c:v>
                </c:pt>
                <c:pt idx="4618">
                  <c:v>0.3096761683</c:v>
                </c:pt>
                <c:pt idx="4619">
                  <c:v>0.2904789606</c:v>
                </c:pt>
                <c:pt idx="4620">
                  <c:v>0.28650378129999998</c:v>
                </c:pt>
                <c:pt idx="4621">
                  <c:v>0.28097731240000001</c:v>
                </c:pt>
                <c:pt idx="4622">
                  <c:v>0.28921853790000002</c:v>
                </c:pt>
                <c:pt idx="4623">
                  <c:v>0.29910800850000002</c:v>
                </c:pt>
                <c:pt idx="4624">
                  <c:v>0.3081248788</c:v>
                </c:pt>
                <c:pt idx="4625">
                  <c:v>0.32392864069999999</c:v>
                </c:pt>
                <c:pt idx="4626">
                  <c:v>0.32625557490000001</c:v>
                </c:pt>
                <c:pt idx="4627">
                  <c:v>0.34235020360000001</c:v>
                </c:pt>
                <c:pt idx="4628">
                  <c:v>0.34554973820000001</c:v>
                </c:pt>
                <c:pt idx="4629">
                  <c:v>0.35117316269999999</c:v>
                </c:pt>
                <c:pt idx="4630">
                  <c:v>0.32635253050000002</c:v>
                </c:pt>
                <c:pt idx="4631">
                  <c:v>0.3064766337</c:v>
                </c:pt>
                <c:pt idx="4632">
                  <c:v>0.29726585220000001</c:v>
                </c:pt>
                <c:pt idx="4633">
                  <c:v>0.2967810743</c:v>
                </c:pt>
                <c:pt idx="4634">
                  <c:v>0.29455109559999998</c:v>
                </c:pt>
                <c:pt idx="4635">
                  <c:v>0.29445413999999998</c:v>
                </c:pt>
                <c:pt idx="4636">
                  <c:v>0.31656001550000001</c:v>
                </c:pt>
                <c:pt idx="4637">
                  <c:v>0.33536940079999999</c:v>
                </c:pt>
                <c:pt idx="4638">
                  <c:v>0.36629823540000001</c:v>
                </c:pt>
                <c:pt idx="4639">
                  <c:v>0.39451231339999998</c:v>
                </c:pt>
                <c:pt idx="4640">
                  <c:v>0.4161334109</c:v>
                </c:pt>
                <c:pt idx="4641">
                  <c:v>0.43416715140000001</c:v>
                </c:pt>
                <c:pt idx="4642">
                  <c:v>0.43465192940000003</c:v>
                </c:pt>
                <c:pt idx="4643">
                  <c:v>0.4271863487</c:v>
                </c:pt>
                <c:pt idx="4644">
                  <c:v>0.39732402560000002</c:v>
                </c:pt>
                <c:pt idx="4645">
                  <c:v>0.38985844479999998</c:v>
                </c:pt>
                <c:pt idx="4646">
                  <c:v>0.3886949777</c:v>
                </c:pt>
                <c:pt idx="4647">
                  <c:v>0.38607717670000002</c:v>
                </c:pt>
                <c:pt idx="4648">
                  <c:v>0.3871436882</c:v>
                </c:pt>
                <c:pt idx="4649">
                  <c:v>0.39422144660000003</c:v>
                </c:pt>
                <c:pt idx="4650">
                  <c:v>0.3950940469</c:v>
                </c:pt>
                <c:pt idx="4651">
                  <c:v>0.39645142519999998</c:v>
                </c:pt>
                <c:pt idx="4652">
                  <c:v>0.39868140390000001</c:v>
                </c:pt>
                <c:pt idx="4653">
                  <c:v>0.40866783010000002</c:v>
                </c:pt>
                <c:pt idx="4654">
                  <c:v>0.38501066509999998</c:v>
                </c:pt>
                <c:pt idx="4655">
                  <c:v>0.34399844870000001</c:v>
                </c:pt>
                <c:pt idx="4656">
                  <c:v>0.3129726585</c:v>
                </c:pt>
                <c:pt idx="4657">
                  <c:v>0.29115764979999997</c:v>
                </c:pt>
                <c:pt idx="4658">
                  <c:v>0.29028504939999999</c:v>
                </c:pt>
                <c:pt idx="4659">
                  <c:v>0.2900911383</c:v>
                </c:pt>
                <c:pt idx="4660">
                  <c:v>0.2934845841</c:v>
                </c:pt>
                <c:pt idx="4661">
                  <c:v>0.2921272057</c:v>
                </c:pt>
                <c:pt idx="4662">
                  <c:v>0.29939887529999998</c:v>
                </c:pt>
                <c:pt idx="4663">
                  <c:v>0.31345743650000002</c:v>
                </c:pt>
                <c:pt idx="4664">
                  <c:v>0.33362420009999999</c:v>
                </c:pt>
                <c:pt idx="4665">
                  <c:v>0.36600736859999999</c:v>
                </c:pt>
                <c:pt idx="4666">
                  <c:v>0.36949777</c:v>
                </c:pt>
                <c:pt idx="4667">
                  <c:v>0.36067481089999998</c:v>
                </c:pt>
                <c:pt idx="4668">
                  <c:v>0.34913709520000002</c:v>
                </c:pt>
                <c:pt idx="4669">
                  <c:v>0.32916424280000001</c:v>
                </c:pt>
                <c:pt idx="4670">
                  <c:v>0.3209230173</c:v>
                </c:pt>
                <c:pt idx="4671">
                  <c:v>0.31966259450000001</c:v>
                </c:pt>
                <c:pt idx="4672">
                  <c:v>0.32480124100000002</c:v>
                </c:pt>
                <c:pt idx="4673">
                  <c:v>0.33905371340000001</c:v>
                </c:pt>
                <c:pt idx="4674">
                  <c:v>0.33963544699999998</c:v>
                </c:pt>
                <c:pt idx="4675">
                  <c:v>0.3467132054</c:v>
                </c:pt>
                <c:pt idx="4676">
                  <c:v>0.36115958889999999</c:v>
                </c:pt>
                <c:pt idx="4677">
                  <c:v>0.34322280399999999</c:v>
                </c:pt>
                <c:pt idx="4678">
                  <c:v>0.32751599770000001</c:v>
                </c:pt>
                <c:pt idx="4679">
                  <c:v>0.31025790190000002</c:v>
                </c:pt>
                <c:pt idx="4680">
                  <c:v>0.29968974209999999</c:v>
                </c:pt>
                <c:pt idx="4681">
                  <c:v>0.29232111690000001</c:v>
                </c:pt>
                <c:pt idx="4682">
                  <c:v>0.27690517739999998</c:v>
                </c:pt>
                <c:pt idx="4683">
                  <c:v>0.27884428929999999</c:v>
                </c:pt>
                <c:pt idx="4684">
                  <c:v>0.30230754310000002</c:v>
                </c:pt>
                <c:pt idx="4685">
                  <c:v>0.32935815400000001</c:v>
                </c:pt>
                <c:pt idx="4686">
                  <c:v>0.33633895679999998</c:v>
                </c:pt>
                <c:pt idx="4687">
                  <c:v>0.3468101609</c:v>
                </c:pt>
                <c:pt idx="4688">
                  <c:v>0.36358347880000003</c:v>
                </c:pt>
                <c:pt idx="4689">
                  <c:v>0.38345937559999999</c:v>
                </c:pt>
                <c:pt idx="4690">
                  <c:v>0.36920690319999999</c:v>
                </c:pt>
                <c:pt idx="4691">
                  <c:v>0.35340314140000001</c:v>
                </c:pt>
                <c:pt idx="4692">
                  <c:v>0.35883265460000002</c:v>
                </c:pt>
                <c:pt idx="4693">
                  <c:v>0.36038394419999997</c:v>
                </c:pt>
                <c:pt idx="4694">
                  <c:v>0.36969168120000001</c:v>
                </c:pt>
                <c:pt idx="4695">
                  <c:v>0.36910994759999999</c:v>
                </c:pt>
                <c:pt idx="4696">
                  <c:v>0.36988559240000002</c:v>
                </c:pt>
                <c:pt idx="4697">
                  <c:v>0.38297459760000002</c:v>
                </c:pt>
                <c:pt idx="4698">
                  <c:v>0.38200504169999999</c:v>
                </c:pt>
                <c:pt idx="4699">
                  <c:v>0.37133992630000001</c:v>
                </c:pt>
                <c:pt idx="4700">
                  <c:v>0.37444250530000001</c:v>
                </c:pt>
                <c:pt idx="4701">
                  <c:v>0.37822377350000003</c:v>
                </c:pt>
                <c:pt idx="4702">
                  <c:v>0.33982935819999999</c:v>
                </c:pt>
                <c:pt idx="4703">
                  <c:v>0.3224743068</c:v>
                </c:pt>
                <c:pt idx="4704">
                  <c:v>0.31016094630000002</c:v>
                </c:pt>
                <c:pt idx="4705">
                  <c:v>0.30618576689999999</c:v>
                </c:pt>
                <c:pt idx="4706">
                  <c:v>0.2936784952</c:v>
                </c:pt>
                <c:pt idx="4707">
                  <c:v>0.291836339</c:v>
                </c:pt>
                <c:pt idx="4708">
                  <c:v>0.31801434940000001</c:v>
                </c:pt>
                <c:pt idx="4709">
                  <c:v>0.34942796199999998</c:v>
                </c:pt>
                <c:pt idx="4710">
                  <c:v>0.38462284270000002</c:v>
                </c:pt>
                <c:pt idx="4711">
                  <c:v>0.4016870273</c:v>
                </c:pt>
                <c:pt idx="4712">
                  <c:v>0.39635446969999999</c:v>
                </c:pt>
                <c:pt idx="4713">
                  <c:v>0.4013961606</c:v>
                </c:pt>
                <c:pt idx="4714">
                  <c:v>0.39480318009999998</c:v>
                </c:pt>
                <c:pt idx="4715">
                  <c:v>0.38268373090000002</c:v>
                </c:pt>
                <c:pt idx="4716">
                  <c:v>0.37133992630000001</c:v>
                </c:pt>
                <c:pt idx="4717">
                  <c:v>0.36746170249999999</c:v>
                </c:pt>
                <c:pt idx="4718">
                  <c:v>0.35718440950000002</c:v>
                </c:pt>
                <c:pt idx="4719">
                  <c:v>0.36532867949999998</c:v>
                </c:pt>
                <c:pt idx="4720">
                  <c:v>0.38917975570000002</c:v>
                </c:pt>
                <c:pt idx="4721">
                  <c:v>0.41690905569999998</c:v>
                </c:pt>
                <c:pt idx="4722">
                  <c:v>0.40575916229999998</c:v>
                </c:pt>
                <c:pt idx="4723">
                  <c:v>0.38093853020000001</c:v>
                </c:pt>
                <c:pt idx="4724">
                  <c:v>0.38646499899999998</c:v>
                </c:pt>
                <c:pt idx="4725">
                  <c:v>0.38132635250000002</c:v>
                </c:pt>
                <c:pt idx="4726">
                  <c:v>0.36145045570000001</c:v>
                </c:pt>
                <c:pt idx="4727">
                  <c:v>0.32780686450000002</c:v>
                </c:pt>
                <c:pt idx="4728">
                  <c:v>0.32363777389999998</c:v>
                </c:pt>
                <c:pt idx="4729">
                  <c:v>0.32354081829999998</c:v>
                </c:pt>
                <c:pt idx="4730">
                  <c:v>0.32043823929999998</c:v>
                </c:pt>
                <c:pt idx="4731">
                  <c:v>0.31336048090000002</c:v>
                </c:pt>
                <c:pt idx="4732">
                  <c:v>0.3191778166</c:v>
                </c:pt>
                <c:pt idx="4733">
                  <c:v>0.33750242390000001</c:v>
                </c:pt>
                <c:pt idx="4734">
                  <c:v>0.36503781270000002</c:v>
                </c:pt>
                <c:pt idx="4735">
                  <c:v>0.39131277869999997</c:v>
                </c:pt>
                <c:pt idx="4736">
                  <c:v>0.39315493499999998</c:v>
                </c:pt>
                <c:pt idx="4737">
                  <c:v>0.39771184799999998</c:v>
                </c:pt>
                <c:pt idx="4738">
                  <c:v>0.4031413613</c:v>
                </c:pt>
                <c:pt idx="4739">
                  <c:v>0.3870467326</c:v>
                </c:pt>
                <c:pt idx="4740">
                  <c:v>0.37463641650000001</c:v>
                </c:pt>
                <c:pt idx="4741">
                  <c:v>0.36959472560000001</c:v>
                </c:pt>
                <c:pt idx="4742">
                  <c:v>0.36804343610000001</c:v>
                </c:pt>
                <c:pt idx="4743">
                  <c:v>0.36358347880000003</c:v>
                </c:pt>
                <c:pt idx="4744">
                  <c:v>0.3630017452</c:v>
                </c:pt>
                <c:pt idx="4745">
                  <c:v>0.37492728330000002</c:v>
                </c:pt>
                <c:pt idx="4746">
                  <c:v>0.36833430290000002</c:v>
                </c:pt>
                <c:pt idx="4747">
                  <c:v>0.3630017452</c:v>
                </c:pt>
                <c:pt idx="4748">
                  <c:v>0.3581539655</c:v>
                </c:pt>
                <c:pt idx="4749">
                  <c:v>0.34070195850000001</c:v>
                </c:pt>
                <c:pt idx="4750">
                  <c:v>0.35379096370000002</c:v>
                </c:pt>
                <c:pt idx="4751">
                  <c:v>0.33856893539999999</c:v>
                </c:pt>
                <c:pt idx="4752">
                  <c:v>0.33003684309999998</c:v>
                </c:pt>
                <c:pt idx="4753">
                  <c:v>0.3195656389</c:v>
                </c:pt>
                <c:pt idx="4754">
                  <c:v>0.31064572429999998</c:v>
                </c:pt>
                <c:pt idx="4755">
                  <c:v>0.30172580960000001</c:v>
                </c:pt>
                <c:pt idx="4756">
                  <c:v>0.29726585220000001</c:v>
                </c:pt>
                <c:pt idx="4757">
                  <c:v>0.30279232109999998</c:v>
                </c:pt>
                <c:pt idx="4758">
                  <c:v>0.3113244134</c:v>
                </c:pt>
                <c:pt idx="4759">
                  <c:v>0.3192747722</c:v>
                </c:pt>
                <c:pt idx="4760">
                  <c:v>0.325770797</c:v>
                </c:pt>
                <c:pt idx="4761">
                  <c:v>0.33818111309999999</c:v>
                </c:pt>
                <c:pt idx="4762">
                  <c:v>0.3437075819</c:v>
                </c:pt>
                <c:pt idx="4763">
                  <c:v>0.34050804730000001</c:v>
                </c:pt>
                <c:pt idx="4764">
                  <c:v>0.3306185767</c:v>
                </c:pt>
                <c:pt idx="4765">
                  <c:v>0.33265464420000002</c:v>
                </c:pt>
                <c:pt idx="4766">
                  <c:v>0.33566026760000001</c:v>
                </c:pt>
                <c:pt idx="4767">
                  <c:v>0.33294551100000003</c:v>
                </c:pt>
                <c:pt idx="4768">
                  <c:v>0.3307155323</c:v>
                </c:pt>
                <c:pt idx="4769">
                  <c:v>0.34390149310000001</c:v>
                </c:pt>
                <c:pt idx="4770">
                  <c:v>0.34293193719999998</c:v>
                </c:pt>
                <c:pt idx="4771">
                  <c:v>0.34050804730000001</c:v>
                </c:pt>
                <c:pt idx="4772">
                  <c:v>0.34777971689999998</c:v>
                </c:pt>
                <c:pt idx="4773">
                  <c:v>0.34458018229999998</c:v>
                </c:pt>
                <c:pt idx="4774">
                  <c:v>0.31859608299999997</c:v>
                </c:pt>
                <c:pt idx="4775">
                  <c:v>0.31995346130000002</c:v>
                </c:pt>
                <c:pt idx="4776">
                  <c:v>0.31811130500000001</c:v>
                </c:pt>
                <c:pt idx="4777">
                  <c:v>0.31743261589999999</c:v>
                </c:pt>
                <c:pt idx="4778">
                  <c:v>0.30259840989999998</c:v>
                </c:pt>
                <c:pt idx="4779">
                  <c:v>0.29920496410000003</c:v>
                </c:pt>
                <c:pt idx="4780">
                  <c:v>0.29435718440000003</c:v>
                </c:pt>
                <c:pt idx="4781">
                  <c:v>0.2920302501</c:v>
                </c:pt>
                <c:pt idx="4782">
                  <c:v>0.2917393834</c:v>
                </c:pt>
                <c:pt idx="4783">
                  <c:v>0.29484196239999999</c:v>
                </c:pt>
                <c:pt idx="4784">
                  <c:v>0.3063796781</c:v>
                </c:pt>
                <c:pt idx="4785">
                  <c:v>0.31675392670000002</c:v>
                </c:pt>
                <c:pt idx="4786">
                  <c:v>0.31878999419999998</c:v>
                </c:pt>
                <c:pt idx="4787">
                  <c:v>0.3193717277</c:v>
                </c:pt>
                <c:pt idx="4788">
                  <c:v>0.31151832460000001</c:v>
                </c:pt>
                <c:pt idx="4789">
                  <c:v>0.30764010079999998</c:v>
                </c:pt>
                <c:pt idx="4790">
                  <c:v>0.31190614700000002</c:v>
                </c:pt>
                <c:pt idx="4791">
                  <c:v>0.32315299590000002</c:v>
                </c:pt>
                <c:pt idx="4792">
                  <c:v>0.32460732980000001</c:v>
                </c:pt>
                <c:pt idx="4793">
                  <c:v>0.30890052359999998</c:v>
                </c:pt>
                <c:pt idx="4794">
                  <c:v>0.31878999419999998</c:v>
                </c:pt>
                <c:pt idx="4795">
                  <c:v>0.32121388400000001</c:v>
                </c:pt>
                <c:pt idx="4796">
                  <c:v>0.33120031030000002</c:v>
                </c:pt>
                <c:pt idx="4797">
                  <c:v>0.33352724449999999</c:v>
                </c:pt>
                <c:pt idx="4798">
                  <c:v>0.30550707780000003</c:v>
                </c:pt>
                <c:pt idx="4799">
                  <c:v>0.29115764979999997</c:v>
                </c:pt>
                <c:pt idx="4800">
                  <c:v>0.29736280780000002</c:v>
                </c:pt>
                <c:pt idx="4801">
                  <c:v>0.2984293194</c:v>
                </c:pt>
                <c:pt idx="4802">
                  <c:v>0.29387240640000001</c:v>
                </c:pt>
                <c:pt idx="4803">
                  <c:v>0.29726585220000001</c:v>
                </c:pt>
                <c:pt idx="4804">
                  <c:v>0.2998836533</c:v>
                </c:pt>
                <c:pt idx="4805">
                  <c:v>0.33362420009999999</c:v>
                </c:pt>
                <c:pt idx="4806">
                  <c:v>0.34593756060000003</c:v>
                </c:pt>
                <c:pt idx="4807">
                  <c:v>0.35253054099999998</c:v>
                </c:pt>
                <c:pt idx="4808">
                  <c:v>0.3629047896</c:v>
                </c:pt>
                <c:pt idx="4809">
                  <c:v>0.3661043242</c:v>
                </c:pt>
                <c:pt idx="4810">
                  <c:v>0.35340314140000001</c:v>
                </c:pt>
                <c:pt idx="4811">
                  <c:v>0.36717083579999998</c:v>
                </c:pt>
                <c:pt idx="4812">
                  <c:v>0.36242001159999998</c:v>
                </c:pt>
                <c:pt idx="4813">
                  <c:v>0.36067481089999998</c:v>
                </c:pt>
                <c:pt idx="4814">
                  <c:v>0.36154741130000001</c:v>
                </c:pt>
                <c:pt idx="4815">
                  <c:v>0.37696335079999999</c:v>
                </c:pt>
                <c:pt idx="4816">
                  <c:v>0.38753151060000002</c:v>
                </c:pt>
                <c:pt idx="4817">
                  <c:v>0.3871436882</c:v>
                </c:pt>
                <c:pt idx="4818">
                  <c:v>0.38898584450000001</c:v>
                </c:pt>
                <c:pt idx="4819">
                  <c:v>0.37851464029999998</c:v>
                </c:pt>
                <c:pt idx="4820">
                  <c:v>0.38006592979999998</c:v>
                </c:pt>
                <c:pt idx="4821">
                  <c:v>0.34157455889999999</c:v>
                </c:pt>
                <c:pt idx="4822">
                  <c:v>0.32140779520000001</c:v>
                </c:pt>
                <c:pt idx="4823">
                  <c:v>0.29755671900000003</c:v>
                </c:pt>
                <c:pt idx="4824">
                  <c:v>0.2982354082</c:v>
                </c:pt>
                <c:pt idx="4825">
                  <c:v>0.30259840989999998</c:v>
                </c:pt>
                <c:pt idx="4826">
                  <c:v>0.29813845259999999</c:v>
                </c:pt>
                <c:pt idx="4827">
                  <c:v>0.30356796590000001</c:v>
                </c:pt>
                <c:pt idx="4828">
                  <c:v>0.30279232109999998</c:v>
                </c:pt>
                <c:pt idx="4829">
                  <c:v>0.33275159980000002</c:v>
                </c:pt>
                <c:pt idx="4830">
                  <c:v>0.3452588714</c:v>
                </c:pt>
                <c:pt idx="4831">
                  <c:v>0.35049447350000001</c:v>
                </c:pt>
                <c:pt idx="4832">
                  <c:v>0.33915066900000002</c:v>
                </c:pt>
                <c:pt idx="4833">
                  <c:v>0.34283498159999998</c:v>
                </c:pt>
                <c:pt idx="4834">
                  <c:v>0.33294551100000003</c:v>
                </c:pt>
                <c:pt idx="4835">
                  <c:v>0.32276517360000001</c:v>
                </c:pt>
                <c:pt idx="4836">
                  <c:v>0.32538297459999999</c:v>
                </c:pt>
                <c:pt idx="4837">
                  <c:v>0.34283498159999998</c:v>
                </c:pt>
                <c:pt idx="4838">
                  <c:v>0.35660267600000001</c:v>
                </c:pt>
                <c:pt idx="4839">
                  <c:v>0.36804343610000001</c:v>
                </c:pt>
                <c:pt idx="4840">
                  <c:v>0.39218537910000001</c:v>
                </c:pt>
                <c:pt idx="4841">
                  <c:v>0.3950940469</c:v>
                </c:pt>
                <c:pt idx="4842">
                  <c:v>0.3902462672</c:v>
                </c:pt>
                <c:pt idx="4843">
                  <c:v>0.3822959085</c:v>
                </c:pt>
                <c:pt idx="4844">
                  <c:v>0.39150668989999998</c:v>
                </c:pt>
                <c:pt idx="4845">
                  <c:v>0.3516579407</c:v>
                </c:pt>
                <c:pt idx="4846">
                  <c:v>0.32266821800000001</c:v>
                </c:pt>
                <c:pt idx="4847">
                  <c:v>0.30589490009999998</c:v>
                </c:pt>
                <c:pt idx="4848">
                  <c:v>0.30172580960000001</c:v>
                </c:pt>
                <c:pt idx="4849">
                  <c:v>0.31064572429999998</c:v>
                </c:pt>
                <c:pt idx="4850">
                  <c:v>0.3175295715</c:v>
                </c:pt>
                <c:pt idx="4851">
                  <c:v>0.32024432809999998</c:v>
                </c:pt>
                <c:pt idx="4852">
                  <c:v>0.34186542559999999</c:v>
                </c:pt>
                <c:pt idx="4853">
                  <c:v>0.36804343610000001</c:v>
                </c:pt>
                <c:pt idx="4854">
                  <c:v>0.36416521229999999</c:v>
                </c:pt>
                <c:pt idx="4855">
                  <c:v>0.37706030639999999</c:v>
                </c:pt>
                <c:pt idx="4856">
                  <c:v>0.40537133990000002</c:v>
                </c:pt>
                <c:pt idx="4857">
                  <c:v>0.4096373861</c:v>
                </c:pt>
                <c:pt idx="4858">
                  <c:v>0.38462284270000002</c:v>
                </c:pt>
                <c:pt idx="4859">
                  <c:v>0.36338956760000002</c:v>
                </c:pt>
                <c:pt idx="4860">
                  <c:v>0.35456660849999999</c:v>
                </c:pt>
                <c:pt idx="4861">
                  <c:v>0.3678495249</c:v>
                </c:pt>
                <c:pt idx="4862">
                  <c:v>0.38365328679999999</c:v>
                </c:pt>
                <c:pt idx="4863">
                  <c:v>0.38491370949999998</c:v>
                </c:pt>
                <c:pt idx="4864">
                  <c:v>0.3904401784</c:v>
                </c:pt>
                <c:pt idx="4865">
                  <c:v>0.40062051580000002</c:v>
                </c:pt>
                <c:pt idx="4866">
                  <c:v>0.39936009309999998</c:v>
                </c:pt>
                <c:pt idx="4867">
                  <c:v>0.39228233470000001</c:v>
                </c:pt>
                <c:pt idx="4868">
                  <c:v>0.38607717670000002</c:v>
                </c:pt>
                <c:pt idx="4869">
                  <c:v>0.37919332950000001</c:v>
                </c:pt>
                <c:pt idx="4870">
                  <c:v>0.35107620709999998</c:v>
                </c:pt>
                <c:pt idx="4871">
                  <c:v>0.32916424280000001</c:v>
                </c:pt>
                <c:pt idx="4872">
                  <c:v>0.31268179169999999</c:v>
                </c:pt>
                <c:pt idx="4873">
                  <c:v>0.31180919140000002</c:v>
                </c:pt>
                <c:pt idx="4874">
                  <c:v>0.31665697110000002</c:v>
                </c:pt>
                <c:pt idx="4875">
                  <c:v>0.32363777389999998</c:v>
                </c:pt>
                <c:pt idx="4876">
                  <c:v>0.3419623812</c:v>
                </c:pt>
                <c:pt idx="4877">
                  <c:v>0.37812681790000002</c:v>
                </c:pt>
                <c:pt idx="4878">
                  <c:v>0.3997479155</c:v>
                </c:pt>
                <c:pt idx="4879">
                  <c:v>0.38665891019999998</c:v>
                </c:pt>
                <c:pt idx="4880">
                  <c:v>0.3789024627</c:v>
                </c:pt>
                <c:pt idx="4881">
                  <c:v>0.38345937559999999</c:v>
                </c:pt>
                <c:pt idx="4882">
                  <c:v>0.3739577274</c:v>
                </c:pt>
                <c:pt idx="4883">
                  <c:v>0.37492728330000002</c:v>
                </c:pt>
                <c:pt idx="4884">
                  <c:v>0.36910994759999999</c:v>
                </c:pt>
                <c:pt idx="4885">
                  <c:v>0.3581539655</c:v>
                </c:pt>
                <c:pt idx="4886">
                  <c:v>0.36338956760000002</c:v>
                </c:pt>
                <c:pt idx="4887">
                  <c:v>0.36891603649999999</c:v>
                </c:pt>
                <c:pt idx="4888">
                  <c:v>0.4017839829</c:v>
                </c:pt>
                <c:pt idx="4889">
                  <c:v>0.40983129730000001</c:v>
                </c:pt>
                <c:pt idx="4890">
                  <c:v>0.4144851658</c:v>
                </c:pt>
                <c:pt idx="4891">
                  <c:v>0.40847391890000001</c:v>
                </c:pt>
                <c:pt idx="4892">
                  <c:v>0.40595307349999998</c:v>
                </c:pt>
                <c:pt idx="4893">
                  <c:v>0.4080860966</c:v>
                </c:pt>
                <c:pt idx="4894">
                  <c:v>0.3644560791</c:v>
                </c:pt>
                <c:pt idx="4895">
                  <c:v>0.33100639910000001</c:v>
                </c:pt>
                <c:pt idx="4896">
                  <c:v>0.30502229980000001</c:v>
                </c:pt>
                <c:pt idx="4897">
                  <c:v>0.2999806089</c:v>
                </c:pt>
                <c:pt idx="4898">
                  <c:v>0.30754314519999998</c:v>
                </c:pt>
                <c:pt idx="4899">
                  <c:v>0.31510568160000002</c:v>
                </c:pt>
                <c:pt idx="4900">
                  <c:v>0.32460732980000001</c:v>
                </c:pt>
                <c:pt idx="4901">
                  <c:v>0.36678301340000002</c:v>
                </c:pt>
                <c:pt idx="4902">
                  <c:v>0.37880550709999999</c:v>
                </c:pt>
                <c:pt idx="4903">
                  <c:v>0.38122939690000002</c:v>
                </c:pt>
                <c:pt idx="4904">
                  <c:v>0.39490013569999999</c:v>
                </c:pt>
                <c:pt idx="4905">
                  <c:v>0.40411091719999997</c:v>
                </c:pt>
                <c:pt idx="4906">
                  <c:v>0.40847391890000001</c:v>
                </c:pt>
                <c:pt idx="4907">
                  <c:v>0.3806476634</c:v>
                </c:pt>
                <c:pt idx="4908">
                  <c:v>0.36658910220000002</c:v>
                </c:pt>
                <c:pt idx="4909">
                  <c:v>0.36338956760000002</c:v>
                </c:pt>
                <c:pt idx="4910">
                  <c:v>0.36096567769999999</c:v>
                </c:pt>
                <c:pt idx="4911">
                  <c:v>0.38694977699999999</c:v>
                </c:pt>
                <c:pt idx="4912">
                  <c:v>0.3983905371</c:v>
                </c:pt>
                <c:pt idx="4913">
                  <c:v>0.38433197600000002</c:v>
                </c:pt>
                <c:pt idx="4914">
                  <c:v>0.36843125850000003</c:v>
                </c:pt>
                <c:pt idx="4915">
                  <c:v>0.35505138650000001</c:v>
                </c:pt>
                <c:pt idx="4916">
                  <c:v>0.35427574169999998</c:v>
                </c:pt>
                <c:pt idx="4917">
                  <c:v>0.3565057204</c:v>
                </c:pt>
                <c:pt idx="4918">
                  <c:v>0.3258677526</c:v>
                </c:pt>
                <c:pt idx="4919">
                  <c:v>0.31433003679999999</c:v>
                </c:pt>
                <c:pt idx="4920">
                  <c:v>0.30919139029999998</c:v>
                </c:pt>
                <c:pt idx="4921">
                  <c:v>0.30734923409999998</c:v>
                </c:pt>
                <c:pt idx="4922">
                  <c:v>0.2901880939</c:v>
                </c:pt>
                <c:pt idx="4923">
                  <c:v>0.29687802990000001</c:v>
                </c:pt>
                <c:pt idx="4924">
                  <c:v>0.31723870469999998</c:v>
                </c:pt>
                <c:pt idx="4925">
                  <c:v>0.33352724449999999</c:v>
                </c:pt>
                <c:pt idx="4926">
                  <c:v>0.34419235990000002</c:v>
                </c:pt>
                <c:pt idx="4927">
                  <c:v>0.36746170249999999</c:v>
                </c:pt>
                <c:pt idx="4928">
                  <c:v>0.3821019973</c:v>
                </c:pt>
                <c:pt idx="4929">
                  <c:v>0.38365328679999999</c:v>
                </c:pt>
                <c:pt idx="4930">
                  <c:v>0.36494085710000002</c:v>
                </c:pt>
                <c:pt idx="4931">
                  <c:v>0.35922047699999998</c:v>
                </c:pt>
                <c:pt idx="4932">
                  <c:v>0.33352724449999999</c:v>
                </c:pt>
                <c:pt idx="4933">
                  <c:v>0.32460732980000001</c:v>
                </c:pt>
                <c:pt idx="4934">
                  <c:v>0.32926119840000001</c:v>
                </c:pt>
                <c:pt idx="4935">
                  <c:v>0.34186542559999999</c:v>
                </c:pt>
                <c:pt idx="4936">
                  <c:v>0.38122939690000002</c:v>
                </c:pt>
                <c:pt idx="4937">
                  <c:v>0.3968392476</c:v>
                </c:pt>
                <c:pt idx="4938">
                  <c:v>0.40110529379999998</c:v>
                </c:pt>
                <c:pt idx="4939">
                  <c:v>0.3935427574</c:v>
                </c:pt>
                <c:pt idx="4940">
                  <c:v>0.3968392476</c:v>
                </c:pt>
                <c:pt idx="4941">
                  <c:v>0.3886949777</c:v>
                </c:pt>
                <c:pt idx="4942">
                  <c:v>0.35543920880000002</c:v>
                </c:pt>
                <c:pt idx="4943">
                  <c:v>0.32964902070000002</c:v>
                </c:pt>
                <c:pt idx="4944">
                  <c:v>0.31840217180000002</c:v>
                </c:pt>
                <c:pt idx="4945">
                  <c:v>0.304731433</c:v>
                </c:pt>
                <c:pt idx="4946">
                  <c:v>0.30036843130000002</c:v>
                </c:pt>
                <c:pt idx="4947">
                  <c:v>0.30046538690000002</c:v>
                </c:pt>
                <c:pt idx="4948">
                  <c:v>0.30221058760000002</c:v>
                </c:pt>
                <c:pt idx="4949">
                  <c:v>0.31016094630000002</c:v>
                </c:pt>
                <c:pt idx="4950">
                  <c:v>0.3193717277</c:v>
                </c:pt>
                <c:pt idx="4951">
                  <c:v>0.33469071169999998</c:v>
                </c:pt>
                <c:pt idx="4952">
                  <c:v>0.34845840610000001</c:v>
                </c:pt>
                <c:pt idx="4953">
                  <c:v>0.34147760329999999</c:v>
                </c:pt>
                <c:pt idx="4954">
                  <c:v>0.35030056230000001</c:v>
                </c:pt>
                <c:pt idx="4955">
                  <c:v>0.35194880740000001</c:v>
                </c:pt>
                <c:pt idx="4956">
                  <c:v>0.32926119840000001</c:v>
                </c:pt>
                <c:pt idx="4957">
                  <c:v>0.33023075429999998</c:v>
                </c:pt>
                <c:pt idx="4958">
                  <c:v>0.325770797</c:v>
                </c:pt>
                <c:pt idx="4959">
                  <c:v>0.33372115569999999</c:v>
                </c:pt>
                <c:pt idx="4960">
                  <c:v>0.3516579407</c:v>
                </c:pt>
                <c:pt idx="4961">
                  <c:v>0.36397130109999998</c:v>
                </c:pt>
                <c:pt idx="4962">
                  <c:v>0.3805507078</c:v>
                </c:pt>
                <c:pt idx="4963">
                  <c:v>0.37967810740000002</c:v>
                </c:pt>
                <c:pt idx="4964">
                  <c:v>0.38685282139999999</c:v>
                </c:pt>
                <c:pt idx="4965">
                  <c:v>0.37027341479999998</c:v>
                </c:pt>
                <c:pt idx="4966">
                  <c:v>0.32761295330000001</c:v>
                </c:pt>
                <c:pt idx="4967">
                  <c:v>0.30385883270000003</c:v>
                </c:pt>
                <c:pt idx="4968">
                  <c:v>0.30095016479999998</c:v>
                </c:pt>
                <c:pt idx="4969">
                  <c:v>0.3015318984</c:v>
                </c:pt>
                <c:pt idx="4970">
                  <c:v>0.30250145429999997</c:v>
                </c:pt>
                <c:pt idx="4971">
                  <c:v>0.3030831879</c:v>
                </c:pt>
                <c:pt idx="4972">
                  <c:v>0.30172580960000001</c:v>
                </c:pt>
                <c:pt idx="4973">
                  <c:v>0.34390149310000001</c:v>
                </c:pt>
                <c:pt idx="4974">
                  <c:v>0.3564087648</c:v>
                </c:pt>
                <c:pt idx="4975">
                  <c:v>0.36726779139999999</c:v>
                </c:pt>
                <c:pt idx="4976">
                  <c:v>0.39654838079999999</c:v>
                </c:pt>
                <c:pt idx="4977">
                  <c:v>0.41031607520000002</c:v>
                </c:pt>
                <c:pt idx="4978">
                  <c:v>0.4112856312</c:v>
                </c:pt>
                <c:pt idx="4979">
                  <c:v>0.39499709129999999</c:v>
                </c:pt>
                <c:pt idx="4980">
                  <c:v>0.36474694590000001</c:v>
                </c:pt>
                <c:pt idx="4981">
                  <c:v>0.35097925149999998</c:v>
                </c:pt>
                <c:pt idx="4982">
                  <c:v>0.34962187319999999</c:v>
                </c:pt>
                <c:pt idx="4983">
                  <c:v>0.36183827810000002</c:v>
                </c:pt>
                <c:pt idx="4984">
                  <c:v>0.37298817140000001</c:v>
                </c:pt>
                <c:pt idx="4985">
                  <c:v>0.37124297070000001</c:v>
                </c:pt>
                <c:pt idx="4986">
                  <c:v>0.36242001159999998</c:v>
                </c:pt>
                <c:pt idx="4987">
                  <c:v>0.37153383750000002</c:v>
                </c:pt>
                <c:pt idx="4988">
                  <c:v>0.37163079310000002</c:v>
                </c:pt>
                <c:pt idx="4989">
                  <c:v>0.35088229589999997</c:v>
                </c:pt>
                <c:pt idx="4990">
                  <c:v>0.3290672872</c:v>
                </c:pt>
                <c:pt idx="4991">
                  <c:v>0.2900911383</c:v>
                </c:pt>
                <c:pt idx="4992">
                  <c:v>0.27961993410000002</c:v>
                </c:pt>
                <c:pt idx="4993">
                  <c:v>0.27128175300000001</c:v>
                </c:pt>
                <c:pt idx="4994">
                  <c:v>0.27496606550000002</c:v>
                </c:pt>
                <c:pt idx="4995">
                  <c:v>0.27496606550000002</c:v>
                </c:pt>
                <c:pt idx="4996">
                  <c:v>0.29697498550000001</c:v>
                </c:pt>
                <c:pt idx="4997">
                  <c:v>0.3241225519</c:v>
                </c:pt>
                <c:pt idx="4998">
                  <c:v>0.35204576300000001</c:v>
                </c:pt>
                <c:pt idx="4999">
                  <c:v>0.36687996899999997</c:v>
                </c:pt>
                <c:pt idx="5000">
                  <c:v>0.35737832069999997</c:v>
                </c:pt>
                <c:pt idx="5001">
                  <c:v>0.36309870080000001</c:v>
                </c:pt>
                <c:pt idx="5002">
                  <c:v>0.37327903820000002</c:v>
                </c:pt>
                <c:pt idx="5003">
                  <c:v>0.36019003300000002</c:v>
                </c:pt>
                <c:pt idx="5004">
                  <c:v>0.34273802599999997</c:v>
                </c:pt>
                <c:pt idx="5005">
                  <c:v>0.33915066900000002</c:v>
                </c:pt>
                <c:pt idx="5006">
                  <c:v>0.34244715920000002</c:v>
                </c:pt>
                <c:pt idx="5007">
                  <c:v>0.34467713789999999</c:v>
                </c:pt>
                <c:pt idx="5008">
                  <c:v>0.36532867949999998</c:v>
                </c:pt>
                <c:pt idx="5009">
                  <c:v>0.37676943959999998</c:v>
                </c:pt>
                <c:pt idx="5010">
                  <c:v>0.3839441536</c:v>
                </c:pt>
                <c:pt idx="5011">
                  <c:v>0.39121582319999998</c:v>
                </c:pt>
                <c:pt idx="5012">
                  <c:v>0.39063408960000001</c:v>
                </c:pt>
                <c:pt idx="5013">
                  <c:v>0.3613535001</c:v>
                </c:pt>
                <c:pt idx="5014">
                  <c:v>0.30463447739999999</c:v>
                </c:pt>
                <c:pt idx="5015">
                  <c:v>0.27273608690000001</c:v>
                </c:pt>
                <c:pt idx="5016">
                  <c:v>0.26575528409999999</c:v>
                </c:pt>
                <c:pt idx="5017">
                  <c:v>0.26333139420000001</c:v>
                </c:pt>
                <c:pt idx="5018">
                  <c:v>0.26119837109999999</c:v>
                </c:pt>
                <c:pt idx="5019">
                  <c:v>0.2579988365</c:v>
                </c:pt>
                <c:pt idx="5020">
                  <c:v>0.27360868719999998</c:v>
                </c:pt>
                <c:pt idx="5021">
                  <c:v>0.31113050219999999</c:v>
                </c:pt>
                <c:pt idx="5022">
                  <c:v>0.35446965289999999</c:v>
                </c:pt>
                <c:pt idx="5023">
                  <c:v>0.36561954619999998</c:v>
                </c:pt>
                <c:pt idx="5024">
                  <c:v>0.36755865809999999</c:v>
                </c:pt>
                <c:pt idx="5025">
                  <c:v>0.37909637390000001</c:v>
                </c:pt>
                <c:pt idx="5026">
                  <c:v>0.38520457629999999</c:v>
                </c:pt>
                <c:pt idx="5027">
                  <c:v>0.35417878609999998</c:v>
                </c:pt>
                <c:pt idx="5028">
                  <c:v>0.3372115571</c:v>
                </c:pt>
                <c:pt idx="5029">
                  <c:v>0.31665697110000002</c:v>
                </c:pt>
                <c:pt idx="5030">
                  <c:v>0.3146209036</c:v>
                </c:pt>
                <c:pt idx="5031">
                  <c:v>0.32266821800000001</c:v>
                </c:pt>
                <c:pt idx="5032">
                  <c:v>0.33158813259999997</c:v>
                </c:pt>
                <c:pt idx="5033">
                  <c:v>0.34642233859999999</c:v>
                </c:pt>
                <c:pt idx="5034">
                  <c:v>0.33100639910000001</c:v>
                </c:pt>
                <c:pt idx="5035">
                  <c:v>0.31636610430000001</c:v>
                </c:pt>
                <c:pt idx="5036">
                  <c:v>0.32644948610000002</c:v>
                </c:pt>
                <c:pt idx="5037">
                  <c:v>0.3273220865</c:v>
                </c:pt>
                <c:pt idx="5038">
                  <c:v>0.31190614700000002</c:v>
                </c:pt>
                <c:pt idx="5039">
                  <c:v>0.29115764979999997</c:v>
                </c:pt>
                <c:pt idx="5040">
                  <c:v>0.28117122360000002</c:v>
                </c:pt>
                <c:pt idx="5041">
                  <c:v>0.27070001939999999</c:v>
                </c:pt>
                <c:pt idx="5042">
                  <c:v>0.26653092880000001</c:v>
                </c:pt>
                <c:pt idx="5043">
                  <c:v>0.26730657359999999</c:v>
                </c:pt>
                <c:pt idx="5044">
                  <c:v>0.2724452201</c:v>
                </c:pt>
                <c:pt idx="5045">
                  <c:v>0.30754314519999998</c:v>
                </c:pt>
                <c:pt idx="5046">
                  <c:v>0.33372115569999999</c:v>
                </c:pt>
                <c:pt idx="5047">
                  <c:v>0.3436106263</c:v>
                </c:pt>
                <c:pt idx="5048">
                  <c:v>0.35573007559999997</c:v>
                </c:pt>
                <c:pt idx="5049">
                  <c:v>0.38617413220000002</c:v>
                </c:pt>
                <c:pt idx="5050">
                  <c:v>0.40052356020000002</c:v>
                </c:pt>
                <c:pt idx="5051">
                  <c:v>0.37521815009999998</c:v>
                </c:pt>
                <c:pt idx="5052">
                  <c:v>0.33430288930000002</c:v>
                </c:pt>
                <c:pt idx="5053">
                  <c:v>0.30754314519999998</c:v>
                </c:pt>
                <c:pt idx="5054">
                  <c:v>0.30366492150000002</c:v>
                </c:pt>
                <c:pt idx="5055">
                  <c:v>0.31859608299999997</c:v>
                </c:pt>
                <c:pt idx="5056">
                  <c:v>0.32858250919999998</c:v>
                </c:pt>
                <c:pt idx="5057">
                  <c:v>0.35194880740000001</c:v>
                </c:pt>
                <c:pt idx="5058">
                  <c:v>0.33100639910000001</c:v>
                </c:pt>
                <c:pt idx="5059">
                  <c:v>0.32761295330000001</c:v>
                </c:pt>
                <c:pt idx="5060">
                  <c:v>0.33847197979999999</c:v>
                </c:pt>
                <c:pt idx="5061">
                  <c:v>0.3437075819</c:v>
                </c:pt>
                <c:pt idx="5062">
                  <c:v>0.31064572429999998</c:v>
                </c:pt>
                <c:pt idx="5063">
                  <c:v>0.29115764979999997</c:v>
                </c:pt>
                <c:pt idx="5064">
                  <c:v>0.2871824704</c:v>
                </c:pt>
                <c:pt idx="5065">
                  <c:v>0.27360868719999998</c:v>
                </c:pt>
                <c:pt idx="5066">
                  <c:v>0.25925925929999999</c:v>
                </c:pt>
                <c:pt idx="5067">
                  <c:v>0.25460539069999999</c:v>
                </c:pt>
                <c:pt idx="5068">
                  <c:v>0.27060306379999999</c:v>
                </c:pt>
                <c:pt idx="5069">
                  <c:v>0.29067287180000001</c:v>
                </c:pt>
                <c:pt idx="5070">
                  <c:v>0.30279232109999998</c:v>
                </c:pt>
                <c:pt idx="5071">
                  <c:v>0.31258483609999999</c:v>
                </c:pt>
                <c:pt idx="5072">
                  <c:v>0.31190614700000002</c:v>
                </c:pt>
                <c:pt idx="5073">
                  <c:v>0.32955206520000002</c:v>
                </c:pt>
                <c:pt idx="5074">
                  <c:v>0.33818111309999999</c:v>
                </c:pt>
                <c:pt idx="5075">
                  <c:v>0.32703121969999999</c:v>
                </c:pt>
                <c:pt idx="5076">
                  <c:v>0.31520263720000002</c:v>
                </c:pt>
                <c:pt idx="5077">
                  <c:v>0.30696141170000002</c:v>
                </c:pt>
                <c:pt idx="5078">
                  <c:v>0.29707194110000001</c:v>
                </c:pt>
                <c:pt idx="5079">
                  <c:v>0.29571456270000002</c:v>
                </c:pt>
                <c:pt idx="5080">
                  <c:v>0.33139422140000002</c:v>
                </c:pt>
                <c:pt idx="5081">
                  <c:v>0.33973240259999998</c:v>
                </c:pt>
                <c:pt idx="5082">
                  <c:v>0.33478766720000003</c:v>
                </c:pt>
                <c:pt idx="5083">
                  <c:v>0.33178204379999998</c:v>
                </c:pt>
                <c:pt idx="5084">
                  <c:v>0.33478766720000003</c:v>
                </c:pt>
                <c:pt idx="5085">
                  <c:v>0.33323637769999997</c:v>
                </c:pt>
                <c:pt idx="5086">
                  <c:v>0.30444056619999998</c:v>
                </c:pt>
                <c:pt idx="5087">
                  <c:v>0.28660073689999999</c:v>
                </c:pt>
                <c:pt idx="5088">
                  <c:v>0.27835951129999997</c:v>
                </c:pt>
                <c:pt idx="5089">
                  <c:v>0.27312390920000001</c:v>
                </c:pt>
                <c:pt idx="5090">
                  <c:v>0.28184991269999998</c:v>
                </c:pt>
                <c:pt idx="5091">
                  <c:v>0.2630405274</c:v>
                </c:pt>
                <c:pt idx="5092">
                  <c:v>0.26391312779999998</c:v>
                </c:pt>
                <c:pt idx="5093">
                  <c:v>0.28369206899999999</c:v>
                </c:pt>
                <c:pt idx="5094">
                  <c:v>0.2822377351</c:v>
                </c:pt>
                <c:pt idx="5095">
                  <c:v>0.28902462670000001</c:v>
                </c:pt>
                <c:pt idx="5096">
                  <c:v>0.29309676169999999</c:v>
                </c:pt>
                <c:pt idx="5097">
                  <c:v>0.30589490009999998</c:v>
                </c:pt>
                <c:pt idx="5098">
                  <c:v>0.31568741519999999</c:v>
                </c:pt>
                <c:pt idx="5099">
                  <c:v>0.31161528020000001</c:v>
                </c:pt>
                <c:pt idx="5100">
                  <c:v>0.29736280780000002</c:v>
                </c:pt>
                <c:pt idx="5101">
                  <c:v>0.29600542949999997</c:v>
                </c:pt>
                <c:pt idx="5102">
                  <c:v>0.2965871631</c:v>
                </c:pt>
                <c:pt idx="5103">
                  <c:v>0.29590847390000002</c:v>
                </c:pt>
                <c:pt idx="5104">
                  <c:v>0.31520263720000002</c:v>
                </c:pt>
                <c:pt idx="5105">
                  <c:v>0.33313942210000003</c:v>
                </c:pt>
                <c:pt idx="5106">
                  <c:v>0.32644948610000002</c:v>
                </c:pt>
                <c:pt idx="5107">
                  <c:v>0.31491177040000001</c:v>
                </c:pt>
                <c:pt idx="5108">
                  <c:v>0.328873376</c:v>
                </c:pt>
                <c:pt idx="5109">
                  <c:v>0.33168508819999998</c:v>
                </c:pt>
                <c:pt idx="5110">
                  <c:v>0.31268179169999999</c:v>
                </c:pt>
                <c:pt idx="5111">
                  <c:v>0.31239092499999999</c:v>
                </c:pt>
                <c:pt idx="5112">
                  <c:v>0.30628272249999999</c:v>
                </c:pt>
                <c:pt idx="5113">
                  <c:v>0.3032770991</c:v>
                </c:pt>
                <c:pt idx="5114">
                  <c:v>0.28534031409999999</c:v>
                </c:pt>
                <c:pt idx="5115">
                  <c:v>0.28107426800000002</c:v>
                </c:pt>
                <c:pt idx="5116">
                  <c:v>0.27011828580000002</c:v>
                </c:pt>
                <c:pt idx="5117">
                  <c:v>0.27351173159999997</c:v>
                </c:pt>
                <c:pt idx="5118">
                  <c:v>0.29968974209999999</c:v>
                </c:pt>
                <c:pt idx="5119">
                  <c:v>0.28999418269999999</c:v>
                </c:pt>
                <c:pt idx="5120">
                  <c:v>0.2839829358</c:v>
                </c:pt>
                <c:pt idx="5121">
                  <c:v>0.29920496410000003</c:v>
                </c:pt>
                <c:pt idx="5122">
                  <c:v>0.30725227849999998</c:v>
                </c:pt>
                <c:pt idx="5123">
                  <c:v>0.31656001550000001</c:v>
                </c:pt>
                <c:pt idx="5124">
                  <c:v>0.3015318984</c:v>
                </c:pt>
                <c:pt idx="5125">
                  <c:v>0.29891409730000001</c:v>
                </c:pt>
                <c:pt idx="5126">
                  <c:v>0.29474500679999999</c:v>
                </c:pt>
                <c:pt idx="5127">
                  <c:v>0.29125460539999998</c:v>
                </c:pt>
                <c:pt idx="5128">
                  <c:v>0.29251502810000002</c:v>
                </c:pt>
                <c:pt idx="5129">
                  <c:v>0.30124103159999999</c:v>
                </c:pt>
                <c:pt idx="5130">
                  <c:v>0.32053519489999999</c:v>
                </c:pt>
                <c:pt idx="5131">
                  <c:v>0.32460732980000001</c:v>
                </c:pt>
                <c:pt idx="5132">
                  <c:v>0.32625557490000001</c:v>
                </c:pt>
                <c:pt idx="5133">
                  <c:v>0.32189257319999998</c:v>
                </c:pt>
                <c:pt idx="5134">
                  <c:v>0.2901880939</c:v>
                </c:pt>
                <c:pt idx="5135">
                  <c:v>0.29600542949999997</c:v>
                </c:pt>
                <c:pt idx="5136">
                  <c:v>0.28039557879999999</c:v>
                </c:pt>
                <c:pt idx="5137">
                  <c:v>0.27166957530000002</c:v>
                </c:pt>
                <c:pt idx="5138">
                  <c:v>0.26362226100000002</c:v>
                </c:pt>
                <c:pt idx="5139">
                  <c:v>0.27118479740000001</c:v>
                </c:pt>
                <c:pt idx="5140">
                  <c:v>0.28446771380000002</c:v>
                </c:pt>
                <c:pt idx="5141">
                  <c:v>0.2871824704</c:v>
                </c:pt>
                <c:pt idx="5142">
                  <c:v>0.32198952879999998</c:v>
                </c:pt>
                <c:pt idx="5143">
                  <c:v>0.31694783789999997</c:v>
                </c:pt>
                <c:pt idx="5144">
                  <c:v>0.30773705639999999</c:v>
                </c:pt>
                <c:pt idx="5145">
                  <c:v>0.31113050219999999</c:v>
                </c:pt>
                <c:pt idx="5146">
                  <c:v>0.29813845259999999</c:v>
                </c:pt>
                <c:pt idx="5147">
                  <c:v>0.30463447739999999</c:v>
                </c:pt>
                <c:pt idx="5148">
                  <c:v>0.30899747919999998</c:v>
                </c:pt>
                <c:pt idx="5149">
                  <c:v>0.31355439210000002</c:v>
                </c:pt>
                <c:pt idx="5150">
                  <c:v>0.33585417880000001</c:v>
                </c:pt>
                <c:pt idx="5151">
                  <c:v>0.35223967420000002</c:v>
                </c:pt>
                <c:pt idx="5152">
                  <c:v>0.37531510569999998</c:v>
                </c:pt>
                <c:pt idx="5153">
                  <c:v>0.37172774870000003</c:v>
                </c:pt>
                <c:pt idx="5154">
                  <c:v>0.36833430290000002</c:v>
                </c:pt>
                <c:pt idx="5155">
                  <c:v>0.35408183050000003</c:v>
                </c:pt>
                <c:pt idx="5156">
                  <c:v>0.3516579407</c:v>
                </c:pt>
                <c:pt idx="5157">
                  <c:v>0.3321698662</c:v>
                </c:pt>
                <c:pt idx="5158">
                  <c:v>0.30172580960000001</c:v>
                </c:pt>
                <c:pt idx="5159">
                  <c:v>0.28757029280000002</c:v>
                </c:pt>
                <c:pt idx="5160">
                  <c:v>0.29154547219999999</c:v>
                </c:pt>
                <c:pt idx="5161">
                  <c:v>0.28611595890000002</c:v>
                </c:pt>
                <c:pt idx="5162">
                  <c:v>0.28097731240000001</c:v>
                </c:pt>
                <c:pt idx="5163">
                  <c:v>0.2839829358</c:v>
                </c:pt>
                <c:pt idx="5164">
                  <c:v>0.28950940469999997</c:v>
                </c:pt>
                <c:pt idx="5165">
                  <c:v>0.2984293194</c:v>
                </c:pt>
                <c:pt idx="5166">
                  <c:v>0.31103354659999999</c:v>
                </c:pt>
                <c:pt idx="5167">
                  <c:v>0.31239092499999999</c:v>
                </c:pt>
                <c:pt idx="5168">
                  <c:v>0.31510568160000002</c:v>
                </c:pt>
                <c:pt idx="5169">
                  <c:v>0.32916424280000001</c:v>
                </c:pt>
                <c:pt idx="5170">
                  <c:v>0.3372115571</c:v>
                </c:pt>
                <c:pt idx="5171">
                  <c:v>0.33352724449999999</c:v>
                </c:pt>
                <c:pt idx="5172">
                  <c:v>0.32615861940000002</c:v>
                </c:pt>
                <c:pt idx="5173">
                  <c:v>0.32034128369999998</c:v>
                </c:pt>
                <c:pt idx="5174">
                  <c:v>0.32838859799999998</c:v>
                </c:pt>
                <c:pt idx="5175">
                  <c:v>0.33905371340000001</c:v>
                </c:pt>
                <c:pt idx="5176">
                  <c:v>0.35456660849999999</c:v>
                </c:pt>
                <c:pt idx="5177">
                  <c:v>0.35127011829999999</c:v>
                </c:pt>
                <c:pt idx="5178">
                  <c:v>0.34079891410000002</c:v>
                </c:pt>
                <c:pt idx="5179">
                  <c:v>0.34428931550000003</c:v>
                </c:pt>
                <c:pt idx="5180">
                  <c:v>0.3433197596</c:v>
                </c:pt>
                <c:pt idx="5181">
                  <c:v>0.33003684309999998</c:v>
                </c:pt>
                <c:pt idx="5182">
                  <c:v>0.30230754310000002</c:v>
                </c:pt>
                <c:pt idx="5183">
                  <c:v>0.2725421757</c:v>
                </c:pt>
                <c:pt idx="5184">
                  <c:v>0.2612953267</c:v>
                </c:pt>
                <c:pt idx="5185">
                  <c:v>0.26100445999999999</c:v>
                </c:pt>
                <c:pt idx="5186">
                  <c:v>0.26401008339999998</c:v>
                </c:pt>
                <c:pt idx="5187">
                  <c:v>0.26711266239999998</c:v>
                </c:pt>
                <c:pt idx="5188">
                  <c:v>0.27525693229999998</c:v>
                </c:pt>
                <c:pt idx="5189">
                  <c:v>0.30928834589999998</c:v>
                </c:pt>
                <c:pt idx="5190">
                  <c:v>0.30734923409999998</c:v>
                </c:pt>
                <c:pt idx="5191">
                  <c:v>0.3096761683</c:v>
                </c:pt>
                <c:pt idx="5192">
                  <c:v>0.31578437079999999</c:v>
                </c:pt>
                <c:pt idx="5193">
                  <c:v>0.33488462279999998</c:v>
                </c:pt>
                <c:pt idx="5194">
                  <c:v>0.33595113440000002</c:v>
                </c:pt>
                <c:pt idx="5195">
                  <c:v>0.3241225519</c:v>
                </c:pt>
                <c:pt idx="5196">
                  <c:v>0.2965871631</c:v>
                </c:pt>
                <c:pt idx="5197">
                  <c:v>0.30618576689999999</c:v>
                </c:pt>
                <c:pt idx="5198">
                  <c:v>0.32509210779999997</c:v>
                </c:pt>
                <c:pt idx="5199">
                  <c:v>0.34341671509999999</c:v>
                </c:pt>
                <c:pt idx="5200">
                  <c:v>0.36397130109999998</c:v>
                </c:pt>
                <c:pt idx="5201">
                  <c:v>0.37133992630000001</c:v>
                </c:pt>
                <c:pt idx="5202">
                  <c:v>0.34448322669999998</c:v>
                </c:pt>
                <c:pt idx="5203">
                  <c:v>0.32800077560000002</c:v>
                </c:pt>
                <c:pt idx="5204">
                  <c:v>0.32286212910000001</c:v>
                </c:pt>
                <c:pt idx="5205">
                  <c:v>0.31258483609999999</c:v>
                </c:pt>
                <c:pt idx="5206">
                  <c:v>0.27835951129999997</c:v>
                </c:pt>
                <c:pt idx="5207">
                  <c:v>0.25130890049999999</c:v>
                </c:pt>
                <c:pt idx="5208">
                  <c:v>0.2477215435</c:v>
                </c:pt>
                <c:pt idx="5209">
                  <c:v>0.25625363579999999</c:v>
                </c:pt>
                <c:pt idx="5210">
                  <c:v>0.25509016870000001</c:v>
                </c:pt>
                <c:pt idx="5211">
                  <c:v>0.25518712430000001</c:v>
                </c:pt>
                <c:pt idx="5212">
                  <c:v>0.26517355050000002</c:v>
                </c:pt>
                <c:pt idx="5213">
                  <c:v>0.3049253442</c:v>
                </c:pt>
                <c:pt idx="5214">
                  <c:v>0.31656001550000001</c:v>
                </c:pt>
                <c:pt idx="5215">
                  <c:v>0.3161721931</c:v>
                </c:pt>
                <c:pt idx="5216">
                  <c:v>0.3224743068</c:v>
                </c:pt>
                <c:pt idx="5217">
                  <c:v>0.31316656970000001</c:v>
                </c:pt>
                <c:pt idx="5218">
                  <c:v>0.30705836730000002</c:v>
                </c:pt>
                <c:pt idx="5219">
                  <c:v>0.30114407599999998</c:v>
                </c:pt>
                <c:pt idx="5220">
                  <c:v>0.2888307155</c:v>
                </c:pt>
                <c:pt idx="5221">
                  <c:v>0.29076982740000001</c:v>
                </c:pt>
                <c:pt idx="5222">
                  <c:v>0.31685088230000003</c:v>
                </c:pt>
                <c:pt idx="5223">
                  <c:v>0.32557688579999999</c:v>
                </c:pt>
                <c:pt idx="5224">
                  <c:v>0.34487104909999999</c:v>
                </c:pt>
                <c:pt idx="5225">
                  <c:v>0.34642233859999999</c:v>
                </c:pt>
                <c:pt idx="5226">
                  <c:v>0.32993988749999997</c:v>
                </c:pt>
                <c:pt idx="5227">
                  <c:v>0.3162691487</c:v>
                </c:pt>
                <c:pt idx="5228">
                  <c:v>0.3289703316</c:v>
                </c:pt>
                <c:pt idx="5229">
                  <c:v>0.31219701379999998</c:v>
                </c:pt>
                <c:pt idx="5230">
                  <c:v>0.27671126619999997</c:v>
                </c:pt>
                <c:pt idx="5231">
                  <c:v>0.2450067869</c:v>
                </c:pt>
                <c:pt idx="5232">
                  <c:v>0.23666860579999999</c:v>
                </c:pt>
                <c:pt idx="5233">
                  <c:v>0.23579600540000001</c:v>
                </c:pt>
                <c:pt idx="5234">
                  <c:v>0.24364940860000001</c:v>
                </c:pt>
                <c:pt idx="5235">
                  <c:v>0.25945317039999999</c:v>
                </c:pt>
                <c:pt idx="5236">
                  <c:v>0.290382005</c:v>
                </c:pt>
                <c:pt idx="5237">
                  <c:v>0.32547993019999999</c:v>
                </c:pt>
                <c:pt idx="5238">
                  <c:v>0.32916424280000001</c:v>
                </c:pt>
                <c:pt idx="5239">
                  <c:v>0.32790382010000002</c:v>
                </c:pt>
                <c:pt idx="5240">
                  <c:v>0.33042466549999999</c:v>
                </c:pt>
                <c:pt idx="5241">
                  <c:v>0.3305216211</c:v>
                </c:pt>
                <c:pt idx="5242">
                  <c:v>0.32596470820000001</c:v>
                </c:pt>
                <c:pt idx="5243">
                  <c:v>0.32034128369999998</c:v>
                </c:pt>
                <c:pt idx="5244">
                  <c:v>0.28301337989999997</c:v>
                </c:pt>
                <c:pt idx="5245">
                  <c:v>0.27370564279999998</c:v>
                </c:pt>
                <c:pt idx="5246">
                  <c:v>0.27651735509999997</c:v>
                </c:pt>
                <c:pt idx="5247">
                  <c:v>0.30890052359999998</c:v>
                </c:pt>
                <c:pt idx="5248">
                  <c:v>0.35088229589999997</c:v>
                </c:pt>
                <c:pt idx="5249">
                  <c:v>0.35505138650000001</c:v>
                </c:pt>
                <c:pt idx="5250">
                  <c:v>0.34244715920000002</c:v>
                </c:pt>
                <c:pt idx="5251">
                  <c:v>0.32926119840000001</c:v>
                </c:pt>
                <c:pt idx="5252">
                  <c:v>0.32024432809999998</c:v>
                </c:pt>
                <c:pt idx="5253">
                  <c:v>0.31151832460000001</c:v>
                </c:pt>
                <c:pt idx="5254">
                  <c:v>0.29484196239999999</c:v>
                </c:pt>
                <c:pt idx="5255">
                  <c:v>0.2740934652</c:v>
                </c:pt>
                <c:pt idx="5256">
                  <c:v>0.2611014156</c:v>
                </c:pt>
                <c:pt idx="5257">
                  <c:v>0.24801241030000001</c:v>
                </c:pt>
                <c:pt idx="5258">
                  <c:v>0.24403723090000001</c:v>
                </c:pt>
                <c:pt idx="5259">
                  <c:v>0.2452006981</c:v>
                </c:pt>
                <c:pt idx="5260">
                  <c:v>0.2629435718</c:v>
                </c:pt>
                <c:pt idx="5261">
                  <c:v>0.28630987009999997</c:v>
                </c:pt>
                <c:pt idx="5262">
                  <c:v>0.28679464809999999</c:v>
                </c:pt>
                <c:pt idx="5263">
                  <c:v>0.28291642430000002</c:v>
                </c:pt>
                <c:pt idx="5264">
                  <c:v>0.27302695370000002</c:v>
                </c:pt>
                <c:pt idx="5265">
                  <c:v>0.2679852627</c:v>
                </c:pt>
                <c:pt idx="5266">
                  <c:v>0.2741904208</c:v>
                </c:pt>
                <c:pt idx="5267">
                  <c:v>0.25867752570000002</c:v>
                </c:pt>
                <c:pt idx="5268">
                  <c:v>0.25092107809999997</c:v>
                </c:pt>
                <c:pt idx="5269">
                  <c:v>0.249272833</c:v>
                </c:pt>
                <c:pt idx="5270">
                  <c:v>0.2531510568</c:v>
                </c:pt>
                <c:pt idx="5271">
                  <c:v>0.26856699630000003</c:v>
                </c:pt>
                <c:pt idx="5272">
                  <c:v>0.2917393834</c:v>
                </c:pt>
                <c:pt idx="5273">
                  <c:v>0.30928834589999998</c:v>
                </c:pt>
                <c:pt idx="5274">
                  <c:v>0.30754314519999998</c:v>
                </c:pt>
                <c:pt idx="5275">
                  <c:v>0.30124103159999999</c:v>
                </c:pt>
                <c:pt idx="5276">
                  <c:v>0.2984293194</c:v>
                </c:pt>
                <c:pt idx="5277">
                  <c:v>0.29396936200000001</c:v>
                </c:pt>
                <c:pt idx="5278">
                  <c:v>0.27273608690000001</c:v>
                </c:pt>
                <c:pt idx="5279">
                  <c:v>0.2627496607</c:v>
                </c:pt>
                <c:pt idx="5280">
                  <c:v>0.25528407990000002</c:v>
                </c:pt>
                <c:pt idx="5281">
                  <c:v>0.24810936589999999</c:v>
                </c:pt>
                <c:pt idx="5282">
                  <c:v>0.236377739</c:v>
                </c:pt>
                <c:pt idx="5283">
                  <c:v>0.23986814040000001</c:v>
                </c:pt>
                <c:pt idx="5284">
                  <c:v>0.2468489432</c:v>
                </c:pt>
                <c:pt idx="5285">
                  <c:v>0.25615668019999999</c:v>
                </c:pt>
                <c:pt idx="5286">
                  <c:v>0.26265270509999999</c:v>
                </c:pt>
                <c:pt idx="5287">
                  <c:v>0.27486910990000002</c:v>
                </c:pt>
                <c:pt idx="5288">
                  <c:v>0.27370564279999998</c:v>
                </c:pt>
                <c:pt idx="5289">
                  <c:v>0.28204382389999999</c:v>
                </c:pt>
                <c:pt idx="5290">
                  <c:v>0.28495249179999999</c:v>
                </c:pt>
                <c:pt idx="5291">
                  <c:v>0.26730657359999999</c:v>
                </c:pt>
                <c:pt idx="5292">
                  <c:v>0.25790188089999999</c:v>
                </c:pt>
                <c:pt idx="5293">
                  <c:v>0.25664145820000001</c:v>
                </c:pt>
                <c:pt idx="5294">
                  <c:v>0.26488268370000001</c:v>
                </c:pt>
                <c:pt idx="5295">
                  <c:v>0.27050610819999998</c:v>
                </c:pt>
                <c:pt idx="5296">
                  <c:v>0.2919332946</c:v>
                </c:pt>
                <c:pt idx="5297">
                  <c:v>0.29726585220000001</c:v>
                </c:pt>
                <c:pt idx="5298">
                  <c:v>0.3128757029</c:v>
                </c:pt>
                <c:pt idx="5299">
                  <c:v>0.3224743068</c:v>
                </c:pt>
                <c:pt idx="5300">
                  <c:v>0.32179561759999997</c:v>
                </c:pt>
                <c:pt idx="5301">
                  <c:v>0.29445413999999998</c:v>
                </c:pt>
                <c:pt idx="5302">
                  <c:v>0.28427380260000001</c:v>
                </c:pt>
                <c:pt idx="5303">
                  <c:v>0.2920302501</c:v>
                </c:pt>
                <c:pt idx="5304">
                  <c:v>0.29455109559999998</c:v>
                </c:pt>
                <c:pt idx="5305">
                  <c:v>0.2921272057</c:v>
                </c:pt>
                <c:pt idx="5306">
                  <c:v>0.28369206899999999</c:v>
                </c:pt>
                <c:pt idx="5307">
                  <c:v>0.29076982740000001</c:v>
                </c:pt>
                <c:pt idx="5308">
                  <c:v>0.30870661240000002</c:v>
                </c:pt>
                <c:pt idx="5309">
                  <c:v>0.328873376</c:v>
                </c:pt>
                <c:pt idx="5310">
                  <c:v>0.35272445219999998</c:v>
                </c:pt>
                <c:pt idx="5311">
                  <c:v>0.35854178790000002</c:v>
                </c:pt>
                <c:pt idx="5312">
                  <c:v>0.3645530347</c:v>
                </c:pt>
                <c:pt idx="5313">
                  <c:v>0.38084157460000001</c:v>
                </c:pt>
                <c:pt idx="5314">
                  <c:v>0.36426216789999999</c:v>
                </c:pt>
                <c:pt idx="5315">
                  <c:v>0.35388791930000002</c:v>
                </c:pt>
                <c:pt idx="5316">
                  <c:v>0.3502036067</c:v>
                </c:pt>
                <c:pt idx="5317">
                  <c:v>0.3563118092</c:v>
                </c:pt>
                <c:pt idx="5318">
                  <c:v>0.35834787670000001</c:v>
                </c:pt>
                <c:pt idx="5319">
                  <c:v>0.3596082994</c:v>
                </c:pt>
                <c:pt idx="5320">
                  <c:v>0.38927671130000002</c:v>
                </c:pt>
                <c:pt idx="5321">
                  <c:v>0.38956757800000003</c:v>
                </c:pt>
                <c:pt idx="5322">
                  <c:v>0.38617413220000002</c:v>
                </c:pt>
                <c:pt idx="5323">
                  <c:v>0.3837502424</c:v>
                </c:pt>
                <c:pt idx="5324">
                  <c:v>0.38656195459999998</c:v>
                </c:pt>
                <c:pt idx="5325">
                  <c:v>0.37706030639999999</c:v>
                </c:pt>
                <c:pt idx="5326">
                  <c:v>0.34942796199999998</c:v>
                </c:pt>
                <c:pt idx="5327">
                  <c:v>0.33827806859999998</c:v>
                </c:pt>
                <c:pt idx="5328">
                  <c:v>0.33895675780000001</c:v>
                </c:pt>
                <c:pt idx="5329">
                  <c:v>0.34079891410000002</c:v>
                </c:pt>
                <c:pt idx="5330">
                  <c:v>0.33352724449999999</c:v>
                </c:pt>
                <c:pt idx="5331">
                  <c:v>0.3371146015</c:v>
                </c:pt>
                <c:pt idx="5332">
                  <c:v>0.33168508819999998</c:v>
                </c:pt>
                <c:pt idx="5333">
                  <c:v>0.33478766720000003</c:v>
                </c:pt>
                <c:pt idx="5334">
                  <c:v>0.35049447350000001</c:v>
                </c:pt>
                <c:pt idx="5335">
                  <c:v>0.3630017452</c:v>
                </c:pt>
                <c:pt idx="5336">
                  <c:v>0.38132635250000002</c:v>
                </c:pt>
                <c:pt idx="5337">
                  <c:v>0.38161721929999998</c:v>
                </c:pt>
                <c:pt idx="5338">
                  <c:v>0.37909637390000001</c:v>
                </c:pt>
                <c:pt idx="5339">
                  <c:v>0.3452588714</c:v>
                </c:pt>
                <c:pt idx="5340">
                  <c:v>0.33469071169999998</c:v>
                </c:pt>
                <c:pt idx="5341">
                  <c:v>0.34273802599999997</c:v>
                </c:pt>
                <c:pt idx="5342">
                  <c:v>0.34070195850000001</c:v>
                </c:pt>
                <c:pt idx="5343">
                  <c:v>0.34554973820000001</c:v>
                </c:pt>
                <c:pt idx="5344">
                  <c:v>0.38132635250000002</c:v>
                </c:pt>
                <c:pt idx="5345">
                  <c:v>0.38685282139999999</c:v>
                </c:pt>
                <c:pt idx="5346">
                  <c:v>0.37521815009999998</c:v>
                </c:pt>
                <c:pt idx="5347">
                  <c:v>0.35922047699999998</c:v>
                </c:pt>
                <c:pt idx="5348">
                  <c:v>0.3772542176</c:v>
                </c:pt>
                <c:pt idx="5349">
                  <c:v>0.37987201860000003</c:v>
                </c:pt>
                <c:pt idx="5350">
                  <c:v>0.34574364940000002</c:v>
                </c:pt>
                <c:pt idx="5351">
                  <c:v>0.32635253050000002</c:v>
                </c:pt>
                <c:pt idx="5352">
                  <c:v>0.32140779520000001</c:v>
                </c:pt>
                <c:pt idx="5353">
                  <c:v>0.31239092499999999</c:v>
                </c:pt>
                <c:pt idx="5354">
                  <c:v>0.30899747919999998</c:v>
                </c:pt>
                <c:pt idx="5355">
                  <c:v>0.30676750050000001</c:v>
                </c:pt>
                <c:pt idx="5356">
                  <c:v>0.30686445610000002</c:v>
                </c:pt>
                <c:pt idx="5357">
                  <c:v>0.31995346130000002</c:v>
                </c:pt>
                <c:pt idx="5358">
                  <c:v>0.34506496019999999</c:v>
                </c:pt>
                <c:pt idx="5359">
                  <c:v>0.34913709520000002</c:v>
                </c:pt>
                <c:pt idx="5360">
                  <c:v>0.35660267600000001</c:v>
                </c:pt>
                <c:pt idx="5361">
                  <c:v>0.37085514829999999</c:v>
                </c:pt>
                <c:pt idx="5362">
                  <c:v>0.36057785530000003</c:v>
                </c:pt>
                <c:pt idx="5363">
                  <c:v>0.359705255</c:v>
                </c:pt>
                <c:pt idx="5364">
                  <c:v>0.3481675393</c:v>
                </c:pt>
                <c:pt idx="5365">
                  <c:v>0.32431646310000001</c:v>
                </c:pt>
                <c:pt idx="5366">
                  <c:v>0.33013379869999998</c:v>
                </c:pt>
                <c:pt idx="5367">
                  <c:v>0.35883265460000002</c:v>
                </c:pt>
                <c:pt idx="5368">
                  <c:v>0.37386077179999999</c:v>
                </c:pt>
                <c:pt idx="5369">
                  <c:v>0.37657552840000003</c:v>
                </c:pt>
                <c:pt idx="5370">
                  <c:v>0.37531510569999998</c:v>
                </c:pt>
                <c:pt idx="5371">
                  <c:v>0.36726779139999999</c:v>
                </c:pt>
                <c:pt idx="5372">
                  <c:v>0.35097925149999998</c:v>
                </c:pt>
                <c:pt idx="5373">
                  <c:v>0.3468101609</c:v>
                </c:pt>
                <c:pt idx="5374">
                  <c:v>0.3323637774</c:v>
                </c:pt>
                <c:pt idx="5375">
                  <c:v>0.3241225519</c:v>
                </c:pt>
                <c:pt idx="5376">
                  <c:v>0.32489819660000002</c:v>
                </c:pt>
                <c:pt idx="5377">
                  <c:v>0.31074267989999999</c:v>
                </c:pt>
                <c:pt idx="5378">
                  <c:v>0.30395578820000002</c:v>
                </c:pt>
                <c:pt idx="5379">
                  <c:v>0.30628272249999999</c:v>
                </c:pt>
                <c:pt idx="5380">
                  <c:v>0.31025790190000002</c:v>
                </c:pt>
                <c:pt idx="5381">
                  <c:v>0.3256738414</c:v>
                </c:pt>
                <c:pt idx="5382">
                  <c:v>0.33313942210000003</c:v>
                </c:pt>
                <c:pt idx="5383">
                  <c:v>0.3372115571</c:v>
                </c:pt>
                <c:pt idx="5384">
                  <c:v>0.35534225320000001</c:v>
                </c:pt>
                <c:pt idx="5385">
                  <c:v>0.3758968392</c:v>
                </c:pt>
                <c:pt idx="5386">
                  <c:v>0.39014931159999999</c:v>
                </c:pt>
                <c:pt idx="5387">
                  <c:v>0.36920690319999999</c:v>
                </c:pt>
                <c:pt idx="5388">
                  <c:v>0.34603451619999998</c:v>
                </c:pt>
                <c:pt idx="5389">
                  <c:v>0.33149117700000003</c:v>
                </c:pt>
                <c:pt idx="5390">
                  <c:v>0.33003684309999998</c:v>
                </c:pt>
                <c:pt idx="5391">
                  <c:v>0.34923405079999997</c:v>
                </c:pt>
                <c:pt idx="5392">
                  <c:v>0.36174132250000002</c:v>
                </c:pt>
                <c:pt idx="5393">
                  <c:v>0.37085514829999999</c:v>
                </c:pt>
                <c:pt idx="5394">
                  <c:v>0.36057785530000003</c:v>
                </c:pt>
                <c:pt idx="5395">
                  <c:v>0.34748885010000002</c:v>
                </c:pt>
                <c:pt idx="5396">
                  <c:v>0.35039751790000001</c:v>
                </c:pt>
                <c:pt idx="5397">
                  <c:v>0.3548574753</c:v>
                </c:pt>
                <c:pt idx="5398">
                  <c:v>0.33527244519999999</c:v>
                </c:pt>
                <c:pt idx="5399">
                  <c:v>0.32324995150000002</c:v>
                </c:pt>
                <c:pt idx="5400">
                  <c:v>0.3208260617</c:v>
                </c:pt>
                <c:pt idx="5401">
                  <c:v>0.32324995150000002</c:v>
                </c:pt>
                <c:pt idx="5402">
                  <c:v>0.31035485750000003</c:v>
                </c:pt>
                <c:pt idx="5403">
                  <c:v>0.30453752179999999</c:v>
                </c:pt>
                <c:pt idx="5404">
                  <c:v>0.30899747919999998</c:v>
                </c:pt>
                <c:pt idx="5405">
                  <c:v>0.32072910609999999</c:v>
                </c:pt>
                <c:pt idx="5406">
                  <c:v>0.33953849139999998</c:v>
                </c:pt>
                <c:pt idx="5407">
                  <c:v>0.34157455889999999</c:v>
                </c:pt>
                <c:pt idx="5408">
                  <c:v>0.35262749659999998</c:v>
                </c:pt>
                <c:pt idx="5409">
                  <c:v>0.37308512700000002</c:v>
                </c:pt>
                <c:pt idx="5410">
                  <c:v>0.383847198</c:v>
                </c:pt>
                <c:pt idx="5411">
                  <c:v>0.37182470429999998</c:v>
                </c:pt>
                <c:pt idx="5412">
                  <c:v>0.35214271860000002</c:v>
                </c:pt>
                <c:pt idx="5413">
                  <c:v>0.34777971689999998</c:v>
                </c:pt>
                <c:pt idx="5414">
                  <c:v>0.34448322669999998</c:v>
                </c:pt>
                <c:pt idx="5415">
                  <c:v>0.36193523370000003</c:v>
                </c:pt>
                <c:pt idx="5416">
                  <c:v>0.38171417489999998</c:v>
                </c:pt>
                <c:pt idx="5417">
                  <c:v>0.3885980221</c:v>
                </c:pt>
                <c:pt idx="5418">
                  <c:v>0.37473337210000002</c:v>
                </c:pt>
                <c:pt idx="5419">
                  <c:v>0.37133992630000001</c:v>
                </c:pt>
                <c:pt idx="5420">
                  <c:v>0.36852821409999997</c:v>
                </c:pt>
                <c:pt idx="5421">
                  <c:v>0.37066123719999999</c:v>
                </c:pt>
                <c:pt idx="5422">
                  <c:v>0.34564669380000002</c:v>
                </c:pt>
                <c:pt idx="5423">
                  <c:v>0.32053519489999999</c:v>
                </c:pt>
                <c:pt idx="5424">
                  <c:v>0.3049253442</c:v>
                </c:pt>
                <c:pt idx="5425">
                  <c:v>0.3049253442</c:v>
                </c:pt>
                <c:pt idx="5426">
                  <c:v>0.29978669769999999</c:v>
                </c:pt>
                <c:pt idx="5427">
                  <c:v>0.2888307155</c:v>
                </c:pt>
                <c:pt idx="5428">
                  <c:v>0.2921272057</c:v>
                </c:pt>
                <c:pt idx="5429">
                  <c:v>0.2967810743</c:v>
                </c:pt>
                <c:pt idx="5430">
                  <c:v>0.3064766337</c:v>
                </c:pt>
                <c:pt idx="5431">
                  <c:v>0.31258483609999999</c:v>
                </c:pt>
                <c:pt idx="5432">
                  <c:v>0.31733566029999999</c:v>
                </c:pt>
                <c:pt idx="5433">
                  <c:v>0.32101997290000001</c:v>
                </c:pt>
                <c:pt idx="5434">
                  <c:v>0.34128369209999998</c:v>
                </c:pt>
                <c:pt idx="5435">
                  <c:v>0.33934458020000002</c:v>
                </c:pt>
                <c:pt idx="5436">
                  <c:v>0.33410897810000001</c:v>
                </c:pt>
                <c:pt idx="5437">
                  <c:v>0.33333333329999998</c:v>
                </c:pt>
                <c:pt idx="5438">
                  <c:v>0.3516579407</c:v>
                </c:pt>
                <c:pt idx="5439">
                  <c:v>0.35747527629999998</c:v>
                </c:pt>
                <c:pt idx="5440">
                  <c:v>0.36106263329999999</c:v>
                </c:pt>
                <c:pt idx="5441">
                  <c:v>0.36096567769999999</c:v>
                </c:pt>
                <c:pt idx="5442">
                  <c:v>0.36096567769999999</c:v>
                </c:pt>
                <c:pt idx="5443">
                  <c:v>0.36309870080000001</c:v>
                </c:pt>
                <c:pt idx="5444">
                  <c:v>0.35931743259999999</c:v>
                </c:pt>
                <c:pt idx="5445">
                  <c:v>0.34060500290000001</c:v>
                </c:pt>
                <c:pt idx="5446">
                  <c:v>0.32780686450000002</c:v>
                </c:pt>
                <c:pt idx="5447">
                  <c:v>0.30764010079999998</c:v>
                </c:pt>
                <c:pt idx="5448">
                  <c:v>0.28272251310000002</c:v>
                </c:pt>
                <c:pt idx="5449">
                  <c:v>0.27952297850000002</c:v>
                </c:pt>
                <c:pt idx="5450">
                  <c:v>0.28020166759999998</c:v>
                </c:pt>
                <c:pt idx="5451">
                  <c:v>0.2708939306</c:v>
                </c:pt>
                <c:pt idx="5452">
                  <c:v>0.27147566410000001</c:v>
                </c:pt>
                <c:pt idx="5453">
                  <c:v>0.27535388789999998</c:v>
                </c:pt>
                <c:pt idx="5454">
                  <c:v>0.28214077949999999</c:v>
                </c:pt>
                <c:pt idx="5455">
                  <c:v>0.2838859802</c:v>
                </c:pt>
                <c:pt idx="5456">
                  <c:v>0.29464805119999998</c:v>
                </c:pt>
                <c:pt idx="5457">
                  <c:v>0.30618576689999999</c:v>
                </c:pt>
                <c:pt idx="5458">
                  <c:v>0.3179173938</c:v>
                </c:pt>
                <c:pt idx="5459">
                  <c:v>0.3161721931</c:v>
                </c:pt>
                <c:pt idx="5460">
                  <c:v>0.30550707780000003</c:v>
                </c:pt>
                <c:pt idx="5461">
                  <c:v>0.27981384529999997</c:v>
                </c:pt>
                <c:pt idx="5462">
                  <c:v>0.28669769249999999</c:v>
                </c:pt>
                <c:pt idx="5463">
                  <c:v>0.28437075820000002</c:v>
                </c:pt>
                <c:pt idx="5464">
                  <c:v>0.27942602290000002</c:v>
                </c:pt>
                <c:pt idx="5465">
                  <c:v>0.28844289319999999</c:v>
                </c:pt>
                <c:pt idx="5466">
                  <c:v>0.28912158230000001</c:v>
                </c:pt>
                <c:pt idx="5467">
                  <c:v>0.30541012220000002</c:v>
                </c:pt>
                <c:pt idx="5468">
                  <c:v>0.30686445610000002</c:v>
                </c:pt>
                <c:pt idx="5469">
                  <c:v>0.2934845841</c:v>
                </c:pt>
                <c:pt idx="5470">
                  <c:v>0.2933876285</c:v>
                </c:pt>
                <c:pt idx="5471">
                  <c:v>0.28950940469999997</c:v>
                </c:pt>
                <c:pt idx="5472">
                  <c:v>0.28989722709999999</c:v>
                </c:pt>
                <c:pt idx="5473">
                  <c:v>0.28029862319999999</c:v>
                </c:pt>
                <c:pt idx="5474">
                  <c:v>0.27535388789999998</c:v>
                </c:pt>
                <c:pt idx="5475">
                  <c:v>0.28049253439999999</c:v>
                </c:pt>
                <c:pt idx="5476">
                  <c:v>0.28582509210000001</c:v>
                </c:pt>
                <c:pt idx="5477">
                  <c:v>0.30259840989999998</c:v>
                </c:pt>
                <c:pt idx="5478">
                  <c:v>0.3031801435</c:v>
                </c:pt>
                <c:pt idx="5479">
                  <c:v>0.31704479349999998</c:v>
                </c:pt>
                <c:pt idx="5480">
                  <c:v>0.32315299590000002</c:v>
                </c:pt>
                <c:pt idx="5481">
                  <c:v>0.32499515220000003</c:v>
                </c:pt>
                <c:pt idx="5482">
                  <c:v>0.32538297459999999</c:v>
                </c:pt>
                <c:pt idx="5483">
                  <c:v>0.33604809000000002</c:v>
                </c:pt>
                <c:pt idx="5484">
                  <c:v>0.33410897810000001</c:v>
                </c:pt>
                <c:pt idx="5485">
                  <c:v>0.32344386269999997</c:v>
                </c:pt>
                <c:pt idx="5486">
                  <c:v>0.3224743068</c:v>
                </c:pt>
                <c:pt idx="5487">
                  <c:v>0.32131083960000001</c:v>
                </c:pt>
                <c:pt idx="5488">
                  <c:v>0.31151832460000001</c:v>
                </c:pt>
                <c:pt idx="5489">
                  <c:v>0.31820826060000001</c:v>
                </c:pt>
                <c:pt idx="5490">
                  <c:v>0.3240255963</c:v>
                </c:pt>
                <c:pt idx="5491">
                  <c:v>0.32703121969999999</c:v>
                </c:pt>
                <c:pt idx="5492">
                  <c:v>0.32780686450000002</c:v>
                </c:pt>
                <c:pt idx="5493">
                  <c:v>0.33304246659999998</c:v>
                </c:pt>
                <c:pt idx="5494">
                  <c:v>0.31714174909999998</c:v>
                </c:pt>
                <c:pt idx="5495">
                  <c:v>0.31607523749999999</c:v>
                </c:pt>
                <c:pt idx="5496">
                  <c:v>0.30851270120000002</c:v>
                </c:pt>
                <c:pt idx="5497">
                  <c:v>0.3064766337</c:v>
                </c:pt>
                <c:pt idx="5498">
                  <c:v>0.3063796781</c:v>
                </c:pt>
                <c:pt idx="5499">
                  <c:v>0.31103354659999999</c:v>
                </c:pt>
                <c:pt idx="5500">
                  <c:v>0.31016094630000002</c:v>
                </c:pt>
                <c:pt idx="5501">
                  <c:v>0.30521621100000002</c:v>
                </c:pt>
                <c:pt idx="5502">
                  <c:v>0.30705836730000002</c:v>
                </c:pt>
                <c:pt idx="5503">
                  <c:v>0.301628854</c:v>
                </c:pt>
                <c:pt idx="5504">
                  <c:v>0.30919139029999998</c:v>
                </c:pt>
                <c:pt idx="5505">
                  <c:v>0.31433003679999999</c:v>
                </c:pt>
                <c:pt idx="5506">
                  <c:v>0.32596470820000001</c:v>
                </c:pt>
                <c:pt idx="5507">
                  <c:v>0.3273220865</c:v>
                </c:pt>
                <c:pt idx="5508">
                  <c:v>0.3240255963</c:v>
                </c:pt>
                <c:pt idx="5509">
                  <c:v>0.3195656389</c:v>
                </c:pt>
                <c:pt idx="5510">
                  <c:v>0.32189257319999998</c:v>
                </c:pt>
                <c:pt idx="5511">
                  <c:v>0.33294551100000003</c:v>
                </c:pt>
                <c:pt idx="5512">
                  <c:v>0.3387628466</c:v>
                </c:pt>
                <c:pt idx="5513">
                  <c:v>0.34904013960000002</c:v>
                </c:pt>
                <c:pt idx="5514">
                  <c:v>0.35010665120000001</c:v>
                </c:pt>
                <c:pt idx="5515">
                  <c:v>0.34642233859999999</c:v>
                </c:pt>
                <c:pt idx="5516">
                  <c:v>0.34312584839999999</c:v>
                </c:pt>
                <c:pt idx="5517">
                  <c:v>0.32460732980000001</c:v>
                </c:pt>
                <c:pt idx="5518">
                  <c:v>0.2982354082</c:v>
                </c:pt>
                <c:pt idx="5519">
                  <c:v>0.2950358736</c:v>
                </c:pt>
                <c:pt idx="5520">
                  <c:v>0.30298623229999999</c:v>
                </c:pt>
                <c:pt idx="5521">
                  <c:v>0.301628854</c:v>
                </c:pt>
                <c:pt idx="5522">
                  <c:v>0.2982354082</c:v>
                </c:pt>
                <c:pt idx="5523">
                  <c:v>0.29561760710000001</c:v>
                </c:pt>
                <c:pt idx="5524">
                  <c:v>0.29619934069999998</c:v>
                </c:pt>
                <c:pt idx="5525">
                  <c:v>0.2900911383</c:v>
                </c:pt>
                <c:pt idx="5526">
                  <c:v>0.30405274380000002</c:v>
                </c:pt>
                <c:pt idx="5527">
                  <c:v>0.32315299590000002</c:v>
                </c:pt>
                <c:pt idx="5528">
                  <c:v>0.32635253050000002</c:v>
                </c:pt>
                <c:pt idx="5529">
                  <c:v>0.33197595499999999</c:v>
                </c:pt>
                <c:pt idx="5530">
                  <c:v>0.33352724449999999</c:v>
                </c:pt>
                <c:pt idx="5531">
                  <c:v>0.32693426409999998</c:v>
                </c:pt>
                <c:pt idx="5532">
                  <c:v>0.32625557490000001</c:v>
                </c:pt>
                <c:pt idx="5533">
                  <c:v>0.32916424280000001</c:v>
                </c:pt>
                <c:pt idx="5534">
                  <c:v>0.32751599770000001</c:v>
                </c:pt>
                <c:pt idx="5535">
                  <c:v>0.33323637769999997</c:v>
                </c:pt>
                <c:pt idx="5536">
                  <c:v>0.34739189450000002</c:v>
                </c:pt>
                <c:pt idx="5537">
                  <c:v>0.36591041299999999</c:v>
                </c:pt>
                <c:pt idx="5538">
                  <c:v>0.35408183050000003</c:v>
                </c:pt>
                <c:pt idx="5539">
                  <c:v>0.34593756060000003</c:v>
                </c:pt>
                <c:pt idx="5540">
                  <c:v>0.33953849139999998</c:v>
                </c:pt>
                <c:pt idx="5541">
                  <c:v>0.32063215049999999</c:v>
                </c:pt>
                <c:pt idx="5542">
                  <c:v>0.30085320920000003</c:v>
                </c:pt>
                <c:pt idx="5543">
                  <c:v>0.2855342253</c:v>
                </c:pt>
                <c:pt idx="5544">
                  <c:v>0.28921853790000002</c:v>
                </c:pt>
                <c:pt idx="5545">
                  <c:v>0.29290285049999998</c:v>
                </c:pt>
                <c:pt idx="5546">
                  <c:v>0.28989722709999999</c:v>
                </c:pt>
                <c:pt idx="5547">
                  <c:v>0.28592204770000001</c:v>
                </c:pt>
                <c:pt idx="5548">
                  <c:v>0.28786115960000003</c:v>
                </c:pt>
                <c:pt idx="5549">
                  <c:v>0.31006399070000001</c:v>
                </c:pt>
                <c:pt idx="5550">
                  <c:v>0.3195656389</c:v>
                </c:pt>
                <c:pt idx="5551">
                  <c:v>0.31898390539999999</c:v>
                </c:pt>
                <c:pt idx="5552">
                  <c:v>0.32722513089999999</c:v>
                </c:pt>
                <c:pt idx="5553">
                  <c:v>0.32198952879999998</c:v>
                </c:pt>
                <c:pt idx="5554">
                  <c:v>0.33003684309999998</c:v>
                </c:pt>
                <c:pt idx="5555">
                  <c:v>0.325770797</c:v>
                </c:pt>
                <c:pt idx="5556">
                  <c:v>0.30686445610000002</c:v>
                </c:pt>
                <c:pt idx="5557">
                  <c:v>0.31491177040000001</c:v>
                </c:pt>
                <c:pt idx="5558">
                  <c:v>0.31578437079999999</c:v>
                </c:pt>
                <c:pt idx="5559">
                  <c:v>0.31908086099999999</c:v>
                </c:pt>
                <c:pt idx="5560">
                  <c:v>0.35456660849999999</c:v>
                </c:pt>
                <c:pt idx="5561">
                  <c:v>0.3646499903</c:v>
                </c:pt>
                <c:pt idx="5562">
                  <c:v>0.3563118092</c:v>
                </c:pt>
                <c:pt idx="5563">
                  <c:v>0.3579600543</c:v>
                </c:pt>
                <c:pt idx="5564">
                  <c:v>0.33401202250000001</c:v>
                </c:pt>
                <c:pt idx="5565">
                  <c:v>0.32838859799999998</c:v>
                </c:pt>
                <c:pt idx="5566">
                  <c:v>0.30987007950000001</c:v>
                </c:pt>
                <c:pt idx="5567">
                  <c:v>0.26488268370000001</c:v>
                </c:pt>
                <c:pt idx="5568">
                  <c:v>0.24209811910000001</c:v>
                </c:pt>
                <c:pt idx="5569">
                  <c:v>0.2500484778</c:v>
                </c:pt>
                <c:pt idx="5570">
                  <c:v>0.25402365719999997</c:v>
                </c:pt>
                <c:pt idx="5571">
                  <c:v>0.25770796969999998</c:v>
                </c:pt>
                <c:pt idx="5572">
                  <c:v>0.25567190229999998</c:v>
                </c:pt>
                <c:pt idx="5573">
                  <c:v>0.26352530540000002</c:v>
                </c:pt>
                <c:pt idx="5574">
                  <c:v>0.27283304250000001</c:v>
                </c:pt>
                <c:pt idx="5575">
                  <c:v>0.28601900330000002</c:v>
                </c:pt>
                <c:pt idx="5576">
                  <c:v>0.29687802990000001</c:v>
                </c:pt>
                <c:pt idx="5577">
                  <c:v>0.30376187710000002</c:v>
                </c:pt>
                <c:pt idx="5578">
                  <c:v>0.29542369590000001</c:v>
                </c:pt>
                <c:pt idx="5579">
                  <c:v>0.2806864456</c:v>
                </c:pt>
                <c:pt idx="5580">
                  <c:v>0.2726391313</c:v>
                </c:pt>
                <c:pt idx="5581">
                  <c:v>0.26788830720000001</c:v>
                </c:pt>
                <c:pt idx="5582">
                  <c:v>0.28049253439999999</c:v>
                </c:pt>
                <c:pt idx="5583">
                  <c:v>0.28853984869999999</c:v>
                </c:pt>
                <c:pt idx="5584">
                  <c:v>0.3049253442</c:v>
                </c:pt>
                <c:pt idx="5585">
                  <c:v>0.32489819660000002</c:v>
                </c:pt>
                <c:pt idx="5586">
                  <c:v>0.31607523749999999</c:v>
                </c:pt>
                <c:pt idx="5587">
                  <c:v>0.30667054490000001</c:v>
                </c:pt>
                <c:pt idx="5588">
                  <c:v>0.30754314519999998</c:v>
                </c:pt>
                <c:pt idx="5589">
                  <c:v>0.31345743650000002</c:v>
                </c:pt>
                <c:pt idx="5590">
                  <c:v>0.2692456855</c:v>
                </c:pt>
                <c:pt idx="5591">
                  <c:v>0.26032577080000002</c:v>
                </c:pt>
                <c:pt idx="5592">
                  <c:v>0.25402365719999997</c:v>
                </c:pt>
                <c:pt idx="5593">
                  <c:v>0.2354081831</c:v>
                </c:pt>
                <c:pt idx="5594">
                  <c:v>0.2411285631</c:v>
                </c:pt>
                <c:pt idx="5595">
                  <c:v>0.2473337212</c:v>
                </c:pt>
                <c:pt idx="5596">
                  <c:v>0.25140585609999999</c:v>
                </c:pt>
                <c:pt idx="5597">
                  <c:v>0.25509016870000001</c:v>
                </c:pt>
                <c:pt idx="5598">
                  <c:v>0.25412061279999998</c:v>
                </c:pt>
                <c:pt idx="5599">
                  <c:v>0.26352530540000002</c:v>
                </c:pt>
                <c:pt idx="5600">
                  <c:v>0.26265270509999999</c:v>
                </c:pt>
                <c:pt idx="5601">
                  <c:v>0.25848361450000001</c:v>
                </c:pt>
                <c:pt idx="5602">
                  <c:v>0.27651735509999997</c:v>
                </c:pt>
                <c:pt idx="5603">
                  <c:v>0.26313748300000001</c:v>
                </c:pt>
                <c:pt idx="5604">
                  <c:v>0.2387046733</c:v>
                </c:pt>
                <c:pt idx="5605">
                  <c:v>0.23647469460000001</c:v>
                </c:pt>
                <c:pt idx="5606">
                  <c:v>0.24723676559999999</c:v>
                </c:pt>
                <c:pt idx="5607">
                  <c:v>0.25712623620000002</c:v>
                </c:pt>
                <c:pt idx="5608">
                  <c:v>0.26943959670000001</c:v>
                </c:pt>
                <c:pt idx="5609">
                  <c:v>0.27457824320000002</c:v>
                </c:pt>
                <c:pt idx="5610">
                  <c:v>0.26914872989999999</c:v>
                </c:pt>
                <c:pt idx="5611">
                  <c:v>0.25916230369999999</c:v>
                </c:pt>
                <c:pt idx="5612">
                  <c:v>0.26013185960000001</c:v>
                </c:pt>
                <c:pt idx="5613">
                  <c:v>0.2444250533</c:v>
                </c:pt>
                <c:pt idx="5614">
                  <c:v>0.2193135544</c:v>
                </c:pt>
                <c:pt idx="5615">
                  <c:v>0.2145627303</c:v>
                </c:pt>
                <c:pt idx="5616">
                  <c:v>0.2136901299</c:v>
                </c:pt>
                <c:pt idx="5617">
                  <c:v>0.20525499320000001</c:v>
                </c:pt>
                <c:pt idx="5618">
                  <c:v>0.19497770019999999</c:v>
                </c:pt>
                <c:pt idx="5619">
                  <c:v>0.19963156870000001</c:v>
                </c:pt>
                <c:pt idx="5620">
                  <c:v>0.2065154159</c:v>
                </c:pt>
                <c:pt idx="5621">
                  <c:v>0.21475664150000001</c:v>
                </c:pt>
                <c:pt idx="5622">
                  <c:v>0.21824704289999999</c:v>
                </c:pt>
                <c:pt idx="5623">
                  <c:v>0.21805313170000001</c:v>
                </c:pt>
                <c:pt idx="5624">
                  <c:v>0.22212526660000001</c:v>
                </c:pt>
                <c:pt idx="5625">
                  <c:v>0.2307543145</c:v>
                </c:pt>
                <c:pt idx="5626">
                  <c:v>0.239480318</c:v>
                </c:pt>
                <c:pt idx="5627">
                  <c:v>0.22949389179999999</c:v>
                </c:pt>
                <c:pt idx="5628">
                  <c:v>0.20709714949999999</c:v>
                </c:pt>
                <c:pt idx="5629">
                  <c:v>0.20709714949999999</c:v>
                </c:pt>
                <c:pt idx="5630">
                  <c:v>0.212235796</c:v>
                </c:pt>
                <c:pt idx="5631">
                  <c:v>0.22551871239999999</c:v>
                </c:pt>
                <c:pt idx="5632">
                  <c:v>0.2452006981</c:v>
                </c:pt>
                <c:pt idx="5633">
                  <c:v>0.25470234629999999</c:v>
                </c:pt>
                <c:pt idx="5634">
                  <c:v>0.2709908862</c:v>
                </c:pt>
                <c:pt idx="5635">
                  <c:v>0.2659491953</c:v>
                </c:pt>
                <c:pt idx="5636">
                  <c:v>0.28155904599999998</c:v>
                </c:pt>
                <c:pt idx="5637">
                  <c:v>0.27118479740000001</c:v>
                </c:pt>
                <c:pt idx="5638">
                  <c:v>0.2427768082</c:v>
                </c:pt>
                <c:pt idx="5639">
                  <c:v>0.2257126236</c:v>
                </c:pt>
                <c:pt idx="5640">
                  <c:v>0.2274578243</c:v>
                </c:pt>
                <c:pt idx="5641">
                  <c:v>0.22561566799999999</c:v>
                </c:pt>
                <c:pt idx="5642">
                  <c:v>0.2209617995</c:v>
                </c:pt>
                <c:pt idx="5643">
                  <c:v>0.2264882684</c:v>
                </c:pt>
                <c:pt idx="5644">
                  <c:v>0.23734729490000001</c:v>
                </c:pt>
                <c:pt idx="5645">
                  <c:v>0.2725421757</c:v>
                </c:pt>
                <c:pt idx="5646">
                  <c:v>0.32615861940000002</c:v>
                </c:pt>
                <c:pt idx="5647">
                  <c:v>0.34913709520000002</c:v>
                </c:pt>
                <c:pt idx="5648">
                  <c:v>0.3437075819</c:v>
                </c:pt>
                <c:pt idx="5649">
                  <c:v>0.3371146015</c:v>
                </c:pt>
                <c:pt idx="5650">
                  <c:v>0.32829164240000003</c:v>
                </c:pt>
                <c:pt idx="5651">
                  <c:v>0.31006399070000001</c:v>
                </c:pt>
                <c:pt idx="5652">
                  <c:v>0.29396936200000001</c:v>
                </c:pt>
                <c:pt idx="5653">
                  <c:v>0.28407989140000001</c:v>
                </c:pt>
                <c:pt idx="5654">
                  <c:v>0.28757029280000002</c:v>
                </c:pt>
                <c:pt idx="5655">
                  <c:v>0.31239092499999999</c:v>
                </c:pt>
                <c:pt idx="5656">
                  <c:v>0.31481481480000001</c:v>
                </c:pt>
                <c:pt idx="5657">
                  <c:v>0.31578437079999999</c:v>
                </c:pt>
                <c:pt idx="5658">
                  <c:v>0.31006399070000001</c:v>
                </c:pt>
                <c:pt idx="5659">
                  <c:v>0.32276517360000001</c:v>
                </c:pt>
                <c:pt idx="5660">
                  <c:v>0.32780686450000002</c:v>
                </c:pt>
                <c:pt idx="5661">
                  <c:v>0.3193717277</c:v>
                </c:pt>
                <c:pt idx="5662">
                  <c:v>0.29455109559999998</c:v>
                </c:pt>
                <c:pt idx="5663">
                  <c:v>0.26788830720000001</c:v>
                </c:pt>
                <c:pt idx="5664">
                  <c:v>0.25935621489999999</c:v>
                </c:pt>
                <c:pt idx="5665">
                  <c:v>0.25586581349999998</c:v>
                </c:pt>
                <c:pt idx="5666">
                  <c:v>0.25392670160000003</c:v>
                </c:pt>
                <c:pt idx="5667">
                  <c:v>0.25557494670000003</c:v>
                </c:pt>
                <c:pt idx="5668">
                  <c:v>0.2822377351</c:v>
                </c:pt>
                <c:pt idx="5669">
                  <c:v>0.32838859799999998</c:v>
                </c:pt>
                <c:pt idx="5670">
                  <c:v>0.34147760329999999</c:v>
                </c:pt>
                <c:pt idx="5671">
                  <c:v>0.34632538299999999</c:v>
                </c:pt>
                <c:pt idx="5672">
                  <c:v>0.34273802599999997</c:v>
                </c:pt>
                <c:pt idx="5673">
                  <c:v>0.36261392279999999</c:v>
                </c:pt>
                <c:pt idx="5674">
                  <c:v>0.35524529770000002</c:v>
                </c:pt>
                <c:pt idx="5675">
                  <c:v>0.33187899939999999</c:v>
                </c:pt>
                <c:pt idx="5676">
                  <c:v>0.30589490009999998</c:v>
                </c:pt>
                <c:pt idx="5677">
                  <c:v>0.30095016479999998</c:v>
                </c:pt>
                <c:pt idx="5678">
                  <c:v>0.29813845259999999</c:v>
                </c:pt>
                <c:pt idx="5679">
                  <c:v>0.29775063019999998</c:v>
                </c:pt>
                <c:pt idx="5680">
                  <c:v>0.31210005819999997</c:v>
                </c:pt>
                <c:pt idx="5681">
                  <c:v>0.328873376</c:v>
                </c:pt>
                <c:pt idx="5682">
                  <c:v>0.34942796199999998</c:v>
                </c:pt>
                <c:pt idx="5683">
                  <c:v>0.34283498159999998</c:v>
                </c:pt>
                <c:pt idx="5684">
                  <c:v>0.3435136707</c:v>
                </c:pt>
                <c:pt idx="5685">
                  <c:v>0.32392864069999999</c:v>
                </c:pt>
                <c:pt idx="5686">
                  <c:v>0.27768082220000001</c:v>
                </c:pt>
                <c:pt idx="5687">
                  <c:v>0.2450067869</c:v>
                </c:pt>
                <c:pt idx="5688">
                  <c:v>0.23279038199999999</c:v>
                </c:pt>
                <c:pt idx="5689">
                  <c:v>0.232305604</c:v>
                </c:pt>
                <c:pt idx="5690">
                  <c:v>0.2242582897</c:v>
                </c:pt>
                <c:pt idx="5691">
                  <c:v>0.2210587551</c:v>
                </c:pt>
                <c:pt idx="5692">
                  <c:v>0.23279038199999999</c:v>
                </c:pt>
                <c:pt idx="5693">
                  <c:v>0.26284661619999999</c:v>
                </c:pt>
                <c:pt idx="5694">
                  <c:v>0.28989722709999999</c:v>
                </c:pt>
                <c:pt idx="5695">
                  <c:v>0.28766724840000002</c:v>
                </c:pt>
                <c:pt idx="5696">
                  <c:v>0.28766724840000002</c:v>
                </c:pt>
                <c:pt idx="5697">
                  <c:v>0.29639325189999999</c:v>
                </c:pt>
                <c:pt idx="5698">
                  <c:v>0.29416327320000002</c:v>
                </c:pt>
                <c:pt idx="5699">
                  <c:v>0.29222416130000001</c:v>
                </c:pt>
                <c:pt idx="5700">
                  <c:v>0.28485553619999998</c:v>
                </c:pt>
                <c:pt idx="5701">
                  <c:v>0.2917393834</c:v>
                </c:pt>
                <c:pt idx="5702">
                  <c:v>0.29891409730000001</c:v>
                </c:pt>
                <c:pt idx="5703">
                  <c:v>0.28369206899999999</c:v>
                </c:pt>
                <c:pt idx="5704">
                  <c:v>0.31054876869999998</c:v>
                </c:pt>
                <c:pt idx="5705">
                  <c:v>0.32101997290000001</c:v>
                </c:pt>
                <c:pt idx="5706">
                  <c:v>0.32451037420000001</c:v>
                </c:pt>
                <c:pt idx="5707">
                  <c:v>0.31268179169999999</c:v>
                </c:pt>
                <c:pt idx="5708">
                  <c:v>0.29522978480000001</c:v>
                </c:pt>
                <c:pt idx="5709">
                  <c:v>0.28621291450000003</c:v>
                </c:pt>
                <c:pt idx="5710">
                  <c:v>0.25266627879999998</c:v>
                </c:pt>
                <c:pt idx="5711">
                  <c:v>0.23085127010000001</c:v>
                </c:pt>
                <c:pt idx="5712">
                  <c:v>0.215338375</c:v>
                </c:pt>
                <c:pt idx="5713">
                  <c:v>0.2160170642</c:v>
                </c:pt>
                <c:pt idx="5714">
                  <c:v>0.21592010859999999</c:v>
                </c:pt>
                <c:pt idx="5715">
                  <c:v>0.2128175296</c:v>
                </c:pt>
                <c:pt idx="5716">
                  <c:v>0.21795617610000001</c:v>
                </c:pt>
                <c:pt idx="5717">
                  <c:v>0.2460732984</c:v>
                </c:pt>
                <c:pt idx="5718">
                  <c:v>0.27389955399999999</c:v>
                </c:pt>
                <c:pt idx="5719">
                  <c:v>0.28417684700000001</c:v>
                </c:pt>
                <c:pt idx="5720">
                  <c:v>0.30676750050000001</c:v>
                </c:pt>
                <c:pt idx="5721">
                  <c:v>0.3129726585</c:v>
                </c:pt>
                <c:pt idx="5722">
                  <c:v>0.31394221449999998</c:v>
                </c:pt>
                <c:pt idx="5723">
                  <c:v>0.30298623229999999</c:v>
                </c:pt>
                <c:pt idx="5724">
                  <c:v>0.29629629629999998</c:v>
                </c:pt>
                <c:pt idx="5725">
                  <c:v>0.29280589489999997</c:v>
                </c:pt>
                <c:pt idx="5726">
                  <c:v>0.29455109559999998</c:v>
                </c:pt>
                <c:pt idx="5727">
                  <c:v>0.3015318984</c:v>
                </c:pt>
                <c:pt idx="5728">
                  <c:v>0.32150475080000002</c:v>
                </c:pt>
                <c:pt idx="5729">
                  <c:v>0.33730851270000001</c:v>
                </c:pt>
                <c:pt idx="5730">
                  <c:v>0.33934458020000002</c:v>
                </c:pt>
                <c:pt idx="5731">
                  <c:v>0.33575722320000001</c:v>
                </c:pt>
                <c:pt idx="5732">
                  <c:v>0.33808415749999998</c:v>
                </c:pt>
                <c:pt idx="5733">
                  <c:v>0.32480124100000002</c:v>
                </c:pt>
                <c:pt idx="5734">
                  <c:v>0.29532674040000001</c:v>
                </c:pt>
                <c:pt idx="5735">
                  <c:v>0.26691875120000003</c:v>
                </c:pt>
                <c:pt idx="5736">
                  <c:v>0.23821989530000001</c:v>
                </c:pt>
                <c:pt idx="5737">
                  <c:v>0.22387046729999999</c:v>
                </c:pt>
                <c:pt idx="5738">
                  <c:v>0.21815008729999999</c:v>
                </c:pt>
                <c:pt idx="5739">
                  <c:v>0.22008919909999999</c:v>
                </c:pt>
                <c:pt idx="5740">
                  <c:v>0.22406437849999999</c:v>
                </c:pt>
                <c:pt idx="5741">
                  <c:v>0.24083769629999999</c:v>
                </c:pt>
                <c:pt idx="5742">
                  <c:v>0.27632344390000002</c:v>
                </c:pt>
                <c:pt idx="5743">
                  <c:v>0.3081248788</c:v>
                </c:pt>
                <c:pt idx="5744">
                  <c:v>0.3371146015</c:v>
                </c:pt>
                <c:pt idx="5745">
                  <c:v>0.34186542559999999</c:v>
                </c:pt>
                <c:pt idx="5746">
                  <c:v>0.33837502419999999</c:v>
                </c:pt>
                <c:pt idx="5747">
                  <c:v>0.32053519489999999</c:v>
                </c:pt>
                <c:pt idx="5748">
                  <c:v>0.30269536549999998</c:v>
                </c:pt>
                <c:pt idx="5749">
                  <c:v>0.28155904599999998</c:v>
                </c:pt>
                <c:pt idx="5750">
                  <c:v>0.2838859802</c:v>
                </c:pt>
                <c:pt idx="5751">
                  <c:v>0.30414969939999997</c:v>
                </c:pt>
                <c:pt idx="5752">
                  <c:v>0.3177234826</c:v>
                </c:pt>
                <c:pt idx="5753">
                  <c:v>0.33740546830000001</c:v>
                </c:pt>
                <c:pt idx="5754">
                  <c:v>0.33168508819999998</c:v>
                </c:pt>
                <c:pt idx="5755">
                  <c:v>0.31656001550000001</c:v>
                </c:pt>
                <c:pt idx="5756">
                  <c:v>0.32179561759999997</c:v>
                </c:pt>
                <c:pt idx="5757">
                  <c:v>0.32024432809999998</c:v>
                </c:pt>
                <c:pt idx="5758">
                  <c:v>0.29251502810000002</c:v>
                </c:pt>
                <c:pt idx="5759">
                  <c:v>0.26953655230000001</c:v>
                </c:pt>
                <c:pt idx="5760">
                  <c:v>0.25741710299999998</c:v>
                </c:pt>
                <c:pt idx="5761">
                  <c:v>0.23686251699999999</c:v>
                </c:pt>
                <c:pt idx="5762">
                  <c:v>0.2216404887</c:v>
                </c:pt>
                <c:pt idx="5763">
                  <c:v>0.2215435331</c:v>
                </c:pt>
                <c:pt idx="5764">
                  <c:v>0.2232887338</c:v>
                </c:pt>
                <c:pt idx="5765">
                  <c:v>0.2258095792</c:v>
                </c:pt>
                <c:pt idx="5766">
                  <c:v>0.2315299593</c:v>
                </c:pt>
                <c:pt idx="5767">
                  <c:v>0.23996509599999999</c:v>
                </c:pt>
                <c:pt idx="5768">
                  <c:v>0.24103160749999999</c:v>
                </c:pt>
                <c:pt idx="5769">
                  <c:v>0.25528407990000002</c:v>
                </c:pt>
                <c:pt idx="5770">
                  <c:v>0.25867752570000002</c:v>
                </c:pt>
                <c:pt idx="5771">
                  <c:v>0.25363583480000002</c:v>
                </c:pt>
                <c:pt idx="5772">
                  <c:v>0.2427768082</c:v>
                </c:pt>
                <c:pt idx="5773">
                  <c:v>0.2361838278</c:v>
                </c:pt>
                <c:pt idx="5774">
                  <c:v>0.2297847586</c:v>
                </c:pt>
                <c:pt idx="5775">
                  <c:v>0.24054682960000001</c:v>
                </c:pt>
                <c:pt idx="5776">
                  <c:v>0.27506302110000003</c:v>
                </c:pt>
                <c:pt idx="5777">
                  <c:v>0.29290285049999998</c:v>
                </c:pt>
                <c:pt idx="5778">
                  <c:v>0.30027147570000001</c:v>
                </c:pt>
                <c:pt idx="5779">
                  <c:v>0.29978669769999999</c:v>
                </c:pt>
                <c:pt idx="5780">
                  <c:v>0.2904789606</c:v>
                </c:pt>
                <c:pt idx="5781">
                  <c:v>0.28000775639999997</c:v>
                </c:pt>
                <c:pt idx="5782">
                  <c:v>0.25732014739999998</c:v>
                </c:pt>
                <c:pt idx="5783">
                  <c:v>0.25130890049999999</c:v>
                </c:pt>
                <c:pt idx="5784">
                  <c:v>0.25140585609999999</c:v>
                </c:pt>
                <c:pt idx="5785">
                  <c:v>0.24384331980000001</c:v>
                </c:pt>
                <c:pt idx="5786">
                  <c:v>0.22726391309999999</c:v>
                </c:pt>
                <c:pt idx="5787">
                  <c:v>0.21756835369999999</c:v>
                </c:pt>
                <c:pt idx="5788">
                  <c:v>0.2168896645</c:v>
                </c:pt>
                <c:pt idx="5789">
                  <c:v>0.2129144852</c:v>
                </c:pt>
                <c:pt idx="5790">
                  <c:v>0.22445220090000001</c:v>
                </c:pt>
                <c:pt idx="5791">
                  <c:v>0.22474306769999999</c:v>
                </c:pt>
                <c:pt idx="5792">
                  <c:v>0.23007562540000001</c:v>
                </c:pt>
                <c:pt idx="5793">
                  <c:v>0.23918945119999999</c:v>
                </c:pt>
                <c:pt idx="5794">
                  <c:v>0.246655032</c:v>
                </c:pt>
                <c:pt idx="5795">
                  <c:v>0.24975761099999999</c:v>
                </c:pt>
                <c:pt idx="5796">
                  <c:v>0.24306767500000001</c:v>
                </c:pt>
                <c:pt idx="5797">
                  <c:v>0.2338568935</c:v>
                </c:pt>
                <c:pt idx="5798">
                  <c:v>0.2402559628</c:v>
                </c:pt>
                <c:pt idx="5799">
                  <c:v>0.23763816169999999</c:v>
                </c:pt>
                <c:pt idx="5800">
                  <c:v>0.25896839249999998</c:v>
                </c:pt>
                <c:pt idx="5801">
                  <c:v>0.28262555750000001</c:v>
                </c:pt>
                <c:pt idx="5802">
                  <c:v>0.28786115960000003</c:v>
                </c:pt>
                <c:pt idx="5803">
                  <c:v>0.27923211170000001</c:v>
                </c:pt>
                <c:pt idx="5804">
                  <c:v>0.28049253439999999</c:v>
                </c:pt>
                <c:pt idx="5805">
                  <c:v>0.290382005</c:v>
                </c:pt>
                <c:pt idx="5806">
                  <c:v>0.2460732984</c:v>
                </c:pt>
                <c:pt idx="5807">
                  <c:v>0.23453558269999999</c:v>
                </c:pt>
                <c:pt idx="5808">
                  <c:v>0.2370564282</c:v>
                </c:pt>
                <c:pt idx="5809">
                  <c:v>0.23492340510000001</c:v>
                </c:pt>
                <c:pt idx="5810">
                  <c:v>0.23443862709999999</c:v>
                </c:pt>
                <c:pt idx="5811">
                  <c:v>0.22726391309999999</c:v>
                </c:pt>
                <c:pt idx="5812">
                  <c:v>0.24209811910000001</c:v>
                </c:pt>
                <c:pt idx="5813">
                  <c:v>0.25770796969999998</c:v>
                </c:pt>
                <c:pt idx="5814">
                  <c:v>0.26788830720000001</c:v>
                </c:pt>
                <c:pt idx="5815">
                  <c:v>0.29406631760000002</c:v>
                </c:pt>
                <c:pt idx="5816">
                  <c:v>0.31985650570000002</c:v>
                </c:pt>
                <c:pt idx="5817">
                  <c:v>0.33692069029999999</c:v>
                </c:pt>
                <c:pt idx="5818">
                  <c:v>0.3565057204</c:v>
                </c:pt>
                <c:pt idx="5819">
                  <c:v>0.35505138650000001</c:v>
                </c:pt>
                <c:pt idx="5820">
                  <c:v>0.33682373469999999</c:v>
                </c:pt>
                <c:pt idx="5821">
                  <c:v>0.32286212910000001</c:v>
                </c:pt>
                <c:pt idx="5822">
                  <c:v>0.31355439210000002</c:v>
                </c:pt>
                <c:pt idx="5823">
                  <c:v>0.31326352530000001</c:v>
                </c:pt>
                <c:pt idx="5824">
                  <c:v>0.33604809000000002</c:v>
                </c:pt>
                <c:pt idx="5825">
                  <c:v>0.34390149310000001</c:v>
                </c:pt>
                <c:pt idx="5826">
                  <c:v>0.36115958889999999</c:v>
                </c:pt>
                <c:pt idx="5827">
                  <c:v>0.33372115569999999</c:v>
                </c:pt>
                <c:pt idx="5828">
                  <c:v>0.3130696141</c:v>
                </c:pt>
                <c:pt idx="5829">
                  <c:v>0.30434361059999998</c:v>
                </c:pt>
                <c:pt idx="5830">
                  <c:v>0.27360868719999998</c:v>
                </c:pt>
                <c:pt idx="5831">
                  <c:v>0.26216792709999998</c:v>
                </c:pt>
                <c:pt idx="5832">
                  <c:v>0.25276323439999998</c:v>
                </c:pt>
                <c:pt idx="5833">
                  <c:v>0.24781849910000001</c:v>
                </c:pt>
                <c:pt idx="5834">
                  <c:v>0.24364940860000001</c:v>
                </c:pt>
                <c:pt idx="5835">
                  <c:v>0.24471592010000001</c:v>
                </c:pt>
                <c:pt idx="5836">
                  <c:v>0.25024238900000001</c:v>
                </c:pt>
                <c:pt idx="5837">
                  <c:v>0.27991080089999998</c:v>
                </c:pt>
                <c:pt idx="5838">
                  <c:v>0.30444056619999998</c:v>
                </c:pt>
                <c:pt idx="5839">
                  <c:v>0.32363777389999998</c:v>
                </c:pt>
                <c:pt idx="5840">
                  <c:v>0.32072910609999999</c:v>
                </c:pt>
                <c:pt idx="5841">
                  <c:v>0.31374830329999998</c:v>
                </c:pt>
                <c:pt idx="5842">
                  <c:v>0.2937754508</c:v>
                </c:pt>
                <c:pt idx="5843">
                  <c:v>0.3015318984</c:v>
                </c:pt>
                <c:pt idx="5844">
                  <c:v>0.3097731239</c:v>
                </c:pt>
                <c:pt idx="5845">
                  <c:v>0.30608881129999999</c:v>
                </c:pt>
                <c:pt idx="5846">
                  <c:v>0.30744618959999997</c:v>
                </c:pt>
                <c:pt idx="5847">
                  <c:v>0.31054876869999998</c:v>
                </c:pt>
                <c:pt idx="5848">
                  <c:v>0.3080279232</c:v>
                </c:pt>
                <c:pt idx="5849">
                  <c:v>0.30860965680000002</c:v>
                </c:pt>
                <c:pt idx="5850">
                  <c:v>0.30696141170000002</c:v>
                </c:pt>
                <c:pt idx="5851">
                  <c:v>0.29561760710000001</c:v>
                </c:pt>
                <c:pt idx="5852">
                  <c:v>0.28592204770000001</c:v>
                </c:pt>
                <c:pt idx="5853">
                  <c:v>0.2789412449</c:v>
                </c:pt>
                <c:pt idx="5854">
                  <c:v>0.26284661619999999</c:v>
                </c:pt>
                <c:pt idx="5855">
                  <c:v>0.24820632149999999</c:v>
                </c:pt>
                <c:pt idx="5856">
                  <c:v>0.243552453</c:v>
                </c:pt>
                <c:pt idx="5857">
                  <c:v>0.23763816169999999</c:v>
                </c:pt>
                <c:pt idx="5858">
                  <c:v>0.23967422920000001</c:v>
                </c:pt>
                <c:pt idx="5859">
                  <c:v>0.24423114209999999</c:v>
                </c:pt>
                <c:pt idx="5860">
                  <c:v>0.26973046340000001</c:v>
                </c:pt>
                <c:pt idx="5861">
                  <c:v>0.28417684700000001</c:v>
                </c:pt>
                <c:pt idx="5862">
                  <c:v>0.3097731239</c:v>
                </c:pt>
                <c:pt idx="5863">
                  <c:v>0.30890052359999998</c:v>
                </c:pt>
                <c:pt idx="5864">
                  <c:v>0.31083963539999998</c:v>
                </c:pt>
                <c:pt idx="5865">
                  <c:v>0.30444056619999998</c:v>
                </c:pt>
                <c:pt idx="5866">
                  <c:v>0.2870855148</c:v>
                </c:pt>
                <c:pt idx="5867">
                  <c:v>0.28514640289999998</c:v>
                </c:pt>
                <c:pt idx="5868">
                  <c:v>0.27021524139999997</c:v>
                </c:pt>
                <c:pt idx="5869">
                  <c:v>0.26691875120000003</c:v>
                </c:pt>
                <c:pt idx="5870">
                  <c:v>0.27448128760000001</c:v>
                </c:pt>
                <c:pt idx="5871">
                  <c:v>0.2984293194</c:v>
                </c:pt>
                <c:pt idx="5872">
                  <c:v>0.33769633510000002</c:v>
                </c:pt>
                <c:pt idx="5873">
                  <c:v>0.3498157844</c:v>
                </c:pt>
                <c:pt idx="5874">
                  <c:v>0.33837502419999999</c:v>
                </c:pt>
                <c:pt idx="5875">
                  <c:v>0.31219701379999998</c:v>
                </c:pt>
                <c:pt idx="5876">
                  <c:v>0.28669769249999999</c:v>
                </c:pt>
                <c:pt idx="5877">
                  <c:v>0.26100445999999999</c:v>
                </c:pt>
                <c:pt idx="5878">
                  <c:v>0.23162691490000001</c:v>
                </c:pt>
                <c:pt idx="5879">
                  <c:v>0.2120418848</c:v>
                </c:pt>
                <c:pt idx="5880">
                  <c:v>0.21892573200000001</c:v>
                </c:pt>
                <c:pt idx="5881">
                  <c:v>0.22125266630000001</c:v>
                </c:pt>
                <c:pt idx="5882">
                  <c:v>0.22057397710000001</c:v>
                </c:pt>
                <c:pt idx="5883">
                  <c:v>0.22464611209999999</c:v>
                </c:pt>
                <c:pt idx="5884">
                  <c:v>0.25227845650000003</c:v>
                </c:pt>
                <c:pt idx="5885">
                  <c:v>0.29629629629999998</c:v>
                </c:pt>
                <c:pt idx="5886">
                  <c:v>0.32383168509999999</c:v>
                </c:pt>
                <c:pt idx="5887">
                  <c:v>0.32877642039999999</c:v>
                </c:pt>
                <c:pt idx="5888">
                  <c:v>0.3130696141</c:v>
                </c:pt>
                <c:pt idx="5889">
                  <c:v>0.31811130500000001</c:v>
                </c:pt>
                <c:pt idx="5890">
                  <c:v>0.30570098890000003</c:v>
                </c:pt>
                <c:pt idx="5891">
                  <c:v>0.28660073689999999</c:v>
                </c:pt>
                <c:pt idx="5892">
                  <c:v>0.2742873764</c:v>
                </c:pt>
                <c:pt idx="5893">
                  <c:v>0.2807834012</c:v>
                </c:pt>
                <c:pt idx="5894">
                  <c:v>0.27932906730000001</c:v>
                </c:pt>
                <c:pt idx="5895">
                  <c:v>0.28029862319999999</c:v>
                </c:pt>
                <c:pt idx="5896">
                  <c:v>0.29775063019999998</c:v>
                </c:pt>
                <c:pt idx="5897">
                  <c:v>0.30376187710000002</c:v>
                </c:pt>
                <c:pt idx="5898">
                  <c:v>0.29716889660000001</c:v>
                </c:pt>
                <c:pt idx="5899">
                  <c:v>0.277486911</c:v>
                </c:pt>
                <c:pt idx="5900">
                  <c:v>0.25741710299999998</c:v>
                </c:pt>
                <c:pt idx="5901">
                  <c:v>0.25305410119999999</c:v>
                </c:pt>
                <c:pt idx="5902">
                  <c:v>0.2280395579</c:v>
                </c:pt>
                <c:pt idx="5903">
                  <c:v>0.20903626140000001</c:v>
                </c:pt>
                <c:pt idx="5904">
                  <c:v>0.20254023660000001</c:v>
                </c:pt>
                <c:pt idx="5905">
                  <c:v>0.2161140198</c:v>
                </c:pt>
                <c:pt idx="5906">
                  <c:v>0.22202831100000001</c:v>
                </c:pt>
                <c:pt idx="5907">
                  <c:v>0.2241613341</c:v>
                </c:pt>
                <c:pt idx="5908">
                  <c:v>0.24752763229999999</c:v>
                </c:pt>
                <c:pt idx="5909">
                  <c:v>0.29144851659999998</c:v>
                </c:pt>
                <c:pt idx="5910">
                  <c:v>0.30017452010000001</c:v>
                </c:pt>
                <c:pt idx="5911">
                  <c:v>0.29881714170000001</c:v>
                </c:pt>
                <c:pt idx="5912">
                  <c:v>0.28941244910000002</c:v>
                </c:pt>
                <c:pt idx="5913">
                  <c:v>0.2856311809</c:v>
                </c:pt>
                <c:pt idx="5914">
                  <c:v>0.26236183829999998</c:v>
                </c:pt>
                <c:pt idx="5915">
                  <c:v>0.25470234629999999</c:v>
                </c:pt>
                <c:pt idx="5916">
                  <c:v>0.2378320729</c:v>
                </c:pt>
                <c:pt idx="5917">
                  <c:v>0.23841380649999999</c:v>
                </c:pt>
                <c:pt idx="5918">
                  <c:v>0.2467519876</c:v>
                </c:pt>
                <c:pt idx="5919">
                  <c:v>0.2515997673</c:v>
                </c:pt>
                <c:pt idx="5920">
                  <c:v>0.26837308510000002</c:v>
                </c:pt>
                <c:pt idx="5921">
                  <c:v>0.2856311809</c:v>
                </c:pt>
                <c:pt idx="5922">
                  <c:v>0.27186348649999997</c:v>
                </c:pt>
                <c:pt idx="5923">
                  <c:v>0.25741710299999998</c:v>
                </c:pt>
                <c:pt idx="5924">
                  <c:v>0.24423114209999999</c:v>
                </c:pt>
                <c:pt idx="5925">
                  <c:v>0.23579600540000001</c:v>
                </c:pt>
                <c:pt idx="5926">
                  <c:v>0.22639131279999999</c:v>
                </c:pt>
                <c:pt idx="5927">
                  <c:v>0.21650184219999999</c:v>
                </c:pt>
                <c:pt idx="5928">
                  <c:v>0.2066123715</c:v>
                </c:pt>
                <c:pt idx="5929">
                  <c:v>0.1942020555</c:v>
                </c:pt>
                <c:pt idx="5930">
                  <c:v>0.20603063799999999</c:v>
                </c:pt>
                <c:pt idx="5931">
                  <c:v>0.2082606166</c:v>
                </c:pt>
                <c:pt idx="5932">
                  <c:v>0.21805313170000001</c:v>
                </c:pt>
                <c:pt idx="5933">
                  <c:v>0.2257126236</c:v>
                </c:pt>
                <c:pt idx="5934">
                  <c:v>0.24549156489999999</c:v>
                </c:pt>
                <c:pt idx="5935">
                  <c:v>0.2484971883</c:v>
                </c:pt>
                <c:pt idx="5936">
                  <c:v>0.2515997673</c:v>
                </c:pt>
                <c:pt idx="5937">
                  <c:v>0.25121194489999998</c:v>
                </c:pt>
                <c:pt idx="5938">
                  <c:v>0.24636416520000001</c:v>
                </c:pt>
                <c:pt idx="5939">
                  <c:v>0.22561566799999999</c:v>
                </c:pt>
                <c:pt idx="5940">
                  <c:v>0.21640488660000001</c:v>
                </c:pt>
                <c:pt idx="5941">
                  <c:v>0.20690323829999999</c:v>
                </c:pt>
                <c:pt idx="5942">
                  <c:v>0.21194492919999999</c:v>
                </c:pt>
                <c:pt idx="5943">
                  <c:v>0.23211169279999999</c:v>
                </c:pt>
                <c:pt idx="5944">
                  <c:v>0.24044987400000001</c:v>
                </c:pt>
                <c:pt idx="5945">
                  <c:v>0.24694589880000001</c:v>
                </c:pt>
                <c:pt idx="5946">
                  <c:v>0.24074074070000001</c:v>
                </c:pt>
                <c:pt idx="5947">
                  <c:v>0.23104518130000001</c:v>
                </c:pt>
                <c:pt idx="5948">
                  <c:v>0.23909249560000001</c:v>
                </c:pt>
                <c:pt idx="5949">
                  <c:v>0.23511731629999999</c:v>
                </c:pt>
                <c:pt idx="5950">
                  <c:v>0.21097537329999999</c:v>
                </c:pt>
                <c:pt idx="5951">
                  <c:v>0.1992437464</c:v>
                </c:pt>
                <c:pt idx="5952">
                  <c:v>0.19769245690000001</c:v>
                </c:pt>
                <c:pt idx="5953">
                  <c:v>0.19003296489999999</c:v>
                </c:pt>
                <c:pt idx="5954">
                  <c:v>0.17898002709999999</c:v>
                </c:pt>
                <c:pt idx="5955">
                  <c:v>0.18586387430000001</c:v>
                </c:pt>
                <c:pt idx="5956">
                  <c:v>0.19458987780000001</c:v>
                </c:pt>
                <c:pt idx="5957">
                  <c:v>0.19788636800000001</c:v>
                </c:pt>
                <c:pt idx="5958">
                  <c:v>0.2136901299</c:v>
                </c:pt>
                <c:pt idx="5959">
                  <c:v>0.20292805890000001</c:v>
                </c:pt>
                <c:pt idx="5960">
                  <c:v>0.198371146</c:v>
                </c:pt>
                <c:pt idx="5961">
                  <c:v>0.20302501449999999</c:v>
                </c:pt>
                <c:pt idx="5962">
                  <c:v>0.19623812290000001</c:v>
                </c:pt>
                <c:pt idx="5963">
                  <c:v>0.19371727750000001</c:v>
                </c:pt>
                <c:pt idx="5964">
                  <c:v>0.1896451425</c:v>
                </c:pt>
                <c:pt idx="5965">
                  <c:v>0.18130696139999999</c:v>
                </c:pt>
                <c:pt idx="5966">
                  <c:v>0.1750048478</c:v>
                </c:pt>
                <c:pt idx="5967">
                  <c:v>0.19061469850000001</c:v>
                </c:pt>
                <c:pt idx="5968">
                  <c:v>0.22212526660000001</c:v>
                </c:pt>
                <c:pt idx="5969">
                  <c:v>0.23909249560000001</c:v>
                </c:pt>
                <c:pt idx="5970">
                  <c:v>0.25237541209999997</c:v>
                </c:pt>
                <c:pt idx="5971">
                  <c:v>0.24316463059999999</c:v>
                </c:pt>
                <c:pt idx="5972">
                  <c:v>0.2346325383</c:v>
                </c:pt>
                <c:pt idx="5973">
                  <c:v>0.2372503393</c:v>
                </c:pt>
                <c:pt idx="5974">
                  <c:v>0.20515803760000001</c:v>
                </c:pt>
                <c:pt idx="5975">
                  <c:v>0.18683343029999999</c:v>
                </c:pt>
                <c:pt idx="5976">
                  <c:v>0.18431258480000001</c:v>
                </c:pt>
                <c:pt idx="5977">
                  <c:v>0.18654256350000001</c:v>
                </c:pt>
                <c:pt idx="5978">
                  <c:v>0.18392476250000001</c:v>
                </c:pt>
                <c:pt idx="5979">
                  <c:v>0.17946480510000001</c:v>
                </c:pt>
                <c:pt idx="5980">
                  <c:v>0.19245685479999999</c:v>
                </c:pt>
                <c:pt idx="5981">
                  <c:v>0.22280395580000001</c:v>
                </c:pt>
                <c:pt idx="5982">
                  <c:v>0.25421756839999998</c:v>
                </c:pt>
                <c:pt idx="5983">
                  <c:v>0.25586581349999998</c:v>
                </c:pt>
                <c:pt idx="5984">
                  <c:v>0.2547993019</c:v>
                </c:pt>
                <c:pt idx="5985">
                  <c:v>0.26575528409999999</c:v>
                </c:pt>
                <c:pt idx="5986">
                  <c:v>0.24054682960000001</c:v>
                </c:pt>
                <c:pt idx="5987">
                  <c:v>0.22144657749999999</c:v>
                </c:pt>
                <c:pt idx="5988">
                  <c:v>0.2105875509</c:v>
                </c:pt>
                <c:pt idx="5989">
                  <c:v>0.2089393058</c:v>
                </c:pt>
                <c:pt idx="5990">
                  <c:v>0.21146015130000001</c:v>
                </c:pt>
                <c:pt idx="5991">
                  <c:v>0.21184797359999999</c:v>
                </c:pt>
                <c:pt idx="5992">
                  <c:v>0.2340508047</c:v>
                </c:pt>
                <c:pt idx="5993">
                  <c:v>0.26265270509999999</c:v>
                </c:pt>
                <c:pt idx="5994">
                  <c:v>0.26284661619999999</c:v>
                </c:pt>
                <c:pt idx="5995">
                  <c:v>0.24966065539999999</c:v>
                </c:pt>
                <c:pt idx="5996">
                  <c:v>0.2353112275</c:v>
                </c:pt>
                <c:pt idx="5997">
                  <c:v>0.22377351170000001</c:v>
                </c:pt>
                <c:pt idx="5998">
                  <c:v>0.20525499320000001</c:v>
                </c:pt>
                <c:pt idx="5999">
                  <c:v>0.19458987780000001</c:v>
                </c:pt>
                <c:pt idx="6000">
                  <c:v>0.1935233663</c:v>
                </c:pt>
                <c:pt idx="6001">
                  <c:v>0.19042078730000001</c:v>
                </c:pt>
                <c:pt idx="6002">
                  <c:v>0.18440954039999999</c:v>
                </c:pt>
                <c:pt idx="6003">
                  <c:v>0.1853790964</c:v>
                </c:pt>
                <c:pt idx="6004">
                  <c:v>0.20031025790000001</c:v>
                </c:pt>
                <c:pt idx="6005">
                  <c:v>0.2380259841</c:v>
                </c:pt>
                <c:pt idx="6006">
                  <c:v>0.26342834980000002</c:v>
                </c:pt>
                <c:pt idx="6007">
                  <c:v>0.27002133020000002</c:v>
                </c:pt>
                <c:pt idx="6008">
                  <c:v>0.25412061279999998</c:v>
                </c:pt>
                <c:pt idx="6009">
                  <c:v>0.236377739</c:v>
                </c:pt>
                <c:pt idx="6010">
                  <c:v>0.22726391309999999</c:v>
                </c:pt>
                <c:pt idx="6011">
                  <c:v>0.21941051</c:v>
                </c:pt>
                <c:pt idx="6012">
                  <c:v>0.21310839640000001</c:v>
                </c:pt>
                <c:pt idx="6013">
                  <c:v>0.21184797359999999</c:v>
                </c:pt>
                <c:pt idx="6014">
                  <c:v>0.20709714949999999</c:v>
                </c:pt>
                <c:pt idx="6015">
                  <c:v>0.2111692845</c:v>
                </c:pt>
                <c:pt idx="6016">
                  <c:v>0.23763816169999999</c:v>
                </c:pt>
                <c:pt idx="6017">
                  <c:v>0.26565832849999998</c:v>
                </c:pt>
                <c:pt idx="6018">
                  <c:v>0.27360868719999998</c:v>
                </c:pt>
                <c:pt idx="6019">
                  <c:v>0.25033934460000001</c:v>
                </c:pt>
                <c:pt idx="6020">
                  <c:v>0.23967422920000001</c:v>
                </c:pt>
                <c:pt idx="6021">
                  <c:v>0.23162691490000001</c:v>
                </c:pt>
                <c:pt idx="6022">
                  <c:v>0.2088423502</c:v>
                </c:pt>
                <c:pt idx="6023">
                  <c:v>0.1967229009</c:v>
                </c:pt>
                <c:pt idx="6024">
                  <c:v>0.18993600930000001</c:v>
                </c:pt>
                <c:pt idx="6025">
                  <c:v>0.19051774290000001</c:v>
                </c:pt>
                <c:pt idx="6026">
                  <c:v>0.18780298619999999</c:v>
                </c:pt>
                <c:pt idx="6027">
                  <c:v>0.1879968974</c:v>
                </c:pt>
                <c:pt idx="6028">
                  <c:v>0.20137676939999999</c:v>
                </c:pt>
                <c:pt idx="6029">
                  <c:v>0.22610044600000001</c:v>
                </c:pt>
                <c:pt idx="6030">
                  <c:v>0.24093465189999999</c:v>
                </c:pt>
                <c:pt idx="6031">
                  <c:v>0.24481287569999999</c:v>
                </c:pt>
                <c:pt idx="6032">
                  <c:v>0.2450067869</c:v>
                </c:pt>
                <c:pt idx="6033">
                  <c:v>0.2356990498</c:v>
                </c:pt>
                <c:pt idx="6034">
                  <c:v>0.22600349040000001</c:v>
                </c:pt>
                <c:pt idx="6035">
                  <c:v>0.2120418848</c:v>
                </c:pt>
                <c:pt idx="6036">
                  <c:v>0.20923017259999999</c:v>
                </c:pt>
                <c:pt idx="6037">
                  <c:v>0.19885592399999999</c:v>
                </c:pt>
                <c:pt idx="6038">
                  <c:v>0.1991467908</c:v>
                </c:pt>
                <c:pt idx="6039">
                  <c:v>0.2104905953</c:v>
                </c:pt>
                <c:pt idx="6040">
                  <c:v>0.2402559628</c:v>
                </c:pt>
                <c:pt idx="6041">
                  <c:v>0.26837308510000002</c:v>
                </c:pt>
                <c:pt idx="6042">
                  <c:v>0.26090750439999999</c:v>
                </c:pt>
                <c:pt idx="6043">
                  <c:v>0.22454915650000001</c:v>
                </c:pt>
                <c:pt idx="6044">
                  <c:v>0.22222222220000001</c:v>
                </c:pt>
                <c:pt idx="6045">
                  <c:v>0.2226100446</c:v>
                </c:pt>
                <c:pt idx="6046">
                  <c:v>0.21194492919999999</c:v>
                </c:pt>
                <c:pt idx="6047">
                  <c:v>0.20263719220000001</c:v>
                </c:pt>
                <c:pt idx="6048">
                  <c:v>0.1910994764</c:v>
                </c:pt>
                <c:pt idx="6049">
                  <c:v>0.18819080860000001</c:v>
                </c:pt>
                <c:pt idx="6050">
                  <c:v>0.18683343029999999</c:v>
                </c:pt>
                <c:pt idx="6051">
                  <c:v>0.1870273415</c:v>
                </c:pt>
                <c:pt idx="6052">
                  <c:v>0.21019972849999999</c:v>
                </c:pt>
                <c:pt idx="6053">
                  <c:v>0.2282334691</c:v>
                </c:pt>
                <c:pt idx="6054">
                  <c:v>0.24646112079999999</c:v>
                </c:pt>
                <c:pt idx="6055">
                  <c:v>0.2473337212</c:v>
                </c:pt>
                <c:pt idx="6056">
                  <c:v>0.23996509599999999</c:v>
                </c:pt>
                <c:pt idx="6057">
                  <c:v>0.22833042470000001</c:v>
                </c:pt>
                <c:pt idx="6058">
                  <c:v>0.21756835369999999</c:v>
                </c:pt>
                <c:pt idx="6059">
                  <c:v>0.21475664150000001</c:v>
                </c:pt>
                <c:pt idx="6060">
                  <c:v>0.20360674810000001</c:v>
                </c:pt>
                <c:pt idx="6061">
                  <c:v>0.19012992049999999</c:v>
                </c:pt>
                <c:pt idx="6062">
                  <c:v>0.1837308513</c:v>
                </c:pt>
                <c:pt idx="6063">
                  <c:v>0.20137676939999999</c:v>
                </c:pt>
                <c:pt idx="6064">
                  <c:v>0.22387046729999999</c:v>
                </c:pt>
                <c:pt idx="6065">
                  <c:v>0.23918945119999999</c:v>
                </c:pt>
                <c:pt idx="6066">
                  <c:v>0.23967422920000001</c:v>
                </c:pt>
                <c:pt idx="6067">
                  <c:v>0.2275547799</c:v>
                </c:pt>
                <c:pt idx="6068">
                  <c:v>0.22396742289999999</c:v>
                </c:pt>
                <c:pt idx="6069">
                  <c:v>0.2313360481</c:v>
                </c:pt>
                <c:pt idx="6070">
                  <c:v>0.21019972849999999</c:v>
                </c:pt>
                <c:pt idx="6071">
                  <c:v>0.20089199150000001</c:v>
                </c:pt>
                <c:pt idx="6072">
                  <c:v>0.19080860969999999</c:v>
                </c:pt>
                <c:pt idx="6073">
                  <c:v>0.1815008726</c:v>
                </c:pt>
                <c:pt idx="6074">
                  <c:v>0.1781074268</c:v>
                </c:pt>
                <c:pt idx="6075">
                  <c:v>0.18130696139999999</c:v>
                </c:pt>
                <c:pt idx="6076">
                  <c:v>0.20215241419999999</c:v>
                </c:pt>
                <c:pt idx="6077">
                  <c:v>0.23182082609999999</c:v>
                </c:pt>
                <c:pt idx="6078">
                  <c:v>0.24132247430000001</c:v>
                </c:pt>
                <c:pt idx="6079">
                  <c:v>0.23681403914999999</c:v>
                </c:pt>
                <c:pt idx="6080">
                  <c:v>0.232305604</c:v>
                </c:pt>
                <c:pt idx="6081">
                  <c:v>0.24713980999999999</c:v>
                </c:pt>
                <c:pt idx="6082">
                  <c:v>0.23327516000000001</c:v>
                </c:pt>
                <c:pt idx="6083">
                  <c:v>0.22668217960000001</c:v>
                </c:pt>
                <c:pt idx="6084">
                  <c:v>0.21330230750000001</c:v>
                </c:pt>
                <c:pt idx="6085">
                  <c:v>0.19827419039999999</c:v>
                </c:pt>
                <c:pt idx="6086">
                  <c:v>0.1969168121</c:v>
                </c:pt>
                <c:pt idx="6087">
                  <c:v>0.21010277290000001</c:v>
                </c:pt>
                <c:pt idx="6088">
                  <c:v>0.2218343998</c:v>
                </c:pt>
                <c:pt idx="6089">
                  <c:v>0.25063021140000002</c:v>
                </c:pt>
                <c:pt idx="6090">
                  <c:v>0.2473337212</c:v>
                </c:pt>
                <c:pt idx="6091">
                  <c:v>0.2281365135</c:v>
                </c:pt>
                <c:pt idx="6092">
                  <c:v>0.21485359709999999</c:v>
                </c:pt>
                <c:pt idx="6093">
                  <c:v>0.21465968590000001</c:v>
                </c:pt>
                <c:pt idx="6094">
                  <c:v>0.2079697499</c:v>
                </c:pt>
                <c:pt idx="6095">
                  <c:v>0.20060112469999999</c:v>
                </c:pt>
                <c:pt idx="6096">
                  <c:v>0.1974015901</c:v>
                </c:pt>
                <c:pt idx="6097">
                  <c:v>0.18848167539999999</c:v>
                </c:pt>
                <c:pt idx="6098">
                  <c:v>0.1815008726</c:v>
                </c:pt>
                <c:pt idx="6099">
                  <c:v>0.1775256932</c:v>
                </c:pt>
                <c:pt idx="6100">
                  <c:v>0.18111305019999999</c:v>
                </c:pt>
                <c:pt idx="6101">
                  <c:v>0.19604421180000001</c:v>
                </c:pt>
                <c:pt idx="6102">
                  <c:v>0.20544890439999999</c:v>
                </c:pt>
                <c:pt idx="6103">
                  <c:v>0.2264882684</c:v>
                </c:pt>
                <c:pt idx="6104">
                  <c:v>0.23114213689999999</c:v>
                </c:pt>
                <c:pt idx="6105">
                  <c:v>0.25353887920000001</c:v>
                </c:pt>
                <c:pt idx="6106">
                  <c:v>0.25353887920000001</c:v>
                </c:pt>
                <c:pt idx="6107">
                  <c:v>0.24820632149999999</c:v>
                </c:pt>
                <c:pt idx="6108">
                  <c:v>0.2347294939</c:v>
                </c:pt>
                <c:pt idx="6109">
                  <c:v>0.23259647080000001</c:v>
                </c:pt>
                <c:pt idx="6110">
                  <c:v>0.2218343998</c:v>
                </c:pt>
                <c:pt idx="6111">
                  <c:v>0.2192165988</c:v>
                </c:pt>
                <c:pt idx="6112">
                  <c:v>0.2336629824</c:v>
                </c:pt>
                <c:pt idx="6113">
                  <c:v>0.25538103550000002</c:v>
                </c:pt>
                <c:pt idx="6114">
                  <c:v>0.25935621489999999</c:v>
                </c:pt>
                <c:pt idx="6115">
                  <c:v>0.25625363579999999</c:v>
                </c:pt>
                <c:pt idx="6116">
                  <c:v>0.26187706030000002</c:v>
                </c:pt>
                <c:pt idx="6117">
                  <c:v>0.28281946870000002</c:v>
                </c:pt>
                <c:pt idx="6118">
                  <c:v>0.2725421757</c:v>
                </c:pt>
                <c:pt idx="6119">
                  <c:v>0.2660461509</c:v>
                </c:pt>
                <c:pt idx="6120">
                  <c:v>0.26207097150000003</c:v>
                </c:pt>
                <c:pt idx="6121">
                  <c:v>0.2532480124</c:v>
                </c:pt>
                <c:pt idx="6122">
                  <c:v>0.2460732984</c:v>
                </c:pt>
                <c:pt idx="6123">
                  <c:v>0.23841380649999999</c:v>
                </c:pt>
                <c:pt idx="6124">
                  <c:v>0.24006205159999999</c:v>
                </c:pt>
                <c:pt idx="6125">
                  <c:v>0.24655807639999999</c:v>
                </c:pt>
                <c:pt idx="6126">
                  <c:v>0.2532480124</c:v>
                </c:pt>
                <c:pt idx="6127">
                  <c:v>0.25828970330000001</c:v>
                </c:pt>
                <c:pt idx="6128">
                  <c:v>0.25945317039999999</c:v>
                </c:pt>
                <c:pt idx="6129">
                  <c:v>0.2645918169</c:v>
                </c:pt>
                <c:pt idx="6130">
                  <c:v>0.27186348649999997</c:v>
                </c:pt>
                <c:pt idx="6131">
                  <c:v>0.27457824320000002</c:v>
                </c:pt>
                <c:pt idx="6132">
                  <c:v>0.27021524139999997</c:v>
                </c:pt>
                <c:pt idx="6133">
                  <c:v>0.26556137289999998</c:v>
                </c:pt>
                <c:pt idx="6134">
                  <c:v>0.25441147949999998</c:v>
                </c:pt>
                <c:pt idx="6135">
                  <c:v>0.24946674420000001</c:v>
                </c:pt>
                <c:pt idx="6136">
                  <c:v>0.246655032</c:v>
                </c:pt>
                <c:pt idx="6137">
                  <c:v>0.2659491953</c:v>
                </c:pt>
                <c:pt idx="6138">
                  <c:v>0.28475858059999998</c:v>
                </c:pt>
                <c:pt idx="6139">
                  <c:v>0.287279426</c:v>
                </c:pt>
                <c:pt idx="6140">
                  <c:v>0.28456466940000003</c:v>
                </c:pt>
                <c:pt idx="6141">
                  <c:v>0.30996703510000001</c:v>
                </c:pt>
                <c:pt idx="6142">
                  <c:v>0.30754314519999998</c:v>
                </c:pt>
                <c:pt idx="6143">
                  <c:v>0.311421369</c:v>
                </c:pt>
                <c:pt idx="6144">
                  <c:v>0.3113244134</c:v>
                </c:pt>
                <c:pt idx="6145">
                  <c:v>0.32984293190000002</c:v>
                </c:pt>
                <c:pt idx="6146">
                  <c:v>0.33633895679999998</c:v>
                </c:pt>
                <c:pt idx="6147">
                  <c:v>0.32722513089999999</c:v>
                </c:pt>
                <c:pt idx="6148">
                  <c:v>0.33090944350000001</c:v>
                </c:pt>
                <c:pt idx="6149">
                  <c:v>0.34487104909999999</c:v>
                </c:pt>
                <c:pt idx="6150">
                  <c:v>0.37211557109999999</c:v>
                </c:pt>
                <c:pt idx="6151">
                  <c:v>0.37124297070000001</c:v>
                </c:pt>
                <c:pt idx="6152">
                  <c:v>0.36687996899999997</c:v>
                </c:pt>
                <c:pt idx="6153">
                  <c:v>0.3839441536</c:v>
                </c:pt>
                <c:pt idx="6154">
                  <c:v>0.38113244130000001</c:v>
                </c:pt>
                <c:pt idx="6155">
                  <c:v>0.3739577274</c:v>
                </c:pt>
                <c:pt idx="6156">
                  <c:v>0.37337599379999997</c:v>
                </c:pt>
                <c:pt idx="6157">
                  <c:v>0.3756059725</c:v>
                </c:pt>
                <c:pt idx="6158">
                  <c:v>0.37987201860000003</c:v>
                </c:pt>
                <c:pt idx="6159">
                  <c:v>0.37647857280000002</c:v>
                </c:pt>
                <c:pt idx="6160">
                  <c:v>0.38588326550000002</c:v>
                </c:pt>
                <c:pt idx="6161">
                  <c:v>0.38627108780000002</c:v>
                </c:pt>
                <c:pt idx="6162">
                  <c:v>0.37861159589999999</c:v>
                </c:pt>
                <c:pt idx="6163">
                  <c:v>0.37182470429999998</c:v>
                </c:pt>
                <c:pt idx="6164">
                  <c:v>0.36397130109999998</c:v>
                </c:pt>
                <c:pt idx="6165">
                  <c:v>0.35912352139999998</c:v>
                </c:pt>
                <c:pt idx="6166">
                  <c:v>0.34622842739999998</c:v>
                </c:pt>
                <c:pt idx="6167">
                  <c:v>0.3404110917</c:v>
                </c:pt>
                <c:pt idx="6168">
                  <c:v>0.33847197979999999</c:v>
                </c:pt>
                <c:pt idx="6169">
                  <c:v>0.33643591239999998</c:v>
                </c:pt>
                <c:pt idx="6170">
                  <c:v>0.3339150669</c:v>
                </c:pt>
                <c:pt idx="6171">
                  <c:v>0.33769633510000002</c:v>
                </c:pt>
                <c:pt idx="6172">
                  <c:v>0.32606166380000001</c:v>
                </c:pt>
                <c:pt idx="6173">
                  <c:v>0.35127011829999999</c:v>
                </c:pt>
                <c:pt idx="6174">
                  <c:v>0.36658910220000002</c:v>
                </c:pt>
                <c:pt idx="6175">
                  <c:v>0.36862516969999998</c:v>
                </c:pt>
                <c:pt idx="6176">
                  <c:v>0.3677525693</c:v>
                </c:pt>
                <c:pt idx="6177">
                  <c:v>0.37027341479999998</c:v>
                </c:pt>
                <c:pt idx="6178">
                  <c:v>0.3516579407</c:v>
                </c:pt>
                <c:pt idx="6179">
                  <c:v>0.35039751790000001</c:v>
                </c:pt>
                <c:pt idx="6180">
                  <c:v>0.33759937950000002</c:v>
                </c:pt>
                <c:pt idx="6181">
                  <c:v>0.33808415749999998</c:v>
                </c:pt>
                <c:pt idx="6182">
                  <c:v>0.3498157844</c:v>
                </c:pt>
                <c:pt idx="6183">
                  <c:v>0.34021718049999999</c:v>
                </c:pt>
                <c:pt idx="6184">
                  <c:v>0.33595113440000002</c:v>
                </c:pt>
                <c:pt idx="6185">
                  <c:v>0.3739577274</c:v>
                </c:pt>
                <c:pt idx="6186">
                  <c:v>0.37958115180000002</c:v>
                </c:pt>
                <c:pt idx="6187">
                  <c:v>0.36406825669999998</c:v>
                </c:pt>
                <c:pt idx="6188">
                  <c:v>0.34904013960000002</c:v>
                </c:pt>
                <c:pt idx="6189">
                  <c:v>0.33265464420000002</c:v>
                </c:pt>
                <c:pt idx="6190">
                  <c:v>0.30133798719999999</c:v>
                </c:pt>
                <c:pt idx="6191">
                  <c:v>0.2870855148</c:v>
                </c:pt>
                <c:pt idx="6192">
                  <c:v>0.28136513480000003</c:v>
                </c:pt>
                <c:pt idx="6193">
                  <c:v>0.27835951129999997</c:v>
                </c:pt>
                <c:pt idx="6194">
                  <c:v>0.27952297850000002</c:v>
                </c:pt>
                <c:pt idx="6195">
                  <c:v>0.28378902459999999</c:v>
                </c:pt>
                <c:pt idx="6196">
                  <c:v>0.29086678300000002</c:v>
                </c:pt>
                <c:pt idx="6197">
                  <c:v>0.33507853399999998</c:v>
                </c:pt>
                <c:pt idx="6198">
                  <c:v>0.35922047699999998</c:v>
                </c:pt>
                <c:pt idx="6199">
                  <c:v>0.3661043242</c:v>
                </c:pt>
                <c:pt idx="6200">
                  <c:v>0.36804343610000001</c:v>
                </c:pt>
                <c:pt idx="6201">
                  <c:v>0.37066123719999999</c:v>
                </c:pt>
                <c:pt idx="6202">
                  <c:v>0.3743455497</c:v>
                </c:pt>
                <c:pt idx="6203">
                  <c:v>0.37211557109999999</c:v>
                </c:pt>
                <c:pt idx="6204">
                  <c:v>0.3581539655</c:v>
                </c:pt>
                <c:pt idx="6205">
                  <c:v>0.35059142910000002</c:v>
                </c:pt>
                <c:pt idx="6206">
                  <c:v>0.35592398679999998</c:v>
                </c:pt>
                <c:pt idx="6207">
                  <c:v>0.34807058369999999</c:v>
                </c:pt>
                <c:pt idx="6208">
                  <c:v>0.35059142910000002</c:v>
                </c:pt>
                <c:pt idx="6209">
                  <c:v>0.3772542176</c:v>
                </c:pt>
                <c:pt idx="6210">
                  <c:v>0.37667248399999997</c:v>
                </c:pt>
                <c:pt idx="6211">
                  <c:v>0.35854178790000002</c:v>
                </c:pt>
                <c:pt idx="6212">
                  <c:v>0.35068838470000002</c:v>
                </c:pt>
                <c:pt idx="6213">
                  <c:v>0.34564669380000002</c:v>
                </c:pt>
                <c:pt idx="6214">
                  <c:v>0.3223773512</c:v>
                </c:pt>
                <c:pt idx="6215">
                  <c:v>0.32344386269999997</c:v>
                </c:pt>
                <c:pt idx="6216">
                  <c:v>0.3290672872</c:v>
                </c:pt>
                <c:pt idx="6217">
                  <c:v>0.33149117700000003</c:v>
                </c:pt>
                <c:pt idx="6218">
                  <c:v>0.33294551100000003</c:v>
                </c:pt>
                <c:pt idx="6219">
                  <c:v>0.33818111309999999</c:v>
                </c:pt>
                <c:pt idx="6220">
                  <c:v>0.35233662980000002</c:v>
                </c:pt>
                <c:pt idx="6221">
                  <c:v>0.37085514829999999</c:v>
                </c:pt>
                <c:pt idx="6222">
                  <c:v>0.38297459760000002</c:v>
                </c:pt>
                <c:pt idx="6223">
                  <c:v>0.41700601120000003</c:v>
                </c:pt>
                <c:pt idx="6224">
                  <c:v>0.43125848360000002</c:v>
                </c:pt>
                <c:pt idx="6225">
                  <c:v>0.44046926510000001</c:v>
                </c:pt>
                <c:pt idx="6226">
                  <c:v>0.42563505909999999</c:v>
                </c:pt>
                <c:pt idx="6227">
                  <c:v>0.43765755280000002</c:v>
                </c:pt>
                <c:pt idx="6228">
                  <c:v>0.43746364170000002</c:v>
                </c:pt>
                <c:pt idx="6229">
                  <c:v>0.4337793291</c:v>
                </c:pt>
                <c:pt idx="6230">
                  <c:v>0.42233856889999999</c:v>
                </c:pt>
                <c:pt idx="6231">
                  <c:v>0.4193329455</c:v>
                </c:pt>
                <c:pt idx="6232">
                  <c:v>0.42476245880000002</c:v>
                </c:pt>
                <c:pt idx="6233">
                  <c:v>0.4354275742</c:v>
                </c:pt>
                <c:pt idx="6234">
                  <c:v>0.41846034519999997</c:v>
                </c:pt>
                <c:pt idx="6235">
                  <c:v>0.3968392476</c:v>
                </c:pt>
                <c:pt idx="6236">
                  <c:v>0.39965095989999999</c:v>
                </c:pt>
                <c:pt idx="6237">
                  <c:v>0.41186736470000002</c:v>
                </c:pt>
                <c:pt idx="6238">
                  <c:v>0.38985844479999998</c:v>
                </c:pt>
                <c:pt idx="6239">
                  <c:v>0.39218537910000001</c:v>
                </c:pt>
                <c:pt idx="6240">
                  <c:v>0.39713011440000001</c:v>
                </c:pt>
                <c:pt idx="6241">
                  <c:v>0.39140973429999998</c:v>
                </c:pt>
                <c:pt idx="6242">
                  <c:v>0.38898584450000001</c:v>
                </c:pt>
                <c:pt idx="6243">
                  <c:v>0.38743455500000001</c:v>
                </c:pt>
                <c:pt idx="6244">
                  <c:v>0.40750436299999998</c:v>
                </c:pt>
                <c:pt idx="6245">
                  <c:v>0.41351560990000003</c:v>
                </c:pt>
                <c:pt idx="6246">
                  <c:v>0.41535776610000003</c:v>
                </c:pt>
                <c:pt idx="6247">
                  <c:v>0.41390343219999998</c:v>
                </c:pt>
                <c:pt idx="6248">
                  <c:v>0.41341865430000002</c:v>
                </c:pt>
                <c:pt idx="6249">
                  <c:v>0.4161334109</c:v>
                </c:pt>
                <c:pt idx="6250">
                  <c:v>0.40527438430000001</c:v>
                </c:pt>
                <c:pt idx="6251">
                  <c:v>0.39596664729999997</c:v>
                </c:pt>
                <c:pt idx="6252">
                  <c:v>0.38898584450000001</c:v>
                </c:pt>
                <c:pt idx="6253">
                  <c:v>0.3853984875</c:v>
                </c:pt>
                <c:pt idx="6254">
                  <c:v>0.40362613920000001</c:v>
                </c:pt>
                <c:pt idx="6255">
                  <c:v>0.43116152800000002</c:v>
                </c:pt>
                <c:pt idx="6256">
                  <c:v>0.461508629</c:v>
                </c:pt>
                <c:pt idx="6257">
                  <c:v>0.47857281369999999</c:v>
                </c:pt>
                <c:pt idx="6258">
                  <c:v>0.47450067870000001</c:v>
                </c:pt>
                <c:pt idx="6259">
                  <c:v>0.44105099860000002</c:v>
                </c:pt>
                <c:pt idx="6260">
                  <c:v>0.44124490979999997</c:v>
                </c:pt>
                <c:pt idx="6261">
                  <c:v>0.43600930770000002</c:v>
                </c:pt>
                <c:pt idx="6262">
                  <c:v>0.40023269340000001</c:v>
                </c:pt>
                <c:pt idx="6263">
                  <c:v>0.3870467326</c:v>
                </c:pt>
                <c:pt idx="6264">
                  <c:v>0.39596664729999997</c:v>
                </c:pt>
                <c:pt idx="6265">
                  <c:v>0.40760131859999998</c:v>
                </c:pt>
                <c:pt idx="6266">
                  <c:v>0.39664533639999999</c:v>
                </c:pt>
                <c:pt idx="6267">
                  <c:v>0.39645142519999998</c:v>
                </c:pt>
                <c:pt idx="6268">
                  <c:v>0.39412449100000002</c:v>
                </c:pt>
                <c:pt idx="6269">
                  <c:v>0.4064378515</c:v>
                </c:pt>
                <c:pt idx="6270">
                  <c:v>0.40430482839999998</c:v>
                </c:pt>
                <c:pt idx="6271">
                  <c:v>0.43271281750000001</c:v>
                </c:pt>
                <c:pt idx="6272">
                  <c:v>0.4291254605</c:v>
                </c:pt>
                <c:pt idx="6273">
                  <c:v>0.4013961606</c:v>
                </c:pt>
                <c:pt idx="6274">
                  <c:v>0.39393057980000001</c:v>
                </c:pt>
                <c:pt idx="6275">
                  <c:v>0.39344580179999999</c:v>
                </c:pt>
                <c:pt idx="6276">
                  <c:v>0.40081442699999997</c:v>
                </c:pt>
                <c:pt idx="6277">
                  <c:v>0.41380647659999997</c:v>
                </c:pt>
                <c:pt idx="6278">
                  <c:v>0.40517742870000001</c:v>
                </c:pt>
                <c:pt idx="6279">
                  <c:v>0.40110529379999998</c:v>
                </c:pt>
                <c:pt idx="6280">
                  <c:v>0.40255962769999998</c:v>
                </c:pt>
                <c:pt idx="6281">
                  <c:v>0.43494279619999998</c:v>
                </c:pt>
                <c:pt idx="6282">
                  <c:v>0.4324219507</c:v>
                </c:pt>
                <c:pt idx="6283">
                  <c:v>0.42204770219999999</c:v>
                </c:pt>
                <c:pt idx="6284">
                  <c:v>0.42340508049999998</c:v>
                </c:pt>
                <c:pt idx="6285">
                  <c:v>0.40546829550000002</c:v>
                </c:pt>
                <c:pt idx="6286">
                  <c:v>0.38675586579999999</c:v>
                </c:pt>
                <c:pt idx="6287">
                  <c:v>0.3805507078</c:v>
                </c:pt>
                <c:pt idx="6288">
                  <c:v>0.3678495249</c:v>
                </c:pt>
                <c:pt idx="6289">
                  <c:v>0.37153383750000002</c:v>
                </c:pt>
                <c:pt idx="6290">
                  <c:v>0.3629047896</c:v>
                </c:pt>
                <c:pt idx="6291">
                  <c:v>0.35844483230000002</c:v>
                </c:pt>
                <c:pt idx="6292">
                  <c:v>0.35592398679999998</c:v>
                </c:pt>
                <c:pt idx="6293">
                  <c:v>0.35330618580000001</c:v>
                </c:pt>
                <c:pt idx="6294">
                  <c:v>0.36212914489999998</c:v>
                </c:pt>
                <c:pt idx="6295">
                  <c:v>0.37201861549999998</c:v>
                </c:pt>
                <c:pt idx="6296">
                  <c:v>0.37676943959999998</c:v>
                </c:pt>
                <c:pt idx="6297">
                  <c:v>0.37754508440000001</c:v>
                </c:pt>
                <c:pt idx="6298">
                  <c:v>0.38685282139999999</c:v>
                </c:pt>
                <c:pt idx="6299">
                  <c:v>0.36523172390000003</c:v>
                </c:pt>
                <c:pt idx="6300">
                  <c:v>0.33662982349999998</c:v>
                </c:pt>
                <c:pt idx="6301">
                  <c:v>0.33139422140000002</c:v>
                </c:pt>
                <c:pt idx="6302">
                  <c:v>0.33963544699999998</c:v>
                </c:pt>
                <c:pt idx="6303">
                  <c:v>0.34341671509999999</c:v>
                </c:pt>
                <c:pt idx="6304">
                  <c:v>0.35708745390000002</c:v>
                </c:pt>
                <c:pt idx="6305">
                  <c:v>0.38694977699999999</c:v>
                </c:pt>
                <c:pt idx="6306">
                  <c:v>0.4143882102</c:v>
                </c:pt>
                <c:pt idx="6307">
                  <c:v>0.42001163470000002</c:v>
                </c:pt>
                <c:pt idx="6308">
                  <c:v>0.41865425639999998</c:v>
                </c:pt>
                <c:pt idx="6309">
                  <c:v>0.39936009309999998</c:v>
                </c:pt>
                <c:pt idx="6310">
                  <c:v>0.3581539655</c:v>
                </c:pt>
                <c:pt idx="6311">
                  <c:v>0.32460732980000001</c:v>
                </c:pt>
                <c:pt idx="6312">
                  <c:v>0.2984293194</c:v>
                </c:pt>
                <c:pt idx="6313">
                  <c:v>0.28999418269999999</c:v>
                </c:pt>
                <c:pt idx="6314">
                  <c:v>0.291836339</c:v>
                </c:pt>
                <c:pt idx="6315">
                  <c:v>0.31190614700000002</c:v>
                </c:pt>
                <c:pt idx="6316">
                  <c:v>0.3388598022</c:v>
                </c:pt>
                <c:pt idx="6317">
                  <c:v>0.3789024627</c:v>
                </c:pt>
                <c:pt idx="6318">
                  <c:v>0.38646499899999998</c:v>
                </c:pt>
                <c:pt idx="6319">
                  <c:v>0.39160364549999999</c:v>
                </c:pt>
                <c:pt idx="6320">
                  <c:v>0.39897227070000002</c:v>
                </c:pt>
                <c:pt idx="6321">
                  <c:v>0.3952879581</c:v>
                </c:pt>
                <c:pt idx="6322">
                  <c:v>0.37230948229999999</c:v>
                </c:pt>
                <c:pt idx="6323">
                  <c:v>0.34409540430000002</c:v>
                </c:pt>
                <c:pt idx="6324">
                  <c:v>0.3192747722</c:v>
                </c:pt>
                <c:pt idx="6325">
                  <c:v>0.3129726585</c:v>
                </c:pt>
                <c:pt idx="6326">
                  <c:v>0.32276517360000001</c:v>
                </c:pt>
                <c:pt idx="6327">
                  <c:v>0.33420593370000001</c:v>
                </c:pt>
                <c:pt idx="6328">
                  <c:v>0.37618770600000001</c:v>
                </c:pt>
                <c:pt idx="6329">
                  <c:v>0.39994182659999999</c:v>
                </c:pt>
                <c:pt idx="6330">
                  <c:v>0.39247624590000002</c:v>
                </c:pt>
                <c:pt idx="6331">
                  <c:v>0.38016288539999998</c:v>
                </c:pt>
                <c:pt idx="6332">
                  <c:v>0.37172774870000003</c:v>
                </c:pt>
                <c:pt idx="6333">
                  <c:v>0.35214271860000002</c:v>
                </c:pt>
                <c:pt idx="6334">
                  <c:v>0.31830521620000002</c:v>
                </c:pt>
                <c:pt idx="6335">
                  <c:v>0.30453752179999999</c:v>
                </c:pt>
                <c:pt idx="6336">
                  <c:v>0.27477215440000002</c:v>
                </c:pt>
                <c:pt idx="6337">
                  <c:v>0.24587938719999999</c:v>
                </c:pt>
                <c:pt idx="6338">
                  <c:v>0.2452006981</c:v>
                </c:pt>
                <c:pt idx="6339">
                  <c:v>0.26866395189999998</c:v>
                </c:pt>
                <c:pt idx="6340">
                  <c:v>0.30250145429999997</c:v>
                </c:pt>
                <c:pt idx="6341">
                  <c:v>0.36358347880000003</c:v>
                </c:pt>
                <c:pt idx="6342">
                  <c:v>0.38947062249999997</c:v>
                </c:pt>
                <c:pt idx="6343">
                  <c:v>0.41632732210000001</c:v>
                </c:pt>
                <c:pt idx="6344">
                  <c:v>0.4064378515</c:v>
                </c:pt>
                <c:pt idx="6345">
                  <c:v>0.40236571650000003</c:v>
                </c:pt>
                <c:pt idx="6346">
                  <c:v>0.39441535779999998</c:v>
                </c:pt>
                <c:pt idx="6347">
                  <c:v>0.37541206129999999</c:v>
                </c:pt>
                <c:pt idx="6348">
                  <c:v>0.34768276129999998</c:v>
                </c:pt>
                <c:pt idx="6349">
                  <c:v>0.32480124100000002</c:v>
                </c:pt>
                <c:pt idx="6350">
                  <c:v>0.31365134770000003</c:v>
                </c:pt>
                <c:pt idx="6351">
                  <c:v>0.33837502419999999</c:v>
                </c:pt>
                <c:pt idx="6352">
                  <c:v>0.37201861549999998</c:v>
                </c:pt>
                <c:pt idx="6353">
                  <c:v>0.40110529379999998</c:v>
                </c:pt>
                <c:pt idx="6354">
                  <c:v>0.41390343219999998</c:v>
                </c:pt>
                <c:pt idx="6355">
                  <c:v>0.38103548570000001</c:v>
                </c:pt>
                <c:pt idx="6356">
                  <c:v>0.34729493890000002</c:v>
                </c:pt>
                <c:pt idx="6357">
                  <c:v>0.33507853399999998</c:v>
                </c:pt>
                <c:pt idx="6358">
                  <c:v>0.311421369</c:v>
                </c:pt>
                <c:pt idx="6359">
                  <c:v>0.27991080089999998</c:v>
                </c:pt>
                <c:pt idx="6360">
                  <c:v>0.26740352919999999</c:v>
                </c:pt>
                <c:pt idx="6361">
                  <c:v>0.27225130889999999</c:v>
                </c:pt>
                <c:pt idx="6362">
                  <c:v>0.27991080089999998</c:v>
                </c:pt>
                <c:pt idx="6363">
                  <c:v>0.28184991269999998</c:v>
                </c:pt>
                <c:pt idx="6364">
                  <c:v>0.32286212910000001</c:v>
                </c:pt>
                <c:pt idx="6365">
                  <c:v>0.38287764200000002</c:v>
                </c:pt>
                <c:pt idx="6366">
                  <c:v>0.42195074659999998</c:v>
                </c:pt>
                <c:pt idx="6367">
                  <c:v>0.41700601120000003</c:v>
                </c:pt>
                <c:pt idx="6368">
                  <c:v>0.41070389759999998</c:v>
                </c:pt>
                <c:pt idx="6369">
                  <c:v>0.40091138259999998</c:v>
                </c:pt>
                <c:pt idx="6370">
                  <c:v>0.37938724060000001</c:v>
                </c:pt>
                <c:pt idx="6371">
                  <c:v>0.34254411480000002</c:v>
                </c:pt>
                <c:pt idx="6372">
                  <c:v>0.3225712624</c:v>
                </c:pt>
                <c:pt idx="6373">
                  <c:v>0.30056234240000002</c:v>
                </c:pt>
                <c:pt idx="6374">
                  <c:v>0.30511925540000001</c:v>
                </c:pt>
                <c:pt idx="6375">
                  <c:v>0.29862323060000001</c:v>
                </c:pt>
                <c:pt idx="6376">
                  <c:v>0.33527244519999999</c:v>
                </c:pt>
                <c:pt idx="6377">
                  <c:v>0.3742485941</c:v>
                </c:pt>
                <c:pt idx="6378">
                  <c:v>0.3918945123</c:v>
                </c:pt>
                <c:pt idx="6379">
                  <c:v>0.36154741130000001</c:v>
                </c:pt>
                <c:pt idx="6380">
                  <c:v>0.35941438819999999</c:v>
                </c:pt>
                <c:pt idx="6381">
                  <c:v>0.3514640295</c:v>
                </c:pt>
                <c:pt idx="6382">
                  <c:v>0.31510568160000002</c:v>
                </c:pt>
                <c:pt idx="6383">
                  <c:v>0.27855342249999998</c:v>
                </c:pt>
                <c:pt idx="6384">
                  <c:v>0.27273608690000001</c:v>
                </c:pt>
                <c:pt idx="6385">
                  <c:v>0.26817917390000001</c:v>
                </c:pt>
                <c:pt idx="6386">
                  <c:v>0.2645918169</c:v>
                </c:pt>
                <c:pt idx="6387">
                  <c:v>0.27273608690000001</c:v>
                </c:pt>
                <c:pt idx="6388">
                  <c:v>0.3030831879</c:v>
                </c:pt>
                <c:pt idx="6389">
                  <c:v>0.37085514829999999</c:v>
                </c:pt>
                <c:pt idx="6390">
                  <c:v>0.41157649800000001</c:v>
                </c:pt>
                <c:pt idx="6391">
                  <c:v>0.39150668989999998</c:v>
                </c:pt>
                <c:pt idx="6392">
                  <c:v>0.37919332950000001</c:v>
                </c:pt>
                <c:pt idx="6393">
                  <c:v>0.37037037039999998</c:v>
                </c:pt>
                <c:pt idx="6394">
                  <c:v>0.34012022489999999</c:v>
                </c:pt>
                <c:pt idx="6395">
                  <c:v>0.31656001550000001</c:v>
                </c:pt>
                <c:pt idx="6396">
                  <c:v>0.29736280780000002</c:v>
                </c:pt>
                <c:pt idx="6397">
                  <c:v>0.29309676169999999</c:v>
                </c:pt>
                <c:pt idx="6398">
                  <c:v>0.28824898199999999</c:v>
                </c:pt>
                <c:pt idx="6399">
                  <c:v>0.30560403339999997</c:v>
                </c:pt>
                <c:pt idx="6400">
                  <c:v>0.34564669380000002</c:v>
                </c:pt>
                <c:pt idx="6401">
                  <c:v>0.38471979830000003</c:v>
                </c:pt>
                <c:pt idx="6402">
                  <c:v>0.4013961606</c:v>
                </c:pt>
                <c:pt idx="6403">
                  <c:v>0.38598022110000002</c:v>
                </c:pt>
                <c:pt idx="6404">
                  <c:v>0.37473337210000002</c:v>
                </c:pt>
                <c:pt idx="6405">
                  <c:v>0.35272445219999998</c:v>
                </c:pt>
                <c:pt idx="6406">
                  <c:v>0.3063796781</c:v>
                </c:pt>
                <c:pt idx="6407">
                  <c:v>0.27380259839999999</c:v>
                </c:pt>
                <c:pt idx="6408">
                  <c:v>0.2549932131</c:v>
                </c:pt>
                <c:pt idx="6409">
                  <c:v>0.24704285440000001</c:v>
                </c:pt>
                <c:pt idx="6410">
                  <c:v>0.2468489432</c:v>
                </c:pt>
                <c:pt idx="6411">
                  <c:v>0.2489819663</c:v>
                </c:pt>
                <c:pt idx="6412">
                  <c:v>0.27865037809999998</c:v>
                </c:pt>
                <c:pt idx="6413">
                  <c:v>0.35408183050000003</c:v>
                </c:pt>
                <c:pt idx="6414">
                  <c:v>0.3903432228</c:v>
                </c:pt>
                <c:pt idx="6415">
                  <c:v>0.3935427574</c:v>
                </c:pt>
                <c:pt idx="6416">
                  <c:v>0.41322474310000001</c:v>
                </c:pt>
                <c:pt idx="6417">
                  <c:v>0.4112856312</c:v>
                </c:pt>
                <c:pt idx="6418">
                  <c:v>0.37521815009999998</c:v>
                </c:pt>
                <c:pt idx="6419">
                  <c:v>0.35369400810000001</c:v>
                </c:pt>
                <c:pt idx="6420">
                  <c:v>0.3372115571</c:v>
                </c:pt>
                <c:pt idx="6421">
                  <c:v>0.32654644170000002</c:v>
                </c:pt>
                <c:pt idx="6422">
                  <c:v>0.328873376</c:v>
                </c:pt>
                <c:pt idx="6423">
                  <c:v>0.33478766720000003</c:v>
                </c:pt>
                <c:pt idx="6424">
                  <c:v>0.36571650179999998</c:v>
                </c:pt>
                <c:pt idx="6425">
                  <c:v>0.39267015709999997</c:v>
                </c:pt>
                <c:pt idx="6426">
                  <c:v>0.39334884619999999</c:v>
                </c:pt>
                <c:pt idx="6427">
                  <c:v>0.35136707389999999</c:v>
                </c:pt>
                <c:pt idx="6428">
                  <c:v>0.35776614309999999</c:v>
                </c:pt>
                <c:pt idx="6429">
                  <c:v>0.3514640295</c:v>
                </c:pt>
                <c:pt idx="6430">
                  <c:v>0.32451037420000001</c:v>
                </c:pt>
                <c:pt idx="6431">
                  <c:v>0.29581151830000002</c:v>
                </c:pt>
                <c:pt idx="6432">
                  <c:v>0.26226488269999998</c:v>
                </c:pt>
                <c:pt idx="6433">
                  <c:v>0.25373279040000002</c:v>
                </c:pt>
                <c:pt idx="6434">
                  <c:v>0.23434167149999999</c:v>
                </c:pt>
                <c:pt idx="6435">
                  <c:v>0.23356602679999999</c:v>
                </c:pt>
                <c:pt idx="6436">
                  <c:v>0.24956369980000001</c:v>
                </c:pt>
                <c:pt idx="6437">
                  <c:v>0.26216792709999998</c:v>
                </c:pt>
                <c:pt idx="6438">
                  <c:v>0.28737638160000001</c:v>
                </c:pt>
                <c:pt idx="6439">
                  <c:v>0.30395578820000002</c:v>
                </c:pt>
                <c:pt idx="6440">
                  <c:v>0.32557688579999999</c:v>
                </c:pt>
                <c:pt idx="6441">
                  <c:v>0.3223773512</c:v>
                </c:pt>
                <c:pt idx="6442">
                  <c:v>0.29329067289999999</c:v>
                </c:pt>
                <c:pt idx="6443">
                  <c:v>0.25256932319999997</c:v>
                </c:pt>
                <c:pt idx="6444">
                  <c:v>0.2307543145</c:v>
                </c:pt>
                <c:pt idx="6445">
                  <c:v>0.21718053130000001</c:v>
                </c:pt>
                <c:pt idx="6446">
                  <c:v>0.2168896645</c:v>
                </c:pt>
                <c:pt idx="6447">
                  <c:v>0.23899554000000001</c:v>
                </c:pt>
                <c:pt idx="6448">
                  <c:v>0.26720961799999998</c:v>
                </c:pt>
                <c:pt idx="6449">
                  <c:v>0.2967810743</c:v>
                </c:pt>
                <c:pt idx="6450">
                  <c:v>0.30385883270000003</c:v>
                </c:pt>
                <c:pt idx="6451">
                  <c:v>0.29939887529999998</c:v>
                </c:pt>
                <c:pt idx="6452">
                  <c:v>0.30230754310000002</c:v>
                </c:pt>
                <c:pt idx="6453">
                  <c:v>0.2966841187</c:v>
                </c:pt>
                <c:pt idx="6454">
                  <c:v>0.28194686829999999</c:v>
                </c:pt>
                <c:pt idx="6455">
                  <c:v>0.25887143689999997</c:v>
                </c:pt>
                <c:pt idx="6456">
                  <c:v>0.23211169279999999</c:v>
                </c:pt>
                <c:pt idx="6457">
                  <c:v>0.21727748690000001</c:v>
                </c:pt>
                <c:pt idx="6458">
                  <c:v>0.20932712819999999</c:v>
                </c:pt>
                <c:pt idx="6459">
                  <c:v>0.21824704289999999</c:v>
                </c:pt>
                <c:pt idx="6460">
                  <c:v>0.22290091140000001</c:v>
                </c:pt>
                <c:pt idx="6461">
                  <c:v>0.22852433589999999</c:v>
                </c:pt>
                <c:pt idx="6462">
                  <c:v>0.25092107809999997</c:v>
                </c:pt>
                <c:pt idx="6463">
                  <c:v>0.25702928060000002</c:v>
                </c:pt>
                <c:pt idx="6464">
                  <c:v>0.2613922823</c:v>
                </c:pt>
                <c:pt idx="6465">
                  <c:v>0.27399650959999999</c:v>
                </c:pt>
                <c:pt idx="6466">
                  <c:v>0.26876090749999998</c:v>
                </c:pt>
                <c:pt idx="6467">
                  <c:v>0.2483032771</c:v>
                </c:pt>
                <c:pt idx="6468">
                  <c:v>0.2379290285</c:v>
                </c:pt>
                <c:pt idx="6469">
                  <c:v>0.22280395580000001</c:v>
                </c:pt>
                <c:pt idx="6470">
                  <c:v>0.20903626140000001</c:v>
                </c:pt>
                <c:pt idx="6471">
                  <c:v>0.21941051</c:v>
                </c:pt>
                <c:pt idx="6472">
                  <c:v>0.25227845650000003</c:v>
                </c:pt>
                <c:pt idx="6473">
                  <c:v>0.27021524139999997</c:v>
                </c:pt>
                <c:pt idx="6474">
                  <c:v>0.27651735509999997</c:v>
                </c:pt>
                <c:pt idx="6475">
                  <c:v>0.26478572810000001</c:v>
                </c:pt>
                <c:pt idx="6476">
                  <c:v>0.26817917390000001</c:v>
                </c:pt>
                <c:pt idx="6477">
                  <c:v>0.25635059139999999</c:v>
                </c:pt>
                <c:pt idx="6478">
                  <c:v>0.24364940860000001</c:v>
                </c:pt>
                <c:pt idx="6479">
                  <c:v>0.22794260229999999</c:v>
                </c:pt>
                <c:pt idx="6480">
                  <c:v>0.21524141939999999</c:v>
                </c:pt>
                <c:pt idx="6481">
                  <c:v>0.21485359709999999</c:v>
                </c:pt>
                <c:pt idx="6482">
                  <c:v>0.2056428156</c:v>
                </c:pt>
                <c:pt idx="6483">
                  <c:v>0.19895287959999999</c:v>
                </c:pt>
                <c:pt idx="6484">
                  <c:v>0.22716695749999999</c:v>
                </c:pt>
                <c:pt idx="6485">
                  <c:v>0.28320729109999998</c:v>
                </c:pt>
                <c:pt idx="6486">
                  <c:v>0.29076982740000001</c:v>
                </c:pt>
                <c:pt idx="6487">
                  <c:v>0.2919332946</c:v>
                </c:pt>
                <c:pt idx="6488">
                  <c:v>0.29687802990000001</c:v>
                </c:pt>
                <c:pt idx="6489">
                  <c:v>0.30463447739999999</c:v>
                </c:pt>
                <c:pt idx="6490">
                  <c:v>0.2740934652</c:v>
                </c:pt>
                <c:pt idx="6491">
                  <c:v>0.25198758970000001</c:v>
                </c:pt>
                <c:pt idx="6492">
                  <c:v>0.239480318</c:v>
                </c:pt>
                <c:pt idx="6493">
                  <c:v>0.2346325383</c:v>
                </c:pt>
                <c:pt idx="6494">
                  <c:v>0.22833042470000001</c:v>
                </c:pt>
                <c:pt idx="6495">
                  <c:v>0.22997866980000001</c:v>
                </c:pt>
                <c:pt idx="6496">
                  <c:v>0.27700213299999998</c:v>
                </c:pt>
                <c:pt idx="6497">
                  <c:v>0.32150475080000002</c:v>
                </c:pt>
                <c:pt idx="6498">
                  <c:v>0.31374830329999998</c:v>
                </c:pt>
                <c:pt idx="6499">
                  <c:v>0.27147566410000001</c:v>
                </c:pt>
                <c:pt idx="6500">
                  <c:v>0.26478572810000001</c:v>
                </c:pt>
                <c:pt idx="6501">
                  <c:v>0.2580957921</c:v>
                </c:pt>
                <c:pt idx="6502">
                  <c:v>0.24617025400000001</c:v>
                </c:pt>
                <c:pt idx="6503">
                  <c:v>0.22134962189999999</c:v>
                </c:pt>
                <c:pt idx="6504">
                  <c:v>0.21504750819999999</c:v>
                </c:pt>
                <c:pt idx="6505">
                  <c:v>0.21562924180000001</c:v>
                </c:pt>
                <c:pt idx="6506">
                  <c:v>0.21941051</c:v>
                </c:pt>
                <c:pt idx="6507">
                  <c:v>0.2120418848</c:v>
                </c:pt>
                <c:pt idx="6508">
                  <c:v>0.2370564282</c:v>
                </c:pt>
                <c:pt idx="6509">
                  <c:v>0.28407989140000001</c:v>
                </c:pt>
                <c:pt idx="6510">
                  <c:v>0.30027147570000001</c:v>
                </c:pt>
                <c:pt idx="6511">
                  <c:v>0.3195656389</c:v>
                </c:pt>
                <c:pt idx="6512">
                  <c:v>0.31481481480000001</c:v>
                </c:pt>
                <c:pt idx="6513">
                  <c:v>0.3063796781</c:v>
                </c:pt>
                <c:pt idx="6514">
                  <c:v>0.29416327320000002</c:v>
                </c:pt>
                <c:pt idx="6515">
                  <c:v>0.26517355050000002</c:v>
                </c:pt>
                <c:pt idx="6516">
                  <c:v>0.24238898580000001</c:v>
                </c:pt>
                <c:pt idx="6517">
                  <c:v>0.23686251699999999</c:v>
                </c:pt>
                <c:pt idx="6518">
                  <c:v>0.2395772736</c:v>
                </c:pt>
                <c:pt idx="6519">
                  <c:v>0.2484971883</c:v>
                </c:pt>
                <c:pt idx="6520">
                  <c:v>0.2806864456</c:v>
                </c:pt>
                <c:pt idx="6521">
                  <c:v>0.30938530149999999</c:v>
                </c:pt>
                <c:pt idx="6522">
                  <c:v>0.30298623229999999</c:v>
                </c:pt>
                <c:pt idx="6523">
                  <c:v>0.27322086480000002</c:v>
                </c:pt>
                <c:pt idx="6524">
                  <c:v>0.2459763428</c:v>
                </c:pt>
                <c:pt idx="6525">
                  <c:v>0.23482644950000001</c:v>
                </c:pt>
                <c:pt idx="6526">
                  <c:v>0.22513089010000001</c:v>
                </c:pt>
                <c:pt idx="6527">
                  <c:v>0.2257126236</c:v>
                </c:pt>
                <c:pt idx="6528">
                  <c:v>0.21504750819999999</c:v>
                </c:pt>
                <c:pt idx="6529">
                  <c:v>0.21184797359999999</c:v>
                </c:pt>
                <c:pt idx="6530">
                  <c:v>0.21097537329999999</c:v>
                </c:pt>
                <c:pt idx="6531">
                  <c:v>0.22047702150000001</c:v>
                </c:pt>
                <c:pt idx="6532">
                  <c:v>0.23773511729999999</c:v>
                </c:pt>
                <c:pt idx="6533">
                  <c:v>0.25421756839999998</c:v>
                </c:pt>
                <c:pt idx="6534">
                  <c:v>0.28960636029999998</c:v>
                </c:pt>
                <c:pt idx="6535">
                  <c:v>0.30133798719999999</c:v>
                </c:pt>
                <c:pt idx="6536">
                  <c:v>0.2917393834</c:v>
                </c:pt>
                <c:pt idx="6537">
                  <c:v>0.28291642430000002</c:v>
                </c:pt>
                <c:pt idx="6538">
                  <c:v>0.2612953267</c:v>
                </c:pt>
                <c:pt idx="6539">
                  <c:v>0.25450843509999999</c:v>
                </c:pt>
                <c:pt idx="6540">
                  <c:v>0.2380259841</c:v>
                </c:pt>
                <c:pt idx="6541">
                  <c:v>0.22881520259999999</c:v>
                </c:pt>
                <c:pt idx="6542">
                  <c:v>0.23036649209999999</c:v>
                </c:pt>
                <c:pt idx="6543">
                  <c:v>0.25111498929999998</c:v>
                </c:pt>
                <c:pt idx="6544">
                  <c:v>0.28184991269999998</c:v>
                </c:pt>
                <c:pt idx="6545">
                  <c:v>0.3015318984</c:v>
                </c:pt>
                <c:pt idx="6546">
                  <c:v>0.31685088230000003</c:v>
                </c:pt>
                <c:pt idx="6547">
                  <c:v>0.2933876285</c:v>
                </c:pt>
                <c:pt idx="6548">
                  <c:v>0.26488268370000001</c:v>
                </c:pt>
                <c:pt idx="6549">
                  <c:v>0.24306767500000001</c:v>
                </c:pt>
                <c:pt idx="6550">
                  <c:v>0.2161140198</c:v>
                </c:pt>
                <c:pt idx="6551">
                  <c:v>0.22047702150000001</c:v>
                </c:pt>
                <c:pt idx="6552">
                  <c:v>0.21407795230000001</c:v>
                </c:pt>
                <c:pt idx="6553">
                  <c:v>0.21242970720000001</c:v>
                </c:pt>
                <c:pt idx="6554">
                  <c:v>0.21650184219999999</c:v>
                </c:pt>
                <c:pt idx="6555">
                  <c:v>0.22862129140000001</c:v>
                </c:pt>
                <c:pt idx="6556">
                  <c:v>0.28534031409999999</c:v>
                </c:pt>
                <c:pt idx="6557">
                  <c:v>0.31811130500000001</c:v>
                </c:pt>
                <c:pt idx="6558">
                  <c:v>0.35301531899999999</c:v>
                </c:pt>
                <c:pt idx="6559">
                  <c:v>0.32955206520000002</c:v>
                </c:pt>
                <c:pt idx="6560">
                  <c:v>0.30822183440000001</c:v>
                </c:pt>
                <c:pt idx="6561">
                  <c:v>0.2806864456</c:v>
                </c:pt>
                <c:pt idx="6562">
                  <c:v>0.25101803369999998</c:v>
                </c:pt>
                <c:pt idx="6563">
                  <c:v>0.236377739</c:v>
                </c:pt>
                <c:pt idx="6564">
                  <c:v>0.23414776030000001</c:v>
                </c:pt>
                <c:pt idx="6565">
                  <c:v>0.23763816169999999</c:v>
                </c:pt>
                <c:pt idx="6566">
                  <c:v>0.24258289699999999</c:v>
                </c:pt>
                <c:pt idx="6567">
                  <c:v>0.25848361450000001</c:v>
                </c:pt>
                <c:pt idx="6568">
                  <c:v>0.3064766337</c:v>
                </c:pt>
                <c:pt idx="6569">
                  <c:v>0.33304246659999998</c:v>
                </c:pt>
                <c:pt idx="6570">
                  <c:v>0.3112274578</c:v>
                </c:pt>
                <c:pt idx="6571">
                  <c:v>0.2856311809</c:v>
                </c:pt>
                <c:pt idx="6572">
                  <c:v>0.25033934460000001</c:v>
                </c:pt>
                <c:pt idx="6573">
                  <c:v>0.2226100446</c:v>
                </c:pt>
                <c:pt idx="6574">
                  <c:v>0.2121388404</c:v>
                </c:pt>
                <c:pt idx="6575">
                  <c:v>0.2201861547</c:v>
                </c:pt>
                <c:pt idx="6576">
                  <c:v>0.2313360481</c:v>
                </c:pt>
                <c:pt idx="6577">
                  <c:v>0.23114213689999999</c:v>
                </c:pt>
                <c:pt idx="6578">
                  <c:v>0.22949389179999999</c:v>
                </c:pt>
                <c:pt idx="6579">
                  <c:v>0.23288733759999999</c:v>
                </c:pt>
                <c:pt idx="6580">
                  <c:v>0.2741904208</c:v>
                </c:pt>
                <c:pt idx="6581">
                  <c:v>0.29745976340000002</c:v>
                </c:pt>
                <c:pt idx="6582">
                  <c:v>0.3176265271</c:v>
                </c:pt>
                <c:pt idx="6583">
                  <c:v>0.31559045959999998</c:v>
                </c:pt>
                <c:pt idx="6584">
                  <c:v>0.304731433</c:v>
                </c:pt>
                <c:pt idx="6585">
                  <c:v>0.29222416130000001</c:v>
                </c:pt>
                <c:pt idx="6586">
                  <c:v>0.25266627879999998</c:v>
                </c:pt>
                <c:pt idx="6587">
                  <c:v>0.2450067869</c:v>
                </c:pt>
                <c:pt idx="6588">
                  <c:v>0.24490983129999999</c:v>
                </c:pt>
                <c:pt idx="6589">
                  <c:v>0.23967422920000001</c:v>
                </c:pt>
                <c:pt idx="6590">
                  <c:v>0.25896839249999998</c:v>
                </c:pt>
                <c:pt idx="6591">
                  <c:v>0.28795811519999998</c:v>
                </c:pt>
                <c:pt idx="6592">
                  <c:v>0.30822183440000001</c:v>
                </c:pt>
                <c:pt idx="6593">
                  <c:v>0.32984293190000002</c:v>
                </c:pt>
                <c:pt idx="6594">
                  <c:v>0.30424665499999998</c:v>
                </c:pt>
                <c:pt idx="6595">
                  <c:v>0.28669769249999999</c:v>
                </c:pt>
                <c:pt idx="6596">
                  <c:v>0.27884428929999999</c:v>
                </c:pt>
                <c:pt idx="6597">
                  <c:v>0.27389955399999999</c:v>
                </c:pt>
                <c:pt idx="6598">
                  <c:v>0.24704285440000001</c:v>
                </c:pt>
                <c:pt idx="6599">
                  <c:v>0.2217374443</c:v>
                </c:pt>
                <c:pt idx="6600">
                  <c:v>0.2185379096</c:v>
                </c:pt>
                <c:pt idx="6601">
                  <c:v>0.22871824700000001</c:v>
                </c:pt>
                <c:pt idx="6602">
                  <c:v>0.2199922436</c:v>
                </c:pt>
                <c:pt idx="6603">
                  <c:v>0.2169866201</c:v>
                </c:pt>
                <c:pt idx="6604">
                  <c:v>0.21941051</c:v>
                </c:pt>
                <c:pt idx="6605">
                  <c:v>0.22309482259999999</c:v>
                </c:pt>
                <c:pt idx="6606">
                  <c:v>0.2315299593</c:v>
                </c:pt>
                <c:pt idx="6607">
                  <c:v>0.2468489432</c:v>
                </c:pt>
                <c:pt idx="6608">
                  <c:v>0.2708939306</c:v>
                </c:pt>
                <c:pt idx="6609">
                  <c:v>0.26178010470000002</c:v>
                </c:pt>
                <c:pt idx="6610">
                  <c:v>0.25722319179999997</c:v>
                </c:pt>
                <c:pt idx="6611">
                  <c:v>0.25412061279999998</c:v>
                </c:pt>
                <c:pt idx="6612">
                  <c:v>0.25780492529999999</c:v>
                </c:pt>
                <c:pt idx="6613">
                  <c:v>0.27884428929999999</c:v>
                </c:pt>
                <c:pt idx="6614">
                  <c:v>0.27506302110000003</c:v>
                </c:pt>
                <c:pt idx="6615">
                  <c:v>0.2855342253</c:v>
                </c:pt>
                <c:pt idx="6616">
                  <c:v>0.31016094630000002</c:v>
                </c:pt>
                <c:pt idx="6617">
                  <c:v>0.33662982349999998</c:v>
                </c:pt>
                <c:pt idx="6618">
                  <c:v>0.33275159980000002</c:v>
                </c:pt>
                <c:pt idx="6619">
                  <c:v>0.3096761683</c:v>
                </c:pt>
                <c:pt idx="6620">
                  <c:v>0.311421369</c:v>
                </c:pt>
                <c:pt idx="6621">
                  <c:v>0.30628272249999999</c:v>
                </c:pt>
                <c:pt idx="6622">
                  <c:v>0.28417684700000001</c:v>
                </c:pt>
                <c:pt idx="6623">
                  <c:v>0.287279426</c:v>
                </c:pt>
                <c:pt idx="6624">
                  <c:v>0.2838859802</c:v>
                </c:pt>
                <c:pt idx="6625">
                  <c:v>0.2725421757</c:v>
                </c:pt>
                <c:pt idx="6626">
                  <c:v>0.28534031409999999</c:v>
                </c:pt>
                <c:pt idx="6627">
                  <c:v>0.29522978480000001</c:v>
                </c:pt>
                <c:pt idx="6628">
                  <c:v>0.30075625360000002</c:v>
                </c:pt>
                <c:pt idx="6629">
                  <c:v>0.29891409730000001</c:v>
                </c:pt>
                <c:pt idx="6630">
                  <c:v>0.30463447739999999</c:v>
                </c:pt>
                <c:pt idx="6631">
                  <c:v>0.31743261589999999</c:v>
                </c:pt>
                <c:pt idx="6632">
                  <c:v>0.31801434940000001</c:v>
                </c:pt>
                <c:pt idx="6633">
                  <c:v>0.31840217180000002</c:v>
                </c:pt>
                <c:pt idx="6634">
                  <c:v>0.33129726590000003</c:v>
                </c:pt>
                <c:pt idx="6635">
                  <c:v>0.29251502810000002</c:v>
                </c:pt>
                <c:pt idx="6636">
                  <c:v>0.27797168900000002</c:v>
                </c:pt>
                <c:pt idx="6637">
                  <c:v>0.27196044209999998</c:v>
                </c:pt>
                <c:pt idx="6638">
                  <c:v>0.27389955399999999</c:v>
                </c:pt>
                <c:pt idx="6639">
                  <c:v>0.29154547219999999</c:v>
                </c:pt>
                <c:pt idx="6640">
                  <c:v>0.31985650570000002</c:v>
                </c:pt>
                <c:pt idx="6641">
                  <c:v>0.34991274</c:v>
                </c:pt>
                <c:pt idx="6642">
                  <c:v>0.35262749659999998</c:v>
                </c:pt>
                <c:pt idx="6643">
                  <c:v>0.32470428540000001</c:v>
                </c:pt>
                <c:pt idx="6644">
                  <c:v>0.30676750050000001</c:v>
                </c:pt>
                <c:pt idx="6645">
                  <c:v>0.2806864456</c:v>
                </c:pt>
                <c:pt idx="6646">
                  <c:v>0.24723676559999999</c:v>
                </c:pt>
                <c:pt idx="6647">
                  <c:v>0.2353112275</c:v>
                </c:pt>
                <c:pt idx="6648">
                  <c:v>0.23085127010000001</c:v>
                </c:pt>
                <c:pt idx="6649">
                  <c:v>0.22396742289999999</c:v>
                </c:pt>
                <c:pt idx="6650">
                  <c:v>0.22231917779999999</c:v>
                </c:pt>
                <c:pt idx="6651">
                  <c:v>0.22949389179999999</c:v>
                </c:pt>
                <c:pt idx="6652">
                  <c:v>0.27399650959999999</c:v>
                </c:pt>
                <c:pt idx="6653">
                  <c:v>0.32518906339999998</c:v>
                </c:pt>
                <c:pt idx="6654">
                  <c:v>0.35340314140000001</c:v>
                </c:pt>
                <c:pt idx="6655">
                  <c:v>0.35185185190000001</c:v>
                </c:pt>
                <c:pt idx="6656">
                  <c:v>0.36726779139999999</c:v>
                </c:pt>
                <c:pt idx="6657">
                  <c:v>0.36183827810000002</c:v>
                </c:pt>
                <c:pt idx="6658">
                  <c:v>0.35214271860000002</c:v>
                </c:pt>
                <c:pt idx="6659">
                  <c:v>0.34002326929999999</c:v>
                </c:pt>
                <c:pt idx="6660">
                  <c:v>0.32635253050000002</c:v>
                </c:pt>
                <c:pt idx="6661">
                  <c:v>0.31064572429999998</c:v>
                </c:pt>
                <c:pt idx="6662">
                  <c:v>0.3096761683</c:v>
                </c:pt>
                <c:pt idx="6663">
                  <c:v>0.33604809000000002</c:v>
                </c:pt>
                <c:pt idx="6664">
                  <c:v>0.36717083579999998</c:v>
                </c:pt>
                <c:pt idx="6665">
                  <c:v>0.42301725810000002</c:v>
                </c:pt>
                <c:pt idx="6666">
                  <c:v>0.3985844483</c:v>
                </c:pt>
                <c:pt idx="6667">
                  <c:v>0.3630017452</c:v>
                </c:pt>
                <c:pt idx="6668">
                  <c:v>0.34768276129999998</c:v>
                </c:pt>
                <c:pt idx="6669">
                  <c:v>0.33595113440000002</c:v>
                </c:pt>
                <c:pt idx="6670">
                  <c:v>0.32014737250000003</c:v>
                </c:pt>
                <c:pt idx="6671">
                  <c:v>0.29493891799999999</c:v>
                </c:pt>
                <c:pt idx="6672">
                  <c:v>0.2789412449</c:v>
                </c:pt>
                <c:pt idx="6673">
                  <c:v>0.27923211170000001</c:v>
                </c:pt>
                <c:pt idx="6674">
                  <c:v>0.2838859802</c:v>
                </c:pt>
                <c:pt idx="6675">
                  <c:v>0.27991080089999998</c:v>
                </c:pt>
                <c:pt idx="6676">
                  <c:v>0.30075625360000002</c:v>
                </c:pt>
                <c:pt idx="6677">
                  <c:v>0.33624200119999997</c:v>
                </c:pt>
                <c:pt idx="6678">
                  <c:v>0.3514640295</c:v>
                </c:pt>
                <c:pt idx="6679">
                  <c:v>0.36755865809999999</c:v>
                </c:pt>
                <c:pt idx="6680">
                  <c:v>0.3629047896</c:v>
                </c:pt>
                <c:pt idx="6681">
                  <c:v>0.36048089970000002</c:v>
                </c:pt>
                <c:pt idx="6682">
                  <c:v>0.35097925149999998</c:v>
                </c:pt>
                <c:pt idx="6683">
                  <c:v>0.34012022489999999</c:v>
                </c:pt>
                <c:pt idx="6684">
                  <c:v>0.31995346130000002</c:v>
                </c:pt>
                <c:pt idx="6685">
                  <c:v>0.31820826060000001</c:v>
                </c:pt>
                <c:pt idx="6686">
                  <c:v>0.3258677526</c:v>
                </c:pt>
                <c:pt idx="6687">
                  <c:v>0.3433197596</c:v>
                </c:pt>
                <c:pt idx="6688">
                  <c:v>0.38171417489999998</c:v>
                </c:pt>
                <c:pt idx="6689">
                  <c:v>0.45142524719999999</c:v>
                </c:pt>
                <c:pt idx="6690">
                  <c:v>0.45384913710000002</c:v>
                </c:pt>
                <c:pt idx="6691">
                  <c:v>0.42010859029999997</c:v>
                </c:pt>
                <c:pt idx="6692">
                  <c:v>0.40275353889999999</c:v>
                </c:pt>
                <c:pt idx="6693">
                  <c:v>0.39344580179999999</c:v>
                </c:pt>
                <c:pt idx="6694">
                  <c:v>0.37638161720000002</c:v>
                </c:pt>
                <c:pt idx="6695">
                  <c:v>0.3743455497</c:v>
                </c:pt>
                <c:pt idx="6696">
                  <c:v>0.3661043242</c:v>
                </c:pt>
                <c:pt idx="6697">
                  <c:v>0.36329261200000001</c:v>
                </c:pt>
                <c:pt idx="6698">
                  <c:v>0.3727942602</c:v>
                </c:pt>
                <c:pt idx="6699">
                  <c:v>0.36862516969999998</c:v>
                </c:pt>
                <c:pt idx="6700">
                  <c:v>0.3952879581</c:v>
                </c:pt>
                <c:pt idx="6701">
                  <c:v>0.42214465769999998</c:v>
                </c:pt>
                <c:pt idx="6702">
                  <c:v>0.43765755280000002</c:v>
                </c:pt>
                <c:pt idx="6703">
                  <c:v>0.43620321890000002</c:v>
                </c:pt>
                <c:pt idx="6704">
                  <c:v>0.42175683539999997</c:v>
                </c:pt>
                <c:pt idx="6705">
                  <c:v>0.40672871820000001</c:v>
                </c:pt>
                <c:pt idx="6706">
                  <c:v>0.40052356020000002</c:v>
                </c:pt>
                <c:pt idx="6707">
                  <c:v>0.40556525110000002</c:v>
                </c:pt>
                <c:pt idx="6708">
                  <c:v>0.39548186930000001</c:v>
                </c:pt>
                <c:pt idx="6709">
                  <c:v>0.39897227070000002</c:v>
                </c:pt>
                <c:pt idx="6710">
                  <c:v>0.4049835175</c:v>
                </c:pt>
                <c:pt idx="6711">
                  <c:v>0.42175683539999997</c:v>
                </c:pt>
                <c:pt idx="6712">
                  <c:v>0.44541400040000001</c:v>
                </c:pt>
                <c:pt idx="6713">
                  <c:v>0.46538685279999997</c:v>
                </c:pt>
                <c:pt idx="6714">
                  <c:v>0.46722900909999998</c:v>
                </c:pt>
                <c:pt idx="6715">
                  <c:v>0.43116152800000002</c:v>
                </c:pt>
                <c:pt idx="6716">
                  <c:v>0.42350203609999998</c:v>
                </c:pt>
                <c:pt idx="6717">
                  <c:v>0.41186736470000002</c:v>
                </c:pt>
                <c:pt idx="6718">
                  <c:v>0.3903432228</c:v>
                </c:pt>
                <c:pt idx="6719">
                  <c:v>0.3789024627</c:v>
                </c:pt>
                <c:pt idx="6720">
                  <c:v>0.3742485941</c:v>
                </c:pt>
                <c:pt idx="6721">
                  <c:v>0.372600349</c:v>
                </c:pt>
                <c:pt idx="6722">
                  <c:v>0.36687996899999997</c:v>
                </c:pt>
                <c:pt idx="6723">
                  <c:v>0.36649214660000001</c:v>
                </c:pt>
                <c:pt idx="6724">
                  <c:v>0.39829358149999999</c:v>
                </c:pt>
                <c:pt idx="6725">
                  <c:v>0.42602288150000001</c:v>
                </c:pt>
                <c:pt idx="6726">
                  <c:v>0.45346131470000001</c:v>
                </c:pt>
                <c:pt idx="6727">
                  <c:v>0.44958309089999998</c:v>
                </c:pt>
                <c:pt idx="6728">
                  <c:v>0.43116152800000002</c:v>
                </c:pt>
                <c:pt idx="6729">
                  <c:v>0.42010859029999997</c:v>
                </c:pt>
                <c:pt idx="6730">
                  <c:v>0.4143882102</c:v>
                </c:pt>
                <c:pt idx="6731">
                  <c:v>0.40401396160000003</c:v>
                </c:pt>
                <c:pt idx="6732">
                  <c:v>0.4014931162</c:v>
                </c:pt>
                <c:pt idx="6733">
                  <c:v>0.39790575919999999</c:v>
                </c:pt>
                <c:pt idx="6734">
                  <c:v>0.40294745009999999</c:v>
                </c:pt>
                <c:pt idx="6735">
                  <c:v>0.41341865430000002</c:v>
                </c:pt>
                <c:pt idx="6736">
                  <c:v>0.44812875699999999</c:v>
                </c:pt>
                <c:pt idx="6737">
                  <c:v>0.47401590069999999</c:v>
                </c:pt>
                <c:pt idx="6738">
                  <c:v>0.44706224550000001</c:v>
                </c:pt>
                <c:pt idx="6739">
                  <c:v>0.40847391890000001</c:v>
                </c:pt>
                <c:pt idx="6740">
                  <c:v>0.41855730079999998</c:v>
                </c:pt>
                <c:pt idx="6741">
                  <c:v>0.40837696340000001</c:v>
                </c:pt>
                <c:pt idx="6742">
                  <c:v>0.37356990499999998</c:v>
                </c:pt>
                <c:pt idx="6743">
                  <c:v>0.34448322669999998</c:v>
                </c:pt>
                <c:pt idx="6744">
                  <c:v>0.33178204379999998</c:v>
                </c:pt>
                <c:pt idx="6745">
                  <c:v>0.33575722320000001</c:v>
                </c:pt>
                <c:pt idx="6746">
                  <c:v>0.33517548959999999</c:v>
                </c:pt>
                <c:pt idx="6747">
                  <c:v>0.3274190421</c:v>
                </c:pt>
                <c:pt idx="6748">
                  <c:v>0.3498157844</c:v>
                </c:pt>
                <c:pt idx="6749">
                  <c:v>0.40828000780000001</c:v>
                </c:pt>
                <c:pt idx="6750">
                  <c:v>0.43271281750000001</c:v>
                </c:pt>
                <c:pt idx="6751">
                  <c:v>0.4225324801</c:v>
                </c:pt>
                <c:pt idx="6752">
                  <c:v>0.41584254409999999</c:v>
                </c:pt>
                <c:pt idx="6753">
                  <c:v>0.41593949969999999</c:v>
                </c:pt>
                <c:pt idx="6754">
                  <c:v>0.40226876090000002</c:v>
                </c:pt>
                <c:pt idx="6755">
                  <c:v>0.38200504169999999</c:v>
                </c:pt>
                <c:pt idx="6756">
                  <c:v>0.36397130109999998</c:v>
                </c:pt>
                <c:pt idx="6757">
                  <c:v>0.35553616440000002</c:v>
                </c:pt>
                <c:pt idx="6758">
                  <c:v>0.35980221060000001</c:v>
                </c:pt>
                <c:pt idx="6759">
                  <c:v>0.3596082994</c:v>
                </c:pt>
                <c:pt idx="6760">
                  <c:v>0.39936009309999998</c:v>
                </c:pt>
                <c:pt idx="6761">
                  <c:v>0.44938917979999998</c:v>
                </c:pt>
                <c:pt idx="6762">
                  <c:v>0.41322474310000001</c:v>
                </c:pt>
                <c:pt idx="6763">
                  <c:v>0.37483032770000002</c:v>
                </c:pt>
                <c:pt idx="6764">
                  <c:v>0.38685282139999999</c:v>
                </c:pt>
                <c:pt idx="6765">
                  <c:v>0.3821989529</c:v>
                </c:pt>
                <c:pt idx="6766">
                  <c:v>0.36814039170000001</c:v>
                </c:pt>
                <c:pt idx="6767">
                  <c:v>0.33953849139999998</c:v>
                </c:pt>
                <c:pt idx="6768">
                  <c:v>0.301628854</c:v>
                </c:pt>
                <c:pt idx="6769">
                  <c:v>0.28049253439999999</c:v>
                </c:pt>
                <c:pt idx="6770">
                  <c:v>0.27661431060000002</c:v>
                </c:pt>
                <c:pt idx="6771">
                  <c:v>0.27932906730000001</c:v>
                </c:pt>
                <c:pt idx="6772">
                  <c:v>0.30502229980000001</c:v>
                </c:pt>
                <c:pt idx="6773">
                  <c:v>0.34128369209999998</c:v>
                </c:pt>
                <c:pt idx="6774">
                  <c:v>0.35757223189999998</c:v>
                </c:pt>
                <c:pt idx="6775">
                  <c:v>0.38016288539999998</c:v>
                </c:pt>
                <c:pt idx="6776">
                  <c:v>0.35922047699999998</c:v>
                </c:pt>
                <c:pt idx="6777">
                  <c:v>0.34913709520000002</c:v>
                </c:pt>
                <c:pt idx="6778">
                  <c:v>0.33973240259999998</c:v>
                </c:pt>
                <c:pt idx="6779">
                  <c:v>0.30405274380000002</c:v>
                </c:pt>
                <c:pt idx="6780">
                  <c:v>0.2823346907</c:v>
                </c:pt>
                <c:pt idx="6781">
                  <c:v>0.26207097150000003</c:v>
                </c:pt>
                <c:pt idx="6782">
                  <c:v>0.2614892379</c:v>
                </c:pt>
                <c:pt idx="6783">
                  <c:v>0.28824898199999999</c:v>
                </c:pt>
                <c:pt idx="6784">
                  <c:v>0.32101997290000001</c:v>
                </c:pt>
                <c:pt idx="6785">
                  <c:v>0.3805507078</c:v>
                </c:pt>
                <c:pt idx="6786">
                  <c:v>0.36009307740000002</c:v>
                </c:pt>
                <c:pt idx="6787">
                  <c:v>0.31656001550000001</c:v>
                </c:pt>
                <c:pt idx="6788">
                  <c:v>0.3112274578</c:v>
                </c:pt>
                <c:pt idx="6789">
                  <c:v>0.31200310260000003</c:v>
                </c:pt>
                <c:pt idx="6790">
                  <c:v>0.28495249179999999</c:v>
                </c:pt>
                <c:pt idx="6791">
                  <c:v>0.26711266239999998</c:v>
                </c:pt>
                <c:pt idx="6792">
                  <c:v>0.2489819663</c:v>
                </c:pt>
                <c:pt idx="6793">
                  <c:v>0.22212526660000001</c:v>
                </c:pt>
                <c:pt idx="6794">
                  <c:v>0.2168896645</c:v>
                </c:pt>
                <c:pt idx="6795">
                  <c:v>0.2186348652</c:v>
                </c:pt>
                <c:pt idx="6796">
                  <c:v>0.2257126236</c:v>
                </c:pt>
                <c:pt idx="6797">
                  <c:v>0.2356990498</c:v>
                </c:pt>
                <c:pt idx="6798">
                  <c:v>0.23909249560000001</c:v>
                </c:pt>
                <c:pt idx="6799">
                  <c:v>0.23928640679999999</c:v>
                </c:pt>
                <c:pt idx="6800">
                  <c:v>0.24558852049999999</c:v>
                </c:pt>
                <c:pt idx="6801">
                  <c:v>0.2612953267</c:v>
                </c:pt>
                <c:pt idx="6802">
                  <c:v>0.2900911383</c:v>
                </c:pt>
                <c:pt idx="6803">
                  <c:v>0.27671126619999997</c:v>
                </c:pt>
                <c:pt idx="6804">
                  <c:v>0.2477215435</c:v>
                </c:pt>
                <c:pt idx="6805">
                  <c:v>0.2252278456</c:v>
                </c:pt>
                <c:pt idx="6806">
                  <c:v>0.21582315299999999</c:v>
                </c:pt>
                <c:pt idx="6807">
                  <c:v>0.23666860579999999</c:v>
                </c:pt>
                <c:pt idx="6808">
                  <c:v>0.2692456855</c:v>
                </c:pt>
                <c:pt idx="6809">
                  <c:v>0.3209230173</c:v>
                </c:pt>
                <c:pt idx="6810">
                  <c:v>0.30531316660000002</c:v>
                </c:pt>
                <c:pt idx="6811">
                  <c:v>0.26992437460000002</c:v>
                </c:pt>
                <c:pt idx="6812">
                  <c:v>0.27137870860000002</c:v>
                </c:pt>
                <c:pt idx="6813">
                  <c:v>0.27535388789999998</c:v>
                </c:pt>
                <c:pt idx="6814">
                  <c:v>0.24617025400000001</c:v>
                </c:pt>
                <c:pt idx="6815">
                  <c:v>0.22668217960000001</c:v>
                </c:pt>
                <c:pt idx="6816">
                  <c:v>0.22629435719999999</c:v>
                </c:pt>
                <c:pt idx="6817">
                  <c:v>0.2235796005</c:v>
                </c:pt>
                <c:pt idx="6818">
                  <c:v>0.21087841769999999</c:v>
                </c:pt>
                <c:pt idx="6819">
                  <c:v>0.22144657749999999</c:v>
                </c:pt>
                <c:pt idx="6820">
                  <c:v>0.26245879389999999</c:v>
                </c:pt>
                <c:pt idx="6821">
                  <c:v>0.30667054490000001</c:v>
                </c:pt>
                <c:pt idx="6822">
                  <c:v>0.32993988749999997</c:v>
                </c:pt>
                <c:pt idx="6823">
                  <c:v>0.33469071169999998</c:v>
                </c:pt>
                <c:pt idx="6824">
                  <c:v>0.32712817529999999</c:v>
                </c:pt>
                <c:pt idx="6825">
                  <c:v>0.33042466549999999</c:v>
                </c:pt>
                <c:pt idx="6826">
                  <c:v>0.328873376</c:v>
                </c:pt>
                <c:pt idx="6827">
                  <c:v>0.32034128369999998</c:v>
                </c:pt>
                <c:pt idx="6828">
                  <c:v>0.304731433</c:v>
                </c:pt>
                <c:pt idx="6829">
                  <c:v>0.28504944739999999</c:v>
                </c:pt>
                <c:pt idx="6830">
                  <c:v>0.26895481869999999</c:v>
                </c:pt>
                <c:pt idx="6831">
                  <c:v>0.28572813650000001</c:v>
                </c:pt>
                <c:pt idx="6832">
                  <c:v>0.33905371340000001</c:v>
                </c:pt>
                <c:pt idx="6833">
                  <c:v>0.3997479155</c:v>
                </c:pt>
                <c:pt idx="6834">
                  <c:v>0.39334884619999999</c:v>
                </c:pt>
                <c:pt idx="6835">
                  <c:v>0.3548574753</c:v>
                </c:pt>
                <c:pt idx="6836">
                  <c:v>0.33730851270000001</c:v>
                </c:pt>
                <c:pt idx="6837">
                  <c:v>0.32945510960000002</c:v>
                </c:pt>
                <c:pt idx="6838">
                  <c:v>0.30201667640000002</c:v>
                </c:pt>
                <c:pt idx="6839">
                  <c:v>0.2855342253</c:v>
                </c:pt>
                <c:pt idx="6840">
                  <c:v>0.28117122360000002</c:v>
                </c:pt>
                <c:pt idx="6841">
                  <c:v>0.28039557879999999</c:v>
                </c:pt>
                <c:pt idx="6842">
                  <c:v>0.27351173159999997</c:v>
                </c:pt>
                <c:pt idx="6843">
                  <c:v>0.26973046340000001</c:v>
                </c:pt>
                <c:pt idx="6844">
                  <c:v>0.29619934069999998</c:v>
                </c:pt>
                <c:pt idx="6845">
                  <c:v>0.33081248790000001</c:v>
                </c:pt>
                <c:pt idx="6846">
                  <c:v>0.36736474689999998</c:v>
                </c:pt>
                <c:pt idx="6847">
                  <c:v>0.35456660849999999</c:v>
                </c:pt>
                <c:pt idx="6848">
                  <c:v>0.34176846999999999</c:v>
                </c:pt>
                <c:pt idx="6849">
                  <c:v>0.345355827</c:v>
                </c:pt>
                <c:pt idx="6850">
                  <c:v>0.34050804730000001</c:v>
                </c:pt>
                <c:pt idx="6851">
                  <c:v>0.14553034710000001</c:v>
                </c:pt>
                <c:pt idx="6852">
                  <c:v>0.31239092499999999</c:v>
                </c:pt>
                <c:pt idx="6853">
                  <c:v>0.3113244134</c:v>
                </c:pt>
                <c:pt idx="6854">
                  <c:v>0.30104712039999998</c:v>
                </c:pt>
                <c:pt idx="6855">
                  <c:v>0.29930191969999997</c:v>
                </c:pt>
                <c:pt idx="6856">
                  <c:v>0.35030056230000001</c:v>
                </c:pt>
                <c:pt idx="6857">
                  <c:v>0.39625751409999999</c:v>
                </c:pt>
                <c:pt idx="6858">
                  <c:v>0.37453946090000001</c:v>
                </c:pt>
                <c:pt idx="6859">
                  <c:v>0.34225324800000001</c:v>
                </c:pt>
                <c:pt idx="6860">
                  <c:v>0.33168508819999998</c:v>
                </c:pt>
                <c:pt idx="6861">
                  <c:v>0.31869303859999998</c:v>
                </c:pt>
                <c:pt idx="6862">
                  <c:v>0.31714174909999998</c:v>
                </c:pt>
                <c:pt idx="6863">
                  <c:v>0.30027147570000001</c:v>
                </c:pt>
                <c:pt idx="6864">
                  <c:v>0.29930191969999997</c:v>
                </c:pt>
                <c:pt idx="6865">
                  <c:v>0.2937754508</c:v>
                </c:pt>
                <c:pt idx="6866">
                  <c:v>0.28514640289999998</c:v>
                </c:pt>
                <c:pt idx="6867">
                  <c:v>0.28000775639999997</c:v>
                </c:pt>
                <c:pt idx="6868">
                  <c:v>0.30095016479999998</c:v>
                </c:pt>
                <c:pt idx="6869">
                  <c:v>0.33158813259999997</c:v>
                </c:pt>
                <c:pt idx="6870">
                  <c:v>0.35514834210000001</c:v>
                </c:pt>
                <c:pt idx="6871">
                  <c:v>0.3776420399</c:v>
                </c:pt>
                <c:pt idx="6872">
                  <c:v>0.36600736859999999</c:v>
                </c:pt>
                <c:pt idx="6873">
                  <c:v>0.36881908089999998</c:v>
                </c:pt>
                <c:pt idx="6874">
                  <c:v>0.3579600543</c:v>
                </c:pt>
                <c:pt idx="6875">
                  <c:v>0.33507853399999998</c:v>
                </c:pt>
                <c:pt idx="6876">
                  <c:v>0.3306185767</c:v>
                </c:pt>
                <c:pt idx="6877">
                  <c:v>0.33023075429999998</c:v>
                </c:pt>
                <c:pt idx="6878">
                  <c:v>0.33100639910000001</c:v>
                </c:pt>
                <c:pt idx="6879">
                  <c:v>0.35097925149999998</c:v>
                </c:pt>
                <c:pt idx="6880">
                  <c:v>0.39383362420000001</c:v>
                </c:pt>
                <c:pt idx="6881">
                  <c:v>0.44754702349999997</c:v>
                </c:pt>
                <c:pt idx="6882">
                  <c:v>0.43746364170000002</c:v>
                </c:pt>
                <c:pt idx="6883">
                  <c:v>0.38598022110000002</c:v>
                </c:pt>
                <c:pt idx="6884">
                  <c:v>0.36503781270000002</c:v>
                </c:pt>
                <c:pt idx="6885">
                  <c:v>0.32964902070000002</c:v>
                </c:pt>
                <c:pt idx="6886">
                  <c:v>0.31365134770000003</c:v>
                </c:pt>
                <c:pt idx="6887">
                  <c:v>0.27322086480000002</c:v>
                </c:pt>
                <c:pt idx="6888">
                  <c:v>0.26197401590000002</c:v>
                </c:pt>
                <c:pt idx="6889">
                  <c:v>0.2596470816</c:v>
                </c:pt>
                <c:pt idx="6890">
                  <c:v>0.25402365719999997</c:v>
                </c:pt>
                <c:pt idx="6891">
                  <c:v>0.26061663759999998</c:v>
                </c:pt>
                <c:pt idx="6892">
                  <c:v>0.29600542949999997</c:v>
                </c:pt>
                <c:pt idx="6893">
                  <c:v>0.34448322669999998</c:v>
                </c:pt>
                <c:pt idx="6894">
                  <c:v>0.38830715529999998</c:v>
                </c:pt>
                <c:pt idx="6895">
                  <c:v>0.42330812490000003</c:v>
                </c:pt>
                <c:pt idx="6896">
                  <c:v>0.41739383359999999</c:v>
                </c:pt>
                <c:pt idx="6897">
                  <c:v>0.40401396160000003</c:v>
                </c:pt>
                <c:pt idx="6898">
                  <c:v>0.37386077179999999</c:v>
                </c:pt>
                <c:pt idx="6899">
                  <c:v>0.36503781270000002</c:v>
                </c:pt>
                <c:pt idx="6900">
                  <c:v>0.33653286789999998</c:v>
                </c:pt>
                <c:pt idx="6901">
                  <c:v>0.34157455889999999</c:v>
                </c:pt>
                <c:pt idx="6902">
                  <c:v>0.3482644949</c:v>
                </c:pt>
                <c:pt idx="6903">
                  <c:v>0.35621485359999999</c:v>
                </c:pt>
                <c:pt idx="6904">
                  <c:v>0.40915260809999998</c:v>
                </c:pt>
                <c:pt idx="6905">
                  <c:v>0.4516191584</c:v>
                </c:pt>
                <c:pt idx="6906">
                  <c:v>0.43028892769999999</c:v>
                </c:pt>
                <c:pt idx="6907">
                  <c:v>0.37356990499999998</c:v>
                </c:pt>
                <c:pt idx="6908">
                  <c:v>0.35534225320000001</c:v>
                </c:pt>
                <c:pt idx="6909">
                  <c:v>0.33672677909999998</c:v>
                </c:pt>
                <c:pt idx="6910">
                  <c:v>0.31200310260000003</c:v>
                </c:pt>
                <c:pt idx="6911">
                  <c:v>0.28475858059999998</c:v>
                </c:pt>
                <c:pt idx="6912">
                  <c:v>0.28340120219999998</c:v>
                </c:pt>
                <c:pt idx="6913">
                  <c:v>0.2791351561</c:v>
                </c:pt>
                <c:pt idx="6914">
                  <c:v>0.27525693229999998</c:v>
                </c:pt>
                <c:pt idx="6915">
                  <c:v>0.27496606550000002</c:v>
                </c:pt>
                <c:pt idx="6916">
                  <c:v>0.29745976340000002</c:v>
                </c:pt>
                <c:pt idx="6917">
                  <c:v>0.3531122746</c:v>
                </c:pt>
                <c:pt idx="6918">
                  <c:v>0.4144851658</c:v>
                </c:pt>
                <c:pt idx="6919">
                  <c:v>0.4227263913</c:v>
                </c:pt>
                <c:pt idx="6920">
                  <c:v>0.41332169870000002</c:v>
                </c:pt>
                <c:pt idx="6921">
                  <c:v>0.39267015709999997</c:v>
                </c:pt>
                <c:pt idx="6922">
                  <c:v>0.36959472560000001</c:v>
                </c:pt>
                <c:pt idx="6923">
                  <c:v>0.38035679659999999</c:v>
                </c:pt>
                <c:pt idx="6924">
                  <c:v>0.3629047896</c:v>
                </c:pt>
                <c:pt idx="6925">
                  <c:v>0.34118673649999998</c:v>
                </c:pt>
                <c:pt idx="6926">
                  <c:v>0.33789024629999997</c:v>
                </c:pt>
                <c:pt idx="6927">
                  <c:v>0.3502036067</c:v>
                </c:pt>
                <c:pt idx="6928">
                  <c:v>0.379290285</c:v>
                </c:pt>
                <c:pt idx="6929">
                  <c:v>0.4324219507</c:v>
                </c:pt>
                <c:pt idx="6930">
                  <c:v>0.4143882102</c:v>
                </c:pt>
                <c:pt idx="6931">
                  <c:v>0.3485553616</c:v>
                </c:pt>
                <c:pt idx="6932">
                  <c:v>0.34777971689999998</c:v>
                </c:pt>
                <c:pt idx="6933">
                  <c:v>0.32761295330000001</c:v>
                </c:pt>
                <c:pt idx="6934">
                  <c:v>0.30288927669999999</c:v>
                </c:pt>
                <c:pt idx="6935">
                  <c:v>0.2740934652</c:v>
                </c:pt>
                <c:pt idx="6936">
                  <c:v>0.26051968199999997</c:v>
                </c:pt>
                <c:pt idx="6937">
                  <c:v>0.24966065539999999</c:v>
                </c:pt>
                <c:pt idx="6938">
                  <c:v>0.24859414390000001</c:v>
                </c:pt>
                <c:pt idx="6939">
                  <c:v>0.24636416520000001</c:v>
                </c:pt>
                <c:pt idx="6940">
                  <c:v>0.2418072523</c:v>
                </c:pt>
                <c:pt idx="6941">
                  <c:v>0.2532480124</c:v>
                </c:pt>
                <c:pt idx="6942">
                  <c:v>0.27690517739999998</c:v>
                </c:pt>
                <c:pt idx="6943">
                  <c:v>0.30919139029999998</c:v>
                </c:pt>
                <c:pt idx="6944">
                  <c:v>0.31016094630000002</c:v>
                </c:pt>
                <c:pt idx="6945">
                  <c:v>0.28912158230000001</c:v>
                </c:pt>
                <c:pt idx="6946">
                  <c:v>0.27661431060000002</c:v>
                </c:pt>
                <c:pt idx="6947">
                  <c:v>0.2679852627</c:v>
                </c:pt>
                <c:pt idx="6948">
                  <c:v>0.25712623620000002</c:v>
                </c:pt>
                <c:pt idx="6949">
                  <c:v>0.2597440372</c:v>
                </c:pt>
                <c:pt idx="6950">
                  <c:v>0.26856699630000003</c:v>
                </c:pt>
                <c:pt idx="6951">
                  <c:v>0.26585223969999999</c:v>
                </c:pt>
                <c:pt idx="6952">
                  <c:v>0.28863680429999999</c:v>
                </c:pt>
                <c:pt idx="6953">
                  <c:v>0.328873376</c:v>
                </c:pt>
                <c:pt idx="6954">
                  <c:v>0.30366492150000002</c:v>
                </c:pt>
                <c:pt idx="6955">
                  <c:v>0.26943959670000001</c:v>
                </c:pt>
                <c:pt idx="6956">
                  <c:v>0.25916230369999999</c:v>
                </c:pt>
                <c:pt idx="6957">
                  <c:v>0.2597440372</c:v>
                </c:pt>
                <c:pt idx="6958">
                  <c:v>0.2427768082</c:v>
                </c:pt>
                <c:pt idx="6959">
                  <c:v>0.22765173550000001</c:v>
                </c:pt>
                <c:pt idx="6960">
                  <c:v>0.23094822570000001</c:v>
                </c:pt>
                <c:pt idx="6961">
                  <c:v>0.21650184219999999</c:v>
                </c:pt>
                <c:pt idx="6962">
                  <c:v>0.21756835369999999</c:v>
                </c:pt>
                <c:pt idx="6963">
                  <c:v>0.2202831103</c:v>
                </c:pt>
                <c:pt idx="6964">
                  <c:v>0.21310839640000001</c:v>
                </c:pt>
                <c:pt idx="6965">
                  <c:v>0.2062245492</c:v>
                </c:pt>
                <c:pt idx="6966">
                  <c:v>0.23434167149999999</c:v>
                </c:pt>
                <c:pt idx="6967">
                  <c:v>0.2468489432</c:v>
                </c:pt>
                <c:pt idx="6968">
                  <c:v>0.2516967229</c:v>
                </c:pt>
                <c:pt idx="6969">
                  <c:v>0.26255574949999999</c:v>
                </c:pt>
                <c:pt idx="6970">
                  <c:v>0.25916230369999999</c:v>
                </c:pt>
                <c:pt idx="6971">
                  <c:v>0.24403723090000001</c:v>
                </c:pt>
                <c:pt idx="6972">
                  <c:v>0.22600349040000001</c:v>
                </c:pt>
                <c:pt idx="6973">
                  <c:v>0.23017258099999999</c:v>
                </c:pt>
                <c:pt idx="6974">
                  <c:v>0.23327516000000001</c:v>
                </c:pt>
                <c:pt idx="6975">
                  <c:v>0.25557494670000003</c:v>
                </c:pt>
                <c:pt idx="6976">
                  <c:v>0.27845646689999998</c:v>
                </c:pt>
                <c:pt idx="6977">
                  <c:v>0.30356796590000001</c:v>
                </c:pt>
                <c:pt idx="6978">
                  <c:v>0.30027147570000001</c:v>
                </c:pt>
                <c:pt idx="6979">
                  <c:v>0.28757029280000002</c:v>
                </c:pt>
                <c:pt idx="6980">
                  <c:v>0.27486910990000002</c:v>
                </c:pt>
                <c:pt idx="6981">
                  <c:v>0.25664145820000001</c:v>
                </c:pt>
                <c:pt idx="6982">
                  <c:v>0.2259065348</c:v>
                </c:pt>
                <c:pt idx="6983">
                  <c:v>0.2065154159</c:v>
                </c:pt>
                <c:pt idx="6984">
                  <c:v>0.20923017259999999</c:v>
                </c:pt>
                <c:pt idx="6985">
                  <c:v>0.2233856894</c:v>
                </c:pt>
                <c:pt idx="6986">
                  <c:v>0.24326158619999999</c:v>
                </c:pt>
                <c:pt idx="6987">
                  <c:v>0.2491758774</c:v>
                </c:pt>
                <c:pt idx="6988">
                  <c:v>0.28029862319999999</c:v>
                </c:pt>
                <c:pt idx="6989">
                  <c:v>0.32703121969999999</c:v>
                </c:pt>
                <c:pt idx="6990">
                  <c:v>0.37007950360000003</c:v>
                </c:pt>
                <c:pt idx="6991">
                  <c:v>0.38598022110000002</c:v>
                </c:pt>
                <c:pt idx="6992">
                  <c:v>0.3871436882</c:v>
                </c:pt>
                <c:pt idx="6993">
                  <c:v>0.38113244130000001</c:v>
                </c:pt>
                <c:pt idx="6994">
                  <c:v>0.35689354280000002</c:v>
                </c:pt>
                <c:pt idx="6995">
                  <c:v>0.33168508819999998</c:v>
                </c:pt>
                <c:pt idx="6996">
                  <c:v>0.30618576689999999</c:v>
                </c:pt>
                <c:pt idx="6997">
                  <c:v>0.31685088230000003</c:v>
                </c:pt>
                <c:pt idx="6998">
                  <c:v>0.32635253050000002</c:v>
                </c:pt>
                <c:pt idx="6999">
                  <c:v>0.34399844870000001</c:v>
                </c:pt>
                <c:pt idx="7000">
                  <c:v>0.37851464029999998</c:v>
                </c:pt>
                <c:pt idx="7001">
                  <c:v>0.42282334690000001</c:v>
                </c:pt>
                <c:pt idx="7002">
                  <c:v>0.37492728330000002</c:v>
                </c:pt>
                <c:pt idx="7003">
                  <c:v>0.33536940079999999</c:v>
                </c:pt>
                <c:pt idx="7004">
                  <c:v>0.32150475080000002</c:v>
                </c:pt>
                <c:pt idx="7005">
                  <c:v>0.29716889660000001</c:v>
                </c:pt>
                <c:pt idx="7006">
                  <c:v>0.26478572810000001</c:v>
                </c:pt>
                <c:pt idx="7007">
                  <c:v>0.23521427189999999</c:v>
                </c:pt>
                <c:pt idx="7008">
                  <c:v>0.2291060694</c:v>
                </c:pt>
                <c:pt idx="7009">
                  <c:v>0.2249369789</c:v>
                </c:pt>
                <c:pt idx="7010">
                  <c:v>0.22881520259999999</c:v>
                </c:pt>
                <c:pt idx="7011">
                  <c:v>0.23880162890000001</c:v>
                </c:pt>
                <c:pt idx="7012">
                  <c:v>0.27302695370000002</c:v>
                </c:pt>
                <c:pt idx="7013">
                  <c:v>0.34215629240000001</c:v>
                </c:pt>
                <c:pt idx="7014">
                  <c:v>0.38995540039999999</c:v>
                </c:pt>
                <c:pt idx="7015">
                  <c:v>0.38976148919999998</c:v>
                </c:pt>
                <c:pt idx="7016">
                  <c:v>0.37512119449999998</c:v>
                </c:pt>
                <c:pt idx="7017">
                  <c:v>0.35660267600000001</c:v>
                </c:pt>
                <c:pt idx="7018">
                  <c:v>0.32324995150000002</c:v>
                </c:pt>
                <c:pt idx="7019">
                  <c:v>0.30075625360000002</c:v>
                </c:pt>
                <c:pt idx="7020">
                  <c:v>0.27060306379999999</c:v>
                </c:pt>
                <c:pt idx="7021">
                  <c:v>0.267694396</c:v>
                </c:pt>
                <c:pt idx="7022">
                  <c:v>0.28126817920000002</c:v>
                </c:pt>
                <c:pt idx="7023">
                  <c:v>0.30240449870000002</c:v>
                </c:pt>
                <c:pt idx="7024">
                  <c:v>0.33982935819999999</c:v>
                </c:pt>
                <c:pt idx="7025">
                  <c:v>0.39092495640000002</c:v>
                </c:pt>
                <c:pt idx="7026">
                  <c:v>0.36949777</c:v>
                </c:pt>
                <c:pt idx="7027">
                  <c:v>0.32451037420000001</c:v>
                </c:pt>
                <c:pt idx="7028">
                  <c:v>0.2983323638</c:v>
                </c:pt>
                <c:pt idx="7029">
                  <c:v>0.27777777780000001</c:v>
                </c:pt>
                <c:pt idx="7030">
                  <c:v>0.25227845650000003</c:v>
                </c:pt>
                <c:pt idx="7031">
                  <c:v>0.22949389179999999</c:v>
                </c:pt>
                <c:pt idx="7032">
                  <c:v>0.22929998060000001</c:v>
                </c:pt>
                <c:pt idx="7033">
                  <c:v>0.22774869110000001</c:v>
                </c:pt>
                <c:pt idx="7034">
                  <c:v>0.22047702150000001</c:v>
                </c:pt>
                <c:pt idx="7035">
                  <c:v>0.2280395579</c:v>
                </c:pt>
                <c:pt idx="7036">
                  <c:v>0.25450843509999999</c:v>
                </c:pt>
                <c:pt idx="7037">
                  <c:v>0.2998836533</c:v>
                </c:pt>
                <c:pt idx="7038">
                  <c:v>0.34283498159999998</c:v>
                </c:pt>
                <c:pt idx="7039">
                  <c:v>0.36028698860000002</c:v>
                </c:pt>
                <c:pt idx="7040">
                  <c:v>0.3565057204</c:v>
                </c:pt>
                <c:pt idx="7041">
                  <c:v>0.34186542559999999</c:v>
                </c:pt>
                <c:pt idx="7042">
                  <c:v>0.29901105290000002</c:v>
                </c:pt>
                <c:pt idx="7043">
                  <c:v>0.28291642430000002</c:v>
                </c:pt>
                <c:pt idx="7044">
                  <c:v>0.26410703899999999</c:v>
                </c:pt>
                <c:pt idx="7045">
                  <c:v>0.25867752570000002</c:v>
                </c:pt>
                <c:pt idx="7046">
                  <c:v>0.26003490400000001</c:v>
                </c:pt>
                <c:pt idx="7047">
                  <c:v>0.28330424669999998</c:v>
                </c:pt>
                <c:pt idx="7048">
                  <c:v>0.33808415749999998</c:v>
                </c:pt>
                <c:pt idx="7049">
                  <c:v>0.38801628849999997</c:v>
                </c:pt>
                <c:pt idx="7050">
                  <c:v>0.35592398679999998</c:v>
                </c:pt>
                <c:pt idx="7051">
                  <c:v>0.31898390539999999</c:v>
                </c:pt>
                <c:pt idx="7052">
                  <c:v>0.29852627500000001</c:v>
                </c:pt>
                <c:pt idx="7053">
                  <c:v>0.27215435329999998</c:v>
                </c:pt>
                <c:pt idx="7054">
                  <c:v>0.2420011635</c:v>
                </c:pt>
                <c:pt idx="7055">
                  <c:v>0.23017258099999999</c:v>
                </c:pt>
                <c:pt idx="7056">
                  <c:v>0.2219313554</c:v>
                </c:pt>
                <c:pt idx="7057">
                  <c:v>0.212235796</c:v>
                </c:pt>
                <c:pt idx="7058">
                  <c:v>0.21029668409999999</c:v>
                </c:pt>
                <c:pt idx="7059">
                  <c:v>0.21233275160000001</c:v>
                </c:pt>
                <c:pt idx="7060">
                  <c:v>0.24258289699999999</c:v>
                </c:pt>
                <c:pt idx="7061">
                  <c:v>0.29571456270000002</c:v>
                </c:pt>
                <c:pt idx="7062">
                  <c:v>0.32150475080000002</c:v>
                </c:pt>
                <c:pt idx="7063">
                  <c:v>0.32984293190000002</c:v>
                </c:pt>
                <c:pt idx="7064">
                  <c:v>0.32131083960000001</c:v>
                </c:pt>
                <c:pt idx="7065">
                  <c:v>0.31714174909999998</c:v>
                </c:pt>
                <c:pt idx="7066">
                  <c:v>0.2950358736</c:v>
                </c:pt>
                <c:pt idx="7067">
                  <c:v>0.27302695370000002</c:v>
                </c:pt>
                <c:pt idx="7068">
                  <c:v>0.2515997673</c:v>
                </c:pt>
                <c:pt idx="7069">
                  <c:v>0.23492340510000001</c:v>
                </c:pt>
                <c:pt idx="7070">
                  <c:v>0.24258289699999999</c:v>
                </c:pt>
                <c:pt idx="7071">
                  <c:v>0.26236183829999998</c:v>
                </c:pt>
                <c:pt idx="7072">
                  <c:v>0.30046538690000002</c:v>
                </c:pt>
                <c:pt idx="7073">
                  <c:v>0.36532867949999998</c:v>
                </c:pt>
                <c:pt idx="7074">
                  <c:v>0.33944153580000003</c:v>
                </c:pt>
                <c:pt idx="7075">
                  <c:v>0.30628272249999999</c:v>
                </c:pt>
                <c:pt idx="7076">
                  <c:v>0.28320729109999998</c:v>
                </c:pt>
                <c:pt idx="7077">
                  <c:v>0.25722319179999997</c:v>
                </c:pt>
                <c:pt idx="7078">
                  <c:v>0.22474306769999999</c:v>
                </c:pt>
                <c:pt idx="7079">
                  <c:v>0.2227070002</c:v>
                </c:pt>
                <c:pt idx="7080">
                  <c:v>0.2250339345</c:v>
                </c:pt>
                <c:pt idx="7081">
                  <c:v>0.22125266630000001</c:v>
                </c:pt>
                <c:pt idx="7082">
                  <c:v>0.21979833239999999</c:v>
                </c:pt>
                <c:pt idx="7083">
                  <c:v>0.22464611209999999</c:v>
                </c:pt>
                <c:pt idx="7084">
                  <c:v>0.24064378510000001</c:v>
                </c:pt>
                <c:pt idx="7085">
                  <c:v>0.26963350790000001</c:v>
                </c:pt>
                <c:pt idx="7086">
                  <c:v>0.30444056619999998</c:v>
                </c:pt>
                <c:pt idx="7087">
                  <c:v>0.31646305990000001</c:v>
                </c:pt>
                <c:pt idx="7088">
                  <c:v>0.31054876869999998</c:v>
                </c:pt>
                <c:pt idx="7089">
                  <c:v>0.29232111690000001</c:v>
                </c:pt>
                <c:pt idx="7090">
                  <c:v>0.27040915259999998</c:v>
                </c:pt>
                <c:pt idx="7091">
                  <c:v>0.25237541209999997</c:v>
                </c:pt>
                <c:pt idx="7092">
                  <c:v>0.2353112275</c:v>
                </c:pt>
                <c:pt idx="7093">
                  <c:v>0.23191778169999999</c:v>
                </c:pt>
                <c:pt idx="7094">
                  <c:v>0.22784564669999999</c:v>
                </c:pt>
                <c:pt idx="7095">
                  <c:v>0.23017258099999999</c:v>
                </c:pt>
                <c:pt idx="7096">
                  <c:v>0.27700213299999998</c:v>
                </c:pt>
                <c:pt idx="7097">
                  <c:v>0.31801434940000001</c:v>
                </c:pt>
                <c:pt idx="7098">
                  <c:v>0.29426022880000002</c:v>
                </c:pt>
                <c:pt idx="7099">
                  <c:v>0.26711266239999998</c:v>
                </c:pt>
                <c:pt idx="7100">
                  <c:v>0.26245879389999999</c:v>
                </c:pt>
                <c:pt idx="7101">
                  <c:v>0.2444250533</c:v>
                </c:pt>
                <c:pt idx="7102">
                  <c:v>0.2329842932</c:v>
                </c:pt>
                <c:pt idx="7103">
                  <c:v>0.2049641264</c:v>
                </c:pt>
                <c:pt idx="7104">
                  <c:v>0.20360674810000001</c:v>
                </c:pt>
                <c:pt idx="7105">
                  <c:v>0.19953461310000001</c:v>
                </c:pt>
                <c:pt idx="7106">
                  <c:v>0.19798332360000001</c:v>
                </c:pt>
                <c:pt idx="7107">
                  <c:v>0.19895287959999999</c:v>
                </c:pt>
                <c:pt idx="7108">
                  <c:v>0.20447934849999999</c:v>
                </c:pt>
                <c:pt idx="7109">
                  <c:v>0.22241613339999999</c:v>
                </c:pt>
                <c:pt idx="7110">
                  <c:v>0.25256932319999997</c:v>
                </c:pt>
                <c:pt idx="7111">
                  <c:v>0.26856699630000003</c:v>
                </c:pt>
                <c:pt idx="7112">
                  <c:v>0.26352530540000002</c:v>
                </c:pt>
                <c:pt idx="7113">
                  <c:v>0.24374636420000001</c:v>
                </c:pt>
                <c:pt idx="7114">
                  <c:v>0.23249951520000001</c:v>
                </c:pt>
                <c:pt idx="7115">
                  <c:v>0.22610044600000001</c:v>
                </c:pt>
                <c:pt idx="7116">
                  <c:v>0.21950746560000001</c:v>
                </c:pt>
                <c:pt idx="7117">
                  <c:v>0.212720574</c:v>
                </c:pt>
                <c:pt idx="7118">
                  <c:v>0.2248400233</c:v>
                </c:pt>
                <c:pt idx="7119">
                  <c:v>0.2378320729</c:v>
                </c:pt>
                <c:pt idx="7120">
                  <c:v>0.26837308510000002</c:v>
                </c:pt>
                <c:pt idx="7121">
                  <c:v>0.28815202639999998</c:v>
                </c:pt>
                <c:pt idx="7122">
                  <c:v>0.28369206899999999</c:v>
                </c:pt>
                <c:pt idx="7123">
                  <c:v>0.26284661619999999</c:v>
                </c:pt>
                <c:pt idx="7124">
                  <c:v>0.27477215440000002</c:v>
                </c:pt>
                <c:pt idx="7125">
                  <c:v>0.27884428929999999</c:v>
                </c:pt>
                <c:pt idx="7126">
                  <c:v>0.2452006981</c:v>
                </c:pt>
                <c:pt idx="7127">
                  <c:v>0.21475664150000001</c:v>
                </c:pt>
                <c:pt idx="7128">
                  <c:v>0.16757176109999999</c:v>
                </c:pt>
                <c:pt idx="7129">
                  <c:v>0.18122625284999999</c:v>
                </c:pt>
                <c:pt idx="7130">
                  <c:v>0.2039945705</c:v>
                </c:pt>
                <c:pt idx="7131">
                  <c:v>0.19488074459999999</c:v>
                </c:pt>
                <c:pt idx="7132">
                  <c:v>0.1919720768</c:v>
                </c:pt>
                <c:pt idx="7133">
                  <c:v>0.19604421180000001</c:v>
                </c:pt>
                <c:pt idx="7134">
                  <c:v>0.2040915261</c:v>
                </c:pt>
                <c:pt idx="7135">
                  <c:v>0.21950746560000001</c:v>
                </c:pt>
                <c:pt idx="7136">
                  <c:v>0.23288733759999999</c:v>
                </c:pt>
                <c:pt idx="7137">
                  <c:v>0.24529765370000001</c:v>
                </c:pt>
                <c:pt idx="7138">
                  <c:v>0.24723676559999999</c:v>
                </c:pt>
                <c:pt idx="7139">
                  <c:v>0.23666860579999999</c:v>
                </c:pt>
                <c:pt idx="7140">
                  <c:v>0.22008919909999999</c:v>
                </c:pt>
                <c:pt idx="7141">
                  <c:v>0.19497770019999999</c:v>
                </c:pt>
                <c:pt idx="7142">
                  <c:v>0.1910994764</c:v>
                </c:pt>
                <c:pt idx="7143">
                  <c:v>0.20612759359999999</c:v>
                </c:pt>
                <c:pt idx="7144">
                  <c:v>0.23589296100000001</c:v>
                </c:pt>
                <c:pt idx="7145">
                  <c:v>0.25227845650000003</c:v>
                </c:pt>
                <c:pt idx="7146">
                  <c:v>0.27137870860000002</c:v>
                </c:pt>
                <c:pt idx="7147">
                  <c:v>0.26371921659999997</c:v>
                </c:pt>
                <c:pt idx="7148">
                  <c:v>0.2565445026</c:v>
                </c:pt>
                <c:pt idx="7149">
                  <c:v>0.26051968199999997</c:v>
                </c:pt>
                <c:pt idx="7150">
                  <c:v>0.2491758774</c:v>
                </c:pt>
                <c:pt idx="7151">
                  <c:v>0.2250339345</c:v>
                </c:pt>
                <c:pt idx="7152">
                  <c:v>0.20700019389999999</c:v>
                </c:pt>
                <c:pt idx="7153">
                  <c:v>0.18285825089999999</c:v>
                </c:pt>
                <c:pt idx="7154">
                  <c:v>0.18780298619999999</c:v>
                </c:pt>
                <c:pt idx="7155">
                  <c:v>0.1951716114</c:v>
                </c:pt>
                <c:pt idx="7156">
                  <c:v>0.19555943379999999</c:v>
                </c:pt>
                <c:pt idx="7157">
                  <c:v>0.20603063799999999</c:v>
                </c:pt>
                <c:pt idx="7158">
                  <c:v>0.2532480124</c:v>
                </c:pt>
                <c:pt idx="7159">
                  <c:v>0.27021524139999997</c:v>
                </c:pt>
                <c:pt idx="7160">
                  <c:v>0.28291642430000002</c:v>
                </c:pt>
                <c:pt idx="7161">
                  <c:v>0.28146209039999998</c:v>
                </c:pt>
                <c:pt idx="7162">
                  <c:v>0.27331782040000002</c:v>
                </c:pt>
                <c:pt idx="7163">
                  <c:v>0.24083769629999999</c:v>
                </c:pt>
                <c:pt idx="7164">
                  <c:v>0.22299786699999999</c:v>
                </c:pt>
                <c:pt idx="7165">
                  <c:v>0.21417490789999999</c:v>
                </c:pt>
                <c:pt idx="7166">
                  <c:v>0.2378320729</c:v>
                </c:pt>
                <c:pt idx="7167">
                  <c:v>0.25450843509999999</c:v>
                </c:pt>
                <c:pt idx="7168">
                  <c:v>0.2646887725</c:v>
                </c:pt>
                <c:pt idx="7169">
                  <c:v>0.2935815397</c:v>
                </c:pt>
                <c:pt idx="7170">
                  <c:v>0.31442699239999999</c:v>
                </c:pt>
                <c:pt idx="7171">
                  <c:v>0.28184991269999998</c:v>
                </c:pt>
                <c:pt idx="7172">
                  <c:v>0.24946674420000001</c:v>
                </c:pt>
                <c:pt idx="7173">
                  <c:v>0.26090750439999999</c:v>
                </c:pt>
                <c:pt idx="7174">
                  <c:v>0.24781849910000001</c:v>
                </c:pt>
                <c:pt idx="7175">
                  <c:v>0.23046344769999999</c:v>
                </c:pt>
                <c:pt idx="7176">
                  <c:v>0.21398099670000001</c:v>
                </c:pt>
                <c:pt idx="7177">
                  <c:v>0.1967229009</c:v>
                </c:pt>
                <c:pt idx="7178">
                  <c:v>0.18518518519999999</c:v>
                </c:pt>
                <c:pt idx="7179">
                  <c:v>0.18722125270000001</c:v>
                </c:pt>
                <c:pt idx="7180">
                  <c:v>0.19303858830000001</c:v>
                </c:pt>
                <c:pt idx="7181">
                  <c:v>0.19827419039999999</c:v>
                </c:pt>
                <c:pt idx="7182">
                  <c:v>0.2356990498</c:v>
                </c:pt>
                <c:pt idx="7183">
                  <c:v>0.25780492529999999</c:v>
                </c:pt>
                <c:pt idx="7184">
                  <c:v>0.28000775639999997</c:v>
                </c:pt>
                <c:pt idx="7185">
                  <c:v>0.28601900330000002</c:v>
                </c:pt>
                <c:pt idx="7186">
                  <c:v>0.29076982740000001</c:v>
                </c:pt>
                <c:pt idx="7187">
                  <c:v>0.26866395189999998</c:v>
                </c:pt>
                <c:pt idx="7188">
                  <c:v>0.25770796969999998</c:v>
                </c:pt>
                <c:pt idx="7189">
                  <c:v>0.2476245879</c:v>
                </c:pt>
                <c:pt idx="7190">
                  <c:v>0.2477215435</c:v>
                </c:pt>
                <c:pt idx="7191">
                  <c:v>0.25605972459999998</c:v>
                </c:pt>
                <c:pt idx="7192">
                  <c:v>0.29581151830000002</c:v>
                </c:pt>
                <c:pt idx="7193">
                  <c:v>0.35010665120000001</c:v>
                </c:pt>
                <c:pt idx="7194">
                  <c:v>0.34797362809999999</c:v>
                </c:pt>
                <c:pt idx="7195">
                  <c:v>0.32974597630000002</c:v>
                </c:pt>
                <c:pt idx="7196">
                  <c:v>0.28107426800000002</c:v>
                </c:pt>
                <c:pt idx="7197">
                  <c:v>0.27147566410000001</c:v>
                </c:pt>
                <c:pt idx="7198">
                  <c:v>0.2659491953</c:v>
                </c:pt>
                <c:pt idx="7199">
                  <c:v>0.23375993789999999</c:v>
                </c:pt>
                <c:pt idx="7200">
                  <c:v>0.21427186349999999</c:v>
                </c:pt>
                <c:pt idx="7201">
                  <c:v>0.21407795230000001</c:v>
                </c:pt>
                <c:pt idx="7202">
                  <c:v>0.2039945705</c:v>
                </c:pt>
                <c:pt idx="7203">
                  <c:v>0.191196432</c:v>
                </c:pt>
                <c:pt idx="7204">
                  <c:v>0.19371727750000001</c:v>
                </c:pt>
                <c:pt idx="7205">
                  <c:v>0.21087841769999999</c:v>
                </c:pt>
                <c:pt idx="7206">
                  <c:v>0.2580957921</c:v>
                </c:pt>
                <c:pt idx="7207">
                  <c:v>0.27448128760000001</c:v>
                </c:pt>
                <c:pt idx="7208">
                  <c:v>0.3031801435</c:v>
                </c:pt>
                <c:pt idx="7209">
                  <c:v>0.33536940079999999</c:v>
                </c:pt>
                <c:pt idx="7210">
                  <c:v>0.34147760329999999</c:v>
                </c:pt>
                <c:pt idx="7211">
                  <c:v>0.3548574753</c:v>
                </c:pt>
                <c:pt idx="7212">
                  <c:v>0.36484390150000001</c:v>
                </c:pt>
                <c:pt idx="7213">
                  <c:v>0.35582703119999998</c:v>
                </c:pt>
                <c:pt idx="7214">
                  <c:v>0.34942796199999998</c:v>
                </c:pt>
                <c:pt idx="7215">
                  <c:v>0.36629823540000001</c:v>
                </c:pt>
                <c:pt idx="7216">
                  <c:v>0.39063408960000001</c:v>
                </c:pt>
                <c:pt idx="7217">
                  <c:v>0.42456854760000001</c:v>
                </c:pt>
                <c:pt idx="7218">
                  <c:v>0.43794841960000003</c:v>
                </c:pt>
                <c:pt idx="7219">
                  <c:v>0.40595307349999998</c:v>
                </c:pt>
                <c:pt idx="7220">
                  <c:v>0.36969168120000001</c:v>
                </c:pt>
                <c:pt idx="7221">
                  <c:v>0.36203218929999997</c:v>
                </c:pt>
                <c:pt idx="7222">
                  <c:v>0.36969168120000001</c:v>
                </c:pt>
                <c:pt idx="7223">
                  <c:v>0.35873569900000002</c:v>
                </c:pt>
                <c:pt idx="7224">
                  <c:v>0.33789024629999997</c:v>
                </c:pt>
                <c:pt idx="7225">
                  <c:v>0.32770990890000001</c:v>
                </c:pt>
                <c:pt idx="7226">
                  <c:v>0.32480124100000002</c:v>
                </c:pt>
                <c:pt idx="7227">
                  <c:v>0.31384525889999998</c:v>
                </c:pt>
                <c:pt idx="7228">
                  <c:v>0.30628272249999999</c:v>
                </c:pt>
                <c:pt idx="7229">
                  <c:v>0.33275159980000002</c:v>
                </c:pt>
                <c:pt idx="7230">
                  <c:v>0.36145045570000001</c:v>
                </c:pt>
                <c:pt idx="7231">
                  <c:v>0.38656195459999998</c:v>
                </c:pt>
                <c:pt idx="7232">
                  <c:v>0.38733759940000001</c:v>
                </c:pt>
                <c:pt idx="7233">
                  <c:v>0.38074461900000001</c:v>
                </c:pt>
                <c:pt idx="7234">
                  <c:v>0.37628466160000001</c:v>
                </c:pt>
                <c:pt idx="7235">
                  <c:v>0.38627108780000002</c:v>
                </c:pt>
                <c:pt idx="7236">
                  <c:v>0.38665891019999998</c:v>
                </c:pt>
                <c:pt idx="7237">
                  <c:v>0.38025984099999999</c:v>
                </c:pt>
                <c:pt idx="7238">
                  <c:v>0.37415163849999999</c:v>
                </c:pt>
                <c:pt idx="7239">
                  <c:v>0.36794648050000001</c:v>
                </c:pt>
                <c:pt idx="7240">
                  <c:v>0.37386077179999999</c:v>
                </c:pt>
                <c:pt idx="7241">
                  <c:v>0.41884816749999998</c:v>
                </c:pt>
                <c:pt idx="7242">
                  <c:v>0.42301725810000002</c:v>
                </c:pt>
                <c:pt idx="7243">
                  <c:v>0.39441535779999998</c:v>
                </c:pt>
                <c:pt idx="7244">
                  <c:v>0.36833430290000002</c:v>
                </c:pt>
                <c:pt idx="7245">
                  <c:v>0.36513476830000002</c:v>
                </c:pt>
                <c:pt idx="7246">
                  <c:v>0.36891603649999999</c:v>
                </c:pt>
                <c:pt idx="7247">
                  <c:v>0.34215629240000001</c:v>
                </c:pt>
                <c:pt idx="7248">
                  <c:v>0.30676750050000001</c:v>
                </c:pt>
                <c:pt idx="7249">
                  <c:v>0.287279426</c:v>
                </c:pt>
                <c:pt idx="7250">
                  <c:v>0.28747333720000001</c:v>
                </c:pt>
                <c:pt idx="7251">
                  <c:v>0.28863680429999999</c:v>
                </c:pt>
                <c:pt idx="7252">
                  <c:v>0.27292999810000002</c:v>
                </c:pt>
                <c:pt idx="7253">
                  <c:v>0.31045181309999997</c:v>
                </c:pt>
                <c:pt idx="7254">
                  <c:v>0.34147760329999999</c:v>
                </c:pt>
                <c:pt idx="7255">
                  <c:v>0.37938724060000001</c:v>
                </c:pt>
                <c:pt idx="7256">
                  <c:v>0.38811324409999998</c:v>
                </c:pt>
                <c:pt idx="7257">
                  <c:v>0.36591041299999999</c:v>
                </c:pt>
                <c:pt idx="7258">
                  <c:v>0.36629823540000001</c:v>
                </c:pt>
                <c:pt idx="7259">
                  <c:v>0.36115958889999999</c:v>
                </c:pt>
                <c:pt idx="7260">
                  <c:v>0.3437075819</c:v>
                </c:pt>
                <c:pt idx="7261">
                  <c:v>0.32780686450000002</c:v>
                </c:pt>
                <c:pt idx="7262">
                  <c:v>0.3176265271</c:v>
                </c:pt>
                <c:pt idx="7263">
                  <c:v>0.32441341870000001</c:v>
                </c:pt>
                <c:pt idx="7264">
                  <c:v>0.33595113440000002</c:v>
                </c:pt>
                <c:pt idx="7265">
                  <c:v>0.3837502424</c:v>
                </c:pt>
                <c:pt idx="7266">
                  <c:v>0.38607717670000002</c:v>
                </c:pt>
                <c:pt idx="7267">
                  <c:v>0.3516579407</c:v>
                </c:pt>
                <c:pt idx="7268">
                  <c:v>0.32877642039999999</c:v>
                </c:pt>
                <c:pt idx="7269">
                  <c:v>0.32441341870000001</c:v>
                </c:pt>
                <c:pt idx="7270">
                  <c:v>0.30366492150000002</c:v>
                </c:pt>
                <c:pt idx="7271">
                  <c:v>0.28126817920000002</c:v>
                </c:pt>
                <c:pt idx="7272">
                  <c:v>0.26284661619999999</c:v>
                </c:pt>
                <c:pt idx="7273">
                  <c:v>0.26168314910000001</c:v>
                </c:pt>
                <c:pt idx="7274">
                  <c:v>0.26061663759999998</c:v>
                </c:pt>
                <c:pt idx="7275">
                  <c:v>0.256447547</c:v>
                </c:pt>
                <c:pt idx="7276">
                  <c:v>0.24403723090000001</c:v>
                </c:pt>
                <c:pt idx="7277">
                  <c:v>0.23356602679999999</c:v>
                </c:pt>
                <c:pt idx="7278">
                  <c:v>0.24006205159999999</c:v>
                </c:pt>
                <c:pt idx="7279">
                  <c:v>0.25014543340000001</c:v>
                </c:pt>
                <c:pt idx="7280">
                  <c:v>0.26051968199999997</c:v>
                </c:pt>
                <c:pt idx="7281">
                  <c:v>0.27137870860000002</c:v>
                </c:pt>
                <c:pt idx="7282">
                  <c:v>0.28776420400000002</c:v>
                </c:pt>
                <c:pt idx="7283">
                  <c:v>0.28349815779999998</c:v>
                </c:pt>
                <c:pt idx="7284">
                  <c:v>0.27157261970000002</c:v>
                </c:pt>
                <c:pt idx="7285">
                  <c:v>0.25751405859999998</c:v>
                </c:pt>
                <c:pt idx="7286">
                  <c:v>0.25712623620000002</c:v>
                </c:pt>
                <c:pt idx="7287">
                  <c:v>0.26371921659999997</c:v>
                </c:pt>
                <c:pt idx="7288">
                  <c:v>0.29076982740000001</c:v>
                </c:pt>
                <c:pt idx="7289">
                  <c:v>0.30541012220000002</c:v>
                </c:pt>
                <c:pt idx="7290">
                  <c:v>0.3175295715</c:v>
                </c:pt>
                <c:pt idx="7291">
                  <c:v>0.304731433</c:v>
                </c:pt>
                <c:pt idx="7292">
                  <c:v>0.27234826449999999</c:v>
                </c:pt>
                <c:pt idx="7293">
                  <c:v>0.25625363579999999</c:v>
                </c:pt>
                <c:pt idx="7294">
                  <c:v>0.23831685089999999</c:v>
                </c:pt>
                <c:pt idx="7295">
                  <c:v>0.23715338380000001</c:v>
                </c:pt>
                <c:pt idx="7296">
                  <c:v>0.23938336239999999</c:v>
                </c:pt>
                <c:pt idx="7297">
                  <c:v>0.2369594726</c:v>
                </c:pt>
                <c:pt idx="7298">
                  <c:v>0.23443862709999999</c:v>
                </c:pt>
                <c:pt idx="7299">
                  <c:v>0.23046344769999999</c:v>
                </c:pt>
                <c:pt idx="7300">
                  <c:v>0.21989528799999999</c:v>
                </c:pt>
                <c:pt idx="7301">
                  <c:v>0.21398099670000001</c:v>
                </c:pt>
                <c:pt idx="7302">
                  <c:v>0.215338375</c:v>
                </c:pt>
                <c:pt idx="7303">
                  <c:v>0.23017258099999999</c:v>
                </c:pt>
                <c:pt idx="7304">
                  <c:v>0.24161334109999999</c:v>
                </c:pt>
                <c:pt idx="7305">
                  <c:v>0.24713980999999999</c:v>
                </c:pt>
                <c:pt idx="7306">
                  <c:v>0.2372503393</c:v>
                </c:pt>
                <c:pt idx="7307">
                  <c:v>0.23647469460000001</c:v>
                </c:pt>
                <c:pt idx="7308">
                  <c:v>0.2274578243</c:v>
                </c:pt>
                <c:pt idx="7309">
                  <c:v>0.23172387050000001</c:v>
                </c:pt>
                <c:pt idx="7310">
                  <c:v>0.23085127010000001</c:v>
                </c:pt>
                <c:pt idx="7311">
                  <c:v>0.23918945119999999</c:v>
                </c:pt>
                <c:pt idx="7312">
                  <c:v>0.26051968199999997</c:v>
                </c:pt>
                <c:pt idx="7313">
                  <c:v>0.29920496410000003</c:v>
                </c:pt>
                <c:pt idx="7314">
                  <c:v>0.30395578820000002</c:v>
                </c:pt>
                <c:pt idx="7315">
                  <c:v>0.28020166759999998</c:v>
                </c:pt>
                <c:pt idx="7316">
                  <c:v>0.27166957530000002</c:v>
                </c:pt>
                <c:pt idx="7317">
                  <c:v>0.25955012599999999</c:v>
                </c:pt>
                <c:pt idx="7318">
                  <c:v>0.23880162890000001</c:v>
                </c:pt>
                <c:pt idx="7319">
                  <c:v>0.226585224</c:v>
                </c:pt>
                <c:pt idx="7320">
                  <c:v>0.2187318208</c:v>
                </c:pt>
                <c:pt idx="7321">
                  <c:v>0.22134962189999999</c:v>
                </c:pt>
                <c:pt idx="7322">
                  <c:v>0.23017258099999999</c:v>
                </c:pt>
                <c:pt idx="7323">
                  <c:v>0.2428737638</c:v>
                </c:pt>
                <c:pt idx="7324">
                  <c:v>0.2532480124</c:v>
                </c:pt>
                <c:pt idx="7325">
                  <c:v>0.26236183829999998</c:v>
                </c:pt>
                <c:pt idx="7326">
                  <c:v>0.2789412449</c:v>
                </c:pt>
                <c:pt idx="7327">
                  <c:v>0.29619934069999998</c:v>
                </c:pt>
                <c:pt idx="7328">
                  <c:v>0.30899747919999998</c:v>
                </c:pt>
                <c:pt idx="7329">
                  <c:v>0.31656001550000001</c:v>
                </c:pt>
                <c:pt idx="7330">
                  <c:v>0.30589490009999998</c:v>
                </c:pt>
                <c:pt idx="7331">
                  <c:v>0.28950940469999997</c:v>
                </c:pt>
                <c:pt idx="7332">
                  <c:v>0.29581151830000002</c:v>
                </c:pt>
                <c:pt idx="7333">
                  <c:v>0.29154547219999999</c:v>
                </c:pt>
                <c:pt idx="7334">
                  <c:v>0.30696141170000002</c:v>
                </c:pt>
                <c:pt idx="7335">
                  <c:v>0.31190614700000002</c:v>
                </c:pt>
                <c:pt idx="7336">
                  <c:v>0.34079891410000002</c:v>
                </c:pt>
                <c:pt idx="7337">
                  <c:v>0.36901299199999998</c:v>
                </c:pt>
                <c:pt idx="7338">
                  <c:v>0.35272445219999998</c:v>
                </c:pt>
                <c:pt idx="7339">
                  <c:v>0.31898390539999999</c:v>
                </c:pt>
                <c:pt idx="7340">
                  <c:v>0.2933876285</c:v>
                </c:pt>
                <c:pt idx="7341">
                  <c:v>0.28892767110000001</c:v>
                </c:pt>
                <c:pt idx="7342">
                  <c:v>0.26982741900000001</c:v>
                </c:pt>
                <c:pt idx="7343">
                  <c:v>0.24723676559999999</c:v>
                </c:pt>
                <c:pt idx="7344">
                  <c:v>0.2395772736</c:v>
                </c:pt>
                <c:pt idx="7345">
                  <c:v>0.23288733759999999</c:v>
                </c:pt>
                <c:pt idx="7346">
                  <c:v>0.2427768082</c:v>
                </c:pt>
                <c:pt idx="7347">
                  <c:v>0.2443280977</c:v>
                </c:pt>
                <c:pt idx="7348">
                  <c:v>0.24297071940000001</c:v>
                </c:pt>
                <c:pt idx="7349">
                  <c:v>0.25431452389999998</c:v>
                </c:pt>
                <c:pt idx="7350">
                  <c:v>0.27835951129999997</c:v>
                </c:pt>
                <c:pt idx="7351">
                  <c:v>0.29891409730000001</c:v>
                </c:pt>
                <c:pt idx="7352">
                  <c:v>0.30919139029999998</c:v>
                </c:pt>
                <c:pt idx="7353">
                  <c:v>0.31045181309999997</c:v>
                </c:pt>
                <c:pt idx="7354">
                  <c:v>0.30502229980000001</c:v>
                </c:pt>
                <c:pt idx="7355">
                  <c:v>0.2965871631</c:v>
                </c:pt>
                <c:pt idx="7356">
                  <c:v>0.29445413999999998</c:v>
                </c:pt>
                <c:pt idx="7357">
                  <c:v>0.29891409730000001</c:v>
                </c:pt>
                <c:pt idx="7358">
                  <c:v>0.30191972080000001</c:v>
                </c:pt>
                <c:pt idx="7359">
                  <c:v>0.30890052359999998</c:v>
                </c:pt>
                <c:pt idx="7360">
                  <c:v>0.34089586970000002</c:v>
                </c:pt>
                <c:pt idx="7361">
                  <c:v>0.35621485359999999</c:v>
                </c:pt>
                <c:pt idx="7362">
                  <c:v>0.3305216211</c:v>
                </c:pt>
                <c:pt idx="7363">
                  <c:v>0.29106069420000003</c:v>
                </c:pt>
                <c:pt idx="7364">
                  <c:v>0.25741710299999998</c:v>
                </c:pt>
                <c:pt idx="7365">
                  <c:v>0.24297071940000001</c:v>
                </c:pt>
                <c:pt idx="7366">
                  <c:v>0.23918945119999999</c:v>
                </c:pt>
                <c:pt idx="7367">
                  <c:v>0.23094822570000001</c:v>
                </c:pt>
                <c:pt idx="7368">
                  <c:v>0.22396742289999999</c:v>
                </c:pt>
                <c:pt idx="7369">
                  <c:v>0.22396742289999999</c:v>
                </c:pt>
                <c:pt idx="7370">
                  <c:v>0.21902268759999999</c:v>
                </c:pt>
                <c:pt idx="7371">
                  <c:v>0.2248400233</c:v>
                </c:pt>
                <c:pt idx="7372">
                  <c:v>0.229687803</c:v>
                </c:pt>
                <c:pt idx="7373">
                  <c:v>0.2420011635</c:v>
                </c:pt>
                <c:pt idx="7374">
                  <c:v>0.25179367850000001</c:v>
                </c:pt>
                <c:pt idx="7375">
                  <c:v>0.2742873764</c:v>
                </c:pt>
                <c:pt idx="7376">
                  <c:v>0.27845646689999998</c:v>
                </c:pt>
                <c:pt idx="7377">
                  <c:v>0.28960636029999998</c:v>
                </c:pt>
                <c:pt idx="7378">
                  <c:v>0.29106069420000003</c:v>
                </c:pt>
                <c:pt idx="7379">
                  <c:v>0.29299980609999998</c:v>
                </c:pt>
                <c:pt idx="7380">
                  <c:v>0.2856311809</c:v>
                </c:pt>
                <c:pt idx="7381">
                  <c:v>0.28020166759999998</c:v>
                </c:pt>
                <c:pt idx="7382">
                  <c:v>0.27680822179999998</c:v>
                </c:pt>
                <c:pt idx="7383">
                  <c:v>0.28679464809999999</c:v>
                </c:pt>
                <c:pt idx="7384">
                  <c:v>0.32101997290000001</c:v>
                </c:pt>
                <c:pt idx="7385">
                  <c:v>0.36523172390000003</c:v>
                </c:pt>
                <c:pt idx="7386">
                  <c:v>0.36814039170000001</c:v>
                </c:pt>
                <c:pt idx="7387">
                  <c:v>0.32770990890000001</c:v>
                </c:pt>
                <c:pt idx="7388">
                  <c:v>0.29581151830000002</c:v>
                </c:pt>
                <c:pt idx="7389">
                  <c:v>0.28747333720000001</c:v>
                </c:pt>
                <c:pt idx="7390">
                  <c:v>0.28407989140000001</c:v>
                </c:pt>
                <c:pt idx="7391">
                  <c:v>0.2627496607</c:v>
                </c:pt>
                <c:pt idx="7392">
                  <c:v>0.2484002327</c:v>
                </c:pt>
                <c:pt idx="7393">
                  <c:v>0.2403529184</c:v>
                </c:pt>
                <c:pt idx="7394">
                  <c:v>0.24578243159999999</c:v>
                </c:pt>
                <c:pt idx="7395">
                  <c:v>0.2411285631</c:v>
                </c:pt>
                <c:pt idx="7396">
                  <c:v>0.2428737638</c:v>
                </c:pt>
                <c:pt idx="7397">
                  <c:v>0.25363583480000002</c:v>
                </c:pt>
                <c:pt idx="7398">
                  <c:v>0.2740934652</c:v>
                </c:pt>
                <c:pt idx="7399">
                  <c:v>0.29968974209999999</c:v>
                </c:pt>
                <c:pt idx="7400">
                  <c:v>0.30511925540000001</c:v>
                </c:pt>
                <c:pt idx="7401">
                  <c:v>0.30560403339999997</c:v>
                </c:pt>
                <c:pt idx="7402">
                  <c:v>0.30211363200000002</c:v>
                </c:pt>
                <c:pt idx="7403">
                  <c:v>0.29736280780000002</c:v>
                </c:pt>
                <c:pt idx="7404">
                  <c:v>0.28456466940000003</c:v>
                </c:pt>
                <c:pt idx="7405">
                  <c:v>0.27797168900000002</c:v>
                </c:pt>
                <c:pt idx="7406">
                  <c:v>0.27874733369999999</c:v>
                </c:pt>
                <c:pt idx="7407">
                  <c:v>0.28640682569999998</c:v>
                </c:pt>
                <c:pt idx="7408">
                  <c:v>0.32354081829999998</c:v>
                </c:pt>
                <c:pt idx="7409">
                  <c:v>0.36561954619999998</c:v>
                </c:pt>
                <c:pt idx="7410">
                  <c:v>0.36920690319999999</c:v>
                </c:pt>
                <c:pt idx="7411">
                  <c:v>0.33469071169999998</c:v>
                </c:pt>
                <c:pt idx="7412">
                  <c:v>0.28960636029999998</c:v>
                </c:pt>
                <c:pt idx="7413">
                  <c:v>0.2741904208</c:v>
                </c:pt>
                <c:pt idx="7414">
                  <c:v>0.2709908862</c:v>
                </c:pt>
                <c:pt idx="7415">
                  <c:v>0.25198758970000001</c:v>
                </c:pt>
                <c:pt idx="7416">
                  <c:v>0.2362807834</c:v>
                </c:pt>
                <c:pt idx="7417">
                  <c:v>0.2280395579</c:v>
                </c:pt>
                <c:pt idx="7418">
                  <c:v>0.2339538491</c:v>
                </c:pt>
                <c:pt idx="7419">
                  <c:v>0.2387046733</c:v>
                </c:pt>
                <c:pt idx="7420">
                  <c:v>0.23763816169999999</c:v>
                </c:pt>
                <c:pt idx="7421">
                  <c:v>0.24820632149999999</c:v>
                </c:pt>
                <c:pt idx="7422">
                  <c:v>0.2855342253</c:v>
                </c:pt>
                <c:pt idx="7423">
                  <c:v>0.31064572429999998</c:v>
                </c:pt>
                <c:pt idx="7424">
                  <c:v>0.32005041690000002</c:v>
                </c:pt>
                <c:pt idx="7425">
                  <c:v>0.31442699239999999</c:v>
                </c:pt>
                <c:pt idx="7426">
                  <c:v>0.30550707780000003</c:v>
                </c:pt>
                <c:pt idx="7427">
                  <c:v>0.27002133020000002</c:v>
                </c:pt>
                <c:pt idx="7428">
                  <c:v>0.25945317039999999</c:v>
                </c:pt>
                <c:pt idx="7429">
                  <c:v>0.2549932131</c:v>
                </c:pt>
                <c:pt idx="7430">
                  <c:v>0.25431452389999998</c:v>
                </c:pt>
                <c:pt idx="7431">
                  <c:v>0.2612953267</c:v>
                </c:pt>
                <c:pt idx="7432">
                  <c:v>0.27981384529999997</c:v>
                </c:pt>
                <c:pt idx="7433">
                  <c:v>0.32324995150000002</c:v>
                </c:pt>
                <c:pt idx="7434">
                  <c:v>0.33110335470000002</c:v>
                </c:pt>
                <c:pt idx="7435">
                  <c:v>0.29649020749999999</c:v>
                </c:pt>
                <c:pt idx="7436">
                  <c:v>0.2741904208</c:v>
                </c:pt>
                <c:pt idx="7437">
                  <c:v>0.26856699630000003</c:v>
                </c:pt>
                <c:pt idx="7438">
                  <c:v>0.25896839249999998</c:v>
                </c:pt>
                <c:pt idx="7439">
                  <c:v>0.2298817142</c:v>
                </c:pt>
                <c:pt idx="7440">
                  <c:v>0.2226100446</c:v>
                </c:pt>
                <c:pt idx="7441">
                  <c:v>0.2231917782</c:v>
                </c:pt>
                <c:pt idx="7442">
                  <c:v>0.22309482259999999</c:v>
                </c:pt>
                <c:pt idx="7443">
                  <c:v>0.22309482259999999</c:v>
                </c:pt>
                <c:pt idx="7444">
                  <c:v>0.2232887338</c:v>
                </c:pt>
                <c:pt idx="7445">
                  <c:v>0.2307543145</c:v>
                </c:pt>
                <c:pt idx="7446">
                  <c:v>0.2401590072</c:v>
                </c:pt>
                <c:pt idx="7447">
                  <c:v>0.26371921659999997</c:v>
                </c:pt>
                <c:pt idx="7448">
                  <c:v>0.28107426800000002</c:v>
                </c:pt>
                <c:pt idx="7449">
                  <c:v>0.29872018620000002</c:v>
                </c:pt>
                <c:pt idx="7450">
                  <c:v>0.30046538690000002</c:v>
                </c:pt>
                <c:pt idx="7451">
                  <c:v>0.29028504939999999</c:v>
                </c:pt>
                <c:pt idx="7452">
                  <c:v>0.2675974404</c:v>
                </c:pt>
                <c:pt idx="7453">
                  <c:v>0.26352530540000002</c:v>
                </c:pt>
                <c:pt idx="7454">
                  <c:v>0.25198758970000001</c:v>
                </c:pt>
                <c:pt idx="7455">
                  <c:v>0.24490983129999999</c:v>
                </c:pt>
                <c:pt idx="7456">
                  <c:v>0.25838665890000001</c:v>
                </c:pt>
                <c:pt idx="7457">
                  <c:v>0.31336048090000002</c:v>
                </c:pt>
                <c:pt idx="7458">
                  <c:v>0.30754314519999998</c:v>
                </c:pt>
                <c:pt idx="7459">
                  <c:v>0.28340120219999998</c:v>
                </c:pt>
                <c:pt idx="7460">
                  <c:v>0.26817917390000001</c:v>
                </c:pt>
                <c:pt idx="7461">
                  <c:v>0.27186348649999997</c:v>
                </c:pt>
                <c:pt idx="7462">
                  <c:v>0.27632344390000002</c:v>
                </c:pt>
                <c:pt idx="7463">
                  <c:v>0.22212526660000001</c:v>
                </c:pt>
                <c:pt idx="7464">
                  <c:v>0.20942408379999999</c:v>
                </c:pt>
                <c:pt idx="7465">
                  <c:v>0.2040915261</c:v>
                </c:pt>
                <c:pt idx="7466">
                  <c:v>0.19943765760000001</c:v>
                </c:pt>
                <c:pt idx="7467">
                  <c:v>0.20127981380000001</c:v>
                </c:pt>
                <c:pt idx="7468">
                  <c:v>0.20118285829999999</c:v>
                </c:pt>
                <c:pt idx="7469">
                  <c:v>0.1977894124</c:v>
                </c:pt>
                <c:pt idx="7470">
                  <c:v>0.20477021519999999</c:v>
                </c:pt>
                <c:pt idx="7471">
                  <c:v>0.212720574</c:v>
                </c:pt>
                <c:pt idx="7472">
                  <c:v>0.2241613341</c:v>
                </c:pt>
                <c:pt idx="7473">
                  <c:v>0.2484971883</c:v>
                </c:pt>
                <c:pt idx="7474">
                  <c:v>0.26265270509999999</c:v>
                </c:pt>
                <c:pt idx="7475">
                  <c:v>0.25722319179999997</c:v>
                </c:pt>
                <c:pt idx="7476">
                  <c:v>0.23094822570000001</c:v>
                </c:pt>
                <c:pt idx="7477">
                  <c:v>0.2199922436</c:v>
                </c:pt>
                <c:pt idx="7478">
                  <c:v>0.2099088617</c:v>
                </c:pt>
                <c:pt idx="7479">
                  <c:v>0.21019972849999999</c:v>
                </c:pt>
                <c:pt idx="7480">
                  <c:v>0.23279038199999999</c:v>
                </c:pt>
                <c:pt idx="7481">
                  <c:v>0.28437075820000002</c:v>
                </c:pt>
                <c:pt idx="7482">
                  <c:v>0.26216792709999998</c:v>
                </c:pt>
                <c:pt idx="7483">
                  <c:v>0.2385107621</c:v>
                </c:pt>
                <c:pt idx="7484">
                  <c:v>0.2297847586</c:v>
                </c:pt>
                <c:pt idx="7485">
                  <c:v>0.2369594726</c:v>
                </c:pt>
                <c:pt idx="7486">
                  <c:v>0.23191778169999999</c:v>
                </c:pt>
                <c:pt idx="7487">
                  <c:v>0.21737444249999999</c:v>
                </c:pt>
                <c:pt idx="7488">
                  <c:v>0.20350979250000001</c:v>
                </c:pt>
                <c:pt idx="7489">
                  <c:v>0.1943959666</c:v>
                </c:pt>
                <c:pt idx="7490">
                  <c:v>0.19080860969999999</c:v>
                </c:pt>
                <c:pt idx="7491">
                  <c:v>0.19158425439999999</c:v>
                </c:pt>
                <c:pt idx="7492">
                  <c:v>0.1896451425</c:v>
                </c:pt>
                <c:pt idx="7493">
                  <c:v>0.1975955013</c:v>
                </c:pt>
                <c:pt idx="7494">
                  <c:v>0.23104518130000001</c:v>
                </c:pt>
                <c:pt idx="7495">
                  <c:v>0.2324025596</c:v>
                </c:pt>
                <c:pt idx="7496">
                  <c:v>0.2434554974</c:v>
                </c:pt>
                <c:pt idx="7497">
                  <c:v>0.2580957921</c:v>
                </c:pt>
                <c:pt idx="7498">
                  <c:v>0.25906534809999998</c:v>
                </c:pt>
                <c:pt idx="7499">
                  <c:v>0.2484971883</c:v>
                </c:pt>
                <c:pt idx="7500">
                  <c:v>0.22367655610000001</c:v>
                </c:pt>
                <c:pt idx="7501">
                  <c:v>0.20738801630000001</c:v>
                </c:pt>
                <c:pt idx="7502">
                  <c:v>0.20467325959999999</c:v>
                </c:pt>
                <c:pt idx="7503">
                  <c:v>0.21010277290000001</c:v>
                </c:pt>
                <c:pt idx="7504">
                  <c:v>0.23453558269999999</c:v>
                </c:pt>
                <c:pt idx="7505">
                  <c:v>0.2675974404</c:v>
                </c:pt>
                <c:pt idx="7506">
                  <c:v>0.27438433200000001</c:v>
                </c:pt>
                <c:pt idx="7507">
                  <c:v>0.24558852049999999</c:v>
                </c:pt>
                <c:pt idx="7508">
                  <c:v>0.22241613339999999</c:v>
                </c:pt>
                <c:pt idx="7509">
                  <c:v>0.23434167149999999</c:v>
                </c:pt>
                <c:pt idx="7510">
                  <c:v>0.23608687219999999</c:v>
                </c:pt>
                <c:pt idx="7511">
                  <c:v>0.22765173550000001</c:v>
                </c:pt>
                <c:pt idx="7512">
                  <c:v>0.2137870855</c:v>
                </c:pt>
                <c:pt idx="7513">
                  <c:v>0.19817723479999999</c:v>
                </c:pt>
                <c:pt idx="7514">
                  <c:v>0.19216598800000001</c:v>
                </c:pt>
                <c:pt idx="7515">
                  <c:v>0.1944929222</c:v>
                </c:pt>
                <c:pt idx="7516">
                  <c:v>0.1950746558</c:v>
                </c:pt>
                <c:pt idx="7517">
                  <c:v>0.2210587551</c:v>
                </c:pt>
                <c:pt idx="7518">
                  <c:v>0.2532480124</c:v>
                </c:pt>
                <c:pt idx="7519">
                  <c:v>0.25945317039999999</c:v>
                </c:pt>
                <c:pt idx="7520">
                  <c:v>0.27234826449999999</c:v>
                </c:pt>
                <c:pt idx="7521">
                  <c:v>0.26730657359999999</c:v>
                </c:pt>
                <c:pt idx="7522">
                  <c:v>0.26546441729999998</c:v>
                </c:pt>
                <c:pt idx="7523">
                  <c:v>0.2596470816</c:v>
                </c:pt>
                <c:pt idx="7524">
                  <c:v>0.24617025400000001</c:v>
                </c:pt>
                <c:pt idx="7525">
                  <c:v>0.2420011635</c:v>
                </c:pt>
                <c:pt idx="7526">
                  <c:v>0.23317820440000001</c:v>
                </c:pt>
                <c:pt idx="7527">
                  <c:v>0.2216404887</c:v>
                </c:pt>
                <c:pt idx="7528">
                  <c:v>0.25741710299999998</c:v>
                </c:pt>
                <c:pt idx="7529">
                  <c:v>0.30463447739999999</c:v>
                </c:pt>
                <c:pt idx="7530">
                  <c:v>0.29862323060000001</c:v>
                </c:pt>
                <c:pt idx="7531">
                  <c:v>0.26168314910000001</c:v>
                </c:pt>
                <c:pt idx="7532">
                  <c:v>0.23279038199999999</c:v>
                </c:pt>
                <c:pt idx="7533">
                  <c:v>0.24403723090000001</c:v>
                </c:pt>
                <c:pt idx="7534">
                  <c:v>0.2460732984</c:v>
                </c:pt>
                <c:pt idx="7535">
                  <c:v>0.22600349040000001</c:v>
                </c:pt>
                <c:pt idx="7536">
                  <c:v>0.2248400233</c:v>
                </c:pt>
                <c:pt idx="7537">
                  <c:v>0.21805313170000001</c:v>
                </c:pt>
                <c:pt idx="7538">
                  <c:v>0.20477021519999999</c:v>
                </c:pt>
                <c:pt idx="7539">
                  <c:v>0.2023463254</c:v>
                </c:pt>
                <c:pt idx="7540">
                  <c:v>0.19972852429999999</c:v>
                </c:pt>
                <c:pt idx="7541">
                  <c:v>0.19536552260000001</c:v>
                </c:pt>
                <c:pt idx="7542">
                  <c:v>0.19701376770000001</c:v>
                </c:pt>
                <c:pt idx="7543">
                  <c:v>0.1999224355</c:v>
                </c:pt>
                <c:pt idx="7544">
                  <c:v>0.21019972849999999</c:v>
                </c:pt>
                <c:pt idx="7545">
                  <c:v>0.2290091138</c:v>
                </c:pt>
                <c:pt idx="7546">
                  <c:v>0.2386077177</c:v>
                </c:pt>
                <c:pt idx="7547">
                  <c:v>0.24558852049999999</c:v>
                </c:pt>
                <c:pt idx="7548">
                  <c:v>0.23657165020000001</c:v>
                </c:pt>
                <c:pt idx="7549">
                  <c:v>0.21524141939999999</c:v>
                </c:pt>
                <c:pt idx="7550">
                  <c:v>0.19633507850000001</c:v>
                </c:pt>
                <c:pt idx="7551">
                  <c:v>0.20380065929999999</c:v>
                </c:pt>
                <c:pt idx="7552">
                  <c:v>0.22697304630000001</c:v>
                </c:pt>
                <c:pt idx="7553">
                  <c:v>0.2611014156</c:v>
                </c:pt>
                <c:pt idx="7554">
                  <c:v>0.2548962575</c:v>
                </c:pt>
                <c:pt idx="7555">
                  <c:v>0.2380259841</c:v>
                </c:pt>
                <c:pt idx="7556">
                  <c:v>0.21970137679999999</c:v>
                </c:pt>
                <c:pt idx="7557">
                  <c:v>0.21320535190000001</c:v>
                </c:pt>
                <c:pt idx="7558">
                  <c:v>0.21582315299999999</c:v>
                </c:pt>
                <c:pt idx="7559">
                  <c:v>0.21165406240000001</c:v>
                </c:pt>
                <c:pt idx="7560">
                  <c:v>0.209617995</c:v>
                </c:pt>
                <c:pt idx="7561">
                  <c:v>0.2098119061</c:v>
                </c:pt>
                <c:pt idx="7562">
                  <c:v>0.20263719220000001</c:v>
                </c:pt>
                <c:pt idx="7563">
                  <c:v>0.2065154159</c:v>
                </c:pt>
                <c:pt idx="7564">
                  <c:v>0.21087841769999999</c:v>
                </c:pt>
                <c:pt idx="7565">
                  <c:v>0.2281365135</c:v>
                </c:pt>
                <c:pt idx="7566">
                  <c:v>0.25247236769999998</c:v>
                </c:pt>
                <c:pt idx="7567">
                  <c:v>0.28243164630000001</c:v>
                </c:pt>
                <c:pt idx="7568">
                  <c:v>0.29629629629999998</c:v>
                </c:pt>
                <c:pt idx="7569">
                  <c:v>0.30133798719999999</c:v>
                </c:pt>
                <c:pt idx="7570">
                  <c:v>0.29600542949999997</c:v>
                </c:pt>
                <c:pt idx="7571">
                  <c:v>0.27060306379999999</c:v>
                </c:pt>
                <c:pt idx="7572">
                  <c:v>0.26817917390000001</c:v>
                </c:pt>
                <c:pt idx="7573">
                  <c:v>0.26711266239999998</c:v>
                </c:pt>
                <c:pt idx="7574">
                  <c:v>0.2597440372</c:v>
                </c:pt>
                <c:pt idx="7575">
                  <c:v>0.2565445026</c:v>
                </c:pt>
                <c:pt idx="7576">
                  <c:v>0.2887337599</c:v>
                </c:pt>
                <c:pt idx="7577">
                  <c:v>0.33905371340000001</c:v>
                </c:pt>
                <c:pt idx="7578">
                  <c:v>0.33905371340000001</c:v>
                </c:pt>
                <c:pt idx="7579">
                  <c:v>0.31694783789999997</c:v>
                </c:pt>
                <c:pt idx="7580">
                  <c:v>0.2692456855</c:v>
                </c:pt>
                <c:pt idx="7581">
                  <c:v>0.2659491953</c:v>
                </c:pt>
                <c:pt idx="7582">
                  <c:v>0.28136513480000003</c:v>
                </c:pt>
                <c:pt idx="7583">
                  <c:v>0.26672484000000002</c:v>
                </c:pt>
                <c:pt idx="7584">
                  <c:v>0.25256932319999997</c:v>
                </c:pt>
                <c:pt idx="7585">
                  <c:v>0.24529765370000001</c:v>
                </c:pt>
                <c:pt idx="7586">
                  <c:v>0.24083769629999999</c:v>
                </c:pt>
                <c:pt idx="7587">
                  <c:v>0.23017258099999999</c:v>
                </c:pt>
                <c:pt idx="7588">
                  <c:v>0.2252278456</c:v>
                </c:pt>
                <c:pt idx="7589">
                  <c:v>0.2372503393</c:v>
                </c:pt>
                <c:pt idx="7590">
                  <c:v>0.25828970330000001</c:v>
                </c:pt>
                <c:pt idx="7591">
                  <c:v>0.27671126619999997</c:v>
                </c:pt>
                <c:pt idx="7592">
                  <c:v>0.27438433200000001</c:v>
                </c:pt>
                <c:pt idx="7593">
                  <c:v>0.27118479740000001</c:v>
                </c:pt>
                <c:pt idx="7594">
                  <c:v>0.26391312779999998</c:v>
                </c:pt>
                <c:pt idx="7595">
                  <c:v>0.256447547</c:v>
                </c:pt>
                <c:pt idx="7596">
                  <c:v>0.24568547609999999</c:v>
                </c:pt>
                <c:pt idx="7597">
                  <c:v>0.23676556139999999</c:v>
                </c:pt>
                <c:pt idx="7598">
                  <c:v>0.23162691490000001</c:v>
                </c:pt>
                <c:pt idx="7599">
                  <c:v>0.22396742289999999</c:v>
                </c:pt>
                <c:pt idx="7600">
                  <c:v>0.2387046733</c:v>
                </c:pt>
                <c:pt idx="7601">
                  <c:v>0.29532674040000001</c:v>
                </c:pt>
                <c:pt idx="7602">
                  <c:v>0.29057591620000001</c:v>
                </c:pt>
                <c:pt idx="7603">
                  <c:v>0.24810936589999999</c:v>
                </c:pt>
                <c:pt idx="7604">
                  <c:v>0.2252278456</c:v>
                </c:pt>
                <c:pt idx="7605">
                  <c:v>0.22406437849999999</c:v>
                </c:pt>
                <c:pt idx="7606">
                  <c:v>0.23598991659999999</c:v>
                </c:pt>
                <c:pt idx="7607">
                  <c:v>0.2339538491</c:v>
                </c:pt>
                <c:pt idx="7608">
                  <c:v>0.21495055260000001</c:v>
                </c:pt>
                <c:pt idx="7609">
                  <c:v>0.20777583869999999</c:v>
                </c:pt>
                <c:pt idx="7610">
                  <c:v>0.2033158813</c:v>
                </c:pt>
                <c:pt idx="7611">
                  <c:v>0.19245685479999999</c:v>
                </c:pt>
                <c:pt idx="7612">
                  <c:v>0.1847973628</c:v>
                </c:pt>
                <c:pt idx="7613">
                  <c:v>0.1928446771</c:v>
                </c:pt>
                <c:pt idx="7614">
                  <c:v>0.21398099670000001</c:v>
                </c:pt>
                <c:pt idx="7615">
                  <c:v>0.21785922050000001</c:v>
                </c:pt>
                <c:pt idx="7616">
                  <c:v>0.2336629824</c:v>
                </c:pt>
                <c:pt idx="7617">
                  <c:v>0.2467519876</c:v>
                </c:pt>
                <c:pt idx="7618">
                  <c:v>0.2219313554</c:v>
                </c:pt>
                <c:pt idx="7619">
                  <c:v>0.23424471590000001</c:v>
                </c:pt>
                <c:pt idx="7620">
                  <c:v>0.23123909249999999</c:v>
                </c:pt>
                <c:pt idx="7621">
                  <c:v>0.22047702150000001</c:v>
                </c:pt>
                <c:pt idx="7622">
                  <c:v>0.22047702150000001</c:v>
                </c:pt>
                <c:pt idx="7623">
                  <c:v>0.2226100446</c:v>
                </c:pt>
                <c:pt idx="7624">
                  <c:v>0.2452006981</c:v>
                </c:pt>
                <c:pt idx="7625">
                  <c:v>0.27196044209999998</c:v>
                </c:pt>
                <c:pt idx="7626">
                  <c:v>0.26643397320000001</c:v>
                </c:pt>
                <c:pt idx="7627">
                  <c:v>0.23657165020000001</c:v>
                </c:pt>
                <c:pt idx="7628">
                  <c:v>0.22871824700000001</c:v>
                </c:pt>
                <c:pt idx="7629">
                  <c:v>0.2215435331</c:v>
                </c:pt>
                <c:pt idx="7630">
                  <c:v>0.20283110339999999</c:v>
                </c:pt>
                <c:pt idx="7631">
                  <c:v>0.2233856894</c:v>
                </c:pt>
                <c:pt idx="7632">
                  <c:v>0.21000581730000001</c:v>
                </c:pt>
                <c:pt idx="7633">
                  <c:v>0.19012992049999999</c:v>
                </c:pt>
                <c:pt idx="7634">
                  <c:v>0.191196432</c:v>
                </c:pt>
                <c:pt idx="7635">
                  <c:v>0.19012992049999999</c:v>
                </c:pt>
                <c:pt idx="7636">
                  <c:v>0.17519875900000001</c:v>
                </c:pt>
                <c:pt idx="7637">
                  <c:v>0.17190226880000001</c:v>
                </c:pt>
                <c:pt idx="7638">
                  <c:v>0.1807252278</c:v>
                </c:pt>
                <c:pt idx="7639">
                  <c:v>0.18179173940000001</c:v>
                </c:pt>
                <c:pt idx="7640">
                  <c:v>0.181403917</c:v>
                </c:pt>
                <c:pt idx="7641">
                  <c:v>0.18751211940000001</c:v>
                </c:pt>
                <c:pt idx="7642">
                  <c:v>0.18431258480000001</c:v>
                </c:pt>
                <c:pt idx="7643">
                  <c:v>0.21155710680000001</c:v>
                </c:pt>
                <c:pt idx="7644">
                  <c:v>0.20603063799999999</c:v>
                </c:pt>
                <c:pt idx="7645">
                  <c:v>0.1934264107</c:v>
                </c:pt>
                <c:pt idx="7646">
                  <c:v>0.19371727750000001</c:v>
                </c:pt>
                <c:pt idx="7647">
                  <c:v>0.1869303859</c:v>
                </c:pt>
                <c:pt idx="7648">
                  <c:v>0.18101609460000001</c:v>
                </c:pt>
                <c:pt idx="7649">
                  <c:v>0.19604421180000001</c:v>
                </c:pt>
                <c:pt idx="7650">
                  <c:v>0.22299786699999999</c:v>
                </c:pt>
                <c:pt idx="7651">
                  <c:v>0.2088423502</c:v>
                </c:pt>
                <c:pt idx="7652">
                  <c:v>0.20777583869999999</c:v>
                </c:pt>
                <c:pt idx="7653">
                  <c:v>0.2121388404</c:v>
                </c:pt>
                <c:pt idx="7654">
                  <c:v>0.19875896840000001</c:v>
                </c:pt>
                <c:pt idx="7655">
                  <c:v>0.19400814429999999</c:v>
                </c:pt>
                <c:pt idx="7656">
                  <c:v>0.1934264107</c:v>
                </c:pt>
                <c:pt idx="7657">
                  <c:v>0.18935427569999999</c:v>
                </c:pt>
                <c:pt idx="7658">
                  <c:v>0.19051774290000001</c:v>
                </c:pt>
                <c:pt idx="7659">
                  <c:v>0.18916036459999999</c:v>
                </c:pt>
                <c:pt idx="7660">
                  <c:v>0.18916036459999999</c:v>
                </c:pt>
                <c:pt idx="7661">
                  <c:v>0.19604421180000001</c:v>
                </c:pt>
                <c:pt idx="7662">
                  <c:v>0.22707000190000001</c:v>
                </c:pt>
                <c:pt idx="7663">
                  <c:v>0.24209811910000001</c:v>
                </c:pt>
                <c:pt idx="7664">
                  <c:v>0.246655032</c:v>
                </c:pt>
                <c:pt idx="7665">
                  <c:v>0.25450843509999999</c:v>
                </c:pt>
                <c:pt idx="7666">
                  <c:v>0.2210587551</c:v>
                </c:pt>
                <c:pt idx="7667">
                  <c:v>0.21824704289999999</c:v>
                </c:pt>
                <c:pt idx="7668">
                  <c:v>0.21572619740000001</c:v>
                </c:pt>
                <c:pt idx="7669">
                  <c:v>0.21407795230000001</c:v>
                </c:pt>
                <c:pt idx="7670">
                  <c:v>0.2187318208</c:v>
                </c:pt>
                <c:pt idx="7671">
                  <c:v>0.23123909249999999</c:v>
                </c:pt>
                <c:pt idx="7672">
                  <c:v>0.2643979058</c:v>
                </c:pt>
                <c:pt idx="7673">
                  <c:v>0.29716889660000001</c:v>
                </c:pt>
                <c:pt idx="7674">
                  <c:v>0.30046538690000002</c:v>
                </c:pt>
                <c:pt idx="7675">
                  <c:v>0.24713980999999999</c:v>
                </c:pt>
                <c:pt idx="7676">
                  <c:v>0.22532480120000001</c:v>
                </c:pt>
                <c:pt idx="7677">
                  <c:v>0.21630793100000001</c:v>
                </c:pt>
                <c:pt idx="7678">
                  <c:v>0.20932712819999999</c:v>
                </c:pt>
                <c:pt idx="7679">
                  <c:v>0.2048671708</c:v>
                </c:pt>
                <c:pt idx="7680">
                  <c:v>0.20767888309999999</c:v>
                </c:pt>
                <c:pt idx="7681">
                  <c:v>0.21301144080000001</c:v>
                </c:pt>
                <c:pt idx="7682">
                  <c:v>0.21068450650000001</c:v>
                </c:pt>
                <c:pt idx="7683">
                  <c:v>0.20709714949999999</c:v>
                </c:pt>
                <c:pt idx="7684">
                  <c:v>0.20254023660000001</c:v>
                </c:pt>
                <c:pt idx="7685">
                  <c:v>0.19769245690000001</c:v>
                </c:pt>
                <c:pt idx="7686">
                  <c:v>0.2307543145</c:v>
                </c:pt>
                <c:pt idx="7687">
                  <c:v>0.2372503393</c:v>
                </c:pt>
                <c:pt idx="7688">
                  <c:v>0.23414776030000001</c:v>
                </c:pt>
                <c:pt idx="7689">
                  <c:v>0.2257126236</c:v>
                </c:pt>
                <c:pt idx="7690">
                  <c:v>0.22891215819999999</c:v>
                </c:pt>
                <c:pt idx="7691">
                  <c:v>0.23269342639999999</c:v>
                </c:pt>
                <c:pt idx="7692">
                  <c:v>0.23502036069999999</c:v>
                </c:pt>
                <c:pt idx="7693">
                  <c:v>0.2452006981</c:v>
                </c:pt>
                <c:pt idx="7694">
                  <c:v>0.2401590072</c:v>
                </c:pt>
                <c:pt idx="7695">
                  <c:v>0.24655807639999999</c:v>
                </c:pt>
                <c:pt idx="7696">
                  <c:v>0.27719604419999999</c:v>
                </c:pt>
                <c:pt idx="7697">
                  <c:v>0.28824898199999999</c:v>
                </c:pt>
                <c:pt idx="7698">
                  <c:v>0.2772929998</c:v>
                </c:pt>
                <c:pt idx="7699">
                  <c:v>0.243552453</c:v>
                </c:pt>
                <c:pt idx="7700">
                  <c:v>0.21650184219999999</c:v>
                </c:pt>
                <c:pt idx="7701">
                  <c:v>0.22280395580000001</c:v>
                </c:pt>
                <c:pt idx="7702">
                  <c:v>0.23017258099999999</c:v>
                </c:pt>
                <c:pt idx="7703">
                  <c:v>0.21747139809999999</c:v>
                </c:pt>
                <c:pt idx="7704">
                  <c:v>0.19798332360000001</c:v>
                </c:pt>
                <c:pt idx="7705">
                  <c:v>0.1974985457</c:v>
                </c:pt>
                <c:pt idx="7706">
                  <c:v>0.2082606166</c:v>
                </c:pt>
                <c:pt idx="7707">
                  <c:v>0.21834399839999999</c:v>
                </c:pt>
                <c:pt idx="7708">
                  <c:v>0.22008919909999999</c:v>
                </c:pt>
                <c:pt idx="7709">
                  <c:v>0.22687609080000001</c:v>
                </c:pt>
                <c:pt idx="7710">
                  <c:v>0.26624006210000001</c:v>
                </c:pt>
                <c:pt idx="7711">
                  <c:v>0.27622648830000002</c:v>
                </c:pt>
                <c:pt idx="7712">
                  <c:v>0.27128175300000001</c:v>
                </c:pt>
                <c:pt idx="7713">
                  <c:v>0.2643979058</c:v>
                </c:pt>
                <c:pt idx="7714">
                  <c:v>0.23812293970000001</c:v>
                </c:pt>
                <c:pt idx="7715">
                  <c:v>0.22833042470000001</c:v>
                </c:pt>
                <c:pt idx="7716">
                  <c:v>0.22134962189999999</c:v>
                </c:pt>
                <c:pt idx="7717">
                  <c:v>0.2185379096</c:v>
                </c:pt>
                <c:pt idx="7718">
                  <c:v>0.2252278456</c:v>
                </c:pt>
                <c:pt idx="7719">
                  <c:v>0.24558852049999999</c:v>
                </c:pt>
                <c:pt idx="7720">
                  <c:v>0.26691875120000003</c:v>
                </c:pt>
                <c:pt idx="7721">
                  <c:v>0.2839829358</c:v>
                </c:pt>
                <c:pt idx="7722">
                  <c:v>0.28214077949999999</c:v>
                </c:pt>
                <c:pt idx="7723">
                  <c:v>0.24132247430000001</c:v>
                </c:pt>
                <c:pt idx="7724">
                  <c:v>0.2136901299</c:v>
                </c:pt>
                <c:pt idx="7725">
                  <c:v>0.2039945705</c:v>
                </c:pt>
                <c:pt idx="7726">
                  <c:v>0.20031025790000001</c:v>
                </c:pt>
                <c:pt idx="7727">
                  <c:v>0.20031025790000001</c:v>
                </c:pt>
                <c:pt idx="7728">
                  <c:v>0.1958503006</c:v>
                </c:pt>
                <c:pt idx="7729">
                  <c:v>0.1942990111</c:v>
                </c:pt>
                <c:pt idx="7730">
                  <c:v>0.2000193911</c:v>
                </c:pt>
                <c:pt idx="7731">
                  <c:v>0.20670932710000001</c:v>
                </c:pt>
                <c:pt idx="7732">
                  <c:v>0.2121388404</c:v>
                </c:pt>
                <c:pt idx="7733">
                  <c:v>0.2154353306</c:v>
                </c:pt>
                <c:pt idx="7734">
                  <c:v>0.23482644950000001</c:v>
                </c:pt>
                <c:pt idx="7735">
                  <c:v>0.236377739</c:v>
                </c:pt>
                <c:pt idx="7736">
                  <c:v>0.23085127010000001</c:v>
                </c:pt>
                <c:pt idx="7737">
                  <c:v>0.22871824700000001</c:v>
                </c:pt>
                <c:pt idx="7738">
                  <c:v>0.21504750819999999</c:v>
                </c:pt>
                <c:pt idx="7739">
                  <c:v>0.21834399839999999</c:v>
                </c:pt>
                <c:pt idx="7740">
                  <c:v>0.202443281</c:v>
                </c:pt>
                <c:pt idx="7741">
                  <c:v>0.1961411673</c:v>
                </c:pt>
                <c:pt idx="7742">
                  <c:v>0.2006980803</c:v>
                </c:pt>
                <c:pt idx="7743">
                  <c:v>0.20971495060000001</c:v>
                </c:pt>
                <c:pt idx="7744">
                  <c:v>0.2329842932</c:v>
                </c:pt>
                <c:pt idx="7745">
                  <c:v>0.25353887920000001</c:v>
                </c:pt>
                <c:pt idx="7746">
                  <c:v>0.25431452389999998</c:v>
                </c:pt>
                <c:pt idx="7747">
                  <c:v>0.2330812488</c:v>
                </c:pt>
                <c:pt idx="7748">
                  <c:v>0.21911964319999999</c:v>
                </c:pt>
                <c:pt idx="7749">
                  <c:v>0.22435524530000001</c:v>
                </c:pt>
                <c:pt idx="7750">
                  <c:v>0.21233275160000001</c:v>
                </c:pt>
                <c:pt idx="7751">
                  <c:v>0.20932712819999999</c:v>
                </c:pt>
                <c:pt idx="7752">
                  <c:v>0.2006980803</c:v>
                </c:pt>
                <c:pt idx="7753">
                  <c:v>0.1958503006</c:v>
                </c:pt>
                <c:pt idx="7754">
                  <c:v>0.19061469850000001</c:v>
                </c:pt>
                <c:pt idx="7755">
                  <c:v>0.1928446771</c:v>
                </c:pt>
                <c:pt idx="7756">
                  <c:v>0.202443281</c:v>
                </c:pt>
                <c:pt idx="7757">
                  <c:v>0.2209617995</c:v>
                </c:pt>
                <c:pt idx="7758">
                  <c:v>0.23647469460000001</c:v>
                </c:pt>
                <c:pt idx="7759">
                  <c:v>0.2476245879</c:v>
                </c:pt>
                <c:pt idx="7760">
                  <c:v>0.25101803369999998</c:v>
                </c:pt>
                <c:pt idx="7761">
                  <c:v>0.2427768082</c:v>
                </c:pt>
                <c:pt idx="7762">
                  <c:v>0.25227845650000003</c:v>
                </c:pt>
                <c:pt idx="7763">
                  <c:v>0.253344968</c:v>
                </c:pt>
                <c:pt idx="7764">
                  <c:v>0.26207097150000003</c:v>
                </c:pt>
                <c:pt idx="7765">
                  <c:v>0.2663370176</c:v>
                </c:pt>
                <c:pt idx="7766">
                  <c:v>0.2629435718</c:v>
                </c:pt>
                <c:pt idx="7767">
                  <c:v>0.26788830720000001</c:v>
                </c:pt>
                <c:pt idx="7768">
                  <c:v>0.2966841187</c:v>
                </c:pt>
                <c:pt idx="7769">
                  <c:v>0.33633895679999998</c:v>
                </c:pt>
                <c:pt idx="7770">
                  <c:v>0.32101997290000001</c:v>
                </c:pt>
                <c:pt idx="7771">
                  <c:v>0.2982354082</c:v>
                </c:pt>
                <c:pt idx="7772">
                  <c:v>0.2855342253</c:v>
                </c:pt>
                <c:pt idx="7773">
                  <c:v>0.2901880939</c:v>
                </c:pt>
                <c:pt idx="7774">
                  <c:v>0.29067287180000001</c:v>
                </c:pt>
                <c:pt idx="7775">
                  <c:v>0.29076982740000001</c:v>
                </c:pt>
                <c:pt idx="7776">
                  <c:v>0.30182276520000001</c:v>
                </c:pt>
                <c:pt idx="7777">
                  <c:v>0.30705836730000002</c:v>
                </c:pt>
                <c:pt idx="7778">
                  <c:v>0.31559045959999998</c:v>
                </c:pt>
                <c:pt idx="7779">
                  <c:v>0.31878999419999998</c:v>
                </c:pt>
                <c:pt idx="7780">
                  <c:v>0.32712817529999999</c:v>
                </c:pt>
                <c:pt idx="7781">
                  <c:v>0.3531122746</c:v>
                </c:pt>
                <c:pt idx="7782">
                  <c:v>0.37628466160000001</c:v>
                </c:pt>
                <c:pt idx="7783">
                  <c:v>0.4017839829</c:v>
                </c:pt>
                <c:pt idx="7784">
                  <c:v>0.40895869689999997</c:v>
                </c:pt>
                <c:pt idx="7785">
                  <c:v>0.41584254409999999</c:v>
                </c:pt>
                <c:pt idx="7786">
                  <c:v>0.42292030250000001</c:v>
                </c:pt>
                <c:pt idx="7787">
                  <c:v>0.4531704479</c:v>
                </c:pt>
                <c:pt idx="7788">
                  <c:v>0.44172968779999999</c:v>
                </c:pt>
                <c:pt idx="7789">
                  <c:v>0.43794841960000003</c:v>
                </c:pt>
                <c:pt idx="7790">
                  <c:v>0.43949970910000002</c:v>
                </c:pt>
                <c:pt idx="7791">
                  <c:v>0.45132829159999999</c:v>
                </c:pt>
                <c:pt idx="7792">
                  <c:v>0.47159201090000002</c:v>
                </c:pt>
                <c:pt idx="7793">
                  <c:v>0.50310257899999999</c:v>
                </c:pt>
                <c:pt idx="7794">
                  <c:v>0.49621873179999998</c:v>
                </c:pt>
                <c:pt idx="7795">
                  <c:v>0.50106651150000003</c:v>
                </c:pt>
                <c:pt idx="7796">
                  <c:v>0.47760325770000001</c:v>
                </c:pt>
                <c:pt idx="7797">
                  <c:v>0.4565638937</c:v>
                </c:pt>
                <c:pt idx="7798">
                  <c:v>0.42961023850000002</c:v>
                </c:pt>
                <c:pt idx="7799">
                  <c:v>0.41671514450000002</c:v>
                </c:pt>
                <c:pt idx="7800">
                  <c:v>0.4032383169</c:v>
                </c:pt>
                <c:pt idx="7801">
                  <c:v>0.3951910025</c:v>
                </c:pt>
                <c:pt idx="7802">
                  <c:v>0.38898584450000001</c:v>
                </c:pt>
                <c:pt idx="7803">
                  <c:v>0.38142330810000002</c:v>
                </c:pt>
                <c:pt idx="7804">
                  <c:v>0.38956757800000003</c:v>
                </c:pt>
                <c:pt idx="7805">
                  <c:v>0.37870855149999999</c:v>
                </c:pt>
                <c:pt idx="7806">
                  <c:v>0.38404110920000001</c:v>
                </c:pt>
                <c:pt idx="7807">
                  <c:v>0.40100833819999998</c:v>
                </c:pt>
                <c:pt idx="7808">
                  <c:v>0.41021911960000002</c:v>
                </c:pt>
                <c:pt idx="7809">
                  <c:v>0.40944347489999999</c:v>
                </c:pt>
                <c:pt idx="7810">
                  <c:v>0.41031607520000002</c:v>
                </c:pt>
                <c:pt idx="7811">
                  <c:v>0.39664533639999999</c:v>
                </c:pt>
                <c:pt idx="7812">
                  <c:v>0.38840411089999999</c:v>
                </c:pt>
                <c:pt idx="7813">
                  <c:v>0.37861159589999999</c:v>
                </c:pt>
                <c:pt idx="7814">
                  <c:v>0.37172774870000003</c:v>
                </c:pt>
                <c:pt idx="7815">
                  <c:v>0.36523172390000003</c:v>
                </c:pt>
                <c:pt idx="7816">
                  <c:v>0.37415163849999999</c:v>
                </c:pt>
                <c:pt idx="7817">
                  <c:v>0.41050998640000003</c:v>
                </c:pt>
                <c:pt idx="7818">
                  <c:v>0.4484196238</c:v>
                </c:pt>
                <c:pt idx="7819">
                  <c:v>0.43940275350000002</c:v>
                </c:pt>
                <c:pt idx="7820">
                  <c:v>0.41370952100000002</c:v>
                </c:pt>
                <c:pt idx="7821">
                  <c:v>0.41080085319999998</c:v>
                </c:pt>
                <c:pt idx="7822">
                  <c:v>0.41080085319999998</c:v>
                </c:pt>
                <c:pt idx="7823">
                  <c:v>0.37531510569999998</c:v>
                </c:pt>
                <c:pt idx="7824">
                  <c:v>0.35233662980000002</c:v>
                </c:pt>
                <c:pt idx="7825">
                  <c:v>0.3435136707</c:v>
                </c:pt>
                <c:pt idx="7826">
                  <c:v>0.34603451619999998</c:v>
                </c:pt>
                <c:pt idx="7827">
                  <c:v>0.34283498159999998</c:v>
                </c:pt>
                <c:pt idx="7828">
                  <c:v>0.34157455889999999</c:v>
                </c:pt>
                <c:pt idx="7829">
                  <c:v>0.36561954619999998</c:v>
                </c:pt>
                <c:pt idx="7830">
                  <c:v>0.41923598989999999</c:v>
                </c:pt>
                <c:pt idx="7831">
                  <c:v>0.43988753149999998</c:v>
                </c:pt>
                <c:pt idx="7832">
                  <c:v>0.46829552070000002</c:v>
                </c:pt>
                <c:pt idx="7833">
                  <c:v>0.45472173739999999</c:v>
                </c:pt>
                <c:pt idx="7834">
                  <c:v>0.45782431649999999</c:v>
                </c:pt>
                <c:pt idx="7835">
                  <c:v>0.44754702349999997</c:v>
                </c:pt>
                <c:pt idx="7836">
                  <c:v>0.42495637000000003</c:v>
                </c:pt>
                <c:pt idx="7837">
                  <c:v>0.40895869689999997</c:v>
                </c:pt>
                <c:pt idx="7838">
                  <c:v>0.40207484970000001</c:v>
                </c:pt>
                <c:pt idx="7839">
                  <c:v>0.40566220670000003</c:v>
                </c:pt>
                <c:pt idx="7840">
                  <c:v>0.42340508049999998</c:v>
                </c:pt>
                <c:pt idx="7841">
                  <c:v>0.45200698080000001</c:v>
                </c:pt>
                <c:pt idx="7842">
                  <c:v>0.46383556329999998</c:v>
                </c:pt>
                <c:pt idx="7843">
                  <c:v>0.45094046929999998</c:v>
                </c:pt>
                <c:pt idx="7844">
                  <c:v>0.4324219507</c:v>
                </c:pt>
                <c:pt idx="7845">
                  <c:v>0.43503975179999999</c:v>
                </c:pt>
                <c:pt idx="7846">
                  <c:v>0.42476245880000002</c:v>
                </c:pt>
                <c:pt idx="7847">
                  <c:v>0.41341865430000002</c:v>
                </c:pt>
                <c:pt idx="7848">
                  <c:v>0.38152026369999997</c:v>
                </c:pt>
                <c:pt idx="7849">
                  <c:v>0.36377738999999998</c:v>
                </c:pt>
                <c:pt idx="7850">
                  <c:v>0.37376381619999999</c:v>
                </c:pt>
                <c:pt idx="7851">
                  <c:v>0.37124297070000001</c:v>
                </c:pt>
                <c:pt idx="7852">
                  <c:v>0.37676943959999998</c:v>
                </c:pt>
                <c:pt idx="7853">
                  <c:v>0.39499709129999999</c:v>
                </c:pt>
                <c:pt idx="7854">
                  <c:v>0.4369788637</c:v>
                </c:pt>
                <c:pt idx="7855">
                  <c:v>0.47081636609999999</c:v>
                </c:pt>
                <c:pt idx="7856">
                  <c:v>0.48671708359999999</c:v>
                </c:pt>
                <c:pt idx="7857">
                  <c:v>0.49718828780000002</c:v>
                </c:pt>
                <c:pt idx="7858">
                  <c:v>0.4918557301</c:v>
                </c:pt>
                <c:pt idx="7859">
                  <c:v>0.46974985460000002</c:v>
                </c:pt>
                <c:pt idx="7860">
                  <c:v>0.4531704479</c:v>
                </c:pt>
                <c:pt idx="7861">
                  <c:v>0.43329455109999998</c:v>
                </c:pt>
                <c:pt idx="7862">
                  <c:v>0.42970719410000002</c:v>
                </c:pt>
                <c:pt idx="7863">
                  <c:v>0.4483226682</c:v>
                </c:pt>
                <c:pt idx="7864">
                  <c:v>0.4839053713</c:v>
                </c:pt>
                <c:pt idx="7865">
                  <c:v>0.52065154160000005</c:v>
                </c:pt>
                <c:pt idx="7866">
                  <c:v>0.51764591820000005</c:v>
                </c:pt>
                <c:pt idx="7867">
                  <c:v>0.48506883849999999</c:v>
                </c:pt>
                <c:pt idx="7868">
                  <c:v>0.4596664728</c:v>
                </c:pt>
                <c:pt idx="7869">
                  <c:v>0.45995733950000001</c:v>
                </c:pt>
                <c:pt idx="7870">
                  <c:v>0.4466744231</c:v>
                </c:pt>
                <c:pt idx="7871">
                  <c:v>0.4209811906</c:v>
                </c:pt>
                <c:pt idx="7872">
                  <c:v>0.38501066509999998</c:v>
                </c:pt>
                <c:pt idx="7873">
                  <c:v>0.35379096370000002</c:v>
                </c:pt>
                <c:pt idx="7874">
                  <c:v>0.34729493890000002</c:v>
                </c:pt>
                <c:pt idx="7875">
                  <c:v>0.3467132054</c:v>
                </c:pt>
                <c:pt idx="7876">
                  <c:v>0.35243358540000003</c:v>
                </c:pt>
                <c:pt idx="7877">
                  <c:v>0.38694977699999999</c:v>
                </c:pt>
                <c:pt idx="7878">
                  <c:v>0.43746364170000002</c:v>
                </c:pt>
                <c:pt idx="7879">
                  <c:v>0.46625945320000001</c:v>
                </c:pt>
                <c:pt idx="7880">
                  <c:v>0.48933488460000002</c:v>
                </c:pt>
                <c:pt idx="7881">
                  <c:v>0.48254799300000001</c:v>
                </c:pt>
                <c:pt idx="7882">
                  <c:v>0.48885010670000001</c:v>
                </c:pt>
                <c:pt idx="7883">
                  <c:v>0.46984681020000002</c:v>
                </c:pt>
                <c:pt idx="7884">
                  <c:v>0.46354469650000002</c:v>
                </c:pt>
                <c:pt idx="7885">
                  <c:v>0.456273027</c:v>
                </c:pt>
                <c:pt idx="7886">
                  <c:v>0.4420205546</c:v>
                </c:pt>
                <c:pt idx="7887">
                  <c:v>0.43571844100000001</c:v>
                </c:pt>
                <c:pt idx="7888">
                  <c:v>0.47537327899999998</c:v>
                </c:pt>
                <c:pt idx="7889">
                  <c:v>0.52220283109999999</c:v>
                </c:pt>
                <c:pt idx="7890">
                  <c:v>0.53083187899999995</c:v>
                </c:pt>
                <c:pt idx="7891">
                  <c:v>0.4872988171</c:v>
                </c:pt>
                <c:pt idx="7892">
                  <c:v>0.46238122939999998</c:v>
                </c:pt>
                <c:pt idx="7893">
                  <c:v>0.46790769830000001</c:v>
                </c:pt>
                <c:pt idx="7894">
                  <c:v>0.46558076399999998</c:v>
                </c:pt>
                <c:pt idx="7895">
                  <c:v>0.43339150669999998</c:v>
                </c:pt>
                <c:pt idx="7896">
                  <c:v>0.41390343219999998</c:v>
                </c:pt>
                <c:pt idx="7897">
                  <c:v>0.39829358149999999</c:v>
                </c:pt>
                <c:pt idx="7898">
                  <c:v>0.38520457629999999</c:v>
                </c:pt>
                <c:pt idx="7899">
                  <c:v>0.38471979830000003</c:v>
                </c:pt>
                <c:pt idx="7900">
                  <c:v>0.39490013569999999</c:v>
                </c:pt>
                <c:pt idx="7901">
                  <c:v>0.4336823735</c:v>
                </c:pt>
                <c:pt idx="7902">
                  <c:v>0.46509598600000002</c:v>
                </c:pt>
                <c:pt idx="7903">
                  <c:v>0.478960636</c:v>
                </c:pt>
                <c:pt idx="7904">
                  <c:v>0.46141167350000001</c:v>
                </c:pt>
                <c:pt idx="7905">
                  <c:v>0.466065542</c:v>
                </c:pt>
                <c:pt idx="7906">
                  <c:v>0.4627690518</c:v>
                </c:pt>
                <c:pt idx="7907">
                  <c:v>0.46335078530000001</c:v>
                </c:pt>
                <c:pt idx="7908">
                  <c:v>0.46703509789999997</c:v>
                </c:pt>
                <c:pt idx="7909">
                  <c:v>0.45559433780000003</c:v>
                </c:pt>
                <c:pt idx="7910">
                  <c:v>0.44066317630000001</c:v>
                </c:pt>
                <c:pt idx="7911">
                  <c:v>0.42670157069999998</c:v>
                </c:pt>
                <c:pt idx="7912">
                  <c:v>0.48758968390000001</c:v>
                </c:pt>
                <c:pt idx="7913">
                  <c:v>0.51813069609999995</c:v>
                </c:pt>
                <c:pt idx="7914">
                  <c:v>0.5256932325</c:v>
                </c:pt>
                <c:pt idx="7915">
                  <c:v>0.51347682760000002</c:v>
                </c:pt>
                <c:pt idx="7916">
                  <c:v>0.4757611014</c:v>
                </c:pt>
                <c:pt idx="7917">
                  <c:v>0.46829552070000002</c:v>
                </c:pt>
                <c:pt idx="7918">
                  <c:v>0.44105099860000002</c:v>
                </c:pt>
                <c:pt idx="7919">
                  <c:v>0.42476245880000002</c:v>
                </c:pt>
                <c:pt idx="7920">
                  <c:v>0.39926313749999998</c:v>
                </c:pt>
                <c:pt idx="7921">
                  <c:v>0.3902462672</c:v>
                </c:pt>
                <c:pt idx="7922">
                  <c:v>0.38161721929999998</c:v>
                </c:pt>
                <c:pt idx="7923">
                  <c:v>0.36881908089999998</c:v>
                </c:pt>
                <c:pt idx="7924">
                  <c:v>0.37415163849999999</c:v>
                </c:pt>
                <c:pt idx="7925">
                  <c:v>0.41196432030000002</c:v>
                </c:pt>
                <c:pt idx="7926">
                  <c:v>0.46499903040000001</c:v>
                </c:pt>
                <c:pt idx="7927">
                  <c:v>0.49437657550000003</c:v>
                </c:pt>
                <c:pt idx="7928">
                  <c:v>0.50358735700000001</c:v>
                </c:pt>
                <c:pt idx="7929">
                  <c:v>0.50552646889999997</c:v>
                </c:pt>
                <c:pt idx="7930">
                  <c:v>0.49292224159999998</c:v>
                </c:pt>
                <c:pt idx="7931">
                  <c:v>0.47682761299999998</c:v>
                </c:pt>
                <c:pt idx="7932">
                  <c:v>0.45520651540000001</c:v>
                </c:pt>
                <c:pt idx="7933">
                  <c:v>0.43280977310000002</c:v>
                </c:pt>
                <c:pt idx="7934">
                  <c:v>0.42805894900000002</c:v>
                </c:pt>
                <c:pt idx="7935">
                  <c:v>0.42767112660000001</c:v>
                </c:pt>
                <c:pt idx="7936">
                  <c:v>0.45103742489999998</c:v>
                </c:pt>
                <c:pt idx="7937">
                  <c:v>0.50901687029999998</c:v>
                </c:pt>
                <c:pt idx="7938">
                  <c:v>0.50106651150000003</c:v>
                </c:pt>
                <c:pt idx="7939">
                  <c:v>0.4594725616</c:v>
                </c:pt>
                <c:pt idx="7940">
                  <c:v>0.42660461509999997</c:v>
                </c:pt>
                <c:pt idx="7941">
                  <c:v>0.42233856889999999</c:v>
                </c:pt>
                <c:pt idx="7942">
                  <c:v>0.41700601120000003</c:v>
                </c:pt>
                <c:pt idx="7943">
                  <c:v>0.40420787279999998</c:v>
                </c:pt>
                <c:pt idx="7944">
                  <c:v>0.38462284270000002</c:v>
                </c:pt>
                <c:pt idx="7945">
                  <c:v>0.37046732599999999</c:v>
                </c:pt>
                <c:pt idx="7946">
                  <c:v>0.359705255</c:v>
                </c:pt>
                <c:pt idx="7947">
                  <c:v>0.34904013960000002</c:v>
                </c:pt>
                <c:pt idx="7948">
                  <c:v>0.34584060500000002</c:v>
                </c:pt>
                <c:pt idx="7949">
                  <c:v>0.35117316269999999</c:v>
                </c:pt>
                <c:pt idx="7950">
                  <c:v>0.3789024627</c:v>
                </c:pt>
                <c:pt idx="7951">
                  <c:v>0.40391700600000002</c:v>
                </c:pt>
                <c:pt idx="7952">
                  <c:v>0.4324219507</c:v>
                </c:pt>
                <c:pt idx="7953">
                  <c:v>0.46587163079999999</c:v>
                </c:pt>
                <c:pt idx="7954">
                  <c:v>0.46480511930000001</c:v>
                </c:pt>
                <c:pt idx="7955">
                  <c:v>0.44648051189999999</c:v>
                </c:pt>
                <c:pt idx="7956">
                  <c:v>0.40440178399999999</c:v>
                </c:pt>
                <c:pt idx="7957">
                  <c:v>0.37521815009999998</c:v>
                </c:pt>
                <c:pt idx="7958">
                  <c:v>0.36145045570000001</c:v>
                </c:pt>
                <c:pt idx="7959">
                  <c:v>0.37366686059999998</c:v>
                </c:pt>
                <c:pt idx="7960">
                  <c:v>0.403432228</c:v>
                </c:pt>
                <c:pt idx="7961">
                  <c:v>0.43659104129999998</c:v>
                </c:pt>
                <c:pt idx="7962">
                  <c:v>0.42388985839999999</c:v>
                </c:pt>
                <c:pt idx="7963">
                  <c:v>0.39111886759999998</c:v>
                </c:pt>
                <c:pt idx="7964">
                  <c:v>0.3805507078</c:v>
                </c:pt>
                <c:pt idx="7965">
                  <c:v>0.37473337210000002</c:v>
                </c:pt>
                <c:pt idx="7966">
                  <c:v>0.3789024627</c:v>
                </c:pt>
                <c:pt idx="7967">
                  <c:v>0.36212914489999998</c:v>
                </c:pt>
                <c:pt idx="7968">
                  <c:v>0.34874927280000001</c:v>
                </c:pt>
                <c:pt idx="7969">
                  <c:v>0.32121388400000001</c:v>
                </c:pt>
                <c:pt idx="7970">
                  <c:v>0.29222416130000001</c:v>
                </c:pt>
                <c:pt idx="7971">
                  <c:v>0.28146209039999998</c:v>
                </c:pt>
                <c:pt idx="7972">
                  <c:v>0.27157261970000002</c:v>
                </c:pt>
                <c:pt idx="7973">
                  <c:v>0.26323443860000001</c:v>
                </c:pt>
                <c:pt idx="7974">
                  <c:v>0.28204382389999999</c:v>
                </c:pt>
                <c:pt idx="7975">
                  <c:v>0.30793096759999999</c:v>
                </c:pt>
                <c:pt idx="7976">
                  <c:v>0.33313942210000003</c:v>
                </c:pt>
                <c:pt idx="7977">
                  <c:v>0.34467713789999999</c:v>
                </c:pt>
                <c:pt idx="7978">
                  <c:v>0.33982935819999999</c:v>
                </c:pt>
                <c:pt idx="7979">
                  <c:v>0.34322280399999999</c:v>
                </c:pt>
                <c:pt idx="7980">
                  <c:v>0.33032770989999999</c:v>
                </c:pt>
                <c:pt idx="7981">
                  <c:v>0.31006399070000001</c:v>
                </c:pt>
                <c:pt idx="7982">
                  <c:v>0.29716889660000001</c:v>
                </c:pt>
                <c:pt idx="7983">
                  <c:v>0.29930191969999997</c:v>
                </c:pt>
                <c:pt idx="7984">
                  <c:v>0.34128369209999998</c:v>
                </c:pt>
                <c:pt idx="7985">
                  <c:v>0.38171417489999998</c:v>
                </c:pt>
                <c:pt idx="7986">
                  <c:v>0.38888888890000001</c:v>
                </c:pt>
                <c:pt idx="7987">
                  <c:v>0.37289121580000001</c:v>
                </c:pt>
                <c:pt idx="7988">
                  <c:v>0.34845840610000001</c:v>
                </c:pt>
                <c:pt idx="7989">
                  <c:v>0.33847197979999999</c:v>
                </c:pt>
                <c:pt idx="7990">
                  <c:v>0.32150475080000002</c:v>
                </c:pt>
                <c:pt idx="7991">
                  <c:v>0.28698855919999999</c:v>
                </c:pt>
                <c:pt idx="7992">
                  <c:v>0.2757417103</c:v>
                </c:pt>
                <c:pt idx="7993">
                  <c:v>0.26100445999999999</c:v>
                </c:pt>
                <c:pt idx="7994">
                  <c:v>0.25828970330000001</c:v>
                </c:pt>
                <c:pt idx="7995">
                  <c:v>0.26517355050000002</c:v>
                </c:pt>
                <c:pt idx="7996">
                  <c:v>0.28611595890000002</c:v>
                </c:pt>
                <c:pt idx="7997">
                  <c:v>0.3129726585</c:v>
                </c:pt>
                <c:pt idx="7998">
                  <c:v>0.37017645919999997</c:v>
                </c:pt>
                <c:pt idx="7999">
                  <c:v>0.41875121189999998</c:v>
                </c:pt>
                <c:pt idx="8000">
                  <c:v>0.43203412839999999</c:v>
                </c:pt>
                <c:pt idx="8001">
                  <c:v>0.42330812490000003</c:v>
                </c:pt>
                <c:pt idx="8002">
                  <c:v>0.41186736470000002</c:v>
                </c:pt>
                <c:pt idx="8003">
                  <c:v>0.38287764200000002</c:v>
                </c:pt>
                <c:pt idx="8004">
                  <c:v>0.36145045570000001</c:v>
                </c:pt>
                <c:pt idx="8005">
                  <c:v>0.3502036067</c:v>
                </c:pt>
                <c:pt idx="8006">
                  <c:v>0.35524529770000002</c:v>
                </c:pt>
                <c:pt idx="8007">
                  <c:v>0.38413806480000001</c:v>
                </c:pt>
                <c:pt idx="8008">
                  <c:v>0.42447159200000001</c:v>
                </c:pt>
                <c:pt idx="8009">
                  <c:v>0.49321310839999999</c:v>
                </c:pt>
                <c:pt idx="8010">
                  <c:v>0.4919526857</c:v>
                </c:pt>
                <c:pt idx="8011">
                  <c:v>0.41787861160000001</c:v>
                </c:pt>
                <c:pt idx="8012">
                  <c:v>0.39955400429999999</c:v>
                </c:pt>
                <c:pt idx="8013">
                  <c:v>0.396742292</c:v>
                </c:pt>
                <c:pt idx="8014">
                  <c:v>0.38530153189999999</c:v>
                </c:pt>
                <c:pt idx="8015">
                  <c:v>0.35437269729999998</c:v>
                </c:pt>
                <c:pt idx="8016">
                  <c:v>0.33566026760000001</c:v>
                </c:pt>
                <c:pt idx="8017">
                  <c:v>0.33808415749999998</c:v>
                </c:pt>
                <c:pt idx="8018">
                  <c:v>0.33662982349999998</c:v>
                </c:pt>
                <c:pt idx="8019">
                  <c:v>0.3321698662</c:v>
                </c:pt>
                <c:pt idx="8020">
                  <c:v>0.33585417880000001</c:v>
                </c:pt>
                <c:pt idx="8021">
                  <c:v>0.3742485941</c:v>
                </c:pt>
                <c:pt idx="8022">
                  <c:v>0.42515028119999998</c:v>
                </c:pt>
                <c:pt idx="8023">
                  <c:v>0.44987395769999999</c:v>
                </c:pt>
                <c:pt idx="8024">
                  <c:v>0.43445801820000002</c:v>
                </c:pt>
                <c:pt idx="8025">
                  <c:v>0.42136901300000001</c:v>
                </c:pt>
                <c:pt idx="8026">
                  <c:v>0.4209811906</c:v>
                </c:pt>
                <c:pt idx="8027">
                  <c:v>0.41991467910000002</c:v>
                </c:pt>
                <c:pt idx="8028">
                  <c:v>0.40420787279999998</c:v>
                </c:pt>
                <c:pt idx="8029">
                  <c:v>0.39393057980000001</c:v>
                </c:pt>
                <c:pt idx="8030">
                  <c:v>0.38588326550000002</c:v>
                </c:pt>
                <c:pt idx="8031">
                  <c:v>0.38927671130000002</c:v>
                </c:pt>
                <c:pt idx="8032">
                  <c:v>0.43465192940000003</c:v>
                </c:pt>
                <c:pt idx="8033">
                  <c:v>0.4903044406</c:v>
                </c:pt>
                <c:pt idx="8034">
                  <c:v>0.49806088809999999</c:v>
                </c:pt>
                <c:pt idx="8035">
                  <c:v>0.4676168315</c:v>
                </c:pt>
                <c:pt idx="8036">
                  <c:v>0.42340508049999998</c:v>
                </c:pt>
                <c:pt idx="8037">
                  <c:v>0.40857087450000001</c:v>
                </c:pt>
                <c:pt idx="8038">
                  <c:v>0.3821019973</c:v>
                </c:pt>
                <c:pt idx="8039">
                  <c:v>0.33692069029999999</c:v>
                </c:pt>
                <c:pt idx="8040">
                  <c:v>0.3273220865</c:v>
                </c:pt>
                <c:pt idx="8041">
                  <c:v>0.31093659099999998</c:v>
                </c:pt>
                <c:pt idx="8042">
                  <c:v>0.31520263720000002</c:v>
                </c:pt>
                <c:pt idx="8043">
                  <c:v>0.3193717277</c:v>
                </c:pt>
                <c:pt idx="8044">
                  <c:v>0.32295908470000001</c:v>
                </c:pt>
                <c:pt idx="8045">
                  <c:v>0.3579600543</c:v>
                </c:pt>
                <c:pt idx="8046">
                  <c:v>0.39945704869999998</c:v>
                </c:pt>
                <c:pt idx="8047">
                  <c:v>0.41962381230000001</c:v>
                </c:pt>
                <c:pt idx="8048">
                  <c:v>0.4193329455</c:v>
                </c:pt>
                <c:pt idx="8049">
                  <c:v>0.42379290289999999</c:v>
                </c:pt>
                <c:pt idx="8050">
                  <c:v>0.41690905569999998</c:v>
                </c:pt>
                <c:pt idx="8051">
                  <c:v>0.41215823150000003</c:v>
                </c:pt>
                <c:pt idx="8052">
                  <c:v>0.39490013569999999</c:v>
                </c:pt>
                <c:pt idx="8053">
                  <c:v>0.39393057980000001</c:v>
                </c:pt>
                <c:pt idx="8054">
                  <c:v>0.39267015709999997</c:v>
                </c:pt>
                <c:pt idx="8055">
                  <c:v>0.4032383169</c:v>
                </c:pt>
                <c:pt idx="8056">
                  <c:v>0.45200698080000001</c:v>
                </c:pt>
                <c:pt idx="8057">
                  <c:v>0.49689742100000001</c:v>
                </c:pt>
                <c:pt idx="8058">
                  <c:v>0.4917587745</c:v>
                </c:pt>
                <c:pt idx="8059">
                  <c:v>0.4564669381</c:v>
                </c:pt>
                <c:pt idx="8060">
                  <c:v>0.42078727939999999</c:v>
                </c:pt>
                <c:pt idx="8061">
                  <c:v>0.4015900717</c:v>
                </c:pt>
                <c:pt idx="8062">
                  <c:v>0.40275353889999999</c:v>
                </c:pt>
                <c:pt idx="8063">
                  <c:v>0.35175489630000001</c:v>
                </c:pt>
                <c:pt idx="8064">
                  <c:v>0.3192747722</c:v>
                </c:pt>
                <c:pt idx="8065">
                  <c:v>0.3032770991</c:v>
                </c:pt>
                <c:pt idx="8066">
                  <c:v>0.29552065150000001</c:v>
                </c:pt>
                <c:pt idx="8067">
                  <c:v>0.2965871631</c:v>
                </c:pt>
                <c:pt idx="8068">
                  <c:v>0.31093659099999998</c:v>
                </c:pt>
                <c:pt idx="8069">
                  <c:v>0.38336241999999998</c:v>
                </c:pt>
                <c:pt idx="8070">
                  <c:v>0.45743649409999998</c:v>
                </c:pt>
                <c:pt idx="8071">
                  <c:v>0.46470816370000001</c:v>
                </c:pt>
                <c:pt idx="8072">
                  <c:v>0.44919526859999998</c:v>
                </c:pt>
                <c:pt idx="8073">
                  <c:v>0.43814233079999998</c:v>
                </c:pt>
                <c:pt idx="8074">
                  <c:v>0.41496994380000002</c:v>
                </c:pt>
                <c:pt idx="8075">
                  <c:v>0.40207484970000001</c:v>
                </c:pt>
                <c:pt idx="8076">
                  <c:v>0.38462284270000002</c:v>
                </c:pt>
                <c:pt idx="8077">
                  <c:v>0.37657552840000003</c:v>
                </c:pt>
                <c:pt idx="8078">
                  <c:v>0.37657552840000003</c:v>
                </c:pt>
                <c:pt idx="8079">
                  <c:v>0.40285049449999999</c:v>
                </c:pt>
                <c:pt idx="8080">
                  <c:v>0.43959666469999997</c:v>
                </c:pt>
                <c:pt idx="8081">
                  <c:v>0.49602482060000003</c:v>
                </c:pt>
                <c:pt idx="8082">
                  <c:v>0.4837114602</c:v>
                </c:pt>
                <c:pt idx="8083">
                  <c:v>0.42767112660000001</c:v>
                </c:pt>
                <c:pt idx="8084">
                  <c:v>0.40120224939999999</c:v>
                </c:pt>
                <c:pt idx="8085">
                  <c:v>0.37327903820000002</c:v>
                </c:pt>
                <c:pt idx="8086">
                  <c:v>0.36077176649999998</c:v>
                </c:pt>
                <c:pt idx="8087">
                  <c:v>0.32431646310000001</c:v>
                </c:pt>
                <c:pt idx="8088">
                  <c:v>0.30133798719999999</c:v>
                </c:pt>
                <c:pt idx="8089">
                  <c:v>0.27923211170000001</c:v>
                </c:pt>
                <c:pt idx="8090">
                  <c:v>0.27515997669999998</c:v>
                </c:pt>
                <c:pt idx="8091">
                  <c:v>0.28243164630000001</c:v>
                </c:pt>
                <c:pt idx="8092">
                  <c:v>0.3130696141</c:v>
                </c:pt>
                <c:pt idx="8093">
                  <c:v>0.35427574169999998</c:v>
                </c:pt>
                <c:pt idx="8094">
                  <c:v>0.41787861160000001</c:v>
                </c:pt>
                <c:pt idx="8095">
                  <c:v>0.46354469650000002</c:v>
                </c:pt>
                <c:pt idx="8096">
                  <c:v>0.46984681020000002</c:v>
                </c:pt>
                <c:pt idx="8097">
                  <c:v>0.45578824899999998</c:v>
                </c:pt>
                <c:pt idx="8098">
                  <c:v>0.4290285049</c:v>
                </c:pt>
                <c:pt idx="8099">
                  <c:v>0.403432228</c:v>
                </c:pt>
                <c:pt idx="8100">
                  <c:v>0.37657552840000003</c:v>
                </c:pt>
                <c:pt idx="8101">
                  <c:v>0.35747527629999998</c:v>
                </c:pt>
                <c:pt idx="8102">
                  <c:v>0.3629047896</c:v>
                </c:pt>
                <c:pt idx="8103">
                  <c:v>0.37017645919999997</c:v>
                </c:pt>
                <c:pt idx="8104">
                  <c:v>0.40779522979999999</c:v>
                </c:pt>
                <c:pt idx="8105">
                  <c:v>0.44260228820000003</c:v>
                </c:pt>
                <c:pt idx="8106">
                  <c:v>0.44492922239999999</c:v>
                </c:pt>
                <c:pt idx="8107">
                  <c:v>0.39412449100000002</c:v>
                </c:pt>
                <c:pt idx="8108">
                  <c:v>0.3612565445</c:v>
                </c:pt>
                <c:pt idx="8109">
                  <c:v>0.3514640295</c:v>
                </c:pt>
                <c:pt idx="8110">
                  <c:v>0.36164436690000001</c:v>
                </c:pt>
                <c:pt idx="8111">
                  <c:v>0.33488462279999998</c:v>
                </c:pt>
                <c:pt idx="8112">
                  <c:v>0.29057591620000001</c:v>
                </c:pt>
                <c:pt idx="8113">
                  <c:v>0.26973046340000001</c:v>
                </c:pt>
                <c:pt idx="8114">
                  <c:v>0.26565832849999998</c:v>
                </c:pt>
                <c:pt idx="8115">
                  <c:v>0.27351173159999997</c:v>
                </c:pt>
                <c:pt idx="8116">
                  <c:v>0.27341477600000003</c:v>
                </c:pt>
                <c:pt idx="8117">
                  <c:v>0.28475858059999998</c:v>
                </c:pt>
                <c:pt idx="8118">
                  <c:v>0.31384525889999998</c:v>
                </c:pt>
                <c:pt idx="8119">
                  <c:v>0.3339150669</c:v>
                </c:pt>
                <c:pt idx="8120">
                  <c:v>0.37172774870000003</c:v>
                </c:pt>
                <c:pt idx="8121">
                  <c:v>0.37221252669999999</c:v>
                </c:pt>
                <c:pt idx="8122">
                  <c:v>0.37211557109999999</c:v>
                </c:pt>
                <c:pt idx="8123">
                  <c:v>0.37153383750000002</c:v>
                </c:pt>
                <c:pt idx="8124">
                  <c:v>0.35340314140000001</c:v>
                </c:pt>
                <c:pt idx="8125">
                  <c:v>0.33740546830000001</c:v>
                </c:pt>
                <c:pt idx="8126">
                  <c:v>0.3158813264</c:v>
                </c:pt>
                <c:pt idx="8127">
                  <c:v>0.31539654839999998</c:v>
                </c:pt>
                <c:pt idx="8128">
                  <c:v>0.33992631369999998</c:v>
                </c:pt>
                <c:pt idx="8129">
                  <c:v>0.3951910025</c:v>
                </c:pt>
                <c:pt idx="8130">
                  <c:v>0.41884816749999998</c:v>
                </c:pt>
                <c:pt idx="8131">
                  <c:v>0.36978863680000001</c:v>
                </c:pt>
                <c:pt idx="8132">
                  <c:v>0.34642233859999999</c:v>
                </c:pt>
                <c:pt idx="8133">
                  <c:v>0.3469071165</c:v>
                </c:pt>
                <c:pt idx="8134">
                  <c:v>0.33498157839999998</c:v>
                </c:pt>
                <c:pt idx="8135">
                  <c:v>0.30124103159999999</c:v>
                </c:pt>
                <c:pt idx="8136">
                  <c:v>0.27545084349999999</c:v>
                </c:pt>
                <c:pt idx="8137">
                  <c:v>0.25189063410000001</c:v>
                </c:pt>
                <c:pt idx="8138">
                  <c:v>0.23831685089999999</c:v>
                </c:pt>
                <c:pt idx="8139">
                  <c:v>0.2347294939</c:v>
                </c:pt>
                <c:pt idx="8140">
                  <c:v>0.23763816169999999</c:v>
                </c:pt>
                <c:pt idx="8141">
                  <c:v>0.2452006981</c:v>
                </c:pt>
                <c:pt idx="8142">
                  <c:v>0.27196044209999998</c:v>
                </c:pt>
                <c:pt idx="8143">
                  <c:v>0.28999418269999999</c:v>
                </c:pt>
                <c:pt idx="8144">
                  <c:v>0.30725227849999998</c:v>
                </c:pt>
                <c:pt idx="8145">
                  <c:v>0.31898390539999999</c:v>
                </c:pt>
                <c:pt idx="8146">
                  <c:v>0.31714174909999998</c:v>
                </c:pt>
                <c:pt idx="8147">
                  <c:v>0.32722513089999999</c:v>
                </c:pt>
                <c:pt idx="8148">
                  <c:v>0.32363777389999998</c:v>
                </c:pt>
                <c:pt idx="8149">
                  <c:v>0.29978669769999999</c:v>
                </c:pt>
                <c:pt idx="8150">
                  <c:v>0.29076982740000001</c:v>
                </c:pt>
                <c:pt idx="8151">
                  <c:v>0.29280589489999997</c:v>
                </c:pt>
                <c:pt idx="8152">
                  <c:v>0.31384525889999998</c:v>
                </c:pt>
                <c:pt idx="8153">
                  <c:v>0.3821019973</c:v>
                </c:pt>
                <c:pt idx="8154">
                  <c:v>0.3969362032</c:v>
                </c:pt>
                <c:pt idx="8155">
                  <c:v>0.37037037039999998</c:v>
                </c:pt>
                <c:pt idx="8156">
                  <c:v>0.35398487490000002</c:v>
                </c:pt>
                <c:pt idx="8157">
                  <c:v>0.35233662980000002</c:v>
                </c:pt>
                <c:pt idx="8158">
                  <c:v>0.33449680050000002</c:v>
                </c:pt>
                <c:pt idx="8159">
                  <c:v>0.28853984869999999</c:v>
                </c:pt>
                <c:pt idx="8160">
                  <c:v>0.27700213299999998</c:v>
                </c:pt>
                <c:pt idx="8161">
                  <c:v>0.27515997669999998</c:v>
                </c:pt>
                <c:pt idx="8162">
                  <c:v>0.26720961799999998</c:v>
                </c:pt>
                <c:pt idx="8163">
                  <c:v>0.26720961799999998</c:v>
                </c:pt>
                <c:pt idx="8164">
                  <c:v>0.2855342253</c:v>
                </c:pt>
                <c:pt idx="8165">
                  <c:v>0.31898390539999999</c:v>
                </c:pt>
                <c:pt idx="8166">
                  <c:v>0.36048089970000002</c:v>
                </c:pt>
                <c:pt idx="8167">
                  <c:v>0.40566220670000003</c:v>
                </c:pt>
                <c:pt idx="8168">
                  <c:v>0.41080085319999998</c:v>
                </c:pt>
                <c:pt idx="8169">
                  <c:v>0.38607717670000002</c:v>
                </c:pt>
                <c:pt idx="8170">
                  <c:v>0.36852821409999997</c:v>
                </c:pt>
                <c:pt idx="8171">
                  <c:v>0.35611789799999999</c:v>
                </c:pt>
                <c:pt idx="8172">
                  <c:v>0.3531122746</c:v>
                </c:pt>
                <c:pt idx="8173">
                  <c:v>0.3420593368</c:v>
                </c:pt>
                <c:pt idx="8174">
                  <c:v>0.33740546830000001</c:v>
                </c:pt>
                <c:pt idx="8175">
                  <c:v>0.35233662980000002</c:v>
                </c:pt>
                <c:pt idx="8176">
                  <c:v>0.40091138259999998</c:v>
                </c:pt>
                <c:pt idx="8177">
                  <c:v>0.42951328290000002</c:v>
                </c:pt>
                <c:pt idx="8178">
                  <c:v>0.41070389759999998</c:v>
                </c:pt>
                <c:pt idx="8179">
                  <c:v>0.37502423889999997</c:v>
                </c:pt>
                <c:pt idx="8180">
                  <c:v>0.35543920880000002</c:v>
                </c:pt>
                <c:pt idx="8181">
                  <c:v>0.35088229589999997</c:v>
                </c:pt>
                <c:pt idx="8182">
                  <c:v>0.33255768860000001</c:v>
                </c:pt>
                <c:pt idx="8183">
                  <c:v>0.30899747919999998</c:v>
                </c:pt>
                <c:pt idx="8184">
                  <c:v>0.25925925929999999</c:v>
                </c:pt>
                <c:pt idx="8185">
                  <c:v>0.24335854179999999</c:v>
                </c:pt>
                <c:pt idx="8186">
                  <c:v>0.24617025400000001</c:v>
                </c:pt>
                <c:pt idx="8187">
                  <c:v>0.25014543340000001</c:v>
                </c:pt>
                <c:pt idx="8188">
                  <c:v>0.2663370176</c:v>
                </c:pt>
                <c:pt idx="8189">
                  <c:v>0.3097731239</c:v>
                </c:pt>
                <c:pt idx="8190">
                  <c:v>0.37308512700000002</c:v>
                </c:pt>
                <c:pt idx="8191">
                  <c:v>0.3968392476</c:v>
                </c:pt>
                <c:pt idx="8192">
                  <c:v>0.38636804340000003</c:v>
                </c:pt>
                <c:pt idx="8193">
                  <c:v>0.3709521039</c:v>
                </c:pt>
                <c:pt idx="8194">
                  <c:v>0.35446965289999999</c:v>
                </c:pt>
                <c:pt idx="8195">
                  <c:v>0.33294551100000003</c:v>
                </c:pt>
                <c:pt idx="8196">
                  <c:v>0.30996703510000001</c:v>
                </c:pt>
                <c:pt idx="8197">
                  <c:v>0.32179561759999997</c:v>
                </c:pt>
                <c:pt idx="8198">
                  <c:v>0.34002326929999999</c:v>
                </c:pt>
                <c:pt idx="8199">
                  <c:v>0.35282140779999999</c:v>
                </c:pt>
                <c:pt idx="8200">
                  <c:v>0.40382005040000002</c:v>
                </c:pt>
                <c:pt idx="8201">
                  <c:v>0.44541400040000001</c:v>
                </c:pt>
                <c:pt idx="8202">
                  <c:v>0.44502617799999999</c:v>
                </c:pt>
                <c:pt idx="8203">
                  <c:v>0.37531510569999998</c:v>
                </c:pt>
                <c:pt idx="8204">
                  <c:v>0.32276517360000001</c:v>
                </c:pt>
                <c:pt idx="8205">
                  <c:v>0.29445413999999998</c:v>
                </c:pt>
                <c:pt idx="8206">
                  <c:v>0.30191972080000001</c:v>
                </c:pt>
                <c:pt idx="8207">
                  <c:v>0.2740934652</c:v>
                </c:pt>
                <c:pt idx="8208">
                  <c:v>0.24093465189999999</c:v>
                </c:pt>
                <c:pt idx="8209">
                  <c:v>0.2264882684</c:v>
                </c:pt>
                <c:pt idx="8210">
                  <c:v>0.22842738030000001</c:v>
                </c:pt>
                <c:pt idx="8211">
                  <c:v>0.2315299593</c:v>
                </c:pt>
                <c:pt idx="8212">
                  <c:v>0.25441147949999998</c:v>
                </c:pt>
                <c:pt idx="8213">
                  <c:v>0.30822183440000001</c:v>
                </c:pt>
                <c:pt idx="8214">
                  <c:v>0.36862516969999998</c:v>
                </c:pt>
                <c:pt idx="8215">
                  <c:v>0.41836338960000002</c:v>
                </c:pt>
                <c:pt idx="8216">
                  <c:v>0.4420205546</c:v>
                </c:pt>
                <c:pt idx="8217">
                  <c:v>0.4403723095</c:v>
                </c:pt>
                <c:pt idx="8218">
                  <c:v>0.4307737056</c:v>
                </c:pt>
                <c:pt idx="8219">
                  <c:v>0.4176847004</c:v>
                </c:pt>
                <c:pt idx="8220">
                  <c:v>0.39082800080000002</c:v>
                </c:pt>
                <c:pt idx="8221">
                  <c:v>0.35660267600000001</c:v>
                </c:pt>
                <c:pt idx="8222">
                  <c:v>0.3419623812</c:v>
                </c:pt>
                <c:pt idx="8223">
                  <c:v>0.37230948229999999</c:v>
                </c:pt>
                <c:pt idx="8224">
                  <c:v>0.40944347489999999</c:v>
                </c:pt>
                <c:pt idx="8225">
                  <c:v>0.45026178010000001</c:v>
                </c:pt>
                <c:pt idx="8226">
                  <c:v>0.4661624976</c:v>
                </c:pt>
                <c:pt idx="8227">
                  <c:v>0.42301725810000002</c:v>
                </c:pt>
                <c:pt idx="8228">
                  <c:v>0.39936009309999998</c:v>
                </c:pt>
                <c:pt idx="8229">
                  <c:v>0.36978863680000001</c:v>
                </c:pt>
                <c:pt idx="8230">
                  <c:v>0.35068838470000002</c:v>
                </c:pt>
                <c:pt idx="8231">
                  <c:v>0.3273220865</c:v>
                </c:pt>
                <c:pt idx="8232">
                  <c:v>0.3049253442</c:v>
                </c:pt>
                <c:pt idx="8233">
                  <c:v>0.28863680429999999</c:v>
                </c:pt>
                <c:pt idx="8234">
                  <c:v>0.27331782040000002</c:v>
                </c:pt>
                <c:pt idx="8235">
                  <c:v>0.2726391313</c:v>
                </c:pt>
                <c:pt idx="8236">
                  <c:v>0.29920496410000003</c:v>
                </c:pt>
                <c:pt idx="8237">
                  <c:v>0.35059142910000002</c:v>
                </c:pt>
                <c:pt idx="8238">
                  <c:v>0.43688190809999999</c:v>
                </c:pt>
                <c:pt idx="8239">
                  <c:v>0.4822571262</c:v>
                </c:pt>
                <c:pt idx="8240">
                  <c:v>0.4918557301</c:v>
                </c:pt>
                <c:pt idx="8241">
                  <c:v>0.4872018615</c:v>
                </c:pt>
                <c:pt idx="8242">
                  <c:v>0.46296296300000001</c:v>
                </c:pt>
                <c:pt idx="8243">
                  <c:v>0.43174326159999998</c:v>
                </c:pt>
                <c:pt idx="8244">
                  <c:v>0.40537133990000002</c:v>
                </c:pt>
                <c:pt idx="8245">
                  <c:v>0.37492728330000002</c:v>
                </c:pt>
                <c:pt idx="8246">
                  <c:v>0.36484390150000001</c:v>
                </c:pt>
                <c:pt idx="8247">
                  <c:v>0.38956757800000003</c:v>
                </c:pt>
                <c:pt idx="8248">
                  <c:v>0.46839247620000002</c:v>
                </c:pt>
                <c:pt idx="8249">
                  <c:v>0.51735505140000004</c:v>
                </c:pt>
                <c:pt idx="8250">
                  <c:v>0.51754896260000005</c:v>
                </c:pt>
                <c:pt idx="8251">
                  <c:v>0.45414000389999998</c:v>
                </c:pt>
                <c:pt idx="8252">
                  <c:v>0.40217180530000002</c:v>
                </c:pt>
                <c:pt idx="8253">
                  <c:v>0.40226876090000002</c:v>
                </c:pt>
                <c:pt idx="8254">
                  <c:v>0.38617413220000002</c:v>
                </c:pt>
                <c:pt idx="8255">
                  <c:v>0.3225712624</c:v>
                </c:pt>
                <c:pt idx="8256">
                  <c:v>0.28679464809999999</c:v>
                </c:pt>
                <c:pt idx="8257">
                  <c:v>0.27612953270000001</c:v>
                </c:pt>
                <c:pt idx="8258">
                  <c:v>0.26342834980000002</c:v>
                </c:pt>
                <c:pt idx="8259">
                  <c:v>0.2726391313</c:v>
                </c:pt>
                <c:pt idx="8260">
                  <c:v>0.28650378129999998</c:v>
                </c:pt>
                <c:pt idx="8261">
                  <c:v>0.33178204379999998</c:v>
                </c:pt>
                <c:pt idx="8262">
                  <c:v>0.42292030250000001</c:v>
                </c:pt>
                <c:pt idx="8263">
                  <c:v>0.47983323639999997</c:v>
                </c:pt>
                <c:pt idx="8264">
                  <c:v>0.48836532869999999</c:v>
                </c:pt>
                <c:pt idx="8265">
                  <c:v>0.4885592399</c:v>
                </c:pt>
                <c:pt idx="8266">
                  <c:v>0.46344774090000002</c:v>
                </c:pt>
                <c:pt idx="8267">
                  <c:v>0.41235214269999998</c:v>
                </c:pt>
                <c:pt idx="8268">
                  <c:v>0.37356990499999998</c:v>
                </c:pt>
                <c:pt idx="8269">
                  <c:v>0.35524529770000002</c:v>
                </c:pt>
                <c:pt idx="8270">
                  <c:v>0.34322280399999999</c:v>
                </c:pt>
                <c:pt idx="8271">
                  <c:v>0.33662982349999998</c:v>
                </c:pt>
                <c:pt idx="8272">
                  <c:v>0.36484390150000001</c:v>
                </c:pt>
                <c:pt idx="8273">
                  <c:v>0.43106457240000001</c:v>
                </c:pt>
                <c:pt idx="8274">
                  <c:v>0.43969362029999998</c:v>
                </c:pt>
                <c:pt idx="8275">
                  <c:v>0.36368043439999997</c:v>
                </c:pt>
                <c:pt idx="8276">
                  <c:v>0.32935815400000001</c:v>
                </c:pt>
                <c:pt idx="8277">
                  <c:v>0.32063215049999999</c:v>
                </c:pt>
                <c:pt idx="8278">
                  <c:v>0.31064572429999998</c:v>
                </c:pt>
                <c:pt idx="8279">
                  <c:v>0.2870855148</c:v>
                </c:pt>
                <c:pt idx="8280">
                  <c:v>0.27070001939999999</c:v>
                </c:pt>
                <c:pt idx="8281">
                  <c:v>0.26701570679999997</c:v>
                </c:pt>
                <c:pt idx="8282">
                  <c:v>0.236377739</c:v>
                </c:pt>
                <c:pt idx="8283">
                  <c:v>0.2252278456</c:v>
                </c:pt>
                <c:pt idx="8284">
                  <c:v>0.22445220090000001</c:v>
                </c:pt>
                <c:pt idx="8285">
                  <c:v>0.24723676559999999</c:v>
                </c:pt>
                <c:pt idx="8286">
                  <c:v>0.29581151830000002</c:v>
                </c:pt>
                <c:pt idx="8287">
                  <c:v>0.3452588714</c:v>
                </c:pt>
                <c:pt idx="8288">
                  <c:v>0.36852821409999997</c:v>
                </c:pt>
                <c:pt idx="8289">
                  <c:v>0.36038394419999997</c:v>
                </c:pt>
                <c:pt idx="8290">
                  <c:v>0.33818111309999999</c:v>
                </c:pt>
                <c:pt idx="8291">
                  <c:v>0.32606166380000001</c:v>
                </c:pt>
                <c:pt idx="8292">
                  <c:v>0.30385883270000003</c:v>
                </c:pt>
                <c:pt idx="8293">
                  <c:v>0.2692456855</c:v>
                </c:pt>
                <c:pt idx="8294">
                  <c:v>0.26643397320000001</c:v>
                </c:pt>
                <c:pt idx="8295">
                  <c:v>0.27021524139999997</c:v>
                </c:pt>
                <c:pt idx="8296">
                  <c:v>0.3225712624</c:v>
                </c:pt>
                <c:pt idx="8297">
                  <c:v>0.38442893150000002</c:v>
                </c:pt>
                <c:pt idx="8298">
                  <c:v>0.38035679659999999</c:v>
                </c:pt>
                <c:pt idx="8299">
                  <c:v>0.33284855540000002</c:v>
                </c:pt>
                <c:pt idx="8300">
                  <c:v>0.29794454139999998</c:v>
                </c:pt>
                <c:pt idx="8301">
                  <c:v>0.2758386659</c:v>
                </c:pt>
                <c:pt idx="8302">
                  <c:v>0.27486910990000002</c:v>
                </c:pt>
                <c:pt idx="8303">
                  <c:v>0.25887143689999997</c:v>
                </c:pt>
                <c:pt idx="8304">
                  <c:v>0.2493697886</c:v>
                </c:pt>
                <c:pt idx="8305">
                  <c:v>0.2444250533</c:v>
                </c:pt>
                <c:pt idx="8306">
                  <c:v>0.22929998060000001</c:v>
                </c:pt>
                <c:pt idx="8307">
                  <c:v>0.2104905953</c:v>
                </c:pt>
                <c:pt idx="8308">
                  <c:v>0.20457630409999999</c:v>
                </c:pt>
                <c:pt idx="8309">
                  <c:v>0.20835757220000001</c:v>
                </c:pt>
                <c:pt idx="8310">
                  <c:v>0.21979833239999999</c:v>
                </c:pt>
                <c:pt idx="8311">
                  <c:v>0.24481287569999999</c:v>
                </c:pt>
                <c:pt idx="8312">
                  <c:v>0.25266627879999998</c:v>
                </c:pt>
                <c:pt idx="8313">
                  <c:v>0.25586581349999998</c:v>
                </c:pt>
                <c:pt idx="8314">
                  <c:v>0.27002133020000002</c:v>
                </c:pt>
                <c:pt idx="8315">
                  <c:v>0.290382005</c:v>
                </c:pt>
                <c:pt idx="8316">
                  <c:v>0.2758386659</c:v>
                </c:pt>
                <c:pt idx="8317">
                  <c:v>0.24655807639999999</c:v>
                </c:pt>
                <c:pt idx="8318">
                  <c:v>0.2355051386</c:v>
                </c:pt>
                <c:pt idx="8319">
                  <c:v>0.2477215435</c:v>
                </c:pt>
                <c:pt idx="8320">
                  <c:v>0.26624006210000001</c:v>
                </c:pt>
                <c:pt idx="8321">
                  <c:v>0.3225712624</c:v>
                </c:pt>
                <c:pt idx="8322">
                  <c:v>0.32286212910000001</c:v>
                </c:pt>
                <c:pt idx="8323">
                  <c:v>0.2920302501</c:v>
                </c:pt>
                <c:pt idx="8324">
                  <c:v>0.2724452201</c:v>
                </c:pt>
                <c:pt idx="8325">
                  <c:v>0.2757417103</c:v>
                </c:pt>
                <c:pt idx="8326">
                  <c:v>0.26973046340000001</c:v>
                </c:pt>
                <c:pt idx="8327">
                  <c:v>0.24141942990000001</c:v>
                </c:pt>
                <c:pt idx="8328">
                  <c:v>0.22435524530000001</c:v>
                </c:pt>
                <c:pt idx="8329">
                  <c:v>0.22639131279999999</c:v>
                </c:pt>
                <c:pt idx="8330">
                  <c:v>0.22852433589999999</c:v>
                </c:pt>
                <c:pt idx="8331">
                  <c:v>0.22687609080000001</c:v>
                </c:pt>
                <c:pt idx="8332">
                  <c:v>0.22677913520000001</c:v>
                </c:pt>
                <c:pt idx="8333">
                  <c:v>0.27797168900000002</c:v>
                </c:pt>
                <c:pt idx="8334">
                  <c:v>0.36629823540000001</c:v>
                </c:pt>
                <c:pt idx="8335">
                  <c:v>0.42224161329999998</c:v>
                </c:pt>
                <c:pt idx="8336">
                  <c:v>0.41400038779999998</c:v>
                </c:pt>
                <c:pt idx="8337">
                  <c:v>0.40692262940000001</c:v>
                </c:pt>
                <c:pt idx="8338">
                  <c:v>0.39751793680000003</c:v>
                </c:pt>
                <c:pt idx="8339">
                  <c:v>0.3904401784</c:v>
                </c:pt>
                <c:pt idx="8340">
                  <c:v>0.36203218929999997</c:v>
                </c:pt>
                <c:pt idx="8341">
                  <c:v>0.36552259069999998</c:v>
                </c:pt>
                <c:pt idx="8342">
                  <c:v>0.34593756060000003</c:v>
                </c:pt>
                <c:pt idx="8343">
                  <c:v>0.36212914489999998</c:v>
                </c:pt>
                <c:pt idx="8344">
                  <c:v>0.43659104129999998</c:v>
                </c:pt>
                <c:pt idx="8345">
                  <c:v>0.47808803570000002</c:v>
                </c:pt>
                <c:pt idx="8346">
                  <c:v>0.47847585809999998</c:v>
                </c:pt>
                <c:pt idx="8347">
                  <c:v>0.42485941440000002</c:v>
                </c:pt>
                <c:pt idx="8348">
                  <c:v>0.37230948229999999</c:v>
                </c:pt>
                <c:pt idx="8349">
                  <c:v>0.35786309869999999</c:v>
                </c:pt>
                <c:pt idx="8350">
                  <c:v>0.33624200119999997</c:v>
                </c:pt>
                <c:pt idx="8351">
                  <c:v>0.29939887529999998</c:v>
                </c:pt>
                <c:pt idx="8352">
                  <c:v>0.26381617219999998</c:v>
                </c:pt>
                <c:pt idx="8353">
                  <c:v>0.25712623620000002</c:v>
                </c:pt>
                <c:pt idx="8354">
                  <c:v>0.24888501069999999</c:v>
                </c:pt>
                <c:pt idx="8355">
                  <c:v>0.25033934460000001</c:v>
                </c:pt>
                <c:pt idx="8356">
                  <c:v>0.2491758774</c:v>
                </c:pt>
                <c:pt idx="8357">
                  <c:v>0.28417684700000001</c:v>
                </c:pt>
                <c:pt idx="8358">
                  <c:v>0.36406825669999998</c:v>
                </c:pt>
                <c:pt idx="8359">
                  <c:v>0.42010859029999997</c:v>
                </c:pt>
                <c:pt idx="8360">
                  <c:v>0.42670157069999998</c:v>
                </c:pt>
                <c:pt idx="8361">
                  <c:v>0.41303083190000001</c:v>
                </c:pt>
                <c:pt idx="8362">
                  <c:v>0.39325189059999999</c:v>
                </c:pt>
                <c:pt idx="8363">
                  <c:v>0.38801628849999997</c:v>
                </c:pt>
                <c:pt idx="8364">
                  <c:v>0.38471979830000003</c:v>
                </c:pt>
                <c:pt idx="8365">
                  <c:v>0.3694008144</c:v>
                </c:pt>
                <c:pt idx="8366">
                  <c:v>0.36949777</c:v>
                </c:pt>
                <c:pt idx="8367">
                  <c:v>0.3821019973</c:v>
                </c:pt>
                <c:pt idx="8368">
                  <c:v>0.45423695949999998</c:v>
                </c:pt>
                <c:pt idx="8369">
                  <c:v>0.46965289900000001</c:v>
                </c:pt>
                <c:pt idx="8370">
                  <c:v>0.43630017450000003</c:v>
                </c:pt>
                <c:pt idx="8371">
                  <c:v>0.35892961020000003</c:v>
                </c:pt>
                <c:pt idx="8372">
                  <c:v>0.31820826060000001</c:v>
                </c:pt>
                <c:pt idx="8373">
                  <c:v>0.29309676169999999</c:v>
                </c:pt>
                <c:pt idx="8374">
                  <c:v>0.29280589489999997</c:v>
                </c:pt>
                <c:pt idx="8375">
                  <c:v>0.25286018999999998</c:v>
                </c:pt>
                <c:pt idx="8376">
                  <c:v>0.23841380649999999</c:v>
                </c:pt>
                <c:pt idx="8377">
                  <c:v>0.23967422920000001</c:v>
                </c:pt>
                <c:pt idx="8378">
                  <c:v>0.24258289699999999</c:v>
                </c:pt>
                <c:pt idx="8379">
                  <c:v>0.2322086484</c:v>
                </c:pt>
                <c:pt idx="8380">
                  <c:v>0.24413418649999999</c:v>
                </c:pt>
                <c:pt idx="8381">
                  <c:v>0.27932906730000001</c:v>
                </c:pt>
                <c:pt idx="8382">
                  <c:v>0.32761295330000001</c:v>
                </c:pt>
                <c:pt idx="8383">
                  <c:v>0.3449680047</c:v>
                </c:pt>
                <c:pt idx="8384">
                  <c:v>0.3596082994</c:v>
                </c:pt>
                <c:pt idx="8385">
                  <c:v>0.3515609851</c:v>
                </c:pt>
                <c:pt idx="8386">
                  <c:v>0.34099282530000002</c:v>
                </c:pt>
                <c:pt idx="8387">
                  <c:v>0.32606166380000001</c:v>
                </c:pt>
                <c:pt idx="8388">
                  <c:v>0.3305216211</c:v>
                </c:pt>
                <c:pt idx="8389">
                  <c:v>0.2934845841</c:v>
                </c:pt>
                <c:pt idx="8390">
                  <c:v>0.3161721931</c:v>
                </c:pt>
                <c:pt idx="8391">
                  <c:v>0.34186542559999999</c:v>
                </c:pt>
                <c:pt idx="8392">
                  <c:v>0.38142330810000002</c:v>
                </c:pt>
                <c:pt idx="8393">
                  <c:v>0.4033352724</c:v>
                </c:pt>
                <c:pt idx="8394">
                  <c:v>0.38568935430000001</c:v>
                </c:pt>
                <c:pt idx="8395">
                  <c:v>0.3419623812</c:v>
                </c:pt>
                <c:pt idx="8396">
                  <c:v>0.31849912740000003</c:v>
                </c:pt>
                <c:pt idx="8397">
                  <c:v>0.30017452010000001</c:v>
                </c:pt>
                <c:pt idx="8398">
                  <c:v>0.287279426</c:v>
                </c:pt>
                <c:pt idx="8399">
                  <c:v>0.2484971883</c:v>
                </c:pt>
                <c:pt idx="8400">
                  <c:v>0.21359317429999999</c:v>
                </c:pt>
                <c:pt idx="8401">
                  <c:v>0.21330230750000001</c:v>
                </c:pt>
                <c:pt idx="8402">
                  <c:v>0.21679270889999999</c:v>
                </c:pt>
                <c:pt idx="8403">
                  <c:v>0.2185379096</c:v>
                </c:pt>
                <c:pt idx="8404">
                  <c:v>0.22600349040000001</c:v>
                </c:pt>
                <c:pt idx="8405">
                  <c:v>0.26711266239999998</c:v>
                </c:pt>
                <c:pt idx="8406">
                  <c:v>0.3223773512</c:v>
                </c:pt>
                <c:pt idx="8407">
                  <c:v>0.34458018229999998</c:v>
                </c:pt>
                <c:pt idx="8408">
                  <c:v>0.35514834210000001</c:v>
                </c:pt>
                <c:pt idx="8409">
                  <c:v>0.35495443090000001</c:v>
                </c:pt>
                <c:pt idx="8410">
                  <c:v>0.3223773512</c:v>
                </c:pt>
                <c:pt idx="8411">
                  <c:v>0.30414969939999997</c:v>
                </c:pt>
                <c:pt idx="8412">
                  <c:v>0.29687802990000001</c:v>
                </c:pt>
                <c:pt idx="8413">
                  <c:v>0.29794454139999998</c:v>
                </c:pt>
                <c:pt idx="8414">
                  <c:v>0.3240255963</c:v>
                </c:pt>
                <c:pt idx="8415">
                  <c:v>0.33798720189999998</c:v>
                </c:pt>
                <c:pt idx="8416">
                  <c:v>0.37386077179999999</c:v>
                </c:pt>
                <c:pt idx="8417">
                  <c:v>0.41138258680000001</c:v>
                </c:pt>
                <c:pt idx="8418">
                  <c:v>0.39586969170000003</c:v>
                </c:pt>
                <c:pt idx="8419">
                  <c:v>0.33158813259999997</c:v>
                </c:pt>
                <c:pt idx="8420">
                  <c:v>0.30259840989999998</c:v>
                </c:pt>
                <c:pt idx="8421">
                  <c:v>0.29067287180000001</c:v>
                </c:pt>
                <c:pt idx="8422">
                  <c:v>0.27816560019999997</c:v>
                </c:pt>
                <c:pt idx="8423">
                  <c:v>0.25189063410000001</c:v>
                </c:pt>
                <c:pt idx="8424">
                  <c:v>0.22222222220000001</c:v>
                </c:pt>
                <c:pt idx="8425">
                  <c:v>0.21941051</c:v>
                </c:pt>
                <c:pt idx="8426">
                  <c:v>0.22445220090000001</c:v>
                </c:pt>
                <c:pt idx="8427">
                  <c:v>0.2280395579</c:v>
                </c:pt>
                <c:pt idx="8428">
                  <c:v>0.23502036069999999</c:v>
                </c:pt>
                <c:pt idx="8429">
                  <c:v>0.26730657359999999</c:v>
                </c:pt>
                <c:pt idx="8430">
                  <c:v>0.33246073300000001</c:v>
                </c:pt>
                <c:pt idx="8431">
                  <c:v>0.34079891410000002</c:v>
                </c:pt>
                <c:pt idx="8432">
                  <c:v>0.34729493890000002</c:v>
                </c:pt>
                <c:pt idx="8433">
                  <c:v>0.35466356409999999</c:v>
                </c:pt>
                <c:pt idx="8434">
                  <c:v>0.34467713789999999</c:v>
                </c:pt>
                <c:pt idx="8435">
                  <c:v>0.32615861940000002</c:v>
                </c:pt>
                <c:pt idx="8436">
                  <c:v>0.30957921269999999</c:v>
                </c:pt>
                <c:pt idx="8437">
                  <c:v>0.28475858059999998</c:v>
                </c:pt>
                <c:pt idx="8438">
                  <c:v>0.2823346907</c:v>
                </c:pt>
                <c:pt idx="8439">
                  <c:v>0.31113050219999999</c:v>
                </c:pt>
                <c:pt idx="8440">
                  <c:v>0.35243358540000003</c:v>
                </c:pt>
                <c:pt idx="8441">
                  <c:v>0.39809967039999999</c:v>
                </c:pt>
                <c:pt idx="8442">
                  <c:v>0.38142330810000002</c:v>
                </c:pt>
                <c:pt idx="8443">
                  <c:v>0.32935815400000001</c:v>
                </c:pt>
                <c:pt idx="8444">
                  <c:v>0.29571456270000002</c:v>
                </c:pt>
                <c:pt idx="8445">
                  <c:v>0.2854372697</c:v>
                </c:pt>
                <c:pt idx="8446">
                  <c:v>0.27768082220000001</c:v>
                </c:pt>
                <c:pt idx="8447">
                  <c:v>0.25063021140000002</c:v>
                </c:pt>
                <c:pt idx="8448">
                  <c:v>0.23046344769999999</c:v>
                </c:pt>
                <c:pt idx="8449">
                  <c:v>0.22144657749999999</c:v>
                </c:pt>
                <c:pt idx="8450">
                  <c:v>0.2080667054</c:v>
                </c:pt>
                <c:pt idx="8451">
                  <c:v>0.2112662401</c:v>
                </c:pt>
                <c:pt idx="8452">
                  <c:v>0.2187318208</c:v>
                </c:pt>
                <c:pt idx="8453">
                  <c:v>0.2339538491</c:v>
                </c:pt>
                <c:pt idx="8454">
                  <c:v>0.26362226100000002</c:v>
                </c:pt>
                <c:pt idx="8455">
                  <c:v>0.28902462670000001</c:v>
                </c:pt>
                <c:pt idx="8456">
                  <c:v>0.30211363200000002</c:v>
                </c:pt>
                <c:pt idx="8457">
                  <c:v>0.27991080089999998</c:v>
                </c:pt>
                <c:pt idx="8458">
                  <c:v>0.25751405859999998</c:v>
                </c:pt>
                <c:pt idx="8459">
                  <c:v>0.25945317039999999</c:v>
                </c:pt>
                <c:pt idx="8460">
                  <c:v>0.24413418649999999</c:v>
                </c:pt>
                <c:pt idx="8461">
                  <c:v>0.23589296100000001</c:v>
                </c:pt>
                <c:pt idx="8462">
                  <c:v>0.23026953659999999</c:v>
                </c:pt>
                <c:pt idx="8463">
                  <c:v>0.25072716699999997</c:v>
                </c:pt>
                <c:pt idx="8464">
                  <c:v>0.29649020749999999</c:v>
                </c:pt>
                <c:pt idx="8465">
                  <c:v>0.3420593368</c:v>
                </c:pt>
                <c:pt idx="8466">
                  <c:v>0.33953849139999998</c:v>
                </c:pt>
                <c:pt idx="8467">
                  <c:v>0.29028504939999999</c:v>
                </c:pt>
                <c:pt idx="8468">
                  <c:v>0.25557494670000003</c:v>
                </c:pt>
                <c:pt idx="8469">
                  <c:v>0.23657165020000001</c:v>
                </c:pt>
                <c:pt idx="8470">
                  <c:v>0.23482644950000001</c:v>
                </c:pt>
                <c:pt idx="8471">
                  <c:v>0.2160170642</c:v>
                </c:pt>
                <c:pt idx="8472">
                  <c:v>0.2154353306</c:v>
                </c:pt>
                <c:pt idx="8473">
                  <c:v>0.208163661</c:v>
                </c:pt>
                <c:pt idx="8474">
                  <c:v>0.20060112469999999</c:v>
                </c:pt>
                <c:pt idx="8475">
                  <c:v>0.2006980803</c:v>
                </c:pt>
                <c:pt idx="8476">
                  <c:v>0.2082606166</c:v>
                </c:pt>
                <c:pt idx="8477">
                  <c:v>0.2336629824</c:v>
                </c:pt>
                <c:pt idx="8478">
                  <c:v>0.2385107621</c:v>
                </c:pt>
                <c:pt idx="8479">
                  <c:v>0.25770796969999998</c:v>
                </c:pt>
                <c:pt idx="8480">
                  <c:v>0.27603257710000001</c:v>
                </c:pt>
                <c:pt idx="8481">
                  <c:v>0.25635059139999999</c:v>
                </c:pt>
                <c:pt idx="8482">
                  <c:v>0.2499515222</c:v>
                </c:pt>
                <c:pt idx="8483">
                  <c:v>0.25751405859999998</c:v>
                </c:pt>
                <c:pt idx="8484">
                  <c:v>0.25198758970000001</c:v>
                </c:pt>
                <c:pt idx="8485">
                  <c:v>0.2347294939</c:v>
                </c:pt>
                <c:pt idx="8486">
                  <c:v>0.2210587551</c:v>
                </c:pt>
                <c:pt idx="8487">
                  <c:v>0.22784564669999999</c:v>
                </c:pt>
                <c:pt idx="8488">
                  <c:v>0.26507659490000002</c:v>
                </c:pt>
                <c:pt idx="8489">
                  <c:v>0.31074267989999999</c:v>
                </c:pt>
                <c:pt idx="8490">
                  <c:v>0.32460732980000001</c:v>
                </c:pt>
                <c:pt idx="8491">
                  <c:v>0.3031801435</c:v>
                </c:pt>
                <c:pt idx="8492">
                  <c:v>0.2772929998</c:v>
                </c:pt>
                <c:pt idx="8493">
                  <c:v>0.25547799110000002</c:v>
                </c:pt>
                <c:pt idx="8494">
                  <c:v>0.2483032771</c:v>
                </c:pt>
                <c:pt idx="8495">
                  <c:v>0.2088423502</c:v>
                </c:pt>
                <c:pt idx="8496">
                  <c:v>0.20380065929999999</c:v>
                </c:pt>
                <c:pt idx="8497">
                  <c:v>0.20447934849999999</c:v>
                </c:pt>
                <c:pt idx="8498">
                  <c:v>0.2056428156</c:v>
                </c:pt>
                <c:pt idx="8499">
                  <c:v>0.21000581730000001</c:v>
                </c:pt>
                <c:pt idx="8500">
                  <c:v>0.2208648439</c:v>
                </c:pt>
                <c:pt idx="8501">
                  <c:v>0.24238898580000001</c:v>
                </c:pt>
                <c:pt idx="8502">
                  <c:v>0.301628854</c:v>
                </c:pt>
                <c:pt idx="8503">
                  <c:v>0.3452588714</c:v>
                </c:pt>
                <c:pt idx="8504">
                  <c:v>0.36523172390000003</c:v>
                </c:pt>
                <c:pt idx="8505">
                  <c:v>0.36106263329999999</c:v>
                </c:pt>
                <c:pt idx="8506">
                  <c:v>0.32916424280000001</c:v>
                </c:pt>
                <c:pt idx="8507">
                  <c:v>0.30230754310000002</c:v>
                </c:pt>
                <c:pt idx="8508">
                  <c:v>0.28117122360000002</c:v>
                </c:pt>
                <c:pt idx="8509">
                  <c:v>0.27438433200000001</c:v>
                </c:pt>
                <c:pt idx="8510">
                  <c:v>0.27302695370000002</c:v>
                </c:pt>
                <c:pt idx="8511">
                  <c:v>0.2904789606</c:v>
                </c:pt>
                <c:pt idx="8512">
                  <c:v>0.31665697110000002</c:v>
                </c:pt>
                <c:pt idx="8513">
                  <c:v>0.3776420399</c:v>
                </c:pt>
                <c:pt idx="8514">
                  <c:v>0.39305797939999998</c:v>
                </c:pt>
                <c:pt idx="8515">
                  <c:v>0.38365328679999999</c:v>
                </c:pt>
                <c:pt idx="8516">
                  <c:v>0.36910994759999999</c:v>
                </c:pt>
                <c:pt idx="8517">
                  <c:v>0.33837502419999999</c:v>
                </c:pt>
                <c:pt idx="8518">
                  <c:v>0.33478766720000003</c:v>
                </c:pt>
                <c:pt idx="8519">
                  <c:v>0.27661431060000002</c:v>
                </c:pt>
                <c:pt idx="8520">
                  <c:v>0.2403529184</c:v>
                </c:pt>
                <c:pt idx="8521">
                  <c:v>0.2192165988</c:v>
                </c:pt>
                <c:pt idx="8522">
                  <c:v>0.21892573200000001</c:v>
                </c:pt>
                <c:pt idx="8523">
                  <c:v>0.22047702150000001</c:v>
                </c:pt>
                <c:pt idx="8524">
                  <c:v>0.2355051386</c:v>
                </c:pt>
                <c:pt idx="8525">
                  <c:v>0.27147566410000001</c:v>
                </c:pt>
                <c:pt idx="8526">
                  <c:v>0.30870661240000002</c:v>
                </c:pt>
                <c:pt idx="8527">
                  <c:v>0.33420593370000001</c:v>
                </c:pt>
                <c:pt idx="8528">
                  <c:v>0.3612565445</c:v>
                </c:pt>
                <c:pt idx="8529">
                  <c:v>0.36571650179999998</c:v>
                </c:pt>
                <c:pt idx="8530">
                  <c:v>0.34748885010000002</c:v>
                </c:pt>
                <c:pt idx="8531">
                  <c:v>0.31433003679999999</c:v>
                </c:pt>
                <c:pt idx="8532">
                  <c:v>0.2888307155</c:v>
                </c:pt>
                <c:pt idx="8533">
                  <c:v>0.28020166759999998</c:v>
                </c:pt>
                <c:pt idx="8534">
                  <c:v>0.28630987009999997</c:v>
                </c:pt>
                <c:pt idx="8535">
                  <c:v>0.29416327320000002</c:v>
                </c:pt>
                <c:pt idx="8536">
                  <c:v>0.3242195075</c:v>
                </c:pt>
                <c:pt idx="8537">
                  <c:v>0.4209811906</c:v>
                </c:pt>
                <c:pt idx="8538">
                  <c:v>0.43494279619999998</c:v>
                </c:pt>
                <c:pt idx="8539">
                  <c:v>0.38976148919999998</c:v>
                </c:pt>
                <c:pt idx="8540">
                  <c:v>0.35854178790000002</c:v>
                </c:pt>
                <c:pt idx="8541">
                  <c:v>0.33197595499999999</c:v>
                </c:pt>
                <c:pt idx="8542">
                  <c:v>0.31869303859999998</c:v>
                </c:pt>
                <c:pt idx="8543">
                  <c:v>0.2627496607</c:v>
                </c:pt>
                <c:pt idx="8544">
                  <c:v>0.22387046729999999</c:v>
                </c:pt>
                <c:pt idx="8545">
                  <c:v>0.21359317429999999</c:v>
                </c:pt>
                <c:pt idx="8546">
                  <c:v>0.21078146210000001</c:v>
                </c:pt>
                <c:pt idx="8547">
                  <c:v>0.2095210394</c:v>
                </c:pt>
                <c:pt idx="8548">
                  <c:v>0.21592010859999999</c:v>
                </c:pt>
                <c:pt idx="8549">
                  <c:v>0.2347294939</c:v>
                </c:pt>
                <c:pt idx="8550">
                  <c:v>0.26342834980000002</c:v>
                </c:pt>
                <c:pt idx="8551">
                  <c:v>0.31200310260000003</c:v>
                </c:pt>
                <c:pt idx="8552">
                  <c:v>0.35902656579999997</c:v>
                </c:pt>
                <c:pt idx="8553">
                  <c:v>0.37793290670000002</c:v>
                </c:pt>
                <c:pt idx="8554">
                  <c:v>0.36552259069999998</c:v>
                </c:pt>
                <c:pt idx="8555">
                  <c:v>0.34244715920000002</c:v>
                </c:pt>
                <c:pt idx="8556">
                  <c:v>0.31578437079999999</c:v>
                </c:pt>
                <c:pt idx="8557">
                  <c:v>0.27545084349999999</c:v>
                </c:pt>
                <c:pt idx="8558">
                  <c:v>0.27806864460000003</c:v>
                </c:pt>
                <c:pt idx="8559">
                  <c:v>0.29445413999999998</c:v>
                </c:pt>
                <c:pt idx="8560">
                  <c:v>0.35931743259999999</c:v>
                </c:pt>
                <c:pt idx="8561">
                  <c:v>0.41875121189999998</c:v>
                </c:pt>
                <c:pt idx="8562">
                  <c:v>0.42233856889999999</c:v>
                </c:pt>
                <c:pt idx="8563">
                  <c:v>0.3564087648</c:v>
                </c:pt>
                <c:pt idx="8564">
                  <c:v>0.32964902070000002</c:v>
                </c:pt>
                <c:pt idx="8565">
                  <c:v>0.31025790190000002</c:v>
                </c:pt>
                <c:pt idx="8566">
                  <c:v>0.31326352530000001</c:v>
                </c:pt>
                <c:pt idx="8567">
                  <c:v>0.2643979058</c:v>
                </c:pt>
                <c:pt idx="8568">
                  <c:v>0.22474306769999999</c:v>
                </c:pt>
                <c:pt idx="8569">
                  <c:v>0.2057397712</c:v>
                </c:pt>
                <c:pt idx="8570">
                  <c:v>0.20477021519999999</c:v>
                </c:pt>
                <c:pt idx="8571">
                  <c:v>0.21068450650000001</c:v>
                </c:pt>
                <c:pt idx="8572">
                  <c:v>0.2235796005</c:v>
                </c:pt>
                <c:pt idx="8573">
                  <c:v>0.24946674420000001</c:v>
                </c:pt>
                <c:pt idx="8574">
                  <c:v>0.27234826449999999</c:v>
                </c:pt>
                <c:pt idx="8575">
                  <c:v>0.29561760710000001</c:v>
                </c:pt>
                <c:pt idx="8576">
                  <c:v>0.33304246659999998</c:v>
                </c:pt>
                <c:pt idx="8577">
                  <c:v>0.3211169284</c:v>
                </c:pt>
                <c:pt idx="8578">
                  <c:v>0.30356796590000001</c:v>
                </c:pt>
                <c:pt idx="8579">
                  <c:v>0.28737638160000001</c:v>
                </c:pt>
                <c:pt idx="8580">
                  <c:v>0.2476245879</c:v>
                </c:pt>
                <c:pt idx="8581">
                  <c:v>0.22949389179999999</c:v>
                </c:pt>
                <c:pt idx="8582">
                  <c:v>0.21718053130000001</c:v>
                </c:pt>
                <c:pt idx="8583">
                  <c:v>0.22513089010000001</c:v>
                </c:pt>
                <c:pt idx="8584">
                  <c:v>0.25421756839999998</c:v>
                </c:pt>
                <c:pt idx="8585">
                  <c:v>0.29435718440000003</c:v>
                </c:pt>
                <c:pt idx="8586">
                  <c:v>0.29241807250000001</c:v>
                </c:pt>
                <c:pt idx="8587">
                  <c:v>0.2411285631</c:v>
                </c:pt>
                <c:pt idx="8588">
                  <c:v>0.22833042470000001</c:v>
                </c:pt>
                <c:pt idx="8589">
                  <c:v>0.25605972459999998</c:v>
                </c:pt>
                <c:pt idx="8590">
                  <c:v>0.2565445026</c:v>
                </c:pt>
                <c:pt idx="8591">
                  <c:v>0.23754120610000001</c:v>
                </c:pt>
                <c:pt idx="8592">
                  <c:v>0.2346325383</c:v>
                </c:pt>
                <c:pt idx="8593">
                  <c:v>0.22067093269999999</c:v>
                </c:pt>
                <c:pt idx="8594">
                  <c:v>0.1944929222</c:v>
                </c:pt>
                <c:pt idx="8595">
                  <c:v>0.18906340899999999</c:v>
                </c:pt>
                <c:pt idx="8596">
                  <c:v>0.19468683340000001</c:v>
                </c:pt>
                <c:pt idx="8597">
                  <c:v>0.19226294360000001</c:v>
                </c:pt>
                <c:pt idx="8598">
                  <c:v>0.1961411673</c:v>
                </c:pt>
                <c:pt idx="8599">
                  <c:v>0.2049641264</c:v>
                </c:pt>
                <c:pt idx="8600">
                  <c:v>0.23346907119999999</c:v>
                </c:pt>
                <c:pt idx="8601">
                  <c:v>0.2773899554</c:v>
                </c:pt>
                <c:pt idx="8602">
                  <c:v>0.25935621489999999</c:v>
                </c:pt>
                <c:pt idx="8603">
                  <c:v>0.26556137289999998</c:v>
                </c:pt>
                <c:pt idx="8604">
                  <c:v>0.2548962575</c:v>
                </c:pt>
                <c:pt idx="8605">
                  <c:v>0.22445220090000001</c:v>
                </c:pt>
                <c:pt idx="8606">
                  <c:v>0.2023463254</c:v>
                </c:pt>
                <c:pt idx="8607">
                  <c:v>0.21485359709999999</c:v>
                </c:pt>
                <c:pt idx="8608">
                  <c:v>0.2452006981</c:v>
                </c:pt>
                <c:pt idx="8609">
                  <c:v>0.28805507079999998</c:v>
                </c:pt>
                <c:pt idx="8610">
                  <c:v>0.29571456270000002</c:v>
                </c:pt>
                <c:pt idx="8611">
                  <c:v>0.26323443860000001</c:v>
                </c:pt>
                <c:pt idx="8612">
                  <c:v>0.24820632149999999</c:v>
                </c:pt>
                <c:pt idx="8613">
                  <c:v>0.239480318</c:v>
                </c:pt>
                <c:pt idx="8614">
                  <c:v>0.24549156489999999</c:v>
                </c:pt>
                <c:pt idx="8615">
                  <c:v>0.22076788829999999</c:v>
                </c:pt>
                <c:pt idx="8616">
                  <c:v>0.21233275160000001</c:v>
                </c:pt>
                <c:pt idx="8617">
                  <c:v>0.20554586</c:v>
                </c:pt>
                <c:pt idx="8618">
                  <c:v>0.19885592399999999</c:v>
                </c:pt>
                <c:pt idx="8619">
                  <c:v>0.18421562920000001</c:v>
                </c:pt>
                <c:pt idx="8620">
                  <c:v>0.1830521621</c:v>
                </c:pt>
                <c:pt idx="8621">
                  <c:v>0.18499127400000001</c:v>
                </c:pt>
                <c:pt idx="8622">
                  <c:v>0.1943959666</c:v>
                </c:pt>
                <c:pt idx="8623">
                  <c:v>0.20477021519999999</c:v>
                </c:pt>
                <c:pt idx="8624">
                  <c:v>0.22241613339999999</c:v>
                </c:pt>
                <c:pt idx="8625">
                  <c:v>0.2370564282</c:v>
                </c:pt>
                <c:pt idx="8626">
                  <c:v>0.2450067869</c:v>
                </c:pt>
                <c:pt idx="8627">
                  <c:v>0.25664145820000001</c:v>
                </c:pt>
                <c:pt idx="8628">
                  <c:v>0.23249951520000001</c:v>
                </c:pt>
                <c:pt idx="8629">
                  <c:v>0.21630793100000001</c:v>
                </c:pt>
                <c:pt idx="8630">
                  <c:v>0.20835757220000001</c:v>
                </c:pt>
                <c:pt idx="8631">
                  <c:v>0.2099088617</c:v>
                </c:pt>
                <c:pt idx="8632">
                  <c:v>0.22464611209999999</c:v>
                </c:pt>
                <c:pt idx="8633">
                  <c:v>0.27166957530000002</c:v>
                </c:pt>
                <c:pt idx="8634">
                  <c:v>0.27622648830000002</c:v>
                </c:pt>
                <c:pt idx="8635">
                  <c:v>0.24006205159999999</c:v>
                </c:pt>
                <c:pt idx="8636">
                  <c:v>0.2280395579</c:v>
                </c:pt>
                <c:pt idx="8637">
                  <c:v>0.23085127010000001</c:v>
                </c:pt>
                <c:pt idx="8638">
                  <c:v>0.24335854179999999</c:v>
                </c:pt>
                <c:pt idx="8639">
                  <c:v>0.21795617610000001</c:v>
                </c:pt>
                <c:pt idx="8640">
                  <c:v>0.2111692845</c:v>
                </c:pt>
                <c:pt idx="8641">
                  <c:v>0.1969168121</c:v>
                </c:pt>
                <c:pt idx="8642">
                  <c:v>0.198371146</c:v>
                </c:pt>
                <c:pt idx="8643">
                  <c:v>0.1896451425</c:v>
                </c:pt>
                <c:pt idx="8644">
                  <c:v>0.18188869499999999</c:v>
                </c:pt>
                <c:pt idx="8645">
                  <c:v>0.18499127400000001</c:v>
                </c:pt>
                <c:pt idx="8646">
                  <c:v>0.1895481869</c:v>
                </c:pt>
                <c:pt idx="8647">
                  <c:v>0.19371727750000001</c:v>
                </c:pt>
                <c:pt idx="8648">
                  <c:v>0.2088423502</c:v>
                </c:pt>
                <c:pt idx="8649">
                  <c:v>0.21465968590000001</c:v>
                </c:pt>
                <c:pt idx="8650">
                  <c:v>0.22619740159999999</c:v>
                </c:pt>
                <c:pt idx="8651">
                  <c:v>0.23521427189999999</c:v>
                </c:pt>
                <c:pt idx="8652">
                  <c:v>0.226585224</c:v>
                </c:pt>
                <c:pt idx="8653">
                  <c:v>0.20913321700000001</c:v>
                </c:pt>
                <c:pt idx="8654">
                  <c:v>0.2104905953</c:v>
                </c:pt>
                <c:pt idx="8655">
                  <c:v>0.21592010859999999</c:v>
                </c:pt>
                <c:pt idx="8656">
                  <c:v>0.2218343998</c:v>
                </c:pt>
                <c:pt idx="8657">
                  <c:v>0.26061663759999998</c:v>
                </c:pt>
                <c:pt idx="8658">
                  <c:v>0.27874733369999999</c:v>
                </c:pt>
                <c:pt idx="8659">
                  <c:v>0.2643009502</c:v>
                </c:pt>
                <c:pt idx="8660">
                  <c:v>0.2403529184</c:v>
                </c:pt>
                <c:pt idx="8661">
                  <c:v>0.24258289699999999</c:v>
                </c:pt>
                <c:pt idx="8662">
                  <c:v>0.2386077177</c:v>
                </c:pt>
                <c:pt idx="8663">
                  <c:v>0.22610044600000001</c:v>
                </c:pt>
                <c:pt idx="8664">
                  <c:v>0.2056428156</c:v>
                </c:pt>
                <c:pt idx="8665">
                  <c:v>0.20137676939999999</c:v>
                </c:pt>
                <c:pt idx="8666">
                  <c:v>0.19972852429999999</c:v>
                </c:pt>
                <c:pt idx="8667">
                  <c:v>0.20098894710000001</c:v>
                </c:pt>
                <c:pt idx="8668">
                  <c:v>0.195268567</c:v>
                </c:pt>
                <c:pt idx="8669">
                  <c:v>0.2056428156</c:v>
                </c:pt>
                <c:pt idx="8670">
                  <c:v>0.2306573589</c:v>
                </c:pt>
                <c:pt idx="8671">
                  <c:v>0.25363583480000002</c:v>
                </c:pt>
                <c:pt idx="8672">
                  <c:v>0.26488268370000001</c:v>
                </c:pt>
                <c:pt idx="8673">
                  <c:v>0.26497963930000001</c:v>
                </c:pt>
                <c:pt idx="8674">
                  <c:v>0.24297071940000001</c:v>
                </c:pt>
                <c:pt idx="8675">
                  <c:v>0.24316463059999999</c:v>
                </c:pt>
                <c:pt idx="8676">
                  <c:v>0.23666860579999999</c:v>
                </c:pt>
                <c:pt idx="8677">
                  <c:v>0.23424471590000001</c:v>
                </c:pt>
                <c:pt idx="8678">
                  <c:v>0.24481287569999999</c:v>
                </c:pt>
                <c:pt idx="8679">
                  <c:v>0.25741710299999998</c:v>
                </c:pt>
                <c:pt idx="8680">
                  <c:v>0.30017452010000001</c:v>
                </c:pt>
                <c:pt idx="8681">
                  <c:v>0.3290672872</c:v>
                </c:pt>
                <c:pt idx="8682">
                  <c:v>0.3048283886</c:v>
                </c:pt>
                <c:pt idx="8683">
                  <c:v>0.26672484000000002</c:v>
                </c:pt>
                <c:pt idx="8684">
                  <c:v>0.24054682960000001</c:v>
                </c:pt>
                <c:pt idx="8685">
                  <c:v>0.2313360481</c:v>
                </c:pt>
                <c:pt idx="8686">
                  <c:v>0.22406437849999999</c:v>
                </c:pt>
                <c:pt idx="8687">
                  <c:v>0.2128175296</c:v>
                </c:pt>
                <c:pt idx="8688">
                  <c:v>0.20593368240000001</c:v>
                </c:pt>
                <c:pt idx="8689">
                  <c:v>0.20670932710000001</c:v>
                </c:pt>
                <c:pt idx="8690">
                  <c:v>0.20098894710000001</c:v>
                </c:pt>
                <c:pt idx="8691">
                  <c:v>0.2006980803</c:v>
                </c:pt>
                <c:pt idx="8692">
                  <c:v>0.1942020555</c:v>
                </c:pt>
                <c:pt idx="8693">
                  <c:v>0.1968198565</c:v>
                </c:pt>
                <c:pt idx="8694">
                  <c:v>0.20583672680000001</c:v>
                </c:pt>
                <c:pt idx="8695">
                  <c:v>0.22067093269999999</c:v>
                </c:pt>
                <c:pt idx="8696">
                  <c:v>0.2281365135</c:v>
                </c:pt>
                <c:pt idx="8697">
                  <c:v>0.23977118480000001</c:v>
                </c:pt>
                <c:pt idx="8698">
                  <c:v>0.2290091138</c:v>
                </c:pt>
                <c:pt idx="8699">
                  <c:v>0.22542175680000001</c:v>
                </c:pt>
                <c:pt idx="8700">
                  <c:v>0.22697304630000001</c:v>
                </c:pt>
                <c:pt idx="8701">
                  <c:v>0.2210587551</c:v>
                </c:pt>
                <c:pt idx="8702">
                  <c:v>0.22949389179999999</c:v>
                </c:pt>
                <c:pt idx="8703">
                  <c:v>0.25538103550000002</c:v>
                </c:pt>
                <c:pt idx="8704">
                  <c:v>0.31180919140000002</c:v>
                </c:pt>
                <c:pt idx="8705">
                  <c:v>0.33420593370000001</c:v>
                </c:pt>
                <c:pt idx="8706">
                  <c:v>0.30938530149999999</c:v>
                </c:pt>
                <c:pt idx="8707">
                  <c:v>0.25722319179999997</c:v>
                </c:pt>
                <c:pt idx="8708">
                  <c:v>0.2280395579</c:v>
                </c:pt>
                <c:pt idx="8709">
                  <c:v>0.22057397710000001</c:v>
                </c:pt>
                <c:pt idx="8710">
                  <c:v>0.21194492919999999</c:v>
                </c:pt>
                <c:pt idx="8711">
                  <c:v>0.1990498352</c:v>
                </c:pt>
                <c:pt idx="8712">
                  <c:v>0.2015706806</c:v>
                </c:pt>
                <c:pt idx="8713">
                  <c:v>0.2048671708</c:v>
                </c:pt>
                <c:pt idx="8714">
                  <c:v>0.19885592399999999</c:v>
                </c:pt>
                <c:pt idx="8715">
                  <c:v>0.20021330230000001</c:v>
                </c:pt>
                <c:pt idx="8716">
                  <c:v>0.2017645918</c:v>
                </c:pt>
                <c:pt idx="8717">
                  <c:v>0.2015706806</c:v>
                </c:pt>
                <c:pt idx="8718">
                  <c:v>0.21495055260000001</c:v>
                </c:pt>
                <c:pt idx="8719">
                  <c:v>0.2216404887</c:v>
                </c:pt>
                <c:pt idx="8720">
                  <c:v>0.24083769629999999</c:v>
                </c:pt>
                <c:pt idx="8721">
                  <c:v>0.24704285440000001</c:v>
                </c:pt>
                <c:pt idx="8722">
                  <c:v>0.24394027539999999</c:v>
                </c:pt>
                <c:pt idx="8723">
                  <c:v>0.2227070002</c:v>
                </c:pt>
                <c:pt idx="8724">
                  <c:v>0.21301144080000001</c:v>
                </c:pt>
                <c:pt idx="8725">
                  <c:v>0.21087841769999999</c:v>
                </c:pt>
                <c:pt idx="8726">
                  <c:v>0.2000193911</c:v>
                </c:pt>
                <c:pt idx="8727">
                  <c:v>0.2187318208</c:v>
                </c:pt>
                <c:pt idx="8728">
                  <c:v>0.25353887920000001</c:v>
                </c:pt>
                <c:pt idx="8729">
                  <c:v>0.29164242779999999</c:v>
                </c:pt>
                <c:pt idx="8730">
                  <c:v>0.27031219699999998</c:v>
                </c:pt>
                <c:pt idx="8731">
                  <c:v>0.2362807834</c:v>
                </c:pt>
                <c:pt idx="8732">
                  <c:v>0.2104905953</c:v>
                </c:pt>
                <c:pt idx="8733">
                  <c:v>0.21718053130000001</c:v>
                </c:pt>
                <c:pt idx="8734">
                  <c:v>0.20428543730000001</c:v>
                </c:pt>
                <c:pt idx="8735">
                  <c:v>0.1871242971</c:v>
                </c:pt>
                <c:pt idx="8736">
                  <c:v>0.18751211940000001</c:v>
                </c:pt>
                <c:pt idx="8737">
                  <c:v>0.19061469850000001</c:v>
                </c:pt>
                <c:pt idx="8738">
                  <c:v>0.19788636800000001</c:v>
                </c:pt>
                <c:pt idx="8739">
                  <c:v>0.20060112469999999</c:v>
                </c:pt>
                <c:pt idx="8740">
                  <c:v>0.20312197009999999</c:v>
                </c:pt>
                <c:pt idx="8741">
                  <c:v>0.1975955013</c:v>
                </c:pt>
                <c:pt idx="8742">
                  <c:v>0.2062245492</c:v>
                </c:pt>
                <c:pt idx="8743">
                  <c:v>0.21475664150000001</c:v>
                </c:pt>
                <c:pt idx="8744">
                  <c:v>0.22619740159999999</c:v>
                </c:pt>
                <c:pt idx="8745">
                  <c:v>0.2324025596</c:v>
                </c:pt>
                <c:pt idx="8746">
                  <c:v>0.2427768082</c:v>
                </c:pt>
                <c:pt idx="8747">
                  <c:v>0.2379290285</c:v>
                </c:pt>
                <c:pt idx="8748">
                  <c:v>0.2242582897</c:v>
                </c:pt>
                <c:pt idx="8749">
                  <c:v>0.2040915261</c:v>
                </c:pt>
                <c:pt idx="8750">
                  <c:v>0.21592010859999999</c:v>
                </c:pt>
                <c:pt idx="8751">
                  <c:v>0.25305410119999999</c:v>
                </c:pt>
                <c:pt idx="8752">
                  <c:v>0.28698855919999999</c:v>
                </c:pt>
                <c:pt idx="8753">
                  <c:v>0.31733566029999999</c:v>
                </c:pt>
                <c:pt idx="8754">
                  <c:v>0.28349815779999998</c:v>
                </c:pt>
                <c:pt idx="8755">
                  <c:v>0.23085127010000001</c:v>
                </c:pt>
                <c:pt idx="8756">
                  <c:v>0.21882877640000001</c:v>
                </c:pt>
                <c:pt idx="8757">
                  <c:v>0.21194492919999999</c:v>
                </c:pt>
                <c:pt idx="8758">
                  <c:v>0.2066123715</c:v>
                </c:pt>
                <c:pt idx="8759">
                  <c:v>0.26934264099999999</c:v>
                </c:pt>
              </c:numCache>
            </c:numRef>
          </c:val>
          <c:extLst>
            <c:ext xmlns:c16="http://schemas.microsoft.com/office/drawing/2014/chart" uri="{C3380CC4-5D6E-409C-BE32-E72D297353CC}">
              <c16:uniqueId val="{00000000-DC84-465D-8491-C2F991C99319}"/>
            </c:ext>
          </c:extLst>
        </c:ser>
        <c:dLbls>
          <c:showLegendKey val="0"/>
          <c:showVal val="0"/>
          <c:showCatName val="0"/>
          <c:showSerName val="0"/>
          <c:showPercent val="0"/>
          <c:showBubbleSize val="0"/>
        </c:dLbls>
        <c:gapWidth val="219"/>
        <c:overlap val="-27"/>
        <c:axId val="579389464"/>
        <c:axId val="579390120"/>
      </c:barChart>
      <c:catAx>
        <c:axId val="57938946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79390120"/>
        <c:crosses val="autoZero"/>
        <c:auto val="1"/>
        <c:lblAlgn val="ctr"/>
        <c:lblOffset val="100"/>
        <c:noMultiLvlLbl val="0"/>
      </c:catAx>
      <c:valAx>
        <c:axId val="579390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79389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11</xdr:col>
      <xdr:colOff>90720</xdr:colOff>
      <xdr:row>8772</xdr:row>
      <xdr:rowOff>80280</xdr:rowOff>
    </xdr:from>
    <xdr:to>
      <xdr:col>16</xdr:col>
      <xdr:colOff>248460</xdr:colOff>
      <xdr:row>8786</xdr:row>
      <xdr:rowOff>188220</xdr:rowOff>
    </xdr:to>
    <xdr:graphicFrame macro="">
      <xdr:nvGraphicFramePr>
        <xdr:cNvPr id="2" name="Graphique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588645</xdr:colOff>
      <xdr:row>8772</xdr:row>
      <xdr:rowOff>47631</xdr:rowOff>
    </xdr:from>
    <xdr:to>
      <xdr:col>21</xdr:col>
      <xdr:colOff>729615</xdr:colOff>
      <xdr:row>8786</xdr:row>
      <xdr:rowOff>85731</xdr:rowOff>
    </xdr:to>
    <xdr:graphicFrame macro="">
      <xdr:nvGraphicFramePr>
        <xdr:cNvPr id="3" name="Graphique 2">
          <a:extLst>
            <a:ext uri="{FF2B5EF4-FFF2-40B4-BE49-F238E27FC236}">
              <a16:creationId xmlns:a16="http://schemas.microsoft.com/office/drawing/2014/main" id="{AFF1FAF2-3335-48CC-A44B-2AE9EFBE04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21240</xdr:colOff>
      <xdr:row>21</xdr:row>
      <xdr:rowOff>5400</xdr:rowOff>
    </xdr:from>
    <xdr:to>
      <xdr:col>16</xdr:col>
      <xdr:colOff>648720</xdr:colOff>
      <xdr:row>29</xdr:row>
      <xdr:rowOff>17280</xdr:rowOff>
    </xdr:to>
    <xdr:pic>
      <xdr:nvPicPr>
        <xdr:cNvPr id="2" name="image1.png">
          <a:extLst>
            <a:ext uri="{FF2B5EF4-FFF2-40B4-BE49-F238E27FC236}">
              <a16:creationId xmlns:a16="http://schemas.microsoft.com/office/drawing/2014/main" id="{00000000-0008-0000-0300-000002000000}"/>
            </a:ext>
          </a:extLst>
        </xdr:cNvPr>
        <xdr:cNvPicPr/>
      </xdr:nvPicPr>
      <xdr:blipFill>
        <a:blip xmlns:r="http://schemas.openxmlformats.org/officeDocument/2006/relationships" r:embed="rId1"/>
        <a:stretch/>
      </xdr:blipFill>
      <xdr:spPr>
        <a:xfrm>
          <a:off x="16581960" y="3694680"/>
          <a:ext cx="6868080" cy="1668960"/>
        </a:xfrm>
        <a:prstGeom prst="rect">
          <a:avLst/>
        </a:prstGeom>
        <a:ln w="0">
          <a:noFill/>
        </a:ln>
      </xdr:spPr>
    </xdr:pic>
    <xdr:clientData/>
  </xdr:twoCellAnchor>
  <xdr:twoCellAnchor>
    <xdr:from>
      <xdr:col>13</xdr:col>
      <xdr:colOff>49680</xdr:colOff>
      <xdr:row>40</xdr:row>
      <xdr:rowOff>151920</xdr:rowOff>
    </xdr:from>
    <xdr:to>
      <xdr:col>15</xdr:col>
      <xdr:colOff>167040</xdr:colOff>
      <xdr:row>48</xdr:row>
      <xdr:rowOff>73080</xdr:rowOff>
    </xdr:to>
    <xdr:pic>
      <xdr:nvPicPr>
        <xdr:cNvPr id="3" name="image2.png">
          <a:extLst>
            <a:ext uri="{FF2B5EF4-FFF2-40B4-BE49-F238E27FC236}">
              <a16:creationId xmlns:a16="http://schemas.microsoft.com/office/drawing/2014/main" id="{00000000-0008-0000-0300-000003000000}"/>
            </a:ext>
          </a:extLst>
        </xdr:cNvPr>
        <xdr:cNvPicPr/>
      </xdr:nvPicPr>
      <xdr:blipFill>
        <a:blip xmlns:r="http://schemas.openxmlformats.org/officeDocument/2006/relationships" r:embed="rId2"/>
        <a:stretch/>
      </xdr:blipFill>
      <xdr:spPr>
        <a:xfrm>
          <a:off x="20176560" y="7781760"/>
          <a:ext cx="1900440" cy="1508760"/>
        </a:xfrm>
        <a:prstGeom prst="rect">
          <a:avLst/>
        </a:prstGeom>
        <a:ln w="0">
          <a:noFill/>
        </a:ln>
      </xdr:spPr>
    </xdr:pic>
    <xdr:clientData/>
  </xdr:twoCellAnchor>
  <xdr:twoCellAnchor>
    <xdr:from>
      <xdr:col>15</xdr:col>
      <xdr:colOff>392760</xdr:colOff>
      <xdr:row>41</xdr:row>
      <xdr:rowOff>92880</xdr:rowOff>
    </xdr:from>
    <xdr:to>
      <xdr:col>17</xdr:col>
      <xdr:colOff>481320</xdr:colOff>
      <xdr:row>49</xdr:row>
      <xdr:rowOff>7560</xdr:rowOff>
    </xdr:to>
    <xdr:pic>
      <xdr:nvPicPr>
        <xdr:cNvPr id="4" name="image3.png">
          <a:extLst>
            <a:ext uri="{FF2B5EF4-FFF2-40B4-BE49-F238E27FC236}">
              <a16:creationId xmlns:a16="http://schemas.microsoft.com/office/drawing/2014/main" id="{00000000-0008-0000-0300-000004000000}"/>
            </a:ext>
          </a:extLst>
        </xdr:cNvPr>
        <xdr:cNvPicPr/>
      </xdr:nvPicPr>
      <xdr:blipFill>
        <a:blip xmlns:r="http://schemas.openxmlformats.org/officeDocument/2006/relationships" r:embed="rId3"/>
        <a:stretch/>
      </xdr:blipFill>
      <xdr:spPr>
        <a:xfrm>
          <a:off x="22302720" y="7919640"/>
          <a:ext cx="1871640" cy="1502280"/>
        </a:xfrm>
        <a:prstGeom prst="rect">
          <a:avLst/>
        </a:prstGeom>
        <a:ln w="0">
          <a:noFill/>
        </a:ln>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E36C09"/>
  </sheetPr>
  <dimension ref="A1:Z22"/>
  <sheetViews>
    <sheetView zoomScaleNormal="100" workbookViewId="0">
      <selection activeCell="A23" sqref="A23"/>
    </sheetView>
  </sheetViews>
  <sheetFormatPr baseColWidth="10" defaultColWidth="9.6328125" defaultRowHeight="15" x14ac:dyDescent="0.25"/>
  <cols>
    <col min="1" max="1" width="37.54296875" customWidth="1"/>
    <col min="2" max="26" width="10.54296875" customWidth="1"/>
    <col min="27" max="64" width="11.1796875" customWidth="1"/>
  </cols>
  <sheetData>
    <row r="1" spans="1:26" ht="15.6" x14ac:dyDescent="0.3">
      <c r="A1" s="1" t="s">
        <v>0</v>
      </c>
    </row>
    <row r="2" spans="1:26" ht="46.8" x14ac:dyDescent="0.3">
      <c r="A2" s="2" t="s">
        <v>1</v>
      </c>
    </row>
    <row r="4" spans="1:26" ht="15" customHeight="1" x14ac:dyDescent="0.45">
      <c r="A4" s="3" t="s">
        <v>2</v>
      </c>
      <c r="B4" s="3"/>
      <c r="C4" s="3"/>
      <c r="D4" s="3"/>
      <c r="E4" s="3"/>
    </row>
    <row r="5" spans="1:26" ht="15" customHeight="1" x14ac:dyDescent="0.4">
      <c r="A5" s="4" t="s">
        <v>3</v>
      </c>
      <c r="B5" s="4"/>
      <c r="C5" s="4"/>
      <c r="D5" s="4"/>
      <c r="E5" s="4"/>
      <c r="F5" s="5"/>
      <c r="G5" s="5"/>
      <c r="H5" s="5"/>
      <c r="I5" s="5"/>
      <c r="J5" s="5"/>
      <c r="K5" s="5"/>
      <c r="L5" s="5"/>
      <c r="M5" s="5"/>
      <c r="N5" s="5"/>
      <c r="O5" s="5"/>
      <c r="P5" s="5"/>
      <c r="Q5" s="5"/>
      <c r="R5" s="5"/>
      <c r="S5" s="5"/>
      <c r="T5" s="5"/>
      <c r="U5" s="5"/>
      <c r="V5" s="5"/>
      <c r="W5" s="5"/>
      <c r="X5" s="5"/>
      <c r="Y5" s="5"/>
      <c r="Z5" s="5"/>
    </row>
    <row r="6" spans="1:26" ht="15.6" x14ac:dyDescent="0.3">
      <c r="A6" s="6" t="s">
        <v>4</v>
      </c>
      <c r="B6" s="6"/>
      <c r="C6" s="6"/>
      <c r="D6" s="6"/>
      <c r="E6" s="6"/>
    </row>
    <row r="7" spans="1:26" ht="15.6" x14ac:dyDescent="0.3">
      <c r="A7" s="6" t="s">
        <v>5</v>
      </c>
      <c r="B7" s="6"/>
      <c r="C7" s="6"/>
      <c r="D7" s="6"/>
      <c r="E7" s="6"/>
    </row>
    <row r="8" spans="1:26" ht="15" customHeight="1" x14ac:dyDescent="0.4">
      <c r="A8" s="4" t="s">
        <v>6</v>
      </c>
      <c r="B8" s="4"/>
      <c r="C8" s="4"/>
      <c r="D8" s="4"/>
      <c r="E8" s="4"/>
      <c r="F8" s="5"/>
      <c r="G8" s="5"/>
      <c r="H8" s="5"/>
      <c r="I8" s="5"/>
      <c r="J8" s="5"/>
      <c r="K8" s="5"/>
      <c r="L8" s="5"/>
      <c r="M8" s="5"/>
      <c r="N8" s="5"/>
      <c r="O8" s="5"/>
      <c r="P8" s="5"/>
      <c r="Q8" s="5"/>
      <c r="R8" s="5"/>
      <c r="S8" s="5"/>
      <c r="T8" s="5"/>
      <c r="U8" s="5"/>
      <c r="V8" s="5"/>
      <c r="W8" s="5"/>
      <c r="X8" s="5"/>
      <c r="Y8" s="5"/>
      <c r="Z8" s="5"/>
    </row>
    <row r="9" spans="1:26" ht="15.6" x14ac:dyDescent="0.3">
      <c r="A9" s="6" t="s">
        <v>7</v>
      </c>
      <c r="B9" s="6"/>
      <c r="C9" s="6"/>
      <c r="D9" s="6"/>
      <c r="E9" s="6"/>
    </row>
    <row r="10" spans="1:26" ht="15.6" x14ac:dyDescent="0.3">
      <c r="A10" s="6" t="s">
        <v>8</v>
      </c>
      <c r="B10" s="6"/>
      <c r="C10" s="6"/>
      <c r="D10" s="6"/>
      <c r="E10" s="6"/>
    </row>
    <row r="11" spans="1:26" ht="15.6" x14ac:dyDescent="0.3">
      <c r="A11" s="6" t="s">
        <v>9</v>
      </c>
      <c r="B11" s="6"/>
      <c r="C11" s="6"/>
      <c r="D11" s="6"/>
      <c r="E11" s="6"/>
    </row>
    <row r="12" spans="1:26" ht="15" customHeight="1" x14ac:dyDescent="0.4">
      <c r="A12" s="4" t="s">
        <v>10</v>
      </c>
      <c r="B12" s="4"/>
      <c r="C12" s="4"/>
      <c r="D12" s="4"/>
      <c r="E12" s="4"/>
      <c r="F12" s="5"/>
      <c r="G12" s="5"/>
      <c r="H12" s="5"/>
      <c r="I12" s="5"/>
      <c r="J12" s="5"/>
      <c r="K12" s="5"/>
      <c r="L12" s="5"/>
      <c r="M12" s="5"/>
      <c r="N12" s="5"/>
      <c r="O12" s="5"/>
      <c r="P12" s="5"/>
      <c r="Q12" s="5"/>
      <c r="R12" s="5"/>
      <c r="S12" s="5"/>
      <c r="T12" s="5"/>
      <c r="U12" s="5"/>
      <c r="V12" s="5"/>
      <c r="W12" s="5"/>
      <c r="X12" s="5"/>
      <c r="Y12" s="5"/>
      <c r="Z12" s="5"/>
    </row>
    <row r="13" spans="1:26" ht="15.6" x14ac:dyDescent="0.3">
      <c r="A13" s="6" t="s">
        <v>11</v>
      </c>
      <c r="B13" s="6"/>
      <c r="C13" s="6"/>
      <c r="D13" s="6"/>
      <c r="E13" s="6"/>
    </row>
    <row r="14" spans="1:26" ht="15.6" x14ac:dyDescent="0.3">
      <c r="A14" s="6" t="s">
        <v>12</v>
      </c>
      <c r="B14" s="6"/>
      <c r="C14" s="6"/>
      <c r="D14" s="6"/>
      <c r="E14" s="6"/>
    </row>
    <row r="15" spans="1:26" ht="15.6" x14ac:dyDescent="0.3">
      <c r="A15" s="6" t="s">
        <v>13</v>
      </c>
      <c r="B15" s="6"/>
      <c r="C15" s="6"/>
      <c r="D15" s="6"/>
      <c r="E15" s="6"/>
    </row>
    <row r="17" spans="1:3" ht="15" customHeight="1" x14ac:dyDescent="0.4">
      <c r="A17" s="4" t="s">
        <v>14</v>
      </c>
    </row>
    <row r="18" spans="1:3" ht="15.6" x14ac:dyDescent="0.3">
      <c r="A18" s="7" t="s">
        <v>15</v>
      </c>
    </row>
    <row r="19" spans="1:3" ht="15.6" x14ac:dyDescent="0.3">
      <c r="A19" s="8" t="s">
        <v>16</v>
      </c>
      <c r="C19" s="9" t="s">
        <v>17</v>
      </c>
    </row>
    <row r="20" spans="1:3" ht="15.6" x14ac:dyDescent="0.3">
      <c r="A20" s="10" t="s">
        <v>18</v>
      </c>
    </row>
    <row r="21" spans="1:3" ht="15" customHeight="1" x14ac:dyDescent="0.25">
      <c r="A21" s="11" t="s">
        <v>19</v>
      </c>
    </row>
    <row r="22" spans="1:3" ht="15.6" x14ac:dyDescent="0.3">
      <c r="A22" s="153" t="s">
        <v>539</v>
      </c>
    </row>
  </sheetData>
  <pageMargins left="0.7" right="0.7" top="0.75" bottom="0.75" header="0.51180555555555496" footer="0.51180555555555496"/>
  <pageSetup orientation="landscape" horizontalDpi="300" verticalDpi="30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BD4B4"/>
  </sheetPr>
  <dimension ref="A1:AG8795"/>
  <sheetViews>
    <sheetView zoomScaleNormal="100" workbookViewId="0">
      <pane ySplit="2" topLeftCell="A8744" activePane="bottomLeft" state="frozen"/>
      <selection pane="bottomLeft" activeCell="E2" sqref="E2"/>
    </sheetView>
  </sheetViews>
  <sheetFormatPr baseColWidth="10" defaultColWidth="9.6328125" defaultRowHeight="15" outlineLevelRow="1" x14ac:dyDescent="0.25"/>
  <cols>
    <col min="1" max="1" width="11.1796875" customWidth="1"/>
    <col min="2" max="2" width="10.54296875" customWidth="1"/>
    <col min="3" max="3" width="23.90625" customWidth="1"/>
    <col min="4" max="5" width="13.6328125" customWidth="1"/>
    <col min="6" max="6" width="17.90625" customWidth="1"/>
    <col min="7" max="7" width="14.08984375" customWidth="1"/>
    <col min="8" max="34" width="10.54296875" customWidth="1"/>
    <col min="35" max="64" width="11.1796875" customWidth="1"/>
  </cols>
  <sheetData>
    <row r="1" spans="1:14" ht="21" x14ac:dyDescent="0.4">
      <c r="C1" s="159" t="s">
        <v>20</v>
      </c>
      <c r="D1" s="159"/>
      <c r="E1" s="159"/>
      <c r="F1" s="159"/>
      <c r="G1" s="159"/>
      <c r="H1" s="160" t="s">
        <v>21</v>
      </c>
      <c r="I1" s="160"/>
      <c r="J1" s="160"/>
      <c r="K1" s="160"/>
      <c r="L1" s="160"/>
      <c r="M1" s="160"/>
      <c r="N1" s="160"/>
    </row>
    <row r="2" spans="1:14" ht="15.6" x14ac:dyDescent="0.3">
      <c r="A2" s="12" t="s">
        <v>22</v>
      </c>
      <c r="B2" s="13" t="s">
        <v>23</v>
      </c>
      <c r="C2" s="14" t="s">
        <v>24</v>
      </c>
      <c r="D2" s="15" t="s">
        <v>25</v>
      </c>
      <c r="E2" s="15" t="s">
        <v>541</v>
      </c>
      <c r="F2" s="15" t="s">
        <v>26</v>
      </c>
      <c r="G2" s="16" t="s">
        <v>27</v>
      </c>
      <c r="H2" s="17" t="s">
        <v>28</v>
      </c>
      <c r="I2" s="15" t="s">
        <v>29</v>
      </c>
      <c r="J2" s="15" t="s">
        <v>30</v>
      </c>
      <c r="K2" s="15" t="s">
        <v>31</v>
      </c>
      <c r="L2" s="15" t="s">
        <v>32</v>
      </c>
      <c r="M2" s="18" t="s">
        <v>33</v>
      </c>
      <c r="N2" s="16" t="s">
        <v>34</v>
      </c>
    </row>
    <row r="3" spans="1:14" ht="15.6" x14ac:dyDescent="0.3">
      <c r="A3" s="12">
        <v>1</v>
      </c>
      <c r="B3" s="13">
        <v>1</v>
      </c>
      <c r="C3" s="19">
        <v>1.3366868878820199E-4</v>
      </c>
      <c r="D3" s="20">
        <v>3.6140519740000002E-4</v>
      </c>
      <c r="E3" s="21">
        <v>0</v>
      </c>
      <c r="F3" s="22">
        <v>5.8741981719495297E-6</v>
      </c>
      <c r="G3" s="22">
        <v>1.14155251141553E-4</v>
      </c>
      <c r="H3" s="21">
        <v>0</v>
      </c>
      <c r="I3" s="20">
        <v>0.13411559349999999</v>
      </c>
      <c r="J3" s="23">
        <v>0.58989999999999998</v>
      </c>
      <c r="K3" s="20">
        <v>0.45434623810000002</v>
      </c>
      <c r="L3" s="20">
        <v>0.41002520850000002</v>
      </c>
      <c r="M3" s="20">
        <v>3.9802421339999998E-2</v>
      </c>
      <c r="N3" s="21">
        <v>0</v>
      </c>
    </row>
    <row r="4" spans="1:14" ht="15.6" x14ac:dyDescent="0.3">
      <c r="A4" s="12">
        <v>2</v>
      </c>
      <c r="B4" s="13">
        <v>1</v>
      </c>
      <c r="C4" s="19">
        <v>1.26043107511312E-4</v>
      </c>
      <c r="D4" s="20">
        <v>3.6340959519999999E-4</v>
      </c>
      <c r="E4" s="21">
        <v>0</v>
      </c>
      <c r="F4" s="22">
        <v>2.3496792687798102E-6</v>
      </c>
      <c r="G4" s="22">
        <v>1.14155251141553E-4</v>
      </c>
      <c r="H4" s="21">
        <v>0</v>
      </c>
      <c r="I4" s="20">
        <v>0.1419705198</v>
      </c>
      <c r="J4" s="23">
        <v>0.57050000000000001</v>
      </c>
      <c r="K4" s="20">
        <v>0.37083028969999998</v>
      </c>
      <c r="L4" s="20">
        <v>0.38850106649999999</v>
      </c>
      <c r="M4" s="20">
        <v>0.17527002880000001</v>
      </c>
      <c r="N4" s="21">
        <v>0</v>
      </c>
    </row>
    <row r="5" spans="1:14" ht="15.6" x14ac:dyDescent="0.3">
      <c r="A5" s="12">
        <v>3</v>
      </c>
      <c r="B5" s="13">
        <v>1</v>
      </c>
      <c r="C5" s="19">
        <v>1.20036619706605E-4</v>
      </c>
      <c r="D5" s="20">
        <v>3.6490266709999998E-4</v>
      </c>
      <c r="E5" s="21">
        <v>0</v>
      </c>
      <c r="F5" s="22">
        <v>1.17483963438991E-6</v>
      </c>
      <c r="G5" s="22">
        <v>1.14155251141553E-4</v>
      </c>
      <c r="H5" s="21">
        <v>0</v>
      </c>
      <c r="I5" s="20">
        <v>0.1496314973</v>
      </c>
      <c r="J5" s="23">
        <v>0.52790000000000004</v>
      </c>
      <c r="K5" s="20">
        <v>0.21012904800000001</v>
      </c>
      <c r="L5" s="20">
        <v>0.36717083579999998</v>
      </c>
      <c r="M5" s="20">
        <v>0.22268353960000001</v>
      </c>
      <c r="N5" s="21">
        <v>0</v>
      </c>
    </row>
    <row r="6" spans="1:14" ht="15" customHeight="1" outlineLevel="1" x14ac:dyDescent="0.3">
      <c r="A6" s="12">
        <v>4</v>
      </c>
      <c r="B6" s="13">
        <v>1</v>
      </c>
      <c r="C6" s="19">
        <v>1.03466114119557E-4</v>
      </c>
      <c r="D6" s="20">
        <v>3.662730207E-4</v>
      </c>
      <c r="E6" s="21">
        <v>0</v>
      </c>
      <c r="F6" s="22">
        <v>1.40980756126789E-5</v>
      </c>
      <c r="G6" s="22">
        <v>1.14155251141553E-4</v>
      </c>
      <c r="H6" s="21">
        <v>0</v>
      </c>
      <c r="I6" s="20">
        <v>0.1531225756</v>
      </c>
      <c r="J6" s="23">
        <v>0.50329999999999997</v>
      </c>
      <c r="K6" s="20">
        <v>9.8612125640000006E-2</v>
      </c>
      <c r="L6" s="20">
        <v>0.35427574169999998</v>
      </c>
      <c r="M6" s="20">
        <v>0.14009205259999999</v>
      </c>
      <c r="N6" s="21">
        <v>0</v>
      </c>
    </row>
    <row r="7" spans="1:14" ht="15" customHeight="1" outlineLevel="1" x14ac:dyDescent="0.3">
      <c r="A7" s="12">
        <v>5</v>
      </c>
      <c r="B7" s="13">
        <v>1</v>
      </c>
      <c r="C7" s="19">
        <v>9.2374516923173706E-5</v>
      </c>
      <c r="D7" s="20">
        <v>3.6737748480000001E-4</v>
      </c>
      <c r="E7" s="21">
        <v>0</v>
      </c>
      <c r="F7" s="22">
        <v>3.7594868300476997E-5</v>
      </c>
      <c r="G7" s="22">
        <v>1.14155251141553E-4</v>
      </c>
      <c r="H7" s="21">
        <v>0</v>
      </c>
      <c r="I7" s="20">
        <v>0.14371605900000001</v>
      </c>
      <c r="J7" s="23">
        <v>0.52500000000000002</v>
      </c>
      <c r="K7" s="20">
        <v>0.13270026779999999</v>
      </c>
      <c r="L7" s="20">
        <v>0.34845840610000001</v>
      </c>
      <c r="M7" s="20">
        <v>4.1146591140000001E-2</v>
      </c>
      <c r="N7" s="21">
        <v>0</v>
      </c>
    </row>
    <row r="8" spans="1:14" ht="15" customHeight="1" outlineLevel="1" x14ac:dyDescent="0.3">
      <c r="A8" s="12">
        <v>6</v>
      </c>
      <c r="B8" s="13">
        <v>1</v>
      </c>
      <c r="C8" s="19">
        <v>9.0698608933638801E-5</v>
      </c>
      <c r="D8" s="20">
        <v>3.6778654549999998E-4</v>
      </c>
      <c r="E8" s="21">
        <v>0</v>
      </c>
      <c r="F8" s="22">
        <v>9.3987170751192502E-5</v>
      </c>
      <c r="G8" s="22">
        <v>1.14155251141553E-4</v>
      </c>
      <c r="H8" s="21">
        <v>0</v>
      </c>
      <c r="I8" s="20">
        <v>0.13450349110000001</v>
      </c>
      <c r="J8" s="23">
        <v>0.5091</v>
      </c>
      <c r="K8" s="20">
        <v>0.1544923302</v>
      </c>
      <c r="L8" s="20">
        <v>0.33120031030000002</v>
      </c>
      <c r="M8" s="20">
        <v>1.3575097239999999E-3</v>
      </c>
      <c r="N8" s="21">
        <v>0</v>
      </c>
    </row>
    <row r="9" spans="1:14" ht="15" customHeight="1" outlineLevel="1" x14ac:dyDescent="0.3">
      <c r="A9" s="12">
        <v>7</v>
      </c>
      <c r="B9" s="13">
        <v>1</v>
      </c>
      <c r="C9" s="19">
        <v>9.0698213360435295E-5</v>
      </c>
      <c r="D9" s="20">
        <v>3.6880919750000002E-4</v>
      </c>
      <c r="E9" s="21">
        <v>0</v>
      </c>
      <c r="F9" s="22">
        <v>1.8210014333043501E-4</v>
      </c>
      <c r="G9" s="22">
        <v>1.14155251141553E-4</v>
      </c>
      <c r="H9" s="21">
        <v>0</v>
      </c>
      <c r="I9" s="20">
        <v>0.1535104732</v>
      </c>
      <c r="J9" s="23">
        <v>0.46689999999999998</v>
      </c>
      <c r="K9" s="20">
        <v>0.13221329439999999</v>
      </c>
      <c r="L9" s="20">
        <v>0.31830521620000002</v>
      </c>
      <c r="M9" s="20">
        <v>5.3100543609999997E-3</v>
      </c>
      <c r="N9" s="21">
        <v>0</v>
      </c>
    </row>
    <row r="10" spans="1:14" ht="15" customHeight="1" outlineLevel="1" x14ac:dyDescent="0.3">
      <c r="A10" s="12">
        <v>8</v>
      </c>
      <c r="B10" s="13">
        <v>1</v>
      </c>
      <c r="C10" s="19">
        <v>9.1989548808925594E-5</v>
      </c>
      <c r="D10" s="20">
        <v>3.6762292119999997E-4</v>
      </c>
      <c r="E10" s="21">
        <v>0</v>
      </c>
      <c r="F10" s="22">
        <v>1.58603350642637E-4</v>
      </c>
      <c r="G10" s="22">
        <v>1.14155251141553E-4</v>
      </c>
      <c r="H10" s="20">
        <v>9.529962849E-3</v>
      </c>
      <c r="I10" s="20">
        <v>0.17591155929999999</v>
      </c>
      <c r="J10" s="23">
        <v>0.46389999999999998</v>
      </c>
      <c r="K10" s="20">
        <v>0.1115169223</v>
      </c>
      <c r="L10" s="20">
        <v>0.33662982349999998</v>
      </c>
      <c r="M10" s="20">
        <v>6.8734206029999995E-2</v>
      </c>
      <c r="N10" s="21">
        <v>0</v>
      </c>
    </row>
    <row r="11" spans="1:14" ht="15" customHeight="1" outlineLevel="1" x14ac:dyDescent="0.3">
      <c r="A11" s="12">
        <v>9</v>
      </c>
      <c r="B11" s="13">
        <v>1</v>
      </c>
      <c r="C11" s="19">
        <v>9.7797398041669394E-5</v>
      </c>
      <c r="D11" s="20">
        <v>3.4354969440000003E-4</v>
      </c>
      <c r="E11" s="21">
        <v>0</v>
      </c>
      <c r="F11" s="22">
        <v>1.4685495429873799E-4</v>
      </c>
      <c r="G11" s="22">
        <v>1.14155251141553E-4</v>
      </c>
      <c r="H11" s="20">
        <v>6.218704571E-2</v>
      </c>
      <c r="I11" s="20">
        <v>0.18774243600000001</v>
      </c>
      <c r="J11" s="23">
        <v>0.59130000000000005</v>
      </c>
      <c r="K11" s="20">
        <v>9.7759922080000006E-2</v>
      </c>
      <c r="L11" s="20">
        <v>0.35689354280000002</v>
      </c>
      <c r="M11" s="20">
        <v>9.8975393389999999E-2</v>
      </c>
      <c r="N11" s="20">
        <v>4.2677142860000003E-3</v>
      </c>
    </row>
    <row r="12" spans="1:14" ht="15" customHeight="1" outlineLevel="1" x14ac:dyDescent="0.3">
      <c r="A12" s="12">
        <v>10</v>
      </c>
      <c r="B12" s="13">
        <v>1</v>
      </c>
      <c r="C12" s="19">
        <v>1.09720576627377E-4</v>
      </c>
      <c r="D12" s="20">
        <v>3.0963855590000002E-4</v>
      </c>
      <c r="E12" s="21">
        <v>0</v>
      </c>
      <c r="F12" s="22">
        <v>1.6447754881458699E-4</v>
      </c>
      <c r="G12" s="22">
        <v>1.14155251141553E-4</v>
      </c>
      <c r="H12" s="20">
        <v>0.17008560810000001</v>
      </c>
      <c r="I12" s="20">
        <v>0.1868696664</v>
      </c>
      <c r="J12" s="23">
        <v>0.4844</v>
      </c>
      <c r="K12" s="20">
        <v>9.9707815919999998E-2</v>
      </c>
      <c r="L12" s="20">
        <v>0.36823734730000002</v>
      </c>
      <c r="M12" s="20">
        <v>6.4153485610000005E-2</v>
      </c>
      <c r="N12" s="20">
        <v>3.7785428570000001E-2</v>
      </c>
    </row>
    <row r="13" spans="1:14" ht="15" customHeight="1" outlineLevel="1" x14ac:dyDescent="0.3">
      <c r="A13" s="12">
        <v>11</v>
      </c>
      <c r="B13" s="13">
        <v>1</v>
      </c>
      <c r="C13" s="19">
        <v>1.2237236304108999E-4</v>
      </c>
      <c r="D13" s="20">
        <v>2.7994074350000002E-4</v>
      </c>
      <c r="E13" s="21">
        <v>0</v>
      </c>
      <c r="F13" s="22">
        <v>1.87974341502385E-4</v>
      </c>
      <c r="G13" s="22">
        <v>1.14155251141553E-4</v>
      </c>
      <c r="H13" s="20">
        <v>0.26409303830000003</v>
      </c>
      <c r="I13" s="20">
        <v>0.17901474010000001</v>
      </c>
      <c r="J13" s="23">
        <v>0.22559999999999999</v>
      </c>
      <c r="K13" s="20">
        <v>0.13330898469999999</v>
      </c>
      <c r="L13" s="20">
        <v>0.37706030639999999</v>
      </c>
      <c r="M13" s="20">
        <v>2.2253442740000001E-2</v>
      </c>
      <c r="N13" s="20">
        <v>2.4937714289999999E-2</v>
      </c>
    </row>
    <row r="14" spans="1:14" ht="15" customHeight="1" outlineLevel="1" x14ac:dyDescent="0.3">
      <c r="A14" s="12">
        <v>12</v>
      </c>
      <c r="B14" s="13">
        <v>1</v>
      </c>
      <c r="C14" s="19">
        <v>1.3384167585857101E-4</v>
      </c>
      <c r="D14" s="20">
        <v>2.534949642E-4</v>
      </c>
      <c r="E14" s="21">
        <v>0</v>
      </c>
      <c r="F14" s="22">
        <v>2.0677177565262301E-4</v>
      </c>
      <c r="G14" s="22">
        <v>1.14155251141553E-4</v>
      </c>
      <c r="H14" s="20">
        <v>0.30415118720000001</v>
      </c>
      <c r="I14" s="20">
        <v>0.17145073699999999</v>
      </c>
      <c r="J14" s="23">
        <v>0.1883</v>
      </c>
      <c r="K14" s="20">
        <v>0.20684197709999999</v>
      </c>
      <c r="L14" s="20">
        <v>0.38850106649999999</v>
      </c>
      <c r="M14" s="20">
        <v>1.337349021E-3</v>
      </c>
      <c r="N14" s="20">
        <v>1.2524571430000001E-2</v>
      </c>
    </row>
    <row r="15" spans="1:14" ht="15" customHeight="1" outlineLevel="1" x14ac:dyDescent="0.3">
      <c r="A15" s="12">
        <v>13</v>
      </c>
      <c r="B15" s="13">
        <v>1</v>
      </c>
      <c r="C15" s="19">
        <v>1.4576781694314E-4</v>
      </c>
      <c r="D15" s="20">
        <v>2.3883013530000001E-4</v>
      </c>
      <c r="E15" s="21">
        <v>0</v>
      </c>
      <c r="F15" s="22">
        <v>1.87974341502385E-4</v>
      </c>
      <c r="G15" s="22">
        <v>1.14155251141553E-4</v>
      </c>
      <c r="H15" s="20">
        <v>0.29995154260000001</v>
      </c>
      <c r="I15" s="20">
        <v>0.16631109390000001</v>
      </c>
      <c r="J15" s="23">
        <v>0.21199999999999999</v>
      </c>
      <c r="K15" s="20">
        <v>0.1168736304</v>
      </c>
      <c r="L15" s="20">
        <v>0.36048089970000002</v>
      </c>
      <c r="M15" s="20">
        <v>4.6976285899999998E-2</v>
      </c>
      <c r="N15" s="20">
        <v>2.3723142860000001E-2</v>
      </c>
    </row>
    <row r="16" spans="1:14" ht="15" customHeight="1" outlineLevel="1" x14ac:dyDescent="0.3">
      <c r="A16" s="12">
        <v>14</v>
      </c>
      <c r="B16" s="13">
        <v>1</v>
      </c>
      <c r="C16" s="19">
        <v>1.3739456730985699E-4</v>
      </c>
      <c r="D16" s="20">
        <v>2.3856424580000001E-4</v>
      </c>
      <c r="E16" s="21">
        <v>0</v>
      </c>
      <c r="F16" s="22">
        <v>1.90324020771165E-4</v>
      </c>
      <c r="G16" s="22">
        <v>1.14155251141553E-4</v>
      </c>
      <c r="H16" s="20">
        <v>0.24487158780000001</v>
      </c>
      <c r="I16" s="20">
        <v>0.16417765710000001</v>
      </c>
      <c r="J16" s="23">
        <v>0.27010000000000001</v>
      </c>
      <c r="K16" s="20">
        <v>7.4263452640000005E-2</v>
      </c>
      <c r="L16" s="20">
        <v>0.33769633510000002</v>
      </c>
      <c r="M16" s="20">
        <v>0.20335667299999999</v>
      </c>
      <c r="N16" s="20">
        <v>2.9194285709999998E-3</v>
      </c>
    </row>
    <row r="17" spans="1:14" ht="15" customHeight="1" outlineLevel="1" x14ac:dyDescent="0.3">
      <c r="A17" s="12">
        <v>15</v>
      </c>
      <c r="B17" s="13">
        <v>1</v>
      </c>
      <c r="C17" s="19">
        <v>1.18061506626449E-4</v>
      </c>
      <c r="D17" s="20">
        <v>2.5494712989999999E-4</v>
      </c>
      <c r="E17" s="21">
        <v>0</v>
      </c>
      <c r="F17" s="22">
        <v>2.1382081345896301E-4</v>
      </c>
      <c r="G17" s="22">
        <v>1.14155251141553E-4</v>
      </c>
      <c r="H17" s="20">
        <v>0.14714908739999999</v>
      </c>
      <c r="I17" s="20">
        <v>0.16456555470000001</v>
      </c>
      <c r="J17" s="23">
        <v>0.4128</v>
      </c>
      <c r="K17" s="20">
        <v>7.2802532259999997E-2</v>
      </c>
      <c r="L17" s="20">
        <v>0.33139422140000002</v>
      </c>
      <c r="M17" s="20">
        <v>0.25924940969999999</v>
      </c>
      <c r="N17" s="21">
        <v>0</v>
      </c>
    </row>
    <row r="18" spans="1:14" ht="15" customHeight="1" outlineLevel="1" x14ac:dyDescent="0.3">
      <c r="A18" s="12">
        <v>16</v>
      </c>
      <c r="B18" s="13">
        <v>1</v>
      </c>
      <c r="C18" s="19">
        <v>9.9311577591179907E-5</v>
      </c>
      <c r="D18" s="20">
        <v>2.879174286E-4</v>
      </c>
      <c r="E18" s="21">
        <v>0</v>
      </c>
      <c r="F18" s="22">
        <v>2.23219530534082E-4</v>
      </c>
      <c r="G18" s="22">
        <v>1.14155251141553E-4</v>
      </c>
      <c r="H18" s="20">
        <v>4.8457438220000003E-2</v>
      </c>
      <c r="I18" s="20">
        <v>0.18793638479999999</v>
      </c>
      <c r="J18" s="23">
        <v>0.59809999999999997</v>
      </c>
      <c r="K18" s="20">
        <v>8.0350620890000002E-2</v>
      </c>
      <c r="L18" s="20">
        <v>0.32751599770000001</v>
      </c>
      <c r="M18" s="20">
        <v>0.16220355219999999</v>
      </c>
      <c r="N18" s="21">
        <v>0</v>
      </c>
    </row>
    <row r="19" spans="1:14" ht="15" customHeight="1" outlineLevel="1" x14ac:dyDescent="0.3">
      <c r="A19" s="12">
        <v>17</v>
      </c>
      <c r="B19" s="13">
        <v>1</v>
      </c>
      <c r="C19" s="19">
        <v>9.4909037455356398E-5</v>
      </c>
      <c r="D19" s="20">
        <v>3.0812503109999998E-4</v>
      </c>
      <c r="E19" s="21">
        <v>0</v>
      </c>
      <c r="F19" s="22">
        <v>2.23219530534082E-4</v>
      </c>
      <c r="G19" s="22">
        <v>1.14155251141553E-4</v>
      </c>
      <c r="H19" s="20">
        <v>6.2994669679999997E-3</v>
      </c>
      <c r="I19" s="20">
        <v>0.2231380915</v>
      </c>
      <c r="J19" s="23">
        <v>0.69210000000000005</v>
      </c>
      <c r="K19" s="20">
        <v>0.36596055509999997</v>
      </c>
      <c r="L19" s="20">
        <v>0.35660267600000001</v>
      </c>
      <c r="M19" s="20">
        <v>4.7516237949999998E-2</v>
      </c>
      <c r="N19" s="21">
        <v>0</v>
      </c>
    </row>
    <row r="20" spans="1:14" ht="15" customHeight="1" outlineLevel="1" x14ac:dyDescent="0.3">
      <c r="A20" s="12">
        <v>18</v>
      </c>
      <c r="B20" s="13">
        <v>1</v>
      </c>
      <c r="C20" s="19">
        <v>1.1582043196609299E-4</v>
      </c>
      <c r="D20" s="20">
        <v>3.109066444E-4</v>
      </c>
      <c r="E20" s="21">
        <v>0</v>
      </c>
      <c r="F20" s="22">
        <v>1.6447754881458699E-4</v>
      </c>
      <c r="G20" s="22">
        <v>1.14155251141553E-4</v>
      </c>
      <c r="H20" s="21">
        <v>0</v>
      </c>
      <c r="I20" s="20">
        <v>0.25911559350000002</v>
      </c>
      <c r="J20" s="23">
        <v>0.71709999999999996</v>
      </c>
      <c r="K20" s="20">
        <v>0.69929388849999996</v>
      </c>
      <c r="L20" s="20">
        <v>0.43920884240000002</v>
      </c>
      <c r="M20" s="20">
        <v>1.440178623E-3</v>
      </c>
      <c r="N20" s="21">
        <v>0</v>
      </c>
    </row>
    <row r="21" spans="1:14" ht="15" customHeight="1" outlineLevel="1" x14ac:dyDescent="0.3">
      <c r="A21" s="12">
        <v>19</v>
      </c>
      <c r="B21" s="13">
        <v>1</v>
      </c>
      <c r="C21" s="19">
        <v>1.3605298841216001E-4</v>
      </c>
      <c r="D21" s="20">
        <v>3.1334055600000001E-4</v>
      </c>
      <c r="E21" s="21">
        <v>0</v>
      </c>
      <c r="F21" s="22">
        <v>1.1748396343899099E-4</v>
      </c>
      <c r="G21" s="22">
        <v>1.14155251141553E-4</v>
      </c>
      <c r="H21" s="21">
        <v>0</v>
      </c>
      <c r="I21" s="20">
        <v>0.29257176109999999</v>
      </c>
      <c r="J21" s="23">
        <v>0.73850000000000005</v>
      </c>
      <c r="K21" s="20">
        <v>0.77696615530000002</v>
      </c>
      <c r="L21" s="20">
        <v>0.47760325770000001</v>
      </c>
      <c r="M21" s="20">
        <v>7.0148631639999999E-3</v>
      </c>
      <c r="N21" s="21">
        <v>0</v>
      </c>
    </row>
    <row r="22" spans="1:14" ht="15" customHeight="1" outlineLevel="1" x14ac:dyDescent="0.3">
      <c r="A22" s="12">
        <v>20</v>
      </c>
      <c r="B22" s="13">
        <v>1</v>
      </c>
      <c r="C22" s="19">
        <v>1.4327516291161101E-4</v>
      </c>
      <c r="D22" s="20">
        <v>3.1689938480000001E-4</v>
      </c>
      <c r="E22" s="21">
        <v>0</v>
      </c>
      <c r="F22" s="22">
        <v>8.8112972579242903E-5</v>
      </c>
      <c r="G22" s="22">
        <v>1.14155251141553E-4</v>
      </c>
      <c r="H22" s="21">
        <v>0</v>
      </c>
      <c r="I22" s="20">
        <v>0.31894879749999999</v>
      </c>
      <c r="J22" s="23">
        <v>0.77790000000000004</v>
      </c>
      <c r="K22" s="20">
        <v>0.65497930360000001</v>
      </c>
      <c r="L22" s="20">
        <v>0.46703509789999997</v>
      </c>
      <c r="M22" s="20">
        <v>8.2420652979999995E-2</v>
      </c>
      <c r="N22" s="21">
        <v>0</v>
      </c>
    </row>
    <row r="23" spans="1:14" ht="15" customHeight="1" outlineLevel="1" x14ac:dyDescent="0.3">
      <c r="A23" s="12">
        <v>21</v>
      </c>
      <c r="B23" s="13">
        <v>1</v>
      </c>
      <c r="C23" s="19">
        <v>1.37014155690955E-4</v>
      </c>
      <c r="D23" s="20">
        <v>3.1820837920000001E-4</v>
      </c>
      <c r="E23" s="21">
        <v>0</v>
      </c>
      <c r="F23" s="22">
        <v>5.87419817194953E-5</v>
      </c>
      <c r="G23" s="22">
        <v>1.14155251141553E-4</v>
      </c>
      <c r="H23" s="21">
        <v>0</v>
      </c>
      <c r="I23" s="20">
        <v>0.33902249810000001</v>
      </c>
      <c r="J23" s="23">
        <v>0.81</v>
      </c>
      <c r="K23" s="20">
        <v>0.42768444119999999</v>
      </c>
      <c r="L23" s="20">
        <v>0.46829552070000002</v>
      </c>
      <c r="M23" s="20">
        <v>0.1148944153</v>
      </c>
      <c r="N23" s="21">
        <v>0</v>
      </c>
    </row>
    <row r="24" spans="1:14" ht="15" customHeight="1" outlineLevel="1" x14ac:dyDescent="0.3">
      <c r="A24" s="12">
        <v>22</v>
      </c>
      <c r="B24" s="13">
        <v>1</v>
      </c>
      <c r="C24" s="19">
        <v>1.2600935846271899E-4</v>
      </c>
      <c r="D24" s="20">
        <v>3.181265671E-4</v>
      </c>
      <c r="E24" s="21">
        <v>0</v>
      </c>
      <c r="F24" s="22">
        <v>3.7594868300476997E-5</v>
      </c>
      <c r="G24" s="22">
        <v>1.14155251141553E-4</v>
      </c>
      <c r="H24" s="21">
        <v>0</v>
      </c>
      <c r="I24" s="20">
        <v>0.3509503491</v>
      </c>
      <c r="J24" s="23">
        <v>0.82940000000000003</v>
      </c>
      <c r="K24" s="20">
        <v>0.51046992940000002</v>
      </c>
      <c r="L24" s="20">
        <v>0.46189645140000002</v>
      </c>
      <c r="M24" s="20">
        <v>7.2661220509999999E-2</v>
      </c>
      <c r="N24" s="21">
        <v>0</v>
      </c>
    </row>
    <row r="25" spans="1:14" ht="15" customHeight="1" outlineLevel="1" x14ac:dyDescent="0.3">
      <c r="A25" s="12">
        <v>23</v>
      </c>
      <c r="B25" s="13">
        <v>1</v>
      </c>
      <c r="C25" s="19">
        <v>1.3070235306717601E-4</v>
      </c>
      <c r="D25" s="20">
        <v>3.1880151740000003E-4</v>
      </c>
      <c r="E25" s="21">
        <v>0</v>
      </c>
      <c r="F25" s="22">
        <v>2.3496792687798098E-5</v>
      </c>
      <c r="G25" s="22">
        <v>1.14155251141553E-4</v>
      </c>
      <c r="H25" s="21">
        <v>0</v>
      </c>
      <c r="I25" s="20">
        <v>0.37693948799999999</v>
      </c>
      <c r="J25" s="23">
        <v>0.85309999999999997</v>
      </c>
      <c r="K25" s="20">
        <v>0.37022157290000002</v>
      </c>
      <c r="L25" s="20">
        <v>0.42611983710000001</v>
      </c>
      <c r="M25" s="20">
        <v>2.4189822810000001E-2</v>
      </c>
      <c r="N25" s="21">
        <v>0</v>
      </c>
    </row>
    <row r="26" spans="1:14" ht="15" customHeight="1" outlineLevel="1" x14ac:dyDescent="0.3">
      <c r="A26" s="12">
        <v>24</v>
      </c>
      <c r="B26" s="13">
        <v>1</v>
      </c>
      <c r="C26" s="19">
        <v>1.3520530939225E-4</v>
      </c>
      <c r="D26" s="20">
        <v>3.190060478E-4</v>
      </c>
      <c r="E26" s="21">
        <v>0</v>
      </c>
      <c r="F26" s="22">
        <v>9.3987170751192492E-6</v>
      </c>
      <c r="G26" s="22">
        <v>1.14155251141553E-4</v>
      </c>
      <c r="H26" s="21">
        <v>0</v>
      </c>
      <c r="I26" s="20">
        <v>0.38508533750000001</v>
      </c>
      <c r="J26" s="23">
        <v>0.85429999999999995</v>
      </c>
      <c r="K26" s="20">
        <v>0.2158509861</v>
      </c>
      <c r="L26" s="20">
        <v>0.35728136510000003</v>
      </c>
      <c r="M26" s="20">
        <v>1.337349021E-3</v>
      </c>
      <c r="N26" s="21">
        <v>0</v>
      </c>
    </row>
    <row r="27" spans="1:14" ht="15" customHeight="1" outlineLevel="1" x14ac:dyDescent="0.3">
      <c r="A27" s="12">
        <v>25</v>
      </c>
      <c r="B27" s="13">
        <v>1</v>
      </c>
      <c r="C27" s="19">
        <v>1.2330308583485499E-4</v>
      </c>
      <c r="D27" s="20">
        <v>3.1767660020000002E-4</v>
      </c>
      <c r="E27" s="21">
        <v>0</v>
      </c>
      <c r="F27" s="22">
        <v>5.8741981719495297E-6</v>
      </c>
      <c r="G27" s="22">
        <v>1.14155251141553E-4</v>
      </c>
      <c r="H27" s="21">
        <v>0</v>
      </c>
      <c r="I27" s="20">
        <v>0.39003103179999998</v>
      </c>
      <c r="J27" s="23">
        <v>0.84509999999999996</v>
      </c>
      <c r="K27" s="20">
        <v>0.14268322380000001</v>
      </c>
      <c r="L27" s="20">
        <v>0.3081248788</v>
      </c>
      <c r="M27" s="20">
        <v>5.288848963E-2</v>
      </c>
      <c r="N27" s="21">
        <v>0</v>
      </c>
    </row>
    <row r="28" spans="1:14" ht="15" customHeight="1" outlineLevel="1" x14ac:dyDescent="0.3">
      <c r="A28" s="12">
        <v>26</v>
      </c>
      <c r="B28" s="13">
        <v>1</v>
      </c>
      <c r="C28" s="19">
        <v>1.1421360301436E-4</v>
      </c>
      <c r="D28" s="20">
        <v>3.1458819139999999E-4</v>
      </c>
      <c r="E28" s="21">
        <v>0</v>
      </c>
      <c r="F28" s="22">
        <v>2.3496792687798102E-6</v>
      </c>
      <c r="G28" s="22">
        <v>1.14155251141553E-4</v>
      </c>
      <c r="H28" s="21">
        <v>0</v>
      </c>
      <c r="I28" s="20">
        <v>0.39119472459999999</v>
      </c>
      <c r="J28" s="23">
        <v>0.84160000000000001</v>
      </c>
      <c r="K28" s="20">
        <v>0.1099342586</v>
      </c>
      <c r="L28" s="20">
        <v>0.27496606550000002</v>
      </c>
      <c r="M28" s="20">
        <v>0.22628498599999999</v>
      </c>
      <c r="N28" s="21">
        <v>0</v>
      </c>
    </row>
    <row r="29" spans="1:14" ht="15" customHeight="1" outlineLevel="1" x14ac:dyDescent="0.3">
      <c r="A29" s="12">
        <v>27</v>
      </c>
      <c r="B29" s="13">
        <v>1</v>
      </c>
      <c r="C29" s="19">
        <v>1.1048225287685301E-4</v>
      </c>
      <c r="D29" s="20">
        <v>3.1107026870000001E-4</v>
      </c>
      <c r="E29" s="21">
        <v>0</v>
      </c>
      <c r="F29" s="22">
        <v>1.17483963438991E-6</v>
      </c>
      <c r="G29" s="22">
        <v>1.14155251141553E-4</v>
      </c>
      <c r="H29" s="21">
        <v>0</v>
      </c>
      <c r="I29" s="20">
        <v>0.40952288599999997</v>
      </c>
      <c r="J29" s="24">
        <v>0.83809999999999996</v>
      </c>
      <c r="K29" s="20">
        <v>6.4889213540000004E-2</v>
      </c>
      <c r="L29" s="20">
        <v>0.27070001939999999</v>
      </c>
      <c r="M29" s="20">
        <v>0.28915635220000002</v>
      </c>
      <c r="N29" s="21">
        <v>0</v>
      </c>
    </row>
    <row r="30" spans="1:14" ht="15" customHeight="1" outlineLevel="1" x14ac:dyDescent="0.3">
      <c r="A30" s="12">
        <v>28</v>
      </c>
      <c r="B30" s="13">
        <v>1</v>
      </c>
      <c r="C30" s="19">
        <v>9.8350713919164297E-5</v>
      </c>
      <c r="D30" s="20">
        <v>3.0767506420000001E-4</v>
      </c>
      <c r="E30" s="21">
        <v>0</v>
      </c>
      <c r="F30" s="22">
        <v>1.40980756126789E-5</v>
      </c>
      <c r="G30" s="22">
        <v>1.14155251141553E-4</v>
      </c>
      <c r="H30" s="21">
        <v>0</v>
      </c>
      <c r="I30" s="20">
        <v>0.4298875097</v>
      </c>
      <c r="J30" s="24">
        <v>0.82789999999999997</v>
      </c>
      <c r="K30" s="20">
        <v>5.2349646940000001E-2</v>
      </c>
      <c r="L30" s="20">
        <v>0.27137870860000002</v>
      </c>
      <c r="M30" s="20">
        <v>0.180233168</v>
      </c>
      <c r="N30" s="21">
        <v>0</v>
      </c>
    </row>
    <row r="31" spans="1:14" ht="15" customHeight="1" outlineLevel="1" x14ac:dyDescent="0.3">
      <c r="A31" s="12">
        <v>29</v>
      </c>
      <c r="B31" s="13">
        <v>1</v>
      </c>
      <c r="C31" s="19">
        <v>9.4087720665320194E-5</v>
      </c>
      <c r="D31" s="20">
        <v>3.0393215809999997E-4</v>
      </c>
      <c r="E31" s="21">
        <v>0</v>
      </c>
      <c r="F31" s="22">
        <v>3.7594868300476997E-5</v>
      </c>
      <c r="G31" s="22">
        <v>1.14155251141553E-4</v>
      </c>
      <c r="H31" s="21">
        <v>0</v>
      </c>
      <c r="I31" s="20">
        <v>0.43677269200000002</v>
      </c>
      <c r="J31" s="24">
        <v>0.80920000000000003</v>
      </c>
      <c r="K31" s="20">
        <v>4.2610177749999999E-2</v>
      </c>
      <c r="L31" s="20">
        <v>0.27777777780000001</v>
      </c>
      <c r="M31" s="20">
        <v>5.2702426509999997E-2</v>
      </c>
      <c r="N31" s="21">
        <v>0</v>
      </c>
    </row>
    <row r="32" spans="1:14" ht="15" customHeight="1" outlineLevel="1" x14ac:dyDescent="0.3">
      <c r="A32" s="12">
        <v>30</v>
      </c>
      <c r="B32" s="13">
        <v>1</v>
      </c>
      <c r="C32" s="19">
        <v>1.02562393973724E-4</v>
      </c>
      <c r="D32" s="20">
        <v>2.97591716E-4</v>
      </c>
      <c r="E32" s="21">
        <v>0</v>
      </c>
      <c r="F32" s="22">
        <v>9.3987170751192502E-5</v>
      </c>
      <c r="G32" s="22">
        <v>1.14155251141553E-4</v>
      </c>
      <c r="H32" s="21">
        <v>0</v>
      </c>
      <c r="I32" s="20">
        <v>0.4354150504</v>
      </c>
      <c r="J32" s="24">
        <v>0.79059999999999997</v>
      </c>
      <c r="K32" s="20">
        <v>8.7168249330000003E-2</v>
      </c>
      <c r="L32" s="20">
        <v>0.29309676169999999</v>
      </c>
      <c r="M32" s="20">
        <v>1.5043357690000001E-3</v>
      </c>
      <c r="N32" s="21">
        <v>0</v>
      </c>
    </row>
    <row r="33" spans="1:14" ht="15" customHeight="1" outlineLevel="1" x14ac:dyDescent="0.3">
      <c r="A33" s="12">
        <v>31</v>
      </c>
      <c r="B33" s="13">
        <v>1</v>
      </c>
      <c r="C33" s="19">
        <v>1.17073393710505E-4</v>
      </c>
      <c r="D33" s="20">
        <v>2.908422132E-4</v>
      </c>
      <c r="E33" s="21">
        <v>0</v>
      </c>
      <c r="F33" s="22">
        <v>1.8210014333043501E-4</v>
      </c>
      <c r="G33" s="22">
        <v>1.14155251141553E-4</v>
      </c>
      <c r="H33" s="21">
        <v>0</v>
      </c>
      <c r="I33" s="20">
        <v>0.42911171450000002</v>
      </c>
      <c r="J33" s="24">
        <v>0.82569999999999999</v>
      </c>
      <c r="K33" s="20">
        <v>0.17677136600000001</v>
      </c>
      <c r="L33" s="20">
        <v>0.31025790190000002</v>
      </c>
      <c r="M33" s="20">
        <v>8.5088530229999997E-3</v>
      </c>
      <c r="N33" s="21">
        <v>0</v>
      </c>
    </row>
    <row r="34" spans="1:14" ht="15" customHeight="1" outlineLevel="1" x14ac:dyDescent="0.3">
      <c r="A34" s="12">
        <v>32</v>
      </c>
      <c r="B34" s="13">
        <v>1</v>
      </c>
      <c r="C34" s="19">
        <v>1.3056667464991399E-4</v>
      </c>
      <c r="D34" s="20">
        <v>2.8292688709999998E-4</v>
      </c>
      <c r="E34" s="21">
        <v>0</v>
      </c>
      <c r="F34" s="22">
        <v>1.58603350642637E-4</v>
      </c>
      <c r="G34" s="22">
        <v>1.14155251141553E-4</v>
      </c>
      <c r="H34" s="20">
        <v>9.206913261E-3</v>
      </c>
      <c r="I34" s="20">
        <v>0.41185027149999998</v>
      </c>
      <c r="J34" s="24">
        <v>0.74370000000000003</v>
      </c>
      <c r="K34" s="20">
        <v>0.36681275870000002</v>
      </c>
      <c r="L34" s="20">
        <v>0.35553616440000002</v>
      </c>
      <c r="M34" s="20">
        <v>9.3799545459999994E-2</v>
      </c>
      <c r="N34" s="21">
        <v>0</v>
      </c>
    </row>
    <row r="35" spans="1:14" ht="15" customHeight="1" outlineLevel="1" x14ac:dyDescent="0.3">
      <c r="A35" s="12">
        <v>33</v>
      </c>
      <c r="B35" s="13">
        <v>1</v>
      </c>
      <c r="C35" s="19">
        <v>1.44294749853599E-4</v>
      </c>
      <c r="D35" s="20">
        <v>2.6640083170000002E-4</v>
      </c>
      <c r="E35" s="21">
        <v>0</v>
      </c>
      <c r="F35" s="22">
        <v>1.4685495429873799E-4</v>
      </c>
      <c r="G35" s="22">
        <v>1.14155251141553E-4</v>
      </c>
      <c r="H35" s="20">
        <v>5.346470683E-2</v>
      </c>
      <c r="I35" s="20">
        <v>0.37267261439999999</v>
      </c>
      <c r="J35" s="24">
        <v>0.63270000000000004</v>
      </c>
      <c r="K35" s="20">
        <v>0.48392987580000002</v>
      </c>
      <c r="L35" s="20">
        <v>0.4095404305</v>
      </c>
      <c r="M35" s="20">
        <v>0.1278934692</v>
      </c>
      <c r="N35" s="20">
        <v>4.2342857139999997E-3</v>
      </c>
    </row>
    <row r="36" spans="1:14" ht="15" customHeight="1" outlineLevel="1" x14ac:dyDescent="0.3">
      <c r="A36" s="12">
        <v>34</v>
      </c>
      <c r="B36" s="13">
        <v>1</v>
      </c>
      <c r="C36" s="19">
        <v>1.58838300215691E-4</v>
      </c>
      <c r="D36" s="20">
        <v>2.4375931760000001E-4</v>
      </c>
      <c r="E36" s="21">
        <v>0</v>
      </c>
      <c r="F36" s="22">
        <v>1.6447754881458699E-4</v>
      </c>
      <c r="G36" s="22">
        <v>1.14155251141553E-4</v>
      </c>
      <c r="H36" s="20">
        <v>0.13600387659999999</v>
      </c>
      <c r="I36" s="20">
        <v>0.3411559348</v>
      </c>
      <c r="J36" s="24">
        <v>0.47860000000000003</v>
      </c>
      <c r="K36" s="20">
        <v>0.52885317750000005</v>
      </c>
      <c r="L36" s="20">
        <v>0.44153577659999999</v>
      </c>
      <c r="M36" s="20">
        <v>7.951341713E-2</v>
      </c>
      <c r="N36" s="20">
        <v>5.3708571429999996E-3</v>
      </c>
    </row>
    <row r="37" spans="1:14" ht="15" customHeight="1" outlineLevel="1" x14ac:dyDescent="0.3">
      <c r="A37" s="12">
        <v>35</v>
      </c>
      <c r="B37" s="13">
        <v>1</v>
      </c>
      <c r="C37" s="19">
        <v>1.71459448657937E-4</v>
      </c>
      <c r="D37" s="20">
        <v>2.2052466540000001E-4</v>
      </c>
      <c r="E37" s="21">
        <v>0</v>
      </c>
      <c r="F37" s="22">
        <v>1.87974341502385E-4</v>
      </c>
      <c r="G37" s="22">
        <v>1.14155251141553E-4</v>
      </c>
      <c r="H37" s="20">
        <v>0.20529801319999999</v>
      </c>
      <c r="I37" s="20">
        <v>0.31710628390000001</v>
      </c>
      <c r="J37" s="24">
        <v>0.39550000000000002</v>
      </c>
      <c r="K37" s="20">
        <v>0.55551497439999997</v>
      </c>
      <c r="L37" s="20">
        <v>0.47314330040000002</v>
      </c>
      <c r="M37" s="20">
        <v>2.5713601249999999E-2</v>
      </c>
      <c r="N37" s="21">
        <v>0</v>
      </c>
    </row>
    <row r="38" spans="1:14" ht="15" customHeight="1" outlineLevel="1" x14ac:dyDescent="0.3">
      <c r="A38" s="12">
        <v>36</v>
      </c>
      <c r="B38" s="13">
        <v>1</v>
      </c>
      <c r="C38" s="19">
        <v>1.7949174812501801E-4</v>
      </c>
      <c r="D38" s="20">
        <v>2.02403273E-4</v>
      </c>
      <c r="E38" s="21">
        <v>0</v>
      </c>
      <c r="F38" s="22">
        <v>2.0677177565262301E-4</v>
      </c>
      <c r="G38" s="22">
        <v>1.14155251141553E-4</v>
      </c>
      <c r="H38" s="20">
        <v>0.2256501373</v>
      </c>
      <c r="I38" s="20">
        <v>0.29897207139999998</v>
      </c>
      <c r="J38" s="24">
        <v>0.2676</v>
      </c>
      <c r="K38" s="20">
        <v>0.65437058680000004</v>
      </c>
      <c r="L38" s="20">
        <v>0.4790575916</v>
      </c>
      <c r="M38" s="20">
        <v>1.337349021E-3</v>
      </c>
      <c r="N38" s="21">
        <v>0</v>
      </c>
    </row>
    <row r="39" spans="1:14" ht="15" customHeight="1" outlineLevel="1" x14ac:dyDescent="0.3">
      <c r="A39" s="12">
        <v>37</v>
      </c>
      <c r="B39" s="13">
        <v>1</v>
      </c>
      <c r="C39" s="19">
        <v>1.88647435150712E-4</v>
      </c>
      <c r="D39" s="20">
        <v>1.9078594689999999E-4</v>
      </c>
      <c r="E39" s="21">
        <v>0</v>
      </c>
      <c r="F39" s="22">
        <v>1.87974341502385E-4</v>
      </c>
      <c r="G39" s="22">
        <v>1.14155251141553E-4</v>
      </c>
      <c r="H39" s="20">
        <v>0.21967371990000001</v>
      </c>
      <c r="I39" s="20">
        <v>0.26871605900000001</v>
      </c>
      <c r="J39" s="24">
        <v>0.19670000000000001</v>
      </c>
      <c r="K39" s="20">
        <v>0.48563428289999999</v>
      </c>
      <c r="L39" s="20">
        <v>0.44376575530000001</v>
      </c>
      <c r="M39" s="20">
        <v>5.9277032209999997E-2</v>
      </c>
      <c r="N39" s="21">
        <v>0</v>
      </c>
    </row>
    <row r="40" spans="1:14" ht="15" customHeight="1" outlineLevel="1" x14ac:dyDescent="0.3">
      <c r="A40" s="12">
        <v>38</v>
      </c>
      <c r="B40" s="13">
        <v>1</v>
      </c>
      <c r="C40" s="19">
        <v>1.7918729181460799E-4</v>
      </c>
      <c r="D40" s="20">
        <v>1.9031552699999999E-4</v>
      </c>
      <c r="E40" s="21">
        <v>0</v>
      </c>
      <c r="F40" s="22">
        <v>1.90324020771165E-4</v>
      </c>
      <c r="G40" s="22">
        <v>1.14155251141553E-4</v>
      </c>
      <c r="H40" s="20">
        <v>0.18074624449999999</v>
      </c>
      <c r="I40" s="20">
        <v>0.2308960434</v>
      </c>
      <c r="J40" s="24">
        <v>0.1099</v>
      </c>
      <c r="K40" s="20">
        <v>0.3923788654</v>
      </c>
      <c r="L40" s="20">
        <v>0.39121582319999998</v>
      </c>
      <c r="M40" s="20">
        <v>0.25087503329999999</v>
      </c>
      <c r="N40" s="21">
        <v>0</v>
      </c>
    </row>
    <row r="41" spans="1:14" ht="15" customHeight="1" outlineLevel="1" x14ac:dyDescent="0.3">
      <c r="A41" s="12">
        <v>39</v>
      </c>
      <c r="B41" s="13">
        <v>1</v>
      </c>
      <c r="C41" s="19">
        <v>1.62777927758027E-4</v>
      </c>
      <c r="D41" s="20">
        <v>2.080687648E-4</v>
      </c>
      <c r="E41" s="21">
        <v>0</v>
      </c>
      <c r="F41" s="22">
        <v>2.1382081345896301E-4</v>
      </c>
      <c r="G41" s="22">
        <v>1.14155251141553E-4</v>
      </c>
      <c r="H41" s="20">
        <v>0.10321434340000001</v>
      </c>
      <c r="I41" s="20">
        <v>0.20965865010000001</v>
      </c>
      <c r="J41" s="24">
        <v>5.3900000000000003E-2</v>
      </c>
      <c r="K41" s="20">
        <v>0.3798392988</v>
      </c>
      <c r="L41" s="20">
        <v>0.38656195459999998</v>
      </c>
      <c r="M41" s="20">
        <v>0.32127917649999999</v>
      </c>
      <c r="N41" s="20">
        <v>3.5189142860000001E-2</v>
      </c>
    </row>
    <row r="42" spans="1:14" ht="15" customHeight="1" outlineLevel="1" x14ac:dyDescent="0.3">
      <c r="A42" s="12">
        <v>40</v>
      </c>
      <c r="B42" s="13">
        <v>1</v>
      </c>
      <c r="C42" s="19">
        <v>1.4148393212201499E-4</v>
      </c>
      <c r="D42" s="20">
        <v>2.397709751E-4</v>
      </c>
      <c r="E42" s="21">
        <v>0</v>
      </c>
      <c r="F42" s="22">
        <v>2.23219530534082E-4</v>
      </c>
      <c r="G42" s="22">
        <v>1.14155251141553E-4</v>
      </c>
      <c r="H42" s="20">
        <v>3.2789533189999998E-2</v>
      </c>
      <c r="I42" s="20">
        <v>0.1820209465</v>
      </c>
      <c r="J42" s="24">
        <v>3.9199999999999999E-2</v>
      </c>
      <c r="K42" s="20">
        <v>0.39554419280000003</v>
      </c>
      <c r="L42" s="20">
        <v>0.41826643400000002</v>
      </c>
      <c r="M42" s="20">
        <v>0.19955164410000001</v>
      </c>
      <c r="N42" s="20">
        <v>0.58924542859999995</v>
      </c>
    </row>
    <row r="43" spans="1:14" ht="15" customHeight="1" outlineLevel="1" x14ac:dyDescent="0.3">
      <c r="A43" s="12">
        <v>41</v>
      </c>
      <c r="B43" s="13">
        <v>1</v>
      </c>
      <c r="C43" s="19">
        <v>1.3500306010092E-4</v>
      </c>
      <c r="D43" s="20">
        <v>2.5543800289999999E-4</v>
      </c>
      <c r="E43" s="21">
        <v>0</v>
      </c>
      <c r="F43" s="22">
        <v>2.23219530534082E-4</v>
      </c>
      <c r="G43" s="22">
        <v>1.14155251141553E-4</v>
      </c>
      <c r="H43" s="20">
        <v>5.8148925859999997E-3</v>
      </c>
      <c r="I43" s="20">
        <v>0.16408068270000001</v>
      </c>
      <c r="J43" s="24">
        <v>6.6199999999999995E-2</v>
      </c>
      <c r="K43" s="20">
        <v>0.63452641830000001</v>
      </c>
      <c r="L43" s="20">
        <v>0.47353112269999997</v>
      </c>
      <c r="M43" s="20">
        <v>5.8252883829999998E-2</v>
      </c>
      <c r="N43" s="21">
        <v>0</v>
      </c>
    </row>
    <row r="44" spans="1:14" ht="15" customHeight="1" outlineLevel="1" x14ac:dyDescent="0.3">
      <c r="A44" s="12">
        <v>42</v>
      </c>
      <c r="B44" s="13">
        <v>1</v>
      </c>
      <c r="C44" s="19">
        <v>1.5112564562040699E-4</v>
      </c>
      <c r="D44" s="20">
        <v>2.6210569349999999E-4</v>
      </c>
      <c r="E44" s="21">
        <v>0</v>
      </c>
      <c r="F44" s="22">
        <v>1.6447754881458699E-4</v>
      </c>
      <c r="G44" s="22">
        <v>1.14155251141553E-4</v>
      </c>
      <c r="H44" s="21">
        <v>0</v>
      </c>
      <c r="I44" s="24">
        <v>0.15564391</v>
      </c>
      <c r="J44" s="24">
        <v>0.1394</v>
      </c>
      <c r="K44" s="20">
        <v>0.84392500609999999</v>
      </c>
      <c r="L44" s="20">
        <v>0.52957145630000002</v>
      </c>
      <c r="M44" s="20">
        <v>1.5703705529999999E-3</v>
      </c>
      <c r="N44" s="21">
        <v>0</v>
      </c>
    </row>
    <row r="45" spans="1:14" ht="15" customHeight="1" outlineLevel="1" x14ac:dyDescent="0.3">
      <c r="A45" s="12">
        <v>43</v>
      </c>
      <c r="B45" s="13">
        <v>1</v>
      </c>
      <c r="C45" s="19">
        <v>1.6700918358811099E-4</v>
      </c>
      <c r="D45" s="20">
        <v>2.7094140630000001E-4</v>
      </c>
      <c r="E45" s="21">
        <v>0</v>
      </c>
      <c r="F45" s="22">
        <v>1.1748396343899099E-4</v>
      </c>
      <c r="G45" s="22">
        <v>1.14155251141553E-4</v>
      </c>
      <c r="H45" s="21">
        <v>0</v>
      </c>
      <c r="I45" s="20">
        <v>0.14429790540000001</v>
      </c>
      <c r="J45" s="24">
        <v>0.2021</v>
      </c>
      <c r="K45" s="20">
        <v>0.86364743119999998</v>
      </c>
      <c r="L45" s="20">
        <v>0.53141361259999997</v>
      </c>
      <c r="M45" s="20">
        <v>1.0201194340000001E-2</v>
      </c>
      <c r="N45" s="21">
        <v>0</v>
      </c>
    </row>
    <row r="46" spans="1:14" ht="15" customHeight="1" outlineLevel="1" x14ac:dyDescent="0.3">
      <c r="A46" s="12">
        <v>44</v>
      </c>
      <c r="B46" s="13">
        <v>1</v>
      </c>
      <c r="C46" s="19">
        <v>1.6666952596169801E-4</v>
      </c>
      <c r="D46" s="20">
        <v>2.746229533E-4</v>
      </c>
      <c r="E46" s="21">
        <v>0</v>
      </c>
      <c r="F46" s="22">
        <v>8.8112972579242903E-5</v>
      </c>
      <c r="G46" s="22">
        <v>1.14155251141553E-4</v>
      </c>
      <c r="H46" s="21">
        <v>0</v>
      </c>
      <c r="I46" s="20">
        <v>0.13256400309999999</v>
      </c>
      <c r="J46" s="24">
        <v>0.2676</v>
      </c>
      <c r="K46" s="20">
        <v>0.66703189679999997</v>
      </c>
      <c r="L46" s="20">
        <v>0.50358735700000001</v>
      </c>
      <c r="M46" s="20">
        <v>0.10618031209999999</v>
      </c>
      <c r="N46" s="21">
        <v>0</v>
      </c>
    </row>
    <row r="47" spans="1:14" ht="15" customHeight="1" outlineLevel="1" x14ac:dyDescent="0.3">
      <c r="A47" s="12">
        <v>45</v>
      </c>
      <c r="B47" s="13">
        <v>1</v>
      </c>
      <c r="C47" s="19">
        <v>1.5187064688332999E-4</v>
      </c>
      <c r="D47" s="20">
        <v>2.7525699750000001E-4</v>
      </c>
      <c r="E47" s="21">
        <v>0</v>
      </c>
      <c r="F47" s="22">
        <v>5.87419817194953E-5</v>
      </c>
      <c r="G47" s="22">
        <v>1.14155251141553E-4</v>
      </c>
      <c r="H47" s="21">
        <v>0</v>
      </c>
      <c r="I47" s="20">
        <v>0.11559348329999999</v>
      </c>
      <c r="J47" s="24">
        <v>0.34300000000000003</v>
      </c>
      <c r="K47" s="20">
        <v>0.43718042369999999</v>
      </c>
      <c r="L47" s="20">
        <v>0.46742292029999999</v>
      </c>
      <c r="M47" s="20">
        <v>0.14183777450000001</v>
      </c>
      <c r="N47" s="21">
        <v>0</v>
      </c>
    </row>
    <row r="48" spans="1:14" ht="15" customHeight="1" outlineLevel="1" x14ac:dyDescent="0.3">
      <c r="A48" s="12">
        <v>46</v>
      </c>
      <c r="B48" s="13">
        <v>1</v>
      </c>
      <c r="C48" s="19">
        <v>1.3641336657350199E-4</v>
      </c>
      <c r="D48" s="20">
        <v>2.7552288710000001E-4</v>
      </c>
      <c r="E48" s="21">
        <v>0</v>
      </c>
      <c r="F48" s="22">
        <v>3.7594868300476997E-5</v>
      </c>
      <c r="G48" s="22">
        <v>1.14155251141553E-4</v>
      </c>
      <c r="H48" s="21">
        <v>0</v>
      </c>
      <c r="I48" s="20">
        <v>0.10550814579999999</v>
      </c>
      <c r="J48" s="24">
        <v>0.38540000000000002</v>
      </c>
      <c r="K48" s="20">
        <v>0.47845142439999999</v>
      </c>
      <c r="L48" s="20">
        <v>0.46839247620000002</v>
      </c>
      <c r="M48" s="20">
        <v>8.6783404219999999E-2</v>
      </c>
      <c r="N48" s="21">
        <v>0</v>
      </c>
    </row>
    <row r="49" spans="1:14" ht="15" customHeight="1" outlineLevel="1" x14ac:dyDescent="0.3">
      <c r="A49" s="12">
        <v>47</v>
      </c>
      <c r="B49" s="13">
        <v>1</v>
      </c>
      <c r="C49" s="19">
        <v>1.3861500048410101E-4</v>
      </c>
      <c r="D49" s="20">
        <v>2.7967485390000002E-4</v>
      </c>
      <c r="E49" s="21">
        <v>0</v>
      </c>
      <c r="F49" s="22">
        <v>2.3496792687798098E-5</v>
      </c>
      <c r="G49" s="22">
        <v>1.14155251141553E-4</v>
      </c>
      <c r="H49" s="21">
        <v>0</v>
      </c>
      <c r="I49" s="20">
        <v>0.1006594259</v>
      </c>
      <c r="J49" s="24">
        <v>0.34029999999999999</v>
      </c>
      <c r="K49" s="20">
        <v>0.54175797420000005</v>
      </c>
      <c r="L49" s="20">
        <v>0.441923599</v>
      </c>
      <c r="M49" s="20">
        <v>2.7300063619999999E-2</v>
      </c>
      <c r="N49" s="21">
        <v>0</v>
      </c>
    </row>
    <row r="50" spans="1:14" ht="15" customHeight="1" outlineLevel="1" x14ac:dyDescent="0.3">
      <c r="A50" s="12">
        <v>48</v>
      </c>
      <c r="B50" s="13">
        <v>1</v>
      </c>
      <c r="C50" s="19">
        <v>1.4236619409501301E-4</v>
      </c>
      <c r="D50" s="20">
        <v>2.8470630150000001E-4</v>
      </c>
      <c r="E50" s="21">
        <v>0</v>
      </c>
      <c r="F50" s="22">
        <v>9.3987170751192492E-6</v>
      </c>
      <c r="G50" s="22">
        <v>1.14155251141553E-4</v>
      </c>
      <c r="H50" s="21">
        <v>0</v>
      </c>
      <c r="I50" s="20">
        <v>0.11326609780000001</v>
      </c>
      <c r="J50" s="24">
        <v>0.2777</v>
      </c>
      <c r="K50" s="24">
        <v>0.29486243000000001</v>
      </c>
      <c r="L50" s="20">
        <v>0.4355245298</v>
      </c>
      <c r="M50" s="20">
        <v>1.337349021E-3</v>
      </c>
      <c r="N50" s="21">
        <v>0</v>
      </c>
    </row>
    <row r="51" spans="1:14" ht="15" customHeight="1" outlineLevel="1" x14ac:dyDescent="0.3">
      <c r="A51" s="12">
        <v>49</v>
      </c>
      <c r="B51" s="13">
        <v>1</v>
      </c>
      <c r="C51" s="19">
        <v>1.27432904535004E-4</v>
      </c>
      <c r="D51" s="20">
        <v>2.8804014690000002E-4</v>
      </c>
      <c r="E51" s="21">
        <v>0</v>
      </c>
      <c r="F51" s="22">
        <v>5.8741981719495297E-6</v>
      </c>
      <c r="G51" s="22">
        <v>1.14155251141553E-4</v>
      </c>
      <c r="H51" s="21">
        <v>0</v>
      </c>
      <c r="I51" s="20">
        <v>0.1239332816</v>
      </c>
      <c r="J51" s="24">
        <v>0.28539999999999999</v>
      </c>
      <c r="K51" s="20">
        <v>0.19491112729999999</v>
      </c>
      <c r="L51" s="20">
        <v>0.3918945123</v>
      </c>
      <c r="M51" s="20">
        <v>6.6160368809999995E-2</v>
      </c>
      <c r="N51" s="21">
        <v>0</v>
      </c>
    </row>
    <row r="52" spans="1:14" ht="15" customHeight="1" outlineLevel="1" x14ac:dyDescent="0.3">
      <c r="A52" s="12">
        <v>50</v>
      </c>
      <c r="B52" s="13">
        <v>1</v>
      </c>
      <c r="C52" s="19">
        <v>1.1601844087041199E-4</v>
      </c>
      <c r="D52" s="20">
        <v>2.872833844E-4</v>
      </c>
      <c r="E52" s="21">
        <v>0</v>
      </c>
      <c r="F52" s="22">
        <v>2.3496792687798102E-6</v>
      </c>
      <c r="G52" s="22">
        <v>1.14155251141553E-4</v>
      </c>
      <c r="H52" s="21">
        <v>0</v>
      </c>
      <c r="I52" s="20">
        <v>0.13343677270000001</v>
      </c>
      <c r="J52" s="24">
        <v>0.25640000000000002</v>
      </c>
      <c r="K52" s="20">
        <v>0.1508400292</v>
      </c>
      <c r="L52" s="20">
        <v>0.36096567769999999</v>
      </c>
      <c r="M52" s="20">
        <v>0.2771849502</v>
      </c>
      <c r="N52" s="21">
        <v>0</v>
      </c>
    </row>
    <row r="53" spans="1:14" ht="15" customHeight="1" outlineLevel="1" x14ac:dyDescent="0.3">
      <c r="A53" s="12">
        <v>51</v>
      </c>
      <c r="B53" s="13">
        <v>1</v>
      </c>
      <c r="C53" s="19">
        <v>1.08648492315518E-4</v>
      </c>
      <c r="D53" s="20">
        <v>2.8759017999999999E-4</v>
      </c>
      <c r="E53" s="21">
        <v>0</v>
      </c>
      <c r="F53" s="22">
        <v>1.17483963438991E-6</v>
      </c>
      <c r="G53" s="22">
        <v>1.14155251141553E-4</v>
      </c>
      <c r="H53" s="21">
        <v>0</v>
      </c>
      <c r="I53" s="20">
        <v>0.1557408844</v>
      </c>
      <c r="J53" s="24">
        <v>0.36830000000000002</v>
      </c>
      <c r="K53" s="20">
        <v>0.10116873630000001</v>
      </c>
      <c r="L53" s="20">
        <v>0.32431646310000001</v>
      </c>
      <c r="M53" s="20">
        <v>0.35569707410000001</v>
      </c>
      <c r="N53" s="21">
        <v>0</v>
      </c>
    </row>
    <row r="54" spans="1:14" ht="15" customHeight="1" outlineLevel="1" x14ac:dyDescent="0.3">
      <c r="A54" s="12">
        <v>52</v>
      </c>
      <c r="B54" s="13">
        <v>1</v>
      </c>
      <c r="C54" s="19">
        <v>9.2801821322724398E-5</v>
      </c>
      <c r="D54" s="20">
        <v>2.8707885400000002E-4</v>
      </c>
      <c r="E54" s="21">
        <v>0</v>
      </c>
      <c r="F54" s="22">
        <v>1.40980756126789E-5</v>
      </c>
      <c r="G54" s="22">
        <v>1.14155251141553E-4</v>
      </c>
      <c r="H54" s="21">
        <v>0</v>
      </c>
      <c r="I54" s="20">
        <v>0.1847362296</v>
      </c>
      <c r="J54" s="24">
        <v>0.65439999999999998</v>
      </c>
      <c r="K54" s="20">
        <v>7.5115656200000006E-2</v>
      </c>
      <c r="L54" s="20">
        <v>0.29813845259999999</v>
      </c>
      <c r="M54" s="20">
        <v>0.22020347600000001</v>
      </c>
      <c r="N54" s="21">
        <v>0</v>
      </c>
    </row>
    <row r="55" spans="1:14" ht="15" customHeight="1" outlineLevel="1" x14ac:dyDescent="0.3">
      <c r="A55" s="12">
        <v>53</v>
      </c>
      <c r="B55" s="13">
        <v>1</v>
      </c>
      <c r="C55" s="19">
        <v>8.5240458183626202E-5</v>
      </c>
      <c r="D55" s="20">
        <v>2.8499264409999998E-4</v>
      </c>
      <c r="E55" s="21">
        <v>0</v>
      </c>
      <c r="F55" s="22">
        <v>3.7594868300476997E-5</v>
      </c>
      <c r="G55" s="22">
        <v>1.14155251141553E-4</v>
      </c>
      <c r="H55" s="21">
        <v>0</v>
      </c>
      <c r="I55" s="20">
        <v>0.2115981381</v>
      </c>
      <c r="J55" s="24">
        <v>0.84640000000000004</v>
      </c>
      <c r="K55" s="20">
        <v>8.1933284640000006E-2</v>
      </c>
      <c r="L55" s="20">
        <v>0.29154547219999999</v>
      </c>
      <c r="M55" s="20">
        <v>6.4179973429999995E-2</v>
      </c>
      <c r="N55" s="21">
        <v>0</v>
      </c>
    </row>
    <row r="56" spans="1:14" ht="15" customHeight="1" outlineLevel="1" x14ac:dyDescent="0.3">
      <c r="A56" s="12">
        <v>54</v>
      </c>
      <c r="B56" s="13">
        <v>1</v>
      </c>
      <c r="C56" s="19">
        <v>8.8806696805934299E-5</v>
      </c>
      <c r="D56" s="20">
        <v>2.7989983739999999E-4</v>
      </c>
      <c r="E56" s="21">
        <v>0</v>
      </c>
      <c r="F56" s="22">
        <v>9.3987170751192502E-5</v>
      </c>
      <c r="G56" s="22">
        <v>1.14155251141553E-4</v>
      </c>
      <c r="H56" s="21">
        <v>0</v>
      </c>
      <c r="I56" s="20">
        <v>0.22730799069999999</v>
      </c>
      <c r="J56" s="24">
        <v>0.9345</v>
      </c>
      <c r="K56" s="20">
        <v>9.5325054780000001E-2</v>
      </c>
      <c r="L56" s="20">
        <v>0.30085320920000003</v>
      </c>
      <c r="M56" s="20">
        <v>1.638310056E-3</v>
      </c>
      <c r="N56" s="21">
        <v>0</v>
      </c>
    </row>
    <row r="57" spans="1:14" ht="15" customHeight="1" outlineLevel="1" x14ac:dyDescent="0.3">
      <c r="A57" s="12">
        <v>55</v>
      </c>
      <c r="B57" s="13">
        <v>1</v>
      </c>
      <c r="C57" s="19">
        <v>9.7438919079358298E-5</v>
      </c>
      <c r="D57" s="20">
        <v>2.728230859E-4</v>
      </c>
      <c r="E57" s="21">
        <v>0</v>
      </c>
      <c r="F57" s="22">
        <v>1.8210014333043501E-4</v>
      </c>
      <c r="G57" s="22">
        <v>1.14155251141553E-4</v>
      </c>
      <c r="H57" s="21">
        <v>0</v>
      </c>
      <c r="I57" s="20">
        <v>0.26609775019999998</v>
      </c>
      <c r="J57" s="24">
        <v>0.94689999999999996</v>
      </c>
      <c r="K57" s="20">
        <v>0.1073776479</v>
      </c>
      <c r="L57" s="20">
        <v>0.32334690710000003</v>
      </c>
      <c r="M57" s="20">
        <v>1.210425064E-2</v>
      </c>
      <c r="N57" s="21">
        <v>0</v>
      </c>
    </row>
    <row r="58" spans="1:14" ht="15" customHeight="1" outlineLevel="1" x14ac:dyDescent="0.3">
      <c r="A58" s="12">
        <v>56</v>
      </c>
      <c r="B58" s="13">
        <v>1</v>
      </c>
      <c r="C58" s="19">
        <v>1.0743815406041E-4</v>
      </c>
      <c r="D58" s="20">
        <v>2.632306107E-4</v>
      </c>
      <c r="E58" s="21">
        <v>0</v>
      </c>
      <c r="F58" s="22">
        <v>1.58603350642637E-4</v>
      </c>
      <c r="G58" s="22">
        <v>1.14155251141553E-4</v>
      </c>
      <c r="H58" s="20">
        <v>8.3992892909999992E-3</v>
      </c>
      <c r="I58" s="20">
        <v>0.31196664079999997</v>
      </c>
      <c r="J58" s="24">
        <v>0.9587</v>
      </c>
      <c r="K58" s="20">
        <v>0.13939615289999999</v>
      </c>
      <c r="L58" s="20">
        <v>0.37143688190000002</v>
      </c>
      <c r="M58" s="20">
        <v>0.119605224</v>
      </c>
      <c r="N58" s="21">
        <v>0</v>
      </c>
    </row>
    <row r="59" spans="1:14" ht="15" customHeight="1" outlineLevel="1" x14ac:dyDescent="0.3">
      <c r="A59" s="12">
        <v>57</v>
      </c>
      <c r="B59" s="13">
        <v>1</v>
      </c>
      <c r="C59" s="19">
        <v>1.20903633403032E-4</v>
      </c>
      <c r="D59" s="20">
        <v>2.4547737290000002E-4</v>
      </c>
      <c r="E59" s="21">
        <v>0</v>
      </c>
      <c r="F59" s="22">
        <v>1.4685495429873799E-4</v>
      </c>
      <c r="G59" s="22">
        <v>1.14155251141553E-4</v>
      </c>
      <c r="H59" s="20">
        <v>4.4419318370000002E-2</v>
      </c>
      <c r="I59" s="20">
        <v>0.37296353760000001</v>
      </c>
      <c r="J59" s="24">
        <v>0.93320000000000003</v>
      </c>
      <c r="K59" s="20">
        <v>0.18322376430000001</v>
      </c>
      <c r="L59" s="20">
        <v>0.41952685670000001</v>
      </c>
      <c r="M59" s="20">
        <v>0.15676050690000001</v>
      </c>
      <c r="N59" s="20">
        <v>4.1897142860000004E-3</v>
      </c>
    </row>
    <row r="60" spans="1:14" ht="15" customHeight="1" outlineLevel="1" x14ac:dyDescent="0.3">
      <c r="A60" s="12">
        <v>58</v>
      </c>
      <c r="B60" s="13">
        <v>1</v>
      </c>
      <c r="C60" s="19">
        <v>1.37936552340269E-4</v>
      </c>
      <c r="D60" s="20">
        <v>2.220177373E-4</v>
      </c>
      <c r="E60" s="21">
        <v>0</v>
      </c>
      <c r="F60" s="22">
        <v>1.6447754881458699E-4</v>
      </c>
      <c r="G60" s="22">
        <v>1.14155251141553E-4</v>
      </c>
      <c r="H60" s="20">
        <v>0.11193668230000001</v>
      </c>
      <c r="I60" s="20">
        <v>0.4088440652</v>
      </c>
      <c r="J60" s="24">
        <v>0.90510000000000002</v>
      </c>
      <c r="K60" s="20">
        <v>0.20379839299999999</v>
      </c>
      <c r="L60" s="20">
        <v>0.45094046929999998</v>
      </c>
      <c r="M60" s="20">
        <v>9.4483545299999999E-2</v>
      </c>
      <c r="N60" s="20">
        <v>0.1096568571</v>
      </c>
    </row>
    <row r="61" spans="1:14" ht="15" customHeight="1" outlineLevel="1" x14ac:dyDescent="0.3">
      <c r="A61" s="12">
        <v>59</v>
      </c>
      <c r="B61" s="13">
        <v>1</v>
      </c>
      <c r="C61" s="19">
        <v>1.53940007905927E-4</v>
      </c>
      <c r="D61" s="20">
        <v>1.938743558E-4</v>
      </c>
      <c r="E61" s="21">
        <v>0</v>
      </c>
      <c r="F61" s="22">
        <v>1.87974341502385E-4</v>
      </c>
      <c r="G61" s="22">
        <v>1.14155251141553E-4</v>
      </c>
      <c r="H61" s="20">
        <v>0.1655629139</v>
      </c>
      <c r="I61" s="20">
        <v>0.45413110940000001</v>
      </c>
      <c r="J61" s="24">
        <v>0.88370000000000004</v>
      </c>
      <c r="K61" s="20">
        <v>0.27185293399999999</v>
      </c>
      <c r="L61" s="20">
        <v>0.4532674035</v>
      </c>
      <c r="M61" s="20">
        <v>2.8950473429999998E-2</v>
      </c>
      <c r="N61" s="20">
        <v>5.4466285709999999E-2</v>
      </c>
    </row>
    <row r="62" spans="1:14" ht="15" customHeight="1" outlineLevel="1" x14ac:dyDescent="0.3">
      <c r="A62" s="12">
        <v>60</v>
      </c>
      <c r="B62" s="13">
        <v>1</v>
      </c>
      <c r="C62" s="19">
        <v>1.6402174680953E-4</v>
      </c>
      <c r="D62" s="20">
        <v>1.69289803E-4</v>
      </c>
      <c r="E62" s="21">
        <v>0</v>
      </c>
      <c r="F62" s="22">
        <v>2.0677177565262301E-4</v>
      </c>
      <c r="G62" s="22">
        <v>1.14155251141553E-4</v>
      </c>
      <c r="H62" s="20">
        <v>0.19108383139999999</v>
      </c>
      <c r="I62" s="20">
        <v>0.51415826220000005</v>
      </c>
      <c r="J62" s="24">
        <v>0.92359999999999998</v>
      </c>
      <c r="K62" s="20">
        <v>0.28743608469999998</v>
      </c>
      <c r="L62" s="20">
        <v>0.45636998249999999</v>
      </c>
      <c r="M62" s="20">
        <v>1.337349021E-3</v>
      </c>
      <c r="N62" s="20">
        <v>4.9697142859999998E-3</v>
      </c>
    </row>
    <row r="63" spans="1:14" ht="15" customHeight="1" outlineLevel="1" x14ac:dyDescent="0.3">
      <c r="A63" s="12">
        <v>61</v>
      </c>
      <c r="B63" s="13">
        <v>1</v>
      </c>
      <c r="C63" s="19">
        <v>1.76756626205434E-4</v>
      </c>
      <c r="D63" s="20">
        <v>1.499821343E-4</v>
      </c>
      <c r="E63" s="21">
        <v>0</v>
      </c>
      <c r="F63" s="22">
        <v>1.87974341502385E-4</v>
      </c>
      <c r="G63" s="22">
        <v>1.14155251141553E-4</v>
      </c>
      <c r="H63" s="20">
        <v>0.194475852</v>
      </c>
      <c r="I63" s="20">
        <v>0.56458494960000005</v>
      </c>
      <c r="J63" s="24">
        <v>0.91979999999999995</v>
      </c>
      <c r="K63" s="20">
        <v>0.23606038469999999</v>
      </c>
      <c r="L63" s="20">
        <v>0.41865425639999998</v>
      </c>
      <c r="M63" s="20">
        <v>7.1033259109999997E-2</v>
      </c>
      <c r="N63" s="20">
        <v>2.6185714290000001E-3</v>
      </c>
    </row>
    <row r="64" spans="1:14" ht="15" customHeight="1" outlineLevel="1" x14ac:dyDescent="0.3">
      <c r="A64" s="12">
        <v>62</v>
      </c>
      <c r="B64" s="13">
        <v>1</v>
      </c>
      <c r="C64" s="19">
        <v>1.7236871407674999E-4</v>
      </c>
      <c r="D64" s="20">
        <v>1.3785348219999999E-4</v>
      </c>
      <c r="E64" s="21">
        <v>0</v>
      </c>
      <c r="F64" s="22">
        <v>1.90324020771165E-4</v>
      </c>
      <c r="G64" s="22">
        <v>1.14155251141553E-4</v>
      </c>
      <c r="H64" s="20">
        <v>0.1600710709</v>
      </c>
      <c r="I64" s="20">
        <v>0.60570209460000002</v>
      </c>
      <c r="J64" s="24">
        <v>0.91500000000000004</v>
      </c>
      <c r="K64" s="20">
        <v>0.19491112729999999</v>
      </c>
      <c r="L64" s="20">
        <v>0.37289121580000001</v>
      </c>
      <c r="M64" s="20">
        <v>0.2957090866</v>
      </c>
      <c r="N64" s="20">
        <v>2.8971428570000002E-3</v>
      </c>
    </row>
    <row r="65" spans="1:14" ht="15" customHeight="1" outlineLevel="1" x14ac:dyDescent="0.3">
      <c r="A65" s="12">
        <v>63</v>
      </c>
      <c r="B65" s="13">
        <v>1</v>
      </c>
      <c r="C65" s="19">
        <v>1.61376621850336E-4</v>
      </c>
      <c r="D65" s="20">
        <v>1.3382423349999999E-4</v>
      </c>
      <c r="E65" s="21">
        <v>0</v>
      </c>
      <c r="F65" s="22">
        <v>2.1382081345896301E-4</v>
      </c>
      <c r="G65" s="22">
        <v>1.14155251141553E-4</v>
      </c>
      <c r="H65" s="20">
        <v>9.6914876430000005E-2</v>
      </c>
      <c r="I65" s="20">
        <v>0.64294026380000002</v>
      </c>
      <c r="J65" s="24">
        <v>0.90869999999999995</v>
      </c>
      <c r="K65" s="20">
        <v>0.13294375459999999</v>
      </c>
      <c r="L65" s="20">
        <v>0.33469071169999998</v>
      </c>
      <c r="M65" s="20">
        <v>0.37995648669999998</v>
      </c>
      <c r="N65" s="20">
        <v>6.986571429E-3</v>
      </c>
    </row>
    <row r="66" spans="1:14" ht="15" customHeight="1" outlineLevel="1" x14ac:dyDescent="0.3">
      <c r="A66" s="12">
        <v>64</v>
      </c>
      <c r="B66" s="13">
        <v>1</v>
      </c>
      <c r="C66" s="19">
        <v>1.4778030038629399E-4</v>
      </c>
      <c r="D66" s="20">
        <v>1.395715375E-4</v>
      </c>
      <c r="E66" s="21">
        <v>0</v>
      </c>
      <c r="F66" s="22">
        <v>2.23219530534082E-4</v>
      </c>
      <c r="G66" s="22">
        <v>1.14155251141553E-4</v>
      </c>
      <c r="H66" s="20">
        <v>3.3758681960000002E-2</v>
      </c>
      <c r="I66" s="20">
        <v>0.65263770359999995</v>
      </c>
      <c r="J66" s="24">
        <v>0.90149999999999997</v>
      </c>
      <c r="K66" s="20">
        <v>0.11431701969999999</v>
      </c>
      <c r="L66" s="20">
        <v>0.34574364940000002</v>
      </c>
      <c r="M66" s="20">
        <v>0.2347340903</v>
      </c>
      <c r="N66" s="24">
        <v>4.7969999999999999E-2</v>
      </c>
    </row>
    <row r="67" spans="1:14" ht="15" customHeight="1" outlineLevel="1" x14ac:dyDescent="0.3">
      <c r="A67" s="12">
        <v>65</v>
      </c>
      <c r="B67" s="13">
        <v>1</v>
      </c>
      <c r="C67" s="19">
        <v>1.40703744593668E-4</v>
      </c>
      <c r="D67" s="20">
        <v>1.4818226679999999E-4</v>
      </c>
      <c r="E67" s="21">
        <v>0</v>
      </c>
      <c r="F67" s="22">
        <v>2.23219530534082E-4</v>
      </c>
      <c r="G67" s="22">
        <v>1.14155251141553E-4</v>
      </c>
      <c r="H67" s="20">
        <v>6.1379421739999997E-3</v>
      </c>
      <c r="I67" s="20">
        <v>0.6447827773</v>
      </c>
      <c r="J67" s="24">
        <v>0.90469999999999995</v>
      </c>
      <c r="K67" s="20">
        <v>0.22546871199999999</v>
      </c>
      <c r="L67" s="20">
        <v>0.39480318009999998</v>
      </c>
      <c r="M67" s="20">
        <v>6.8346712089999997E-2</v>
      </c>
      <c r="N67" s="21">
        <v>0</v>
      </c>
    </row>
    <row r="68" spans="1:14" ht="15" customHeight="1" outlineLevel="1" x14ac:dyDescent="0.3">
      <c r="A68" s="12">
        <v>66</v>
      </c>
      <c r="B68" s="13">
        <v>1</v>
      </c>
      <c r="C68" s="19">
        <v>1.51687760374968E-4</v>
      </c>
      <c r="D68" s="20">
        <v>1.5116841050000001E-4</v>
      </c>
      <c r="E68" s="21">
        <v>0</v>
      </c>
      <c r="F68" s="22">
        <v>1.6447754881458699E-4</v>
      </c>
      <c r="G68" s="22">
        <v>1.14155251141553E-4</v>
      </c>
      <c r="H68" s="21">
        <v>0</v>
      </c>
      <c r="I68" s="20">
        <v>0.61695112490000004</v>
      </c>
      <c r="J68" s="24">
        <v>0.91210000000000002</v>
      </c>
      <c r="K68" s="20">
        <v>0.41331872409999998</v>
      </c>
      <c r="L68" s="20">
        <v>0.47721543529999999</v>
      </c>
      <c r="M68" s="20">
        <v>1.6846746100000001E-3</v>
      </c>
      <c r="N68" s="21">
        <v>0</v>
      </c>
    </row>
    <row r="69" spans="1:14" ht="15" customHeight="1" outlineLevel="1" x14ac:dyDescent="0.3">
      <c r="A69" s="12">
        <v>67</v>
      </c>
      <c r="B69" s="13">
        <v>1</v>
      </c>
      <c r="C69" s="19">
        <v>1.6558755741780099E-4</v>
      </c>
      <c r="D69" s="20">
        <v>1.5456361500000001E-4</v>
      </c>
      <c r="E69" s="21">
        <v>0</v>
      </c>
      <c r="F69" s="22">
        <v>1.1748396343899099E-4</v>
      </c>
      <c r="G69" s="22">
        <v>1.14155251141553E-4</v>
      </c>
      <c r="H69" s="21">
        <v>0</v>
      </c>
      <c r="I69" s="20">
        <v>0.5680760279</v>
      </c>
      <c r="J69" s="24">
        <v>0.86009999999999998</v>
      </c>
      <c r="K69" s="20">
        <v>0.37253469690000002</v>
      </c>
      <c r="L69" s="20">
        <v>0.48041496989999999</v>
      </c>
      <c r="M69" s="20">
        <v>1.349612415E-2</v>
      </c>
      <c r="N69" s="21">
        <v>0</v>
      </c>
    </row>
    <row r="70" spans="1:14" ht="15" customHeight="1" outlineLevel="1" x14ac:dyDescent="0.3">
      <c r="A70" s="12">
        <v>68</v>
      </c>
      <c r="B70" s="13">
        <v>1</v>
      </c>
      <c r="C70" s="19">
        <v>1.63848397769397E-4</v>
      </c>
      <c r="D70" s="20">
        <v>1.5955415650000001E-4</v>
      </c>
      <c r="E70" s="21">
        <v>0</v>
      </c>
      <c r="F70" s="22">
        <v>8.8112972579242903E-5</v>
      </c>
      <c r="G70" s="22">
        <v>1.14155251141553E-4</v>
      </c>
      <c r="H70" s="21">
        <v>0</v>
      </c>
      <c r="I70" s="20">
        <v>0.48215671059999998</v>
      </c>
      <c r="J70" s="24">
        <v>0.82869999999999999</v>
      </c>
      <c r="K70" s="20">
        <v>0.216824933</v>
      </c>
      <c r="L70" s="20">
        <v>0.44425053329999997</v>
      </c>
      <c r="M70" s="20">
        <v>0.12915612060000001</v>
      </c>
      <c r="N70" s="21">
        <v>0</v>
      </c>
    </row>
    <row r="71" spans="1:14" ht="15" customHeight="1" outlineLevel="1" x14ac:dyDescent="0.3">
      <c r="A71" s="12">
        <v>69</v>
      </c>
      <c r="B71" s="13">
        <v>1</v>
      </c>
      <c r="C71" s="19">
        <v>1.4838797532802699E-4</v>
      </c>
      <c r="D71" s="20">
        <v>1.6495375870000001E-4</v>
      </c>
      <c r="E71" s="21">
        <v>0</v>
      </c>
      <c r="F71" s="22">
        <v>5.87419817194953E-5</v>
      </c>
      <c r="G71" s="22">
        <v>1.14155251141553E-4</v>
      </c>
      <c r="H71" s="21">
        <v>0</v>
      </c>
      <c r="I71" s="20">
        <v>0.39817688130000001</v>
      </c>
      <c r="J71" s="24">
        <v>0.79579999999999995</v>
      </c>
      <c r="K71" s="20">
        <v>0.13050888729999999</v>
      </c>
      <c r="L71" s="20">
        <v>0.43019197209999999</v>
      </c>
      <c r="M71" s="20">
        <v>0.16726894880000001</v>
      </c>
      <c r="N71" s="21">
        <v>0</v>
      </c>
    </row>
    <row r="72" spans="1:14" ht="15" customHeight="1" outlineLevel="1" x14ac:dyDescent="0.3">
      <c r="A72" s="12">
        <v>70</v>
      </c>
      <c r="B72" s="13">
        <v>1</v>
      </c>
      <c r="C72" s="19">
        <v>1.3218781414825299E-4</v>
      </c>
      <c r="D72" s="20">
        <v>1.7149873120000001E-4</v>
      </c>
      <c r="E72" s="21">
        <v>0</v>
      </c>
      <c r="F72" s="22">
        <v>3.7594868300476997E-5</v>
      </c>
      <c r="G72" s="22">
        <v>1.14155251141553E-4</v>
      </c>
      <c r="H72" s="21">
        <v>0</v>
      </c>
      <c r="I72" s="20">
        <v>0.32825833980000002</v>
      </c>
      <c r="J72" s="24">
        <v>0.71489999999999998</v>
      </c>
      <c r="K72" s="20">
        <v>0.18395422450000001</v>
      </c>
      <c r="L72" s="20">
        <v>0.4533643591</v>
      </c>
      <c r="M72" s="20">
        <v>9.9862052559999998E-2</v>
      </c>
      <c r="N72" s="21">
        <v>0</v>
      </c>
    </row>
    <row r="73" spans="1:14" ht="15" customHeight="1" outlineLevel="1" x14ac:dyDescent="0.3">
      <c r="A73" s="12">
        <v>71</v>
      </c>
      <c r="B73" s="13">
        <v>1</v>
      </c>
      <c r="C73" s="19">
        <v>1.3301892010056301E-4</v>
      </c>
      <c r="D73" s="20">
        <v>1.812752838E-4</v>
      </c>
      <c r="E73" s="21">
        <v>0</v>
      </c>
      <c r="F73" s="22">
        <v>2.3496792687798098E-5</v>
      </c>
      <c r="G73" s="22">
        <v>1.14155251141553E-4</v>
      </c>
      <c r="H73" s="21">
        <v>0</v>
      </c>
      <c r="I73" s="20">
        <v>0.26590380139999997</v>
      </c>
      <c r="J73" s="24">
        <v>0.68969999999999998</v>
      </c>
      <c r="K73" s="20">
        <v>0.17214511809999999</v>
      </c>
      <c r="L73" s="20">
        <v>0.42476245880000002</v>
      </c>
      <c r="M73" s="20">
        <v>3.0086896950000001E-2</v>
      </c>
      <c r="N73" s="21">
        <v>0</v>
      </c>
    </row>
    <row r="74" spans="1:14" ht="15" customHeight="1" outlineLevel="1" x14ac:dyDescent="0.3">
      <c r="A74" s="12">
        <v>72</v>
      </c>
      <c r="B74" s="13">
        <v>1</v>
      </c>
      <c r="C74" s="19">
        <v>1.36420314107672E-4</v>
      </c>
      <c r="D74" s="20">
        <v>1.9279034469999999E-4</v>
      </c>
      <c r="E74" s="21">
        <v>0</v>
      </c>
      <c r="F74" s="22">
        <v>9.3987170751192492E-6</v>
      </c>
      <c r="G74" s="22">
        <v>1.14155251141553E-4</v>
      </c>
      <c r="H74" s="21">
        <v>0</v>
      </c>
      <c r="I74" s="20">
        <v>0.23041117150000001</v>
      </c>
      <c r="J74" s="24">
        <v>0.67300000000000004</v>
      </c>
      <c r="K74" s="20">
        <v>8.0715850990000004E-2</v>
      </c>
      <c r="L74" s="20">
        <v>0.39994182659999999</v>
      </c>
      <c r="M74" s="20">
        <v>1.337349021E-3</v>
      </c>
      <c r="N74" s="21">
        <v>0</v>
      </c>
    </row>
    <row r="75" spans="1:14" ht="15" customHeight="1" outlineLevel="1" x14ac:dyDescent="0.3">
      <c r="A75" s="12">
        <v>73</v>
      </c>
      <c r="B75" s="13">
        <v>1</v>
      </c>
      <c r="C75" s="19">
        <v>1.20864574771667E-4</v>
      </c>
      <c r="D75" s="20">
        <v>2.0545077580000001E-4</v>
      </c>
      <c r="E75" s="21">
        <v>0</v>
      </c>
      <c r="F75" s="22">
        <v>5.8741981719495297E-6</v>
      </c>
      <c r="G75" s="22">
        <v>1.14155251141553E-4</v>
      </c>
      <c r="H75" s="21">
        <v>0</v>
      </c>
      <c r="I75" s="20">
        <v>0.2106283941</v>
      </c>
      <c r="J75" s="24">
        <v>0.6008</v>
      </c>
      <c r="K75" s="20">
        <v>5.6854151450000001E-2</v>
      </c>
      <c r="L75" s="20">
        <v>0.37143688190000002</v>
      </c>
      <c r="M75" s="20">
        <v>7.6139728340000004E-2</v>
      </c>
      <c r="N75" s="21">
        <v>0</v>
      </c>
    </row>
    <row r="76" spans="1:14" ht="15" customHeight="1" outlineLevel="1" x14ac:dyDescent="0.3">
      <c r="A76" s="12">
        <v>74</v>
      </c>
      <c r="B76" s="13">
        <v>1</v>
      </c>
      <c r="C76" s="19">
        <v>1.0515693246574999E-4</v>
      </c>
      <c r="D76" s="20">
        <v>2.1620907419999999E-4</v>
      </c>
      <c r="E76" s="21">
        <v>0</v>
      </c>
      <c r="F76" s="22">
        <v>2.3496792687798102E-6</v>
      </c>
      <c r="G76" s="22">
        <v>1.14155251141553E-4</v>
      </c>
      <c r="H76" s="21">
        <v>0</v>
      </c>
      <c r="I76" s="20">
        <v>0.2022885958</v>
      </c>
      <c r="J76" s="24">
        <v>0.53220000000000001</v>
      </c>
      <c r="K76" s="20">
        <v>3.700998296E-2</v>
      </c>
      <c r="L76" s="20">
        <v>0.3466162498</v>
      </c>
      <c r="M76" s="20">
        <v>0.31504067260000002</v>
      </c>
      <c r="N76" s="21">
        <v>0</v>
      </c>
    </row>
    <row r="77" spans="1:14" ht="15" customHeight="1" outlineLevel="1" x14ac:dyDescent="0.3">
      <c r="A77" s="12">
        <v>75</v>
      </c>
      <c r="B77" s="13">
        <v>1</v>
      </c>
      <c r="C77" s="19">
        <v>9.3653917258986803E-5</v>
      </c>
      <c r="D77" s="20">
        <v>2.2614925110000001E-4</v>
      </c>
      <c r="E77" s="21">
        <v>0</v>
      </c>
      <c r="F77" s="22">
        <v>1.17483963438991E-6</v>
      </c>
      <c r="G77" s="22">
        <v>1.14155251141553E-4</v>
      </c>
      <c r="H77" s="21">
        <v>0</v>
      </c>
      <c r="I77" s="20">
        <v>0.1760085337</v>
      </c>
      <c r="J77" s="24">
        <v>0.4975</v>
      </c>
      <c r="K77" s="20">
        <v>1.850499148E-2</v>
      </c>
      <c r="L77" s="20">
        <v>0.32121388400000001</v>
      </c>
      <c r="M77" s="20">
        <v>0.40529459210000002</v>
      </c>
      <c r="N77" s="21">
        <v>0</v>
      </c>
    </row>
    <row r="78" spans="1:14" ht="15" customHeight="1" outlineLevel="1" x14ac:dyDescent="0.3">
      <c r="A78" s="12">
        <v>76</v>
      </c>
      <c r="B78" s="13">
        <v>1</v>
      </c>
      <c r="C78" s="19">
        <v>7.5311059229024799E-5</v>
      </c>
      <c r="D78" s="20">
        <v>2.3461680919999999E-4</v>
      </c>
      <c r="E78" s="21">
        <v>0</v>
      </c>
      <c r="F78" s="22">
        <v>1.40980756126789E-5</v>
      </c>
      <c r="G78" s="22">
        <v>1.14155251141553E-4</v>
      </c>
      <c r="H78" s="21">
        <v>0</v>
      </c>
      <c r="I78" s="20">
        <v>0.15147401090000001</v>
      </c>
      <c r="J78" s="24">
        <v>0.45810000000000001</v>
      </c>
      <c r="K78" s="20">
        <v>2.118334551E-2</v>
      </c>
      <c r="L78" s="20">
        <v>0.31908086099999999</v>
      </c>
      <c r="M78" s="20">
        <v>0.24989026680000001</v>
      </c>
      <c r="N78" s="21">
        <v>0</v>
      </c>
    </row>
    <row r="79" spans="1:14" ht="15" customHeight="1" outlineLevel="1" x14ac:dyDescent="0.3">
      <c r="A79" s="12">
        <v>77</v>
      </c>
      <c r="B79" s="13">
        <v>1</v>
      </c>
      <c r="C79" s="19">
        <v>6.4194557722542197E-5</v>
      </c>
      <c r="D79" s="20">
        <v>2.4081408000000001E-4</v>
      </c>
      <c r="E79" s="21">
        <v>0</v>
      </c>
      <c r="F79" s="22">
        <v>3.7594868300476997E-5</v>
      </c>
      <c r="G79" s="22">
        <v>1.14155251141553E-4</v>
      </c>
      <c r="H79" s="21">
        <v>0</v>
      </c>
      <c r="I79" s="20">
        <v>0.13285492630000001</v>
      </c>
      <c r="J79" s="24">
        <v>0.39829999999999999</v>
      </c>
      <c r="K79" s="20">
        <v>2.203554906E-2</v>
      </c>
      <c r="L79" s="20">
        <v>0.32770990890000001</v>
      </c>
      <c r="M79" s="20">
        <v>7.2690001030000007E-2</v>
      </c>
      <c r="N79" s="21">
        <v>0</v>
      </c>
    </row>
    <row r="80" spans="1:14" ht="15" customHeight="1" outlineLevel="1" x14ac:dyDescent="0.3">
      <c r="A80" s="12">
        <v>78</v>
      </c>
      <c r="B80" s="13">
        <v>1</v>
      </c>
      <c r="C80" s="19">
        <v>6.2486994323139895E-5</v>
      </c>
      <c r="D80" s="20">
        <v>2.4533420159999998E-4</v>
      </c>
      <c r="E80" s="21">
        <v>0</v>
      </c>
      <c r="F80" s="22">
        <v>9.3987170751192502E-5</v>
      </c>
      <c r="G80" s="22">
        <v>1.14155251141553E-4</v>
      </c>
      <c r="H80" s="21">
        <v>0</v>
      </c>
      <c r="I80" s="20">
        <v>0.1234484096</v>
      </c>
      <c r="J80" s="24">
        <v>0.32929999999999998</v>
      </c>
      <c r="K80" s="20">
        <v>1.753104456E-2</v>
      </c>
      <c r="L80" s="20">
        <v>0.33740546830000001</v>
      </c>
      <c r="M80" s="20">
        <v>1.7319057649999999E-3</v>
      </c>
      <c r="N80" s="21">
        <v>0</v>
      </c>
    </row>
    <row r="81" spans="1:14" ht="15" customHeight="1" outlineLevel="1" x14ac:dyDescent="0.3">
      <c r="A81" s="12">
        <v>79</v>
      </c>
      <c r="B81" s="13">
        <v>1</v>
      </c>
      <c r="C81" s="19">
        <v>6.6077417372619902E-5</v>
      </c>
      <c r="D81" s="20">
        <v>2.494657155E-4</v>
      </c>
      <c r="E81" s="21">
        <v>0</v>
      </c>
      <c r="F81" s="22">
        <v>1.8210014333043501E-4</v>
      </c>
      <c r="G81" s="22">
        <v>1.14155251141553E-4</v>
      </c>
      <c r="H81" s="21">
        <v>0</v>
      </c>
      <c r="I81" s="20">
        <v>0.1128782002</v>
      </c>
      <c r="J81" s="24">
        <v>0.2828</v>
      </c>
      <c r="K81" s="20">
        <v>1.7287557830000001E-2</v>
      </c>
      <c r="L81" s="20">
        <v>0.36203218929999997</v>
      </c>
      <c r="M81" s="20">
        <v>1.499080692E-2</v>
      </c>
      <c r="N81" s="21">
        <v>0</v>
      </c>
    </row>
    <row r="82" spans="1:14" ht="15" customHeight="1" outlineLevel="1" x14ac:dyDescent="0.3">
      <c r="A82" s="12">
        <v>80</v>
      </c>
      <c r="B82" s="13">
        <v>1</v>
      </c>
      <c r="C82" s="19">
        <v>7.0054368375076594E-5</v>
      </c>
      <c r="D82" s="20">
        <v>2.5230868790000001E-4</v>
      </c>
      <c r="E82" s="21">
        <v>0</v>
      </c>
      <c r="F82" s="22">
        <v>1.58603350642637E-4</v>
      </c>
      <c r="G82" s="22">
        <v>1.14155251141553E-4</v>
      </c>
      <c r="H82" s="20">
        <v>9.0453884670000009E-3</v>
      </c>
      <c r="I82" s="20">
        <v>0.10288983710000001</v>
      </c>
      <c r="J82" s="24">
        <v>0.2198</v>
      </c>
      <c r="K82" s="20">
        <v>3.2748965179999999E-2</v>
      </c>
      <c r="L82" s="20">
        <v>0.38045375219999999</v>
      </c>
      <c r="M82" s="20">
        <v>0.13920239370000001</v>
      </c>
      <c r="N82" s="21">
        <v>0</v>
      </c>
    </row>
    <row r="83" spans="1:14" ht="15" customHeight="1" outlineLevel="1" x14ac:dyDescent="0.3">
      <c r="A83" s="12">
        <v>81</v>
      </c>
      <c r="B83" s="13">
        <v>1</v>
      </c>
      <c r="C83" s="19">
        <v>7.9228053582586997E-5</v>
      </c>
      <c r="D83" s="20">
        <v>2.424912292E-4</v>
      </c>
      <c r="E83" s="21">
        <v>0</v>
      </c>
      <c r="F83" s="22">
        <v>1.4685495429873799E-4</v>
      </c>
      <c r="G83" s="22">
        <v>1.14155251141553E-4</v>
      </c>
      <c r="H83" s="20">
        <v>5.4110806009999998E-2</v>
      </c>
      <c r="I83" s="20">
        <v>9.8816912339999993E-2</v>
      </c>
      <c r="J83" s="24">
        <v>0.16719999999999999</v>
      </c>
      <c r="K83" s="20">
        <v>3.1166301439999999E-2</v>
      </c>
      <c r="L83" s="20">
        <v>0.41225518709999998</v>
      </c>
      <c r="M83" s="20">
        <v>0.17823682190000001</v>
      </c>
      <c r="N83" s="20">
        <v>4.1562857139999998E-3</v>
      </c>
    </row>
    <row r="84" spans="1:14" ht="15" customHeight="1" outlineLevel="1" x14ac:dyDescent="0.3">
      <c r="A84" s="12">
        <v>82</v>
      </c>
      <c r="B84" s="13">
        <v>1</v>
      </c>
      <c r="C84" s="19">
        <v>9.5968046594239196E-5</v>
      </c>
      <c r="D84" s="20">
        <v>2.219768312E-4</v>
      </c>
      <c r="E84" s="21">
        <v>0</v>
      </c>
      <c r="F84" s="22">
        <v>1.6447754881458699E-4</v>
      </c>
      <c r="G84" s="22">
        <v>1.14155251141553E-4</v>
      </c>
      <c r="H84" s="20">
        <v>0.1368115006</v>
      </c>
      <c r="I84" s="20">
        <v>9.4065166800000002E-2</v>
      </c>
      <c r="J84" s="24">
        <v>0.1046</v>
      </c>
      <c r="K84" s="20">
        <v>6.1845629409999998E-2</v>
      </c>
      <c r="L84" s="20">
        <v>0.45200698080000001</v>
      </c>
      <c r="M84" s="20">
        <v>0.10544089750000001</v>
      </c>
      <c r="N84" s="20">
        <v>0.17825228570000001</v>
      </c>
    </row>
    <row r="85" spans="1:14" ht="15" customHeight="1" outlineLevel="1" x14ac:dyDescent="0.3">
      <c r="A85" s="12">
        <v>83</v>
      </c>
      <c r="B85" s="13">
        <v>1</v>
      </c>
      <c r="C85" s="19">
        <v>1.12732664514437E-4</v>
      </c>
      <c r="D85" s="20">
        <v>2.0356909619999999E-4</v>
      </c>
      <c r="E85" s="21">
        <v>0</v>
      </c>
      <c r="F85" s="22">
        <v>1.87974341502385E-4</v>
      </c>
      <c r="G85" s="22">
        <v>1.14155251141553E-4</v>
      </c>
      <c r="H85" s="20">
        <v>0.19948312069999999</v>
      </c>
      <c r="I85" s="20">
        <v>8.9992242050000004E-2</v>
      </c>
      <c r="J85" s="24">
        <v>3.8300000000000001E-2</v>
      </c>
      <c r="K85" s="20">
        <v>9.0211833460000002E-2</v>
      </c>
      <c r="L85" s="20">
        <v>0.47934845840000001</v>
      </c>
      <c r="M85" s="20">
        <v>3.1252677479999998E-2</v>
      </c>
      <c r="N85" s="24">
        <v>0.47338200000000002</v>
      </c>
    </row>
    <row r="86" spans="1:14" ht="15" customHeight="1" outlineLevel="1" x14ac:dyDescent="0.3">
      <c r="A86" s="12">
        <v>84</v>
      </c>
      <c r="B86" s="13">
        <v>1</v>
      </c>
      <c r="C86" s="19">
        <v>1.2570216069201801E-4</v>
      </c>
      <c r="D86" s="20">
        <v>1.8657262090000001E-4</v>
      </c>
      <c r="E86" s="21">
        <v>0</v>
      </c>
      <c r="F86" s="22">
        <v>2.0677177565262301E-4</v>
      </c>
      <c r="G86" s="22">
        <v>1.14155251141553E-4</v>
      </c>
      <c r="H86" s="20">
        <v>0.21999676949999999</v>
      </c>
      <c r="I86" s="20">
        <v>8.6210240499999993E-2</v>
      </c>
      <c r="J86" s="24">
        <v>2.46E-2</v>
      </c>
      <c r="K86" s="20">
        <v>0.1529096664</v>
      </c>
      <c r="L86" s="20">
        <v>0.48293581540000002</v>
      </c>
      <c r="M86" s="20">
        <v>1.337349021E-3</v>
      </c>
      <c r="N86" s="20">
        <v>0.58469914290000002</v>
      </c>
    </row>
    <row r="87" spans="1:14" ht="15" customHeight="1" outlineLevel="1" x14ac:dyDescent="0.3">
      <c r="A87" s="12">
        <v>85</v>
      </c>
      <c r="B87" s="13">
        <v>1</v>
      </c>
      <c r="C87" s="19">
        <v>1.41101032089067E-4</v>
      </c>
      <c r="D87" s="20">
        <v>1.7438260970000001E-4</v>
      </c>
      <c r="E87" s="21">
        <v>0</v>
      </c>
      <c r="F87" s="22">
        <v>1.87974341502385E-4</v>
      </c>
      <c r="G87" s="22">
        <v>1.14155251141553E-4</v>
      </c>
      <c r="H87" s="20">
        <v>0.22128896789999999</v>
      </c>
      <c r="I87" s="20">
        <v>8.6501163689999994E-2</v>
      </c>
      <c r="J87" s="24">
        <v>2.9499999999999998E-2</v>
      </c>
      <c r="K87" s="20">
        <v>0.1728755783</v>
      </c>
      <c r="L87" s="20">
        <v>0.46470816370000001</v>
      </c>
      <c r="M87" s="20">
        <v>7.8782263869999994E-2</v>
      </c>
      <c r="N87" s="20">
        <v>0.74805342860000001</v>
      </c>
    </row>
    <row r="88" spans="1:14" ht="15" customHeight="1" outlineLevel="1" x14ac:dyDescent="0.3">
      <c r="A88" s="12">
        <v>86</v>
      </c>
      <c r="B88" s="13">
        <v>1</v>
      </c>
      <c r="C88" s="19">
        <v>1.3391423208805199E-4</v>
      </c>
      <c r="D88" s="20">
        <v>1.710487643E-4</v>
      </c>
      <c r="E88" s="21">
        <v>0</v>
      </c>
      <c r="F88" s="22">
        <v>1.90324020771165E-4</v>
      </c>
      <c r="G88" s="22">
        <v>1.14155251141553E-4</v>
      </c>
      <c r="H88" s="20">
        <v>0.1844613148</v>
      </c>
      <c r="I88" s="20">
        <v>8.6792086889999995E-2</v>
      </c>
      <c r="J88" s="24">
        <v>2.7199999999999998E-2</v>
      </c>
      <c r="K88" s="20">
        <v>7.5967859750000005E-2</v>
      </c>
      <c r="L88" s="20">
        <v>0.4550126042</v>
      </c>
      <c r="M88" s="20">
        <v>0.32501464209999997</v>
      </c>
      <c r="N88" s="20">
        <v>0.75498428569999998</v>
      </c>
    </row>
    <row r="89" spans="1:14" ht="15" customHeight="1" outlineLevel="1" x14ac:dyDescent="0.3">
      <c r="A89" s="12">
        <v>87</v>
      </c>
      <c r="B89" s="13">
        <v>1</v>
      </c>
      <c r="C89" s="19">
        <v>1.1795825056023501E-4</v>
      </c>
      <c r="D89" s="20">
        <v>1.8109120639999999E-4</v>
      </c>
      <c r="E89" s="21">
        <v>0</v>
      </c>
      <c r="F89" s="22">
        <v>2.1382081345896301E-4</v>
      </c>
      <c r="G89" s="22">
        <v>1.14155251141553E-4</v>
      </c>
      <c r="H89" s="20">
        <v>0.1099983848</v>
      </c>
      <c r="I89" s="20">
        <v>8.688906129E-2</v>
      </c>
      <c r="J89" s="24">
        <v>1.89E-2</v>
      </c>
      <c r="K89" s="20">
        <v>6.0019478940000003E-2</v>
      </c>
      <c r="L89" s="20">
        <v>0.4434748885</v>
      </c>
      <c r="M89" s="20">
        <v>0.4183754871</v>
      </c>
      <c r="N89" s="24">
        <v>0.62829000000000002</v>
      </c>
    </row>
    <row r="90" spans="1:14" ht="15" customHeight="1" outlineLevel="1" x14ac:dyDescent="0.3">
      <c r="A90" s="12">
        <v>88</v>
      </c>
      <c r="B90" s="13">
        <v>1</v>
      </c>
      <c r="C90" s="19">
        <v>9.8124363965696704E-5</v>
      </c>
      <c r="D90" s="20">
        <v>2.147364554E-4</v>
      </c>
      <c r="E90" s="21">
        <v>0</v>
      </c>
      <c r="F90" s="22">
        <v>2.23219530534082E-4</v>
      </c>
      <c r="G90" s="22">
        <v>1.14155251141553E-4</v>
      </c>
      <c r="H90" s="20">
        <v>3.6989177839999998E-2</v>
      </c>
      <c r="I90" s="20">
        <v>8.6307214899999998E-2</v>
      </c>
      <c r="J90" s="24">
        <v>1.35E-2</v>
      </c>
      <c r="K90" s="20">
        <v>6.7080594110000002E-2</v>
      </c>
      <c r="L90" s="20">
        <v>0.4483226682</v>
      </c>
      <c r="M90" s="20">
        <v>0.2577070608</v>
      </c>
      <c r="N90" s="20">
        <v>0.45187628569999999</v>
      </c>
    </row>
    <row r="91" spans="1:14" ht="15" customHeight="1" outlineLevel="1" x14ac:dyDescent="0.3">
      <c r="A91" s="12">
        <v>89</v>
      </c>
      <c r="B91" s="13">
        <v>1</v>
      </c>
      <c r="C91" s="19">
        <v>8.7968536147075896E-5</v>
      </c>
      <c r="D91" s="20">
        <v>2.445160801E-4</v>
      </c>
      <c r="E91" s="21">
        <v>0</v>
      </c>
      <c r="F91" s="22">
        <v>2.23219530534082E-4</v>
      </c>
      <c r="G91" s="22">
        <v>1.14155251141553E-4</v>
      </c>
      <c r="H91" s="20">
        <v>5.9764173799999997E-3</v>
      </c>
      <c r="I91" s="20">
        <v>8.9216446860000007E-2</v>
      </c>
      <c r="J91" s="24">
        <v>1.6199999999999999E-2</v>
      </c>
      <c r="K91" s="20">
        <v>0.21061602139999999</v>
      </c>
      <c r="L91" s="20">
        <v>0.47760325770000001</v>
      </c>
      <c r="M91" s="20">
        <v>7.4928996629999994E-2</v>
      </c>
      <c r="N91" s="21">
        <v>0</v>
      </c>
    </row>
    <row r="92" spans="1:14" ht="15" customHeight="1" outlineLevel="1" x14ac:dyDescent="0.3">
      <c r="A92" s="12">
        <v>90</v>
      </c>
      <c r="B92" s="13">
        <v>1</v>
      </c>
      <c r="C92" s="19">
        <v>1.03599428495811E-4</v>
      </c>
      <c r="D92" s="20">
        <v>2.577901023E-4</v>
      </c>
      <c r="E92" s="21">
        <v>0</v>
      </c>
      <c r="F92" s="22">
        <v>1.6447754881458699E-4</v>
      </c>
      <c r="G92" s="22">
        <v>1.14155251141553E-4</v>
      </c>
      <c r="H92" s="21">
        <v>0</v>
      </c>
      <c r="I92" s="20">
        <v>8.5725368499999996E-2</v>
      </c>
      <c r="J92" s="24">
        <v>3.1099999999999999E-2</v>
      </c>
      <c r="K92" s="20">
        <v>0.55977599219999996</v>
      </c>
      <c r="L92" s="20">
        <v>0.53471010279999998</v>
      </c>
      <c r="M92" s="20">
        <v>1.7558488259999999E-3</v>
      </c>
      <c r="N92" s="21">
        <v>0</v>
      </c>
    </row>
    <row r="93" spans="1:14" ht="15" customHeight="1" outlineLevel="1" x14ac:dyDescent="0.3">
      <c r="A93" s="12">
        <v>91</v>
      </c>
      <c r="B93" s="13">
        <v>1</v>
      </c>
      <c r="C93" s="19">
        <v>1.2629105195789201E-4</v>
      </c>
      <c r="D93" s="20">
        <v>2.6848704169999999E-4</v>
      </c>
      <c r="E93" s="21">
        <v>0</v>
      </c>
      <c r="F93" s="22">
        <v>1.1748396343899099E-4</v>
      </c>
      <c r="G93" s="22">
        <v>1.14155251141553E-4</v>
      </c>
      <c r="H93" s="21">
        <v>0</v>
      </c>
      <c r="I93" s="20">
        <v>8.7373933279999996E-2</v>
      </c>
      <c r="J93" s="24">
        <v>4.58E-2</v>
      </c>
      <c r="K93" s="20">
        <v>0.64852690530000001</v>
      </c>
      <c r="L93" s="20">
        <v>0.55041690909999996</v>
      </c>
      <c r="M93" s="20">
        <v>1.5777846549999999E-2</v>
      </c>
      <c r="N93" s="21">
        <v>0</v>
      </c>
    </row>
    <row r="94" spans="1:14" ht="15" customHeight="1" outlineLevel="1" x14ac:dyDescent="0.3">
      <c r="A94" s="12">
        <v>92</v>
      </c>
      <c r="B94" s="13">
        <v>1</v>
      </c>
      <c r="C94" s="19">
        <v>1.3154766509811201E-4</v>
      </c>
      <c r="D94" s="20">
        <v>2.7889763850000001E-4</v>
      </c>
      <c r="E94" s="21">
        <v>0</v>
      </c>
      <c r="F94" s="22">
        <v>8.8112972579242903E-5</v>
      </c>
      <c r="G94" s="22">
        <v>1.14155251141553E-4</v>
      </c>
      <c r="H94" s="21">
        <v>0</v>
      </c>
      <c r="I94" s="20">
        <v>9.2222653220000006E-2</v>
      </c>
      <c r="J94" s="24">
        <v>6.5600000000000006E-2</v>
      </c>
      <c r="K94" s="20">
        <v>0.42817141469999997</v>
      </c>
      <c r="L94" s="20">
        <v>0.53015318980000004</v>
      </c>
      <c r="M94" s="20">
        <v>0.14441521039999999</v>
      </c>
      <c r="N94" s="21">
        <v>0</v>
      </c>
    </row>
    <row r="95" spans="1:14" ht="15" customHeight="1" outlineLevel="1" x14ac:dyDescent="0.3">
      <c r="A95" s="12">
        <v>93</v>
      </c>
      <c r="B95" s="13">
        <v>1</v>
      </c>
      <c r="C95" s="19">
        <v>1.20736207210539E-4</v>
      </c>
      <c r="D95" s="20">
        <v>2.876924452E-4</v>
      </c>
      <c r="E95" s="21">
        <v>0</v>
      </c>
      <c r="F95" s="22">
        <v>5.87419817194953E-5</v>
      </c>
      <c r="G95" s="22">
        <v>1.14155251141553E-4</v>
      </c>
      <c r="H95" s="21">
        <v>0</v>
      </c>
      <c r="I95" s="20">
        <v>9.2804499609999994E-2</v>
      </c>
      <c r="J95" s="24">
        <v>9.0999999999999998E-2</v>
      </c>
      <c r="K95" s="20">
        <v>0.23715607499999999</v>
      </c>
      <c r="L95" s="20">
        <v>0.51076207100000004</v>
      </c>
      <c r="M95" s="20">
        <v>0.183896117</v>
      </c>
      <c r="N95" s="21">
        <v>0</v>
      </c>
    </row>
    <row r="96" spans="1:14" ht="15" customHeight="1" outlineLevel="1" x14ac:dyDescent="0.3">
      <c r="A96" s="12">
        <v>94</v>
      </c>
      <c r="B96" s="13">
        <v>1</v>
      </c>
      <c r="C96" s="19">
        <v>1.06345858808393E-4</v>
      </c>
      <c r="D96" s="20">
        <v>2.9393062210000001E-4</v>
      </c>
      <c r="E96" s="21">
        <v>0</v>
      </c>
      <c r="F96" s="22">
        <v>3.7594868300476997E-5</v>
      </c>
      <c r="G96" s="22">
        <v>1.14155251141553E-4</v>
      </c>
      <c r="H96" s="21">
        <v>0</v>
      </c>
      <c r="I96" s="20">
        <v>9.7459270749999993E-2</v>
      </c>
      <c r="J96" s="24">
        <v>0.1217</v>
      </c>
      <c r="K96" s="20">
        <v>0.28451424400000003</v>
      </c>
      <c r="L96" s="20">
        <v>0.5192941633</v>
      </c>
      <c r="M96" s="20">
        <v>0.1083065914</v>
      </c>
      <c r="N96" s="21">
        <v>0</v>
      </c>
    </row>
    <row r="97" spans="1:14" ht="15" customHeight="1" outlineLevel="1" x14ac:dyDescent="0.3">
      <c r="A97" s="12">
        <v>95</v>
      </c>
      <c r="B97" s="13">
        <v>1</v>
      </c>
      <c r="C97" s="19">
        <v>1.08759168803892E-4</v>
      </c>
      <c r="D97" s="20">
        <v>2.9791896469999999E-4</v>
      </c>
      <c r="E97" s="21">
        <v>0</v>
      </c>
      <c r="F97" s="22">
        <v>2.3496792687798098E-5</v>
      </c>
      <c r="G97" s="22">
        <v>1.14155251141553E-4</v>
      </c>
      <c r="H97" s="21">
        <v>0</v>
      </c>
      <c r="I97" s="20">
        <v>9.5228859580000005E-2</v>
      </c>
      <c r="J97" s="24">
        <v>0.15570000000000001</v>
      </c>
      <c r="K97" s="20">
        <v>0.26053080109999999</v>
      </c>
      <c r="L97" s="20">
        <v>0.52792321119999996</v>
      </c>
      <c r="M97" s="20">
        <v>3.1846693609999997E-2</v>
      </c>
      <c r="N97" s="21">
        <v>0</v>
      </c>
    </row>
    <row r="98" spans="1:14" ht="15" customHeight="1" outlineLevel="1" x14ac:dyDescent="0.3">
      <c r="A98" s="12">
        <v>96</v>
      </c>
      <c r="B98" s="13">
        <v>1</v>
      </c>
      <c r="C98" s="19">
        <v>1.15468709755916E-4</v>
      </c>
      <c r="D98" s="20">
        <v>2.974485448E-4</v>
      </c>
      <c r="E98" s="21">
        <v>0</v>
      </c>
      <c r="F98" s="22">
        <v>9.3987170751192492E-6</v>
      </c>
      <c r="G98" s="22">
        <v>1.14155251141553E-4</v>
      </c>
      <c r="H98" s="21">
        <v>0</v>
      </c>
      <c r="I98" s="20">
        <v>0.1025019395</v>
      </c>
      <c r="J98" s="24">
        <v>0.18210000000000001</v>
      </c>
      <c r="K98" s="20">
        <v>9.9707815919999998E-2</v>
      </c>
      <c r="L98" s="20">
        <v>0.51105293780000005</v>
      </c>
      <c r="M98" s="20">
        <v>1.337349021E-3</v>
      </c>
      <c r="N98" s="21">
        <v>0</v>
      </c>
    </row>
    <row r="99" spans="1:14" ht="15" customHeight="1" outlineLevel="1" x14ac:dyDescent="0.3">
      <c r="A99" s="12">
        <v>97</v>
      </c>
      <c r="B99" s="13">
        <v>1</v>
      </c>
      <c r="C99" s="19">
        <v>1.0569694703365201E-4</v>
      </c>
      <c r="D99" s="20">
        <v>2.9593501989999999E-4</v>
      </c>
      <c r="E99" s="21">
        <v>0</v>
      </c>
      <c r="F99" s="22">
        <v>5.8741981719495297E-6</v>
      </c>
      <c r="G99" s="22">
        <v>1.14155251141553E-4</v>
      </c>
      <c r="H99" s="21">
        <v>0</v>
      </c>
      <c r="I99" s="20">
        <v>0.1016291699</v>
      </c>
      <c r="J99" s="24">
        <v>0.19359999999999999</v>
      </c>
      <c r="K99" s="20">
        <v>8.6924762599999997E-2</v>
      </c>
      <c r="L99" s="20">
        <v>0.49602482060000003</v>
      </c>
      <c r="M99" s="20">
        <v>7.8782263869999994E-2</v>
      </c>
      <c r="N99" s="21">
        <v>0</v>
      </c>
    </row>
    <row r="100" spans="1:14" ht="15" customHeight="1" outlineLevel="1" x14ac:dyDescent="0.3">
      <c r="A100" s="12">
        <v>98</v>
      </c>
      <c r="B100" s="13">
        <v>1</v>
      </c>
      <c r="C100" s="19">
        <v>9.7497611294914595E-5</v>
      </c>
      <c r="D100" s="20">
        <v>2.9896206960000003E-4</v>
      </c>
      <c r="E100" s="21">
        <v>0</v>
      </c>
      <c r="F100" s="22">
        <v>2.3496792687798102E-6</v>
      </c>
      <c r="G100" s="22">
        <v>1.14155251141553E-4</v>
      </c>
      <c r="H100" s="21">
        <v>0</v>
      </c>
      <c r="I100" s="20">
        <v>9.7944142750000004E-2</v>
      </c>
      <c r="J100" s="24">
        <v>0.20319999999999999</v>
      </c>
      <c r="K100" s="20">
        <v>7.5967859750000005E-2</v>
      </c>
      <c r="L100" s="20">
        <v>0.487104906</v>
      </c>
      <c r="M100" s="20">
        <v>0.32501464209999997</v>
      </c>
      <c r="N100" s="21">
        <v>0</v>
      </c>
    </row>
    <row r="101" spans="1:14" ht="15" customHeight="1" outlineLevel="1" x14ac:dyDescent="0.3">
      <c r="A101" s="12">
        <v>99</v>
      </c>
      <c r="B101" s="13">
        <v>1</v>
      </c>
      <c r="C101" s="19">
        <v>9.2346153020997606E-5</v>
      </c>
      <c r="D101" s="20">
        <v>3.0219364980000002E-4</v>
      </c>
      <c r="E101" s="21">
        <v>0</v>
      </c>
      <c r="F101" s="22">
        <v>1.17483963438991E-6</v>
      </c>
      <c r="G101" s="22">
        <v>1.14155251141553E-4</v>
      </c>
      <c r="H101" s="21">
        <v>0</v>
      </c>
      <c r="I101" s="20">
        <v>9.183475562E-2</v>
      </c>
      <c r="J101" s="24">
        <v>0.22900000000000001</v>
      </c>
      <c r="K101" s="20">
        <v>6.2697832970000006E-2</v>
      </c>
      <c r="L101" s="20">
        <v>0.47343416719999998</v>
      </c>
      <c r="M101" s="20">
        <v>0.4183754871</v>
      </c>
      <c r="N101" s="21">
        <v>0</v>
      </c>
    </row>
    <row r="102" spans="1:14" ht="15" customHeight="1" outlineLevel="1" x14ac:dyDescent="0.3">
      <c r="A102" s="12">
        <v>100</v>
      </c>
      <c r="B102" s="13">
        <v>1</v>
      </c>
      <c r="C102" s="19">
        <v>7.8516898987046702E-5</v>
      </c>
      <c r="D102" s="20">
        <v>3.0526160559999997E-4</v>
      </c>
      <c r="E102" s="21">
        <v>0</v>
      </c>
      <c r="F102" s="22">
        <v>1.40980756126789E-5</v>
      </c>
      <c r="G102" s="22">
        <v>1.14155251141553E-4</v>
      </c>
      <c r="H102" s="21">
        <v>0</v>
      </c>
      <c r="I102" s="20">
        <v>7.9615981380000006E-2</v>
      </c>
      <c r="J102" s="24">
        <v>0.28670000000000001</v>
      </c>
      <c r="K102" s="20">
        <v>5.8558558560000001E-2</v>
      </c>
      <c r="L102" s="20">
        <v>0.46722900909999998</v>
      </c>
      <c r="M102" s="20">
        <v>0.2577070608</v>
      </c>
      <c r="N102" s="21">
        <v>0</v>
      </c>
    </row>
    <row r="103" spans="1:14" ht="15" customHeight="1" outlineLevel="1" x14ac:dyDescent="0.3">
      <c r="A103" s="12">
        <v>101</v>
      </c>
      <c r="B103" s="13">
        <v>1</v>
      </c>
      <c r="C103" s="19">
        <v>7.4444865583337801E-5</v>
      </c>
      <c r="D103" s="20">
        <v>3.0857499789999998E-4</v>
      </c>
      <c r="E103" s="21">
        <v>0</v>
      </c>
      <c r="F103" s="22">
        <v>3.7594868300476997E-5</v>
      </c>
      <c r="G103" s="22">
        <v>1.14155251141553E-4</v>
      </c>
      <c r="H103" s="21">
        <v>0</v>
      </c>
      <c r="I103" s="20">
        <v>7.3700543059999998E-2</v>
      </c>
      <c r="J103" s="24">
        <v>0.36399999999999999</v>
      </c>
      <c r="K103" s="20">
        <v>9.0820550279999995E-2</v>
      </c>
      <c r="L103" s="20">
        <v>0.47362807829999998</v>
      </c>
      <c r="M103" s="20">
        <v>7.4928996629999994E-2</v>
      </c>
      <c r="N103" s="21">
        <v>0</v>
      </c>
    </row>
    <row r="104" spans="1:14" ht="15" customHeight="1" outlineLevel="1" x14ac:dyDescent="0.3">
      <c r="A104" s="12">
        <v>102</v>
      </c>
      <c r="B104" s="13">
        <v>1</v>
      </c>
      <c r="C104" s="19">
        <v>8.7662331764924495E-5</v>
      </c>
      <c r="D104" s="20">
        <v>3.1168385980000001E-4</v>
      </c>
      <c r="E104" s="21">
        <v>0</v>
      </c>
      <c r="F104" s="22">
        <v>9.3987170751192502E-5</v>
      </c>
      <c r="G104" s="22">
        <v>1.14155251141553E-4</v>
      </c>
      <c r="H104" s="21">
        <v>0</v>
      </c>
      <c r="I104" s="20">
        <v>7.0888285489999994E-2</v>
      </c>
      <c r="J104" s="24">
        <v>0.38400000000000001</v>
      </c>
      <c r="K104" s="20">
        <v>0.2158509861</v>
      </c>
      <c r="L104" s="20">
        <v>0.49650959859999999</v>
      </c>
      <c r="M104" s="20">
        <v>1.7558488259999999E-3</v>
      </c>
      <c r="N104" s="21">
        <v>0</v>
      </c>
    </row>
    <row r="105" spans="1:14" ht="15" customHeight="1" outlineLevel="1" x14ac:dyDescent="0.3">
      <c r="A105" s="12">
        <v>103</v>
      </c>
      <c r="B105" s="13">
        <v>1</v>
      </c>
      <c r="C105" s="19">
        <v>1.17708403412342E-4</v>
      </c>
      <c r="D105" s="20">
        <v>3.1481317479999999E-4</v>
      </c>
      <c r="E105" s="21">
        <v>0</v>
      </c>
      <c r="F105" s="22">
        <v>1.8210014333043501E-4</v>
      </c>
      <c r="G105" s="22">
        <v>1.14155251141553E-4</v>
      </c>
      <c r="H105" s="21">
        <v>0</v>
      </c>
      <c r="I105" s="20">
        <v>8.0003878979999998E-2</v>
      </c>
      <c r="J105" s="24">
        <v>0.27639999999999998</v>
      </c>
      <c r="K105" s="20">
        <v>0.43547601660000002</v>
      </c>
      <c r="L105" s="20">
        <v>0.54527826260000001</v>
      </c>
      <c r="M105" s="20">
        <v>1.5777846549999999E-2</v>
      </c>
      <c r="N105" s="21">
        <v>0</v>
      </c>
    </row>
    <row r="106" spans="1:14" ht="15" customHeight="1" outlineLevel="1" x14ac:dyDescent="0.3">
      <c r="A106" s="12">
        <v>104</v>
      </c>
      <c r="B106" s="13">
        <v>1</v>
      </c>
      <c r="C106" s="19">
        <v>1.51211162602355E-4</v>
      </c>
      <c r="D106" s="20">
        <v>3.165516831E-4</v>
      </c>
      <c r="E106" s="21">
        <v>0</v>
      </c>
      <c r="F106" s="22">
        <v>1.58603350642637E-4</v>
      </c>
      <c r="G106" s="22">
        <v>1.14155251141553E-4</v>
      </c>
      <c r="H106" s="20">
        <v>1.0337586819999999E-2</v>
      </c>
      <c r="I106" s="20">
        <v>8.223429015E-2</v>
      </c>
      <c r="J106" s="24">
        <v>0.23130000000000001</v>
      </c>
      <c r="K106" s="20">
        <v>0.45665936210000002</v>
      </c>
      <c r="L106" s="20">
        <v>0.56835369400000002</v>
      </c>
      <c r="M106" s="20">
        <v>0.14441521039999999</v>
      </c>
      <c r="N106" s="21">
        <v>0</v>
      </c>
    </row>
    <row r="107" spans="1:14" ht="15" customHeight="1" outlineLevel="1" x14ac:dyDescent="0.3">
      <c r="A107" s="12">
        <v>105</v>
      </c>
      <c r="B107" s="13">
        <v>1</v>
      </c>
      <c r="C107" s="19">
        <v>1.6863356594012301E-4</v>
      </c>
      <c r="D107" s="20">
        <v>3.0309358349999999E-4</v>
      </c>
      <c r="E107" s="21">
        <v>0</v>
      </c>
      <c r="F107" s="22">
        <v>1.4685495429873799E-4</v>
      </c>
      <c r="G107" s="22">
        <v>1.14155251141553E-4</v>
      </c>
      <c r="H107" s="20">
        <v>5.992569859E-2</v>
      </c>
      <c r="I107" s="20">
        <v>7.7191621409999994E-2</v>
      </c>
      <c r="J107" s="24">
        <v>0.1925</v>
      </c>
      <c r="K107" s="20">
        <v>0.37545653759999997</v>
      </c>
      <c r="L107" s="20">
        <v>0.57591623039999995</v>
      </c>
      <c r="M107" s="20">
        <v>0.183896117</v>
      </c>
      <c r="N107" s="20">
        <v>4.1005714290000004E-3</v>
      </c>
    </row>
    <row r="108" spans="1:14" ht="15" customHeight="1" outlineLevel="1" x14ac:dyDescent="0.3">
      <c r="A108" s="12">
        <v>106</v>
      </c>
      <c r="B108" s="13">
        <v>1</v>
      </c>
      <c r="C108" s="19">
        <v>1.76834596242099E-4</v>
      </c>
      <c r="D108" s="20">
        <v>2.8073841199999997E-4</v>
      </c>
      <c r="E108" s="21">
        <v>0</v>
      </c>
      <c r="F108" s="22">
        <v>1.6447754881458699E-4</v>
      </c>
      <c r="G108" s="22">
        <v>1.14155251141553E-4</v>
      </c>
      <c r="H108" s="20">
        <v>0.15328702960000001</v>
      </c>
      <c r="I108" s="20">
        <v>6.8076027930000005E-2</v>
      </c>
      <c r="J108" s="24">
        <v>0.15290000000000001</v>
      </c>
      <c r="K108" s="20">
        <v>0.35646457269999998</v>
      </c>
      <c r="L108" s="20">
        <v>0.57804925340000002</v>
      </c>
      <c r="M108" s="20">
        <v>0.1083065914</v>
      </c>
      <c r="N108" s="20">
        <v>3.9679714290000001E-2</v>
      </c>
    </row>
    <row r="109" spans="1:14" ht="15" customHeight="1" outlineLevel="1" x14ac:dyDescent="0.3">
      <c r="A109" s="12">
        <v>107</v>
      </c>
      <c r="B109" s="13">
        <v>1</v>
      </c>
      <c r="C109" s="19">
        <v>1.8462863325249701E-4</v>
      </c>
      <c r="D109" s="20">
        <v>2.5478350559999998E-4</v>
      </c>
      <c r="E109" s="21">
        <v>0</v>
      </c>
      <c r="F109" s="22">
        <v>1.87974341502385E-4</v>
      </c>
      <c r="G109" s="22">
        <v>1.14155251141553E-4</v>
      </c>
      <c r="H109" s="20">
        <v>0.2319496043</v>
      </c>
      <c r="I109" s="20">
        <v>5.5857253689999997E-2</v>
      </c>
      <c r="J109" s="24">
        <v>0.1842</v>
      </c>
      <c r="K109" s="20">
        <v>0.35001217429999998</v>
      </c>
      <c r="L109" s="20">
        <v>0.59443474890000003</v>
      </c>
      <c r="M109" s="20">
        <v>3.1846693609999997E-2</v>
      </c>
      <c r="N109" s="20">
        <v>1.4730857139999999E-2</v>
      </c>
    </row>
    <row r="110" spans="1:14" ht="15" customHeight="1" outlineLevel="1" x14ac:dyDescent="0.3">
      <c r="A110" s="12">
        <v>108</v>
      </c>
      <c r="B110" s="13">
        <v>1</v>
      </c>
      <c r="C110" s="19">
        <v>1.9238313619451499E-4</v>
      </c>
      <c r="D110" s="20">
        <v>2.3138522910000001E-4</v>
      </c>
      <c r="E110" s="21">
        <v>0</v>
      </c>
      <c r="F110" s="22">
        <v>2.0677177565262301E-4</v>
      </c>
      <c r="G110" s="22">
        <v>1.14155251141553E-4</v>
      </c>
      <c r="H110" s="20">
        <v>0.25989339360000002</v>
      </c>
      <c r="I110" s="20">
        <v>4.9941815360000003E-2</v>
      </c>
      <c r="J110" s="24">
        <v>0.18110000000000001</v>
      </c>
      <c r="K110" s="20">
        <v>0.35500365230000003</v>
      </c>
      <c r="L110" s="20">
        <v>0.58212138840000005</v>
      </c>
      <c r="M110" s="20">
        <v>1.337349021E-3</v>
      </c>
      <c r="N110" s="20">
        <v>9.376714286E-2</v>
      </c>
    </row>
    <row r="111" spans="1:14" ht="15" customHeight="1" outlineLevel="1" x14ac:dyDescent="0.3">
      <c r="A111" s="12">
        <v>109</v>
      </c>
      <c r="B111" s="13">
        <v>1</v>
      </c>
      <c r="C111" s="19">
        <v>1.9771881357027099E-4</v>
      </c>
      <c r="D111" s="20">
        <v>2.1526823439999999E-4</v>
      </c>
      <c r="E111" s="21">
        <v>0</v>
      </c>
      <c r="F111" s="22">
        <v>1.87974341502385E-4</v>
      </c>
      <c r="G111" s="22">
        <v>1.14155251141553E-4</v>
      </c>
      <c r="H111" s="20">
        <v>0.25553222419999999</v>
      </c>
      <c r="I111" s="20">
        <v>4.6159813809999999E-2</v>
      </c>
      <c r="J111" s="24">
        <v>0.14380000000000001</v>
      </c>
      <c r="K111" s="20">
        <v>0.30691502310000002</v>
      </c>
      <c r="L111" s="20">
        <v>0.56030637969999997</v>
      </c>
      <c r="M111" s="20">
        <v>7.6139728340000004E-2</v>
      </c>
      <c r="N111" s="24">
        <v>0.18946199999999999</v>
      </c>
    </row>
    <row r="112" spans="1:14" ht="15" customHeight="1" outlineLevel="1" x14ac:dyDescent="0.3">
      <c r="A112" s="12">
        <v>110</v>
      </c>
      <c r="B112" s="13">
        <v>1</v>
      </c>
      <c r="C112" s="19">
        <v>1.93020884652243E-4</v>
      </c>
      <c r="D112" s="20">
        <v>2.0841646640000001E-4</v>
      </c>
      <c r="E112" s="21">
        <v>0</v>
      </c>
      <c r="F112" s="22">
        <v>1.90324020771165E-4</v>
      </c>
      <c r="G112" s="22">
        <v>1.14155251141553E-4</v>
      </c>
      <c r="H112" s="20">
        <v>0.21402035210000001</v>
      </c>
      <c r="I112" s="20">
        <v>4.2280837860000003E-2</v>
      </c>
      <c r="J112" s="24">
        <v>0.11609999999999999</v>
      </c>
      <c r="K112" s="20">
        <v>0.31336742150000002</v>
      </c>
      <c r="L112" s="20">
        <v>0.54818693039999999</v>
      </c>
      <c r="M112" s="20">
        <v>0.31504067260000002</v>
      </c>
      <c r="N112" s="20">
        <v>2.0068285710000001E-2</v>
      </c>
    </row>
    <row r="113" spans="1:14" ht="15" customHeight="1" outlineLevel="1" x14ac:dyDescent="0.3">
      <c r="A113" s="12">
        <v>111</v>
      </c>
      <c r="B113" s="13">
        <v>1</v>
      </c>
      <c r="C113" s="19">
        <v>1.8296249237009199E-4</v>
      </c>
      <c r="D113" s="20">
        <v>2.154932179E-4</v>
      </c>
      <c r="E113" s="21">
        <v>0</v>
      </c>
      <c r="F113" s="22">
        <v>2.1382081345896301E-4</v>
      </c>
      <c r="G113" s="22">
        <v>1.14155251141553E-4</v>
      </c>
      <c r="H113" s="20">
        <v>0.13228880630000001</v>
      </c>
      <c r="I113" s="20">
        <v>4.1602017069999997E-2</v>
      </c>
      <c r="J113" s="24">
        <v>9.9500000000000005E-2</v>
      </c>
      <c r="K113" s="20">
        <v>0.2380082785</v>
      </c>
      <c r="L113" s="20">
        <v>0.53703703700000005</v>
      </c>
      <c r="M113" s="20">
        <v>0.40529459210000002</v>
      </c>
      <c r="N113" s="21">
        <v>0</v>
      </c>
    </row>
    <row r="114" spans="1:14" ht="15" customHeight="1" outlineLevel="1" x14ac:dyDescent="0.3">
      <c r="A114" s="12">
        <v>112</v>
      </c>
      <c r="B114" s="13">
        <v>1</v>
      </c>
      <c r="C114" s="19">
        <v>1.6276832173071801E-4</v>
      </c>
      <c r="D114" s="20">
        <v>2.4784992539999997E-4</v>
      </c>
      <c r="E114" s="21">
        <v>0</v>
      </c>
      <c r="F114" s="22">
        <v>2.23219530534082E-4</v>
      </c>
      <c r="G114" s="22">
        <v>1.14155251141553E-4</v>
      </c>
      <c r="H114" s="20">
        <v>4.490389275E-2</v>
      </c>
      <c r="I114" s="20">
        <v>4.5480993019999999E-2</v>
      </c>
      <c r="J114" s="24">
        <v>0.1138</v>
      </c>
      <c r="K114" s="20">
        <v>0.23301680059999999</v>
      </c>
      <c r="L114" s="20">
        <v>0.53383750240000005</v>
      </c>
      <c r="M114" s="20">
        <v>0.24989026680000001</v>
      </c>
      <c r="N114" s="21">
        <v>0</v>
      </c>
    </row>
    <row r="115" spans="1:14" ht="15" customHeight="1" outlineLevel="1" x14ac:dyDescent="0.3">
      <c r="A115" s="12">
        <v>113</v>
      </c>
      <c r="B115" s="13">
        <v>1</v>
      </c>
      <c r="C115" s="19">
        <v>1.5314199808259699E-4</v>
      </c>
      <c r="D115" s="20">
        <v>2.8288598109999999E-4</v>
      </c>
      <c r="E115" s="21">
        <v>0</v>
      </c>
      <c r="F115" s="22">
        <v>2.23219530534082E-4</v>
      </c>
      <c r="G115" s="22">
        <v>1.14155251141553E-4</v>
      </c>
      <c r="H115" s="20">
        <v>6.6225165559999997E-3</v>
      </c>
      <c r="I115" s="20">
        <v>5.2948021720000002E-2</v>
      </c>
      <c r="J115" s="24">
        <v>0.15290000000000001</v>
      </c>
      <c r="K115" s="20">
        <v>0.73289505720000003</v>
      </c>
      <c r="L115" s="20">
        <v>0.57785534230000002</v>
      </c>
      <c r="M115" s="20">
        <v>7.2690001030000007E-2</v>
      </c>
      <c r="N115" s="21">
        <v>0</v>
      </c>
    </row>
    <row r="116" spans="1:14" ht="15" customHeight="1" outlineLevel="1" x14ac:dyDescent="0.3">
      <c r="A116" s="12">
        <v>114</v>
      </c>
      <c r="B116" s="13">
        <v>1</v>
      </c>
      <c r="C116" s="19">
        <v>1.6717271066041199E-4</v>
      </c>
      <c r="D116" s="20">
        <v>2.9710084309999998E-4</v>
      </c>
      <c r="E116" s="21">
        <v>0</v>
      </c>
      <c r="F116" s="22">
        <v>1.6447754881458699E-4</v>
      </c>
      <c r="G116" s="22">
        <v>1.14155251141553E-4</v>
      </c>
      <c r="H116" s="21">
        <v>0</v>
      </c>
      <c r="I116" s="20">
        <v>5.8378588049999999E-2</v>
      </c>
      <c r="J116" s="24">
        <v>0.18110000000000001</v>
      </c>
      <c r="K116" s="20">
        <v>0.89286583880000003</v>
      </c>
      <c r="L116" s="20">
        <v>0.61518324609999997</v>
      </c>
      <c r="M116" s="20">
        <v>1.7319057649999999E-3</v>
      </c>
      <c r="N116" s="21">
        <v>0</v>
      </c>
    </row>
    <row r="117" spans="1:14" ht="15" customHeight="1" outlineLevel="1" x14ac:dyDescent="0.3">
      <c r="A117" s="12">
        <v>115</v>
      </c>
      <c r="B117" s="13">
        <v>1</v>
      </c>
      <c r="C117" s="19">
        <v>1.8595945746225501E-4</v>
      </c>
      <c r="D117" s="20">
        <v>3.05466136E-4</v>
      </c>
      <c r="E117" s="21">
        <v>0</v>
      </c>
      <c r="F117" s="22">
        <v>1.1748396343899099E-4</v>
      </c>
      <c r="G117" s="22">
        <v>1.14155251141553E-4</v>
      </c>
      <c r="H117" s="21">
        <v>0</v>
      </c>
      <c r="I117" s="20">
        <v>5.9154383239999997E-2</v>
      </c>
      <c r="J117" s="24">
        <v>0.17710000000000001</v>
      </c>
      <c r="K117" s="20">
        <v>0.85597759920000005</v>
      </c>
      <c r="L117" s="20">
        <v>0.62245491559999999</v>
      </c>
      <c r="M117" s="20">
        <v>1.499080692E-2</v>
      </c>
      <c r="N117" s="21">
        <v>0</v>
      </c>
    </row>
    <row r="118" spans="1:14" ht="15" customHeight="1" outlineLevel="1" x14ac:dyDescent="0.3">
      <c r="A118" s="12">
        <v>116</v>
      </c>
      <c r="B118" s="13">
        <v>1</v>
      </c>
      <c r="C118" s="19">
        <v>1.8539536778964299E-4</v>
      </c>
      <c r="D118" s="20">
        <v>3.1139751730000002E-4</v>
      </c>
      <c r="E118" s="21">
        <v>0</v>
      </c>
      <c r="F118" s="22">
        <v>8.8112972579242903E-5</v>
      </c>
      <c r="G118" s="22">
        <v>1.14155251141553E-4</v>
      </c>
      <c r="H118" s="21">
        <v>0</v>
      </c>
      <c r="I118" s="20">
        <v>5.7990690460000001E-2</v>
      </c>
      <c r="J118" s="24">
        <v>0.15479999999999999</v>
      </c>
      <c r="K118" s="20">
        <v>0.57231555879999996</v>
      </c>
      <c r="L118" s="20">
        <v>0.58406050030000001</v>
      </c>
      <c r="M118" s="20">
        <v>0.13920239370000001</v>
      </c>
      <c r="N118" s="21">
        <v>0</v>
      </c>
    </row>
    <row r="119" spans="1:14" ht="15" customHeight="1" outlineLevel="1" x14ac:dyDescent="0.3">
      <c r="A119" s="12">
        <v>117</v>
      </c>
      <c r="B119" s="13">
        <v>1</v>
      </c>
      <c r="C119" s="19">
        <v>1.6568923254339999E-4</v>
      </c>
      <c r="D119" s="20">
        <v>3.1571310850000002E-4</v>
      </c>
      <c r="E119" s="21">
        <v>0</v>
      </c>
      <c r="F119" s="22">
        <v>5.87419817194953E-5</v>
      </c>
      <c r="G119" s="22">
        <v>1.14155251141553E-4</v>
      </c>
      <c r="H119" s="21">
        <v>0</v>
      </c>
      <c r="I119" s="20">
        <v>6.0415050429999999E-2</v>
      </c>
      <c r="J119" s="24">
        <v>0.13589999999999999</v>
      </c>
      <c r="K119" s="20">
        <v>0.26247869489999998</v>
      </c>
      <c r="L119" s="20">
        <v>0.54576304050000002</v>
      </c>
      <c r="M119" s="20">
        <v>0.17823682190000001</v>
      </c>
      <c r="N119" s="21">
        <v>0</v>
      </c>
    </row>
    <row r="120" spans="1:14" ht="15" customHeight="1" outlineLevel="1" x14ac:dyDescent="0.3">
      <c r="A120" s="12">
        <v>118</v>
      </c>
      <c r="B120" s="13">
        <v>1</v>
      </c>
      <c r="C120" s="19">
        <v>1.43225794772787E-4</v>
      </c>
      <c r="D120" s="20">
        <v>3.1996734060000002E-4</v>
      </c>
      <c r="E120" s="21">
        <v>0</v>
      </c>
      <c r="F120" s="22">
        <v>3.7594868300476997E-5</v>
      </c>
      <c r="G120" s="22">
        <v>1.14155251141553E-4</v>
      </c>
      <c r="H120" s="21">
        <v>0</v>
      </c>
      <c r="I120" s="20">
        <v>6.5748642359999998E-2</v>
      </c>
      <c r="J120" s="24">
        <v>0.12659999999999999</v>
      </c>
      <c r="K120" s="20">
        <v>0.35281227170000001</v>
      </c>
      <c r="L120" s="20">
        <v>0.54595695170000003</v>
      </c>
      <c r="M120" s="20">
        <v>0.10544089750000001</v>
      </c>
      <c r="N120" s="21">
        <v>0</v>
      </c>
    </row>
    <row r="121" spans="1:14" ht="15" customHeight="1" outlineLevel="1" x14ac:dyDescent="0.3">
      <c r="A121" s="12">
        <v>119</v>
      </c>
      <c r="B121" s="13">
        <v>1</v>
      </c>
      <c r="C121" s="19">
        <v>1.4293833130840601E-4</v>
      </c>
      <c r="D121" s="20">
        <v>3.2323982680000001E-4</v>
      </c>
      <c r="E121" s="21">
        <v>0</v>
      </c>
      <c r="F121" s="22">
        <v>2.3496792687798098E-5</v>
      </c>
      <c r="G121" s="22">
        <v>1.14155251141553E-4</v>
      </c>
      <c r="H121" s="21">
        <v>0</v>
      </c>
      <c r="I121" s="20">
        <v>7.0694336699999999E-2</v>
      </c>
      <c r="J121" s="24">
        <v>0.1153</v>
      </c>
      <c r="K121" s="20">
        <v>0.37496956419999999</v>
      </c>
      <c r="L121" s="20">
        <v>0.55177428740000001</v>
      </c>
      <c r="M121" s="20">
        <v>3.1252677479999998E-2</v>
      </c>
      <c r="N121" s="21">
        <v>0</v>
      </c>
    </row>
    <row r="122" spans="1:14" ht="15" customHeight="1" outlineLevel="1" x14ac:dyDescent="0.3">
      <c r="A122" s="12">
        <v>120</v>
      </c>
      <c r="B122" s="13">
        <v>1</v>
      </c>
      <c r="C122" s="19">
        <v>1.4548947116855901E-4</v>
      </c>
      <c r="D122" s="20">
        <v>3.2565328539999999E-4</v>
      </c>
      <c r="E122" s="21">
        <v>0</v>
      </c>
      <c r="F122" s="22">
        <v>9.3987170751192492E-6</v>
      </c>
      <c r="G122" s="22">
        <v>1.14155251141553E-4</v>
      </c>
      <c r="H122" s="21">
        <v>0</v>
      </c>
      <c r="I122" s="20">
        <v>7.1373157490000005E-2</v>
      </c>
      <c r="J122" s="24">
        <v>0.1046</v>
      </c>
      <c r="K122" s="20">
        <v>0.20781592400000001</v>
      </c>
      <c r="L122" s="20">
        <v>0.52472367659999997</v>
      </c>
      <c r="M122" s="20">
        <v>1.337349021E-3</v>
      </c>
      <c r="N122" s="21">
        <v>0</v>
      </c>
    </row>
    <row r="123" spans="1:14" ht="15" customHeight="1" outlineLevel="1" x14ac:dyDescent="0.3">
      <c r="A123" s="12">
        <v>121</v>
      </c>
      <c r="B123" s="13">
        <v>1</v>
      </c>
      <c r="C123" s="19">
        <v>1.3171112265807501E-4</v>
      </c>
      <c r="D123" s="20">
        <v>3.2765768320000002E-4</v>
      </c>
      <c r="E123" s="21">
        <v>0</v>
      </c>
      <c r="F123" s="22">
        <v>5.8741981719495297E-6</v>
      </c>
      <c r="G123" s="22">
        <v>1.14155251141553E-4</v>
      </c>
      <c r="H123" s="21">
        <v>0</v>
      </c>
      <c r="I123" s="20">
        <v>7.1664080680000006E-2</v>
      </c>
      <c r="J123" s="24">
        <v>9.5200000000000007E-2</v>
      </c>
      <c r="K123" s="20">
        <v>0.1245434624</v>
      </c>
      <c r="L123" s="20">
        <v>0.50552646889999997</v>
      </c>
      <c r="M123" s="20">
        <v>7.3556954590000001E-2</v>
      </c>
      <c r="N123" s="21">
        <v>0</v>
      </c>
    </row>
    <row r="124" spans="1:14" ht="15" customHeight="1" outlineLevel="1" x14ac:dyDescent="0.3">
      <c r="A124" s="12">
        <v>122</v>
      </c>
      <c r="B124" s="13">
        <v>1</v>
      </c>
      <c r="C124" s="19">
        <v>1.20933671165505E-4</v>
      </c>
      <c r="D124" s="20">
        <v>3.2925302019999998E-4</v>
      </c>
      <c r="E124" s="21">
        <v>0</v>
      </c>
      <c r="F124" s="22">
        <v>2.3496792687798102E-6</v>
      </c>
      <c r="G124" s="22">
        <v>1.14155251141553E-4</v>
      </c>
      <c r="H124" s="21">
        <v>0</v>
      </c>
      <c r="I124" s="20">
        <v>7.1373157490000005E-2</v>
      </c>
      <c r="J124" s="24">
        <v>0.1053</v>
      </c>
      <c r="K124" s="20">
        <v>0.1129778427</v>
      </c>
      <c r="L124" s="20">
        <v>0.49970913319999999</v>
      </c>
      <c r="M124" s="20">
        <v>0.30527287190000002</v>
      </c>
      <c r="N124" s="21">
        <v>0</v>
      </c>
    </row>
    <row r="125" spans="1:14" ht="15" customHeight="1" outlineLevel="1" x14ac:dyDescent="0.3">
      <c r="A125" s="12">
        <v>123</v>
      </c>
      <c r="B125" s="13">
        <v>1</v>
      </c>
      <c r="C125" s="19">
        <v>1.1594734080956399E-4</v>
      </c>
      <c r="D125" s="20">
        <v>3.3009159480000002E-4</v>
      </c>
      <c r="E125" s="21">
        <v>0</v>
      </c>
      <c r="F125" s="22">
        <v>1.17483963438991E-6</v>
      </c>
      <c r="G125" s="22">
        <v>1.14155251141553E-4</v>
      </c>
      <c r="H125" s="21">
        <v>0</v>
      </c>
      <c r="I125" s="20">
        <v>7.3021722270000006E-2</v>
      </c>
      <c r="J125" s="24">
        <v>0.1421</v>
      </c>
      <c r="K125" s="20">
        <v>8.3637691750000007E-2</v>
      </c>
      <c r="L125" s="20">
        <v>0.49437657550000003</v>
      </c>
      <c r="M125" s="20">
        <v>0.39248923629999999</v>
      </c>
      <c r="N125" s="21">
        <v>0</v>
      </c>
    </row>
    <row r="126" spans="1:14" ht="15" customHeight="1" outlineLevel="1" x14ac:dyDescent="0.3">
      <c r="A126" s="12">
        <v>124</v>
      </c>
      <c r="B126" s="13">
        <v>1</v>
      </c>
      <c r="C126" s="19">
        <v>1.02207413061412E-4</v>
      </c>
      <c r="D126" s="20">
        <v>3.314210424E-4</v>
      </c>
      <c r="E126" s="21">
        <v>0</v>
      </c>
      <c r="F126" s="22">
        <v>1.40980756126789E-5</v>
      </c>
      <c r="G126" s="22">
        <v>1.14155251141553E-4</v>
      </c>
      <c r="H126" s="21">
        <v>0</v>
      </c>
      <c r="I126" s="20">
        <v>7.3118696659999996E-2</v>
      </c>
      <c r="J126" s="24">
        <v>0.23019999999999999</v>
      </c>
      <c r="K126" s="20">
        <v>7.2559045530000005E-2</v>
      </c>
      <c r="L126" s="20">
        <v>0.48303277100000003</v>
      </c>
      <c r="M126" s="20">
        <v>0.2422331593</v>
      </c>
      <c r="N126" s="21">
        <v>0</v>
      </c>
    </row>
    <row r="127" spans="1:14" ht="15" customHeight="1" outlineLevel="1" x14ac:dyDescent="0.3">
      <c r="A127" s="12">
        <v>125</v>
      </c>
      <c r="B127" s="13">
        <v>1</v>
      </c>
      <c r="C127" s="19">
        <v>9.8156607637321197E-5</v>
      </c>
      <c r="D127" s="20">
        <v>3.3266867770000001E-4</v>
      </c>
      <c r="E127" s="21">
        <v>0</v>
      </c>
      <c r="F127" s="22">
        <v>3.7594868300476997E-5</v>
      </c>
      <c r="G127" s="22">
        <v>1.14155251141553E-4</v>
      </c>
      <c r="H127" s="21">
        <v>0</v>
      </c>
      <c r="I127" s="20">
        <v>7.9809930180000002E-2</v>
      </c>
      <c r="J127" s="24">
        <v>0.33610000000000001</v>
      </c>
      <c r="K127" s="20">
        <v>0.13111760410000001</v>
      </c>
      <c r="L127" s="20">
        <v>0.48099670350000001</v>
      </c>
      <c r="M127" s="20">
        <v>7.0496058819999999E-2</v>
      </c>
      <c r="N127" s="21">
        <v>0</v>
      </c>
    </row>
    <row r="128" spans="1:14" ht="15" customHeight="1" outlineLevel="1" x14ac:dyDescent="0.3">
      <c r="A128" s="12">
        <v>126</v>
      </c>
      <c r="B128" s="13">
        <v>1</v>
      </c>
      <c r="C128" s="19">
        <v>1.1107352618227899E-4</v>
      </c>
      <c r="D128" s="20">
        <v>3.3301637940000002E-4</v>
      </c>
      <c r="E128" s="21">
        <v>0</v>
      </c>
      <c r="F128" s="22">
        <v>9.3987170751192502E-5</v>
      </c>
      <c r="G128" s="22">
        <v>1.14155251141553E-4</v>
      </c>
      <c r="H128" s="21">
        <v>0</v>
      </c>
      <c r="I128" s="20">
        <v>9.5616757179999998E-2</v>
      </c>
      <c r="J128" s="24">
        <v>0.35560000000000003</v>
      </c>
      <c r="K128" s="20">
        <v>0.26771365959999999</v>
      </c>
      <c r="L128" s="20">
        <v>0.49980608879999999</v>
      </c>
      <c r="M128" s="20">
        <v>1.7081813610000001E-3</v>
      </c>
      <c r="N128" s="21">
        <v>0</v>
      </c>
    </row>
    <row r="129" spans="1:14" ht="15" customHeight="1" outlineLevel="1" x14ac:dyDescent="0.3">
      <c r="A129" s="12">
        <v>127</v>
      </c>
      <c r="B129" s="13">
        <v>1</v>
      </c>
      <c r="C129" s="19">
        <v>1.40937285330395E-4</v>
      </c>
      <c r="D129" s="20">
        <v>3.316460258E-4</v>
      </c>
      <c r="E129" s="21">
        <v>0</v>
      </c>
      <c r="F129" s="22">
        <v>1.8210014333043501E-4</v>
      </c>
      <c r="G129" s="22">
        <v>1.14155251141553E-4</v>
      </c>
      <c r="H129" s="21">
        <v>0</v>
      </c>
      <c r="I129" s="20">
        <v>0.1080294802</v>
      </c>
      <c r="J129" s="24">
        <v>0.38540000000000002</v>
      </c>
      <c r="K129" s="20">
        <v>0.54467981499999996</v>
      </c>
      <c r="L129" s="20">
        <v>0.54101221639999997</v>
      </c>
      <c r="M129" s="20">
        <v>1.4230385430000001E-2</v>
      </c>
      <c r="N129" s="21">
        <v>0</v>
      </c>
    </row>
    <row r="130" spans="1:14" ht="15" customHeight="1" outlineLevel="1" x14ac:dyDescent="0.3">
      <c r="A130" s="12">
        <v>128</v>
      </c>
      <c r="B130" s="13">
        <v>1</v>
      </c>
      <c r="C130" s="19">
        <v>1.7447105561099399E-4</v>
      </c>
      <c r="D130" s="20">
        <v>3.2894622470000003E-4</v>
      </c>
      <c r="E130" s="21">
        <v>0</v>
      </c>
      <c r="F130" s="22">
        <v>1.58603350642637E-4</v>
      </c>
      <c r="G130" s="22">
        <v>1.14155251141553E-4</v>
      </c>
      <c r="H130" s="20">
        <v>1.001453723E-2</v>
      </c>
      <c r="I130" s="20">
        <v>0.1086113266</v>
      </c>
      <c r="J130" s="24">
        <v>0.43169999999999997</v>
      </c>
      <c r="K130" s="20">
        <v>0.59605551499999998</v>
      </c>
      <c r="L130" s="20">
        <v>0.567868916</v>
      </c>
      <c r="M130" s="20">
        <v>0.13411655219999999</v>
      </c>
      <c r="N130" s="21">
        <v>0</v>
      </c>
    </row>
    <row r="131" spans="1:14" ht="15" customHeight="1" outlineLevel="1" x14ac:dyDescent="0.3">
      <c r="A131" s="12">
        <v>129</v>
      </c>
      <c r="B131" s="13">
        <v>1</v>
      </c>
      <c r="C131" s="19">
        <v>1.919545431564E-4</v>
      </c>
      <c r="D131" s="20">
        <v>3.1102936259999999E-4</v>
      </c>
      <c r="E131" s="21">
        <v>0</v>
      </c>
      <c r="F131" s="22">
        <v>1.4685495429873799E-4</v>
      </c>
      <c r="G131" s="22">
        <v>1.14155251141553E-4</v>
      </c>
      <c r="H131" s="20">
        <v>5.6533677919999997E-2</v>
      </c>
      <c r="I131" s="20">
        <v>0.10764158259999999</v>
      </c>
      <c r="J131" s="24">
        <v>0.46100000000000002</v>
      </c>
      <c r="K131" s="20">
        <v>0.67823228629999999</v>
      </c>
      <c r="L131" s="20">
        <v>0.58221834400000005</v>
      </c>
      <c r="M131" s="20">
        <v>0.1726948421</v>
      </c>
      <c r="N131" s="20">
        <v>4.0448571429999997E-3</v>
      </c>
    </row>
    <row r="132" spans="1:14" ht="15" customHeight="1" outlineLevel="1" x14ac:dyDescent="0.3">
      <c r="A132" s="12">
        <v>130</v>
      </c>
      <c r="B132" s="13">
        <v>1</v>
      </c>
      <c r="C132" s="19">
        <v>1.9911098888766599E-4</v>
      </c>
      <c r="D132" s="20">
        <v>2.8671069929999998E-4</v>
      </c>
      <c r="E132" s="21">
        <v>0</v>
      </c>
      <c r="F132" s="22">
        <v>1.6447754881458699E-4</v>
      </c>
      <c r="G132" s="22">
        <v>1.14155251141553E-4</v>
      </c>
      <c r="H132" s="20">
        <v>0.14149571959999999</v>
      </c>
      <c r="I132" s="20">
        <v>0.11084173780000001</v>
      </c>
      <c r="J132" s="24">
        <v>0.4143</v>
      </c>
      <c r="K132" s="20">
        <v>0.63574385200000005</v>
      </c>
      <c r="L132" s="20">
        <v>0.59152608110000005</v>
      </c>
      <c r="M132" s="20">
        <v>0.1026262039</v>
      </c>
      <c r="N132" s="20">
        <v>1.576714286E-2</v>
      </c>
    </row>
    <row r="133" spans="1:14" ht="15" customHeight="1" outlineLevel="1" x14ac:dyDescent="0.3">
      <c r="A133" s="12">
        <v>131</v>
      </c>
      <c r="B133" s="13">
        <v>1</v>
      </c>
      <c r="C133" s="19">
        <v>2.0416914093852301E-4</v>
      </c>
      <c r="D133" s="20">
        <v>2.636192184E-4</v>
      </c>
      <c r="E133" s="21">
        <v>0</v>
      </c>
      <c r="F133" s="22">
        <v>1.87974341502385E-4</v>
      </c>
      <c r="G133" s="22">
        <v>1.14155251141553E-4</v>
      </c>
      <c r="H133" s="20">
        <v>0.21353577770000001</v>
      </c>
      <c r="I133" s="20">
        <v>0.1183087665</v>
      </c>
      <c r="J133" s="24">
        <v>0.29320000000000002</v>
      </c>
      <c r="K133" s="20">
        <v>0.55174093010000003</v>
      </c>
      <c r="L133" s="20">
        <v>0.58822959080000004</v>
      </c>
      <c r="M133" s="20">
        <v>3.066609419E-2</v>
      </c>
      <c r="N133" s="21">
        <v>0</v>
      </c>
    </row>
    <row r="134" spans="1:14" ht="15" customHeight="1" outlineLevel="1" x14ac:dyDescent="0.3">
      <c r="A134" s="12">
        <v>132</v>
      </c>
      <c r="B134" s="13">
        <v>1</v>
      </c>
      <c r="C134" s="19">
        <v>2.1073441918454099E-4</v>
      </c>
      <c r="D134" s="20">
        <v>2.424912292E-4</v>
      </c>
      <c r="E134" s="21">
        <v>0</v>
      </c>
      <c r="F134" s="22">
        <v>2.0677177565262301E-4</v>
      </c>
      <c r="G134" s="22">
        <v>1.14155251141553E-4</v>
      </c>
      <c r="H134" s="20">
        <v>0.24357938940000001</v>
      </c>
      <c r="I134" s="20">
        <v>0.1210240497</v>
      </c>
      <c r="J134" s="24">
        <v>0.31030000000000002</v>
      </c>
      <c r="K134" s="20">
        <v>0.50206963719999997</v>
      </c>
      <c r="L134" s="20">
        <v>0.58260616639999996</v>
      </c>
      <c r="M134" s="20">
        <v>1.337349021E-3</v>
      </c>
      <c r="N134" s="20">
        <v>2.4514285710000002E-3</v>
      </c>
    </row>
    <row r="135" spans="1:14" ht="15" customHeight="1" outlineLevel="1" x14ac:dyDescent="0.3">
      <c r="A135" s="12">
        <v>133</v>
      </c>
      <c r="B135" s="13">
        <v>1</v>
      </c>
      <c r="C135" s="19">
        <v>2.1448276041693601E-4</v>
      </c>
      <c r="D135" s="20">
        <v>2.264969528E-4</v>
      </c>
      <c r="E135" s="21">
        <v>0</v>
      </c>
      <c r="F135" s="22">
        <v>1.87974341502385E-4</v>
      </c>
      <c r="G135" s="22">
        <v>1.14155251141553E-4</v>
      </c>
      <c r="H135" s="20">
        <v>0.2405104183</v>
      </c>
      <c r="I135" s="20">
        <v>0.1241272304</v>
      </c>
      <c r="J135" s="24">
        <v>0.38679999999999998</v>
      </c>
      <c r="K135" s="20">
        <v>0.3775261748</v>
      </c>
      <c r="L135" s="20">
        <v>0.57242582900000005</v>
      </c>
      <c r="M135" s="20">
        <v>6.856795836E-2</v>
      </c>
      <c r="N135" s="20">
        <v>0.11367942859999999</v>
      </c>
    </row>
    <row r="136" spans="1:14" ht="15" customHeight="1" outlineLevel="1" x14ac:dyDescent="0.3">
      <c r="A136" s="12">
        <v>134</v>
      </c>
      <c r="B136" s="13">
        <v>1</v>
      </c>
      <c r="C136" s="19">
        <v>2.0840351119263999E-4</v>
      </c>
      <c r="D136" s="20">
        <v>2.1978835599999999E-4</v>
      </c>
      <c r="E136" s="21">
        <v>0</v>
      </c>
      <c r="F136" s="22">
        <v>1.90324020771165E-4</v>
      </c>
      <c r="G136" s="22">
        <v>1.14155251141553E-4</v>
      </c>
      <c r="H136" s="20">
        <v>0.1972217735</v>
      </c>
      <c r="I136" s="20">
        <v>0.13072148950000001</v>
      </c>
      <c r="J136" s="24">
        <v>0.44490000000000002</v>
      </c>
      <c r="K136" s="20">
        <v>0.33686389090000002</v>
      </c>
      <c r="L136" s="20">
        <v>0.55080473139999997</v>
      </c>
      <c r="M136" s="20">
        <v>0.28634716380000003</v>
      </c>
      <c r="N136" s="20">
        <v>7.6997142860000006E-2</v>
      </c>
    </row>
    <row r="137" spans="1:14" ht="15" customHeight="1" outlineLevel="1" x14ac:dyDescent="0.3">
      <c r="A137" s="12">
        <v>135</v>
      </c>
      <c r="B137" s="13">
        <v>1</v>
      </c>
      <c r="C137" s="19">
        <v>1.98769188813133E-4</v>
      </c>
      <c r="D137" s="20">
        <v>2.2567883120000001E-4</v>
      </c>
      <c r="E137" s="21">
        <v>0</v>
      </c>
      <c r="F137" s="22">
        <v>2.1382081345896301E-4</v>
      </c>
      <c r="G137" s="22">
        <v>1.14155251141553E-4</v>
      </c>
      <c r="H137" s="20">
        <v>0.1150056534</v>
      </c>
      <c r="I137" s="20">
        <v>0.13392164470000001</v>
      </c>
      <c r="J137" s="24">
        <v>0.3911</v>
      </c>
      <c r="K137" s="20">
        <v>0.33942050159999998</v>
      </c>
      <c r="L137" s="20">
        <v>0.54741128559999996</v>
      </c>
      <c r="M137" s="20">
        <v>0.36769341030000002</v>
      </c>
      <c r="N137" s="20">
        <v>0.15731485710000001</v>
      </c>
    </row>
    <row r="138" spans="1:14" ht="15" customHeight="1" outlineLevel="1" x14ac:dyDescent="0.3">
      <c r="A138" s="12">
        <v>136</v>
      </c>
      <c r="B138" s="13">
        <v>1</v>
      </c>
      <c r="C138" s="19">
        <v>1.8050848579183001E-4</v>
      </c>
      <c r="D138" s="20">
        <v>2.4895438949999998E-4</v>
      </c>
      <c r="E138" s="21">
        <v>0</v>
      </c>
      <c r="F138" s="22">
        <v>2.23219530534082E-4</v>
      </c>
      <c r="G138" s="22">
        <v>1.14155251141553E-4</v>
      </c>
      <c r="H138" s="20">
        <v>3.7958326600000002E-2</v>
      </c>
      <c r="I138" s="20">
        <v>0.1458494957</v>
      </c>
      <c r="J138" s="24">
        <v>0.33339999999999997</v>
      </c>
      <c r="K138" s="20">
        <v>0.3491599708</v>
      </c>
      <c r="L138" s="20">
        <v>0.53441923599999996</v>
      </c>
      <c r="M138" s="20">
        <v>0.22739141190000001</v>
      </c>
      <c r="N138" s="20">
        <v>0.10710514290000001</v>
      </c>
    </row>
    <row r="139" spans="1:14" ht="15" customHeight="1" outlineLevel="1" x14ac:dyDescent="0.3">
      <c r="A139" s="12">
        <v>137</v>
      </c>
      <c r="B139" s="13">
        <v>1</v>
      </c>
      <c r="C139" s="19">
        <v>1.7374846124485101E-4</v>
      </c>
      <c r="D139" s="20">
        <v>2.6783254439999998E-4</v>
      </c>
      <c r="E139" s="21">
        <v>0</v>
      </c>
      <c r="F139" s="22">
        <v>2.23219530534082E-4</v>
      </c>
      <c r="G139" s="22">
        <v>1.14155251141553E-4</v>
      </c>
      <c r="H139" s="20">
        <v>6.2994669679999997E-3</v>
      </c>
      <c r="I139" s="20">
        <v>0.15380139640000001</v>
      </c>
      <c r="J139" s="24">
        <v>0.2651</v>
      </c>
      <c r="K139" s="20">
        <v>0.58388117849999999</v>
      </c>
      <c r="L139" s="20">
        <v>0.567868916</v>
      </c>
      <c r="M139" s="20">
        <v>6.6241502930000001E-2</v>
      </c>
      <c r="N139" s="21">
        <v>0</v>
      </c>
    </row>
    <row r="140" spans="1:14" ht="15" customHeight="1" outlineLevel="1" x14ac:dyDescent="0.3">
      <c r="A140" s="12">
        <v>138</v>
      </c>
      <c r="B140" s="13">
        <v>1</v>
      </c>
      <c r="C140" s="19">
        <v>1.8878500336879099E-4</v>
      </c>
      <c r="D140" s="20">
        <v>2.6860975990000002E-4</v>
      </c>
      <c r="E140" s="21">
        <v>0</v>
      </c>
      <c r="F140" s="22">
        <v>1.6447754881458699E-4</v>
      </c>
      <c r="G140" s="22">
        <v>1.14155251141553E-4</v>
      </c>
      <c r="H140" s="21">
        <v>0</v>
      </c>
      <c r="I140" s="20">
        <v>0.15060124129999999</v>
      </c>
      <c r="J140" s="24">
        <v>0.31840000000000002</v>
      </c>
      <c r="K140" s="20">
        <v>0.84136839539999997</v>
      </c>
      <c r="L140" s="20">
        <v>0.6129532674</v>
      </c>
      <c r="M140" s="20">
        <v>1.661384509E-3</v>
      </c>
      <c r="N140" s="21">
        <v>0</v>
      </c>
    </row>
    <row r="141" spans="1:14" ht="15" customHeight="1" outlineLevel="1" x14ac:dyDescent="0.3">
      <c r="A141" s="12">
        <v>139</v>
      </c>
      <c r="B141" s="13">
        <v>1</v>
      </c>
      <c r="C141" s="19">
        <v>2.0709113089949601E-4</v>
      </c>
      <c r="D141" s="20">
        <v>2.6840522949999999E-4</v>
      </c>
      <c r="E141" s="21">
        <v>0</v>
      </c>
      <c r="F141" s="22">
        <v>1.1748396343899099E-4</v>
      </c>
      <c r="G141" s="22">
        <v>1.14155251141553E-4</v>
      </c>
      <c r="H141" s="21">
        <v>0</v>
      </c>
      <c r="I141" s="20">
        <v>0.14730411169999999</v>
      </c>
      <c r="J141" s="24">
        <v>0.4405</v>
      </c>
      <c r="K141" s="20">
        <v>0.82663744829999997</v>
      </c>
      <c r="L141" s="20">
        <v>0.62691487300000004</v>
      </c>
      <c r="M141" s="20">
        <v>1.2787565190000001E-2</v>
      </c>
      <c r="N141" s="21">
        <v>0</v>
      </c>
    </row>
    <row r="142" spans="1:14" ht="15" customHeight="1" outlineLevel="1" x14ac:dyDescent="0.3">
      <c r="A142" s="12">
        <v>140</v>
      </c>
      <c r="B142" s="13">
        <v>1</v>
      </c>
      <c r="C142" s="19">
        <v>2.05396557954777E-4</v>
      </c>
      <c r="D142" s="20">
        <v>2.6973467699999999E-4</v>
      </c>
      <c r="E142" s="21">
        <v>0</v>
      </c>
      <c r="F142" s="22">
        <v>8.8112972579242903E-5</v>
      </c>
      <c r="G142" s="22">
        <v>1.14155251141553E-4</v>
      </c>
      <c r="H142" s="21">
        <v>0</v>
      </c>
      <c r="I142" s="20">
        <v>0.14235841739999999</v>
      </c>
      <c r="J142" s="24">
        <v>0.47420000000000001</v>
      </c>
      <c r="K142" s="20">
        <v>0.54687119549999996</v>
      </c>
      <c r="L142" s="20">
        <v>0.58764785730000002</v>
      </c>
      <c r="M142" s="20">
        <v>0.124319533</v>
      </c>
      <c r="N142" s="21">
        <v>0</v>
      </c>
    </row>
    <row r="143" spans="1:14" ht="15" customHeight="1" outlineLevel="1" x14ac:dyDescent="0.3">
      <c r="A143" s="12">
        <v>141</v>
      </c>
      <c r="B143" s="13">
        <v>1</v>
      </c>
      <c r="C143" s="19">
        <v>1.8301245131969801E-4</v>
      </c>
      <c r="D143" s="20">
        <v>2.7267991460000002E-4</v>
      </c>
      <c r="E143" s="21">
        <v>0</v>
      </c>
      <c r="F143" s="22">
        <v>5.87419817194953E-5</v>
      </c>
      <c r="G143" s="22">
        <v>1.14155251141553E-4</v>
      </c>
      <c r="H143" s="21">
        <v>0</v>
      </c>
      <c r="I143" s="20">
        <v>0.13450349110000001</v>
      </c>
      <c r="J143" s="24">
        <v>0.4259</v>
      </c>
      <c r="K143" s="20">
        <v>0.2382517653</v>
      </c>
      <c r="L143" s="20">
        <v>0.54595695170000003</v>
      </c>
      <c r="M143" s="20">
        <v>0.16195791330000001</v>
      </c>
      <c r="N143" s="21">
        <v>0</v>
      </c>
    </row>
    <row r="144" spans="1:14" ht="15" customHeight="1" outlineLevel="1" x14ac:dyDescent="0.3">
      <c r="A144" s="12">
        <v>142</v>
      </c>
      <c r="B144" s="13">
        <v>1</v>
      </c>
      <c r="C144" s="19">
        <v>1.5962255399535799E-4</v>
      </c>
      <c r="D144" s="20">
        <v>2.7501156109999999E-4</v>
      </c>
      <c r="E144" s="21">
        <v>0</v>
      </c>
      <c r="F144" s="22">
        <v>3.7594868300476997E-5</v>
      </c>
      <c r="G144" s="22">
        <v>1.14155251141553E-4</v>
      </c>
      <c r="H144" s="21">
        <v>0</v>
      </c>
      <c r="I144" s="20">
        <v>0.13072148950000001</v>
      </c>
      <c r="J144" s="24">
        <v>0.3584</v>
      </c>
      <c r="K144" s="20">
        <v>0.25797419040000003</v>
      </c>
      <c r="L144" s="20">
        <v>0.5387822377</v>
      </c>
      <c r="M144" s="20">
        <v>9.7147985670000006E-2</v>
      </c>
      <c r="N144" s="21">
        <v>0</v>
      </c>
    </row>
    <row r="145" spans="1:14" ht="15" customHeight="1" outlineLevel="1" x14ac:dyDescent="0.3">
      <c r="A145" s="12">
        <v>143</v>
      </c>
      <c r="B145" s="13">
        <v>1</v>
      </c>
      <c r="C145" s="19">
        <v>1.5765579986520999E-4</v>
      </c>
      <c r="D145" s="20">
        <v>2.7697505279999999E-4</v>
      </c>
      <c r="E145" s="21">
        <v>0</v>
      </c>
      <c r="F145" s="22">
        <v>2.3496792687798098E-5</v>
      </c>
      <c r="G145" s="22">
        <v>1.14155251141553E-4</v>
      </c>
      <c r="H145" s="21">
        <v>0</v>
      </c>
      <c r="I145" s="20">
        <v>0.1202482545</v>
      </c>
      <c r="J145" s="24">
        <v>0.29320000000000002</v>
      </c>
      <c r="K145" s="20">
        <v>0.2494521549</v>
      </c>
      <c r="L145" s="20">
        <v>0.54702346329999996</v>
      </c>
      <c r="M145" s="20">
        <v>2.951503896E-2</v>
      </c>
      <c r="N145" s="21">
        <v>0</v>
      </c>
    </row>
    <row r="146" spans="1:14" ht="15" customHeight="1" outlineLevel="1" x14ac:dyDescent="0.3">
      <c r="A146" s="12">
        <v>144</v>
      </c>
      <c r="B146" s="13">
        <v>1</v>
      </c>
      <c r="C146" s="19">
        <v>1.58557860802384E-4</v>
      </c>
      <c r="D146" s="20">
        <v>2.8118837880000003E-4</v>
      </c>
      <c r="E146" s="21">
        <v>0</v>
      </c>
      <c r="F146" s="22">
        <v>9.3987170751192492E-6</v>
      </c>
      <c r="G146" s="22">
        <v>1.14155251141553E-4</v>
      </c>
      <c r="H146" s="21">
        <v>0</v>
      </c>
      <c r="I146" s="20">
        <v>9.6683475559999996E-2</v>
      </c>
      <c r="J146" s="24">
        <v>0.24310000000000001</v>
      </c>
      <c r="K146" s="20">
        <v>0.137083029</v>
      </c>
      <c r="L146" s="20">
        <v>0.52782625559999996</v>
      </c>
      <c r="M146" s="20">
        <v>1.337349021E-3</v>
      </c>
      <c r="N146" s="21">
        <v>0</v>
      </c>
    </row>
    <row r="147" spans="1:14" ht="15" customHeight="1" outlineLevel="1" x14ac:dyDescent="0.3">
      <c r="A147" s="12">
        <v>145</v>
      </c>
      <c r="B147" s="13">
        <v>1</v>
      </c>
      <c r="C147" s="19">
        <v>1.43919334258159E-4</v>
      </c>
      <c r="D147" s="20">
        <v>2.8679251149999998E-4</v>
      </c>
      <c r="E147" s="21">
        <v>0</v>
      </c>
      <c r="F147" s="22">
        <v>5.8741981719495297E-6</v>
      </c>
      <c r="G147" s="22">
        <v>1.14155251141553E-4</v>
      </c>
      <c r="H147" s="21">
        <v>0</v>
      </c>
      <c r="I147" s="20">
        <v>7.9325058180000005E-2</v>
      </c>
      <c r="J147" s="24">
        <v>0.20649999999999999</v>
      </c>
      <c r="K147" s="20">
        <v>0.1068906745</v>
      </c>
      <c r="L147" s="20">
        <v>0.50416909060000004</v>
      </c>
      <c r="M147" s="20">
        <v>6.3809806960000007E-2</v>
      </c>
      <c r="N147" s="21">
        <v>0</v>
      </c>
    </row>
    <row r="148" spans="1:14" ht="15" customHeight="1" outlineLevel="1" x14ac:dyDescent="0.3">
      <c r="A148" s="12">
        <v>146</v>
      </c>
      <c r="B148" s="13">
        <v>1</v>
      </c>
      <c r="C148" s="19">
        <v>1.3159350158349701E-4</v>
      </c>
      <c r="D148" s="20">
        <v>2.8994227949999998E-4</v>
      </c>
      <c r="E148" s="21">
        <v>0</v>
      </c>
      <c r="F148" s="22">
        <v>2.3496792687798102E-6</v>
      </c>
      <c r="G148" s="22">
        <v>1.14155251141553E-4</v>
      </c>
      <c r="H148" s="21">
        <v>0</v>
      </c>
      <c r="I148" s="20">
        <v>6.8657874320000006E-2</v>
      </c>
      <c r="J148" s="24">
        <v>0.1925</v>
      </c>
      <c r="K148" s="20">
        <v>0.1133430728</v>
      </c>
      <c r="L148" s="20">
        <v>0.48952879580000003</v>
      </c>
      <c r="M148" s="20">
        <v>0.26822029269999997</v>
      </c>
      <c r="N148" s="21">
        <v>0</v>
      </c>
    </row>
    <row r="149" spans="1:14" ht="15" customHeight="1" outlineLevel="1" x14ac:dyDescent="0.3">
      <c r="A149" s="12">
        <v>147</v>
      </c>
      <c r="B149" s="13">
        <v>1</v>
      </c>
      <c r="C149" s="19">
        <v>1.2538966774661601E-4</v>
      </c>
      <c r="D149" s="20">
        <v>2.9092402530000002E-4</v>
      </c>
      <c r="E149" s="21">
        <v>0</v>
      </c>
      <c r="F149" s="22">
        <v>1.17483963438991E-6</v>
      </c>
      <c r="G149" s="22">
        <v>1.14155251141553E-4</v>
      </c>
      <c r="H149" s="21">
        <v>0</v>
      </c>
      <c r="I149" s="20">
        <v>6.1869666410000003E-2</v>
      </c>
      <c r="J149" s="24">
        <v>0.2109</v>
      </c>
      <c r="K149" s="20">
        <v>9.581202824E-2</v>
      </c>
      <c r="L149" s="20">
        <v>0.48128757030000002</v>
      </c>
      <c r="M149" s="20">
        <v>0.34396454510000002</v>
      </c>
      <c r="N149" s="21">
        <v>0</v>
      </c>
    </row>
    <row r="150" spans="1:14" ht="15" customHeight="1" outlineLevel="1" x14ac:dyDescent="0.3">
      <c r="A150" s="12">
        <v>148</v>
      </c>
      <c r="B150" s="13">
        <v>1</v>
      </c>
      <c r="C150" s="19">
        <v>1.11527082292419E-4</v>
      </c>
      <c r="D150" s="20">
        <v>2.9296932920000002E-4</v>
      </c>
      <c r="E150" s="21">
        <v>0</v>
      </c>
      <c r="F150" s="22">
        <v>1.40980756126789E-5</v>
      </c>
      <c r="G150" s="22">
        <v>1.14155251141553E-4</v>
      </c>
      <c r="H150" s="21">
        <v>0</v>
      </c>
      <c r="I150" s="20">
        <v>5.4790535299999998E-2</v>
      </c>
      <c r="J150" s="24">
        <v>0.21529999999999999</v>
      </c>
      <c r="K150" s="20">
        <v>8.6559532509999995E-2</v>
      </c>
      <c r="L150" s="20">
        <v>0.47110723290000001</v>
      </c>
      <c r="M150" s="20">
        <v>0.21316863480000001</v>
      </c>
      <c r="N150" s="21">
        <v>0</v>
      </c>
    </row>
    <row r="151" spans="1:14" ht="15" customHeight="1" outlineLevel="1" x14ac:dyDescent="0.3">
      <c r="A151" s="12">
        <v>149</v>
      </c>
      <c r="B151" s="13">
        <v>1</v>
      </c>
      <c r="C151" s="19">
        <v>1.07353223589079E-4</v>
      </c>
      <c r="D151" s="20">
        <v>2.9595547290000001E-4</v>
      </c>
      <c r="E151" s="21">
        <v>0</v>
      </c>
      <c r="F151" s="22">
        <v>3.7594868300476997E-5</v>
      </c>
      <c r="G151" s="22">
        <v>1.14155251141553E-4</v>
      </c>
      <c r="H151" s="21">
        <v>0</v>
      </c>
      <c r="I151" s="20">
        <v>5.1202482539999997E-2</v>
      </c>
      <c r="J151" s="24">
        <v>0.1925</v>
      </c>
      <c r="K151" s="20">
        <v>0.1005600195</v>
      </c>
      <c r="L151" s="20">
        <v>0.46722900909999998</v>
      </c>
      <c r="M151" s="20">
        <v>6.2161665679999999E-2</v>
      </c>
      <c r="N151" s="21">
        <v>0</v>
      </c>
    </row>
    <row r="152" spans="1:14" ht="15" customHeight="1" outlineLevel="1" x14ac:dyDescent="0.3">
      <c r="A152" s="12">
        <v>150</v>
      </c>
      <c r="B152" s="13">
        <v>1</v>
      </c>
      <c r="C152" s="19">
        <v>1.18733183366511E-4</v>
      </c>
      <c r="D152" s="20">
        <v>3.012119039E-4</v>
      </c>
      <c r="E152" s="21">
        <v>0</v>
      </c>
      <c r="F152" s="22">
        <v>9.3987170751192502E-5</v>
      </c>
      <c r="G152" s="22">
        <v>1.14155251141553E-4</v>
      </c>
      <c r="H152" s="21">
        <v>0</v>
      </c>
      <c r="I152" s="20">
        <v>5.5178432889999997E-2</v>
      </c>
      <c r="J152" s="24">
        <v>0.15290000000000001</v>
      </c>
      <c r="K152" s="20">
        <v>0.36036036040000002</v>
      </c>
      <c r="L152" s="20">
        <v>0.49718828780000002</v>
      </c>
      <c r="M152" s="20">
        <v>1.6154502479999999E-3</v>
      </c>
      <c r="N152" s="21">
        <v>0</v>
      </c>
    </row>
    <row r="153" spans="1:14" ht="15" customHeight="1" outlineLevel="1" x14ac:dyDescent="0.3">
      <c r="A153" s="12">
        <v>151</v>
      </c>
      <c r="B153" s="13">
        <v>1</v>
      </c>
      <c r="C153" s="19">
        <v>1.4590925322699501E-4</v>
      </c>
      <c r="D153" s="20">
        <v>3.0515934040000001E-4</v>
      </c>
      <c r="E153" s="21">
        <v>0</v>
      </c>
      <c r="F153" s="22">
        <v>1.8210014333043501E-4</v>
      </c>
      <c r="G153" s="22">
        <v>1.14155251141553E-4</v>
      </c>
      <c r="H153" s="21">
        <v>0</v>
      </c>
      <c r="I153" s="20">
        <v>6.7591155929999994E-2</v>
      </c>
      <c r="J153" s="24">
        <v>9.6600000000000005E-2</v>
      </c>
      <c r="K153" s="20">
        <v>0.66849281709999997</v>
      </c>
      <c r="L153" s="20">
        <v>0.54770215239999998</v>
      </c>
      <c r="M153" s="20">
        <v>1.144572259E-2</v>
      </c>
      <c r="N153" s="21">
        <v>0</v>
      </c>
    </row>
    <row r="154" spans="1:14" ht="15" customHeight="1" outlineLevel="1" x14ac:dyDescent="0.3">
      <c r="A154" s="12">
        <v>152</v>
      </c>
      <c r="B154" s="13">
        <v>1</v>
      </c>
      <c r="C154" s="19">
        <v>1.7815097032625901E-4</v>
      </c>
      <c r="D154" s="20">
        <v>3.0450484319999999E-4</v>
      </c>
      <c r="E154" s="21">
        <v>0</v>
      </c>
      <c r="F154" s="22">
        <v>1.58603350642637E-4</v>
      </c>
      <c r="G154" s="22">
        <v>1.14155251141553E-4</v>
      </c>
      <c r="H154" s="20">
        <v>1.001453723E-2</v>
      </c>
      <c r="I154" s="20">
        <v>8.4270752520000006E-2</v>
      </c>
      <c r="J154" s="24">
        <v>3.5700000000000003E-2</v>
      </c>
      <c r="K154" s="20">
        <v>0.80460189920000003</v>
      </c>
      <c r="L154" s="20">
        <v>0.58444832270000002</v>
      </c>
      <c r="M154" s="20">
        <v>0.1150116279</v>
      </c>
      <c r="N154" s="21">
        <v>0</v>
      </c>
    </row>
    <row r="155" spans="1:14" ht="15" customHeight="1" outlineLevel="1" x14ac:dyDescent="0.3">
      <c r="A155" s="12">
        <v>153</v>
      </c>
      <c r="B155" s="13">
        <v>1</v>
      </c>
      <c r="C155" s="19">
        <v>1.95885784196594E-4</v>
      </c>
      <c r="D155" s="20">
        <v>2.9004454469999999E-4</v>
      </c>
      <c r="E155" s="21">
        <v>0</v>
      </c>
      <c r="F155" s="22">
        <v>1.4685495429873799E-4</v>
      </c>
      <c r="G155" s="22">
        <v>1.14155251141553E-4</v>
      </c>
      <c r="H155" s="20">
        <v>5.6533677919999997E-2</v>
      </c>
      <c r="I155" s="20">
        <v>9.813809154E-2</v>
      </c>
      <c r="J155" s="24">
        <v>2E-3</v>
      </c>
      <c r="K155" s="20">
        <v>0.72461650840000003</v>
      </c>
      <c r="L155" s="20">
        <v>0.60093077370000003</v>
      </c>
      <c r="M155" s="20">
        <v>0.15167550069999999</v>
      </c>
      <c r="N155" s="20">
        <v>3.9891428569999998E-3</v>
      </c>
    </row>
    <row r="156" spans="1:14" ht="15" customHeight="1" outlineLevel="1" x14ac:dyDescent="0.3">
      <c r="A156" s="12">
        <v>154</v>
      </c>
      <c r="B156" s="13">
        <v>1</v>
      </c>
      <c r="C156" s="19">
        <v>1.99635026695739E-4</v>
      </c>
      <c r="D156" s="20">
        <v>2.7022554999999999E-4</v>
      </c>
      <c r="E156" s="21">
        <v>0</v>
      </c>
      <c r="F156" s="22">
        <v>1.6447754881458699E-4</v>
      </c>
      <c r="G156" s="22">
        <v>1.14155251141553E-4</v>
      </c>
      <c r="H156" s="20">
        <v>0.14375706669999999</v>
      </c>
      <c r="I156" s="20">
        <v>0.1027928627</v>
      </c>
      <c r="J156" s="24">
        <v>1.6999999999999999E-3</v>
      </c>
      <c r="K156" s="20">
        <v>0.64292671050000005</v>
      </c>
      <c r="L156" s="20">
        <v>0.59957339539999999</v>
      </c>
      <c r="M156" s="20">
        <v>9.1868273540000003E-2</v>
      </c>
      <c r="N156" s="20">
        <v>1.566685714E-2</v>
      </c>
    </row>
    <row r="157" spans="1:14" ht="15" customHeight="1" outlineLevel="1" x14ac:dyDescent="0.3">
      <c r="A157" s="12">
        <v>155</v>
      </c>
      <c r="B157" s="13">
        <v>1</v>
      </c>
      <c r="C157" s="19">
        <v>2.0253642304384601E-4</v>
      </c>
      <c r="D157" s="20">
        <v>2.4803400279999998E-4</v>
      </c>
      <c r="E157" s="21">
        <v>0</v>
      </c>
      <c r="F157" s="22">
        <v>1.87974341502385E-4</v>
      </c>
      <c r="G157" s="22">
        <v>1.14155251141553E-4</v>
      </c>
      <c r="H157" s="20">
        <v>0.21983524469999999</v>
      </c>
      <c r="I157" s="20">
        <v>9.3968192399999997E-2</v>
      </c>
      <c r="J157" s="24">
        <v>8.9999999999999993E-3</v>
      </c>
      <c r="K157" s="20">
        <v>0.60226442660000001</v>
      </c>
      <c r="L157" s="20">
        <v>0.58503005620000004</v>
      </c>
      <c r="M157" s="20">
        <v>2.8393153559999999E-2</v>
      </c>
      <c r="N157" s="21">
        <v>0</v>
      </c>
    </row>
    <row r="158" spans="1:14" ht="15" customHeight="1" outlineLevel="1" x14ac:dyDescent="0.3">
      <c r="A158" s="12">
        <v>156</v>
      </c>
      <c r="B158" s="13">
        <v>1</v>
      </c>
      <c r="C158" s="19">
        <v>2.07619954442874E-4</v>
      </c>
      <c r="D158" s="20">
        <v>2.255970191E-4</v>
      </c>
      <c r="E158" s="21">
        <v>0</v>
      </c>
      <c r="F158" s="22">
        <v>2.0677177565262301E-4</v>
      </c>
      <c r="G158" s="22">
        <v>1.14155251141553E-4</v>
      </c>
      <c r="H158" s="20">
        <v>0.25730899689999998</v>
      </c>
      <c r="I158" s="20">
        <v>8.5240496509999999E-2</v>
      </c>
      <c r="J158" s="24">
        <v>2.87E-2</v>
      </c>
      <c r="K158" s="20">
        <v>0.54857560260000005</v>
      </c>
      <c r="L158" s="20">
        <v>0.58658134569999998</v>
      </c>
      <c r="M158" s="20">
        <v>1.337349021E-3</v>
      </c>
      <c r="N158" s="20">
        <v>1.222371429E-2</v>
      </c>
    </row>
    <row r="159" spans="1:14" ht="15" customHeight="1" outlineLevel="1" x14ac:dyDescent="0.3">
      <c r="A159" s="12">
        <v>157</v>
      </c>
      <c r="B159" s="13">
        <v>1</v>
      </c>
      <c r="C159" s="19">
        <v>2.0990603343526101E-4</v>
      </c>
      <c r="D159" s="20">
        <v>2.1023678690000001E-4</v>
      </c>
      <c r="E159" s="21">
        <v>0</v>
      </c>
      <c r="F159" s="22">
        <v>1.87974341502385E-4</v>
      </c>
      <c r="G159" s="22">
        <v>1.14155251141553E-4</v>
      </c>
      <c r="H159" s="20">
        <v>0.25827814570000002</v>
      </c>
      <c r="I159" s="20">
        <v>8.3204034130000007E-2</v>
      </c>
      <c r="J159" s="24">
        <v>7.7700000000000005E-2</v>
      </c>
      <c r="K159" s="20">
        <v>0.44509374239999999</v>
      </c>
      <c r="L159" s="20">
        <v>0.56544502620000003</v>
      </c>
      <c r="M159" s="20">
        <v>5.7093452269999997E-2</v>
      </c>
      <c r="N159" s="24">
        <v>2.5739999999999999E-3</v>
      </c>
    </row>
    <row r="160" spans="1:14" ht="15" customHeight="1" outlineLevel="1" x14ac:dyDescent="0.3">
      <c r="A160" s="12">
        <v>158</v>
      </c>
      <c r="B160" s="13">
        <v>1</v>
      </c>
      <c r="C160" s="19">
        <v>2.0298803194344301E-4</v>
      </c>
      <c r="D160" s="20">
        <v>2.0455084210000001E-4</v>
      </c>
      <c r="E160" s="21">
        <v>0</v>
      </c>
      <c r="F160" s="22">
        <v>1.90324020771165E-4</v>
      </c>
      <c r="G160" s="22">
        <v>1.14155251141553E-4</v>
      </c>
      <c r="H160" s="20">
        <v>0.2188660959</v>
      </c>
      <c r="I160" s="20">
        <v>8.7276958880000005E-2</v>
      </c>
      <c r="J160" s="24">
        <v>0.12659999999999999</v>
      </c>
      <c r="K160" s="20">
        <v>0.36681275870000002</v>
      </c>
      <c r="L160" s="20">
        <v>0.54120612759999998</v>
      </c>
      <c r="M160" s="20">
        <v>0.24249012510000001</v>
      </c>
      <c r="N160" s="20">
        <v>0.44804314290000002</v>
      </c>
    </row>
    <row r="161" spans="1:14" ht="15" customHeight="1" outlineLevel="1" x14ac:dyDescent="0.3">
      <c r="A161" s="12">
        <v>159</v>
      </c>
      <c r="B161" s="13">
        <v>1</v>
      </c>
      <c r="C161" s="19">
        <v>1.91961998534199E-4</v>
      </c>
      <c r="D161" s="20">
        <v>2.120366543E-4</v>
      </c>
      <c r="E161" s="21">
        <v>0</v>
      </c>
      <c r="F161" s="22">
        <v>2.1382081345896301E-4</v>
      </c>
      <c r="G161" s="22">
        <v>1.14155251141553E-4</v>
      </c>
      <c r="H161" s="20">
        <v>0.13923437250000001</v>
      </c>
      <c r="I161" s="20">
        <v>9.4356089990000003E-2</v>
      </c>
      <c r="J161" s="24">
        <v>0.1741</v>
      </c>
      <c r="K161" s="20">
        <v>0.299853908</v>
      </c>
      <c r="L161" s="20">
        <v>0.53732790379999995</v>
      </c>
      <c r="M161" s="20">
        <v>0.31032047099999999</v>
      </c>
      <c r="N161" s="20">
        <v>0.67184742860000002</v>
      </c>
    </row>
    <row r="162" spans="1:14" ht="15" customHeight="1" outlineLevel="1" x14ac:dyDescent="0.3">
      <c r="A162" s="12">
        <v>160</v>
      </c>
      <c r="B162" s="13">
        <v>1</v>
      </c>
      <c r="C162" s="19">
        <v>1.7407563841029299E-4</v>
      </c>
      <c r="D162" s="20">
        <v>2.3762340599999999E-4</v>
      </c>
      <c r="E162" s="21">
        <v>0</v>
      </c>
      <c r="F162" s="22">
        <v>2.23219530534082E-4</v>
      </c>
      <c r="G162" s="22">
        <v>1.14155251141553E-4</v>
      </c>
      <c r="H162" s="20">
        <v>4.9911161359999998E-2</v>
      </c>
      <c r="I162" s="20">
        <v>0.1083204034</v>
      </c>
      <c r="J162" s="24">
        <v>0.36120000000000002</v>
      </c>
      <c r="K162" s="20">
        <v>0.32188945699999999</v>
      </c>
      <c r="L162" s="20">
        <v>0.54236959470000001</v>
      </c>
      <c r="M162" s="20">
        <v>0.19296619870000001</v>
      </c>
      <c r="N162" s="20">
        <v>0.50725628570000003</v>
      </c>
    </row>
    <row r="163" spans="1:14" ht="15" customHeight="1" outlineLevel="1" x14ac:dyDescent="0.3">
      <c r="A163" s="12">
        <v>161</v>
      </c>
      <c r="B163" s="13">
        <v>1</v>
      </c>
      <c r="C163" s="19">
        <v>1.6676004111719001E-4</v>
      </c>
      <c r="D163" s="20">
        <v>2.5635838959999998E-4</v>
      </c>
      <c r="E163" s="21">
        <v>0</v>
      </c>
      <c r="F163" s="22">
        <v>2.23219530534082E-4</v>
      </c>
      <c r="G163" s="22">
        <v>1.14155251141553E-4</v>
      </c>
      <c r="H163" s="20">
        <v>7.1070909379999997E-3</v>
      </c>
      <c r="I163" s="20">
        <v>0.13731574860000001</v>
      </c>
      <c r="J163" s="24">
        <v>0.58030000000000004</v>
      </c>
      <c r="K163" s="20">
        <v>0.61504747989999997</v>
      </c>
      <c r="L163" s="20">
        <v>0.55623424470000005</v>
      </c>
      <c r="M163" s="20">
        <v>5.6361493899999997E-2</v>
      </c>
      <c r="N163" s="21">
        <v>0</v>
      </c>
    </row>
    <row r="164" spans="1:14" ht="15" customHeight="1" outlineLevel="1" x14ac:dyDescent="0.3">
      <c r="A164" s="12">
        <v>162</v>
      </c>
      <c r="B164" s="13">
        <v>1</v>
      </c>
      <c r="C164" s="19">
        <v>1.8068921599831699E-4</v>
      </c>
      <c r="D164" s="20">
        <v>2.5754466589999998E-4</v>
      </c>
      <c r="E164" s="21">
        <v>0</v>
      </c>
      <c r="F164" s="22">
        <v>1.6447754881458699E-4</v>
      </c>
      <c r="G164" s="22">
        <v>1.14155251141553E-4</v>
      </c>
      <c r="H164" s="21">
        <v>0</v>
      </c>
      <c r="I164" s="20">
        <v>0.18328161370000001</v>
      </c>
      <c r="J164" s="24">
        <v>0.71709999999999996</v>
      </c>
      <c r="K164" s="20">
        <v>0.70489408330000003</v>
      </c>
      <c r="L164" s="20">
        <v>0.60451813070000004</v>
      </c>
      <c r="M164" s="20">
        <v>1.54814866E-3</v>
      </c>
      <c r="N164" s="21">
        <v>0</v>
      </c>
    </row>
    <row r="165" spans="1:14" ht="15" customHeight="1" outlineLevel="1" x14ac:dyDescent="0.3">
      <c r="A165" s="12">
        <v>163</v>
      </c>
      <c r="B165" s="13">
        <v>1</v>
      </c>
      <c r="C165" s="19">
        <v>2.0054979478481899E-4</v>
      </c>
      <c r="D165" s="20">
        <v>2.5703333990000001E-4</v>
      </c>
      <c r="E165" s="21">
        <v>0</v>
      </c>
      <c r="F165" s="22">
        <v>1.1748396343899099E-4</v>
      </c>
      <c r="G165" s="22">
        <v>1.14155251141553E-4</v>
      </c>
      <c r="H165" s="21">
        <v>0</v>
      </c>
      <c r="I165" s="20">
        <v>0.2165438324</v>
      </c>
      <c r="J165" s="24">
        <v>0.78879999999999995</v>
      </c>
      <c r="K165" s="20">
        <v>0.54821037250000004</v>
      </c>
      <c r="L165" s="20">
        <v>0.58018227649999998</v>
      </c>
      <c r="M165" s="20">
        <v>9.6142783390000004E-3</v>
      </c>
      <c r="N165" s="21">
        <v>0</v>
      </c>
    </row>
    <row r="166" spans="1:14" ht="15" customHeight="1" outlineLevel="1" x14ac:dyDescent="0.3">
      <c r="A166" s="12">
        <v>164</v>
      </c>
      <c r="B166" s="13">
        <v>1</v>
      </c>
      <c r="C166" s="19">
        <v>2.0028057219702701E-4</v>
      </c>
      <c r="D166" s="20">
        <v>2.5549936199999998E-4</v>
      </c>
      <c r="E166" s="21">
        <v>0</v>
      </c>
      <c r="F166" s="22">
        <v>8.8112972579242903E-5</v>
      </c>
      <c r="G166" s="22">
        <v>1.14155251141553E-4</v>
      </c>
      <c r="H166" s="21">
        <v>0</v>
      </c>
      <c r="I166" s="20">
        <v>0.24466640810000001</v>
      </c>
      <c r="J166" s="24">
        <v>0.80669999999999997</v>
      </c>
      <c r="K166" s="20">
        <v>0.27233990749999998</v>
      </c>
      <c r="L166" s="20">
        <v>0.53703703700000005</v>
      </c>
      <c r="M166" s="20">
        <v>0.1019394612</v>
      </c>
      <c r="N166" s="21">
        <v>0</v>
      </c>
    </row>
    <row r="167" spans="1:14" ht="15" customHeight="1" outlineLevel="1" x14ac:dyDescent="0.3">
      <c r="A167" s="12">
        <v>165</v>
      </c>
      <c r="B167" s="13">
        <v>1</v>
      </c>
      <c r="C167" s="19">
        <v>1.7971352088019501E-4</v>
      </c>
      <c r="D167" s="20">
        <v>2.5386311889999999E-4</v>
      </c>
      <c r="E167" s="21">
        <v>0</v>
      </c>
      <c r="F167" s="22">
        <v>5.87419817194953E-5</v>
      </c>
      <c r="G167" s="22">
        <v>1.14155251141553E-4</v>
      </c>
      <c r="H167" s="21">
        <v>0</v>
      </c>
      <c r="I167" s="20">
        <v>0.27055857249999998</v>
      </c>
      <c r="J167" s="24">
        <v>0.8367</v>
      </c>
      <c r="K167" s="20">
        <v>0.21877282689999999</v>
      </c>
      <c r="L167" s="20">
        <v>0.50833818109999995</v>
      </c>
      <c r="M167" s="20">
        <v>0.13708259689999999</v>
      </c>
      <c r="N167" s="21">
        <v>0</v>
      </c>
    </row>
    <row r="168" spans="1:14" ht="15" customHeight="1" outlineLevel="1" x14ac:dyDescent="0.3">
      <c r="A168" s="12">
        <v>166</v>
      </c>
      <c r="B168" s="13">
        <v>1</v>
      </c>
      <c r="C168" s="19">
        <v>1.61414686849587E-4</v>
      </c>
      <c r="D168" s="20">
        <v>2.5165419069999998E-4</v>
      </c>
      <c r="E168" s="21">
        <v>0</v>
      </c>
      <c r="F168" s="22">
        <v>3.7594868300476997E-5</v>
      </c>
      <c r="G168" s="22">
        <v>1.14155251141553E-4</v>
      </c>
      <c r="H168" s="21">
        <v>0</v>
      </c>
      <c r="I168" s="20">
        <v>0.28655934830000002</v>
      </c>
      <c r="J168" s="24">
        <v>0.83879999999999999</v>
      </c>
      <c r="K168" s="20">
        <v>0.27806184560000002</v>
      </c>
      <c r="L168" s="20">
        <v>0.49282528599999997</v>
      </c>
      <c r="M168" s="20">
        <v>8.4312890840000002E-2</v>
      </c>
      <c r="N168" s="21">
        <v>0</v>
      </c>
    </row>
    <row r="169" spans="1:14" ht="15" customHeight="1" outlineLevel="1" x14ac:dyDescent="0.3">
      <c r="A169" s="12">
        <v>167</v>
      </c>
      <c r="B169" s="13">
        <v>1</v>
      </c>
      <c r="C169" s="19">
        <v>1.5936644233406399E-4</v>
      </c>
      <c r="D169" s="20">
        <v>2.4954752760000001E-4</v>
      </c>
      <c r="E169" s="21">
        <v>0</v>
      </c>
      <c r="F169" s="22">
        <v>2.3496792687798098E-5</v>
      </c>
      <c r="G169" s="22">
        <v>1.14155251141553E-4</v>
      </c>
      <c r="H169" s="21">
        <v>0</v>
      </c>
      <c r="I169" s="20">
        <v>0.3202094647</v>
      </c>
      <c r="J169" s="24">
        <v>0.82420000000000004</v>
      </c>
      <c r="K169" s="20">
        <v>0.25140004869999999</v>
      </c>
      <c r="L169" s="20">
        <v>0.49398875320000002</v>
      </c>
      <c r="M169" s="20">
        <v>2.6764199950000001E-2</v>
      </c>
      <c r="N169" s="21">
        <v>0</v>
      </c>
    </row>
    <row r="170" spans="1:14" ht="15" customHeight="1" outlineLevel="1" x14ac:dyDescent="0.3">
      <c r="A170" s="12">
        <v>168</v>
      </c>
      <c r="B170" s="13">
        <v>1</v>
      </c>
      <c r="C170" s="19">
        <v>1.6155828708238999E-4</v>
      </c>
      <c r="D170" s="20">
        <v>2.481158149E-4</v>
      </c>
      <c r="E170" s="21">
        <v>0</v>
      </c>
      <c r="F170" s="22">
        <v>9.3987170751192492E-6</v>
      </c>
      <c r="G170" s="22">
        <v>1.14155251141553E-4</v>
      </c>
      <c r="H170" s="21">
        <v>0</v>
      </c>
      <c r="I170" s="20">
        <v>0.32990690459999999</v>
      </c>
      <c r="J170" s="24">
        <v>0.84909999999999997</v>
      </c>
      <c r="K170" s="20">
        <v>0.17555393229999999</v>
      </c>
      <c r="L170" s="20">
        <v>0.4791545472</v>
      </c>
      <c r="M170" s="20">
        <v>1.337349021E-3</v>
      </c>
      <c r="N170" s="21">
        <v>0</v>
      </c>
    </row>
    <row r="171" spans="1:14" ht="15" customHeight="1" outlineLevel="1" x14ac:dyDescent="0.3">
      <c r="A171" s="12">
        <v>169</v>
      </c>
      <c r="B171" s="13">
        <v>1</v>
      </c>
      <c r="C171" s="19">
        <v>1.47786946619143E-4</v>
      </c>
      <c r="D171" s="20">
        <v>2.469499917E-4</v>
      </c>
      <c r="E171" s="21">
        <v>0</v>
      </c>
      <c r="F171" s="22">
        <v>5.8741981719495297E-6</v>
      </c>
      <c r="G171" s="22">
        <v>1.14155251141553E-4</v>
      </c>
      <c r="H171" s="21">
        <v>0</v>
      </c>
      <c r="I171" s="20">
        <v>0.33679208690000001</v>
      </c>
      <c r="J171" s="24">
        <v>0.84509999999999996</v>
      </c>
      <c r="K171" s="20">
        <v>0.12174336500000001</v>
      </c>
      <c r="L171" s="20">
        <v>0.45879387240000002</v>
      </c>
      <c r="M171" s="20">
        <v>4.8895233140000001E-2</v>
      </c>
      <c r="N171" s="21">
        <v>0</v>
      </c>
    </row>
    <row r="172" spans="1:14" ht="15" customHeight="1" outlineLevel="1" x14ac:dyDescent="0.3">
      <c r="A172" s="12">
        <v>170</v>
      </c>
      <c r="B172" s="13">
        <v>1</v>
      </c>
      <c r="C172" s="19">
        <v>1.3655046875278099E-4</v>
      </c>
      <c r="D172" s="20">
        <v>2.4543646679999999E-4</v>
      </c>
      <c r="E172" s="21">
        <v>0</v>
      </c>
      <c r="F172" s="22">
        <v>2.3496792687798102E-6</v>
      </c>
      <c r="G172" s="22">
        <v>1.14155251141553E-4</v>
      </c>
      <c r="H172" s="21">
        <v>0</v>
      </c>
      <c r="I172" s="20">
        <v>0.33844065169999998</v>
      </c>
      <c r="J172" s="24">
        <v>0.83309999999999995</v>
      </c>
      <c r="K172" s="20">
        <v>0.13355247140000001</v>
      </c>
      <c r="L172" s="20">
        <v>0.45549738220000002</v>
      </c>
      <c r="M172" s="20">
        <v>0.21081839550000001</v>
      </c>
      <c r="N172" s="21">
        <v>0</v>
      </c>
    </row>
    <row r="173" spans="1:14" ht="15" customHeight="1" outlineLevel="1" x14ac:dyDescent="0.3">
      <c r="A173" s="12">
        <v>171</v>
      </c>
      <c r="B173" s="13">
        <v>1</v>
      </c>
      <c r="C173" s="19">
        <v>1.3107387464047099E-4</v>
      </c>
      <c r="D173" s="20">
        <v>2.4320708559999999E-4</v>
      </c>
      <c r="E173" s="21">
        <v>0</v>
      </c>
      <c r="F173" s="22">
        <v>1.17483963438991E-6</v>
      </c>
      <c r="G173" s="22">
        <v>1.14155251141553E-4</v>
      </c>
      <c r="H173" s="21">
        <v>0</v>
      </c>
      <c r="I173" s="20">
        <v>0.35735065939999999</v>
      </c>
      <c r="J173" s="24">
        <v>0.82569999999999999</v>
      </c>
      <c r="K173" s="20">
        <v>0.1184562941</v>
      </c>
      <c r="L173" s="20">
        <v>0.45035873570000001</v>
      </c>
      <c r="M173" s="20">
        <v>0.26897706980000002</v>
      </c>
      <c r="N173" s="21">
        <v>0</v>
      </c>
    </row>
    <row r="174" spans="1:14" ht="15" customHeight="1" outlineLevel="1" x14ac:dyDescent="0.3">
      <c r="A174" s="12">
        <v>172</v>
      </c>
      <c r="B174" s="13">
        <v>1</v>
      </c>
      <c r="C174" s="19">
        <v>1.16573545028711E-4</v>
      </c>
      <c r="D174" s="20">
        <v>2.4130495300000001E-4</v>
      </c>
      <c r="E174" s="21">
        <v>0</v>
      </c>
      <c r="F174" s="22">
        <v>1.40980756126789E-5</v>
      </c>
      <c r="G174" s="22">
        <v>1.14155251141553E-4</v>
      </c>
      <c r="H174" s="21">
        <v>0</v>
      </c>
      <c r="I174" s="20">
        <v>0.37315748640000002</v>
      </c>
      <c r="J174" s="24">
        <v>0.78339999999999999</v>
      </c>
      <c r="K174" s="20">
        <v>9.6177258340000002E-2</v>
      </c>
      <c r="L174" s="20">
        <v>0.4452200892</v>
      </c>
      <c r="M174" s="20">
        <v>0.16807296399999999</v>
      </c>
      <c r="N174" s="21">
        <v>0</v>
      </c>
    </row>
    <row r="175" spans="1:14" ht="15" customHeight="1" outlineLevel="1" x14ac:dyDescent="0.3">
      <c r="A175" s="12">
        <v>173</v>
      </c>
      <c r="B175" s="13">
        <v>1</v>
      </c>
      <c r="C175" s="19">
        <v>1.1204223650513301E-4</v>
      </c>
      <c r="D175" s="20">
        <v>2.4015958280000001E-4</v>
      </c>
      <c r="E175" s="21">
        <v>0</v>
      </c>
      <c r="F175" s="22">
        <v>3.7594868300476997E-5</v>
      </c>
      <c r="G175" s="22">
        <v>1.14155251141553E-4</v>
      </c>
      <c r="H175" s="21">
        <v>0</v>
      </c>
      <c r="I175" s="20">
        <v>0.39778898369999999</v>
      </c>
      <c r="J175" s="24">
        <v>0.72150000000000003</v>
      </c>
      <c r="K175" s="20">
        <v>0.10165570979999999</v>
      </c>
      <c r="L175" s="24">
        <v>0.43882102000000001</v>
      </c>
      <c r="M175" s="20">
        <v>4.9205256340000003E-2</v>
      </c>
      <c r="N175" s="21">
        <v>0</v>
      </c>
    </row>
    <row r="176" spans="1:14" ht="15" customHeight="1" outlineLevel="1" x14ac:dyDescent="0.3">
      <c r="A176" s="12">
        <v>174</v>
      </c>
      <c r="B176" s="13">
        <v>1</v>
      </c>
      <c r="C176" s="19">
        <v>1.23599904829325E-4</v>
      </c>
      <c r="D176" s="20">
        <v>2.384006214E-4</v>
      </c>
      <c r="E176" s="21">
        <v>0</v>
      </c>
      <c r="F176" s="22">
        <v>9.3987170751192502E-5</v>
      </c>
      <c r="G176" s="22">
        <v>1.14155251141553E-4</v>
      </c>
      <c r="H176" s="21">
        <v>0</v>
      </c>
      <c r="I176" s="20">
        <v>0.4176687355</v>
      </c>
      <c r="J176" s="24">
        <v>0.75080000000000002</v>
      </c>
      <c r="K176" s="20">
        <v>0.1375700024</v>
      </c>
      <c r="L176" s="20">
        <v>0.45695171610000002</v>
      </c>
      <c r="M176" s="20">
        <v>1.4613573829999999E-3</v>
      </c>
      <c r="N176" s="21">
        <v>0</v>
      </c>
    </row>
    <row r="177" spans="1:14" ht="15" customHeight="1" outlineLevel="1" x14ac:dyDescent="0.3">
      <c r="A177" s="12">
        <v>175</v>
      </c>
      <c r="B177" s="13">
        <v>1</v>
      </c>
      <c r="C177" s="19">
        <v>1.5308262093975301E-4</v>
      </c>
      <c r="D177" s="20">
        <v>2.3559855510000001E-4</v>
      </c>
      <c r="E177" s="21">
        <v>0</v>
      </c>
      <c r="F177" s="22">
        <v>1.8210014333043501E-4</v>
      </c>
      <c r="G177" s="22">
        <v>1.14155251141553E-4</v>
      </c>
      <c r="H177" s="21">
        <v>0</v>
      </c>
      <c r="I177" s="20">
        <v>0.44579131109999998</v>
      </c>
      <c r="J177" s="24">
        <v>0.79659999999999997</v>
      </c>
      <c r="K177" s="20">
        <v>0.47090333579999999</v>
      </c>
      <c r="L177" s="20">
        <v>0.50513864649999995</v>
      </c>
      <c r="M177" s="20">
        <v>7.4915839120000003E-3</v>
      </c>
      <c r="N177" s="21">
        <v>0</v>
      </c>
    </row>
    <row r="178" spans="1:14" ht="15" customHeight="1" outlineLevel="1" x14ac:dyDescent="0.3">
      <c r="A178" s="12">
        <v>176</v>
      </c>
      <c r="B178" s="13">
        <v>1</v>
      </c>
      <c r="C178" s="19">
        <v>1.8465202478212101E-4</v>
      </c>
      <c r="D178" s="20">
        <v>2.311806987E-4</v>
      </c>
      <c r="E178" s="21">
        <v>0</v>
      </c>
      <c r="F178" s="22">
        <v>1.58603350642637E-4</v>
      </c>
      <c r="G178" s="22">
        <v>1.14155251141553E-4</v>
      </c>
      <c r="H178" s="20">
        <v>1.0337586819999999E-2</v>
      </c>
      <c r="I178" s="20">
        <v>0.47158650120000001</v>
      </c>
      <c r="J178" s="24">
        <v>0.82420000000000004</v>
      </c>
      <c r="K178" s="20">
        <v>0.54078402729999997</v>
      </c>
      <c r="L178" s="20">
        <v>0.53286794650000002</v>
      </c>
      <c r="M178" s="20">
        <v>8.6104907120000004E-2</v>
      </c>
      <c r="N178" s="21">
        <v>0</v>
      </c>
    </row>
    <row r="179" spans="1:14" ht="15" customHeight="1" outlineLevel="1" x14ac:dyDescent="0.3">
      <c r="A179" s="12">
        <v>177</v>
      </c>
      <c r="B179" s="13">
        <v>1</v>
      </c>
      <c r="C179" s="19">
        <v>1.9875000606178799E-4</v>
      </c>
      <c r="D179" s="20">
        <v>2.1348882009999999E-4</v>
      </c>
      <c r="E179" s="21">
        <v>0</v>
      </c>
      <c r="F179" s="22">
        <v>1.4685495429873799E-4</v>
      </c>
      <c r="G179" s="22">
        <v>1.14155251141553E-4</v>
      </c>
      <c r="H179" s="20">
        <v>5.992569859E-2</v>
      </c>
      <c r="I179" s="20">
        <v>0.50155159039999997</v>
      </c>
      <c r="J179" s="24">
        <v>0.88419999999999999</v>
      </c>
      <c r="K179" s="20">
        <v>0.46992938880000001</v>
      </c>
      <c r="L179" s="20">
        <v>0.54343610630000005</v>
      </c>
      <c r="M179" s="20">
        <v>0.11912445319999999</v>
      </c>
      <c r="N179" s="20">
        <v>3.9222857139999999E-3</v>
      </c>
    </row>
    <row r="180" spans="1:14" ht="15" customHeight="1" outlineLevel="1" x14ac:dyDescent="0.3">
      <c r="A180" s="12">
        <v>178</v>
      </c>
      <c r="B180" s="13">
        <v>1</v>
      </c>
      <c r="C180" s="19">
        <v>2.0356264491395201E-4</v>
      </c>
      <c r="D180" s="20">
        <v>1.9234037779999999E-4</v>
      </c>
      <c r="E180" s="21">
        <v>0</v>
      </c>
      <c r="F180" s="22">
        <v>1.6447754881458699E-4</v>
      </c>
      <c r="G180" s="22">
        <v>1.14155251141553E-4</v>
      </c>
      <c r="H180" s="20">
        <v>0.15086415759999999</v>
      </c>
      <c r="I180" s="20">
        <v>0.52579519009999998</v>
      </c>
      <c r="J180" s="24">
        <v>0.95299999999999996</v>
      </c>
      <c r="K180" s="20">
        <v>0.45325054780000001</v>
      </c>
      <c r="L180" s="20">
        <v>0.52782625559999996</v>
      </c>
      <c r="M180" s="20">
        <v>7.4899628070000002E-2</v>
      </c>
      <c r="N180" s="20">
        <v>1.8151714289999999E-2</v>
      </c>
    </row>
    <row r="181" spans="1:14" ht="15" customHeight="1" outlineLevel="1" x14ac:dyDescent="0.3">
      <c r="A181" s="12">
        <v>179</v>
      </c>
      <c r="B181" s="13">
        <v>1</v>
      </c>
      <c r="C181" s="19">
        <v>2.07215759068053E-4</v>
      </c>
      <c r="D181" s="20">
        <v>1.7141691899999999E-4</v>
      </c>
      <c r="E181" s="21">
        <v>0</v>
      </c>
      <c r="F181" s="22">
        <v>1.87974341502385E-4</v>
      </c>
      <c r="G181" s="22">
        <v>1.14155251141553E-4</v>
      </c>
      <c r="H181" s="20">
        <v>0.21838152159999999</v>
      </c>
      <c r="I181" s="20">
        <v>0.54800232739999999</v>
      </c>
      <c r="J181" s="24">
        <v>0.95040000000000002</v>
      </c>
      <c r="K181" s="20">
        <v>0.43486729969999999</v>
      </c>
      <c r="L181" s="20">
        <v>0.5290866783</v>
      </c>
      <c r="M181" s="20">
        <v>2.469086207E-2</v>
      </c>
      <c r="N181" s="24">
        <v>0.14991599999999999</v>
      </c>
    </row>
    <row r="182" spans="1:14" ht="15" customHeight="1" outlineLevel="1" x14ac:dyDescent="0.3">
      <c r="A182" s="12">
        <v>180</v>
      </c>
      <c r="B182" s="13">
        <v>1</v>
      </c>
      <c r="C182" s="19">
        <v>2.11199618348874E-4</v>
      </c>
      <c r="D182" s="20">
        <v>1.5390911770000001E-4</v>
      </c>
      <c r="E182" s="21">
        <v>0</v>
      </c>
      <c r="F182" s="22">
        <v>2.0677177565262301E-4</v>
      </c>
      <c r="G182" s="22">
        <v>1.14155251141553E-4</v>
      </c>
      <c r="H182" s="20">
        <v>0.2403488936</v>
      </c>
      <c r="I182" s="20">
        <v>0.56720325829999996</v>
      </c>
      <c r="J182" s="24">
        <v>0.94289999999999996</v>
      </c>
      <c r="K182" s="20">
        <v>0.3934745556</v>
      </c>
      <c r="L182" s="20">
        <v>0.53335272450000004</v>
      </c>
      <c r="M182" s="20">
        <v>1.337349021E-3</v>
      </c>
      <c r="N182" s="20">
        <v>5.3552571430000001E-2</v>
      </c>
    </row>
    <row r="183" spans="1:14" ht="15" customHeight="1" outlineLevel="1" x14ac:dyDescent="0.3">
      <c r="A183" s="12">
        <v>181</v>
      </c>
      <c r="B183" s="13">
        <v>1</v>
      </c>
      <c r="C183" s="19">
        <v>2.12754086007449E-4</v>
      </c>
      <c r="D183" s="20">
        <v>1.4259858719999999E-4</v>
      </c>
      <c r="E183" s="21">
        <v>0</v>
      </c>
      <c r="F183" s="22">
        <v>1.87974341502385E-4</v>
      </c>
      <c r="G183" s="22">
        <v>1.14155251141553E-4</v>
      </c>
      <c r="H183" s="20">
        <v>0.2300113067</v>
      </c>
      <c r="I183" s="20">
        <v>0.58039177659999996</v>
      </c>
      <c r="J183" s="24">
        <v>0.90380000000000005</v>
      </c>
      <c r="K183" s="20">
        <v>0.30813245680000001</v>
      </c>
      <c r="L183" s="20">
        <v>0.51725809580000004</v>
      </c>
      <c r="M183" s="20">
        <v>4.1521965869999997E-2</v>
      </c>
      <c r="N183" s="20">
        <v>2.5628571429999998E-3</v>
      </c>
    </row>
    <row r="184" spans="1:14" ht="15" customHeight="1" outlineLevel="1" x14ac:dyDescent="0.3">
      <c r="A184" s="12">
        <v>182</v>
      </c>
      <c r="B184" s="13">
        <v>1</v>
      </c>
      <c r="C184" s="19">
        <v>2.0739030127804399E-4</v>
      </c>
      <c r="D184" s="20">
        <v>1.3771031090000001E-4</v>
      </c>
      <c r="E184" s="21">
        <v>0</v>
      </c>
      <c r="F184" s="22">
        <v>1.90324020771165E-4</v>
      </c>
      <c r="G184" s="22">
        <v>1.14155251141553E-4</v>
      </c>
      <c r="H184" s="20">
        <v>0.1844613148</v>
      </c>
      <c r="I184" s="20">
        <v>0.56953064389999997</v>
      </c>
      <c r="J184" s="24">
        <v>0.77039999999999997</v>
      </c>
      <c r="K184" s="20">
        <v>0.2420258096</v>
      </c>
      <c r="L184" s="20">
        <v>0.49243746360000001</v>
      </c>
      <c r="M184" s="20">
        <v>0.1820319594</v>
      </c>
      <c r="N184" s="21">
        <v>0</v>
      </c>
    </row>
    <row r="185" spans="1:14" ht="15" customHeight="1" outlineLevel="1" x14ac:dyDescent="0.3">
      <c r="A185" s="12">
        <v>183</v>
      </c>
      <c r="B185" s="13">
        <v>1</v>
      </c>
      <c r="C185" s="19">
        <v>1.9712471464057799E-4</v>
      </c>
      <c r="D185" s="20">
        <v>1.4233269769999999E-4</v>
      </c>
      <c r="E185" s="21">
        <v>0</v>
      </c>
      <c r="F185" s="22">
        <v>2.1382081345896301E-4</v>
      </c>
      <c r="G185" s="22">
        <v>1.14155251141553E-4</v>
      </c>
      <c r="H185" s="20">
        <v>0.1120982071</v>
      </c>
      <c r="I185" s="20">
        <v>0.50329712959999995</v>
      </c>
      <c r="J185" s="24">
        <v>0.49609999999999999</v>
      </c>
      <c r="K185" s="20">
        <v>0.19990260530000001</v>
      </c>
      <c r="L185" s="20">
        <v>0.490207485</v>
      </c>
      <c r="M185" s="20">
        <v>0.23147915760000001</v>
      </c>
      <c r="N185" s="21">
        <v>0</v>
      </c>
    </row>
    <row r="186" spans="1:14" ht="15" customHeight="1" outlineLevel="1" x14ac:dyDescent="0.3">
      <c r="A186" s="12">
        <v>184</v>
      </c>
      <c r="B186" s="13">
        <v>1</v>
      </c>
      <c r="C186" s="19">
        <v>1.80240052998245E-4</v>
      </c>
      <c r="D186" s="20">
        <v>1.6217214549999999E-4</v>
      </c>
      <c r="E186" s="21">
        <v>0</v>
      </c>
      <c r="F186" s="22">
        <v>2.23219530534082E-4</v>
      </c>
      <c r="G186" s="22">
        <v>1.14155251141553E-4</v>
      </c>
      <c r="H186" s="20">
        <v>3.8927475369999999E-2</v>
      </c>
      <c r="I186" s="20">
        <v>0.43919705199999998</v>
      </c>
      <c r="J186" s="24">
        <v>0.3926</v>
      </c>
      <c r="K186" s="20">
        <v>0.17725833939999999</v>
      </c>
      <c r="L186" s="20">
        <v>0.48943184020000002</v>
      </c>
      <c r="M186" s="20">
        <v>0.1454183013</v>
      </c>
      <c r="N186" s="21">
        <v>0</v>
      </c>
    </row>
    <row r="187" spans="1:14" ht="15" customHeight="1" outlineLevel="1" x14ac:dyDescent="0.3">
      <c r="A187" s="12">
        <v>185</v>
      </c>
      <c r="B187" s="13">
        <v>1</v>
      </c>
      <c r="C187" s="19">
        <v>1.70193080980577E-4</v>
      </c>
      <c r="D187" s="20">
        <v>1.8606129489999999E-4</v>
      </c>
      <c r="E187" s="21">
        <v>0</v>
      </c>
      <c r="F187" s="22">
        <v>2.23219530534082E-4</v>
      </c>
      <c r="G187" s="22">
        <v>1.14155251141553E-4</v>
      </c>
      <c r="H187" s="20">
        <v>6.1379421739999997E-3</v>
      </c>
      <c r="I187" s="20">
        <v>0.41029868110000001</v>
      </c>
      <c r="J187" s="24">
        <v>0.5222</v>
      </c>
      <c r="K187" s="20">
        <v>0.4086924763</v>
      </c>
      <c r="L187" s="20">
        <v>0.52394803180000005</v>
      </c>
      <c r="M187" s="20">
        <v>4.2681954639999999E-2</v>
      </c>
      <c r="N187" s="21">
        <v>0</v>
      </c>
    </row>
    <row r="188" spans="1:14" ht="15" customHeight="1" outlineLevel="1" x14ac:dyDescent="0.3">
      <c r="A188" s="12">
        <v>186</v>
      </c>
      <c r="B188" s="13">
        <v>1</v>
      </c>
      <c r="C188" s="19">
        <v>1.8272516183563399E-4</v>
      </c>
      <c r="D188" s="20">
        <v>1.9528561539999999E-4</v>
      </c>
      <c r="E188" s="21">
        <v>0</v>
      </c>
      <c r="F188" s="22">
        <v>1.6447754881458699E-4</v>
      </c>
      <c r="G188" s="22">
        <v>1.14155251141553E-4</v>
      </c>
      <c r="H188" s="21">
        <v>0</v>
      </c>
      <c r="I188" s="20">
        <v>0.38983708299999997</v>
      </c>
      <c r="J188" s="24">
        <v>0.55500000000000005</v>
      </c>
      <c r="K188" s="20">
        <v>0.67275383489999996</v>
      </c>
      <c r="L188" s="20">
        <v>0.55584642230000003</v>
      </c>
      <c r="M188" s="20">
        <v>1.3778720329999999E-3</v>
      </c>
      <c r="N188" s="21">
        <v>0</v>
      </c>
    </row>
    <row r="189" spans="1:14" ht="15" customHeight="1" outlineLevel="1" x14ac:dyDescent="0.3">
      <c r="A189" s="12">
        <v>187</v>
      </c>
      <c r="B189" s="13">
        <v>1</v>
      </c>
      <c r="C189" s="19">
        <v>2.0007757451737801E-4</v>
      </c>
      <c r="D189" s="20">
        <v>2.0133971499999999E-4</v>
      </c>
      <c r="E189" s="21">
        <v>0</v>
      </c>
      <c r="F189" s="22">
        <v>1.1748396343899099E-4</v>
      </c>
      <c r="G189" s="22">
        <v>1.14155251141553E-4</v>
      </c>
      <c r="H189" s="21">
        <v>0</v>
      </c>
      <c r="I189" s="20">
        <v>0.37432117920000002</v>
      </c>
      <c r="J189" s="24">
        <v>0.55789999999999995</v>
      </c>
      <c r="K189" s="20">
        <v>0.57061115169999999</v>
      </c>
      <c r="L189" s="20">
        <v>0.55313166570000005</v>
      </c>
      <c r="M189" s="20">
        <v>5.706861249E-3</v>
      </c>
      <c r="N189" s="21">
        <v>0</v>
      </c>
    </row>
    <row r="190" spans="1:14" ht="15" customHeight="1" outlineLevel="1" x14ac:dyDescent="0.3">
      <c r="A190" s="12">
        <v>188</v>
      </c>
      <c r="B190" s="13">
        <v>1</v>
      </c>
      <c r="C190" s="19">
        <v>1.96927504685115E-4</v>
      </c>
      <c r="D190" s="20">
        <v>2.0673931719999999E-4</v>
      </c>
      <c r="E190" s="21">
        <v>0</v>
      </c>
      <c r="F190" s="22">
        <v>8.8112972579242903E-5</v>
      </c>
      <c r="G190" s="22">
        <v>1.14155251141553E-4</v>
      </c>
      <c r="H190" s="21">
        <v>0</v>
      </c>
      <c r="I190" s="20">
        <v>0.36850271530000001</v>
      </c>
      <c r="J190" s="24">
        <v>0.49609999999999999</v>
      </c>
      <c r="K190" s="20">
        <v>0.29583637689999998</v>
      </c>
      <c r="L190" s="20">
        <v>0.4982547993</v>
      </c>
      <c r="M190" s="20">
        <v>7.200136352E-2</v>
      </c>
      <c r="N190" s="21">
        <v>0</v>
      </c>
    </row>
    <row r="191" spans="1:14" ht="15" customHeight="1" outlineLevel="1" x14ac:dyDescent="0.3">
      <c r="A191" s="12">
        <v>189</v>
      </c>
      <c r="B191" s="13">
        <v>1</v>
      </c>
      <c r="C191" s="19">
        <v>1.75902201738121E-4</v>
      </c>
      <c r="D191" s="20">
        <v>2.109526432E-4</v>
      </c>
      <c r="E191" s="21">
        <v>0</v>
      </c>
      <c r="F191" s="22">
        <v>5.87419817194953E-5</v>
      </c>
      <c r="G191" s="22">
        <v>1.14155251141553E-4</v>
      </c>
      <c r="H191" s="21">
        <v>0</v>
      </c>
      <c r="I191" s="20">
        <v>0.3563809154</v>
      </c>
      <c r="J191" s="24">
        <v>0.52500000000000002</v>
      </c>
      <c r="K191" s="20">
        <v>0.1695885074</v>
      </c>
      <c r="L191" s="20">
        <v>0.47004072130000002</v>
      </c>
      <c r="M191" s="20">
        <v>0.1028074368</v>
      </c>
      <c r="N191" s="21">
        <v>0</v>
      </c>
    </row>
    <row r="192" spans="1:14" ht="15" customHeight="1" outlineLevel="1" x14ac:dyDescent="0.3">
      <c r="A192" s="12">
        <v>190</v>
      </c>
      <c r="B192" s="13">
        <v>1</v>
      </c>
      <c r="C192" s="19">
        <v>1.5602200577020801E-4</v>
      </c>
      <c r="D192" s="20">
        <v>2.143478477E-4</v>
      </c>
      <c r="E192" s="21">
        <v>0</v>
      </c>
      <c r="F192" s="22">
        <v>3.7594868300476997E-5</v>
      </c>
      <c r="G192" s="22">
        <v>1.14155251141553E-4</v>
      </c>
      <c r="H192" s="21">
        <v>0</v>
      </c>
      <c r="I192" s="20">
        <v>0.3617145074</v>
      </c>
      <c r="J192" s="24">
        <v>0.66559999999999997</v>
      </c>
      <c r="K192" s="20">
        <v>0.2120769418</v>
      </c>
      <c r="L192" s="20">
        <v>0.47498545669999997</v>
      </c>
      <c r="M192" s="20">
        <v>6.6214450859999996E-2</v>
      </c>
      <c r="N192" s="21">
        <v>0</v>
      </c>
    </row>
    <row r="193" spans="1:14" ht="15" customHeight="1" outlineLevel="1" x14ac:dyDescent="0.3">
      <c r="A193" s="12">
        <v>191</v>
      </c>
      <c r="B193" s="13">
        <v>1</v>
      </c>
      <c r="C193" s="19">
        <v>1.5363290265596599E-4</v>
      </c>
      <c r="D193" s="20">
        <v>2.1653632290000001E-4</v>
      </c>
      <c r="E193" s="21">
        <v>0</v>
      </c>
      <c r="F193" s="22">
        <v>2.3496792687798098E-5</v>
      </c>
      <c r="G193" s="22">
        <v>1.14155251141553E-4</v>
      </c>
      <c r="H193" s="21">
        <v>0</v>
      </c>
      <c r="I193" s="20">
        <v>0.39439487979999999</v>
      </c>
      <c r="J193" s="24">
        <v>0.83950000000000002</v>
      </c>
      <c r="K193" s="20">
        <v>0.24957389820000001</v>
      </c>
      <c r="L193" s="20">
        <v>0.47789412450000002</v>
      </c>
      <c r="M193" s="20">
        <v>2.272746481E-2</v>
      </c>
      <c r="N193" s="21">
        <v>0</v>
      </c>
    </row>
    <row r="194" spans="1:14" ht="15" customHeight="1" outlineLevel="1" x14ac:dyDescent="0.3">
      <c r="A194" s="12">
        <v>192</v>
      </c>
      <c r="B194" s="13">
        <v>1</v>
      </c>
      <c r="C194" s="19">
        <v>1.5602640588484001E-4</v>
      </c>
      <c r="D194" s="20">
        <v>2.1841800239999999E-4</v>
      </c>
      <c r="E194" s="21">
        <v>0</v>
      </c>
      <c r="F194" s="22">
        <v>9.3987170751192492E-6</v>
      </c>
      <c r="G194" s="22">
        <v>1.14155251141553E-4</v>
      </c>
      <c r="H194" s="21">
        <v>0</v>
      </c>
      <c r="I194" s="20">
        <v>0.434348332</v>
      </c>
      <c r="J194" s="24">
        <v>0.90329999999999999</v>
      </c>
      <c r="K194" s="20">
        <v>0.2320428537</v>
      </c>
      <c r="L194" s="20">
        <v>0.46053907309999997</v>
      </c>
      <c r="M194" s="20">
        <v>1.337349021E-3</v>
      </c>
      <c r="N194" s="21">
        <v>0</v>
      </c>
    </row>
    <row r="195" spans="1:14" ht="15" customHeight="1" outlineLevel="1" x14ac:dyDescent="0.3">
      <c r="A195" s="12">
        <v>193</v>
      </c>
      <c r="B195" s="13">
        <v>1</v>
      </c>
      <c r="C195" s="19">
        <v>1.4084897337965599E-4</v>
      </c>
      <c r="D195" s="20">
        <v>2.1766124000000001E-4</v>
      </c>
      <c r="E195" s="21">
        <v>0</v>
      </c>
      <c r="F195" s="22">
        <v>5.8741981719495297E-6</v>
      </c>
      <c r="G195" s="22">
        <v>1.14155251141553E-4</v>
      </c>
      <c r="H195" s="21">
        <v>0</v>
      </c>
      <c r="I195" s="20">
        <v>0.4867145074</v>
      </c>
      <c r="J195" s="24">
        <v>0.88990000000000002</v>
      </c>
      <c r="K195" s="20">
        <v>0.15680545409999999</v>
      </c>
      <c r="L195" s="20">
        <v>0.44463835559999998</v>
      </c>
      <c r="M195" s="20">
        <v>3.4929904880000001E-2</v>
      </c>
      <c r="N195" s="21">
        <v>0</v>
      </c>
    </row>
    <row r="196" spans="1:14" ht="15" customHeight="1" outlineLevel="1" x14ac:dyDescent="0.3">
      <c r="A196" s="12">
        <v>194</v>
      </c>
      <c r="B196" s="13">
        <v>1</v>
      </c>
      <c r="C196" s="19">
        <v>1.2875398743862401E-4</v>
      </c>
      <c r="D196" s="20">
        <v>2.1692493060000001E-4</v>
      </c>
      <c r="E196" s="21">
        <v>0</v>
      </c>
      <c r="F196" s="22">
        <v>2.3496792687798102E-6</v>
      </c>
      <c r="G196" s="22">
        <v>1.14155251141553E-4</v>
      </c>
      <c r="H196" s="21">
        <v>0</v>
      </c>
      <c r="I196" s="20">
        <v>0.50416989909999999</v>
      </c>
      <c r="J196" s="24">
        <v>0.86680000000000001</v>
      </c>
      <c r="K196" s="20">
        <v>0.1508400292</v>
      </c>
      <c r="L196" s="20">
        <v>0.43300368430000002</v>
      </c>
      <c r="M196" s="20">
        <v>0.1559930149</v>
      </c>
      <c r="N196" s="21">
        <v>0</v>
      </c>
    </row>
    <row r="197" spans="1:14" ht="15" customHeight="1" outlineLevel="1" x14ac:dyDescent="0.3">
      <c r="A197" s="12">
        <v>195</v>
      </c>
      <c r="B197" s="13">
        <v>1</v>
      </c>
      <c r="C197" s="19">
        <v>1.22220462620203E-4</v>
      </c>
      <c r="D197" s="20">
        <v>2.1624998030000001E-4</v>
      </c>
      <c r="E197" s="21">
        <v>0</v>
      </c>
      <c r="F197" s="22">
        <v>1.17483963438991E-6</v>
      </c>
      <c r="G197" s="22">
        <v>1.14155251141553E-4</v>
      </c>
      <c r="H197" s="21">
        <v>0</v>
      </c>
      <c r="I197" s="20">
        <v>0.52007370050000001</v>
      </c>
      <c r="J197" s="24">
        <v>0.86970000000000003</v>
      </c>
      <c r="K197" s="20">
        <v>0.1051862673</v>
      </c>
      <c r="L197" s="20">
        <v>0.42961023850000002</v>
      </c>
      <c r="M197" s="20">
        <v>0.19763902159999999</v>
      </c>
      <c r="N197" s="21">
        <v>0</v>
      </c>
    </row>
    <row r="198" spans="1:14" ht="15" customHeight="1" outlineLevel="1" x14ac:dyDescent="0.3">
      <c r="A198" s="12">
        <v>196</v>
      </c>
      <c r="B198" s="13">
        <v>1</v>
      </c>
      <c r="C198" s="19">
        <v>1.08971561269436E-4</v>
      </c>
      <c r="D198" s="20">
        <v>2.136933505E-4</v>
      </c>
      <c r="E198" s="21">
        <v>0</v>
      </c>
      <c r="F198" s="22">
        <v>1.40980756126789E-5</v>
      </c>
      <c r="G198" s="22">
        <v>1.14155251141553E-4</v>
      </c>
      <c r="H198" s="21">
        <v>0</v>
      </c>
      <c r="I198" s="20">
        <v>0.56274243599999996</v>
      </c>
      <c r="J198" s="24">
        <v>0.88890000000000002</v>
      </c>
      <c r="K198" s="20">
        <v>9.7029461890000002E-2</v>
      </c>
      <c r="L198" s="20">
        <v>0.4324219507</v>
      </c>
      <c r="M198" s="20">
        <v>0.1248967397</v>
      </c>
      <c r="N198" s="21">
        <v>0</v>
      </c>
    </row>
    <row r="199" spans="1:14" ht="15" customHeight="1" outlineLevel="1" x14ac:dyDescent="0.3">
      <c r="A199" s="12">
        <v>197</v>
      </c>
      <c r="B199" s="13">
        <v>1</v>
      </c>
      <c r="C199" s="19">
        <v>1.05751058548635E-4</v>
      </c>
      <c r="D199" s="20">
        <v>2.1085037800000001E-4</v>
      </c>
      <c r="E199" s="21">
        <v>0</v>
      </c>
      <c r="F199" s="22">
        <v>3.7594868300476997E-5</v>
      </c>
      <c r="G199" s="22">
        <v>1.14155251141553E-4</v>
      </c>
      <c r="H199" s="21">
        <v>0</v>
      </c>
      <c r="I199" s="20">
        <v>0.59319239720000005</v>
      </c>
      <c r="J199" s="24">
        <v>0.89190000000000003</v>
      </c>
      <c r="K199" s="20">
        <v>0.1223520818</v>
      </c>
      <c r="L199" s="20">
        <v>0.43261586190000001</v>
      </c>
      <c r="M199" s="20">
        <v>3.6762282690000002E-2</v>
      </c>
      <c r="N199" s="21">
        <v>0</v>
      </c>
    </row>
    <row r="200" spans="1:14" ht="15" customHeight="1" outlineLevel="1" x14ac:dyDescent="0.3">
      <c r="A200" s="12">
        <v>198</v>
      </c>
      <c r="B200" s="13">
        <v>1</v>
      </c>
      <c r="C200" s="19">
        <v>1.18249487973886E-4</v>
      </c>
      <c r="D200" s="20">
        <v>2.0543032270000001E-4</v>
      </c>
      <c r="E200" s="21">
        <v>0</v>
      </c>
      <c r="F200" s="22">
        <v>9.3987170751192502E-5</v>
      </c>
      <c r="G200" s="22">
        <v>1.14155251141553E-4</v>
      </c>
      <c r="H200" s="21">
        <v>0</v>
      </c>
      <c r="I200" s="20">
        <v>0.61782389449999997</v>
      </c>
      <c r="J200" s="24">
        <v>0.94440000000000002</v>
      </c>
      <c r="K200" s="20">
        <v>0.2229121013</v>
      </c>
      <c r="L200" s="20">
        <v>0.44376575530000001</v>
      </c>
      <c r="M200" s="20">
        <v>1.297628417E-3</v>
      </c>
      <c r="N200" s="21">
        <v>0</v>
      </c>
    </row>
    <row r="201" spans="1:14" ht="15" customHeight="1" outlineLevel="1" x14ac:dyDescent="0.3">
      <c r="A201" s="12">
        <v>199</v>
      </c>
      <c r="B201" s="13">
        <v>1</v>
      </c>
      <c r="C201" s="19">
        <v>1.4690370391452499E-4</v>
      </c>
      <c r="D201" s="20">
        <v>1.9906942759999999E-4</v>
      </c>
      <c r="E201" s="21">
        <v>0</v>
      </c>
      <c r="F201" s="22">
        <v>1.8210014333043501E-4</v>
      </c>
      <c r="G201" s="22">
        <v>1.14155251141553E-4</v>
      </c>
      <c r="H201" s="21">
        <v>0</v>
      </c>
      <c r="I201" s="20">
        <v>0.62121799840000003</v>
      </c>
      <c r="J201" s="24">
        <v>0.96560000000000001</v>
      </c>
      <c r="K201" s="20">
        <v>0.53469685899999997</v>
      </c>
      <c r="L201" s="20">
        <v>0.50727166960000003</v>
      </c>
      <c r="M201" s="20">
        <v>4.2308042389999998E-3</v>
      </c>
      <c r="N201" s="21">
        <v>0</v>
      </c>
    </row>
    <row r="202" spans="1:14" ht="15" customHeight="1" outlineLevel="1" x14ac:dyDescent="0.3">
      <c r="A202" s="12">
        <v>200</v>
      </c>
      <c r="B202" s="13">
        <v>1</v>
      </c>
      <c r="C202" s="19">
        <v>1.8072279266236001E-4</v>
      </c>
      <c r="D202" s="20">
        <v>1.9017235570000001E-4</v>
      </c>
      <c r="E202" s="21">
        <v>0</v>
      </c>
      <c r="F202" s="22">
        <v>1.58603350642637E-4</v>
      </c>
      <c r="G202" s="22">
        <v>1.14155251141553E-4</v>
      </c>
      <c r="H202" s="20">
        <v>9.3684380550000008E-3</v>
      </c>
      <c r="I202" s="20">
        <v>0.61142358419999998</v>
      </c>
      <c r="J202" s="24">
        <v>0.95779999999999998</v>
      </c>
      <c r="K202" s="20">
        <v>0.72145118090000004</v>
      </c>
      <c r="L202" s="20">
        <v>0.54556912930000001</v>
      </c>
      <c r="M202" s="20">
        <v>5.9528632179999999E-2</v>
      </c>
      <c r="N202" s="21">
        <v>0</v>
      </c>
    </row>
    <row r="203" spans="1:14" ht="15" customHeight="1" outlineLevel="1" x14ac:dyDescent="0.3">
      <c r="A203" s="12">
        <v>201</v>
      </c>
      <c r="B203" s="13">
        <v>1</v>
      </c>
      <c r="C203" s="19">
        <v>1.96474817834052E-4</v>
      </c>
      <c r="D203" s="20">
        <v>1.6830805710000001E-4</v>
      </c>
      <c r="E203" s="21">
        <v>0</v>
      </c>
      <c r="F203" s="22">
        <v>1.4685495429873799E-4</v>
      </c>
      <c r="G203" s="22">
        <v>1.14155251141553E-4</v>
      </c>
      <c r="H203" s="20">
        <v>4.522694234E-2</v>
      </c>
      <c r="I203" s="20">
        <v>0.60870830099999995</v>
      </c>
      <c r="J203" s="24">
        <v>0.93579999999999997</v>
      </c>
      <c r="K203" s="20">
        <v>0.71353786220000004</v>
      </c>
      <c r="L203" s="20">
        <v>0.55865813460000002</v>
      </c>
      <c r="M203" s="20">
        <v>8.8052908910000005E-2</v>
      </c>
      <c r="N203" s="20">
        <v>3.855428571E-3</v>
      </c>
    </row>
    <row r="204" spans="1:14" ht="15" customHeight="1" outlineLevel="1" x14ac:dyDescent="0.3">
      <c r="A204" s="12">
        <v>202</v>
      </c>
      <c r="B204" s="13">
        <v>1</v>
      </c>
      <c r="C204" s="19">
        <v>2.01108241410287E-4</v>
      </c>
      <c r="D204" s="20">
        <v>1.436212392E-4</v>
      </c>
      <c r="E204" s="21">
        <v>0</v>
      </c>
      <c r="F204" s="22">
        <v>1.6447754881458699E-4</v>
      </c>
      <c r="G204" s="22">
        <v>1.14155251141553E-4</v>
      </c>
      <c r="H204" s="20">
        <v>0.1143595542</v>
      </c>
      <c r="I204" s="20">
        <v>0.60075640029999999</v>
      </c>
      <c r="J204" s="24">
        <v>0.86919999999999997</v>
      </c>
      <c r="K204" s="20">
        <v>0.63708302900000002</v>
      </c>
      <c r="L204" s="20">
        <v>0.54973821990000005</v>
      </c>
      <c r="M204" s="20">
        <v>5.8228053100000003E-2</v>
      </c>
      <c r="N204" s="20">
        <v>1.8006857139999999E-2</v>
      </c>
    </row>
    <row r="205" spans="1:14" ht="15" customHeight="1" outlineLevel="1" x14ac:dyDescent="0.3">
      <c r="A205" s="12">
        <v>203</v>
      </c>
      <c r="B205" s="13">
        <v>1</v>
      </c>
      <c r="C205" s="19">
        <v>2.0598369964133499E-4</v>
      </c>
      <c r="D205" s="20">
        <v>1.195071063E-4</v>
      </c>
      <c r="E205" s="21">
        <v>0</v>
      </c>
      <c r="F205" s="22">
        <v>1.87974341502385E-4</v>
      </c>
      <c r="G205" s="22">
        <v>1.14155251141553E-4</v>
      </c>
      <c r="H205" s="20">
        <v>0.17444677759999999</v>
      </c>
      <c r="I205" s="20">
        <v>0.60007757949999996</v>
      </c>
      <c r="J205" s="24">
        <v>0.81950000000000001</v>
      </c>
      <c r="K205" s="20">
        <v>0.65534453370000001</v>
      </c>
      <c r="L205" s="20">
        <v>0.53723094819999995</v>
      </c>
      <c r="M205" s="20">
        <v>2.0871013179999998E-2</v>
      </c>
      <c r="N205" s="21">
        <v>0</v>
      </c>
    </row>
    <row r="206" spans="1:14" ht="15" customHeight="1" outlineLevel="1" x14ac:dyDescent="0.3">
      <c r="A206" s="12">
        <v>204</v>
      </c>
      <c r="B206" s="13">
        <v>1</v>
      </c>
      <c r="C206" s="19">
        <v>2.11931179122151E-4</v>
      </c>
      <c r="D206" s="20">
        <v>9.966765857E-5</v>
      </c>
      <c r="E206" s="21">
        <v>0</v>
      </c>
      <c r="F206" s="22">
        <v>2.0677177565262301E-4</v>
      </c>
      <c r="G206" s="22">
        <v>1.14155251141553E-4</v>
      </c>
      <c r="H206" s="20">
        <v>0.20772088520000001</v>
      </c>
      <c r="I206" s="20">
        <v>0.61045384020000004</v>
      </c>
      <c r="J206" s="24">
        <v>0.86129999999999995</v>
      </c>
      <c r="K206" s="20">
        <v>0.59167275379999995</v>
      </c>
      <c r="L206" s="20">
        <v>0.5322862129</v>
      </c>
      <c r="M206" s="20">
        <v>1.337349021E-3</v>
      </c>
      <c r="N206" s="21">
        <v>0</v>
      </c>
    </row>
    <row r="207" spans="1:14" ht="15" customHeight="1" outlineLevel="1" x14ac:dyDescent="0.3">
      <c r="A207" s="12">
        <v>205</v>
      </c>
      <c r="B207" s="13">
        <v>1</v>
      </c>
      <c r="C207" s="19">
        <v>2.1325827859097399E-4</v>
      </c>
      <c r="D207" s="20">
        <v>8.9727481660000001E-5</v>
      </c>
      <c r="E207" s="21">
        <v>0</v>
      </c>
      <c r="F207" s="22">
        <v>1.87974341502385E-4</v>
      </c>
      <c r="G207" s="22">
        <v>1.14155251141553E-4</v>
      </c>
      <c r="H207" s="20">
        <v>0.20206751740000001</v>
      </c>
      <c r="I207" s="20">
        <v>0.62102404970000002</v>
      </c>
      <c r="J207" s="24">
        <v>0.89490000000000003</v>
      </c>
      <c r="K207" s="20">
        <v>0.40796201609999999</v>
      </c>
      <c r="L207" s="20">
        <v>0.5224936979</v>
      </c>
      <c r="M207" s="20">
        <v>2.9075304619999999E-2</v>
      </c>
      <c r="N207" s="21">
        <v>0</v>
      </c>
    </row>
    <row r="208" spans="1:14" ht="15" customHeight="1" outlineLevel="1" x14ac:dyDescent="0.3">
      <c r="A208" s="12">
        <v>206</v>
      </c>
      <c r="B208" s="13">
        <v>1</v>
      </c>
      <c r="C208" s="19">
        <v>2.04799540082194E-4</v>
      </c>
      <c r="D208" s="20">
        <v>8.8254862860000002E-5</v>
      </c>
      <c r="E208" s="21">
        <v>0</v>
      </c>
      <c r="F208" s="22">
        <v>1.90324020771165E-4</v>
      </c>
      <c r="G208" s="22">
        <v>1.14155251141553E-4</v>
      </c>
      <c r="H208" s="20">
        <v>0.1668551123</v>
      </c>
      <c r="I208" s="20">
        <v>0.61452676490000002</v>
      </c>
      <c r="J208" s="24">
        <v>0.87880000000000003</v>
      </c>
      <c r="K208" s="20">
        <v>0.2824446068</v>
      </c>
      <c r="L208" s="20">
        <v>0.48652317239999998</v>
      </c>
      <c r="M208" s="20">
        <v>0.1325637603</v>
      </c>
      <c r="N208" s="24">
        <v>0.59693399999999996</v>
      </c>
    </row>
    <row r="209" spans="1:14" ht="15" customHeight="1" outlineLevel="1" x14ac:dyDescent="0.3">
      <c r="A209" s="12">
        <v>207</v>
      </c>
      <c r="B209" s="13">
        <v>1</v>
      </c>
      <c r="C209" s="19">
        <v>1.9543630803615301E-4</v>
      </c>
      <c r="D209" s="20">
        <v>9.2345470640000006E-5</v>
      </c>
      <c r="E209" s="21">
        <v>0</v>
      </c>
      <c r="F209" s="22">
        <v>2.1382081345896301E-4</v>
      </c>
      <c r="G209" s="22">
        <v>1.14155251141553E-4</v>
      </c>
      <c r="H209" s="20">
        <v>0.10289129380000001</v>
      </c>
      <c r="I209" s="20">
        <v>0.62092707530000002</v>
      </c>
      <c r="J209" s="24">
        <v>0.84160000000000001</v>
      </c>
      <c r="K209" s="20">
        <v>0.20367664960000001</v>
      </c>
      <c r="L209" s="20">
        <v>0.48119061470000002</v>
      </c>
      <c r="M209" s="20">
        <v>0.16726894880000001</v>
      </c>
      <c r="N209" s="20">
        <v>0.62756571429999997</v>
      </c>
    </row>
    <row r="210" spans="1:14" ht="15" customHeight="1" outlineLevel="1" x14ac:dyDescent="0.3">
      <c r="A210" s="12">
        <v>208</v>
      </c>
      <c r="B210" s="13">
        <v>1</v>
      </c>
      <c r="C210" s="19">
        <v>1.8077391707431399E-4</v>
      </c>
      <c r="D210" s="20">
        <v>1.023470067E-4</v>
      </c>
      <c r="E210" s="21">
        <v>0</v>
      </c>
      <c r="F210" s="22">
        <v>2.23219530534082E-4</v>
      </c>
      <c r="G210" s="22">
        <v>1.14155251141553E-4</v>
      </c>
      <c r="H210" s="20">
        <v>3.9896624130000002E-2</v>
      </c>
      <c r="I210" s="20">
        <v>0.62373933280000005</v>
      </c>
      <c r="J210" s="24">
        <v>0.84640000000000004</v>
      </c>
      <c r="K210" s="20">
        <v>0.21463355249999999</v>
      </c>
      <c r="L210" s="20">
        <v>0.4823540818</v>
      </c>
      <c r="M210" s="20">
        <v>0.1064028086</v>
      </c>
      <c r="N210" s="20">
        <v>0.36990942859999998</v>
      </c>
    </row>
    <row r="211" spans="1:14" ht="15" customHeight="1" outlineLevel="1" x14ac:dyDescent="0.3">
      <c r="A211" s="12">
        <v>209</v>
      </c>
      <c r="B211" s="13">
        <v>1</v>
      </c>
      <c r="C211" s="19">
        <v>1.73005928335539E-4</v>
      </c>
      <c r="D211" s="20">
        <v>1.127780565E-4</v>
      </c>
      <c r="E211" s="21">
        <v>0</v>
      </c>
      <c r="F211" s="22">
        <v>2.23219530534082E-4</v>
      </c>
      <c r="G211" s="22">
        <v>1.14155251141553E-4</v>
      </c>
      <c r="H211" s="20">
        <v>6.9455661439999997E-3</v>
      </c>
      <c r="I211" s="20">
        <v>0.63838246700000001</v>
      </c>
      <c r="J211" s="24">
        <v>0.86919999999999997</v>
      </c>
      <c r="K211" s="20">
        <v>0.26454833210000001</v>
      </c>
      <c r="L211" s="20">
        <v>0.48167539269999998</v>
      </c>
      <c r="M211" s="20">
        <v>3.1416934379999997E-2</v>
      </c>
      <c r="N211" s="21">
        <v>0</v>
      </c>
    </row>
    <row r="212" spans="1:14" ht="15" customHeight="1" outlineLevel="1" x14ac:dyDescent="0.3">
      <c r="A212" s="12">
        <v>210</v>
      </c>
      <c r="B212" s="13">
        <v>1</v>
      </c>
      <c r="C212" s="19">
        <v>1.8364282585920099E-4</v>
      </c>
      <c r="D212" s="20">
        <v>1.138211615E-4</v>
      </c>
      <c r="E212" s="21">
        <v>0</v>
      </c>
      <c r="F212" s="22">
        <v>1.6447754881458699E-4</v>
      </c>
      <c r="G212" s="22">
        <v>1.14155251141553E-4</v>
      </c>
      <c r="H212" s="21">
        <v>0</v>
      </c>
      <c r="I212" s="20">
        <v>0.65069821569999997</v>
      </c>
      <c r="J212" s="24">
        <v>0.87990000000000002</v>
      </c>
      <c r="K212" s="20">
        <v>0.52921840760000005</v>
      </c>
      <c r="L212" s="20">
        <v>0.53655225910000004</v>
      </c>
      <c r="M212" s="20">
        <v>1.2205623430000001E-3</v>
      </c>
      <c r="N212" s="21">
        <v>0</v>
      </c>
    </row>
    <row r="213" spans="1:14" ht="15" customHeight="1" outlineLevel="1" x14ac:dyDescent="0.3">
      <c r="A213" s="12">
        <v>211</v>
      </c>
      <c r="B213" s="13">
        <v>1</v>
      </c>
      <c r="C213" s="19">
        <v>1.99805473594701E-4</v>
      </c>
      <c r="D213" s="20">
        <v>1.120826532E-4</v>
      </c>
      <c r="E213" s="21">
        <v>0</v>
      </c>
      <c r="F213" s="22">
        <v>1.1748396343899099E-4</v>
      </c>
      <c r="G213" s="22">
        <v>1.14155251141553E-4</v>
      </c>
      <c r="H213" s="21">
        <v>0</v>
      </c>
      <c r="I213" s="24">
        <v>0.65564391</v>
      </c>
      <c r="J213" s="24">
        <v>0.88839999999999997</v>
      </c>
      <c r="K213" s="20">
        <v>0.44071098130000003</v>
      </c>
      <c r="L213" s="20">
        <v>0.53984874930000004</v>
      </c>
      <c r="M213" s="20">
        <v>3.0341067709999999E-3</v>
      </c>
      <c r="N213" s="21">
        <v>0</v>
      </c>
    </row>
    <row r="214" spans="1:14" ht="15" customHeight="1" outlineLevel="1" x14ac:dyDescent="0.3">
      <c r="A214" s="12">
        <v>212</v>
      </c>
      <c r="B214" s="13">
        <v>1</v>
      </c>
      <c r="C214" s="19">
        <v>1.96108633395662E-4</v>
      </c>
      <c r="D214" s="20">
        <v>1.120212941E-4</v>
      </c>
      <c r="E214" s="21">
        <v>0</v>
      </c>
      <c r="F214" s="22">
        <v>8.8112972579242903E-5</v>
      </c>
      <c r="G214" s="22">
        <v>1.14155251141553E-4</v>
      </c>
      <c r="H214" s="21">
        <v>0</v>
      </c>
      <c r="I214" s="20">
        <v>0.65952288599999997</v>
      </c>
      <c r="J214" s="24">
        <v>0.88529999999999998</v>
      </c>
      <c r="K214" s="20">
        <v>0.21852934020000001</v>
      </c>
      <c r="L214" s="20">
        <v>0.48758968390000001</v>
      </c>
      <c r="M214" s="20">
        <v>4.8586514900000002E-2</v>
      </c>
      <c r="N214" s="21">
        <v>0</v>
      </c>
    </row>
    <row r="215" spans="1:14" ht="15" customHeight="1" outlineLevel="1" x14ac:dyDescent="0.3">
      <c r="A215" s="12">
        <v>213</v>
      </c>
      <c r="B215" s="13">
        <v>1</v>
      </c>
      <c r="C215" s="19">
        <v>1.7761174985273E-4</v>
      </c>
      <c r="D215" s="20">
        <v>1.1261443219999999E-4</v>
      </c>
      <c r="E215" s="21">
        <v>0</v>
      </c>
      <c r="F215" s="22">
        <v>5.87419817194953E-5</v>
      </c>
      <c r="G215" s="22">
        <v>1.14155251141553E-4</v>
      </c>
      <c r="H215" s="21">
        <v>0</v>
      </c>
      <c r="I215" s="20">
        <v>0.65622575640000003</v>
      </c>
      <c r="J215" s="24">
        <v>0.8992</v>
      </c>
      <c r="K215" s="20">
        <v>0.12770878990000001</v>
      </c>
      <c r="L215" s="20">
        <v>0.4611208067</v>
      </c>
      <c r="M215" s="20">
        <v>7.4782230549999995E-2</v>
      </c>
      <c r="N215" s="21">
        <v>0</v>
      </c>
    </row>
    <row r="216" spans="1:14" ht="15" customHeight="1" outlineLevel="1" x14ac:dyDescent="0.3">
      <c r="A216" s="12">
        <v>214</v>
      </c>
      <c r="B216" s="13">
        <v>1</v>
      </c>
      <c r="C216" s="19">
        <v>1.60334251789109E-4</v>
      </c>
      <c r="D216" s="20">
        <v>1.1218491840000001E-4</v>
      </c>
      <c r="E216" s="21">
        <v>0</v>
      </c>
      <c r="F216" s="22">
        <v>3.7594868300476997E-5</v>
      </c>
      <c r="G216" s="22">
        <v>1.14155251141553E-4</v>
      </c>
      <c r="H216" s="21">
        <v>0</v>
      </c>
      <c r="I216" s="20">
        <v>0.64294026380000002</v>
      </c>
      <c r="J216" s="24">
        <v>0.90739999999999998</v>
      </c>
      <c r="K216" s="20">
        <v>0.13282201120000001</v>
      </c>
      <c r="L216" s="20">
        <v>0.4595695172</v>
      </c>
      <c r="M216" s="20">
        <v>5.0911128700000002E-2</v>
      </c>
      <c r="N216" s="21">
        <v>0</v>
      </c>
    </row>
    <row r="217" spans="1:14" ht="15" customHeight="1" outlineLevel="1" x14ac:dyDescent="0.3">
      <c r="A217" s="12">
        <v>215</v>
      </c>
      <c r="B217" s="13">
        <v>1</v>
      </c>
      <c r="C217" s="19">
        <v>1.5973282615482101E-4</v>
      </c>
      <c r="D217" s="20">
        <v>1.12000841E-4</v>
      </c>
      <c r="E217" s="21">
        <v>0</v>
      </c>
      <c r="F217" s="22">
        <v>2.3496792687798098E-5</v>
      </c>
      <c r="G217" s="22">
        <v>1.14155251141553E-4</v>
      </c>
      <c r="H217" s="21">
        <v>0</v>
      </c>
      <c r="I217" s="20">
        <v>0.63537626069999997</v>
      </c>
      <c r="J217" s="24">
        <v>0.89680000000000004</v>
      </c>
      <c r="K217" s="20">
        <v>0.12722181639999999</v>
      </c>
      <c r="L217" s="20">
        <v>0.45191002520000001</v>
      </c>
      <c r="M217" s="20">
        <v>1.9118512220000002E-2</v>
      </c>
      <c r="N217" s="21">
        <v>0</v>
      </c>
    </row>
    <row r="218" spans="1:14" ht="15" customHeight="1" outlineLevel="1" x14ac:dyDescent="0.3">
      <c r="A218" s="12">
        <v>216</v>
      </c>
      <c r="B218" s="13">
        <v>1</v>
      </c>
      <c r="C218" s="19">
        <v>1.6207127249167399E-4</v>
      </c>
      <c r="D218" s="20">
        <v>1.122258245E-4</v>
      </c>
      <c r="E218" s="21">
        <v>0</v>
      </c>
      <c r="F218" s="22">
        <v>9.3987170751192492E-6</v>
      </c>
      <c r="G218" s="22">
        <v>1.14155251141553E-4</v>
      </c>
      <c r="H218" s="21">
        <v>0</v>
      </c>
      <c r="I218" s="20">
        <v>0.6359581071</v>
      </c>
      <c r="J218" s="24">
        <v>0.89039999999999997</v>
      </c>
      <c r="K218" s="20">
        <v>8.8750913079999993E-2</v>
      </c>
      <c r="L218" s="20">
        <v>0.4370758193</v>
      </c>
      <c r="M218" s="20">
        <v>1.337349021E-3</v>
      </c>
      <c r="N218" s="21">
        <v>0</v>
      </c>
    </row>
    <row r="219" spans="1:14" ht="15" customHeight="1" outlineLevel="1" x14ac:dyDescent="0.3">
      <c r="A219" s="12">
        <v>217</v>
      </c>
      <c r="B219" s="13">
        <v>1</v>
      </c>
      <c r="C219" s="19">
        <v>1.4460117312423701E-4</v>
      </c>
      <c r="D219" s="20">
        <v>1.124712609E-4</v>
      </c>
      <c r="E219" s="21">
        <v>0</v>
      </c>
      <c r="F219" s="22">
        <v>5.8741981719495297E-6</v>
      </c>
      <c r="G219" s="22">
        <v>1.14155251141553E-4</v>
      </c>
      <c r="H219" s="21">
        <v>0</v>
      </c>
      <c r="I219" s="20">
        <v>0.6382854926</v>
      </c>
      <c r="J219" s="24">
        <v>0.88990000000000002</v>
      </c>
      <c r="K219" s="20">
        <v>6.2697832970000006E-2</v>
      </c>
      <c r="L219" s="20">
        <v>0.43106457240000001</v>
      </c>
      <c r="M219" s="20">
        <v>2.272746481E-2</v>
      </c>
      <c r="N219" s="21">
        <v>0</v>
      </c>
    </row>
    <row r="220" spans="1:14" ht="15" customHeight="1" outlineLevel="1" x14ac:dyDescent="0.3">
      <c r="A220" s="12">
        <v>218</v>
      </c>
      <c r="B220" s="13">
        <v>1</v>
      </c>
      <c r="C220" s="19">
        <v>1.2884749654633399E-4</v>
      </c>
      <c r="D220" s="20">
        <v>1.126962444E-4</v>
      </c>
      <c r="E220" s="21">
        <v>0</v>
      </c>
      <c r="F220" s="22">
        <v>2.3496792687798102E-6</v>
      </c>
      <c r="G220" s="22">
        <v>1.14155251141553E-4</v>
      </c>
      <c r="H220" s="21">
        <v>0</v>
      </c>
      <c r="I220" s="20">
        <v>0.63489138869999995</v>
      </c>
      <c r="J220" s="24">
        <v>0.89039999999999997</v>
      </c>
      <c r="K220" s="20">
        <v>5.2227903579999999E-2</v>
      </c>
      <c r="L220" s="20">
        <v>0.41244909829999998</v>
      </c>
      <c r="M220" s="20">
        <v>0.10673713579999999</v>
      </c>
      <c r="N220" s="21">
        <v>0</v>
      </c>
    </row>
    <row r="221" spans="1:14" ht="15" customHeight="1" outlineLevel="1" x14ac:dyDescent="0.3">
      <c r="A221" s="12">
        <v>219</v>
      </c>
      <c r="B221" s="13">
        <v>1</v>
      </c>
      <c r="C221" s="19">
        <v>1.18648580950751E-4</v>
      </c>
      <c r="D221" s="20">
        <v>1.1386206759999999E-4</v>
      </c>
      <c r="E221" s="21">
        <v>0</v>
      </c>
      <c r="F221" s="22">
        <v>1.17483963438991E-6</v>
      </c>
      <c r="G221" s="22">
        <v>1.14155251141553E-4</v>
      </c>
      <c r="H221" s="21">
        <v>0</v>
      </c>
      <c r="I221" s="20">
        <v>0.62558184640000003</v>
      </c>
      <c r="J221" s="24">
        <v>0.90690000000000004</v>
      </c>
      <c r="K221" s="20">
        <v>3.5670805940000001E-2</v>
      </c>
      <c r="L221" s="20">
        <v>0.39548186930000001</v>
      </c>
      <c r="M221" s="20">
        <v>0.1339001655</v>
      </c>
      <c r="N221" s="21">
        <v>0</v>
      </c>
    </row>
    <row r="222" spans="1:14" ht="15" customHeight="1" outlineLevel="1" x14ac:dyDescent="0.3">
      <c r="A222" s="12">
        <v>220</v>
      </c>
      <c r="B222" s="13">
        <v>1</v>
      </c>
      <c r="C222" s="19">
        <v>1.01919325426376E-4</v>
      </c>
      <c r="D222" s="20">
        <v>1.165823217E-4</v>
      </c>
      <c r="E222" s="21">
        <v>0</v>
      </c>
      <c r="F222" s="22">
        <v>1.40980756126789E-5</v>
      </c>
      <c r="G222" s="22">
        <v>1.14155251141553E-4</v>
      </c>
      <c r="H222" s="21">
        <v>0</v>
      </c>
      <c r="I222" s="20">
        <v>0.61792086889999998</v>
      </c>
      <c r="J222" s="24">
        <v>0.92579999999999996</v>
      </c>
      <c r="K222" s="20">
        <v>3.7375213050000002E-2</v>
      </c>
      <c r="L222" s="20">
        <v>0.39334884619999999</v>
      </c>
      <c r="M222" s="20">
        <v>8.5976071870000004E-2</v>
      </c>
      <c r="N222" s="21">
        <v>0</v>
      </c>
    </row>
    <row r="223" spans="1:14" ht="15" customHeight="1" outlineLevel="1" x14ac:dyDescent="0.3">
      <c r="A223" s="12">
        <v>221</v>
      </c>
      <c r="B223" s="13">
        <v>1</v>
      </c>
      <c r="C223" s="19">
        <v>9.2120688729384605E-5</v>
      </c>
      <c r="D223" s="20">
        <v>1.197729958E-4</v>
      </c>
      <c r="E223" s="21">
        <v>0</v>
      </c>
      <c r="F223" s="22">
        <v>3.7594868300476997E-5</v>
      </c>
      <c r="G223" s="22">
        <v>1.14155251141553E-4</v>
      </c>
      <c r="H223" s="21">
        <v>0</v>
      </c>
      <c r="I223" s="20">
        <v>0.60851435220000005</v>
      </c>
      <c r="J223" s="24">
        <v>0.91039999999999999</v>
      </c>
      <c r="K223" s="20">
        <v>4.2731921110000001E-2</v>
      </c>
      <c r="L223" s="20">
        <v>0.39538491370000001</v>
      </c>
      <c r="M223" s="20">
        <v>2.5498245579999999E-2</v>
      </c>
      <c r="N223" s="21">
        <v>0</v>
      </c>
    </row>
    <row r="224" spans="1:14" ht="15" customHeight="1" outlineLevel="1" x14ac:dyDescent="0.3">
      <c r="A224" s="12">
        <v>222</v>
      </c>
      <c r="B224" s="13">
        <v>1</v>
      </c>
      <c r="C224" s="19">
        <v>9.3986649250997695E-5</v>
      </c>
      <c r="D224" s="20">
        <v>1.222887196E-4</v>
      </c>
      <c r="E224" s="21">
        <v>0</v>
      </c>
      <c r="F224" s="22">
        <v>9.3987170751192502E-5</v>
      </c>
      <c r="G224" s="22">
        <v>1.14155251141553E-4</v>
      </c>
      <c r="H224" s="21">
        <v>0</v>
      </c>
      <c r="I224" s="20">
        <v>0.59736229640000005</v>
      </c>
      <c r="J224" s="24">
        <v>0.92100000000000004</v>
      </c>
      <c r="K224" s="20">
        <v>6.0628195760000003E-2</v>
      </c>
      <c r="L224" s="20">
        <v>0.39965095989999999</v>
      </c>
      <c r="M224" s="20">
        <v>1.128600373E-3</v>
      </c>
      <c r="N224" s="21">
        <v>0</v>
      </c>
    </row>
    <row r="225" spans="1:14" ht="15" customHeight="1" outlineLevel="1" x14ac:dyDescent="0.3">
      <c r="A225" s="12">
        <v>223</v>
      </c>
      <c r="B225" s="13">
        <v>1</v>
      </c>
      <c r="C225" s="19">
        <v>1.0275371213596401E-4</v>
      </c>
      <c r="D225" s="20">
        <v>1.2435447649999999E-4</v>
      </c>
      <c r="E225" s="21">
        <v>0</v>
      </c>
      <c r="F225" s="22">
        <v>1.8210014333043501E-4</v>
      </c>
      <c r="G225" s="22">
        <v>1.14155251141553E-4</v>
      </c>
      <c r="H225" s="21">
        <v>0</v>
      </c>
      <c r="I225" s="20">
        <v>0.60938712179999999</v>
      </c>
      <c r="J225" s="24">
        <v>0.91859999999999997</v>
      </c>
      <c r="K225" s="20">
        <v>7.1585098609999995E-2</v>
      </c>
      <c r="L225" s="20">
        <v>0.41952685670000001</v>
      </c>
      <c r="M225" s="20">
        <v>1.8864382680000001E-3</v>
      </c>
      <c r="N225" s="21">
        <v>0</v>
      </c>
    </row>
    <row r="226" spans="1:14" ht="15" customHeight="1" outlineLevel="1" x14ac:dyDescent="0.3">
      <c r="A226" s="12">
        <v>224</v>
      </c>
      <c r="B226" s="13">
        <v>1</v>
      </c>
      <c r="C226" s="19">
        <v>1.13745182497181E-4</v>
      </c>
      <c r="D226" s="20">
        <v>1.2500897379999999E-4</v>
      </c>
      <c r="E226" s="21">
        <v>0</v>
      </c>
      <c r="F226" s="22">
        <v>1.58603350642637E-4</v>
      </c>
      <c r="G226" s="22">
        <v>1.14155251141553E-4</v>
      </c>
      <c r="H226" s="20">
        <v>1.017606203E-2</v>
      </c>
      <c r="I226" s="20">
        <v>0.61549650889999996</v>
      </c>
      <c r="J226" s="24">
        <v>0.91249999999999998</v>
      </c>
      <c r="K226" s="20">
        <v>6.6837107379999997E-2</v>
      </c>
      <c r="L226" s="20">
        <v>0.43154935039999998</v>
      </c>
      <c r="M226" s="20">
        <v>3.6908648609999997E-2</v>
      </c>
      <c r="N226" s="21">
        <v>0</v>
      </c>
    </row>
    <row r="227" spans="1:14" ht="15" customHeight="1" outlineLevel="1" x14ac:dyDescent="0.3">
      <c r="A227" s="12">
        <v>225</v>
      </c>
      <c r="B227" s="13">
        <v>1</v>
      </c>
      <c r="C227" s="19">
        <v>1.27803819293681E-4</v>
      </c>
      <c r="D227" s="20">
        <v>1.148642665E-4</v>
      </c>
      <c r="E227" s="21">
        <v>0</v>
      </c>
      <c r="F227" s="22">
        <v>1.4685495429873799E-4</v>
      </c>
      <c r="G227" s="22">
        <v>1.14155251141553E-4</v>
      </c>
      <c r="H227" s="20">
        <v>5.2980132450000002E-2</v>
      </c>
      <c r="I227" s="20">
        <v>0.60599301780000003</v>
      </c>
      <c r="J227" s="24">
        <v>0.91579999999999995</v>
      </c>
      <c r="K227" s="20">
        <v>0.1118821524</v>
      </c>
      <c r="L227" s="20">
        <v>0.43717277490000001</v>
      </c>
      <c r="M227" s="20">
        <v>6.016074465E-2</v>
      </c>
      <c r="N227" s="20">
        <v>3.7885714290000001E-3</v>
      </c>
    </row>
    <row r="228" spans="1:14" ht="15" customHeight="1" outlineLevel="1" x14ac:dyDescent="0.3">
      <c r="A228" s="12">
        <v>226</v>
      </c>
      <c r="B228" s="13">
        <v>1</v>
      </c>
      <c r="C228" s="19">
        <v>1.42126026631557E-4</v>
      </c>
      <c r="D228" s="20">
        <v>1.0093574700000001E-4</v>
      </c>
      <c r="E228" s="21">
        <v>0</v>
      </c>
      <c r="F228" s="22">
        <v>1.6447754881458699E-4</v>
      </c>
      <c r="G228" s="22">
        <v>1.14155251141553E-4</v>
      </c>
      <c r="H228" s="20">
        <v>0.1235664675</v>
      </c>
      <c r="I228" s="20">
        <v>0.61006594260000002</v>
      </c>
      <c r="J228" s="24">
        <v>0.92320000000000002</v>
      </c>
      <c r="K228" s="20">
        <v>0.10542975409999999</v>
      </c>
      <c r="L228" s="20">
        <v>0.44095404300000002</v>
      </c>
      <c r="M228" s="20">
        <v>4.2661774049999997E-2</v>
      </c>
      <c r="N228" s="20">
        <v>0.24251314290000001</v>
      </c>
    </row>
    <row r="229" spans="1:14" ht="15" customHeight="1" outlineLevel="1" x14ac:dyDescent="0.3">
      <c r="A229" s="12">
        <v>227</v>
      </c>
      <c r="B229" s="13">
        <v>1</v>
      </c>
      <c r="C229" s="19">
        <v>1.5047225156176401E-4</v>
      </c>
      <c r="D229" s="20">
        <v>8.6864056219999996E-5</v>
      </c>
      <c r="E229" s="21">
        <v>0</v>
      </c>
      <c r="F229" s="22">
        <v>1.87974341502385E-4</v>
      </c>
      <c r="G229" s="22">
        <v>1.14155251141553E-4</v>
      </c>
      <c r="H229" s="20">
        <v>0.17428525280000001</v>
      </c>
      <c r="I229" s="20">
        <v>0.61307214899999996</v>
      </c>
      <c r="J229" s="24">
        <v>0.91539999999999999</v>
      </c>
      <c r="K229" s="20">
        <v>0.1194302411</v>
      </c>
      <c r="L229" s="20">
        <v>0.43348846229999999</v>
      </c>
      <c r="M229" s="20">
        <v>1.7069503980000001E-2</v>
      </c>
      <c r="N229" s="20">
        <v>0.44464457140000002</v>
      </c>
    </row>
    <row r="230" spans="1:14" ht="15" customHeight="1" outlineLevel="1" x14ac:dyDescent="0.3">
      <c r="A230" s="12">
        <v>228</v>
      </c>
      <c r="B230" s="13">
        <v>1</v>
      </c>
      <c r="C230" s="19">
        <v>1.5611800273764801E-4</v>
      </c>
      <c r="D230" s="20">
        <v>7.5287636200000002E-5</v>
      </c>
      <c r="E230" s="21">
        <v>0</v>
      </c>
      <c r="F230" s="22">
        <v>2.0677177565262301E-4</v>
      </c>
      <c r="G230" s="22">
        <v>1.14155251141553E-4</v>
      </c>
      <c r="H230" s="20">
        <v>0.20659021159999999</v>
      </c>
      <c r="I230" s="20">
        <v>0.62141194720000004</v>
      </c>
      <c r="J230" s="24">
        <v>0.92800000000000005</v>
      </c>
      <c r="K230" s="20">
        <v>0.19345020700000001</v>
      </c>
      <c r="L230" s="20">
        <v>0.43853015319999999</v>
      </c>
      <c r="M230" s="20">
        <v>1.337349021E-3</v>
      </c>
      <c r="N230" s="24">
        <v>0.558948</v>
      </c>
    </row>
    <row r="231" spans="1:14" ht="15" customHeight="1" outlineLevel="1" x14ac:dyDescent="0.3">
      <c r="A231" s="12">
        <v>229</v>
      </c>
      <c r="B231" s="13">
        <v>1</v>
      </c>
      <c r="C231" s="19">
        <v>1.64349242632331E-4</v>
      </c>
      <c r="D231" s="20">
        <v>6.9499426190000005E-5</v>
      </c>
      <c r="E231" s="21">
        <v>0</v>
      </c>
      <c r="F231" s="22">
        <v>1.87974341502385E-4</v>
      </c>
      <c r="G231" s="22">
        <v>1.14155251141553E-4</v>
      </c>
      <c r="H231" s="20">
        <v>0.20303666610000001</v>
      </c>
      <c r="I231" s="20">
        <v>0.62558184640000003</v>
      </c>
      <c r="J231" s="24">
        <v>0.91210000000000002</v>
      </c>
      <c r="K231" s="20">
        <v>0.12174336500000001</v>
      </c>
      <c r="L231" s="20">
        <v>0.42544114799999999</v>
      </c>
      <c r="M231" s="20">
        <v>1.8372206459999998E-2</v>
      </c>
      <c r="N231" s="20">
        <v>0.73181828569999996</v>
      </c>
    </row>
    <row r="232" spans="1:14" ht="15" customHeight="1" outlineLevel="1" x14ac:dyDescent="0.3">
      <c r="A232" s="12">
        <v>230</v>
      </c>
      <c r="B232" s="13">
        <v>1</v>
      </c>
      <c r="C232" s="19">
        <v>1.5545921413437399E-4</v>
      </c>
      <c r="D232" s="20">
        <v>7.0440265979999998E-5</v>
      </c>
      <c r="E232" s="21">
        <v>0</v>
      </c>
      <c r="F232" s="22">
        <v>1.90324020771165E-4</v>
      </c>
      <c r="G232" s="22">
        <v>1.14155251141553E-4</v>
      </c>
      <c r="H232" s="20">
        <v>0.16604748829999999</v>
      </c>
      <c r="I232" s="20">
        <v>0.61442979050000002</v>
      </c>
      <c r="J232" s="24">
        <v>0.86129999999999995</v>
      </c>
      <c r="K232" s="20">
        <v>8.1202824450000002E-2</v>
      </c>
      <c r="L232" s="20">
        <v>0.41487298820000001</v>
      </c>
      <c r="M232" s="20">
        <v>8.8675845150000002E-2</v>
      </c>
      <c r="N232" s="20">
        <v>0.75479485710000005</v>
      </c>
    </row>
    <row r="233" spans="1:14" ht="15" customHeight="1" outlineLevel="1" x14ac:dyDescent="0.3">
      <c r="A233" s="12">
        <v>231</v>
      </c>
      <c r="B233" s="13">
        <v>1</v>
      </c>
      <c r="C233" s="19">
        <v>1.42641117383239E-4</v>
      </c>
      <c r="D233" s="20">
        <v>7.8682840660000003E-5</v>
      </c>
      <c r="E233" s="21">
        <v>0</v>
      </c>
      <c r="F233" s="22">
        <v>2.1382081345896301E-4</v>
      </c>
      <c r="G233" s="22">
        <v>1.14155251141553E-4</v>
      </c>
      <c r="H233" s="20">
        <v>0.10289129380000001</v>
      </c>
      <c r="I233" s="20">
        <v>0.59842901469999998</v>
      </c>
      <c r="J233" s="24">
        <v>0.83089999999999997</v>
      </c>
      <c r="K233" s="20">
        <v>6.5132700269999996E-2</v>
      </c>
      <c r="L233" s="20">
        <v>0.4046926508</v>
      </c>
      <c r="M233" s="20">
        <v>0.11065140969999999</v>
      </c>
      <c r="N233" s="20">
        <v>0.64211828569999996</v>
      </c>
    </row>
    <row r="234" spans="1:14" ht="15" customHeight="1" outlineLevel="1" x14ac:dyDescent="0.3">
      <c r="A234" s="12">
        <v>232</v>
      </c>
      <c r="B234" s="13">
        <v>1</v>
      </c>
      <c r="C234" s="19">
        <v>1.2656280636032499E-4</v>
      </c>
      <c r="D234" s="20">
        <v>9.7560995560000007E-5</v>
      </c>
      <c r="E234" s="21">
        <v>0</v>
      </c>
      <c r="F234" s="22">
        <v>2.23219530534082E-4</v>
      </c>
      <c r="G234" s="22">
        <v>1.14155251141553E-4</v>
      </c>
      <c r="H234" s="20">
        <v>3.634307866E-2</v>
      </c>
      <c r="I234" s="20">
        <v>0.56429402640000004</v>
      </c>
      <c r="J234" s="24">
        <v>0.83450000000000002</v>
      </c>
      <c r="K234" s="20">
        <v>7.7550523499999996E-2</v>
      </c>
      <c r="L234" s="20">
        <v>0.417781656</v>
      </c>
      <c r="M234" s="20">
        <v>7.1658681769999996E-2</v>
      </c>
      <c r="N234" s="20">
        <v>0.4694262857</v>
      </c>
    </row>
    <row r="235" spans="1:14" ht="15" customHeight="1" outlineLevel="1" x14ac:dyDescent="0.3">
      <c r="A235" s="12">
        <v>233</v>
      </c>
      <c r="B235" s="13">
        <v>1</v>
      </c>
      <c r="C235" s="19">
        <v>1.1619511287159299E-4</v>
      </c>
      <c r="D235" s="20">
        <v>1.2251370299999999E-4</v>
      </c>
      <c r="E235" s="21">
        <v>0</v>
      </c>
      <c r="F235" s="22">
        <v>2.23219530534082E-4</v>
      </c>
      <c r="G235" s="22">
        <v>1.14155251141553E-4</v>
      </c>
      <c r="H235" s="20">
        <v>6.6225165559999997E-3</v>
      </c>
      <c r="I235" s="20">
        <v>0.54266873550000005</v>
      </c>
      <c r="J235" s="24">
        <v>0.75190000000000001</v>
      </c>
      <c r="K235" s="20">
        <v>0.1029948868</v>
      </c>
      <c r="L235" s="20">
        <v>0.44580182280000002</v>
      </c>
      <c r="M235" s="20">
        <v>2.1337974990000001E-2</v>
      </c>
      <c r="N235" s="21">
        <v>0</v>
      </c>
    </row>
    <row r="236" spans="1:14" ht="15" customHeight="1" outlineLevel="1" x14ac:dyDescent="0.3">
      <c r="A236" s="12">
        <v>234</v>
      </c>
      <c r="B236" s="13">
        <v>1</v>
      </c>
      <c r="C236" s="19">
        <v>1.2544286023987E-4</v>
      </c>
      <c r="D236" s="20">
        <v>1.3746487450000001E-4</v>
      </c>
      <c r="E236" s="21">
        <v>0</v>
      </c>
      <c r="F236" s="22">
        <v>1.6447754881458699E-4</v>
      </c>
      <c r="G236" s="22">
        <v>1.14155251141553E-4</v>
      </c>
      <c r="H236" s="21">
        <v>0</v>
      </c>
      <c r="I236" s="20">
        <v>0.51270364619999997</v>
      </c>
      <c r="J236" s="24">
        <v>0.64429999999999998</v>
      </c>
      <c r="K236" s="20">
        <v>0.20270270269999999</v>
      </c>
      <c r="L236" s="20">
        <v>0.47052549929999998</v>
      </c>
      <c r="M236" s="20">
        <v>1.0584490619999999E-3</v>
      </c>
      <c r="N236" s="21">
        <v>0</v>
      </c>
    </row>
    <row r="237" spans="1:14" ht="15" customHeight="1" outlineLevel="1" x14ac:dyDescent="0.3">
      <c r="A237" s="12">
        <v>235</v>
      </c>
      <c r="B237" s="13">
        <v>1</v>
      </c>
      <c r="C237" s="19">
        <v>1.42184363881915E-4</v>
      </c>
      <c r="D237" s="20">
        <v>1.4891857620000001E-4</v>
      </c>
      <c r="E237" s="21">
        <v>0</v>
      </c>
      <c r="F237" s="22">
        <v>1.1748396343899099E-4</v>
      </c>
      <c r="G237" s="22">
        <v>1.14155251141553E-4</v>
      </c>
      <c r="H237" s="21">
        <v>0</v>
      </c>
      <c r="I237" s="20">
        <v>0.4647982933</v>
      </c>
      <c r="J237" s="24">
        <v>0.53649999999999998</v>
      </c>
      <c r="K237" s="20">
        <v>0.24993912830000001</v>
      </c>
      <c r="L237" s="20">
        <v>0.47837890249999998</v>
      </c>
      <c r="M237" s="20">
        <v>1.211149307E-3</v>
      </c>
      <c r="N237" s="21">
        <v>0</v>
      </c>
    </row>
    <row r="238" spans="1:14" ht="15" customHeight="1" outlineLevel="1" x14ac:dyDescent="0.3">
      <c r="A238" s="12">
        <v>236</v>
      </c>
      <c r="B238" s="13">
        <v>1</v>
      </c>
      <c r="C238" s="19">
        <v>1.41641383867188E-4</v>
      </c>
      <c r="D238" s="20">
        <v>1.600654824E-4</v>
      </c>
      <c r="E238" s="21">
        <v>0</v>
      </c>
      <c r="F238" s="22">
        <v>8.8112972579242903E-5</v>
      </c>
      <c r="G238" s="22">
        <v>1.14155251141553E-4</v>
      </c>
      <c r="H238" s="21">
        <v>0</v>
      </c>
      <c r="I238" s="20">
        <v>0.40147401090000001</v>
      </c>
      <c r="J238" s="24">
        <v>0.46389999999999998</v>
      </c>
      <c r="K238" s="20">
        <v>0.14657901139999999</v>
      </c>
      <c r="L238" s="20">
        <v>0.44638355629999998</v>
      </c>
      <c r="M238" s="20">
        <v>2.9044063249999998E-2</v>
      </c>
      <c r="N238" s="21">
        <v>0</v>
      </c>
    </row>
    <row r="239" spans="1:14" ht="15" customHeight="1" outlineLevel="1" x14ac:dyDescent="0.3">
      <c r="A239" s="12">
        <v>237</v>
      </c>
      <c r="B239" s="13">
        <v>1</v>
      </c>
      <c r="C239" s="19">
        <v>1.2591776400356001E-4</v>
      </c>
      <c r="D239" s="20">
        <v>1.7127374780000001E-4</v>
      </c>
      <c r="E239" s="21">
        <v>0</v>
      </c>
      <c r="F239" s="22">
        <v>5.87419817194953E-5</v>
      </c>
      <c r="G239" s="22">
        <v>1.14155251141553E-4</v>
      </c>
      <c r="H239" s="21">
        <v>0</v>
      </c>
      <c r="I239" s="20">
        <v>0.36122963540000003</v>
      </c>
      <c r="J239" s="24">
        <v>0.41720000000000002</v>
      </c>
      <c r="K239" s="20">
        <v>8.3028974919999998E-2</v>
      </c>
      <c r="L239" s="20">
        <v>0.4291254605</v>
      </c>
      <c r="M239" s="20">
        <v>4.9941204410000002E-2</v>
      </c>
      <c r="N239" s="21">
        <v>0</v>
      </c>
    </row>
    <row r="240" spans="1:14" ht="15" customHeight="1" outlineLevel="1" x14ac:dyDescent="0.3">
      <c r="A240" s="12">
        <v>238</v>
      </c>
      <c r="B240" s="13">
        <v>1</v>
      </c>
      <c r="C240" s="19">
        <v>1.1086317058824301E-4</v>
      </c>
      <c r="D240" s="20">
        <v>1.802935379E-4</v>
      </c>
      <c r="E240" s="21">
        <v>0</v>
      </c>
      <c r="F240" s="22">
        <v>3.7594868300476997E-5</v>
      </c>
      <c r="G240" s="22">
        <v>1.14155251141553E-4</v>
      </c>
      <c r="H240" s="21">
        <v>0</v>
      </c>
      <c r="I240" s="20">
        <v>0.33621024049999998</v>
      </c>
      <c r="J240" s="24">
        <v>0.46829999999999999</v>
      </c>
      <c r="K240" s="20">
        <v>0.18066715359999999</v>
      </c>
      <c r="L240" s="20">
        <v>0.4242776808</v>
      </c>
      <c r="M240" s="20">
        <v>3.6744014210000002E-2</v>
      </c>
      <c r="N240" s="21">
        <v>0</v>
      </c>
    </row>
    <row r="241" spans="1:14" ht="15" customHeight="1" outlineLevel="1" x14ac:dyDescent="0.3">
      <c r="A241" s="12">
        <v>239</v>
      </c>
      <c r="B241" s="13">
        <v>1</v>
      </c>
      <c r="C241" s="19">
        <v>1.15114139866328E-4</v>
      </c>
      <c r="D241" s="20">
        <v>1.87717991E-4</v>
      </c>
      <c r="E241" s="21">
        <v>0</v>
      </c>
      <c r="F241" s="22">
        <v>2.3496792687798098E-5</v>
      </c>
      <c r="G241" s="22">
        <v>1.14155251141553E-4</v>
      </c>
      <c r="H241" s="21">
        <v>0</v>
      </c>
      <c r="I241" s="20">
        <v>0.30314197050000002</v>
      </c>
      <c r="J241" s="24">
        <v>0.50329999999999997</v>
      </c>
      <c r="K241" s="20">
        <v>0.36096907719999999</v>
      </c>
      <c r="L241" s="20">
        <v>0.42369594729999999</v>
      </c>
      <c r="M241" s="20">
        <v>1.553994163E-2</v>
      </c>
      <c r="N241" s="21">
        <v>0</v>
      </c>
    </row>
    <row r="242" spans="1:14" ht="15" customHeight="1" outlineLevel="1" x14ac:dyDescent="0.3">
      <c r="A242" s="12">
        <v>240</v>
      </c>
      <c r="B242" s="13">
        <v>1</v>
      </c>
      <c r="C242" s="19">
        <v>1.2263983485273999E-4</v>
      </c>
      <c r="D242" s="20">
        <v>1.943243226E-4</v>
      </c>
      <c r="E242" s="21">
        <v>0</v>
      </c>
      <c r="F242" s="22">
        <v>9.3987170751192492E-6</v>
      </c>
      <c r="G242" s="22">
        <v>1.14155251141553E-4</v>
      </c>
      <c r="H242" s="21">
        <v>0</v>
      </c>
      <c r="I242" s="20">
        <v>0.3016873545</v>
      </c>
      <c r="J242" s="24">
        <v>0.50039999999999996</v>
      </c>
      <c r="K242" s="20">
        <v>0.20026783540000001</v>
      </c>
      <c r="L242" s="20">
        <v>0.40750436299999998</v>
      </c>
      <c r="M242" s="20">
        <v>1.337349021E-3</v>
      </c>
      <c r="N242" s="21">
        <v>0</v>
      </c>
    </row>
    <row r="243" spans="1:14" ht="15" customHeight="1" outlineLevel="1" x14ac:dyDescent="0.3">
      <c r="A243" s="12">
        <v>241</v>
      </c>
      <c r="B243" s="13">
        <v>1</v>
      </c>
      <c r="C243" s="19">
        <v>1.0930586050368201E-4</v>
      </c>
      <c r="D243" s="20">
        <v>1.999489083E-4</v>
      </c>
      <c r="E243" s="21">
        <v>0</v>
      </c>
      <c r="F243" s="22">
        <v>5.8741981719495297E-6</v>
      </c>
      <c r="G243" s="22">
        <v>1.14155251141553E-4</v>
      </c>
      <c r="H243" s="21">
        <v>0</v>
      </c>
      <c r="I243" s="20">
        <v>0.31060899920000001</v>
      </c>
      <c r="J243" s="24">
        <v>0.46689999999999998</v>
      </c>
      <c r="K243" s="20">
        <v>9.325541758E-2</v>
      </c>
      <c r="L243" s="20">
        <v>0.3886949777</v>
      </c>
      <c r="M243" s="20">
        <v>1.376013035E-2</v>
      </c>
      <c r="N243" s="21">
        <v>0</v>
      </c>
    </row>
    <row r="244" spans="1:14" ht="15" customHeight="1" outlineLevel="1" x14ac:dyDescent="0.3">
      <c r="A244" s="12">
        <v>242</v>
      </c>
      <c r="B244" s="13">
        <v>1</v>
      </c>
      <c r="C244" s="19">
        <v>9.5848496463037897E-5</v>
      </c>
      <c r="D244" s="20">
        <v>2.0469401329999999E-4</v>
      </c>
      <c r="E244" s="21">
        <v>0</v>
      </c>
      <c r="F244" s="22">
        <v>2.3496792687798102E-6</v>
      </c>
      <c r="G244" s="22">
        <v>1.14155251141553E-4</v>
      </c>
      <c r="H244" s="21">
        <v>0</v>
      </c>
      <c r="I244" s="20">
        <v>0.33155546940000002</v>
      </c>
      <c r="J244" s="24">
        <v>0.48</v>
      </c>
      <c r="K244" s="20">
        <v>6.3063063059999994E-2</v>
      </c>
      <c r="L244" s="20">
        <v>0.37870855149999999</v>
      </c>
      <c r="M244" s="20">
        <v>6.912316181E-2</v>
      </c>
      <c r="N244" s="21">
        <v>0</v>
      </c>
    </row>
    <row r="245" spans="1:14" ht="15" customHeight="1" outlineLevel="1" x14ac:dyDescent="0.3">
      <c r="A245" s="12">
        <v>243</v>
      </c>
      <c r="B245" s="13">
        <v>1</v>
      </c>
      <c r="C245" s="19">
        <v>8.6192844184958907E-5</v>
      </c>
      <c r="D245" s="20">
        <v>2.089277924E-4</v>
      </c>
      <c r="E245" s="21">
        <v>0</v>
      </c>
      <c r="F245" s="22">
        <v>1.17483963438991E-6</v>
      </c>
      <c r="G245" s="22">
        <v>1.14155251141553E-4</v>
      </c>
      <c r="H245" s="21">
        <v>0</v>
      </c>
      <c r="I245" s="20">
        <v>0.33271916210000002</v>
      </c>
      <c r="J245" s="24">
        <v>0.61160000000000003</v>
      </c>
      <c r="K245" s="20">
        <v>5.429754078E-2</v>
      </c>
      <c r="L245" s="20">
        <v>0.36542563509999998</v>
      </c>
      <c r="M245" s="20">
        <v>8.5590337330000002E-2</v>
      </c>
      <c r="N245" s="21">
        <v>0</v>
      </c>
    </row>
    <row r="246" spans="1:14" ht="15" customHeight="1" outlineLevel="1" x14ac:dyDescent="0.3">
      <c r="A246" s="12">
        <v>244</v>
      </c>
      <c r="B246" s="13">
        <v>1</v>
      </c>
      <c r="C246" s="19">
        <v>6.9312593008730801E-5</v>
      </c>
      <c r="D246" s="20">
        <v>2.138774278E-4</v>
      </c>
      <c r="E246" s="21">
        <v>0</v>
      </c>
      <c r="F246" s="22">
        <v>1.40980756126789E-5</v>
      </c>
      <c r="G246" s="22">
        <v>1.14155251141553E-4</v>
      </c>
      <c r="H246" s="21">
        <v>0</v>
      </c>
      <c r="I246" s="20">
        <v>0.34309542279999999</v>
      </c>
      <c r="J246" s="24">
        <v>0.64429999999999998</v>
      </c>
      <c r="K246" s="20">
        <v>4.3584124670000002E-2</v>
      </c>
      <c r="L246" s="20">
        <v>0.35272445219999998</v>
      </c>
      <c r="M246" s="20">
        <v>5.6118905310000002E-2</v>
      </c>
      <c r="N246" s="21">
        <v>0</v>
      </c>
    </row>
    <row r="247" spans="1:14" ht="15" customHeight="1" outlineLevel="1" x14ac:dyDescent="0.3">
      <c r="A247" s="12">
        <v>245</v>
      </c>
      <c r="B247" s="13">
        <v>1</v>
      </c>
      <c r="C247" s="19">
        <v>5.9471053819823402E-5</v>
      </c>
      <c r="D247" s="20">
        <v>2.203610411E-4</v>
      </c>
      <c r="E247" s="21">
        <v>0</v>
      </c>
      <c r="F247" s="22">
        <v>3.7594868300476997E-5</v>
      </c>
      <c r="G247" s="22">
        <v>1.14155251141553E-4</v>
      </c>
      <c r="H247" s="21">
        <v>0</v>
      </c>
      <c r="I247" s="20">
        <v>0.38527928630000002</v>
      </c>
      <c r="J247" s="24">
        <v>0.67420000000000002</v>
      </c>
      <c r="K247" s="20">
        <v>4.4192841490000002E-2</v>
      </c>
      <c r="L247" s="20">
        <v>0.34971882879999999</v>
      </c>
      <c r="M247" s="20">
        <v>1.6807906970000001E-2</v>
      </c>
      <c r="N247" s="21">
        <v>0</v>
      </c>
    </row>
    <row r="248" spans="1:14" ht="15" customHeight="1" outlineLevel="1" x14ac:dyDescent="0.3">
      <c r="A248" s="12">
        <v>246</v>
      </c>
      <c r="B248" s="13">
        <v>1</v>
      </c>
      <c r="C248" s="19">
        <v>5.8333085312324898E-5</v>
      </c>
      <c r="D248" s="20">
        <v>2.2664012410000001E-4</v>
      </c>
      <c r="E248" s="21">
        <v>0</v>
      </c>
      <c r="F248" s="22">
        <v>9.3987170751192502E-5</v>
      </c>
      <c r="G248" s="22">
        <v>1.14155251141553E-4</v>
      </c>
      <c r="H248" s="21">
        <v>0</v>
      </c>
      <c r="I248" s="20">
        <v>0.41747478669999999</v>
      </c>
      <c r="J248" s="24">
        <v>0.68259999999999998</v>
      </c>
      <c r="K248" s="20">
        <v>5.5028000969999998E-2</v>
      </c>
      <c r="L248" s="20">
        <v>0.35466356409999999</v>
      </c>
      <c r="M248" s="20">
        <v>9.7492743609999997E-4</v>
      </c>
      <c r="N248" s="21">
        <v>0</v>
      </c>
    </row>
    <row r="249" spans="1:14" ht="15" customHeight="1" outlineLevel="1" x14ac:dyDescent="0.3">
      <c r="A249" s="12">
        <v>247</v>
      </c>
      <c r="B249" s="13">
        <v>1</v>
      </c>
      <c r="C249" s="19">
        <v>6.2903809582550498E-5</v>
      </c>
      <c r="D249" s="20">
        <v>2.325101462E-4</v>
      </c>
      <c r="E249" s="21">
        <v>0</v>
      </c>
      <c r="F249" s="22">
        <v>1.8210014333043501E-4</v>
      </c>
      <c r="G249" s="22">
        <v>1.14155251141553E-4</v>
      </c>
      <c r="H249" s="21">
        <v>0</v>
      </c>
      <c r="I249" s="20">
        <v>0.45471295579999998</v>
      </c>
      <c r="J249" s="24">
        <v>0.68020000000000003</v>
      </c>
      <c r="K249" s="20">
        <v>6.0384709029999997E-2</v>
      </c>
      <c r="L249" s="20">
        <v>0.37609075040000001</v>
      </c>
      <c r="M249" s="20">
        <v>6.2251507310000004E-4</v>
      </c>
      <c r="N249" s="21">
        <v>0</v>
      </c>
    </row>
    <row r="250" spans="1:14" ht="15" customHeight="1" outlineLevel="1" x14ac:dyDescent="0.3">
      <c r="A250" s="12">
        <v>248</v>
      </c>
      <c r="B250" s="13">
        <v>1</v>
      </c>
      <c r="C250" s="19">
        <v>6.8126073864124294E-5</v>
      </c>
      <c r="D250" s="20">
        <v>2.395459916E-4</v>
      </c>
      <c r="E250" s="21">
        <v>0</v>
      </c>
      <c r="F250" s="22">
        <v>1.58603350642637E-4</v>
      </c>
      <c r="G250" s="22">
        <v>1.14155251141553E-4</v>
      </c>
      <c r="H250" s="20">
        <v>1.066063641E-2</v>
      </c>
      <c r="I250" s="20">
        <v>0.45771916210000002</v>
      </c>
      <c r="J250" s="24">
        <v>0.68620000000000003</v>
      </c>
      <c r="K250" s="20">
        <v>5.6488921349999999E-2</v>
      </c>
      <c r="L250" s="20">
        <v>0.40081442699999997</v>
      </c>
      <c r="M250" s="20">
        <v>2.0896078450000001E-2</v>
      </c>
      <c r="N250" s="21">
        <v>0</v>
      </c>
    </row>
    <row r="251" spans="1:14" ht="15" customHeight="1" outlineLevel="1" x14ac:dyDescent="0.3">
      <c r="A251" s="12">
        <v>249</v>
      </c>
      <c r="B251" s="13">
        <v>1</v>
      </c>
      <c r="C251" s="19">
        <v>7.8954167881387899E-5</v>
      </c>
      <c r="D251" s="20">
        <v>2.3308283129999999E-4</v>
      </c>
      <c r="E251" s="21">
        <v>0</v>
      </c>
      <c r="F251" s="22">
        <v>1.4685495429873799E-4</v>
      </c>
      <c r="G251" s="22">
        <v>1.14155251141553E-4</v>
      </c>
      <c r="H251" s="20">
        <v>6.008722339E-2</v>
      </c>
      <c r="I251" s="20">
        <v>0.4495733126</v>
      </c>
      <c r="J251" s="24">
        <v>0.63009999999999999</v>
      </c>
      <c r="K251" s="20">
        <v>6.0384709029999997E-2</v>
      </c>
      <c r="L251" s="20">
        <v>0.41719992239999998</v>
      </c>
      <c r="M251" s="20">
        <v>3.8884822819999998E-2</v>
      </c>
      <c r="N251" s="20">
        <v>3.7105714290000002E-3</v>
      </c>
    </row>
    <row r="252" spans="1:14" ht="15" customHeight="1" outlineLevel="1" x14ac:dyDescent="0.3">
      <c r="A252" s="12">
        <v>250</v>
      </c>
      <c r="B252" s="13">
        <v>1</v>
      </c>
      <c r="C252" s="19">
        <v>9.8174924875437899E-5</v>
      </c>
      <c r="D252" s="20">
        <v>2.165567759E-4</v>
      </c>
      <c r="E252" s="21">
        <v>0</v>
      </c>
      <c r="F252" s="22">
        <v>1.6447754881458699E-4</v>
      </c>
      <c r="G252" s="22">
        <v>1.14155251141553E-4</v>
      </c>
      <c r="H252" s="20">
        <v>0.15183330640000001</v>
      </c>
      <c r="I252" s="20">
        <v>0.43105120250000001</v>
      </c>
      <c r="J252" s="24">
        <v>0.41720000000000002</v>
      </c>
      <c r="K252" s="20">
        <v>8.5220355489999997E-2</v>
      </c>
      <c r="L252" s="20">
        <v>0.42350203609999998</v>
      </c>
      <c r="M252" s="20">
        <v>3.015088891E-2</v>
      </c>
      <c r="N252" s="20">
        <v>0.2025214286</v>
      </c>
    </row>
    <row r="253" spans="1:14" ht="15" customHeight="1" outlineLevel="1" x14ac:dyDescent="0.3">
      <c r="A253" s="12">
        <v>251</v>
      </c>
      <c r="B253" s="13">
        <v>1</v>
      </c>
      <c r="C253" s="19">
        <v>1.13786469491784E-4</v>
      </c>
      <c r="D253" s="20">
        <v>1.9614464309999999E-4</v>
      </c>
      <c r="E253" s="21">
        <v>0</v>
      </c>
      <c r="F253" s="22">
        <v>1.87974341502385E-4</v>
      </c>
      <c r="G253" s="22">
        <v>1.14155251141553E-4</v>
      </c>
      <c r="H253" s="20">
        <v>0.24503311259999999</v>
      </c>
      <c r="I253" s="20">
        <v>0.44259115589999998</v>
      </c>
      <c r="J253" s="24">
        <v>0.36549999999999999</v>
      </c>
      <c r="K253" s="20">
        <v>0.1425614804</v>
      </c>
      <c r="L253" s="20">
        <v>0.42466550320000002</v>
      </c>
      <c r="M253" s="20">
        <v>1.376013035E-2</v>
      </c>
      <c r="N253" s="20">
        <v>5.4644571429999997E-2</v>
      </c>
    </row>
    <row r="254" spans="1:14" ht="15" customHeight="1" outlineLevel="1" x14ac:dyDescent="0.3">
      <c r="A254" s="12">
        <v>252</v>
      </c>
      <c r="B254" s="13">
        <v>1</v>
      </c>
      <c r="C254" s="19">
        <v>1.22779116585862E-4</v>
      </c>
      <c r="D254" s="20">
        <v>1.8002764840000001E-4</v>
      </c>
      <c r="E254" s="21">
        <v>0</v>
      </c>
      <c r="F254" s="22">
        <v>2.0677177565262301E-4</v>
      </c>
      <c r="G254" s="22">
        <v>1.14155251141553E-4</v>
      </c>
      <c r="H254" s="20">
        <v>0.29559037310000003</v>
      </c>
      <c r="I254" s="20">
        <v>0.4517067494</v>
      </c>
      <c r="J254" s="24">
        <v>0.49609999999999999</v>
      </c>
      <c r="K254" s="20">
        <v>0.18602386169999999</v>
      </c>
      <c r="L254" s="20">
        <v>0.42282334690000001</v>
      </c>
      <c r="M254" s="20">
        <v>1.337349021E-3</v>
      </c>
      <c r="N254" s="20">
        <v>0.25639714289999999</v>
      </c>
    </row>
    <row r="255" spans="1:14" ht="15" customHeight="1" outlineLevel="1" x14ac:dyDescent="0.3">
      <c r="A255" s="12">
        <v>253</v>
      </c>
      <c r="B255" s="13">
        <v>1</v>
      </c>
      <c r="C255" s="19">
        <v>1.3250715111310499E-4</v>
      </c>
      <c r="D255" s="20">
        <v>1.74014455E-4</v>
      </c>
      <c r="E255" s="21">
        <v>0</v>
      </c>
      <c r="F255" s="22">
        <v>1.87974341502385E-4</v>
      </c>
      <c r="G255" s="22">
        <v>1.14155251141553E-4</v>
      </c>
      <c r="H255" s="20">
        <v>0.29930544339999998</v>
      </c>
      <c r="I255" s="20">
        <v>0.44666408070000002</v>
      </c>
      <c r="J255" s="24">
        <v>0.41139999999999999</v>
      </c>
      <c r="K255" s="20">
        <v>9.069880692E-2</v>
      </c>
      <c r="L255" s="20">
        <v>0.41177040920000002</v>
      </c>
      <c r="M255" s="20">
        <v>1.0682752E-2</v>
      </c>
      <c r="N255" s="20">
        <v>0.14354228569999999</v>
      </c>
    </row>
    <row r="256" spans="1:14" ht="15" customHeight="1" outlineLevel="1" x14ac:dyDescent="0.3">
      <c r="A256" s="12">
        <v>254</v>
      </c>
      <c r="B256" s="13">
        <v>1</v>
      </c>
      <c r="C256" s="19">
        <v>1.20504888386801E-4</v>
      </c>
      <c r="D256" s="20">
        <v>1.7571205719999999E-4</v>
      </c>
      <c r="E256" s="21">
        <v>0</v>
      </c>
      <c r="F256" s="22">
        <v>1.90324020771165E-4</v>
      </c>
      <c r="G256" s="22">
        <v>1.14155251141553E-4</v>
      </c>
      <c r="H256" s="20">
        <v>0.25327087710000001</v>
      </c>
      <c r="I256" s="20">
        <v>0.4298875097</v>
      </c>
      <c r="J256" s="24">
        <v>0.35980000000000001</v>
      </c>
      <c r="K256" s="20">
        <v>5.7219381540000003E-2</v>
      </c>
      <c r="L256" s="20">
        <v>0.4047896064</v>
      </c>
      <c r="M256" s="20">
        <v>5.5732213099999997E-2</v>
      </c>
      <c r="N256" s="20">
        <v>4.9819714289999997E-2</v>
      </c>
    </row>
    <row r="257" spans="1:14" ht="15" customHeight="1" outlineLevel="1" x14ac:dyDescent="0.3">
      <c r="A257" s="12">
        <v>255</v>
      </c>
      <c r="B257" s="13">
        <v>1</v>
      </c>
      <c r="C257" s="19">
        <v>1.03038858772967E-4</v>
      </c>
      <c r="D257" s="20">
        <v>1.8536589159999999E-4</v>
      </c>
      <c r="E257" s="21">
        <v>0</v>
      </c>
      <c r="F257" s="22">
        <v>2.1382081345896301E-4</v>
      </c>
      <c r="G257" s="22">
        <v>1.14155251141553E-4</v>
      </c>
      <c r="H257" s="20">
        <v>0.15894039739999999</v>
      </c>
      <c r="I257" s="20">
        <v>0.3838246703</v>
      </c>
      <c r="J257" s="24">
        <v>0.34439999999999998</v>
      </c>
      <c r="K257" s="20">
        <v>5.3323593859999997E-2</v>
      </c>
      <c r="L257" s="20">
        <v>0.41080085319999998</v>
      </c>
      <c r="M257" s="20">
        <v>6.8512602089999999E-2</v>
      </c>
      <c r="N257" s="20">
        <v>6.5631428569999997E-3</v>
      </c>
    </row>
    <row r="258" spans="1:14" ht="15" customHeight="1" outlineLevel="1" x14ac:dyDescent="0.3">
      <c r="A258" s="12">
        <v>256</v>
      </c>
      <c r="B258" s="13">
        <v>1</v>
      </c>
      <c r="C258" s="19">
        <v>8.5613327556352507E-5</v>
      </c>
      <c r="D258" s="20">
        <v>2.064120686E-4</v>
      </c>
      <c r="E258" s="21">
        <v>0</v>
      </c>
      <c r="F258" s="22">
        <v>2.23219530534082E-4</v>
      </c>
      <c r="G258" s="22">
        <v>1.14155251141553E-4</v>
      </c>
      <c r="H258" s="20">
        <v>5.6533677919999997E-2</v>
      </c>
      <c r="I258" s="20">
        <v>0.35938712179999999</v>
      </c>
      <c r="J258" s="24">
        <v>0.3911</v>
      </c>
      <c r="K258" s="20">
        <v>6.3793523249999998E-2</v>
      </c>
      <c r="L258" s="20">
        <v>0.41797556720000001</v>
      </c>
      <c r="M258" s="20">
        <v>4.5444110590000003E-2</v>
      </c>
      <c r="N258" s="20">
        <v>0.16025657139999999</v>
      </c>
    </row>
    <row r="259" spans="1:14" ht="15" customHeight="1" outlineLevel="1" x14ac:dyDescent="0.3">
      <c r="A259" s="12">
        <v>257</v>
      </c>
      <c r="B259" s="13">
        <v>1</v>
      </c>
      <c r="C259" s="19">
        <v>7.8036751251699002E-5</v>
      </c>
      <c r="D259" s="20">
        <v>2.3269422360000001E-4</v>
      </c>
      <c r="E259" s="21">
        <v>0</v>
      </c>
      <c r="F259" s="22">
        <v>2.23219530534082E-4</v>
      </c>
      <c r="G259" s="22">
        <v>1.14155251141553E-4</v>
      </c>
      <c r="H259" s="20">
        <v>8.0762397029999992E-3</v>
      </c>
      <c r="I259" s="20">
        <v>0.37761830880000002</v>
      </c>
      <c r="J259" s="24">
        <v>0.5494</v>
      </c>
      <c r="K259" s="20">
        <v>0.1504747991</v>
      </c>
      <c r="L259" s="20">
        <v>0.43823928639999998</v>
      </c>
      <c r="M259" s="20">
        <v>1.3684351920000001E-2</v>
      </c>
      <c r="N259" s="21">
        <v>0</v>
      </c>
    </row>
    <row r="260" spans="1:14" ht="15" customHeight="1" outlineLevel="1" x14ac:dyDescent="0.3">
      <c r="A260" s="12">
        <v>258</v>
      </c>
      <c r="B260" s="13">
        <v>1</v>
      </c>
      <c r="C260" s="19">
        <v>9.6082866249777305E-5</v>
      </c>
      <c r="D260" s="20">
        <v>2.4052773749999999E-4</v>
      </c>
      <c r="E260" s="21">
        <v>0</v>
      </c>
      <c r="F260" s="22">
        <v>1.6447754881458699E-4</v>
      </c>
      <c r="G260" s="22">
        <v>1.14155251141553E-4</v>
      </c>
      <c r="H260" s="21">
        <v>0</v>
      </c>
      <c r="I260" s="20">
        <v>0.42009309540000001</v>
      </c>
      <c r="J260" s="24">
        <v>0.67169999999999996</v>
      </c>
      <c r="K260" s="20">
        <v>0.53116630139999998</v>
      </c>
      <c r="L260" s="20">
        <v>0.47236765559999999</v>
      </c>
      <c r="M260" s="20">
        <v>9.1136591189999998E-4</v>
      </c>
      <c r="N260" s="21">
        <v>0</v>
      </c>
    </row>
    <row r="261" spans="1:14" ht="15" customHeight="1" outlineLevel="1" x14ac:dyDescent="0.3">
      <c r="A261" s="12">
        <v>259</v>
      </c>
      <c r="B261" s="13">
        <v>1</v>
      </c>
      <c r="C261" s="19">
        <v>1.24036231051028E-4</v>
      </c>
      <c r="D261" s="20">
        <v>2.4588643370000002E-4</v>
      </c>
      <c r="E261" s="21">
        <v>0</v>
      </c>
      <c r="F261" s="22">
        <v>1.1748396343899099E-4</v>
      </c>
      <c r="G261" s="22">
        <v>1.14155251141553E-4</v>
      </c>
      <c r="H261" s="21">
        <v>0</v>
      </c>
      <c r="I261" s="20">
        <v>0.44821567109999999</v>
      </c>
      <c r="J261" s="24">
        <v>0.73640000000000005</v>
      </c>
      <c r="K261" s="20">
        <v>0.58108108110000001</v>
      </c>
      <c r="L261" s="20">
        <v>0.49156486329999999</v>
      </c>
      <c r="M261" s="20">
        <v>3.2027243709999999E-4</v>
      </c>
      <c r="N261" s="21">
        <v>0</v>
      </c>
    </row>
    <row r="262" spans="1:14" ht="15" customHeight="1" outlineLevel="1" x14ac:dyDescent="0.3">
      <c r="A262" s="12">
        <v>260</v>
      </c>
      <c r="B262" s="13">
        <v>1</v>
      </c>
      <c r="C262" s="19">
        <v>1.3168191880009799E-4</v>
      </c>
      <c r="D262" s="20">
        <v>2.4919982599999998E-4</v>
      </c>
      <c r="E262" s="21">
        <v>0</v>
      </c>
      <c r="F262" s="22">
        <v>8.8112972579242903E-5</v>
      </c>
      <c r="G262" s="22">
        <v>1.14155251141553E-4</v>
      </c>
      <c r="H262" s="21">
        <v>0</v>
      </c>
      <c r="I262" s="20">
        <v>0.46033747089999999</v>
      </c>
      <c r="J262" s="24">
        <v>0.76949999999999996</v>
      </c>
      <c r="K262" s="20">
        <v>0.38750913079999999</v>
      </c>
      <c r="L262" s="20">
        <v>0.46722900909999998</v>
      </c>
      <c r="M262" s="20">
        <v>1.560177156E-2</v>
      </c>
      <c r="N262" s="21">
        <v>0</v>
      </c>
    </row>
    <row r="263" spans="1:14" ht="15" customHeight="1" outlineLevel="1" x14ac:dyDescent="0.3">
      <c r="A263" s="12">
        <v>261</v>
      </c>
      <c r="B263" s="13">
        <v>1</v>
      </c>
      <c r="C263" s="19">
        <v>1.23323335631877E-4</v>
      </c>
      <c r="D263" s="20">
        <v>2.5087697519999999E-4</v>
      </c>
      <c r="E263" s="21">
        <v>0</v>
      </c>
      <c r="F263" s="22">
        <v>5.87419817194953E-5</v>
      </c>
      <c r="G263" s="22">
        <v>1.14155251141553E-4</v>
      </c>
      <c r="H263" s="21">
        <v>0</v>
      </c>
      <c r="I263" s="20">
        <v>0.47022885959999999</v>
      </c>
      <c r="J263" s="24">
        <v>0.77610000000000001</v>
      </c>
      <c r="K263" s="20">
        <v>0.19625030439999999</v>
      </c>
      <c r="L263" s="20">
        <v>0.44890440180000002</v>
      </c>
      <c r="M263" s="20">
        <v>3.1318311359999997E-2</v>
      </c>
      <c r="N263" s="21">
        <v>0</v>
      </c>
    </row>
    <row r="264" spans="1:14" ht="15" customHeight="1" outlineLevel="1" x14ac:dyDescent="0.3">
      <c r="A264" s="12">
        <v>262</v>
      </c>
      <c r="B264" s="13">
        <v>1</v>
      </c>
      <c r="C264" s="19">
        <v>1.13324255679339E-4</v>
      </c>
      <c r="D264" s="20">
        <v>2.525950304E-4</v>
      </c>
      <c r="E264" s="21">
        <v>0</v>
      </c>
      <c r="F264" s="22">
        <v>3.7594868300476997E-5</v>
      </c>
      <c r="G264" s="22">
        <v>1.14155251141553E-4</v>
      </c>
      <c r="H264" s="21">
        <v>0</v>
      </c>
      <c r="I264" s="20">
        <v>0.46770752519999997</v>
      </c>
      <c r="J264" s="24">
        <v>0.78610000000000002</v>
      </c>
      <c r="K264" s="20">
        <v>0.2470172876</v>
      </c>
      <c r="L264" s="20">
        <v>0.44328097729999999</v>
      </c>
      <c r="M264" s="20">
        <v>2.548393144E-2</v>
      </c>
      <c r="N264" s="21">
        <v>0</v>
      </c>
    </row>
    <row r="265" spans="1:14" ht="15" customHeight="1" outlineLevel="1" x14ac:dyDescent="0.3">
      <c r="A265" s="12">
        <v>263</v>
      </c>
      <c r="B265" s="13">
        <v>1</v>
      </c>
      <c r="C265" s="19">
        <v>1.1561152529255999E-4</v>
      </c>
      <c r="D265" s="20">
        <v>2.5558117409999999E-4</v>
      </c>
      <c r="E265" s="21">
        <v>0</v>
      </c>
      <c r="F265" s="22">
        <v>2.3496792687798098E-5</v>
      </c>
      <c r="G265" s="22">
        <v>1.14155251141553E-4</v>
      </c>
      <c r="H265" s="21">
        <v>0</v>
      </c>
      <c r="I265" s="20">
        <v>0.4626648565</v>
      </c>
      <c r="J265" s="24">
        <v>0.81879999999999997</v>
      </c>
      <c r="K265" s="20">
        <v>0.32042853659999998</v>
      </c>
      <c r="L265" s="20">
        <v>0.44580182280000002</v>
      </c>
      <c r="M265" s="20">
        <v>1.2438344529999999E-2</v>
      </c>
      <c r="N265" s="21">
        <v>0</v>
      </c>
    </row>
    <row r="266" spans="1:14" ht="15" customHeight="1" outlineLevel="1" x14ac:dyDescent="0.3">
      <c r="A266" s="12">
        <v>264</v>
      </c>
      <c r="B266" s="13">
        <v>1</v>
      </c>
      <c r="C266" s="19">
        <v>1.2184806048310101E-4</v>
      </c>
      <c r="D266" s="20">
        <v>2.5774919619999997E-4</v>
      </c>
      <c r="E266" s="21">
        <v>0</v>
      </c>
      <c r="F266" s="22">
        <v>9.3987170751192492E-6</v>
      </c>
      <c r="G266" s="22">
        <v>1.14155251141553E-4</v>
      </c>
      <c r="H266" s="21">
        <v>0</v>
      </c>
      <c r="I266" s="20">
        <v>0.47110162919999998</v>
      </c>
      <c r="J266" s="24">
        <v>0.84509999999999996</v>
      </c>
      <c r="K266" s="20">
        <v>0.13659605550000001</v>
      </c>
      <c r="L266" s="20">
        <v>0.42815590460000003</v>
      </c>
      <c r="M266" s="20">
        <v>1.337349021E-3</v>
      </c>
      <c r="N266" s="21">
        <v>0</v>
      </c>
    </row>
    <row r="267" spans="1:14" ht="15" customHeight="1" outlineLevel="1" x14ac:dyDescent="0.3">
      <c r="A267" s="12">
        <v>265</v>
      </c>
      <c r="B267" s="13">
        <v>1</v>
      </c>
      <c r="C267" s="19">
        <v>1.1062397151022801E-4</v>
      </c>
      <c r="D267" s="20">
        <v>2.6008084269999999E-4</v>
      </c>
      <c r="E267" s="21">
        <v>0</v>
      </c>
      <c r="F267" s="22">
        <v>5.8741981719495297E-6</v>
      </c>
      <c r="G267" s="22">
        <v>1.14155251141553E-4</v>
      </c>
      <c r="H267" s="21">
        <v>0</v>
      </c>
      <c r="I267" s="20">
        <v>0.47449573309999998</v>
      </c>
      <c r="J267" s="24">
        <v>0.85940000000000005</v>
      </c>
      <c r="K267" s="20">
        <v>7.9620160699999998E-2</v>
      </c>
      <c r="L267" s="20">
        <v>0.39829358149999999</v>
      </c>
      <c r="M267" s="20">
        <v>8.7031750330000008E-3</v>
      </c>
      <c r="N267" s="21">
        <v>0</v>
      </c>
    </row>
    <row r="268" spans="1:14" ht="15" customHeight="1" outlineLevel="1" x14ac:dyDescent="0.3">
      <c r="A268" s="12">
        <v>266</v>
      </c>
      <c r="B268" s="13">
        <v>1</v>
      </c>
      <c r="C268" s="19">
        <v>1.0041425536527599E-4</v>
      </c>
      <c r="D268" s="20">
        <v>2.6126711890000001E-4</v>
      </c>
      <c r="E268" s="21">
        <v>0</v>
      </c>
      <c r="F268" s="22">
        <v>2.3496792687798102E-6</v>
      </c>
      <c r="G268" s="22">
        <v>1.14155251141553E-4</v>
      </c>
      <c r="H268" s="21">
        <v>0</v>
      </c>
      <c r="I268" s="20">
        <v>0.48118696659999999</v>
      </c>
      <c r="J268" s="24">
        <v>0.86970000000000003</v>
      </c>
      <c r="K268" s="20">
        <v>6.0993425859999999E-2</v>
      </c>
      <c r="L268" s="20">
        <v>0.3903432228</v>
      </c>
      <c r="M268" s="20">
        <v>4.6911767889999997E-2</v>
      </c>
      <c r="N268" s="21">
        <v>0</v>
      </c>
    </row>
    <row r="269" spans="1:14" ht="15" customHeight="1" outlineLevel="1" x14ac:dyDescent="0.3">
      <c r="A269" s="12">
        <v>267</v>
      </c>
      <c r="B269" s="13">
        <v>1</v>
      </c>
      <c r="C269" s="19">
        <v>9.5586118293638098E-5</v>
      </c>
      <c r="D269" s="20">
        <v>2.6169663280000002E-4</v>
      </c>
      <c r="E269" s="21">
        <v>0</v>
      </c>
      <c r="F269" s="22">
        <v>1.17483963438991E-6</v>
      </c>
      <c r="G269" s="22">
        <v>1.14155251141553E-4</v>
      </c>
      <c r="H269" s="21">
        <v>0</v>
      </c>
      <c r="I269" s="20">
        <v>0.49505430569999997</v>
      </c>
      <c r="J269" s="24">
        <v>0.88149999999999995</v>
      </c>
      <c r="K269" s="20">
        <v>5.3080107129999998E-2</v>
      </c>
      <c r="L269" s="20">
        <v>0.38103548570000001</v>
      </c>
      <c r="M269" s="20">
        <v>5.731426899E-2</v>
      </c>
      <c r="N269" s="21">
        <v>0</v>
      </c>
    </row>
    <row r="270" spans="1:14" ht="15" customHeight="1" outlineLevel="1" x14ac:dyDescent="0.3">
      <c r="A270" s="12">
        <v>268</v>
      </c>
      <c r="B270" s="13">
        <v>1</v>
      </c>
      <c r="C270" s="19">
        <v>8.3014026182047295E-5</v>
      </c>
      <c r="D270" s="20">
        <v>2.627397377E-4</v>
      </c>
      <c r="E270" s="21">
        <v>0</v>
      </c>
      <c r="F270" s="22">
        <v>1.40980756126789E-5</v>
      </c>
      <c r="G270" s="22">
        <v>1.14155251141553E-4</v>
      </c>
      <c r="H270" s="21">
        <v>0</v>
      </c>
      <c r="I270" s="20">
        <v>0.50940651670000003</v>
      </c>
      <c r="J270" s="24">
        <v>0.88990000000000002</v>
      </c>
      <c r="K270" s="20">
        <v>6.2210859510000001E-2</v>
      </c>
      <c r="L270" s="20">
        <v>0.3902462672</v>
      </c>
      <c r="M270" s="20">
        <v>3.8393731479999998E-2</v>
      </c>
      <c r="N270" s="21">
        <v>0</v>
      </c>
    </row>
    <row r="271" spans="1:14" ht="15" customHeight="1" outlineLevel="1" x14ac:dyDescent="0.3">
      <c r="A271" s="12">
        <v>269</v>
      </c>
      <c r="B271" s="13">
        <v>1</v>
      </c>
      <c r="C271" s="19">
        <v>8.0027385803297198E-5</v>
      </c>
      <c r="D271" s="20">
        <v>2.6366012450000002E-4</v>
      </c>
      <c r="E271" s="21">
        <v>0</v>
      </c>
      <c r="F271" s="22">
        <v>3.7594868300476997E-5</v>
      </c>
      <c r="G271" s="22">
        <v>1.14155251141553E-4</v>
      </c>
      <c r="H271" s="21">
        <v>0</v>
      </c>
      <c r="I271" s="20">
        <v>0.51522498059999999</v>
      </c>
      <c r="J271" s="24">
        <v>0.89039999999999997</v>
      </c>
      <c r="K271" s="20">
        <v>9.2768444120000002E-2</v>
      </c>
      <c r="L271" s="20">
        <v>0.41215823150000003</v>
      </c>
      <c r="M271" s="20">
        <v>1.1614411450000001E-2</v>
      </c>
      <c r="N271" s="21">
        <v>0</v>
      </c>
    </row>
    <row r="272" spans="1:14" ht="15" customHeight="1" outlineLevel="1" x14ac:dyDescent="0.3">
      <c r="A272" s="12">
        <v>270</v>
      </c>
      <c r="B272" s="13">
        <v>1</v>
      </c>
      <c r="C272" s="19">
        <v>9.5430465579683706E-5</v>
      </c>
      <c r="D272" s="20">
        <v>2.6400782619999998E-4</v>
      </c>
      <c r="E272" s="21">
        <v>0</v>
      </c>
      <c r="F272" s="22">
        <v>9.3987170751192502E-5</v>
      </c>
      <c r="G272" s="22">
        <v>1.14155251141553E-4</v>
      </c>
      <c r="H272" s="21">
        <v>0</v>
      </c>
      <c r="I272" s="20">
        <v>0.52046159810000003</v>
      </c>
      <c r="J272" s="24">
        <v>0.88729999999999998</v>
      </c>
      <c r="K272" s="20">
        <v>0.19515461410000001</v>
      </c>
      <c r="L272" s="20">
        <v>0.44308706609999998</v>
      </c>
      <c r="M272" s="20">
        <v>8.6555184499999998E-4</v>
      </c>
      <c r="N272" s="21">
        <v>0</v>
      </c>
    </row>
    <row r="273" spans="1:14" ht="15" customHeight="1" outlineLevel="1" x14ac:dyDescent="0.3">
      <c r="A273" s="12">
        <v>271</v>
      </c>
      <c r="B273" s="13">
        <v>1</v>
      </c>
      <c r="C273" s="19">
        <v>1.27317250974971E-4</v>
      </c>
      <c r="D273" s="20">
        <v>2.6417145049999999E-4</v>
      </c>
      <c r="E273" s="21">
        <v>0</v>
      </c>
      <c r="F273" s="22">
        <v>1.8210014333043501E-4</v>
      </c>
      <c r="G273" s="22">
        <v>1.14155251141553E-4</v>
      </c>
      <c r="H273" s="21">
        <v>0</v>
      </c>
      <c r="I273" s="20">
        <v>0.5328743212</v>
      </c>
      <c r="J273" s="24">
        <v>0.88729999999999998</v>
      </c>
      <c r="K273" s="20">
        <v>0.6341611882</v>
      </c>
      <c r="L273" s="20">
        <v>0.50630211359999999</v>
      </c>
      <c r="M273" s="20">
        <v>1.7274609700000001E-4</v>
      </c>
      <c r="N273" s="21">
        <v>0</v>
      </c>
    </row>
    <row r="274" spans="1:14" ht="15" customHeight="1" outlineLevel="1" x14ac:dyDescent="0.3">
      <c r="A274" s="12">
        <v>272</v>
      </c>
      <c r="B274" s="13">
        <v>1</v>
      </c>
      <c r="C274" s="19">
        <v>1.61400165061567E-4</v>
      </c>
      <c r="D274" s="20">
        <v>2.6079669900000001E-4</v>
      </c>
      <c r="E274" s="21">
        <v>0</v>
      </c>
      <c r="F274" s="22">
        <v>1.58603350642637E-4</v>
      </c>
      <c r="G274" s="22">
        <v>1.14155251141553E-4</v>
      </c>
      <c r="H274" s="20">
        <v>1.340655791E-2</v>
      </c>
      <c r="I274" s="20">
        <v>0.54325058179999997</v>
      </c>
      <c r="J274" s="24">
        <v>0.88149999999999995</v>
      </c>
      <c r="K274" s="20">
        <v>0.76698319940000004</v>
      </c>
      <c r="L274" s="20">
        <v>0.54556912930000001</v>
      </c>
      <c r="M274" s="20">
        <v>1.2279333539999999E-2</v>
      </c>
      <c r="N274" s="21">
        <v>0</v>
      </c>
    </row>
    <row r="275" spans="1:14" ht="15" customHeight="1" outlineLevel="1" x14ac:dyDescent="0.3">
      <c r="A275" s="12">
        <v>273</v>
      </c>
      <c r="B275" s="13">
        <v>1</v>
      </c>
      <c r="C275" s="19">
        <v>1.7996675380766201E-4</v>
      </c>
      <c r="D275" s="20">
        <v>2.3993459940000001E-4</v>
      </c>
      <c r="E275" s="21">
        <v>0</v>
      </c>
      <c r="F275" s="22">
        <v>1.4685495429873799E-4</v>
      </c>
      <c r="G275" s="22">
        <v>1.14155251141553E-4</v>
      </c>
      <c r="H275" s="20">
        <v>7.6562752380000001E-2</v>
      </c>
      <c r="I275" s="20">
        <v>0.54179596590000001</v>
      </c>
      <c r="J275" s="24">
        <v>0.86380000000000001</v>
      </c>
      <c r="K275" s="20">
        <v>0.77538349159999997</v>
      </c>
      <c r="L275" s="20">
        <v>0.55594337790000004</v>
      </c>
      <c r="M275" s="20">
        <v>2.6337667400000001E-2</v>
      </c>
      <c r="N275" s="20">
        <v>3.6325714289999998E-3</v>
      </c>
    </row>
    <row r="276" spans="1:14" ht="15" customHeight="1" outlineLevel="1" x14ac:dyDescent="0.3">
      <c r="A276" s="12">
        <v>274</v>
      </c>
      <c r="B276" s="13">
        <v>1</v>
      </c>
      <c r="C276" s="19">
        <v>1.8662066306072099E-4</v>
      </c>
      <c r="D276" s="20">
        <v>2.1487962669999999E-4</v>
      </c>
      <c r="E276" s="21">
        <v>0</v>
      </c>
      <c r="F276" s="22">
        <v>1.6447754881458699E-4</v>
      </c>
      <c r="G276" s="22">
        <v>1.14155251141553E-4</v>
      </c>
      <c r="H276" s="20">
        <v>0.18979163299999999</v>
      </c>
      <c r="I276" s="20">
        <v>0.53248642359999998</v>
      </c>
      <c r="J276" s="24">
        <v>0.85940000000000005</v>
      </c>
      <c r="K276" s="20">
        <v>0.65619673730000005</v>
      </c>
      <c r="L276" s="20">
        <v>0.56331200309999996</v>
      </c>
      <c r="M276" s="20">
        <v>2.2318881169999999E-2</v>
      </c>
      <c r="N276" s="20">
        <v>1.2546857139999999E-2</v>
      </c>
    </row>
    <row r="277" spans="1:14" ht="15" customHeight="1" outlineLevel="1" x14ac:dyDescent="0.3">
      <c r="A277" s="12">
        <v>275</v>
      </c>
      <c r="B277" s="13">
        <v>1</v>
      </c>
      <c r="C277" s="19">
        <v>1.90110986029284E-4</v>
      </c>
      <c r="D277" s="20">
        <v>1.9080639990000001E-4</v>
      </c>
      <c r="E277" s="21">
        <v>0</v>
      </c>
      <c r="F277" s="22">
        <v>1.87974341502385E-4</v>
      </c>
      <c r="G277" s="22">
        <v>1.14155251141553E-4</v>
      </c>
      <c r="H277" s="20">
        <v>0.27749959619999998</v>
      </c>
      <c r="I277" s="20">
        <v>0.53326221880000002</v>
      </c>
      <c r="J277" s="24">
        <v>0.8498</v>
      </c>
      <c r="K277" s="20">
        <v>0.59155101050000003</v>
      </c>
      <c r="L277" s="20">
        <v>0.55943377930000004</v>
      </c>
      <c r="M277" s="20">
        <v>1.150457658E-2</v>
      </c>
      <c r="N277" s="21">
        <v>0</v>
      </c>
    </row>
    <row r="278" spans="1:14" ht="15" customHeight="1" outlineLevel="1" x14ac:dyDescent="0.3">
      <c r="A278" s="12">
        <v>276</v>
      </c>
      <c r="B278" s="13">
        <v>1</v>
      </c>
      <c r="C278" s="19">
        <v>1.94813971882782E-4</v>
      </c>
      <c r="D278" s="20">
        <v>1.6963750469999999E-4</v>
      </c>
      <c r="E278" s="21">
        <v>0</v>
      </c>
      <c r="F278" s="22">
        <v>2.0677177565262301E-4</v>
      </c>
      <c r="G278" s="22">
        <v>1.14155251141553E-4</v>
      </c>
      <c r="H278" s="20">
        <v>0.31481182359999998</v>
      </c>
      <c r="I278" s="20">
        <v>0.53985647790000002</v>
      </c>
      <c r="J278" s="24">
        <v>0.90290000000000004</v>
      </c>
      <c r="K278" s="20">
        <v>0.50913075240000005</v>
      </c>
      <c r="L278" s="20">
        <v>0.53635834790000003</v>
      </c>
      <c r="M278" s="20">
        <v>1.337349021E-3</v>
      </c>
      <c r="N278" s="21">
        <v>0</v>
      </c>
    </row>
    <row r="279" spans="1:14" ht="15" customHeight="1" outlineLevel="1" x14ac:dyDescent="0.3">
      <c r="A279" s="12">
        <v>277</v>
      </c>
      <c r="B279" s="13">
        <v>1</v>
      </c>
      <c r="C279" s="19">
        <v>1.9603094331486701E-4</v>
      </c>
      <c r="D279" s="20">
        <v>1.5392957080000001E-4</v>
      </c>
      <c r="E279" s="21">
        <v>0</v>
      </c>
      <c r="F279" s="22">
        <v>1.87974341502385E-4</v>
      </c>
      <c r="G279" s="22">
        <v>1.14155251141553E-4</v>
      </c>
      <c r="H279" s="20">
        <v>0.30560491039999998</v>
      </c>
      <c r="I279" s="20">
        <v>0.53413498839999995</v>
      </c>
      <c r="J279" s="24">
        <v>0.92689999999999995</v>
      </c>
      <c r="K279" s="20">
        <v>0.39566593620000001</v>
      </c>
      <c r="L279" s="20">
        <v>0.50853209229999996</v>
      </c>
      <c r="M279" s="20">
        <v>6.9846267260000004E-3</v>
      </c>
      <c r="N279" s="21">
        <v>0</v>
      </c>
    </row>
    <row r="280" spans="1:14" ht="15" customHeight="1" outlineLevel="1" x14ac:dyDescent="0.3">
      <c r="A280" s="12">
        <v>278</v>
      </c>
      <c r="B280" s="13">
        <v>1</v>
      </c>
      <c r="C280" s="19">
        <v>1.8908466303810701E-4</v>
      </c>
      <c r="D280" s="20">
        <v>1.461165099E-4</v>
      </c>
      <c r="E280" s="21">
        <v>0</v>
      </c>
      <c r="F280" s="22">
        <v>1.90324020771165E-4</v>
      </c>
      <c r="G280" s="22">
        <v>1.14155251141553E-4</v>
      </c>
      <c r="H280" s="20">
        <v>0.2571474721</v>
      </c>
      <c r="I280" s="20">
        <v>0.52017067490000002</v>
      </c>
      <c r="J280" s="24">
        <v>0.94120000000000004</v>
      </c>
      <c r="K280" s="24">
        <v>0.32055028000000002</v>
      </c>
      <c r="L280" s="20">
        <v>0.4823540818</v>
      </c>
      <c r="M280" s="20">
        <v>3.9074813469999997E-2</v>
      </c>
      <c r="N280" s="21">
        <v>0</v>
      </c>
    </row>
    <row r="281" spans="1:14" ht="15" customHeight="1" outlineLevel="1" x14ac:dyDescent="0.3">
      <c r="A281" s="12">
        <v>279</v>
      </c>
      <c r="B281" s="13">
        <v>1</v>
      </c>
      <c r="C281" s="19">
        <v>1.787557595296E-4</v>
      </c>
      <c r="D281" s="20">
        <v>1.5100478620000001E-4</v>
      </c>
      <c r="E281" s="21">
        <v>0</v>
      </c>
      <c r="F281" s="22">
        <v>2.1382081345896301E-4</v>
      </c>
      <c r="G281" s="22">
        <v>1.14155251141553E-4</v>
      </c>
      <c r="H281" s="20">
        <v>0.1657244387</v>
      </c>
      <c r="I281" s="20">
        <v>0.51231574859999995</v>
      </c>
      <c r="J281" s="24">
        <v>0.92730000000000001</v>
      </c>
      <c r="K281" s="20">
        <v>0.20233747260000001</v>
      </c>
      <c r="L281" s="20">
        <v>0.48128757030000002</v>
      </c>
      <c r="M281" s="20">
        <v>4.7407918299999997E-2</v>
      </c>
      <c r="N281" s="21">
        <v>0</v>
      </c>
    </row>
    <row r="282" spans="1:14" ht="15" customHeight="1" outlineLevel="1" x14ac:dyDescent="0.3">
      <c r="A282" s="12">
        <v>280</v>
      </c>
      <c r="B282" s="13">
        <v>1</v>
      </c>
      <c r="C282" s="19">
        <v>1.60596164075084E-4</v>
      </c>
      <c r="D282" s="20">
        <v>1.7546662069999999E-4</v>
      </c>
      <c r="E282" s="21">
        <v>0</v>
      </c>
      <c r="F282" s="22">
        <v>2.23219530534082E-4</v>
      </c>
      <c r="G282" s="22">
        <v>1.14155251141553E-4</v>
      </c>
      <c r="H282" s="20">
        <v>6.1217896950000003E-2</v>
      </c>
      <c r="I282" s="20">
        <v>0.51338246700000001</v>
      </c>
      <c r="J282" s="24">
        <v>0.9194</v>
      </c>
      <c r="K282" s="20">
        <v>0.2492086681</v>
      </c>
      <c r="L282" s="20">
        <v>0.49970913319999999</v>
      </c>
      <c r="M282" s="20">
        <v>3.2113098880000003E-2</v>
      </c>
      <c r="N282" s="21">
        <v>0</v>
      </c>
    </row>
    <row r="283" spans="1:14" ht="15" customHeight="1" outlineLevel="1" x14ac:dyDescent="0.3">
      <c r="A283" s="12">
        <v>281</v>
      </c>
      <c r="B283" s="13">
        <v>1</v>
      </c>
      <c r="C283" s="19">
        <v>1.52133643016703E-4</v>
      </c>
      <c r="D283" s="20">
        <v>2.0021479779999999E-4</v>
      </c>
      <c r="E283" s="21">
        <v>0</v>
      </c>
      <c r="F283" s="22">
        <v>2.23219530534082E-4</v>
      </c>
      <c r="G283" s="22">
        <v>1.14155251141553E-4</v>
      </c>
      <c r="H283" s="20">
        <v>7.914714909E-3</v>
      </c>
      <c r="I283" s="20">
        <v>0.52346780449999997</v>
      </c>
      <c r="J283" s="24">
        <v>0.9194</v>
      </c>
      <c r="K283" s="20">
        <v>0.4207450694</v>
      </c>
      <c r="L283" s="20">
        <v>0.53092883459999995</v>
      </c>
      <c r="M283" s="20">
        <v>9.764498743E-3</v>
      </c>
      <c r="N283" s="21">
        <v>0</v>
      </c>
    </row>
    <row r="284" spans="1:14" ht="15" customHeight="1" outlineLevel="1" x14ac:dyDescent="0.3">
      <c r="A284" s="12">
        <v>282</v>
      </c>
      <c r="B284" s="13">
        <v>1</v>
      </c>
      <c r="C284" s="19">
        <v>1.6542276551322001E-4</v>
      </c>
      <c r="D284" s="20">
        <v>2.0790514040000001E-4</v>
      </c>
      <c r="E284" s="21">
        <v>0</v>
      </c>
      <c r="F284" s="22">
        <v>1.6447754881458699E-4</v>
      </c>
      <c r="G284" s="22">
        <v>1.14155251141553E-4</v>
      </c>
      <c r="H284" s="21">
        <v>0</v>
      </c>
      <c r="I284" s="20">
        <v>0.54247478670000004</v>
      </c>
      <c r="J284" s="24">
        <v>0.92290000000000005</v>
      </c>
      <c r="K284" s="20">
        <v>0.76467007549999999</v>
      </c>
      <c r="L284" s="20">
        <v>0.57533449680000004</v>
      </c>
      <c r="M284" s="20">
        <v>8.2129946740000005E-4</v>
      </c>
      <c r="N284" s="21">
        <v>0</v>
      </c>
    </row>
    <row r="285" spans="1:14" ht="15" customHeight="1" outlineLevel="1" x14ac:dyDescent="0.3">
      <c r="A285" s="12">
        <v>283</v>
      </c>
      <c r="B285" s="13">
        <v>1</v>
      </c>
      <c r="C285" s="19">
        <v>1.8835582421900099E-4</v>
      </c>
      <c r="D285" s="20">
        <v>2.127525107E-4</v>
      </c>
      <c r="E285" s="21">
        <v>0</v>
      </c>
      <c r="F285" s="22">
        <v>1.1748396343899099E-4</v>
      </c>
      <c r="G285" s="22">
        <v>1.14155251141553E-4</v>
      </c>
      <c r="H285" s="21">
        <v>0</v>
      </c>
      <c r="I285" s="20">
        <v>0.55430566329999997</v>
      </c>
      <c r="J285" s="24">
        <v>0.9284</v>
      </c>
      <c r="K285" s="20">
        <v>0.72498173850000003</v>
      </c>
      <c r="L285" s="20">
        <v>0.57339538489999997</v>
      </c>
      <c r="M285" s="20">
        <v>7.9330206559999995E-5</v>
      </c>
      <c r="N285" s="21">
        <v>0</v>
      </c>
    </row>
    <row r="286" spans="1:14" ht="15" customHeight="1" outlineLevel="1" x14ac:dyDescent="0.3">
      <c r="A286" s="12">
        <v>284</v>
      </c>
      <c r="B286" s="13">
        <v>1</v>
      </c>
      <c r="C286" s="19">
        <v>1.8653326973276901E-4</v>
      </c>
      <c r="D286" s="20">
        <v>2.1759988090000001E-4</v>
      </c>
      <c r="E286" s="21">
        <v>0</v>
      </c>
      <c r="F286" s="22">
        <v>8.8112972579242903E-5</v>
      </c>
      <c r="G286" s="22">
        <v>1.14155251141553E-4</v>
      </c>
      <c r="H286" s="21">
        <v>0</v>
      </c>
      <c r="I286" s="20">
        <v>0.56536074479999998</v>
      </c>
      <c r="J286" s="24">
        <v>0.91779999999999995</v>
      </c>
      <c r="K286" s="20">
        <v>0.43072802529999998</v>
      </c>
      <c r="L286" s="20">
        <v>0.52840798909999998</v>
      </c>
      <c r="M286" s="20">
        <v>9.4656065859999999E-3</v>
      </c>
      <c r="N286" s="21">
        <v>0</v>
      </c>
    </row>
    <row r="287" spans="1:14" ht="15" customHeight="1" outlineLevel="1" x14ac:dyDescent="0.3">
      <c r="A287" s="12">
        <v>285</v>
      </c>
      <c r="B287" s="13">
        <v>1</v>
      </c>
      <c r="C287" s="19">
        <v>1.6566066090209199E-4</v>
      </c>
      <c r="D287" s="20">
        <v>2.2167003560000001E-4</v>
      </c>
      <c r="E287" s="21">
        <v>0</v>
      </c>
      <c r="F287" s="22">
        <v>5.87419817194953E-5</v>
      </c>
      <c r="G287" s="22">
        <v>1.14155251141553E-4</v>
      </c>
      <c r="H287" s="21">
        <v>0</v>
      </c>
      <c r="I287" s="20">
        <v>0.58000387899999994</v>
      </c>
      <c r="J287" s="24">
        <v>0.91500000000000004</v>
      </c>
      <c r="K287" s="20">
        <v>0.22729486239999999</v>
      </c>
      <c r="L287" s="20">
        <v>0.49156486329999999</v>
      </c>
      <c r="M287" s="20">
        <v>2.191522399E-2</v>
      </c>
      <c r="N287" s="21">
        <v>0</v>
      </c>
    </row>
    <row r="288" spans="1:14" ht="15" customHeight="1" outlineLevel="1" x14ac:dyDescent="0.3">
      <c r="A288" s="12">
        <v>286</v>
      </c>
      <c r="B288" s="13">
        <v>1</v>
      </c>
      <c r="C288" s="19">
        <v>1.4502946486103101E-4</v>
      </c>
      <c r="D288" s="20">
        <v>2.2293812399999999E-4</v>
      </c>
      <c r="E288" s="21">
        <v>0</v>
      </c>
      <c r="F288" s="22">
        <v>3.7594868300476997E-5</v>
      </c>
      <c r="G288" s="22">
        <v>1.14155251141553E-4</v>
      </c>
      <c r="H288" s="21">
        <v>0</v>
      </c>
      <c r="I288" s="20">
        <v>0.58242823889999995</v>
      </c>
      <c r="J288" s="24">
        <v>0.93149999999999999</v>
      </c>
      <c r="K288" s="20">
        <v>0.27806184560000002</v>
      </c>
      <c r="L288" s="20">
        <v>0.48012410319999999</v>
      </c>
      <c r="M288" s="20">
        <v>1.942738036E-2</v>
      </c>
      <c r="N288" s="21">
        <v>0</v>
      </c>
    </row>
    <row r="289" spans="1:14" ht="15" customHeight="1" outlineLevel="1" x14ac:dyDescent="0.3">
      <c r="A289" s="12">
        <v>287</v>
      </c>
      <c r="B289" s="13">
        <v>1</v>
      </c>
      <c r="C289" s="19">
        <v>1.45161934183436E-4</v>
      </c>
      <c r="D289" s="20">
        <v>2.2475844449999999E-4</v>
      </c>
      <c r="E289" s="21">
        <v>0</v>
      </c>
      <c r="F289" s="22">
        <v>2.3496792687798098E-5</v>
      </c>
      <c r="G289" s="22">
        <v>1.14155251141553E-4</v>
      </c>
      <c r="H289" s="21">
        <v>0</v>
      </c>
      <c r="I289" s="20">
        <v>0.58233126449999995</v>
      </c>
      <c r="J289" s="24">
        <v>0.93840000000000001</v>
      </c>
      <c r="K289" s="20">
        <v>0.26966155339999998</v>
      </c>
      <c r="L289" s="20">
        <v>0.47120418850000001</v>
      </c>
      <c r="M289" s="20">
        <v>1.061875166E-2</v>
      </c>
      <c r="N289" s="21">
        <v>0</v>
      </c>
    </row>
    <row r="290" spans="1:14" ht="15" customHeight="1" outlineLevel="1" x14ac:dyDescent="0.3">
      <c r="A290" s="12">
        <v>288</v>
      </c>
      <c r="B290" s="13">
        <v>1</v>
      </c>
      <c r="C290" s="19">
        <v>1.48297665761584E-4</v>
      </c>
      <c r="D290" s="20">
        <v>2.2553566000000001E-4</v>
      </c>
      <c r="E290" s="21">
        <v>0</v>
      </c>
      <c r="F290" s="22">
        <v>9.3987170751192492E-6</v>
      </c>
      <c r="G290" s="22">
        <v>1.14155251141553E-4</v>
      </c>
      <c r="H290" s="21">
        <v>0</v>
      </c>
      <c r="I290" s="20">
        <v>0.57437936379999999</v>
      </c>
      <c r="J290" s="24">
        <v>0.94799999999999995</v>
      </c>
      <c r="K290" s="20">
        <v>0.1711711712</v>
      </c>
      <c r="L290" s="20">
        <v>0.4627690518</v>
      </c>
      <c r="M290" s="20">
        <v>1.337349021E-3</v>
      </c>
      <c r="N290" s="21">
        <v>0</v>
      </c>
    </row>
    <row r="291" spans="1:14" ht="15" customHeight="1" outlineLevel="1" x14ac:dyDescent="0.3">
      <c r="A291" s="12">
        <v>289</v>
      </c>
      <c r="B291" s="13">
        <v>1</v>
      </c>
      <c r="C291" s="19">
        <v>1.3514709691387299E-4</v>
      </c>
      <c r="D291" s="20">
        <v>2.233676379E-4</v>
      </c>
      <c r="E291" s="21">
        <v>0</v>
      </c>
      <c r="F291" s="22">
        <v>5.8741981719495297E-6</v>
      </c>
      <c r="G291" s="22">
        <v>1.14155251141553E-4</v>
      </c>
      <c r="H291" s="21">
        <v>0</v>
      </c>
      <c r="I291" s="20">
        <v>0.56419705200000003</v>
      </c>
      <c r="J291" s="24">
        <v>0.96530000000000005</v>
      </c>
      <c r="K291" s="20">
        <v>0.1129778427</v>
      </c>
      <c r="L291" s="20">
        <v>0.44638355629999998</v>
      </c>
      <c r="M291" s="20">
        <v>6.466593879E-3</v>
      </c>
      <c r="N291" s="21">
        <v>0</v>
      </c>
    </row>
    <row r="292" spans="1:14" ht="15" customHeight="1" outlineLevel="1" x14ac:dyDescent="0.3">
      <c r="A292" s="12">
        <v>290</v>
      </c>
      <c r="B292" s="13">
        <v>1</v>
      </c>
      <c r="C292" s="19">
        <v>1.2254174679559801E-4</v>
      </c>
      <c r="D292" s="20">
        <v>2.222018146E-4</v>
      </c>
      <c r="E292" s="21">
        <v>0</v>
      </c>
      <c r="F292" s="22">
        <v>2.3496792687798102E-6</v>
      </c>
      <c r="G292" s="22">
        <v>1.14155251141553E-4</v>
      </c>
      <c r="H292" s="21">
        <v>0</v>
      </c>
      <c r="I292" s="20">
        <v>0.57050038790000002</v>
      </c>
      <c r="J292" s="24">
        <v>0.97340000000000004</v>
      </c>
      <c r="K292" s="20">
        <v>0.12503043580000001</v>
      </c>
      <c r="L292" s="20">
        <v>0.43804537519999998</v>
      </c>
      <c r="M292" s="20">
        <v>3.6671000789999998E-2</v>
      </c>
      <c r="N292" s="21">
        <v>0</v>
      </c>
    </row>
    <row r="293" spans="1:14" ht="15" customHeight="1" outlineLevel="1" x14ac:dyDescent="0.3">
      <c r="A293" s="12">
        <v>291</v>
      </c>
      <c r="B293" s="13">
        <v>1</v>
      </c>
      <c r="C293" s="19">
        <v>1.16578732388527E-4</v>
      </c>
      <c r="D293" s="20">
        <v>2.2191547210000001E-4</v>
      </c>
      <c r="E293" s="21">
        <v>0</v>
      </c>
      <c r="F293" s="22">
        <v>1.17483963438991E-6</v>
      </c>
      <c r="G293" s="22">
        <v>1.14155251141553E-4</v>
      </c>
      <c r="H293" s="21">
        <v>0</v>
      </c>
      <c r="I293" s="20">
        <v>0.57486423580000001</v>
      </c>
      <c r="J293" s="24">
        <v>0.97909999999999997</v>
      </c>
      <c r="K293" s="20">
        <v>0.10153396639999999</v>
      </c>
      <c r="L293" s="20">
        <v>0.44328097729999999</v>
      </c>
      <c r="M293" s="20">
        <v>4.437922121E-2</v>
      </c>
      <c r="N293" s="21">
        <v>0</v>
      </c>
    </row>
    <row r="294" spans="1:14" ht="15" customHeight="1" outlineLevel="1" x14ac:dyDescent="0.3">
      <c r="A294" s="12">
        <v>292</v>
      </c>
      <c r="B294" s="13">
        <v>1</v>
      </c>
      <c r="C294" s="19">
        <v>1.03131979312038E-4</v>
      </c>
      <c r="D294" s="20">
        <v>2.2164958259999999E-4</v>
      </c>
      <c r="E294" s="21">
        <v>0</v>
      </c>
      <c r="F294" s="22">
        <v>1.40980756126789E-5</v>
      </c>
      <c r="G294" s="22">
        <v>1.14155251141553E-4</v>
      </c>
      <c r="H294" s="21">
        <v>0</v>
      </c>
      <c r="I294" s="20">
        <v>0.57486423580000001</v>
      </c>
      <c r="J294" s="24">
        <v>0.98299999999999998</v>
      </c>
      <c r="K294" s="20">
        <v>6.8054541029999999E-2</v>
      </c>
      <c r="L294" s="20">
        <v>0.44696528990000001</v>
      </c>
      <c r="M294" s="20">
        <v>3.018291888E-2</v>
      </c>
      <c r="N294" s="21">
        <v>0</v>
      </c>
    </row>
    <row r="295" spans="1:14" ht="15" customHeight="1" outlineLevel="1" x14ac:dyDescent="0.3">
      <c r="A295" s="12">
        <v>293</v>
      </c>
      <c r="B295" s="13">
        <v>1</v>
      </c>
      <c r="C295" s="19">
        <v>9.9424946176132902E-5</v>
      </c>
      <c r="D295" s="20">
        <v>2.2252906329999999E-4</v>
      </c>
      <c r="E295" s="21">
        <v>0</v>
      </c>
      <c r="F295" s="22">
        <v>3.7594868300476997E-5</v>
      </c>
      <c r="G295" s="22">
        <v>1.14155251141553E-4</v>
      </c>
      <c r="H295" s="21">
        <v>0</v>
      </c>
      <c r="I295" s="20">
        <v>0.58301008529999998</v>
      </c>
      <c r="J295" s="24">
        <v>0.98670000000000002</v>
      </c>
      <c r="K295" s="20">
        <v>9.8003408809999998E-2</v>
      </c>
      <c r="L295" s="20">
        <v>0.45423695949999998</v>
      </c>
      <c r="M295" s="20">
        <v>9.1946193239999998E-3</v>
      </c>
      <c r="N295" s="21">
        <v>0</v>
      </c>
    </row>
    <row r="296" spans="1:14" ht="15" customHeight="1" outlineLevel="1" x14ac:dyDescent="0.3">
      <c r="A296" s="12">
        <v>294</v>
      </c>
      <c r="B296" s="13">
        <v>1</v>
      </c>
      <c r="C296" s="19">
        <v>1.1159870659967401E-4</v>
      </c>
      <c r="D296" s="20">
        <v>2.22897218E-4</v>
      </c>
      <c r="E296" s="21">
        <v>0</v>
      </c>
      <c r="F296" s="22">
        <v>9.3987170751192502E-5</v>
      </c>
      <c r="G296" s="22">
        <v>1.14155251141553E-4</v>
      </c>
      <c r="H296" s="21">
        <v>0</v>
      </c>
      <c r="I296" s="20">
        <v>0.5789371606</v>
      </c>
      <c r="J296" s="24">
        <v>0.98950000000000005</v>
      </c>
      <c r="K296" s="20">
        <v>0.200146092</v>
      </c>
      <c r="L296" s="20">
        <v>0.47886368039999999</v>
      </c>
      <c r="M296" s="20">
        <v>8.0689103620000004E-4</v>
      </c>
      <c r="N296" s="21">
        <v>0</v>
      </c>
    </row>
    <row r="297" spans="1:14" ht="15" customHeight="1" outlineLevel="1" x14ac:dyDescent="0.3">
      <c r="A297" s="12">
        <v>295</v>
      </c>
      <c r="B297" s="13">
        <v>1</v>
      </c>
      <c r="C297" s="19">
        <v>1.40800227106028E-4</v>
      </c>
      <c r="D297" s="20">
        <v>2.2410394729999999E-4</v>
      </c>
      <c r="E297" s="21">
        <v>0</v>
      </c>
      <c r="F297" s="22">
        <v>1.8210014333043501E-4</v>
      </c>
      <c r="G297" s="22">
        <v>1.14155251141553E-4</v>
      </c>
      <c r="H297" s="21">
        <v>0</v>
      </c>
      <c r="I297" s="20">
        <v>0.57738557020000003</v>
      </c>
      <c r="J297" s="24">
        <v>0.99070000000000003</v>
      </c>
      <c r="K297" s="20">
        <v>0.53019235450000002</v>
      </c>
      <c r="L297" s="20">
        <v>0.53180143489999998</v>
      </c>
      <c r="M297" s="20">
        <v>5.8079216910000003E-5</v>
      </c>
      <c r="N297" s="21">
        <v>0</v>
      </c>
    </row>
    <row r="298" spans="1:14" ht="15" customHeight="1" outlineLevel="1" x14ac:dyDescent="0.3">
      <c r="A298" s="12">
        <v>296</v>
      </c>
      <c r="B298" s="13">
        <v>1</v>
      </c>
      <c r="C298" s="19">
        <v>1.7399360777467301E-4</v>
      </c>
      <c r="D298" s="20">
        <v>2.2349035610000001E-4</v>
      </c>
      <c r="E298" s="21">
        <v>0</v>
      </c>
      <c r="F298" s="22">
        <v>1.58603350642637E-4</v>
      </c>
      <c r="G298" s="22">
        <v>1.14155251141553E-4</v>
      </c>
      <c r="H298" s="20">
        <v>1.162978517E-2</v>
      </c>
      <c r="I298" s="20">
        <v>0.56400310320000002</v>
      </c>
      <c r="J298" s="24">
        <v>0.99080000000000001</v>
      </c>
      <c r="K298" s="20">
        <v>0.71925980030000003</v>
      </c>
      <c r="L298" s="20">
        <v>0.56534807060000003</v>
      </c>
      <c r="M298" s="20">
        <v>8.633438387E-3</v>
      </c>
      <c r="N298" s="21">
        <v>0</v>
      </c>
    </row>
    <row r="299" spans="1:14" ht="15" customHeight="1" outlineLevel="1" x14ac:dyDescent="0.3">
      <c r="A299" s="12">
        <v>297</v>
      </c>
      <c r="B299" s="13">
        <v>1</v>
      </c>
      <c r="C299" s="19">
        <v>1.88326389369924E-4</v>
      </c>
      <c r="D299" s="20">
        <v>2.0514398019999999E-4</v>
      </c>
      <c r="E299" s="21">
        <v>0</v>
      </c>
      <c r="F299" s="22">
        <v>1.4685495429873799E-4</v>
      </c>
      <c r="G299" s="22">
        <v>1.14155251141553E-4</v>
      </c>
      <c r="H299" s="20">
        <v>6.202552092E-2</v>
      </c>
      <c r="I299" s="20">
        <v>0.55168735449999995</v>
      </c>
      <c r="J299" s="24">
        <v>0.98219999999999996</v>
      </c>
      <c r="K299" s="20">
        <v>0.78914049180000001</v>
      </c>
      <c r="L299" s="20">
        <v>0.5740740741</v>
      </c>
      <c r="M299" s="20">
        <v>2.055938668E-2</v>
      </c>
      <c r="N299" s="20">
        <v>3.5545714289999999E-3</v>
      </c>
    </row>
    <row r="300" spans="1:14" ht="15" customHeight="1" outlineLevel="1" x14ac:dyDescent="0.3">
      <c r="A300" s="12">
        <v>298</v>
      </c>
      <c r="B300" s="13">
        <v>1</v>
      </c>
      <c r="C300" s="19">
        <v>1.9378128476470901E-4</v>
      </c>
      <c r="D300" s="20">
        <v>1.7677561519999999E-4</v>
      </c>
      <c r="E300" s="21">
        <v>0</v>
      </c>
      <c r="F300" s="22">
        <v>1.6447754881458699E-4</v>
      </c>
      <c r="G300" s="22">
        <v>1.14155251141553E-4</v>
      </c>
      <c r="H300" s="20">
        <v>0.1455338394</v>
      </c>
      <c r="I300" s="20">
        <v>0.5352017067</v>
      </c>
      <c r="J300" s="24">
        <v>0.93740000000000001</v>
      </c>
      <c r="K300" s="20">
        <v>0.66362308250000002</v>
      </c>
      <c r="L300" s="20">
        <v>0.56951716109999995</v>
      </c>
      <c r="M300" s="20">
        <v>1.8522198619999999E-2</v>
      </c>
      <c r="N300" s="20">
        <v>5.9681142860000001E-2</v>
      </c>
    </row>
    <row r="301" spans="1:14" ht="15" customHeight="1" outlineLevel="1" x14ac:dyDescent="0.3">
      <c r="A301" s="12">
        <v>299</v>
      </c>
      <c r="B301" s="13">
        <v>1</v>
      </c>
      <c r="C301" s="19">
        <v>1.9766800646347501E-4</v>
      </c>
      <c r="D301" s="20">
        <v>1.5030938290000001E-4</v>
      </c>
      <c r="E301" s="21">
        <v>0</v>
      </c>
      <c r="F301" s="22">
        <v>1.87974341502385E-4</v>
      </c>
      <c r="G301" s="22">
        <v>1.14155251141553E-4</v>
      </c>
      <c r="H301" s="20">
        <v>0.21402035210000001</v>
      </c>
      <c r="I301" s="20">
        <v>0.48855702090000003</v>
      </c>
      <c r="J301" s="24">
        <v>0.86860000000000004</v>
      </c>
      <c r="K301" s="20">
        <v>0.62210859510000005</v>
      </c>
      <c r="L301" s="20">
        <v>0.56660849329999996</v>
      </c>
      <c r="M301" s="20">
        <v>1.033391231E-2</v>
      </c>
      <c r="N301" s="24">
        <v>0.36121799999999998</v>
      </c>
    </row>
    <row r="302" spans="1:14" ht="15" customHeight="1" outlineLevel="1" x14ac:dyDescent="0.3">
      <c r="A302" s="12">
        <v>300</v>
      </c>
      <c r="B302" s="13">
        <v>1</v>
      </c>
      <c r="C302" s="19">
        <v>2.0157520775353899E-4</v>
      </c>
      <c r="D302" s="20">
        <v>1.3118579150000001E-4</v>
      </c>
      <c r="E302" s="21">
        <v>0</v>
      </c>
      <c r="F302" s="22">
        <v>2.0677177565262301E-4</v>
      </c>
      <c r="G302" s="22">
        <v>1.14155251141553E-4</v>
      </c>
      <c r="H302" s="20">
        <v>0.25488612500000002</v>
      </c>
      <c r="I302" s="20">
        <v>0.49806051200000001</v>
      </c>
      <c r="J302" s="24">
        <v>0.84640000000000004</v>
      </c>
      <c r="K302" s="20">
        <v>0.57937667400000004</v>
      </c>
      <c r="L302" s="20">
        <v>0.56903238320000005</v>
      </c>
      <c r="M302" s="20">
        <v>1.337349021E-3</v>
      </c>
      <c r="N302" s="20">
        <v>0.4335351429</v>
      </c>
    </row>
    <row r="303" spans="1:14" ht="15" customHeight="1" outlineLevel="1" x14ac:dyDescent="0.3">
      <c r="A303" s="12">
        <v>301</v>
      </c>
      <c r="B303" s="13">
        <v>1</v>
      </c>
      <c r="C303" s="19">
        <v>2.0176911409869799E-4</v>
      </c>
      <c r="D303" s="20">
        <v>1.201616036E-4</v>
      </c>
      <c r="E303" s="21">
        <v>0</v>
      </c>
      <c r="F303" s="22">
        <v>1.87974341502385E-4</v>
      </c>
      <c r="G303" s="22">
        <v>1.14155251141553E-4</v>
      </c>
      <c r="H303" s="20">
        <v>0.25359392670000003</v>
      </c>
      <c r="I303" s="20">
        <v>0.5262800621</v>
      </c>
      <c r="J303" s="24">
        <v>0.87829999999999997</v>
      </c>
      <c r="K303" s="20">
        <v>0.49391283180000001</v>
      </c>
      <c r="L303" s="20">
        <v>0.53790963739999997</v>
      </c>
      <c r="M303" s="20">
        <v>6.466593879E-3</v>
      </c>
      <c r="N303" s="20">
        <v>0.69953742860000001</v>
      </c>
    </row>
    <row r="304" spans="1:14" ht="15" customHeight="1" outlineLevel="1" x14ac:dyDescent="0.3">
      <c r="A304" s="12">
        <v>302</v>
      </c>
      <c r="B304" s="13">
        <v>1</v>
      </c>
      <c r="C304" s="19">
        <v>1.95122107072698E-4</v>
      </c>
      <c r="D304" s="20">
        <v>1.1690957039999999E-4</v>
      </c>
      <c r="E304" s="21">
        <v>0</v>
      </c>
      <c r="F304" s="22">
        <v>1.90324020771165E-4</v>
      </c>
      <c r="G304" s="22">
        <v>1.14155251141553E-4</v>
      </c>
      <c r="H304" s="20">
        <v>0.20206751740000001</v>
      </c>
      <c r="I304" s="20">
        <v>0.53927463149999999</v>
      </c>
      <c r="J304" s="24">
        <v>0.89729999999999999</v>
      </c>
      <c r="K304" s="20">
        <v>0.35305575849999998</v>
      </c>
      <c r="L304" s="20">
        <v>0.49728524340000002</v>
      </c>
      <c r="M304" s="20">
        <v>3.6671000789999998E-2</v>
      </c>
      <c r="N304" s="20">
        <v>0.72375085709999998</v>
      </c>
    </row>
    <row r="305" spans="1:14" ht="15" customHeight="1" outlineLevel="1" x14ac:dyDescent="0.3">
      <c r="A305" s="12">
        <v>303</v>
      </c>
      <c r="B305" s="13">
        <v>1</v>
      </c>
      <c r="C305" s="19">
        <v>1.85747715610866E-4</v>
      </c>
      <c r="D305" s="20">
        <v>1.21450145E-4</v>
      </c>
      <c r="E305" s="21">
        <v>0</v>
      </c>
      <c r="F305" s="22">
        <v>2.1382081345896301E-4</v>
      </c>
      <c r="G305" s="22">
        <v>1.14155251141553E-4</v>
      </c>
      <c r="H305" s="20">
        <v>0.1179130997</v>
      </c>
      <c r="I305" s="20">
        <v>0.52327385569999996</v>
      </c>
      <c r="J305" s="24">
        <v>0.90290000000000004</v>
      </c>
      <c r="K305" s="20">
        <v>0.2481129778</v>
      </c>
      <c r="L305" s="20">
        <v>0.48148148149999997</v>
      </c>
      <c r="M305" s="20">
        <v>4.437922121E-2</v>
      </c>
      <c r="N305" s="20">
        <v>0.62849057139999998</v>
      </c>
    </row>
    <row r="306" spans="1:14" ht="15" customHeight="1" outlineLevel="1" x14ac:dyDescent="0.3">
      <c r="A306" s="12">
        <v>304</v>
      </c>
      <c r="B306" s="13">
        <v>1</v>
      </c>
      <c r="C306" s="19">
        <v>1.7077724081753E-4</v>
      </c>
      <c r="D306" s="20">
        <v>1.3771031090000001E-4</v>
      </c>
      <c r="E306" s="21">
        <v>0</v>
      </c>
      <c r="F306" s="22">
        <v>2.23219530534082E-4</v>
      </c>
      <c r="G306" s="22">
        <v>1.14155251141553E-4</v>
      </c>
      <c r="H306" s="20">
        <v>4.3934743980000003E-2</v>
      </c>
      <c r="I306" s="20">
        <v>0.51192785100000004</v>
      </c>
      <c r="J306" s="24">
        <v>0.876</v>
      </c>
      <c r="K306" s="20">
        <v>0.2325298271</v>
      </c>
      <c r="L306" s="20">
        <v>0.49224355250000001</v>
      </c>
      <c r="M306" s="20">
        <v>3.018291888E-2</v>
      </c>
      <c r="N306" s="20">
        <v>0.53376514289999999</v>
      </c>
    </row>
    <row r="307" spans="1:14" ht="15" customHeight="1" outlineLevel="1" x14ac:dyDescent="0.3">
      <c r="A307" s="12">
        <v>305</v>
      </c>
      <c r="B307" s="13">
        <v>1</v>
      </c>
      <c r="C307" s="19">
        <v>1.6234972113846801E-4</v>
      </c>
      <c r="D307" s="20">
        <v>1.6065862060000001E-4</v>
      </c>
      <c r="E307" s="21">
        <v>0</v>
      </c>
      <c r="F307" s="22">
        <v>2.23219530534082E-4</v>
      </c>
      <c r="G307" s="22">
        <v>1.14155251141553E-4</v>
      </c>
      <c r="H307" s="20">
        <v>7.4301405270000001E-3</v>
      </c>
      <c r="I307" s="20">
        <v>0.47051978280000001</v>
      </c>
      <c r="J307" s="24">
        <v>0.81399999999999995</v>
      </c>
      <c r="K307" s="20">
        <v>0.46481616749999999</v>
      </c>
      <c r="L307" s="20">
        <v>0.51880938529999998</v>
      </c>
      <c r="M307" s="20">
        <v>9.1946193239999998E-3</v>
      </c>
      <c r="N307" s="21">
        <v>0</v>
      </c>
    </row>
    <row r="308" spans="1:14" ht="15" customHeight="1" outlineLevel="1" x14ac:dyDescent="0.3">
      <c r="A308" s="12">
        <v>306</v>
      </c>
      <c r="B308" s="13">
        <v>1</v>
      </c>
      <c r="C308" s="19">
        <v>1.71991501999116E-4</v>
      </c>
      <c r="D308" s="20">
        <v>1.738508307E-4</v>
      </c>
      <c r="E308" s="21">
        <v>0</v>
      </c>
      <c r="F308" s="22">
        <v>1.6447754881458699E-4</v>
      </c>
      <c r="G308" s="22">
        <v>1.14155251141553E-4</v>
      </c>
      <c r="H308" s="21">
        <v>0</v>
      </c>
      <c r="I308" s="20">
        <v>0.4309542281</v>
      </c>
      <c r="J308" s="24">
        <v>0.84440000000000004</v>
      </c>
      <c r="K308" s="20">
        <v>0.6861456051</v>
      </c>
      <c r="L308" s="20">
        <v>0.56418460349999999</v>
      </c>
      <c r="M308" s="20">
        <v>8.0689103620000004E-4</v>
      </c>
      <c r="N308" s="21">
        <v>0</v>
      </c>
    </row>
    <row r="309" spans="1:14" ht="15" customHeight="1" outlineLevel="1" x14ac:dyDescent="0.3">
      <c r="A309" s="12">
        <v>307</v>
      </c>
      <c r="B309" s="13">
        <v>1</v>
      </c>
      <c r="C309" s="19">
        <v>1.9039039550263601E-4</v>
      </c>
      <c r="D309" s="20">
        <v>1.834433059E-4</v>
      </c>
      <c r="E309" s="21">
        <v>0</v>
      </c>
      <c r="F309" s="22">
        <v>1.1748396343899099E-4</v>
      </c>
      <c r="G309" s="22">
        <v>1.14155251141553E-4</v>
      </c>
      <c r="H309" s="21">
        <v>0</v>
      </c>
      <c r="I309" s="20">
        <v>0.42998448410000001</v>
      </c>
      <c r="J309" s="24">
        <v>0.87209999999999999</v>
      </c>
      <c r="K309" s="20">
        <v>0.5724373022</v>
      </c>
      <c r="L309" s="20">
        <v>0.56282722510000005</v>
      </c>
      <c r="M309" s="20">
        <v>5.8079216910000003E-5</v>
      </c>
      <c r="N309" s="21">
        <v>0</v>
      </c>
    </row>
    <row r="310" spans="1:14" ht="15" customHeight="1" outlineLevel="1" x14ac:dyDescent="0.3">
      <c r="A310" s="12">
        <v>308</v>
      </c>
      <c r="B310" s="13">
        <v>1</v>
      </c>
      <c r="C310" s="19">
        <v>1.89129037303552E-4</v>
      </c>
      <c r="D310" s="20">
        <v>1.8884290820000001E-4</v>
      </c>
      <c r="E310" s="21">
        <v>0</v>
      </c>
      <c r="F310" s="22">
        <v>8.8112972579242903E-5</v>
      </c>
      <c r="G310" s="22">
        <v>1.14155251141553E-4</v>
      </c>
      <c r="H310" s="21">
        <v>0</v>
      </c>
      <c r="I310" s="20">
        <v>0.43774243600000001</v>
      </c>
      <c r="J310" s="24">
        <v>0.8992</v>
      </c>
      <c r="K310" s="20">
        <v>0.34635987340000002</v>
      </c>
      <c r="L310" s="20">
        <v>0.52414194300000005</v>
      </c>
      <c r="M310" s="20">
        <v>8.633438387E-3</v>
      </c>
      <c r="N310" s="21">
        <v>0</v>
      </c>
    </row>
    <row r="311" spans="1:14" ht="15" customHeight="1" outlineLevel="1" x14ac:dyDescent="0.3">
      <c r="A311" s="12">
        <v>309</v>
      </c>
      <c r="B311" s="13">
        <v>1</v>
      </c>
      <c r="C311" s="19">
        <v>1.6750411730707699E-4</v>
      </c>
      <c r="D311" s="20">
        <v>1.931789524E-4</v>
      </c>
      <c r="E311" s="21">
        <v>0</v>
      </c>
      <c r="F311" s="22">
        <v>5.87419817194953E-5</v>
      </c>
      <c r="G311" s="22">
        <v>1.14155251141553E-4</v>
      </c>
      <c r="H311" s="21">
        <v>0</v>
      </c>
      <c r="I311" s="20">
        <v>0.45519782780000001</v>
      </c>
      <c r="J311" s="24">
        <v>0.95430000000000004</v>
      </c>
      <c r="K311" s="20">
        <v>0.17311906499999999</v>
      </c>
      <c r="L311" s="20">
        <v>0.49641264299999999</v>
      </c>
      <c r="M311" s="20">
        <v>2.055938668E-2</v>
      </c>
      <c r="N311" s="21">
        <v>0</v>
      </c>
    </row>
    <row r="312" spans="1:14" ht="15" customHeight="1" outlineLevel="1" x14ac:dyDescent="0.3">
      <c r="A312" s="12">
        <v>310</v>
      </c>
      <c r="B312" s="13">
        <v>1</v>
      </c>
      <c r="C312" s="19">
        <v>1.4729259710533399E-4</v>
      </c>
      <c r="D312" s="20">
        <v>1.9714684200000001E-4</v>
      </c>
      <c r="E312" s="21">
        <v>0</v>
      </c>
      <c r="F312" s="22">
        <v>3.7594868300476997E-5</v>
      </c>
      <c r="G312" s="22">
        <v>1.14155251141553E-4</v>
      </c>
      <c r="H312" s="21">
        <v>0</v>
      </c>
      <c r="I312" s="20">
        <v>0.46993793639999998</v>
      </c>
      <c r="J312" s="24">
        <v>0.94079999999999997</v>
      </c>
      <c r="K312" s="20">
        <v>0.18845872899999999</v>
      </c>
      <c r="L312" s="20">
        <v>0.4837114602</v>
      </c>
      <c r="M312" s="20">
        <v>1.8522198619999999E-2</v>
      </c>
      <c r="N312" s="21">
        <v>0</v>
      </c>
    </row>
    <row r="313" spans="1:14" ht="15" customHeight="1" outlineLevel="1" x14ac:dyDescent="0.3">
      <c r="A313" s="12">
        <v>311</v>
      </c>
      <c r="B313" s="13">
        <v>1</v>
      </c>
      <c r="C313" s="19">
        <v>1.46123933615585E-4</v>
      </c>
      <c r="D313" s="20">
        <v>2.0007162650000001E-4</v>
      </c>
      <c r="E313" s="21">
        <v>0</v>
      </c>
      <c r="F313" s="22">
        <v>2.3496792687798098E-5</v>
      </c>
      <c r="G313" s="22">
        <v>1.14155251141553E-4</v>
      </c>
      <c r="H313" s="21">
        <v>0</v>
      </c>
      <c r="I313" s="20">
        <v>0.4989332816</v>
      </c>
      <c r="J313" s="24">
        <v>0.89680000000000004</v>
      </c>
      <c r="K313" s="20">
        <v>0.17336255170000001</v>
      </c>
      <c r="L313" s="20">
        <v>0.47130114410000001</v>
      </c>
      <c r="M313" s="20">
        <v>1.033391231E-2</v>
      </c>
      <c r="N313" s="21">
        <v>0</v>
      </c>
    </row>
    <row r="314" spans="1:14" ht="15" customHeight="1" outlineLevel="1" x14ac:dyDescent="0.3">
      <c r="A314" s="12">
        <v>312</v>
      </c>
      <c r="B314" s="13">
        <v>1</v>
      </c>
      <c r="C314" s="19">
        <v>1.4895733747768901E-4</v>
      </c>
      <c r="D314" s="20">
        <v>2.0268961549999999E-4</v>
      </c>
      <c r="E314" s="21">
        <v>0</v>
      </c>
      <c r="F314" s="22">
        <v>9.3987170751192492E-6</v>
      </c>
      <c r="G314" s="22">
        <v>1.14155251141553E-4</v>
      </c>
      <c r="H314" s="21">
        <v>0</v>
      </c>
      <c r="I314" s="20">
        <v>0.51697051979999997</v>
      </c>
      <c r="J314" s="24">
        <v>0.85170000000000001</v>
      </c>
      <c r="K314" s="20">
        <v>0.120404188</v>
      </c>
      <c r="L314" s="20">
        <v>0.45607911579999999</v>
      </c>
      <c r="M314" s="20">
        <v>1.337349021E-3</v>
      </c>
      <c r="N314" s="21">
        <v>0</v>
      </c>
    </row>
    <row r="315" spans="1:14" ht="15" customHeight="1" outlineLevel="1" x14ac:dyDescent="0.3">
      <c r="A315" s="12">
        <v>313</v>
      </c>
      <c r="B315" s="13">
        <v>1</v>
      </c>
      <c r="C315" s="19">
        <v>1.3386893760405401E-4</v>
      </c>
      <c r="D315" s="20">
        <v>2.0493944979999999E-4</v>
      </c>
      <c r="E315" s="21">
        <v>0</v>
      </c>
      <c r="F315" s="22">
        <v>5.8741981719495297E-6</v>
      </c>
      <c r="G315" s="22">
        <v>1.14155251141553E-4</v>
      </c>
      <c r="H315" s="21">
        <v>0</v>
      </c>
      <c r="I315" s="20">
        <v>0.50707913110000002</v>
      </c>
      <c r="J315" s="24">
        <v>0.83599999999999997</v>
      </c>
      <c r="K315" s="20">
        <v>9.0577063550000003E-2</v>
      </c>
      <c r="L315" s="20">
        <v>0.44231142140000002</v>
      </c>
      <c r="M315" s="20">
        <v>6.9846267260000004E-3</v>
      </c>
      <c r="N315" s="21">
        <v>0</v>
      </c>
    </row>
    <row r="316" spans="1:14" ht="15" customHeight="1" outlineLevel="1" x14ac:dyDescent="0.3">
      <c r="A316" s="12">
        <v>314</v>
      </c>
      <c r="B316" s="13">
        <v>1</v>
      </c>
      <c r="C316" s="19">
        <v>1.20791115923235E-4</v>
      </c>
      <c r="D316" s="20">
        <v>2.0851873159999999E-4</v>
      </c>
      <c r="E316" s="21">
        <v>0</v>
      </c>
      <c r="F316" s="22">
        <v>2.3496792687798102E-6</v>
      </c>
      <c r="G316" s="22">
        <v>1.14155251141553E-4</v>
      </c>
      <c r="H316" s="21">
        <v>0</v>
      </c>
      <c r="I316" s="20">
        <v>0.51076415829999999</v>
      </c>
      <c r="J316" s="24">
        <v>0.83379999999999999</v>
      </c>
      <c r="K316" s="20">
        <v>8.5098612130000001E-2</v>
      </c>
      <c r="L316" s="20">
        <v>0.43348846229999999</v>
      </c>
      <c r="M316" s="20">
        <v>3.9074813469999997E-2</v>
      </c>
      <c r="N316" s="21">
        <v>0</v>
      </c>
    </row>
    <row r="317" spans="1:14" ht="15" customHeight="1" outlineLevel="1" x14ac:dyDescent="0.3">
      <c r="A317" s="12">
        <v>315</v>
      </c>
      <c r="B317" s="13">
        <v>1</v>
      </c>
      <c r="C317" s="19">
        <v>1.13236224482352E-4</v>
      </c>
      <c r="D317" s="20">
        <v>2.1461373719999999E-4</v>
      </c>
      <c r="E317" s="21">
        <v>0</v>
      </c>
      <c r="F317" s="22">
        <v>1.17483963438991E-6</v>
      </c>
      <c r="G317" s="22">
        <v>1.14155251141553E-4</v>
      </c>
      <c r="H317" s="21">
        <v>0</v>
      </c>
      <c r="I317" s="20">
        <v>0.52211016290000001</v>
      </c>
      <c r="J317" s="24">
        <v>0.82940000000000003</v>
      </c>
      <c r="K317" s="20">
        <v>6.245434624E-2</v>
      </c>
      <c r="L317" s="20">
        <v>0.42805894900000002</v>
      </c>
      <c r="M317" s="20">
        <v>4.7407918299999997E-2</v>
      </c>
      <c r="N317" s="21">
        <v>0</v>
      </c>
    </row>
    <row r="318" spans="1:14" ht="15" customHeight="1" outlineLevel="1" x14ac:dyDescent="0.3">
      <c r="A318" s="12">
        <v>316</v>
      </c>
      <c r="B318" s="13">
        <v>1</v>
      </c>
      <c r="C318" s="19">
        <v>9.8918668155270495E-5</v>
      </c>
      <c r="D318" s="20">
        <v>2.2050421239999999E-4</v>
      </c>
      <c r="E318" s="21">
        <v>0</v>
      </c>
      <c r="F318" s="22">
        <v>1.40980756126789E-5</v>
      </c>
      <c r="G318" s="22">
        <v>1.14155251141553E-4</v>
      </c>
      <c r="H318" s="21">
        <v>0</v>
      </c>
      <c r="I318" s="20">
        <v>0.51124903030000002</v>
      </c>
      <c r="J318" s="24">
        <v>0.87829999999999997</v>
      </c>
      <c r="K318" s="20">
        <v>7.1585098609999995E-2</v>
      </c>
      <c r="L318" s="20">
        <v>0.4337793291</v>
      </c>
      <c r="M318" s="20">
        <v>3.2113098880000003E-2</v>
      </c>
      <c r="N318" s="21">
        <v>0</v>
      </c>
    </row>
    <row r="319" spans="1:14" ht="15" customHeight="1" outlineLevel="1" x14ac:dyDescent="0.3">
      <c r="A319" s="12">
        <v>317</v>
      </c>
      <c r="B319" s="13">
        <v>1</v>
      </c>
      <c r="C319" s="19">
        <v>9.4061724151058297E-5</v>
      </c>
      <c r="D319" s="20">
        <v>2.246561793E-4</v>
      </c>
      <c r="E319" s="21">
        <v>0</v>
      </c>
      <c r="F319" s="22">
        <v>3.7594868300476997E-5</v>
      </c>
      <c r="G319" s="22">
        <v>1.14155251141553E-4</v>
      </c>
      <c r="H319" s="21">
        <v>0</v>
      </c>
      <c r="I319" s="20">
        <v>0.46217998449999997</v>
      </c>
      <c r="J319" s="24">
        <v>0.92100000000000004</v>
      </c>
      <c r="K319" s="20">
        <v>9.4594594589999997E-2</v>
      </c>
      <c r="L319" s="20">
        <v>0.44948613539999999</v>
      </c>
      <c r="M319" s="20">
        <v>9.764498743E-3</v>
      </c>
      <c r="N319" s="21">
        <v>0</v>
      </c>
    </row>
    <row r="320" spans="1:14" ht="15" customHeight="1" outlineLevel="1" x14ac:dyDescent="0.3">
      <c r="A320" s="12">
        <v>318</v>
      </c>
      <c r="B320" s="13">
        <v>1</v>
      </c>
      <c r="C320" s="19">
        <v>1.05928983035917E-4</v>
      </c>
      <c r="D320" s="20">
        <v>2.2719235609999999E-4</v>
      </c>
      <c r="E320" s="21">
        <v>0</v>
      </c>
      <c r="F320" s="22">
        <v>9.3987170751192502E-5</v>
      </c>
      <c r="G320" s="22">
        <v>1.14155251141553E-4</v>
      </c>
      <c r="H320" s="21">
        <v>0</v>
      </c>
      <c r="I320" s="20">
        <v>0.45461598139999998</v>
      </c>
      <c r="J320" s="24">
        <v>0.95069999999999999</v>
      </c>
      <c r="K320" s="20">
        <v>0.17859751639999999</v>
      </c>
      <c r="L320" s="20">
        <v>0.47459763430000002</v>
      </c>
      <c r="M320" s="20">
        <v>8.2129946740000005E-4</v>
      </c>
      <c r="N320" s="21">
        <v>0</v>
      </c>
    </row>
    <row r="321" spans="1:14" ht="15" customHeight="1" outlineLevel="1" x14ac:dyDescent="0.3">
      <c r="A321" s="12">
        <v>319</v>
      </c>
      <c r="B321" s="13">
        <v>1</v>
      </c>
      <c r="C321" s="19">
        <v>1.33906856574063E-4</v>
      </c>
      <c r="D321" s="20">
        <v>2.284808976E-4</v>
      </c>
      <c r="E321" s="21">
        <v>0</v>
      </c>
      <c r="F321" s="22">
        <v>1.8210014333043501E-4</v>
      </c>
      <c r="G321" s="22">
        <v>1.14155251141553E-4</v>
      </c>
      <c r="H321" s="21">
        <v>0</v>
      </c>
      <c r="I321" s="20">
        <v>0.51105508150000001</v>
      </c>
      <c r="J321" s="24">
        <v>0.94989999999999997</v>
      </c>
      <c r="K321" s="20">
        <v>0.35816897980000001</v>
      </c>
      <c r="L321" s="20">
        <v>0.52220283109999999</v>
      </c>
      <c r="M321" s="20">
        <v>7.9330206559999995E-5</v>
      </c>
      <c r="N321" s="21">
        <v>0</v>
      </c>
    </row>
    <row r="322" spans="1:14" ht="15" customHeight="1" outlineLevel="1" x14ac:dyDescent="0.3">
      <c r="A322" s="12">
        <v>320</v>
      </c>
      <c r="B322" s="13">
        <v>1</v>
      </c>
      <c r="C322" s="19">
        <v>1.6675951121841701E-4</v>
      </c>
      <c r="D322" s="20">
        <v>2.2733552740000001E-4</v>
      </c>
      <c r="E322" s="21">
        <v>0</v>
      </c>
      <c r="F322" s="22">
        <v>1.58603350642637E-4</v>
      </c>
      <c r="G322" s="22">
        <v>1.14155251141553E-4</v>
      </c>
      <c r="H322" s="20">
        <v>1.0983685999999999E-2</v>
      </c>
      <c r="I322" s="20">
        <v>0.52715283170000005</v>
      </c>
      <c r="J322" s="24">
        <v>0.92689999999999995</v>
      </c>
      <c r="K322" s="20">
        <v>0.47601655710000002</v>
      </c>
      <c r="L322" s="20">
        <v>0.55381035489999997</v>
      </c>
      <c r="M322" s="20">
        <v>9.4656065859999999E-3</v>
      </c>
      <c r="N322" s="21">
        <v>0</v>
      </c>
    </row>
    <row r="323" spans="1:14" ht="15" customHeight="1" outlineLevel="1" x14ac:dyDescent="0.3">
      <c r="A323" s="12">
        <v>321</v>
      </c>
      <c r="B323" s="13">
        <v>1</v>
      </c>
      <c r="C323" s="19">
        <v>1.8232463809218601E-4</v>
      </c>
      <c r="D323" s="20">
        <v>2.1332519579999999E-4</v>
      </c>
      <c r="E323" s="21">
        <v>0</v>
      </c>
      <c r="F323" s="22">
        <v>1.4685495429873799E-4</v>
      </c>
      <c r="G323" s="22">
        <v>1.14155251141553E-4</v>
      </c>
      <c r="H323" s="20">
        <v>5.8956549830000003E-2</v>
      </c>
      <c r="I323" s="20">
        <v>0.52589216449999998</v>
      </c>
      <c r="J323" s="24">
        <v>0.89439999999999997</v>
      </c>
      <c r="K323" s="20">
        <v>0.45885074260000003</v>
      </c>
      <c r="L323" s="20">
        <v>0.56864456080000003</v>
      </c>
      <c r="M323" s="20">
        <v>2.191522399E-2</v>
      </c>
      <c r="N323" s="20">
        <v>3.4765714289999999E-3</v>
      </c>
    </row>
    <row r="324" spans="1:14" ht="15" customHeight="1" outlineLevel="1" x14ac:dyDescent="0.3">
      <c r="A324" s="12">
        <v>322</v>
      </c>
      <c r="B324" s="13">
        <v>1</v>
      </c>
      <c r="C324" s="19">
        <v>1.88640302730436E-4</v>
      </c>
      <c r="D324" s="20">
        <v>1.9328121760000001E-4</v>
      </c>
      <c r="E324" s="21">
        <v>0</v>
      </c>
      <c r="F324" s="22">
        <v>1.6447754881458699E-4</v>
      </c>
      <c r="G324" s="22">
        <v>1.14155251141553E-4</v>
      </c>
      <c r="H324" s="20">
        <v>0.1452107899</v>
      </c>
      <c r="I324" s="20">
        <v>0.50610938709999997</v>
      </c>
      <c r="J324" s="24">
        <v>0.78069999999999995</v>
      </c>
      <c r="K324" s="20">
        <v>0.42196250299999999</v>
      </c>
      <c r="L324" s="20">
        <v>0.57261974019999995</v>
      </c>
      <c r="M324" s="20">
        <v>1.942738036E-2</v>
      </c>
      <c r="N324" s="24">
        <v>2.9562000000000001E-2</v>
      </c>
    </row>
    <row r="325" spans="1:14" ht="15" customHeight="1" outlineLevel="1" x14ac:dyDescent="0.3">
      <c r="A325" s="12">
        <v>323</v>
      </c>
      <c r="B325" s="13">
        <v>1</v>
      </c>
      <c r="C325" s="19">
        <v>1.93675344803305E-4</v>
      </c>
      <c r="D325" s="20">
        <v>1.731349743E-4</v>
      </c>
      <c r="E325" s="21">
        <v>0</v>
      </c>
      <c r="F325" s="22">
        <v>1.87974341502385E-4</v>
      </c>
      <c r="G325" s="22">
        <v>1.14155251141553E-4</v>
      </c>
      <c r="H325" s="20">
        <v>0.21272815380000001</v>
      </c>
      <c r="I325" s="20">
        <v>0.49389061290000003</v>
      </c>
      <c r="J325" s="24">
        <v>0.69440000000000002</v>
      </c>
      <c r="K325" s="20">
        <v>0.54467981499999996</v>
      </c>
      <c r="L325" s="20">
        <v>0.56331200309999996</v>
      </c>
      <c r="M325" s="20">
        <v>1.061875166E-2</v>
      </c>
      <c r="N325" s="20">
        <v>3.7272857139999997E-2</v>
      </c>
    </row>
    <row r="326" spans="1:14" ht="15" customHeight="1" outlineLevel="1" x14ac:dyDescent="0.3">
      <c r="A326" s="12">
        <v>324</v>
      </c>
      <c r="B326" s="13">
        <v>1</v>
      </c>
      <c r="C326" s="19">
        <v>1.9713785582361001E-4</v>
      </c>
      <c r="D326" s="20">
        <v>1.5818380290000001E-4</v>
      </c>
      <c r="E326" s="21">
        <v>0</v>
      </c>
      <c r="F326" s="22">
        <v>2.0677177565262301E-4</v>
      </c>
      <c r="G326" s="22">
        <v>1.14155251141553E-4</v>
      </c>
      <c r="H326" s="20">
        <v>0.25343240189999999</v>
      </c>
      <c r="I326" s="20">
        <v>0.48273855700000001</v>
      </c>
      <c r="J326" s="24">
        <v>0.63139999999999996</v>
      </c>
      <c r="K326" s="20">
        <v>0.56245434620000001</v>
      </c>
      <c r="L326" s="20">
        <v>0.54935039750000003</v>
      </c>
      <c r="M326" s="20">
        <v>1.337349021E-3</v>
      </c>
      <c r="N326" s="20">
        <v>0.31556571430000002</v>
      </c>
    </row>
    <row r="327" spans="1:14" ht="15" customHeight="1" outlineLevel="1" x14ac:dyDescent="0.3">
      <c r="A327" s="12">
        <v>325</v>
      </c>
      <c r="B327" s="13">
        <v>1</v>
      </c>
      <c r="C327" s="19">
        <v>1.95623071210622E-4</v>
      </c>
      <c r="D327" s="20">
        <v>1.5110705139999999E-4</v>
      </c>
      <c r="E327" s="21">
        <v>0</v>
      </c>
      <c r="F327" s="22">
        <v>1.87974341502385E-4</v>
      </c>
      <c r="G327" s="22">
        <v>1.14155251141553E-4</v>
      </c>
      <c r="H327" s="20">
        <v>0.26538523660000002</v>
      </c>
      <c r="I327" s="20">
        <v>0.48632660979999998</v>
      </c>
      <c r="J327" s="24">
        <v>0.57189999999999996</v>
      </c>
      <c r="K327" s="20">
        <v>0.38178719259999999</v>
      </c>
      <c r="L327" s="20">
        <v>0.53044405660000005</v>
      </c>
      <c r="M327" s="20">
        <v>8.7031750330000008E-3</v>
      </c>
      <c r="N327" s="20">
        <v>0.58894457140000001</v>
      </c>
    </row>
    <row r="328" spans="1:14" ht="15" customHeight="1" outlineLevel="1" x14ac:dyDescent="0.3">
      <c r="A328" s="12">
        <v>326</v>
      </c>
      <c r="B328" s="13">
        <v>1</v>
      </c>
      <c r="C328" s="19">
        <v>1.87357182751737E-4</v>
      </c>
      <c r="D328" s="20">
        <v>1.5030938290000001E-4</v>
      </c>
      <c r="E328" s="21">
        <v>0</v>
      </c>
      <c r="F328" s="22">
        <v>1.90324020771165E-4</v>
      </c>
      <c r="G328" s="22">
        <v>1.14155251141553E-4</v>
      </c>
      <c r="H328" s="20">
        <v>0.2256501373</v>
      </c>
      <c r="I328" s="20">
        <v>0.4583010085</v>
      </c>
      <c r="J328" s="24">
        <v>0.64039999999999997</v>
      </c>
      <c r="K328" s="20">
        <v>0.29620160699999998</v>
      </c>
      <c r="L328" s="20">
        <v>0.49709133220000001</v>
      </c>
      <c r="M328" s="20">
        <v>4.6911767889999997E-2</v>
      </c>
      <c r="N328" s="20">
        <v>0.74050971430000001</v>
      </c>
    </row>
    <row r="329" spans="1:14" ht="15" customHeight="1" outlineLevel="1" x14ac:dyDescent="0.3">
      <c r="A329" s="12">
        <v>327</v>
      </c>
      <c r="B329" s="13">
        <v>1</v>
      </c>
      <c r="C329" s="19">
        <v>1.7701335583070001E-4</v>
      </c>
      <c r="D329" s="20">
        <v>1.574065874E-4</v>
      </c>
      <c r="E329" s="21">
        <v>0</v>
      </c>
      <c r="F329" s="22">
        <v>2.1382081345896301E-4</v>
      </c>
      <c r="G329" s="22">
        <v>1.14155251141553E-4</v>
      </c>
      <c r="H329" s="20">
        <v>0.13810369889999999</v>
      </c>
      <c r="I329" s="20">
        <v>0.38498836310000001</v>
      </c>
      <c r="J329" s="24">
        <v>0.75080000000000002</v>
      </c>
      <c r="K329" s="20">
        <v>0.25407840269999998</v>
      </c>
      <c r="L329" s="20">
        <v>0.4840023269</v>
      </c>
      <c r="M329" s="20">
        <v>5.731426899E-2</v>
      </c>
      <c r="N329" s="20">
        <v>0.72174514290000003</v>
      </c>
    </row>
    <row r="330" spans="1:14" ht="15" customHeight="1" outlineLevel="1" x14ac:dyDescent="0.3">
      <c r="A330" s="12">
        <v>328</v>
      </c>
      <c r="B330" s="13">
        <v>1</v>
      </c>
      <c r="C330" s="19">
        <v>1.59206612295188E-4</v>
      </c>
      <c r="D330" s="20">
        <v>1.8244110699999999E-4</v>
      </c>
      <c r="E330" s="21">
        <v>0</v>
      </c>
      <c r="F330" s="22">
        <v>2.23219530534082E-4</v>
      </c>
      <c r="G330" s="22">
        <v>1.14155251141553E-4</v>
      </c>
      <c r="H330" s="20">
        <v>5.3303182040000001E-2</v>
      </c>
      <c r="I330" s="20">
        <v>0.30498448410000001</v>
      </c>
      <c r="J330" s="24">
        <v>0.84299999999999997</v>
      </c>
      <c r="K330" s="20">
        <v>0.3662040419</v>
      </c>
      <c r="L330" s="20">
        <v>0.49369788640000001</v>
      </c>
      <c r="M330" s="20">
        <v>3.8393731479999998E-2</v>
      </c>
      <c r="N330" s="20">
        <v>0.54749314289999995</v>
      </c>
    </row>
    <row r="331" spans="1:14" ht="15" customHeight="1" outlineLevel="1" x14ac:dyDescent="0.3">
      <c r="A331" s="12">
        <v>329</v>
      </c>
      <c r="B331" s="13">
        <v>1</v>
      </c>
      <c r="C331" s="19">
        <v>1.5046311587342E-4</v>
      </c>
      <c r="D331" s="20">
        <v>2.0763925089999999E-4</v>
      </c>
      <c r="E331" s="21">
        <v>0</v>
      </c>
      <c r="F331" s="22">
        <v>2.23219530534082E-4</v>
      </c>
      <c r="G331" s="22">
        <v>1.14155251141553E-4</v>
      </c>
      <c r="H331" s="20">
        <v>7.914714909E-3</v>
      </c>
      <c r="I331" s="20">
        <v>0.30711792090000001</v>
      </c>
      <c r="J331" s="24">
        <v>0.91249999999999998</v>
      </c>
      <c r="K331" s="20">
        <v>0.78000973949999997</v>
      </c>
      <c r="L331" s="20">
        <v>0.56146984680000001</v>
      </c>
      <c r="M331" s="20">
        <v>1.1614411450000001E-2</v>
      </c>
      <c r="N331" s="21">
        <v>0</v>
      </c>
    </row>
    <row r="332" spans="1:14" ht="15" customHeight="1" outlineLevel="1" x14ac:dyDescent="0.3">
      <c r="A332" s="12">
        <v>330</v>
      </c>
      <c r="B332" s="13">
        <v>1</v>
      </c>
      <c r="C332" s="19">
        <v>1.65043596272513E-4</v>
      </c>
      <c r="D332" s="20">
        <v>2.1109581450000001E-4</v>
      </c>
      <c r="E332" s="21">
        <v>0</v>
      </c>
      <c r="F332" s="22">
        <v>1.6447754881458699E-4</v>
      </c>
      <c r="G332" s="22">
        <v>1.14155251141553E-4</v>
      </c>
      <c r="H332" s="21">
        <v>0</v>
      </c>
      <c r="I332" s="20">
        <v>0.3617145074</v>
      </c>
      <c r="J332" s="24">
        <v>0.95779999999999998</v>
      </c>
      <c r="K332" s="20">
        <v>0.79754078399999995</v>
      </c>
      <c r="L332" s="20">
        <v>0.5999612178</v>
      </c>
      <c r="M332" s="20">
        <v>8.6555184499999998E-4</v>
      </c>
      <c r="N332" s="21">
        <v>0</v>
      </c>
    </row>
    <row r="333" spans="1:14" ht="15" customHeight="1" outlineLevel="1" x14ac:dyDescent="0.3">
      <c r="A333" s="12">
        <v>331</v>
      </c>
      <c r="B333" s="13">
        <v>1</v>
      </c>
      <c r="C333" s="19">
        <v>1.8796756109477899E-4</v>
      </c>
      <c r="D333" s="20">
        <v>2.125479803E-4</v>
      </c>
      <c r="E333" s="21">
        <v>0</v>
      </c>
      <c r="F333" s="22">
        <v>1.1748396343899099E-4</v>
      </c>
      <c r="G333" s="22">
        <v>1.14155251141553E-4</v>
      </c>
      <c r="H333" s="21">
        <v>0</v>
      </c>
      <c r="I333" s="20">
        <v>0.4211598138</v>
      </c>
      <c r="J333" s="24">
        <v>0.98019999999999996</v>
      </c>
      <c r="K333" s="20">
        <v>0.64097881670000001</v>
      </c>
      <c r="L333" s="20">
        <v>0.59404692650000002</v>
      </c>
      <c r="M333" s="20">
        <v>1.7274609700000001E-4</v>
      </c>
      <c r="N333" s="21">
        <v>0</v>
      </c>
    </row>
    <row r="334" spans="1:14" ht="15" customHeight="1" outlineLevel="1" x14ac:dyDescent="0.3">
      <c r="A334" s="12">
        <v>332</v>
      </c>
      <c r="B334" s="13">
        <v>1</v>
      </c>
      <c r="C334" s="19">
        <v>1.8826383298981499E-4</v>
      </c>
      <c r="D334" s="20">
        <v>2.1191393609999999E-4</v>
      </c>
      <c r="E334" s="21">
        <v>0</v>
      </c>
      <c r="F334" s="22">
        <v>8.8112972579242903E-5</v>
      </c>
      <c r="G334" s="22">
        <v>1.14155251141553E-4</v>
      </c>
      <c r="H334" s="21">
        <v>0</v>
      </c>
      <c r="I334" s="20">
        <v>0.48642358419999998</v>
      </c>
      <c r="J334" s="24">
        <v>0.98719999999999997</v>
      </c>
      <c r="K334" s="20">
        <v>0.38897005109999999</v>
      </c>
      <c r="L334" s="20">
        <v>0.54983517550000005</v>
      </c>
      <c r="M334" s="20">
        <v>1.2279333539999999E-2</v>
      </c>
      <c r="N334" s="21">
        <v>0</v>
      </c>
    </row>
    <row r="335" spans="1:14" ht="15" customHeight="1" outlineLevel="1" x14ac:dyDescent="0.3">
      <c r="A335" s="12">
        <v>333</v>
      </c>
      <c r="B335" s="13">
        <v>1</v>
      </c>
      <c r="C335" s="19">
        <v>1.68197421900126E-4</v>
      </c>
      <c r="D335" s="20">
        <v>2.0943911839999999E-4</v>
      </c>
      <c r="E335" s="21">
        <v>0</v>
      </c>
      <c r="F335" s="22">
        <v>5.87419817194953E-5</v>
      </c>
      <c r="G335" s="22">
        <v>1.14155251141553E-4</v>
      </c>
      <c r="H335" s="21">
        <v>0</v>
      </c>
      <c r="I335" s="20">
        <v>0.53316524440000002</v>
      </c>
      <c r="J335" s="24">
        <v>0.99019999999999997</v>
      </c>
      <c r="K335" s="20">
        <v>0.18456294130000001</v>
      </c>
      <c r="L335" s="20">
        <v>0.49757611010000002</v>
      </c>
      <c r="M335" s="20">
        <v>2.6337667400000001E-2</v>
      </c>
      <c r="N335" s="21">
        <v>0</v>
      </c>
    </row>
    <row r="336" spans="1:14" ht="15" customHeight="1" outlineLevel="1" x14ac:dyDescent="0.3">
      <c r="A336" s="12">
        <v>334</v>
      </c>
      <c r="B336" s="13">
        <v>1</v>
      </c>
      <c r="C336" s="19">
        <v>1.48721064989636E-4</v>
      </c>
      <c r="D336" s="20">
        <v>2.0565530619999999E-4</v>
      </c>
      <c r="E336" s="21">
        <v>0</v>
      </c>
      <c r="F336" s="22">
        <v>3.7594868300476997E-5</v>
      </c>
      <c r="G336" s="22">
        <v>1.14155251141553E-4</v>
      </c>
      <c r="H336" s="21">
        <v>0</v>
      </c>
      <c r="I336" s="20">
        <v>0.56477889839999995</v>
      </c>
      <c r="J336" s="24">
        <v>0.9909</v>
      </c>
      <c r="K336" s="20">
        <v>0.2317993669</v>
      </c>
      <c r="L336" s="20">
        <v>0.47498545669999997</v>
      </c>
      <c r="M336" s="20">
        <v>2.2318881169999999E-2</v>
      </c>
      <c r="N336" s="21">
        <v>0</v>
      </c>
    </row>
    <row r="337" spans="1:14" ht="15" customHeight="1" outlineLevel="1" x14ac:dyDescent="0.3">
      <c r="A337" s="12">
        <v>335</v>
      </c>
      <c r="B337" s="13">
        <v>1</v>
      </c>
      <c r="C337" s="19">
        <v>1.4810055032156899E-4</v>
      </c>
      <c r="D337" s="20">
        <v>2.0250553819999999E-4</v>
      </c>
      <c r="E337" s="21">
        <v>0</v>
      </c>
      <c r="F337" s="22">
        <v>2.3496792687798098E-5</v>
      </c>
      <c r="G337" s="22">
        <v>1.14155251141553E-4</v>
      </c>
      <c r="H337" s="21">
        <v>0</v>
      </c>
      <c r="I337" s="20">
        <v>0.58698603569999996</v>
      </c>
      <c r="J337" s="24">
        <v>0.99019999999999997</v>
      </c>
      <c r="K337" s="20">
        <v>0.2695398101</v>
      </c>
      <c r="L337" s="20">
        <v>0.456273027</v>
      </c>
      <c r="M337" s="20">
        <v>1.150457658E-2</v>
      </c>
      <c r="N337" s="21">
        <v>0</v>
      </c>
    </row>
    <row r="338" spans="1:14" ht="15" customHeight="1" outlineLevel="1" x14ac:dyDescent="0.3">
      <c r="A338" s="12">
        <v>336</v>
      </c>
      <c r="B338" s="13">
        <v>1</v>
      </c>
      <c r="C338" s="19">
        <v>1.5288398451787299E-4</v>
      </c>
      <c r="D338" s="20">
        <v>1.9956030059999999E-4</v>
      </c>
      <c r="E338" s="21">
        <v>0</v>
      </c>
      <c r="F338" s="22">
        <v>9.3987170751192492E-6</v>
      </c>
      <c r="G338" s="22">
        <v>1.14155251141553E-4</v>
      </c>
      <c r="H338" s="21">
        <v>0</v>
      </c>
      <c r="I338" s="20">
        <v>0.6075446082</v>
      </c>
      <c r="J338" s="24">
        <v>0.98799999999999999</v>
      </c>
      <c r="K338" s="20">
        <v>0.1582663745</v>
      </c>
      <c r="L338" s="20">
        <v>0.45258871439999998</v>
      </c>
      <c r="M338" s="20">
        <v>1.337349021E-3</v>
      </c>
      <c r="N338" s="21">
        <v>0</v>
      </c>
    </row>
    <row r="339" spans="1:14" ht="15" customHeight="1" outlineLevel="1" x14ac:dyDescent="0.3">
      <c r="A339" s="12">
        <v>337</v>
      </c>
      <c r="B339" s="13">
        <v>1</v>
      </c>
      <c r="C339" s="19">
        <v>1.3968765044825601E-4</v>
      </c>
      <c r="D339" s="20">
        <v>1.9861946079999999E-4</v>
      </c>
      <c r="E339" s="21">
        <v>0</v>
      </c>
      <c r="F339" s="22">
        <v>5.8741981719495297E-6</v>
      </c>
      <c r="G339" s="22">
        <v>1.14155251141553E-4</v>
      </c>
      <c r="H339" s="21">
        <v>0</v>
      </c>
      <c r="I339" s="20">
        <v>0.61743599689999995</v>
      </c>
      <c r="J339" s="24">
        <v>0.98409999999999997</v>
      </c>
      <c r="K339" s="20">
        <v>0.10116873630000001</v>
      </c>
      <c r="L339" s="20">
        <v>0.43940275350000002</v>
      </c>
      <c r="M339" s="20">
        <v>1.215659956E-2</v>
      </c>
      <c r="N339" s="21">
        <v>0</v>
      </c>
    </row>
    <row r="340" spans="1:14" ht="15" customHeight="1" outlineLevel="1" x14ac:dyDescent="0.3">
      <c r="A340" s="12">
        <v>338</v>
      </c>
      <c r="B340" s="13">
        <v>1</v>
      </c>
      <c r="C340" s="19">
        <v>1.28254609494737E-4</v>
      </c>
      <c r="D340" s="20">
        <v>2.0005117350000001E-4</v>
      </c>
      <c r="E340" s="21">
        <v>0</v>
      </c>
      <c r="F340" s="22">
        <v>2.3496792687798102E-6</v>
      </c>
      <c r="G340" s="22">
        <v>1.14155251141553E-4</v>
      </c>
      <c r="H340" s="21">
        <v>0</v>
      </c>
      <c r="I340" s="20">
        <v>0.62577579520000004</v>
      </c>
      <c r="J340" s="24">
        <v>0.9819</v>
      </c>
      <c r="K340" s="20">
        <v>7.2315558799999999E-2</v>
      </c>
      <c r="L340" s="20">
        <v>0.43891797560000001</v>
      </c>
      <c r="M340" s="20">
        <v>6.21876024E-2</v>
      </c>
      <c r="N340" s="21">
        <v>0</v>
      </c>
    </row>
    <row r="341" spans="1:14" ht="15" customHeight="1" outlineLevel="1" x14ac:dyDescent="0.3">
      <c r="A341" s="12">
        <v>339</v>
      </c>
      <c r="B341" s="13">
        <v>1</v>
      </c>
      <c r="C341" s="19">
        <v>1.2151805594225101E-4</v>
      </c>
      <c r="D341" s="20">
        <v>2.0209647740000001E-4</v>
      </c>
      <c r="E341" s="21">
        <v>0</v>
      </c>
      <c r="F341" s="22">
        <v>1.17483963438991E-6</v>
      </c>
      <c r="G341" s="22">
        <v>1.14155251141553E-4</v>
      </c>
      <c r="H341" s="21">
        <v>0</v>
      </c>
      <c r="I341" s="20">
        <v>0.63266097750000005</v>
      </c>
      <c r="J341" s="24">
        <v>0.97940000000000005</v>
      </c>
      <c r="K341" s="20">
        <v>6.1845629409999998E-2</v>
      </c>
      <c r="L341" s="20">
        <v>0.43959666469999997</v>
      </c>
      <c r="M341" s="20">
        <v>7.6735032369999998E-2</v>
      </c>
      <c r="N341" s="21">
        <v>0</v>
      </c>
    </row>
    <row r="342" spans="1:14" ht="15" customHeight="1" outlineLevel="1" x14ac:dyDescent="0.3">
      <c r="A342" s="12">
        <v>340</v>
      </c>
      <c r="B342" s="13">
        <v>1</v>
      </c>
      <c r="C342" s="19">
        <v>1.08140243277828E-4</v>
      </c>
      <c r="D342" s="20">
        <v>2.019737592E-4</v>
      </c>
      <c r="E342" s="21">
        <v>0</v>
      </c>
      <c r="F342" s="22">
        <v>1.40980756126789E-5</v>
      </c>
      <c r="G342" s="22">
        <v>1.14155251141553E-4</v>
      </c>
      <c r="H342" s="21">
        <v>0</v>
      </c>
      <c r="I342" s="20">
        <v>0.63508533749999996</v>
      </c>
      <c r="J342" s="24">
        <v>0.97019999999999995</v>
      </c>
      <c r="K342" s="20">
        <v>8.0715850990000004E-2</v>
      </c>
      <c r="L342" s="20">
        <v>0.44269924370000002</v>
      </c>
      <c r="M342" s="20">
        <v>5.0593973360000002E-2</v>
      </c>
      <c r="N342" s="21">
        <v>0</v>
      </c>
    </row>
    <row r="343" spans="1:14" ht="15" customHeight="1" outlineLevel="1" x14ac:dyDescent="0.3">
      <c r="A343" s="12">
        <v>341</v>
      </c>
      <c r="B343" s="13">
        <v>1</v>
      </c>
      <c r="C343" s="19">
        <v>1.03268494182819E-4</v>
      </c>
      <c r="D343" s="20">
        <v>2.010533724E-4</v>
      </c>
      <c r="E343" s="21">
        <v>0</v>
      </c>
      <c r="F343" s="22">
        <v>3.7594868300476997E-5</v>
      </c>
      <c r="G343" s="22">
        <v>1.14155251141553E-4</v>
      </c>
      <c r="H343" s="21">
        <v>0</v>
      </c>
      <c r="I343" s="20">
        <v>0.63857641580000002</v>
      </c>
      <c r="J343" s="24">
        <v>0.9597</v>
      </c>
      <c r="K343" s="20">
        <v>0.1051862673</v>
      </c>
      <c r="L343" s="20">
        <v>0.45191002520000001</v>
      </c>
      <c r="M343" s="20">
        <v>1.5192655310000001E-2</v>
      </c>
      <c r="N343" s="21">
        <v>0</v>
      </c>
    </row>
    <row r="344" spans="1:14" ht="15" customHeight="1" outlineLevel="1" x14ac:dyDescent="0.3">
      <c r="A344" s="12">
        <v>342</v>
      </c>
      <c r="B344" s="13">
        <v>1</v>
      </c>
      <c r="C344" s="19">
        <v>1.1479356307230501E-4</v>
      </c>
      <c r="D344" s="20">
        <v>1.9986709620000001E-4</v>
      </c>
      <c r="E344" s="21">
        <v>0</v>
      </c>
      <c r="F344" s="22">
        <v>9.3987170751192502E-5</v>
      </c>
      <c r="G344" s="22">
        <v>1.14155251141553E-4</v>
      </c>
      <c r="H344" s="21">
        <v>0</v>
      </c>
      <c r="I344" s="20">
        <v>0.63906128780000004</v>
      </c>
      <c r="J344" s="24">
        <v>0.9536</v>
      </c>
      <c r="K344" s="20">
        <v>0.21487703920000001</v>
      </c>
      <c r="L344" s="20">
        <v>0.47391894509999999</v>
      </c>
      <c r="M344" s="20">
        <v>9.427896018E-4</v>
      </c>
      <c r="N344" s="21">
        <v>0</v>
      </c>
    </row>
    <row r="345" spans="1:14" ht="15" customHeight="1" outlineLevel="1" x14ac:dyDescent="0.3">
      <c r="A345" s="12">
        <v>343</v>
      </c>
      <c r="B345" s="13">
        <v>1</v>
      </c>
      <c r="C345" s="19">
        <v>1.4400972153832901E-4</v>
      </c>
      <c r="D345" s="20">
        <v>1.981081348E-4</v>
      </c>
      <c r="E345" s="21">
        <v>0</v>
      </c>
      <c r="F345" s="22">
        <v>1.8210014333043501E-4</v>
      </c>
      <c r="G345" s="22">
        <v>1.14155251141553E-4</v>
      </c>
      <c r="H345" s="21">
        <v>0</v>
      </c>
      <c r="I345" s="20">
        <v>0.6404189294</v>
      </c>
      <c r="J345" s="24">
        <v>0.95799999999999996</v>
      </c>
      <c r="K345" s="20">
        <v>0.58375943509999995</v>
      </c>
      <c r="L345" s="20">
        <v>0.54964126430000004</v>
      </c>
      <c r="M345" s="20">
        <v>4.5479013100000002E-4</v>
      </c>
      <c r="N345" s="21">
        <v>0</v>
      </c>
    </row>
    <row r="346" spans="1:14" ht="15" customHeight="1" outlineLevel="1" x14ac:dyDescent="0.3">
      <c r="A346" s="12">
        <v>344</v>
      </c>
      <c r="B346" s="13">
        <v>1</v>
      </c>
      <c r="C346" s="19">
        <v>1.7605773222911799E-4</v>
      </c>
      <c r="D346" s="20">
        <v>1.945084E-4</v>
      </c>
      <c r="E346" s="21">
        <v>0</v>
      </c>
      <c r="F346" s="22">
        <v>1.58603350642637E-4</v>
      </c>
      <c r="G346" s="22">
        <v>1.14155251141553E-4</v>
      </c>
      <c r="H346" s="20">
        <v>1.066063641E-2</v>
      </c>
      <c r="I346" s="20">
        <v>0.63760667179999997</v>
      </c>
      <c r="J346" s="24">
        <v>0.96079999999999999</v>
      </c>
      <c r="K346" s="20">
        <v>0.66325785240000001</v>
      </c>
      <c r="L346" s="20">
        <v>0.58115183250000002</v>
      </c>
      <c r="M346" s="20">
        <v>1.8120222129999999E-2</v>
      </c>
      <c r="N346" s="21">
        <v>0</v>
      </c>
    </row>
    <row r="347" spans="1:14" ht="15" customHeight="1" outlineLevel="1" x14ac:dyDescent="0.3">
      <c r="A347" s="12">
        <v>345</v>
      </c>
      <c r="B347" s="13">
        <v>1</v>
      </c>
      <c r="C347" s="19">
        <v>1.8958578825585201E-4</v>
      </c>
      <c r="D347" s="20">
        <v>1.8039580309999999E-4</v>
      </c>
      <c r="E347" s="21">
        <v>0</v>
      </c>
      <c r="F347" s="22">
        <v>1.4685495429873799E-4</v>
      </c>
      <c r="G347" s="22">
        <v>1.14155251141553E-4</v>
      </c>
      <c r="H347" s="20">
        <v>4.9749636569999998E-2</v>
      </c>
      <c r="I347" s="20">
        <v>0.62509697440000001</v>
      </c>
      <c r="J347" s="24">
        <v>0.95709999999999995</v>
      </c>
      <c r="K347" s="20">
        <v>0.64657901139999996</v>
      </c>
      <c r="L347" s="20">
        <v>0.5773705643</v>
      </c>
      <c r="M347" s="20">
        <v>3.4965235189999999E-2</v>
      </c>
      <c r="N347" s="20">
        <v>3.398571429E-3</v>
      </c>
    </row>
    <row r="348" spans="1:14" ht="15" customHeight="1" outlineLevel="1" x14ac:dyDescent="0.3">
      <c r="A348" s="12">
        <v>346</v>
      </c>
      <c r="B348" s="13">
        <v>1</v>
      </c>
      <c r="C348" s="19">
        <v>1.9355375764522001E-4</v>
      </c>
      <c r="D348" s="20">
        <v>1.646060571E-4</v>
      </c>
      <c r="E348" s="21">
        <v>0</v>
      </c>
      <c r="F348" s="22">
        <v>1.6447754881458699E-4</v>
      </c>
      <c r="G348" s="22">
        <v>1.14155251141553E-4</v>
      </c>
      <c r="H348" s="20">
        <v>0.11306735580000001</v>
      </c>
      <c r="I348" s="20">
        <v>0.61539953449999996</v>
      </c>
      <c r="J348" s="24">
        <v>0.98319999999999996</v>
      </c>
      <c r="K348" s="20">
        <v>0.60457755049999995</v>
      </c>
      <c r="L348" s="20">
        <v>0.58280007759999997</v>
      </c>
      <c r="M348" s="20">
        <v>2.7752042330000001E-2</v>
      </c>
      <c r="N348" s="20">
        <v>0.26592428569999998</v>
      </c>
    </row>
    <row r="349" spans="1:14" ht="15" customHeight="1" outlineLevel="1" x14ac:dyDescent="0.3">
      <c r="A349" s="12">
        <v>347</v>
      </c>
      <c r="B349" s="13">
        <v>1</v>
      </c>
      <c r="C349" s="19">
        <v>1.97416855471062E-4</v>
      </c>
      <c r="D349" s="20">
        <v>1.4938899610000001E-4</v>
      </c>
      <c r="E349" s="21">
        <v>0</v>
      </c>
      <c r="F349" s="22">
        <v>1.87974341502385E-4</v>
      </c>
      <c r="G349" s="22">
        <v>1.14155251141553E-4</v>
      </c>
      <c r="H349" s="20">
        <v>0.1613632693</v>
      </c>
      <c r="I349" s="20">
        <v>0.58475562449999996</v>
      </c>
      <c r="J349" s="24">
        <v>0.98509999999999998</v>
      </c>
      <c r="K349" s="20">
        <v>0.63489164840000001</v>
      </c>
      <c r="L349" s="20">
        <v>0.57872794260000004</v>
      </c>
      <c r="M349" s="20">
        <v>1.308811547E-2</v>
      </c>
      <c r="N349" s="20">
        <v>0.47656885710000002</v>
      </c>
    </row>
    <row r="350" spans="1:14" ht="15" customHeight="1" outlineLevel="1" x14ac:dyDescent="0.3">
      <c r="A350" s="12">
        <v>348</v>
      </c>
      <c r="B350" s="13">
        <v>1</v>
      </c>
      <c r="C350" s="19">
        <v>2.0315462033021801E-4</v>
      </c>
      <c r="D350" s="20">
        <v>1.3560364789999999E-4</v>
      </c>
      <c r="E350" s="21">
        <v>0</v>
      </c>
      <c r="F350" s="22">
        <v>2.0677177565262301E-4</v>
      </c>
      <c r="G350" s="22">
        <v>1.14155251141553E-4</v>
      </c>
      <c r="H350" s="20">
        <v>0.1878533355</v>
      </c>
      <c r="I350" s="20">
        <v>0.58504654769999997</v>
      </c>
      <c r="J350" s="24">
        <v>0.9355</v>
      </c>
      <c r="K350" s="20">
        <v>0.67299732160000003</v>
      </c>
      <c r="L350" s="20">
        <v>0.56476633700000001</v>
      </c>
      <c r="M350" s="20">
        <v>1.337349021E-3</v>
      </c>
      <c r="N350" s="20">
        <v>0.61322485709999996</v>
      </c>
    </row>
    <row r="351" spans="1:14" ht="15" customHeight="1" outlineLevel="1" x14ac:dyDescent="0.3">
      <c r="A351" s="12">
        <v>349</v>
      </c>
      <c r="B351" s="13">
        <v>1</v>
      </c>
      <c r="C351" s="19">
        <v>2.0505323339609601E-4</v>
      </c>
      <c r="D351" s="20">
        <v>1.2594981359999999E-4</v>
      </c>
      <c r="E351" s="21">
        <v>0</v>
      </c>
      <c r="F351" s="22">
        <v>1.87974341502385E-4</v>
      </c>
      <c r="G351" s="22">
        <v>1.14155251141553E-4</v>
      </c>
      <c r="H351" s="20">
        <v>0.18688418670000001</v>
      </c>
      <c r="I351" s="20">
        <v>0.60802948020000003</v>
      </c>
      <c r="J351" s="24">
        <v>0.83089999999999997</v>
      </c>
      <c r="K351" s="20">
        <v>0.49768687610000001</v>
      </c>
      <c r="L351" s="20">
        <v>0.54847779720000001</v>
      </c>
      <c r="M351" s="20">
        <v>1.6420544249999999E-2</v>
      </c>
      <c r="N351" s="20">
        <v>0.80175085710000005</v>
      </c>
    </row>
    <row r="352" spans="1:14" ht="15" customHeight="1" outlineLevel="1" x14ac:dyDescent="0.3">
      <c r="A352" s="12">
        <v>350</v>
      </c>
      <c r="B352" s="13">
        <v>1</v>
      </c>
      <c r="C352" s="19">
        <v>1.9897866973929299E-4</v>
      </c>
      <c r="D352" s="20">
        <v>1.24068134E-4</v>
      </c>
      <c r="E352" s="21">
        <v>0</v>
      </c>
      <c r="F352" s="22">
        <v>1.90324020771165E-4</v>
      </c>
      <c r="G352" s="22">
        <v>1.14155251141553E-4</v>
      </c>
      <c r="H352" s="20">
        <v>0.15554837669999999</v>
      </c>
      <c r="I352" s="20">
        <v>0.60667183859999996</v>
      </c>
      <c r="J352" s="24">
        <v>0.73640000000000005</v>
      </c>
      <c r="K352" s="20">
        <v>0.38069150229999998</v>
      </c>
      <c r="L352" s="20">
        <v>0.5192941633</v>
      </c>
      <c r="M352" s="20">
        <v>8.046450007E-2</v>
      </c>
      <c r="N352" s="20">
        <v>0.84577628569999996</v>
      </c>
    </row>
    <row r="353" spans="1:14" ht="15" customHeight="1" outlineLevel="1" x14ac:dyDescent="0.3">
      <c r="A353" s="12">
        <v>351</v>
      </c>
      <c r="B353" s="13">
        <v>1</v>
      </c>
      <c r="C353" s="19">
        <v>1.9068294870804299E-4</v>
      </c>
      <c r="D353" s="20">
        <v>1.301426865E-4</v>
      </c>
      <c r="E353" s="21">
        <v>0</v>
      </c>
      <c r="F353" s="22">
        <v>2.1382081345896301E-4</v>
      </c>
      <c r="G353" s="22">
        <v>1.14155251141553E-4</v>
      </c>
      <c r="H353" s="20">
        <v>9.5461153290000003E-2</v>
      </c>
      <c r="I353" s="20">
        <v>0.57389449189999997</v>
      </c>
      <c r="J353" s="24">
        <v>0.64939999999999998</v>
      </c>
      <c r="K353" s="20">
        <v>0.32091551010000002</v>
      </c>
      <c r="L353" s="20">
        <v>0.50678689160000001</v>
      </c>
      <c r="M353" s="20">
        <v>0.1001112626</v>
      </c>
      <c r="N353" s="20">
        <v>0.73718914290000004</v>
      </c>
    </row>
    <row r="354" spans="1:14" ht="15" customHeight="1" outlineLevel="1" x14ac:dyDescent="0.3">
      <c r="A354" s="12">
        <v>352</v>
      </c>
      <c r="B354" s="13">
        <v>1</v>
      </c>
      <c r="C354" s="19">
        <v>1.7602585092619901E-4</v>
      </c>
      <c r="D354" s="20">
        <v>1.458915265E-4</v>
      </c>
      <c r="E354" s="21">
        <v>0</v>
      </c>
      <c r="F354" s="22">
        <v>2.23219530534082E-4</v>
      </c>
      <c r="G354" s="22">
        <v>1.14155251141553E-4</v>
      </c>
      <c r="H354" s="20">
        <v>3.6666128249999999E-2</v>
      </c>
      <c r="I354" s="20">
        <v>0.54072924749999995</v>
      </c>
      <c r="J354" s="24">
        <v>0.69899999999999995</v>
      </c>
      <c r="K354" s="20">
        <v>0.29656683709999998</v>
      </c>
      <c r="L354" s="20">
        <v>0.51241031609999999</v>
      </c>
      <c r="M354" s="20">
        <v>6.5138397579999993E-2</v>
      </c>
      <c r="N354" s="24">
        <v>0.57384599999999997</v>
      </c>
    </row>
    <row r="355" spans="1:14" ht="15" customHeight="1" outlineLevel="1" x14ac:dyDescent="0.3">
      <c r="A355" s="12">
        <v>353</v>
      </c>
      <c r="B355" s="13">
        <v>1</v>
      </c>
      <c r="C355" s="19">
        <v>1.6767138026966801E-4</v>
      </c>
      <c r="D355" s="20">
        <v>1.643401676E-4</v>
      </c>
      <c r="E355" s="21">
        <v>0</v>
      </c>
      <c r="F355" s="22">
        <v>2.23219530534082E-4</v>
      </c>
      <c r="G355" s="22">
        <v>1.14155251141553E-4</v>
      </c>
      <c r="H355" s="20">
        <v>6.9455661439999997E-3</v>
      </c>
      <c r="I355" s="20">
        <v>0.52162529089999998</v>
      </c>
      <c r="J355" s="24">
        <v>0.66559999999999997</v>
      </c>
      <c r="K355" s="20">
        <v>0.45629413200000002</v>
      </c>
      <c r="L355" s="20">
        <v>0.54964126430000004</v>
      </c>
      <c r="M355" s="20">
        <v>1.9439325869999999E-2</v>
      </c>
      <c r="N355" s="21">
        <v>0</v>
      </c>
    </row>
    <row r="356" spans="1:14" ht="15" customHeight="1" outlineLevel="1" x14ac:dyDescent="0.3">
      <c r="A356" s="12">
        <v>354</v>
      </c>
      <c r="B356" s="13">
        <v>1</v>
      </c>
      <c r="C356" s="19">
        <v>1.7817647309421099E-4</v>
      </c>
      <c r="D356" s="20">
        <v>1.7430079749999999E-4</v>
      </c>
      <c r="E356" s="21">
        <v>0</v>
      </c>
      <c r="F356" s="22">
        <v>1.6447754881458699E-4</v>
      </c>
      <c r="G356" s="22">
        <v>1.14155251141553E-4</v>
      </c>
      <c r="H356" s="21">
        <v>0</v>
      </c>
      <c r="I356" s="20">
        <v>0.48128394099999999</v>
      </c>
      <c r="J356" s="24">
        <v>0.67420000000000002</v>
      </c>
      <c r="K356" s="20">
        <v>0.70757243729999997</v>
      </c>
      <c r="L356" s="20">
        <v>0.60422726390000003</v>
      </c>
      <c r="M356" s="20">
        <v>1.0244907610000001E-3</v>
      </c>
      <c r="N356" s="21">
        <v>0</v>
      </c>
    </row>
    <row r="357" spans="1:14" ht="15" customHeight="1" outlineLevel="1" x14ac:dyDescent="0.3">
      <c r="A357" s="12">
        <v>355</v>
      </c>
      <c r="B357" s="13">
        <v>1</v>
      </c>
      <c r="C357" s="19">
        <v>1.9428918783647299E-4</v>
      </c>
      <c r="D357" s="20">
        <v>1.8207295230000001E-4</v>
      </c>
      <c r="E357" s="21">
        <v>0</v>
      </c>
      <c r="F357" s="22">
        <v>1.1748396343899099E-4</v>
      </c>
      <c r="G357" s="22">
        <v>1.14155251141553E-4</v>
      </c>
      <c r="H357" s="21">
        <v>0</v>
      </c>
      <c r="I357" s="20">
        <v>0.43318463930000001</v>
      </c>
      <c r="J357" s="24">
        <v>0.62619999999999998</v>
      </c>
      <c r="K357" s="20">
        <v>0.82176771370000001</v>
      </c>
      <c r="L357" s="20">
        <v>0.60432421950000004</v>
      </c>
      <c r="M357" s="20">
        <v>9.4437946589999997E-4</v>
      </c>
      <c r="N357" s="21">
        <v>0</v>
      </c>
    </row>
    <row r="358" spans="1:14" ht="15" customHeight="1" outlineLevel="1" x14ac:dyDescent="0.3">
      <c r="A358" s="12">
        <v>356</v>
      </c>
      <c r="B358" s="13">
        <v>1</v>
      </c>
      <c r="C358" s="19">
        <v>1.90520835999546E-4</v>
      </c>
      <c r="D358" s="20">
        <v>1.8851565959999999E-4</v>
      </c>
      <c r="E358" s="21">
        <v>0</v>
      </c>
      <c r="F358" s="22">
        <v>8.8112972579242903E-5</v>
      </c>
      <c r="G358" s="22">
        <v>1.14155251141553E-4</v>
      </c>
      <c r="H358" s="21">
        <v>0</v>
      </c>
      <c r="I358" s="20">
        <v>0.40448021719999999</v>
      </c>
      <c r="J358" s="24">
        <v>0.56630000000000003</v>
      </c>
      <c r="K358" s="20">
        <v>0.5200876552</v>
      </c>
      <c r="L358" s="20">
        <v>0.55759162299999998</v>
      </c>
      <c r="M358" s="20">
        <v>2.5569896660000001E-2</v>
      </c>
      <c r="N358" s="21">
        <v>0</v>
      </c>
    </row>
    <row r="359" spans="1:14" ht="15" customHeight="1" outlineLevel="1" x14ac:dyDescent="0.3">
      <c r="A359" s="12">
        <v>357</v>
      </c>
      <c r="B359" s="13">
        <v>1</v>
      </c>
      <c r="C359" s="19">
        <v>1.6836355515388899E-4</v>
      </c>
      <c r="D359" s="20">
        <v>1.9348574799999999E-4</v>
      </c>
      <c r="E359" s="21">
        <v>0</v>
      </c>
      <c r="F359" s="22">
        <v>5.87419817194953E-5</v>
      </c>
      <c r="G359" s="22">
        <v>1.14155251141553E-4</v>
      </c>
      <c r="H359" s="21">
        <v>0</v>
      </c>
      <c r="I359" s="20">
        <v>0.39100077579999998</v>
      </c>
      <c r="J359" s="24">
        <v>0.48880000000000001</v>
      </c>
      <c r="K359" s="20">
        <v>0.26186997810000001</v>
      </c>
      <c r="L359" s="20">
        <v>0.51124684890000005</v>
      </c>
      <c r="M359" s="20">
        <v>4.5296951680000003E-2</v>
      </c>
      <c r="N359" s="21">
        <v>0</v>
      </c>
    </row>
    <row r="360" spans="1:14" ht="15" customHeight="1" outlineLevel="1" x14ac:dyDescent="0.3">
      <c r="A360" s="12">
        <v>358</v>
      </c>
      <c r="B360" s="13">
        <v>1</v>
      </c>
      <c r="C360" s="19">
        <v>1.4650274398987E-4</v>
      </c>
      <c r="D360" s="20">
        <v>1.9731046629999999E-4</v>
      </c>
      <c r="E360" s="21">
        <v>0</v>
      </c>
      <c r="F360" s="22">
        <v>3.7594868300476997E-5</v>
      </c>
      <c r="G360" s="22">
        <v>1.14155251141553E-4</v>
      </c>
      <c r="H360" s="21">
        <v>0</v>
      </c>
      <c r="I360" s="20">
        <v>0.35288983709999999</v>
      </c>
      <c r="J360" s="24">
        <v>0.41570000000000001</v>
      </c>
      <c r="K360" s="20">
        <v>0.302532262</v>
      </c>
      <c r="L360" s="20">
        <v>0.48119061470000002</v>
      </c>
      <c r="M360" s="20">
        <v>3.40023016E-2</v>
      </c>
      <c r="N360" s="21">
        <v>0</v>
      </c>
    </row>
    <row r="361" spans="1:14" ht="15" customHeight="1" outlineLevel="1" x14ac:dyDescent="0.3">
      <c r="A361" s="12">
        <v>359</v>
      </c>
      <c r="B361" s="13">
        <v>1</v>
      </c>
      <c r="C361" s="19">
        <v>1.44432209148159E-4</v>
      </c>
      <c r="D361" s="20">
        <v>2.010124663E-4</v>
      </c>
      <c r="E361" s="21">
        <v>0</v>
      </c>
      <c r="F361" s="22">
        <v>2.3496792687798098E-5</v>
      </c>
      <c r="G361" s="22">
        <v>1.14155251141553E-4</v>
      </c>
      <c r="H361" s="21">
        <v>0</v>
      </c>
      <c r="I361" s="20">
        <v>0.31642746309999997</v>
      </c>
      <c r="J361" s="24">
        <v>0.36259999999999998</v>
      </c>
      <c r="K361" s="20">
        <v>0.33808132460000001</v>
      </c>
      <c r="L361" s="20">
        <v>0.46558076399999998</v>
      </c>
      <c r="M361" s="20">
        <v>1.4810679E-2</v>
      </c>
      <c r="N361" s="21">
        <v>0</v>
      </c>
    </row>
    <row r="362" spans="1:14" ht="15" customHeight="1" outlineLevel="1" x14ac:dyDescent="0.3">
      <c r="A362" s="12">
        <v>360</v>
      </c>
      <c r="B362" s="13">
        <v>1</v>
      </c>
      <c r="C362" s="19">
        <v>1.46586218292568E-4</v>
      </c>
      <c r="D362" s="20">
        <v>2.0422359339999999E-4</v>
      </c>
      <c r="E362" s="21">
        <v>0</v>
      </c>
      <c r="F362" s="22">
        <v>9.3987170751192492E-6</v>
      </c>
      <c r="G362" s="22">
        <v>1.14155251141553E-4</v>
      </c>
      <c r="H362" s="21">
        <v>0</v>
      </c>
      <c r="I362" s="20">
        <v>0.26231574860000001</v>
      </c>
      <c r="J362" s="24">
        <v>0.31030000000000002</v>
      </c>
      <c r="K362" s="20">
        <v>0.20854638419999999</v>
      </c>
      <c r="L362" s="20">
        <v>0.45782431649999999</v>
      </c>
      <c r="M362" s="20">
        <v>1.337349021E-3</v>
      </c>
      <c r="N362" s="21">
        <v>0</v>
      </c>
    </row>
    <row r="363" spans="1:14" ht="15" customHeight="1" outlineLevel="1" x14ac:dyDescent="0.3">
      <c r="A363" s="12">
        <v>361</v>
      </c>
      <c r="B363" s="13">
        <v>1</v>
      </c>
      <c r="C363" s="19">
        <v>1.32288279146898E-4</v>
      </c>
      <c r="D363" s="20">
        <v>2.0723019019999999E-4</v>
      </c>
      <c r="E363" s="21">
        <v>0</v>
      </c>
      <c r="F363" s="22">
        <v>5.8741981719495297E-6</v>
      </c>
      <c r="G363" s="22">
        <v>1.14155251141553E-4</v>
      </c>
      <c r="H363" s="21">
        <v>0</v>
      </c>
      <c r="I363" s="24">
        <v>0.21693172999999999</v>
      </c>
      <c r="J363" s="24">
        <v>0.27129999999999999</v>
      </c>
      <c r="K363" s="20">
        <v>0.14390065739999999</v>
      </c>
      <c r="L363" s="20">
        <v>0.44861353500000001</v>
      </c>
      <c r="M363" s="20">
        <v>2.272746481E-2</v>
      </c>
      <c r="N363" s="21">
        <v>0</v>
      </c>
    </row>
    <row r="364" spans="1:14" ht="15" customHeight="1" outlineLevel="1" x14ac:dyDescent="0.3">
      <c r="A364" s="12">
        <v>362</v>
      </c>
      <c r="B364" s="13">
        <v>1</v>
      </c>
      <c r="C364" s="19">
        <v>1.19676206434247E-4</v>
      </c>
      <c r="D364" s="20">
        <v>2.0999135040000001E-4</v>
      </c>
      <c r="E364" s="21">
        <v>0</v>
      </c>
      <c r="F364" s="22">
        <v>2.3496792687798102E-6</v>
      </c>
      <c r="G364" s="22">
        <v>1.14155251141553E-4</v>
      </c>
      <c r="H364" s="21">
        <v>0</v>
      </c>
      <c r="I364" s="20">
        <v>0.18783941039999999</v>
      </c>
      <c r="J364" s="24">
        <v>0.27389999999999998</v>
      </c>
      <c r="K364" s="20">
        <v>0.1330654979</v>
      </c>
      <c r="L364" s="20">
        <v>0.43949970910000002</v>
      </c>
      <c r="M364" s="20">
        <v>0.10673713579999999</v>
      </c>
      <c r="N364" s="21">
        <v>0</v>
      </c>
    </row>
    <row r="365" spans="1:14" ht="15" customHeight="1" outlineLevel="1" x14ac:dyDescent="0.3">
      <c r="A365" s="12">
        <v>363</v>
      </c>
      <c r="B365" s="13">
        <v>1</v>
      </c>
      <c r="C365" s="19">
        <v>1.1273127180683601E-4</v>
      </c>
      <c r="D365" s="20">
        <v>2.1265024549999999E-4</v>
      </c>
      <c r="E365" s="21">
        <v>0</v>
      </c>
      <c r="F365" s="22">
        <v>1.17483963438991E-6</v>
      </c>
      <c r="G365" s="22">
        <v>1.14155251141553E-4</v>
      </c>
      <c r="H365" s="21">
        <v>0</v>
      </c>
      <c r="I365" s="20">
        <v>0.17688130329999999</v>
      </c>
      <c r="J365" s="24">
        <v>0.35</v>
      </c>
      <c r="K365" s="20">
        <v>0.1174823472</v>
      </c>
      <c r="L365" s="20">
        <v>0.43484584059999998</v>
      </c>
      <c r="M365" s="20">
        <v>0.1339001655</v>
      </c>
      <c r="N365" s="21">
        <v>0</v>
      </c>
    </row>
    <row r="366" spans="1:14" ht="15" customHeight="1" outlineLevel="1" x14ac:dyDescent="0.3">
      <c r="A366" s="12">
        <v>364</v>
      </c>
      <c r="B366" s="13">
        <v>1</v>
      </c>
      <c r="C366" s="19">
        <v>9.8842838017701199E-5</v>
      </c>
      <c r="D366" s="20">
        <v>2.1624998030000001E-4</v>
      </c>
      <c r="E366" s="21">
        <v>0</v>
      </c>
      <c r="F366" s="22">
        <v>1.40980756126789E-5</v>
      </c>
      <c r="G366" s="22">
        <v>1.14155251141553E-4</v>
      </c>
      <c r="H366" s="21">
        <v>0</v>
      </c>
      <c r="I366" s="20">
        <v>0.1684445306</v>
      </c>
      <c r="J366" s="24">
        <v>0.4259</v>
      </c>
      <c r="K366" s="20">
        <v>8.8263939619999995E-2</v>
      </c>
      <c r="L366" s="20">
        <v>0.43726973050000001</v>
      </c>
      <c r="M366" s="20">
        <v>8.5976071870000004E-2</v>
      </c>
      <c r="N366" s="21">
        <v>0</v>
      </c>
    </row>
    <row r="367" spans="1:14" ht="15" customHeight="1" outlineLevel="1" x14ac:dyDescent="0.3">
      <c r="A367" s="12">
        <v>365</v>
      </c>
      <c r="B367" s="13">
        <v>1</v>
      </c>
      <c r="C367" s="19">
        <v>9.4450354343091902E-5</v>
      </c>
      <c r="D367" s="20">
        <v>2.1892932839999999E-4</v>
      </c>
      <c r="E367" s="21">
        <v>0</v>
      </c>
      <c r="F367" s="22">
        <v>3.7594868300476997E-5</v>
      </c>
      <c r="G367" s="22">
        <v>1.14155251141553E-4</v>
      </c>
      <c r="H367" s="21">
        <v>0</v>
      </c>
      <c r="I367" s="20">
        <v>0.1602017067</v>
      </c>
      <c r="J367" s="24">
        <v>0.45810000000000001</v>
      </c>
      <c r="K367" s="20">
        <v>0.11991721449999999</v>
      </c>
      <c r="L367" s="20">
        <v>0.43455497380000002</v>
      </c>
      <c r="M367" s="20">
        <v>2.5498245579999999E-2</v>
      </c>
      <c r="N367" s="21">
        <v>0</v>
      </c>
    </row>
    <row r="368" spans="1:14" ht="15" customHeight="1" outlineLevel="1" x14ac:dyDescent="0.3">
      <c r="A368" s="12">
        <v>366</v>
      </c>
      <c r="B368" s="13">
        <v>1</v>
      </c>
      <c r="C368" s="19">
        <v>1.04966007172314E-4</v>
      </c>
      <c r="D368" s="20">
        <v>2.220177373E-4</v>
      </c>
      <c r="E368" s="21">
        <v>0</v>
      </c>
      <c r="F368" s="22">
        <v>9.3987170751192502E-5</v>
      </c>
      <c r="G368" s="22">
        <v>1.14155251141553E-4</v>
      </c>
      <c r="H368" s="21">
        <v>0</v>
      </c>
      <c r="I368" s="20">
        <v>0.15816524439999999</v>
      </c>
      <c r="J368" s="24">
        <v>0.47120000000000001</v>
      </c>
      <c r="K368" s="20">
        <v>0.24726077430000001</v>
      </c>
      <c r="L368" s="20">
        <v>0.48477797169999998</v>
      </c>
      <c r="M368" s="20">
        <v>1.128600373E-3</v>
      </c>
      <c r="N368" s="21">
        <v>0</v>
      </c>
    </row>
    <row r="369" spans="1:14" ht="15" customHeight="1" outlineLevel="1" x14ac:dyDescent="0.3">
      <c r="A369" s="12">
        <v>367</v>
      </c>
      <c r="B369" s="13">
        <v>1</v>
      </c>
      <c r="C369" s="19">
        <v>1.3263078915182899E-4</v>
      </c>
      <c r="D369" s="20">
        <v>2.2457436710000001E-4</v>
      </c>
      <c r="E369" s="21">
        <v>0</v>
      </c>
      <c r="F369" s="22">
        <v>1.8210014333043501E-4</v>
      </c>
      <c r="G369" s="22">
        <v>1.14155251141553E-4</v>
      </c>
      <c r="H369" s="21">
        <v>0</v>
      </c>
      <c r="I369" s="20">
        <v>0.16572924750000001</v>
      </c>
      <c r="J369" s="24">
        <v>0.52070000000000005</v>
      </c>
      <c r="K369" s="20">
        <v>0.57121986849999995</v>
      </c>
      <c r="L369" s="20">
        <v>0.56815978280000001</v>
      </c>
      <c r="M369" s="20">
        <v>1.8864382680000001E-3</v>
      </c>
      <c r="N369" s="21">
        <v>0</v>
      </c>
    </row>
    <row r="370" spans="1:14" ht="15" customHeight="1" outlineLevel="1" x14ac:dyDescent="0.3">
      <c r="A370" s="12">
        <v>368</v>
      </c>
      <c r="B370" s="13">
        <v>1</v>
      </c>
      <c r="C370" s="19">
        <v>1.64067444270238E-4</v>
      </c>
      <c r="D370" s="20">
        <v>2.2553566000000001E-4</v>
      </c>
      <c r="E370" s="21">
        <v>0</v>
      </c>
      <c r="F370" s="22">
        <v>1.58603350642637E-4</v>
      </c>
      <c r="G370" s="22">
        <v>1.14155251141553E-4</v>
      </c>
      <c r="H370" s="20">
        <v>8.560814085E-3</v>
      </c>
      <c r="I370" s="20">
        <v>0.14924359970000001</v>
      </c>
      <c r="J370" s="24">
        <v>0.55649999999999999</v>
      </c>
      <c r="K370" s="20">
        <v>0.71232042849999999</v>
      </c>
      <c r="L370" s="20">
        <v>0.59491952690000005</v>
      </c>
      <c r="M370" s="20">
        <v>3.6908648609999997E-2</v>
      </c>
      <c r="N370" s="21">
        <v>0</v>
      </c>
    </row>
    <row r="371" spans="1:14" ht="15" customHeight="1" outlineLevel="1" x14ac:dyDescent="0.3">
      <c r="A371" s="12">
        <v>369</v>
      </c>
      <c r="B371" s="13">
        <v>1</v>
      </c>
      <c r="C371" s="19">
        <v>1.7812729629174099E-4</v>
      </c>
      <c r="D371" s="20">
        <v>2.172317262E-4</v>
      </c>
      <c r="E371" s="21">
        <v>0</v>
      </c>
      <c r="F371" s="22">
        <v>1.4685495429873799E-4</v>
      </c>
      <c r="G371" s="22">
        <v>1.14155251141553E-4</v>
      </c>
      <c r="H371" s="20">
        <v>3.5373929899999997E-2</v>
      </c>
      <c r="I371" s="20">
        <v>0.14323118700000001</v>
      </c>
      <c r="J371" s="24">
        <v>0.52939999999999998</v>
      </c>
      <c r="K371" s="20">
        <v>0.60969077189999998</v>
      </c>
      <c r="L371" s="20">
        <v>0.59967035099999999</v>
      </c>
      <c r="M371" s="20">
        <v>6.016074465E-2</v>
      </c>
      <c r="N371" s="20">
        <v>3.320571429E-3</v>
      </c>
    </row>
    <row r="372" spans="1:14" ht="15" customHeight="1" outlineLevel="1" x14ac:dyDescent="0.3">
      <c r="A372" s="12">
        <v>370</v>
      </c>
      <c r="B372" s="13">
        <v>1</v>
      </c>
      <c r="C372" s="19">
        <v>1.82007564446212E-4</v>
      </c>
      <c r="D372" s="20">
        <v>2.064529747E-4</v>
      </c>
      <c r="E372" s="21">
        <v>0</v>
      </c>
      <c r="F372" s="22">
        <v>1.6447754881458699E-4</v>
      </c>
      <c r="G372" s="22">
        <v>1.14155251141553E-4</v>
      </c>
      <c r="H372" s="20">
        <v>8.1731545789999999E-2</v>
      </c>
      <c r="I372" s="20">
        <v>0.1315942591</v>
      </c>
      <c r="J372" s="24">
        <v>0.40699999999999997</v>
      </c>
      <c r="K372" s="20">
        <v>0.59556854150000005</v>
      </c>
      <c r="L372" s="20">
        <v>0.59462866010000004</v>
      </c>
      <c r="M372" s="20">
        <v>4.2661774049999997E-2</v>
      </c>
      <c r="N372" s="24">
        <v>7.0043999999999995E-2</v>
      </c>
    </row>
    <row r="373" spans="1:14" ht="15" customHeight="1" outlineLevel="1" x14ac:dyDescent="0.3">
      <c r="A373" s="12">
        <v>371</v>
      </c>
      <c r="B373" s="13">
        <v>1</v>
      </c>
      <c r="C373" s="19">
        <v>1.8606012144432599E-4</v>
      </c>
      <c r="D373" s="20">
        <v>1.9569467619999999E-4</v>
      </c>
      <c r="E373" s="21">
        <v>0</v>
      </c>
      <c r="F373" s="22">
        <v>1.87974341502385E-4</v>
      </c>
      <c r="G373" s="22">
        <v>1.14155251141553E-4</v>
      </c>
      <c r="H373" s="20">
        <v>0.1198513972</v>
      </c>
      <c r="I373" s="20">
        <v>0.11346004649999999</v>
      </c>
      <c r="J373" s="24">
        <v>0.21759999999999999</v>
      </c>
      <c r="K373" s="20">
        <v>0.60482103730000003</v>
      </c>
      <c r="L373" s="20">
        <v>0.59220477019999995</v>
      </c>
      <c r="M373" s="20">
        <v>1.7069503980000001E-2</v>
      </c>
      <c r="N373" s="20">
        <v>8.9577428570000006E-2</v>
      </c>
    </row>
    <row r="374" spans="1:14" ht="15" customHeight="1" outlineLevel="1" x14ac:dyDescent="0.3">
      <c r="A374" s="12">
        <v>372</v>
      </c>
      <c r="B374" s="13">
        <v>1</v>
      </c>
      <c r="C374" s="19">
        <v>1.90565151503066E-4</v>
      </c>
      <c r="D374" s="20">
        <v>1.8655216780000001E-4</v>
      </c>
      <c r="E374" s="21">
        <v>0</v>
      </c>
      <c r="F374" s="22">
        <v>2.0677177565262301E-4</v>
      </c>
      <c r="G374" s="22">
        <v>1.14155251141553E-4</v>
      </c>
      <c r="H374" s="20">
        <v>0.12954288480000001</v>
      </c>
      <c r="I374" s="20">
        <v>0.1104538402</v>
      </c>
      <c r="J374" s="24">
        <v>0.152</v>
      </c>
      <c r="K374" s="20">
        <v>0.5799853908</v>
      </c>
      <c r="L374" s="20">
        <v>0.58764785730000002</v>
      </c>
      <c r="M374" s="20">
        <v>1.337349021E-3</v>
      </c>
      <c r="N374" s="20">
        <v>0.19536771429999999</v>
      </c>
    </row>
    <row r="375" spans="1:14" ht="15" customHeight="1" outlineLevel="1" x14ac:dyDescent="0.3">
      <c r="A375" s="12">
        <v>373</v>
      </c>
      <c r="B375" s="13">
        <v>1</v>
      </c>
      <c r="C375" s="19">
        <v>1.91336347864735E-4</v>
      </c>
      <c r="D375" s="20">
        <v>1.8180706280000001E-4</v>
      </c>
      <c r="E375" s="21">
        <v>0</v>
      </c>
      <c r="F375" s="22">
        <v>1.87974341502385E-4</v>
      </c>
      <c r="G375" s="22">
        <v>1.14155251141553E-4</v>
      </c>
      <c r="H375" s="20">
        <v>0.12873526090000001</v>
      </c>
      <c r="I375" s="20">
        <v>0.1143328161</v>
      </c>
      <c r="J375" s="24">
        <v>0.21310000000000001</v>
      </c>
      <c r="K375" s="20">
        <v>0.53360116869999996</v>
      </c>
      <c r="L375" s="20">
        <v>0.57824316460000003</v>
      </c>
      <c r="M375" s="20">
        <v>2.9075304619999999E-2</v>
      </c>
      <c r="N375" s="20">
        <v>0.4105697143</v>
      </c>
    </row>
    <row r="376" spans="1:14" ht="15" customHeight="1" outlineLevel="1" x14ac:dyDescent="0.3">
      <c r="A376" s="12">
        <v>374</v>
      </c>
      <c r="B376" s="13">
        <v>1</v>
      </c>
      <c r="C376" s="19">
        <v>1.8495829222636199E-4</v>
      </c>
      <c r="D376" s="20">
        <v>1.8178660979999999E-4</v>
      </c>
      <c r="E376" s="21">
        <v>0</v>
      </c>
      <c r="F376" s="22">
        <v>1.90324020771165E-4</v>
      </c>
      <c r="G376" s="22">
        <v>1.14155251141553E-4</v>
      </c>
      <c r="H376" s="20">
        <v>0.1064448393</v>
      </c>
      <c r="I376" s="20">
        <v>0.1112296354</v>
      </c>
      <c r="J376" s="24">
        <v>0.32519999999999999</v>
      </c>
      <c r="K376" s="20">
        <v>0.4253713173</v>
      </c>
      <c r="L376" s="20">
        <v>0.55962769050000005</v>
      </c>
      <c r="M376" s="20">
        <v>0.1325637603</v>
      </c>
      <c r="N376" s="20">
        <v>0.1738397143</v>
      </c>
    </row>
    <row r="377" spans="1:14" ht="15" customHeight="1" outlineLevel="1" x14ac:dyDescent="0.3">
      <c r="A377" s="12">
        <v>375</v>
      </c>
      <c r="B377" s="13">
        <v>1</v>
      </c>
      <c r="C377" s="19">
        <v>1.76092594982701E-4</v>
      </c>
      <c r="D377" s="20">
        <v>1.895792176E-4</v>
      </c>
      <c r="E377" s="21">
        <v>0</v>
      </c>
      <c r="F377" s="22">
        <v>2.1382081345896301E-4</v>
      </c>
      <c r="G377" s="22">
        <v>1.14155251141553E-4</v>
      </c>
      <c r="H377" s="20">
        <v>6.5902115969999994E-2</v>
      </c>
      <c r="I377" s="20">
        <v>0.10793250579999999</v>
      </c>
      <c r="J377" s="24">
        <v>0.50619999999999998</v>
      </c>
      <c r="K377" s="20">
        <v>0.41551010469999999</v>
      </c>
      <c r="L377" s="20">
        <v>0.5613728912</v>
      </c>
      <c r="M377" s="20">
        <v>0.16726894880000001</v>
      </c>
      <c r="N377" s="20">
        <v>0.15357085710000001</v>
      </c>
    </row>
    <row r="378" spans="1:14" ht="15" customHeight="1" outlineLevel="1" x14ac:dyDescent="0.3">
      <c r="A378" s="12">
        <v>376</v>
      </c>
      <c r="B378" s="13">
        <v>1</v>
      </c>
      <c r="C378" s="19">
        <v>1.5994994144895601E-4</v>
      </c>
      <c r="D378" s="20">
        <v>2.1187303E-4</v>
      </c>
      <c r="E378" s="21">
        <v>0</v>
      </c>
      <c r="F378" s="22">
        <v>2.23219530534082E-4</v>
      </c>
      <c r="G378" s="22">
        <v>1.14155251141553E-4</v>
      </c>
      <c r="H378" s="20">
        <v>2.665159102E-2</v>
      </c>
      <c r="I378" s="20">
        <v>9.7168347560000007E-2</v>
      </c>
      <c r="J378" s="24">
        <v>0.62880000000000003</v>
      </c>
      <c r="K378" s="20">
        <v>0.49537375210000001</v>
      </c>
      <c r="L378" s="20">
        <v>0.58008532089999998</v>
      </c>
      <c r="M378" s="20">
        <v>0.1064028086</v>
      </c>
      <c r="N378" s="24">
        <v>7.8156000000000003E-2</v>
      </c>
    </row>
    <row r="379" spans="1:14" ht="15" customHeight="1" outlineLevel="1" x14ac:dyDescent="0.3">
      <c r="A379" s="12">
        <v>377</v>
      </c>
      <c r="B379" s="13">
        <v>1</v>
      </c>
      <c r="C379" s="19">
        <v>1.50582474269326E-4</v>
      </c>
      <c r="D379" s="20">
        <v>2.3338962690000001E-4</v>
      </c>
      <c r="E379" s="21">
        <v>0</v>
      </c>
      <c r="F379" s="22">
        <v>2.23219530534082E-4</v>
      </c>
      <c r="G379" s="22">
        <v>1.14155251141553E-4</v>
      </c>
      <c r="H379" s="20">
        <v>6.9455661439999997E-3</v>
      </c>
      <c r="I379" s="20">
        <v>0.1038595811</v>
      </c>
      <c r="J379" s="24">
        <v>0.66439999999999999</v>
      </c>
      <c r="K379" s="20">
        <v>0.65108351590000002</v>
      </c>
      <c r="L379" s="20">
        <v>0.59598603839999997</v>
      </c>
      <c r="M379" s="20">
        <v>3.1416934379999997E-2</v>
      </c>
      <c r="N379" s="21">
        <v>0</v>
      </c>
    </row>
    <row r="380" spans="1:14" ht="15" customHeight="1" outlineLevel="1" x14ac:dyDescent="0.3">
      <c r="A380" s="12">
        <v>378</v>
      </c>
      <c r="B380" s="13">
        <v>1</v>
      </c>
      <c r="C380" s="19">
        <v>1.5911472863732099E-4</v>
      </c>
      <c r="D380" s="20">
        <v>2.416117486E-4</v>
      </c>
      <c r="E380" s="21">
        <v>0</v>
      </c>
      <c r="F380" s="22">
        <v>1.6447754881458699E-4</v>
      </c>
      <c r="G380" s="22">
        <v>1.14155251141553E-4</v>
      </c>
      <c r="H380" s="21">
        <v>0</v>
      </c>
      <c r="I380" s="20">
        <v>0.1038595811</v>
      </c>
      <c r="J380" s="24">
        <v>0.62880000000000003</v>
      </c>
      <c r="K380" s="20">
        <v>0.71232042849999999</v>
      </c>
      <c r="L380" s="20">
        <v>0.61644366880000001</v>
      </c>
      <c r="M380" s="20">
        <v>1.2205623430000001E-3</v>
      </c>
      <c r="N380" s="21">
        <v>0</v>
      </c>
    </row>
    <row r="381" spans="1:14" ht="15" customHeight="1" outlineLevel="1" x14ac:dyDescent="0.3">
      <c r="A381" s="12">
        <v>379</v>
      </c>
      <c r="B381" s="13">
        <v>1</v>
      </c>
      <c r="C381" s="19">
        <v>1.75989662029387E-4</v>
      </c>
      <c r="D381" s="20">
        <v>2.474204116E-4</v>
      </c>
      <c r="E381" s="21">
        <v>0</v>
      </c>
      <c r="F381" s="22">
        <v>1.1748396343899099E-4</v>
      </c>
      <c r="G381" s="22">
        <v>1.14155251141553E-4</v>
      </c>
      <c r="H381" s="21">
        <v>0</v>
      </c>
      <c r="I381" s="20">
        <v>0.1051202483</v>
      </c>
      <c r="J381" s="24">
        <v>0.60760000000000003</v>
      </c>
      <c r="K381" s="20">
        <v>0.60031653269999996</v>
      </c>
      <c r="L381" s="20">
        <v>0.61712235800000004</v>
      </c>
      <c r="M381" s="20">
        <v>3.0341067709999999E-3</v>
      </c>
      <c r="N381" s="21">
        <v>0</v>
      </c>
    </row>
    <row r="382" spans="1:14" ht="15" customHeight="1" outlineLevel="1" x14ac:dyDescent="0.3">
      <c r="A382" s="12">
        <v>380</v>
      </c>
      <c r="B382" s="13">
        <v>1</v>
      </c>
      <c r="C382" s="19">
        <v>1.7265308342109901E-4</v>
      </c>
      <c r="D382" s="20">
        <v>2.5169509670000003E-4</v>
      </c>
      <c r="E382" s="21">
        <v>0</v>
      </c>
      <c r="F382" s="22">
        <v>8.8112972579242903E-5</v>
      </c>
      <c r="G382" s="22">
        <v>1.14155251141553E-4</v>
      </c>
      <c r="H382" s="21">
        <v>0</v>
      </c>
      <c r="I382" s="20">
        <v>0.108223429</v>
      </c>
      <c r="J382" s="24">
        <v>0.6129</v>
      </c>
      <c r="K382" s="20">
        <v>0.3669345021</v>
      </c>
      <c r="L382" s="20">
        <v>0.59472561570000004</v>
      </c>
      <c r="M382" s="20">
        <v>4.8586514900000002E-2</v>
      </c>
      <c r="N382" s="21">
        <v>0</v>
      </c>
    </row>
    <row r="383" spans="1:14" ht="15" customHeight="1" outlineLevel="1" x14ac:dyDescent="0.3">
      <c r="A383" s="12">
        <v>381</v>
      </c>
      <c r="B383" s="13">
        <v>1</v>
      </c>
      <c r="C383" s="19">
        <v>1.53432577323211E-4</v>
      </c>
      <c r="D383" s="20">
        <v>2.5611295309999998E-4</v>
      </c>
      <c r="E383" s="21">
        <v>0</v>
      </c>
      <c r="F383" s="22">
        <v>5.87419817194953E-5</v>
      </c>
      <c r="G383" s="22">
        <v>1.14155251141553E-4</v>
      </c>
      <c r="H383" s="21">
        <v>0</v>
      </c>
      <c r="I383" s="20">
        <v>0.111617533</v>
      </c>
      <c r="J383" s="24">
        <v>0.63009999999999999</v>
      </c>
      <c r="K383" s="20">
        <v>0.2380082785</v>
      </c>
      <c r="L383" s="20">
        <v>0.57058367269999999</v>
      </c>
      <c r="M383" s="20">
        <v>7.4782230549999995E-2</v>
      </c>
      <c r="N383" s="21">
        <v>0</v>
      </c>
    </row>
    <row r="384" spans="1:14" ht="15" customHeight="1" outlineLevel="1" x14ac:dyDescent="0.3">
      <c r="A384" s="12">
        <v>382</v>
      </c>
      <c r="B384" s="13">
        <v>1</v>
      </c>
      <c r="C384" s="19">
        <v>1.3472637473182201E-4</v>
      </c>
      <c r="D384" s="20">
        <v>2.6173753880000001E-4</v>
      </c>
      <c r="E384" s="21">
        <v>0</v>
      </c>
      <c r="F384" s="22">
        <v>3.7594868300476997E-5</v>
      </c>
      <c r="G384" s="22">
        <v>1.14155251141553E-4</v>
      </c>
      <c r="H384" s="21">
        <v>0</v>
      </c>
      <c r="I384" s="20">
        <v>0.10628394100000001</v>
      </c>
      <c r="J384" s="24">
        <v>0.62619999999999998</v>
      </c>
      <c r="K384" s="20">
        <v>0.38032627219999998</v>
      </c>
      <c r="L384" s="20">
        <v>0.54779910799999998</v>
      </c>
      <c r="M384" s="20">
        <v>5.0911128700000002E-2</v>
      </c>
      <c r="N384" s="21">
        <v>0</v>
      </c>
    </row>
    <row r="385" spans="1:14" ht="15" customHeight="1" outlineLevel="1" x14ac:dyDescent="0.3">
      <c r="A385" s="12">
        <v>383</v>
      </c>
      <c r="B385" s="13">
        <v>1</v>
      </c>
      <c r="C385" s="19">
        <v>1.3438881114307601E-4</v>
      </c>
      <c r="D385" s="20">
        <v>2.6648264390000001E-4</v>
      </c>
      <c r="E385" s="21">
        <v>0</v>
      </c>
      <c r="F385" s="22">
        <v>2.3496792687798098E-5</v>
      </c>
      <c r="G385" s="22">
        <v>1.14155251141553E-4</v>
      </c>
      <c r="H385" s="21">
        <v>0</v>
      </c>
      <c r="I385" s="20">
        <v>0.1092901474</v>
      </c>
      <c r="J385" s="24">
        <v>0.55649999999999999</v>
      </c>
      <c r="K385" s="20">
        <v>0.54565376190000003</v>
      </c>
      <c r="L385" s="20">
        <v>0.55681597829999996</v>
      </c>
      <c r="M385" s="20">
        <v>1.9118512220000002E-2</v>
      </c>
      <c r="N385" s="21">
        <v>0</v>
      </c>
    </row>
    <row r="386" spans="1:14" ht="15" customHeight="1" outlineLevel="1" x14ac:dyDescent="0.3">
      <c r="A386" s="12">
        <v>384</v>
      </c>
      <c r="B386" s="13">
        <v>1</v>
      </c>
      <c r="C386" s="19">
        <v>1.3932827722376001E-4</v>
      </c>
      <c r="D386" s="20">
        <v>2.7120729579999998E-4</v>
      </c>
      <c r="E386" s="21">
        <v>0</v>
      </c>
      <c r="F386" s="22">
        <v>9.3987170751192492E-6</v>
      </c>
      <c r="G386" s="22">
        <v>1.14155251141553E-4</v>
      </c>
      <c r="H386" s="21">
        <v>0</v>
      </c>
      <c r="I386" s="20">
        <v>0.10841737780000001</v>
      </c>
      <c r="J386" s="24">
        <v>0.45810000000000001</v>
      </c>
      <c r="K386" s="20">
        <v>0.35013391770000002</v>
      </c>
      <c r="L386" s="20">
        <v>0.53315881330000003</v>
      </c>
      <c r="M386" s="20">
        <v>1.337349021E-3</v>
      </c>
      <c r="N386" s="21">
        <v>0</v>
      </c>
    </row>
    <row r="387" spans="1:14" ht="15" customHeight="1" outlineLevel="1" x14ac:dyDescent="0.3">
      <c r="A387" s="12">
        <v>385</v>
      </c>
      <c r="B387" s="13">
        <v>1</v>
      </c>
      <c r="C387" s="19">
        <v>1.2264360020167999E-4</v>
      </c>
      <c r="D387" s="20">
        <v>2.7576832349999997E-4</v>
      </c>
      <c r="E387" s="21">
        <v>0</v>
      </c>
      <c r="F387" s="22">
        <v>5.8741981719495297E-6</v>
      </c>
      <c r="G387" s="22">
        <v>1.14155251141553E-4</v>
      </c>
      <c r="H387" s="21">
        <v>0</v>
      </c>
      <c r="I387" s="20">
        <v>0.1088052754</v>
      </c>
      <c r="J387" s="24">
        <v>0.38109999999999999</v>
      </c>
      <c r="K387" s="20">
        <v>0.2035549063</v>
      </c>
      <c r="L387" s="20">
        <v>0.51211944929999997</v>
      </c>
      <c r="M387" s="20">
        <v>3.8131018680000003E-2</v>
      </c>
      <c r="N387" s="21">
        <v>0</v>
      </c>
    </row>
    <row r="388" spans="1:14" ht="15" customHeight="1" outlineLevel="1" x14ac:dyDescent="0.3">
      <c r="A388" s="12">
        <v>386</v>
      </c>
      <c r="B388" s="13">
        <v>1</v>
      </c>
      <c r="C388" s="19">
        <v>1.0894199734821201E-4</v>
      </c>
      <c r="D388" s="20">
        <v>2.8065659979999998E-4</v>
      </c>
      <c r="E388" s="21">
        <v>0</v>
      </c>
      <c r="F388" s="22">
        <v>2.3496792687798102E-6</v>
      </c>
      <c r="G388" s="22">
        <v>1.14155251141553E-4</v>
      </c>
      <c r="H388" s="21">
        <v>0</v>
      </c>
      <c r="I388" s="20">
        <v>0.1136539953</v>
      </c>
      <c r="J388" s="24">
        <v>0.29970000000000002</v>
      </c>
      <c r="K388" s="20">
        <v>0.1446311176</v>
      </c>
      <c r="L388" s="20">
        <v>0.4935039752</v>
      </c>
      <c r="M388" s="20">
        <v>0.1686776633</v>
      </c>
      <c r="N388" s="21">
        <v>0</v>
      </c>
    </row>
    <row r="389" spans="1:14" ht="15" customHeight="1" outlineLevel="1" x14ac:dyDescent="0.3">
      <c r="A389" s="12">
        <v>387</v>
      </c>
      <c r="B389" s="13">
        <v>1</v>
      </c>
      <c r="C389" s="19">
        <v>9.9502729176610203E-5</v>
      </c>
      <c r="D389" s="20">
        <v>2.8650616890000001E-4</v>
      </c>
      <c r="E389" s="21">
        <v>0</v>
      </c>
      <c r="F389" s="22">
        <v>1.17483963438991E-6</v>
      </c>
      <c r="G389" s="22">
        <v>1.14155251141553E-4</v>
      </c>
      <c r="H389" s="21">
        <v>0</v>
      </c>
      <c r="I389" s="20">
        <v>0.109193173</v>
      </c>
      <c r="J389" s="24">
        <v>0.2054</v>
      </c>
      <c r="K389" s="20">
        <v>0.1044558072</v>
      </c>
      <c r="L389" s="20">
        <v>0.4855536164</v>
      </c>
      <c r="M389" s="20">
        <v>0.21411359960000001</v>
      </c>
      <c r="N389" s="21">
        <v>0</v>
      </c>
    </row>
    <row r="390" spans="1:14" ht="15" customHeight="1" outlineLevel="1" x14ac:dyDescent="0.3">
      <c r="A390" s="12">
        <v>388</v>
      </c>
      <c r="B390" s="13">
        <v>1</v>
      </c>
      <c r="C390" s="19">
        <v>8.4202308604349504E-5</v>
      </c>
      <c r="D390" s="20">
        <v>2.9180350600000002E-4</v>
      </c>
      <c r="E390" s="21">
        <v>0</v>
      </c>
      <c r="F390" s="22">
        <v>1.40980756126789E-5</v>
      </c>
      <c r="G390" s="22">
        <v>1.14155251141553E-4</v>
      </c>
      <c r="H390" s="21">
        <v>0</v>
      </c>
      <c r="I390" s="20">
        <v>9.6392552369999995E-2</v>
      </c>
      <c r="J390" s="24">
        <v>0.1394</v>
      </c>
      <c r="K390" s="20">
        <v>9.3620647670000001E-2</v>
      </c>
      <c r="L390" s="20">
        <v>0.48439014930000002</v>
      </c>
      <c r="M390" s="20">
        <v>0.1348974748</v>
      </c>
      <c r="N390" s="21">
        <v>0</v>
      </c>
    </row>
    <row r="391" spans="1:14" ht="15" customHeight="1" outlineLevel="1" x14ac:dyDescent="0.3">
      <c r="A391" s="12">
        <v>389</v>
      </c>
      <c r="B391" s="13">
        <v>1</v>
      </c>
      <c r="C391" s="19">
        <v>7.6376759109985295E-5</v>
      </c>
      <c r="D391" s="20">
        <v>2.98082589E-4</v>
      </c>
      <c r="E391" s="21">
        <v>0</v>
      </c>
      <c r="F391" s="22">
        <v>3.7594868300476997E-5</v>
      </c>
      <c r="G391" s="22">
        <v>1.14155251141553E-4</v>
      </c>
      <c r="H391" s="21">
        <v>0</v>
      </c>
      <c r="I391" s="20">
        <v>8.8052754070000003E-2</v>
      </c>
      <c r="J391" s="24">
        <v>8.4199999999999997E-2</v>
      </c>
      <c r="K391" s="20">
        <v>0.1223520818</v>
      </c>
      <c r="L391" s="20">
        <v>0.4852627497</v>
      </c>
      <c r="M391" s="20">
        <v>3.9648496579999998E-2</v>
      </c>
      <c r="N391" s="21">
        <v>0</v>
      </c>
    </row>
    <row r="392" spans="1:14" ht="15" customHeight="1" outlineLevel="1" x14ac:dyDescent="0.3">
      <c r="A392" s="12">
        <v>390</v>
      </c>
      <c r="B392" s="13">
        <v>1</v>
      </c>
      <c r="C392" s="19">
        <v>7.9673685328160901E-5</v>
      </c>
      <c r="D392" s="20">
        <v>3.036458155E-4</v>
      </c>
      <c r="E392" s="21">
        <v>0</v>
      </c>
      <c r="F392" s="22">
        <v>9.3987170751192502E-5</v>
      </c>
      <c r="G392" s="22">
        <v>1.14155251141553E-4</v>
      </c>
      <c r="H392" s="21">
        <v>0</v>
      </c>
      <c r="I392" s="20">
        <v>8.3107059740000003E-2</v>
      </c>
      <c r="J392" s="24">
        <v>3.6600000000000001E-2</v>
      </c>
      <c r="K392" s="20">
        <v>0.16045775509999999</v>
      </c>
      <c r="L392" s="20">
        <v>0.49059530730000001</v>
      </c>
      <c r="M392" s="20">
        <v>1.337349021E-3</v>
      </c>
      <c r="N392" s="21">
        <v>0</v>
      </c>
    </row>
    <row r="393" spans="1:14" ht="15" customHeight="1" outlineLevel="1" x14ac:dyDescent="0.3">
      <c r="A393" s="12">
        <v>391</v>
      </c>
      <c r="B393" s="13">
        <v>1</v>
      </c>
      <c r="C393" s="19">
        <v>8.8517530576924294E-5</v>
      </c>
      <c r="D393" s="20">
        <v>3.0800231280000002E-4</v>
      </c>
      <c r="E393" s="21">
        <v>0</v>
      </c>
      <c r="F393" s="22">
        <v>1.8210014333043501E-4</v>
      </c>
      <c r="G393" s="22">
        <v>1.14155251141553E-4</v>
      </c>
      <c r="H393" s="21">
        <v>0</v>
      </c>
      <c r="I393" s="20">
        <v>7.9422032579999996E-2</v>
      </c>
      <c r="J393" s="24">
        <v>1.03E-2</v>
      </c>
      <c r="K393" s="20">
        <v>0.2058680302</v>
      </c>
      <c r="L393" s="20">
        <v>0.50378126820000002</v>
      </c>
      <c r="M393" s="20">
        <v>4.9320811690000002E-3</v>
      </c>
      <c r="N393" s="21">
        <v>0</v>
      </c>
    </row>
    <row r="394" spans="1:14" ht="15" customHeight="1" outlineLevel="1" x14ac:dyDescent="0.3">
      <c r="A394" s="12">
        <v>392</v>
      </c>
      <c r="B394" s="13">
        <v>1</v>
      </c>
      <c r="C394" s="19">
        <v>1.0171162378174899E-4</v>
      </c>
      <c r="D394" s="20">
        <v>3.102521471E-4</v>
      </c>
      <c r="E394" s="21">
        <v>0</v>
      </c>
      <c r="F394" s="22">
        <v>1.58603350642637E-4</v>
      </c>
      <c r="G394" s="22">
        <v>1.14155251141553E-4</v>
      </c>
      <c r="H394" s="20">
        <v>1.3083508319999999E-2</v>
      </c>
      <c r="I394" s="20">
        <v>7.7482544609999995E-2</v>
      </c>
      <c r="J394" s="24">
        <v>5.0000000000000001E-4</v>
      </c>
      <c r="K394" s="20">
        <v>0.46542488430000001</v>
      </c>
      <c r="L394" s="20">
        <v>0.54993213110000005</v>
      </c>
      <c r="M394" s="20">
        <v>6.5567408709999997E-2</v>
      </c>
      <c r="N394" s="21">
        <v>0</v>
      </c>
    </row>
    <row r="395" spans="1:14" ht="15" customHeight="1" outlineLevel="1" x14ac:dyDescent="0.3">
      <c r="A395" s="12">
        <v>393</v>
      </c>
      <c r="B395" s="13">
        <v>1</v>
      </c>
      <c r="C395" s="19">
        <v>1.19421643462328E-4</v>
      </c>
      <c r="D395" s="20">
        <v>2.9910524090000001E-4</v>
      </c>
      <c r="E395" s="21">
        <v>0</v>
      </c>
      <c r="F395" s="22">
        <v>1.4685495429873799E-4</v>
      </c>
      <c r="G395" s="22">
        <v>1.14155251141553E-4</v>
      </c>
      <c r="H395" s="20">
        <v>6.8809562269999999E-2</v>
      </c>
      <c r="I395" s="20">
        <v>8.252521334E-2</v>
      </c>
      <c r="J395" s="24">
        <v>6.1000000000000004E-3</v>
      </c>
      <c r="K395" s="20">
        <v>0.59118578040000003</v>
      </c>
      <c r="L395" s="20">
        <v>0.58949001359999997</v>
      </c>
      <c r="M395" s="20">
        <v>9.5239776750000005E-2</v>
      </c>
      <c r="N395" s="20">
        <v>3.2425714290000001E-3</v>
      </c>
    </row>
    <row r="396" spans="1:14" ht="15" customHeight="1" outlineLevel="1" x14ac:dyDescent="0.3">
      <c r="A396" s="12">
        <v>394</v>
      </c>
      <c r="B396" s="13">
        <v>1</v>
      </c>
      <c r="C396" s="19">
        <v>1.3686780929875501E-4</v>
      </c>
      <c r="D396" s="20">
        <v>2.7752728489999998E-4</v>
      </c>
      <c r="E396" s="21">
        <v>0</v>
      </c>
      <c r="F396" s="22">
        <v>1.6447754881458699E-4</v>
      </c>
      <c r="G396" s="22">
        <v>1.14155251141553E-4</v>
      </c>
      <c r="H396" s="20">
        <v>0.1684703602</v>
      </c>
      <c r="I396" s="20">
        <v>8.8246702869999999E-2</v>
      </c>
      <c r="J396" s="24">
        <v>2.2200000000000001E-2</v>
      </c>
      <c r="K396" s="20">
        <v>0.58948137329999994</v>
      </c>
      <c r="L396" s="20">
        <v>0.59792515030000004</v>
      </c>
      <c r="M396" s="20">
        <v>6.2135736179999998E-2</v>
      </c>
      <c r="N396" s="20">
        <v>7.4111142860000007E-2</v>
      </c>
    </row>
    <row r="397" spans="1:14" ht="15" customHeight="1" outlineLevel="1" x14ac:dyDescent="0.3">
      <c r="A397" s="12">
        <v>395</v>
      </c>
      <c r="B397" s="13">
        <v>1</v>
      </c>
      <c r="C397" s="19">
        <v>1.46228649751655E-4</v>
      </c>
      <c r="D397" s="20">
        <v>2.5570389240000001E-4</v>
      </c>
      <c r="E397" s="21">
        <v>0</v>
      </c>
      <c r="F397" s="22">
        <v>1.87974341502385E-4</v>
      </c>
      <c r="G397" s="22">
        <v>1.14155251141553E-4</v>
      </c>
      <c r="H397" s="20">
        <v>0.2479405589</v>
      </c>
      <c r="I397" s="20">
        <v>9.2901474009999999E-2</v>
      </c>
      <c r="J397" s="24">
        <v>4.9299999999999997E-2</v>
      </c>
      <c r="K397" s="20">
        <v>0.47260774290000002</v>
      </c>
      <c r="L397" s="20">
        <v>0.56835369400000002</v>
      </c>
      <c r="M397" s="20">
        <v>2.1786057979999999E-2</v>
      </c>
      <c r="N397" s="20">
        <v>0.3989922857</v>
      </c>
    </row>
    <row r="398" spans="1:14" ht="15" customHeight="1" outlineLevel="1" x14ac:dyDescent="0.3">
      <c r="A398" s="12">
        <v>396</v>
      </c>
      <c r="B398" s="13">
        <v>1</v>
      </c>
      <c r="C398" s="19">
        <v>1.5087580181942099E-4</v>
      </c>
      <c r="D398" s="20">
        <v>2.3737796949999999E-4</v>
      </c>
      <c r="E398" s="21">
        <v>0</v>
      </c>
      <c r="F398" s="22">
        <v>2.0677177565262301E-4</v>
      </c>
      <c r="G398" s="22">
        <v>1.14155251141553E-4</v>
      </c>
      <c r="H398" s="20">
        <v>0.28186076560000001</v>
      </c>
      <c r="I398" s="20">
        <v>8.688906129E-2</v>
      </c>
      <c r="J398" s="24">
        <v>8.9599999999999999E-2</v>
      </c>
      <c r="K398" s="20">
        <v>0.44338933530000002</v>
      </c>
      <c r="L398" s="20">
        <v>0.5646693814</v>
      </c>
      <c r="M398" s="20">
        <v>1.337349021E-3</v>
      </c>
      <c r="N398" s="24">
        <v>0.63086399999999998</v>
      </c>
    </row>
    <row r="399" spans="1:14" ht="15" customHeight="1" outlineLevel="1" x14ac:dyDescent="0.3">
      <c r="A399" s="12">
        <v>397</v>
      </c>
      <c r="B399" s="13">
        <v>1</v>
      </c>
      <c r="C399" s="19">
        <v>1.58617195985023E-4</v>
      </c>
      <c r="D399" s="20">
        <v>2.244516489E-4</v>
      </c>
      <c r="E399" s="21">
        <v>0</v>
      </c>
      <c r="F399" s="22">
        <v>1.87974341502385E-4</v>
      </c>
      <c r="G399" s="22">
        <v>1.14155251141553E-4</v>
      </c>
      <c r="H399" s="20">
        <v>0.27249232759999997</v>
      </c>
      <c r="I399" s="20">
        <v>9.9689681919999995E-2</v>
      </c>
      <c r="J399" s="24">
        <v>0.13170000000000001</v>
      </c>
      <c r="K399" s="20">
        <v>0.35816897980000001</v>
      </c>
      <c r="L399" s="20">
        <v>0.53684312580000004</v>
      </c>
      <c r="M399" s="20">
        <v>4.8895233140000001E-2</v>
      </c>
      <c r="N399" s="20">
        <v>0.37394314290000003</v>
      </c>
    </row>
    <row r="400" spans="1:14" ht="15" customHeight="1" outlineLevel="1" x14ac:dyDescent="0.3">
      <c r="A400" s="12">
        <v>398</v>
      </c>
      <c r="B400" s="13">
        <v>1</v>
      </c>
      <c r="C400" s="19">
        <v>1.48279119128133E-4</v>
      </c>
      <c r="D400" s="20">
        <v>2.1917476489999999E-4</v>
      </c>
      <c r="E400" s="21">
        <v>0</v>
      </c>
      <c r="F400" s="22">
        <v>1.90324020771165E-4</v>
      </c>
      <c r="G400" s="22">
        <v>1.14155251141553E-4</v>
      </c>
      <c r="H400" s="20">
        <v>0.22936520760000001</v>
      </c>
      <c r="I400" s="20">
        <v>0.11879363850000001</v>
      </c>
      <c r="J400" s="24">
        <v>0.1883</v>
      </c>
      <c r="K400" s="20">
        <v>0.24458242029999999</v>
      </c>
      <c r="L400" s="20">
        <v>0.53655225910000004</v>
      </c>
      <c r="M400" s="20">
        <v>0.21081839550000001</v>
      </c>
      <c r="N400" s="20">
        <v>2.6553428569999999E-2</v>
      </c>
    </row>
    <row r="401" spans="1:14" ht="15" customHeight="1" outlineLevel="1" x14ac:dyDescent="0.3">
      <c r="A401" s="12">
        <v>399</v>
      </c>
      <c r="B401" s="13">
        <v>1</v>
      </c>
      <c r="C401" s="19">
        <v>1.32817085888556E-4</v>
      </c>
      <c r="D401" s="20">
        <v>2.237562456E-4</v>
      </c>
      <c r="E401" s="21">
        <v>0</v>
      </c>
      <c r="F401" s="22">
        <v>2.1382081345896301E-4</v>
      </c>
      <c r="G401" s="22">
        <v>1.14155251141553E-4</v>
      </c>
      <c r="H401" s="20">
        <v>0.14876433529999999</v>
      </c>
      <c r="I401" s="20">
        <v>0.1170480993</v>
      </c>
      <c r="J401" s="24">
        <v>0.2455</v>
      </c>
      <c r="K401" s="20">
        <v>0.2215729243</v>
      </c>
      <c r="L401" s="20">
        <v>0.53151056819999998</v>
      </c>
      <c r="M401" s="20">
        <v>0.26897706980000002</v>
      </c>
      <c r="N401" s="20">
        <v>6.5185714290000002E-2</v>
      </c>
    </row>
    <row r="402" spans="1:14" ht="15" customHeight="1" outlineLevel="1" x14ac:dyDescent="0.3">
      <c r="A402" s="12">
        <v>400</v>
      </c>
      <c r="B402" s="13">
        <v>1</v>
      </c>
      <c r="C402" s="19">
        <v>1.1229847468954801E-4</v>
      </c>
      <c r="D402" s="20">
        <v>2.528404669E-4</v>
      </c>
      <c r="E402" s="21">
        <v>0</v>
      </c>
      <c r="F402" s="22">
        <v>2.23219530534082E-4</v>
      </c>
      <c r="G402" s="22">
        <v>1.14155251141553E-4</v>
      </c>
      <c r="H402" s="20">
        <v>5.6533677919999997E-2</v>
      </c>
      <c r="I402" s="20">
        <v>0.11297517460000001</v>
      </c>
      <c r="J402" s="24">
        <v>0.36969999999999997</v>
      </c>
      <c r="K402" s="20">
        <v>0.247504261</v>
      </c>
      <c r="L402" s="20">
        <v>0.52666278840000003</v>
      </c>
      <c r="M402" s="20">
        <v>0.16807296399999999</v>
      </c>
      <c r="N402" s="20">
        <v>0.20070514289999999</v>
      </c>
    </row>
    <row r="403" spans="1:14" ht="15" customHeight="1" outlineLevel="1" x14ac:dyDescent="0.3">
      <c r="A403" s="12">
        <v>401</v>
      </c>
      <c r="B403" s="13">
        <v>1</v>
      </c>
      <c r="C403" s="19">
        <v>9.9383293066976401E-5</v>
      </c>
      <c r="D403" s="20">
        <v>2.888582684E-4</v>
      </c>
      <c r="E403" s="21">
        <v>0</v>
      </c>
      <c r="F403" s="22">
        <v>2.23219530534082E-4</v>
      </c>
      <c r="G403" s="22">
        <v>1.14155251141553E-4</v>
      </c>
      <c r="H403" s="20">
        <v>8.883863673E-3</v>
      </c>
      <c r="I403" s="20">
        <v>0.1310124127</v>
      </c>
      <c r="J403" s="24">
        <v>0.54220000000000002</v>
      </c>
      <c r="K403" s="20">
        <v>0.4275626978</v>
      </c>
      <c r="L403" s="20">
        <v>0.54905953070000002</v>
      </c>
      <c r="M403" s="20">
        <v>4.9205256340000003E-2</v>
      </c>
      <c r="N403" s="21">
        <v>0</v>
      </c>
    </row>
    <row r="404" spans="1:14" ht="15" customHeight="1" outlineLevel="1" x14ac:dyDescent="0.3">
      <c r="A404" s="12">
        <v>402</v>
      </c>
      <c r="B404" s="13">
        <v>1</v>
      </c>
      <c r="C404" s="19">
        <v>1.1259709717077799E-4</v>
      </c>
      <c r="D404" s="20">
        <v>2.974485448E-4</v>
      </c>
      <c r="E404" s="21">
        <v>0</v>
      </c>
      <c r="F404" s="22">
        <v>1.6447754881458699E-4</v>
      </c>
      <c r="G404" s="22">
        <v>1.14155251141553E-4</v>
      </c>
      <c r="H404" s="21">
        <v>0</v>
      </c>
      <c r="I404" s="20">
        <v>0.1656322731</v>
      </c>
      <c r="J404" s="24">
        <v>0.63919999999999999</v>
      </c>
      <c r="K404" s="20">
        <v>0.6266130996</v>
      </c>
      <c r="L404" s="20">
        <v>0.59588908279999997</v>
      </c>
      <c r="M404" s="20">
        <v>1.4613573829999999E-3</v>
      </c>
      <c r="N404" s="21">
        <v>0</v>
      </c>
    </row>
    <row r="405" spans="1:14" ht="15" customHeight="1" outlineLevel="1" x14ac:dyDescent="0.3">
      <c r="A405" s="12">
        <v>403</v>
      </c>
      <c r="B405" s="13">
        <v>1</v>
      </c>
      <c r="C405" s="19">
        <v>1.3860758651219001E-4</v>
      </c>
      <c r="D405" s="20">
        <v>3.0282769400000002E-4</v>
      </c>
      <c r="E405" s="21">
        <v>0</v>
      </c>
      <c r="F405" s="22">
        <v>1.1748396343899099E-4</v>
      </c>
      <c r="G405" s="22">
        <v>1.14155251141553E-4</v>
      </c>
      <c r="H405" s="21">
        <v>0</v>
      </c>
      <c r="I405" s="20">
        <v>0.19695500390000001</v>
      </c>
      <c r="J405" s="24">
        <v>0.6532</v>
      </c>
      <c r="K405" s="20">
        <v>0.53530557580000004</v>
      </c>
      <c r="L405" s="20">
        <v>0.59346519289999999</v>
      </c>
      <c r="M405" s="20">
        <v>7.4915839120000003E-3</v>
      </c>
      <c r="N405" s="21">
        <v>0</v>
      </c>
    </row>
    <row r="406" spans="1:14" ht="15" customHeight="1" outlineLevel="1" x14ac:dyDescent="0.3">
      <c r="A406" s="12">
        <v>404</v>
      </c>
      <c r="B406" s="13">
        <v>1</v>
      </c>
      <c r="C406" s="19">
        <v>1.40267384369584E-4</v>
      </c>
      <c r="D406" s="20">
        <v>3.0769551719999998E-4</v>
      </c>
      <c r="E406" s="21">
        <v>0</v>
      </c>
      <c r="F406" s="22">
        <v>8.8112972579242903E-5</v>
      </c>
      <c r="G406" s="22">
        <v>1.14155251141553E-4</v>
      </c>
      <c r="H406" s="21">
        <v>0</v>
      </c>
      <c r="I406" s="20">
        <v>0.21751357639999999</v>
      </c>
      <c r="J406" s="24">
        <v>0.65059999999999996</v>
      </c>
      <c r="K406" s="20">
        <v>0.2994886779</v>
      </c>
      <c r="L406" s="20">
        <v>0.55565251110000002</v>
      </c>
      <c r="M406" s="20">
        <v>8.6104907120000004E-2</v>
      </c>
      <c r="N406" s="21">
        <v>0</v>
      </c>
    </row>
    <row r="407" spans="1:14" ht="15" customHeight="1" outlineLevel="1" x14ac:dyDescent="0.3">
      <c r="A407" s="12">
        <v>405</v>
      </c>
      <c r="B407" s="13">
        <v>1</v>
      </c>
      <c r="C407" s="19">
        <v>1.28201892438497E-4</v>
      </c>
      <c r="D407" s="20">
        <v>3.1092709740000003E-4</v>
      </c>
      <c r="E407" s="21">
        <v>0</v>
      </c>
      <c r="F407" s="22">
        <v>5.87419817194953E-5</v>
      </c>
      <c r="G407" s="22">
        <v>1.14155251141553E-4</v>
      </c>
      <c r="H407" s="21">
        <v>0</v>
      </c>
      <c r="I407" s="20">
        <v>0.220810706</v>
      </c>
      <c r="J407" s="24">
        <v>0.64680000000000004</v>
      </c>
      <c r="K407" s="20">
        <v>0.18431945459999999</v>
      </c>
      <c r="L407" s="20">
        <v>0.54004266050000005</v>
      </c>
      <c r="M407" s="20">
        <v>0.11912445319999999</v>
      </c>
      <c r="N407" s="21">
        <v>0</v>
      </c>
    </row>
    <row r="408" spans="1:14" ht="15" customHeight="1" outlineLevel="1" x14ac:dyDescent="0.3">
      <c r="A408" s="12">
        <v>406</v>
      </c>
      <c r="B408" s="13">
        <v>1</v>
      </c>
      <c r="C408" s="19">
        <v>1.1517476424184799E-4</v>
      </c>
      <c r="D408" s="20">
        <v>3.1149978249999998E-4</v>
      </c>
      <c r="E408" s="21">
        <v>0</v>
      </c>
      <c r="F408" s="22">
        <v>3.7594868300476997E-5</v>
      </c>
      <c r="G408" s="22">
        <v>1.14155251141553E-4</v>
      </c>
      <c r="H408" s="21">
        <v>0</v>
      </c>
      <c r="I408" s="20">
        <v>0.21858029479999999</v>
      </c>
      <c r="J408" s="24">
        <v>0.66320000000000001</v>
      </c>
      <c r="K408" s="20">
        <v>0.23058193330000001</v>
      </c>
      <c r="L408" s="20">
        <v>0.53839441539999999</v>
      </c>
      <c r="M408" s="20">
        <v>7.4899628070000002E-2</v>
      </c>
      <c r="N408" s="21">
        <v>0</v>
      </c>
    </row>
    <row r="409" spans="1:14" ht="15" customHeight="1" outlineLevel="1" x14ac:dyDescent="0.3">
      <c r="A409" s="12">
        <v>407</v>
      </c>
      <c r="B409" s="13">
        <v>1</v>
      </c>
      <c r="C409" s="19">
        <v>1.2236018793804001E-4</v>
      </c>
      <c r="D409" s="20">
        <v>3.1291104219999998E-4</v>
      </c>
      <c r="E409" s="21">
        <v>0</v>
      </c>
      <c r="F409" s="22">
        <v>2.3496792687798098E-5</v>
      </c>
      <c r="G409" s="22">
        <v>1.14155251141553E-4</v>
      </c>
      <c r="H409" s="21">
        <v>0</v>
      </c>
      <c r="I409" s="20">
        <v>0.2181923972</v>
      </c>
      <c r="J409" s="24">
        <v>0.65439999999999998</v>
      </c>
      <c r="K409" s="20">
        <v>0.30825420009999999</v>
      </c>
      <c r="L409" s="20">
        <v>0.52210587549999998</v>
      </c>
      <c r="M409" s="20">
        <v>2.469086207E-2</v>
      </c>
      <c r="N409" s="21">
        <v>0</v>
      </c>
    </row>
    <row r="410" spans="1:14" ht="15" customHeight="1" outlineLevel="1" x14ac:dyDescent="0.3">
      <c r="A410" s="12">
        <v>408</v>
      </c>
      <c r="B410" s="13">
        <v>1</v>
      </c>
      <c r="C410" s="19">
        <v>1.3111062894601301E-4</v>
      </c>
      <c r="D410" s="20">
        <v>3.1509951729999998E-4</v>
      </c>
      <c r="E410" s="21">
        <v>0</v>
      </c>
      <c r="F410" s="22">
        <v>9.3987170751192492E-6</v>
      </c>
      <c r="G410" s="22">
        <v>1.14155251141553E-4</v>
      </c>
      <c r="H410" s="21">
        <v>0</v>
      </c>
      <c r="I410" s="20">
        <v>0.2131497285</v>
      </c>
      <c r="J410" s="24">
        <v>0.67169999999999996</v>
      </c>
      <c r="K410" s="20">
        <v>0.14998782569999999</v>
      </c>
      <c r="L410" s="20">
        <v>0.49398875320000002</v>
      </c>
      <c r="M410" s="20">
        <v>1.337349021E-3</v>
      </c>
      <c r="N410" s="21">
        <v>0</v>
      </c>
    </row>
    <row r="411" spans="1:14" ht="15" customHeight="1" outlineLevel="1" x14ac:dyDescent="0.3">
      <c r="A411" s="12">
        <v>409</v>
      </c>
      <c r="B411" s="13">
        <v>1</v>
      </c>
      <c r="C411" s="19">
        <v>1.1963266487647301E-4</v>
      </c>
      <c r="D411" s="20">
        <v>3.1757433500000001E-4</v>
      </c>
      <c r="E411" s="21">
        <v>0</v>
      </c>
      <c r="F411" s="22">
        <v>5.8741981719495297E-6</v>
      </c>
      <c r="G411" s="22">
        <v>1.14155251141553E-4</v>
      </c>
      <c r="H411" s="21">
        <v>0</v>
      </c>
      <c r="I411" s="20">
        <v>0.21731962760000001</v>
      </c>
      <c r="J411" s="24">
        <v>0.70130000000000003</v>
      </c>
      <c r="K411" s="20">
        <v>0.1330654979</v>
      </c>
      <c r="L411" s="20">
        <v>0.48768663950000002</v>
      </c>
      <c r="M411" s="20">
        <v>5.9277032209999997E-2</v>
      </c>
      <c r="N411" s="21">
        <v>0</v>
      </c>
    </row>
    <row r="412" spans="1:14" ht="15" customHeight="1" outlineLevel="1" x14ac:dyDescent="0.3">
      <c r="A412" s="12">
        <v>410</v>
      </c>
      <c r="B412" s="13">
        <v>1</v>
      </c>
      <c r="C412" s="19">
        <v>1.0941813058959999E-4</v>
      </c>
      <c r="D412" s="20">
        <v>3.187606113E-4</v>
      </c>
      <c r="E412" s="21">
        <v>0</v>
      </c>
      <c r="F412" s="22">
        <v>2.3496792687798102E-6</v>
      </c>
      <c r="G412" s="22">
        <v>1.14155251141553E-4</v>
      </c>
      <c r="H412" s="21">
        <v>0</v>
      </c>
      <c r="I412" s="20">
        <v>0.2147982933</v>
      </c>
      <c r="J412" s="24">
        <v>0.70469999999999999</v>
      </c>
      <c r="K412" s="20">
        <v>0.1135865595</v>
      </c>
      <c r="L412" s="20">
        <v>0.48167539269999998</v>
      </c>
      <c r="M412" s="20">
        <v>0.25087503329999999</v>
      </c>
      <c r="N412" s="21">
        <v>0</v>
      </c>
    </row>
    <row r="413" spans="1:14" ht="15" customHeight="1" outlineLevel="1" x14ac:dyDescent="0.3">
      <c r="A413" s="12">
        <v>411</v>
      </c>
      <c r="B413" s="13">
        <v>1</v>
      </c>
      <c r="C413" s="19">
        <v>1.01249659114324E-4</v>
      </c>
      <c r="D413" s="20">
        <v>3.1972190410000002E-4</v>
      </c>
      <c r="E413" s="21">
        <v>0</v>
      </c>
      <c r="F413" s="22">
        <v>1.17483963438991E-6</v>
      </c>
      <c r="G413" s="22">
        <v>1.14155251141553E-4</v>
      </c>
      <c r="H413" s="21">
        <v>0</v>
      </c>
      <c r="I413" s="20">
        <v>0.21751357639999999</v>
      </c>
      <c r="J413" s="24">
        <v>0.6885</v>
      </c>
      <c r="K413" s="20">
        <v>7.3411249090000005E-2</v>
      </c>
      <c r="L413" s="20">
        <v>0.48186930389999999</v>
      </c>
      <c r="M413" s="20">
        <v>0.32127917649999999</v>
      </c>
      <c r="N413" s="21">
        <v>0</v>
      </c>
    </row>
    <row r="414" spans="1:14" ht="15" customHeight="1" outlineLevel="1" x14ac:dyDescent="0.3">
      <c r="A414" s="12">
        <v>412</v>
      </c>
      <c r="B414" s="13">
        <v>1</v>
      </c>
      <c r="C414" s="19">
        <v>8.5142017311368395E-5</v>
      </c>
      <c r="D414" s="20">
        <v>3.21255882E-4</v>
      </c>
      <c r="E414" s="21">
        <v>0</v>
      </c>
      <c r="F414" s="22">
        <v>1.40980756126789E-5</v>
      </c>
      <c r="G414" s="22">
        <v>1.14155251141553E-4</v>
      </c>
      <c r="H414" s="21">
        <v>0</v>
      </c>
      <c r="I414" s="20">
        <v>0.21285880530000001</v>
      </c>
      <c r="J414" s="24">
        <v>0.68740000000000001</v>
      </c>
      <c r="K414" s="20">
        <v>7.4141709279999995E-2</v>
      </c>
      <c r="L414" s="20">
        <v>0.47808803570000002</v>
      </c>
      <c r="M414" s="20">
        <v>0.19955164410000001</v>
      </c>
      <c r="N414" s="21">
        <v>0</v>
      </c>
    </row>
    <row r="415" spans="1:14" ht="15" customHeight="1" outlineLevel="1" x14ac:dyDescent="0.3">
      <c r="A415" s="12">
        <v>413</v>
      </c>
      <c r="B415" s="13">
        <v>1</v>
      </c>
      <c r="C415" s="19">
        <v>7.5851687460733796E-5</v>
      </c>
      <c r="D415" s="20">
        <v>3.2321937379999998E-4</v>
      </c>
      <c r="E415" s="21">
        <v>0</v>
      </c>
      <c r="F415" s="22">
        <v>3.7594868300476997E-5</v>
      </c>
      <c r="G415" s="22">
        <v>1.14155251141553E-4</v>
      </c>
      <c r="H415" s="21">
        <v>0</v>
      </c>
      <c r="I415" s="20">
        <v>0.204519007</v>
      </c>
      <c r="J415" s="24">
        <v>0.59670000000000001</v>
      </c>
      <c r="K415" s="20">
        <v>8.0959337719999996E-2</v>
      </c>
      <c r="L415" s="20">
        <v>0.4692650766</v>
      </c>
      <c r="M415" s="20">
        <v>5.8252883829999998E-2</v>
      </c>
      <c r="N415" s="21">
        <v>0</v>
      </c>
    </row>
    <row r="416" spans="1:14" ht="15" customHeight="1" outlineLevel="1" x14ac:dyDescent="0.3">
      <c r="A416" s="12">
        <v>414</v>
      </c>
      <c r="B416" s="13">
        <v>1</v>
      </c>
      <c r="C416" s="19">
        <v>7.6334270345192702E-5</v>
      </c>
      <c r="D416" s="20">
        <v>3.2422157270000002E-4</v>
      </c>
      <c r="E416" s="21">
        <v>0</v>
      </c>
      <c r="F416" s="22">
        <v>9.3987170751192502E-5</v>
      </c>
      <c r="G416" s="22">
        <v>1.14155251141553E-4</v>
      </c>
      <c r="H416" s="21">
        <v>0</v>
      </c>
      <c r="I416" s="20">
        <v>0.1941427463</v>
      </c>
      <c r="J416" s="24">
        <v>0.52939999999999998</v>
      </c>
      <c r="K416" s="20">
        <v>6.8541514489999997E-2</v>
      </c>
      <c r="L416" s="20">
        <v>0.47857281369999999</v>
      </c>
      <c r="M416" s="20">
        <v>1.5703705529999999E-3</v>
      </c>
      <c r="N416" s="21">
        <v>0</v>
      </c>
    </row>
    <row r="417" spans="1:14" ht="15" customHeight="1" outlineLevel="1" x14ac:dyDescent="0.3">
      <c r="A417" s="12">
        <v>415</v>
      </c>
      <c r="B417" s="13">
        <v>1</v>
      </c>
      <c r="C417" s="19">
        <v>8.1189236483387504E-5</v>
      </c>
      <c r="D417" s="20">
        <v>3.2518286549999999E-4</v>
      </c>
      <c r="E417" s="21">
        <v>0</v>
      </c>
      <c r="F417" s="22">
        <v>1.8210014333043501E-4</v>
      </c>
      <c r="G417" s="22">
        <v>1.14155251141553E-4</v>
      </c>
      <c r="H417" s="21">
        <v>0</v>
      </c>
      <c r="I417" s="20">
        <v>0.1989914663</v>
      </c>
      <c r="J417" s="24">
        <v>0.49459999999999998</v>
      </c>
      <c r="K417" s="20">
        <v>9.3377160939999995E-2</v>
      </c>
      <c r="L417" s="20">
        <v>0.48342059339999999</v>
      </c>
      <c r="M417" s="20">
        <v>1.0201194340000001E-2</v>
      </c>
      <c r="N417" s="21">
        <v>0</v>
      </c>
    </row>
    <row r="418" spans="1:14" ht="15" customHeight="1" outlineLevel="1" x14ac:dyDescent="0.3">
      <c r="A418" s="12">
        <v>416</v>
      </c>
      <c r="B418" s="13">
        <v>1</v>
      </c>
      <c r="C418" s="19">
        <v>8.7640999716269994E-5</v>
      </c>
      <c r="D418" s="20">
        <v>3.234852633E-4</v>
      </c>
      <c r="E418" s="21">
        <v>0</v>
      </c>
      <c r="F418" s="22">
        <v>1.58603350642637E-4</v>
      </c>
      <c r="G418" s="22">
        <v>1.14155251141553E-4</v>
      </c>
      <c r="H418" s="20">
        <v>1.486028105E-2</v>
      </c>
      <c r="I418" s="20">
        <v>0.1973429015</v>
      </c>
      <c r="J418" s="24">
        <v>0.4551</v>
      </c>
      <c r="K418" s="20">
        <v>0.12600438280000001</v>
      </c>
      <c r="L418" s="20">
        <v>0.49621873179999998</v>
      </c>
      <c r="M418" s="20">
        <v>0.10618031209999999</v>
      </c>
      <c r="N418" s="21">
        <v>0</v>
      </c>
    </row>
    <row r="419" spans="1:14" ht="15" customHeight="1" outlineLevel="1" x14ac:dyDescent="0.3">
      <c r="A419" s="12">
        <v>417</v>
      </c>
      <c r="B419" s="13">
        <v>1</v>
      </c>
      <c r="C419" s="19">
        <v>1.00996342820764E-4</v>
      </c>
      <c r="D419" s="20">
        <v>3.05466136E-4</v>
      </c>
      <c r="E419" s="21">
        <v>0</v>
      </c>
      <c r="F419" s="22">
        <v>1.4685495429873799E-4</v>
      </c>
      <c r="G419" s="22">
        <v>1.14155251141553E-4</v>
      </c>
      <c r="H419" s="20">
        <v>7.4785979650000001E-2</v>
      </c>
      <c r="I419" s="24">
        <v>0.19113653999999999</v>
      </c>
      <c r="J419" s="24">
        <v>0.37680000000000002</v>
      </c>
      <c r="K419" s="20">
        <v>0.1497443389</v>
      </c>
      <c r="L419" s="20">
        <v>0.52220283109999999</v>
      </c>
      <c r="M419" s="20">
        <v>0.14183777450000001</v>
      </c>
      <c r="N419" s="20">
        <v>3.1534285710000001E-3</v>
      </c>
    </row>
    <row r="420" spans="1:14" ht="15" customHeight="1" outlineLevel="1" x14ac:dyDescent="0.3">
      <c r="A420" s="12">
        <v>418</v>
      </c>
      <c r="B420" s="13">
        <v>1</v>
      </c>
      <c r="C420" s="19">
        <v>1.1931579331726499E-4</v>
      </c>
      <c r="D420" s="20">
        <v>2.8327458879999999E-4</v>
      </c>
      <c r="E420" s="21">
        <v>0</v>
      </c>
      <c r="F420" s="22">
        <v>1.6447754881458699E-4</v>
      </c>
      <c r="G420" s="22">
        <v>1.14155251141553E-4</v>
      </c>
      <c r="H420" s="20">
        <v>0.17428525280000001</v>
      </c>
      <c r="I420" s="20">
        <v>0.174844841</v>
      </c>
      <c r="J420" s="24">
        <v>0.25640000000000002</v>
      </c>
      <c r="K420" s="20">
        <v>0.22790357929999999</v>
      </c>
      <c r="L420" s="20">
        <v>0.52928058950000001</v>
      </c>
      <c r="M420" s="20">
        <v>8.6783404219999999E-2</v>
      </c>
      <c r="N420" s="20">
        <v>4.735714286E-3</v>
      </c>
    </row>
    <row r="421" spans="1:14" ht="15" customHeight="1" outlineLevel="1" x14ac:dyDescent="0.3">
      <c r="A421" s="12">
        <v>419</v>
      </c>
      <c r="B421" s="13">
        <v>1</v>
      </c>
      <c r="C421" s="19">
        <v>1.3686692658486499E-4</v>
      </c>
      <c r="D421" s="20">
        <v>2.5689016860000002E-4</v>
      </c>
      <c r="E421" s="21">
        <v>0</v>
      </c>
      <c r="F421" s="22">
        <v>1.87974341502385E-4</v>
      </c>
      <c r="G421" s="22">
        <v>1.14155251141553E-4</v>
      </c>
      <c r="H421" s="20">
        <v>0.24535616220000001</v>
      </c>
      <c r="I421" s="20">
        <v>0.1518619085</v>
      </c>
      <c r="J421" s="24">
        <v>0.18940000000000001</v>
      </c>
      <c r="K421" s="20">
        <v>0.28134891649999999</v>
      </c>
      <c r="L421" s="20">
        <v>0.53703703700000005</v>
      </c>
      <c r="M421" s="20">
        <v>2.7300063619999999E-2</v>
      </c>
      <c r="N421" s="21">
        <v>0</v>
      </c>
    </row>
    <row r="422" spans="1:14" ht="15" customHeight="1" outlineLevel="1" x14ac:dyDescent="0.3">
      <c r="A422" s="12">
        <v>420</v>
      </c>
      <c r="B422" s="13">
        <v>1</v>
      </c>
      <c r="C422" s="19">
        <v>1.4721376521309901E-4</v>
      </c>
      <c r="D422" s="20">
        <v>2.3602806889999999E-4</v>
      </c>
      <c r="E422" s="21">
        <v>0</v>
      </c>
      <c r="F422" s="22">
        <v>2.0677177565262301E-4</v>
      </c>
      <c r="G422" s="22">
        <v>1.14155251141553E-4</v>
      </c>
      <c r="H422" s="20">
        <v>0.26942335649999999</v>
      </c>
      <c r="I422" s="20">
        <v>0.1358611327</v>
      </c>
      <c r="J422" s="24">
        <v>0.11070000000000001</v>
      </c>
      <c r="K422" s="20">
        <v>0.39834429020000001</v>
      </c>
      <c r="L422" s="20">
        <v>0.5418848168</v>
      </c>
      <c r="M422" s="20">
        <v>1.337349021E-3</v>
      </c>
      <c r="N422" s="21">
        <v>0</v>
      </c>
    </row>
    <row r="423" spans="1:14" ht="15" customHeight="1" outlineLevel="1" x14ac:dyDescent="0.3">
      <c r="A423" s="12">
        <v>421</v>
      </c>
      <c r="B423" s="13">
        <v>1</v>
      </c>
      <c r="C423" s="19">
        <v>1.5856607842225801E-4</v>
      </c>
      <c r="D423" s="20">
        <v>2.235721682E-4</v>
      </c>
      <c r="E423" s="21">
        <v>0</v>
      </c>
      <c r="F423" s="22">
        <v>1.87974341502385E-4</v>
      </c>
      <c r="G423" s="22">
        <v>1.14155251141553E-4</v>
      </c>
      <c r="H423" s="20">
        <v>0.25036343080000001</v>
      </c>
      <c r="I423" s="20">
        <v>0.12509697440000001</v>
      </c>
      <c r="J423" s="24">
        <v>5.7099999999999998E-2</v>
      </c>
      <c r="K423" s="20">
        <v>0.26941806670000001</v>
      </c>
      <c r="L423" s="20">
        <v>0.51444638359999995</v>
      </c>
      <c r="M423" s="20">
        <v>7.1033259109999997E-2</v>
      </c>
      <c r="N423" s="20">
        <v>3.6180857140000001E-2</v>
      </c>
    </row>
    <row r="424" spans="1:14" ht="15" customHeight="1" outlineLevel="1" x14ac:dyDescent="0.3">
      <c r="A424" s="12">
        <v>422</v>
      </c>
      <c r="B424" s="13">
        <v>1</v>
      </c>
      <c r="C424" s="19">
        <v>1.4690807942499001E-4</v>
      </c>
      <c r="D424" s="20">
        <v>2.1964518480000001E-4</v>
      </c>
      <c r="E424" s="21">
        <v>0</v>
      </c>
      <c r="F424" s="22">
        <v>1.90324020771165E-4</v>
      </c>
      <c r="G424" s="22">
        <v>1.14155251141553E-4</v>
      </c>
      <c r="H424" s="20">
        <v>0.1978678727</v>
      </c>
      <c r="I424" s="20">
        <v>0.1188906129</v>
      </c>
      <c r="J424" s="24">
        <v>2.12E-2</v>
      </c>
      <c r="K424" s="20">
        <v>0.14146579009999999</v>
      </c>
      <c r="L424" s="20">
        <v>0.48933488460000002</v>
      </c>
      <c r="M424" s="20">
        <v>0.2957090866</v>
      </c>
      <c r="N424" s="21">
        <v>0</v>
      </c>
    </row>
    <row r="425" spans="1:14" ht="15" customHeight="1" outlineLevel="1" x14ac:dyDescent="0.3">
      <c r="A425" s="12">
        <v>423</v>
      </c>
      <c r="B425" s="13">
        <v>1</v>
      </c>
      <c r="C425" s="19">
        <v>1.2967282313122399E-4</v>
      </c>
      <c r="D425" s="20">
        <v>2.2659921800000001E-4</v>
      </c>
      <c r="E425" s="21">
        <v>0</v>
      </c>
      <c r="F425" s="22">
        <v>2.1382081345896301E-4</v>
      </c>
      <c r="G425" s="22">
        <v>1.14155251141553E-4</v>
      </c>
      <c r="H425" s="20">
        <v>0.1132288806</v>
      </c>
      <c r="I425" s="20">
        <v>0.1196664081</v>
      </c>
      <c r="J425" s="24">
        <v>6.0999999999999999E-2</v>
      </c>
      <c r="K425" s="20">
        <v>0.1229607986</v>
      </c>
      <c r="L425" s="20">
        <v>0.4853597053</v>
      </c>
      <c r="M425" s="20">
        <v>0.37995648669999998</v>
      </c>
      <c r="N425" s="20">
        <v>0.1475648571</v>
      </c>
    </row>
    <row r="426" spans="1:14" ht="15" customHeight="1" outlineLevel="1" x14ac:dyDescent="0.3">
      <c r="A426" s="12">
        <v>424</v>
      </c>
      <c r="B426" s="13">
        <v>1</v>
      </c>
      <c r="C426" s="19">
        <v>1.10411373854576E-4</v>
      </c>
      <c r="D426" s="20">
        <v>2.5365858850000001E-4</v>
      </c>
      <c r="E426" s="21">
        <v>0</v>
      </c>
      <c r="F426" s="22">
        <v>2.23219530534082E-4</v>
      </c>
      <c r="G426" s="22">
        <v>1.14155251141553E-4</v>
      </c>
      <c r="H426" s="20">
        <v>4.1350347279999998E-2</v>
      </c>
      <c r="I426" s="20">
        <v>0.12092707530000001</v>
      </c>
      <c r="J426" s="24">
        <v>0.25890000000000002</v>
      </c>
      <c r="K426" s="20">
        <v>0.1296566837</v>
      </c>
      <c r="L426" s="20">
        <v>0.4824510374</v>
      </c>
      <c r="M426" s="20">
        <v>0.2347340903</v>
      </c>
      <c r="N426" s="24">
        <v>0.16801199999999999</v>
      </c>
    </row>
    <row r="427" spans="1:14" ht="15" customHeight="1" outlineLevel="1" x14ac:dyDescent="0.3">
      <c r="A427" s="12">
        <v>425</v>
      </c>
      <c r="B427" s="13">
        <v>1</v>
      </c>
      <c r="C427" s="19">
        <v>1.00479568256255E-4</v>
      </c>
      <c r="D427" s="20">
        <v>2.7975666610000001E-4</v>
      </c>
      <c r="E427" s="21">
        <v>0</v>
      </c>
      <c r="F427" s="22">
        <v>2.23219530534082E-4</v>
      </c>
      <c r="G427" s="22">
        <v>1.14155251141553E-4</v>
      </c>
      <c r="H427" s="20">
        <v>8.0762397029999992E-3</v>
      </c>
      <c r="I427" s="20">
        <v>0.13072148950000001</v>
      </c>
      <c r="J427" s="24">
        <v>0.51490000000000002</v>
      </c>
      <c r="K427" s="20">
        <v>0.23727781840000001</v>
      </c>
      <c r="L427" s="20">
        <v>0.50058173360000002</v>
      </c>
      <c r="M427" s="20">
        <v>6.8346712089999997E-2</v>
      </c>
      <c r="N427" s="20">
        <v>0.36748028570000002</v>
      </c>
    </row>
    <row r="428" spans="1:14" ht="15" customHeight="1" outlineLevel="1" x14ac:dyDescent="0.3">
      <c r="A428" s="12">
        <v>426</v>
      </c>
      <c r="B428" s="13">
        <v>1</v>
      </c>
      <c r="C428" s="19">
        <v>1.14289694399562E-4</v>
      </c>
      <c r="D428" s="20">
        <v>2.877742574E-4</v>
      </c>
      <c r="E428" s="21">
        <v>0</v>
      </c>
      <c r="F428" s="22">
        <v>1.6447754881458699E-4</v>
      </c>
      <c r="G428" s="22">
        <v>1.14155251141553E-4</v>
      </c>
      <c r="H428" s="21">
        <v>0</v>
      </c>
      <c r="I428" s="20">
        <v>0.15544996119999999</v>
      </c>
      <c r="J428" s="24">
        <v>0.6008</v>
      </c>
      <c r="K428" s="20">
        <v>0.52641831019999996</v>
      </c>
      <c r="L428" s="20">
        <v>0.54363001749999995</v>
      </c>
      <c r="M428" s="20">
        <v>1.6846746100000001E-3</v>
      </c>
      <c r="N428" s="21">
        <v>0</v>
      </c>
    </row>
    <row r="429" spans="1:14" ht="15" customHeight="1" outlineLevel="1" x14ac:dyDescent="0.3">
      <c r="A429" s="12">
        <v>427</v>
      </c>
      <c r="B429" s="13">
        <v>1</v>
      </c>
      <c r="C429" s="19">
        <v>1.4171897258334601E-4</v>
      </c>
      <c r="D429" s="20">
        <v>2.942987768E-4</v>
      </c>
      <c r="E429" s="21">
        <v>0</v>
      </c>
      <c r="F429" s="22">
        <v>1.1748396343899099E-4</v>
      </c>
      <c r="G429" s="22">
        <v>1.14155251141553E-4</v>
      </c>
      <c r="H429" s="21">
        <v>0</v>
      </c>
      <c r="I429" s="20">
        <v>0.15273467800000001</v>
      </c>
      <c r="J429" s="24">
        <v>0.66439999999999999</v>
      </c>
      <c r="K429" s="20">
        <v>0.67372778180000004</v>
      </c>
      <c r="L429" s="20">
        <v>0.57659491949999997</v>
      </c>
      <c r="M429" s="20">
        <v>1.349612415E-2</v>
      </c>
      <c r="N429" s="21">
        <v>0</v>
      </c>
    </row>
    <row r="430" spans="1:14" ht="15" customHeight="1" outlineLevel="1" x14ac:dyDescent="0.3">
      <c r="A430" s="12">
        <v>428</v>
      </c>
      <c r="B430" s="13">
        <v>1</v>
      </c>
      <c r="C430" s="19">
        <v>1.4881572856571701E-4</v>
      </c>
      <c r="D430" s="20">
        <v>3.0023015799999998E-4</v>
      </c>
      <c r="E430" s="21">
        <v>0</v>
      </c>
      <c r="F430" s="22">
        <v>8.8112972579242903E-5</v>
      </c>
      <c r="G430" s="22">
        <v>1.14155251141553E-4</v>
      </c>
      <c r="H430" s="21">
        <v>0</v>
      </c>
      <c r="I430" s="20">
        <v>0.14953452289999999</v>
      </c>
      <c r="J430" s="24">
        <v>0.75290000000000001</v>
      </c>
      <c r="K430" s="24">
        <v>0.51266131000000004</v>
      </c>
      <c r="L430" s="20">
        <v>0.55933682370000004</v>
      </c>
      <c r="M430" s="20">
        <v>0.12915612060000001</v>
      </c>
      <c r="N430" s="21">
        <v>0</v>
      </c>
    </row>
    <row r="431" spans="1:14" ht="15" customHeight="1" outlineLevel="1" x14ac:dyDescent="0.3">
      <c r="A431" s="12">
        <v>429</v>
      </c>
      <c r="B431" s="13">
        <v>1</v>
      </c>
      <c r="C431" s="19">
        <v>1.38264868369186E-4</v>
      </c>
      <c r="D431" s="20">
        <v>3.0495480999999998E-4</v>
      </c>
      <c r="E431" s="21">
        <v>0</v>
      </c>
      <c r="F431" s="22">
        <v>5.87419817194953E-5</v>
      </c>
      <c r="G431" s="22">
        <v>1.14155251141553E-4</v>
      </c>
      <c r="H431" s="21">
        <v>0</v>
      </c>
      <c r="I431" s="20">
        <v>0.13789759500000001</v>
      </c>
      <c r="J431" s="24">
        <v>0.76659999999999995</v>
      </c>
      <c r="K431" s="20">
        <v>0.31032383740000002</v>
      </c>
      <c r="L431" s="20">
        <v>0.53664921470000004</v>
      </c>
      <c r="M431" s="20">
        <v>0.16726894880000001</v>
      </c>
      <c r="N431" s="21">
        <v>0</v>
      </c>
    </row>
    <row r="432" spans="1:14" ht="15" customHeight="1" outlineLevel="1" x14ac:dyDescent="0.3">
      <c r="A432" s="12">
        <v>430</v>
      </c>
      <c r="B432" s="13">
        <v>1</v>
      </c>
      <c r="C432" s="19">
        <v>1.2346709439547599E-4</v>
      </c>
      <c r="D432" s="20">
        <v>3.0920904209999999E-4</v>
      </c>
      <c r="E432" s="21">
        <v>0</v>
      </c>
      <c r="F432" s="22">
        <v>3.7594868300476997E-5</v>
      </c>
      <c r="G432" s="22">
        <v>1.14155251141553E-4</v>
      </c>
      <c r="H432" s="21">
        <v>0</v>
      </c>
      <c r="I432" s="20">
        <v>0.1277152832</v>
      </c>
      <c r="J432" s="24">
        <v>0.75080000000000002</v>
      </c>
      <c r="K432" s="20">
        <v>0.32858534210000001</v>
      </c>
      <c r="L432" s="20">
        <v>0.54556912930000001</v>
      </c>
      <c r="M432" s="20">
        <v>9.9862052559999998E-2</v>
      </c>
      <c r="N432" s="21">
        <v>0</v>
      </c>
    </row>
    <row r="433" spans="1:14" ht="15" customHeight="1" outlineLevel="1" x14ac:dyDescent="0.3">
      <c r="A433" s="12">
        <v>431</v>
      </c>
      <c r="B433" s="13">
        <v>1</v>
      </c>
      <c r="C433" s="19">
        <v>1.2493689068026999E-4</v>
      </c>
      <c r="D433" s="20">
        <v>3.1301330739999999E-4</v>
      </c>
      <c r="E433" s="21">
        <v>0</v>
      </c>
      <c r="F433" s="22">
        <v>2.3496792687798098E-5</v>
      </c>
      <c r="G433" s="22">
        <v>1.14155251141553E-4</v>
      </c>
      <c r="H433" s="21">
        <v>0</v>
      </c>
      <c r="I433" s="20">
        <v>0.1165632273</v>
      </c>
      <c r="J433" s="24">
        <v>0.71040000000000003</v>
      </c>
      <c r="K433" s="20">
        <v>0.3294375457</v>
      </c>
      <c r="L433" s="20">
        <v>0.54692650769999995</v>
      </c>
      <c r="M433" s="20">
        <v>3.0086896950000001E-2</v>
      </c>
      <c r="N433" s="21">
        <v>0</v>
      </c>
    </row>
    <row r="434" spans="1:14" ht="15" customHeight="1" outlineLevel="1" x14ac:dyDescent="0.3">
      <c r="A434" s="12">
        <v>432</v>
      </c>
      <c r="B434" s="13">
        <v>1</v>
      </c>
      <c r="C434" s="19">
        <v>1.29878312172885E-4</v>
      </c>
      <c r="D434" s="20">
        <v>3.1567220239999999E-4</v>
      </c>
      <c r="E434" s="21">
        <v>0</v>
      </c>
      <c r="F434" s="22">
        <v>9.3987170751192492E-6</v>
      </c>
      <c r="G434" s="22">
        <v>1.14155251141553E-4</v>
      </c>
      <c r="H434" s="21">
        <v>0</v>
      </c>
      <c r="I434" s="20">
        <v>0.1081264546</v>
      </c>
      <c r="J434" s="24">
        <v>0.7137</v>
      </c>
      <c r="K434" s="20">
        <v>0.2096420745</v>
      </c>
      <c r="L434" s="20">
        <v>0.51018033740000002</v>
      </c>
      <c r="M434" s="20">
        <v>1.337349021E-3</v>
      </c>
      <c r="N434" s="21">
        <v>0</v>
      </c>
    </row>
    <row r="435" spans="1:14" ht="15" customHeight="1" outlineLevel="1" x14ac:dyDescent="0.3">
      <c r="A435" s="12">
        <v>433</v>
      </c>
      <c r="B435" s="13">
        <v>1</v>
      </c>
      <c r="C435" s="19">
        <v>1.18776756533018E-4</v>
      </c>
      <c r="D435" s="20">
        <v>3.1661304219999999E-4</v>
      </c>
      <c r="E435" s="21">
        <v>0</v>
      </c>
      <c r="F435" s="22">
        <v>5.8741981719495297E-6</v>
      </c>
      <c r="G435" s="22">
        <v>1.14155251141553E-4</v>
      </c>
      <c r="H435" s="21">
        <v>0</v>
      </c>
      <c r="I435" s="20">
        <v>0.1027928627</v>
      </c>
      <c r="J435" s="24">
        <v>0.73429999999999995</v>
      </c>
      <c r="K435" s="20">
        <v>0.14621378130000001</v>
      </c>
      <c r="L435" s="20">
        <v>0.47934845840000001</v>
      </c>
      <c r="M435" s="20">
        <v>8.4249354380000002E-2</v>
      </c>
      <c r="N435" s="21">
        <v>0</v>
      </c>
    </row>
    <row r="436" spans="1:14" ht="15" customHeight="1" outlineLevel="1" x14ac:dyDescent="0.3">
      <c r="A436" s="12">
        <v>434</v>
      </c>
      <c r="B436" s="13">
        <v>1</v>
      </c>
      <c r="C436" s="19">
        <v>1.09597354066918E-4</v>
      </c>
      <c r="D436" s="20">
        <v>3.167971196E-4</v>
      </c>
      <c r="E436" s="21">
        <v>0</v>
      </c>
      <c r="F436" s="22">
        <v>2.3496792687798102E-6</v>
      </c>
      <c r="G436" s="22">
        <v>1.14155251141553E-4</v>
      </c>
      <c r="H436" s="21">
        <v>0</v>
      </c>
      <c r="I436" s="20">
        <v>9.4162141190000007E-2</v>
      </c>
      <c r="J436" s="24">
        <v>0.72899999999999998</v>
      </c>
      <c r="K436" s="20">
        <v>0.1453615778</v>
      </c>
      <c r="L436" s="20">
        <v>0.47217374439999998</v>
      </c>
      <c r="M436" s="20">
        <v>0.34558969969999997</v>
      </c>
      <c r="N436" s="21">
        <v>0</v>
      </c>
    </row>
    <row r="437" spans="1:14" ht="15" customHeight="1" outlineLevel="1" x14ac:dyDescent="0.3">
      <c r="A437" s="12">
        <v>435</v>
      </c>
      <c r="B437" s="13">
        <v>1</v>
      </c>
      <c r="C437" s="19">
        <v>1.0551919963002799E-4</v>
      </c>
      <c r="D437" s="20">
        <v>3.170016499E-4</v>
      </c>
      <c r="E437" s="21">
        <v>0</v>
      </c>
      <c r="F437" s="22">
        <v>1.17483963438991E-6</v>
      </c>
      <c r="G437" s="22">
        <v>1.14155251141553E-4</v>
      </c>
      <c r="H437" s="21">
        <v>0</v>
      </c>
      <c r="I437" s="20">
        <v>8.7761830880000002E-2</v>
      </c>
      <c r="J437" s="24">
        <v>0.72040000000000004</v>
      </c>
      <c r="K437" s="20">
        <v>0.1212563915</v>
      </c>
      <c r="L437" s="20">
        <v>0.46402947449999998</v>
      </c>
      <c r="M437" s="20">
        <v>0.445375627</v>
      </c>
      <c r="N437" s="21">
        <v>0</v>
      </c>
    </row>
    <row r="438" spans="1:14" ht="15" customHeight="1" outlineLevel="1" x14ac:dyDescent="0.3">
      <c r="A438" s="12">
        <v>436</v>
      </c>
      <c r="B438" s="13">
        <v>1</v>
      </c>
      <c r="C438" s="19">
        <v>9.2860900910094995E-5</v>
      </c>
      <c r="D438" s="20">
        <v>3.1769705330000002E-4</v>
      </c>
      <c r="E438" s="21">
        <v>0</v>
      </c>
      <c r="F438" s="22">
        <v>1.40980756126789E-5</v>
      </c>
      <c r="G438" s="22">
        <v>1.14155251141553E-4</v>
      </c>
      <c r="H438" s="21">
        <v>0</v>
      </c>
      <c r="I438" s="20">
        <v>8.8925523660000005E-2</v>
      </c>
      <c r="J438" s="24">
        <v>0.70930000000000004</v>
      </c>
      <c r="K438" s="20">
        <v>9.66642318E-2</v>
      </c>
      <c r="L438" s="20">
        <v>0.4597634283</v>
      </c>
      <c r="M438" s="20">
        <v>0.27382630029999999</v>
      </c>
      <c r="N438" s="21">
        <v>0</v>
      </c>
    </row>
    <row r="439" spans="1:14" ht="15" customHeight="1" outlineLevel="1" x14ac:dyDescent="0.3">
      <c r="A439" s="12">
        <v>437</v>
      </c>
      <c r="B439" s="13">
        <v>1</v>
      </c>
      <c r="C439" s="19">
        <v>8.9669606746377897E-5</v>
      </c>
      <c r="D439" s="20">
        <v>3.1806520800000001E-4</v>
      </c>
      <c r="E439" s="21">
        <v>0</v>
      </c>
      <c r="F439" s="22">
        <v>3.7594868300476997E-5</v>
      </c>
      <c r="G439" s="22">
        <v>1.14155251141553E-4</v>
      </c>
      <c r="H439" s="21">
        <v>0</v>
      </c>
      <c r="I439" s="20">
        <v>9.2610550809999997E-2</v>
      </c>
      <c r="J439" s="24">
        <v>0.68969999999999998</v>
      </c>
      <c r="K439" s="20">
        <v>0.1151692233</v>
      </c>
      <c r="L439" s="20">
        <v>0.45733953849999998</v>
      </c>
      <c r="M439" s="20">
        <v>7.9543979619999997E-2</v>
      </c>
      <c r="N439" s="21">
        <v>0</v>
      </c>
    </row>
    <row r="440" spans="1:14" ht="15" customHeight="1" outlineLevel="1" x14ac:dyDescent="0.3">
      <c r="A440" s="12">
        <v>438</v>
      </c>
      <c r="B440" s="13">
        <v>1</v>
      </c>
      <c r="C440" s="19">
        <v>1.04197073331639E-4</v>
      </c>
      <c r="D440" s="20">
        <v>3.1906740689999999E-4</v>
      </c>
      <c r="E440" s="21">
        <v>0</v>
      </c>
      <c r="F440" s="22">
        <v>9.3987170751192502E-5</v>
      </c>
      <c r="G440" s="22">
        <v>1.14155251141553E-4</v>
      </c>
      <c r="H440" s="21">
        <v>0</v>
      </c>
      <c r="I440" s="20">
        <v>9.5325833979999997E-2</v>
      </c>
      <c r="J440" s="24">
        <v>0.66190000000000004</v>
      </c>
      <c r="K440" s="20">
        <v>0.22559045529999999</v>
      </c>
      <c r="L440" s="20">
        <v>0.51396160560000004</v>
      </c>
      <c r="M440" s="20">
        <v>1.8043949299999999E-3</v>
      </c>
      <c r="N440" s="21">
        <v>0</v>
      </c>
    </row>
    <row r="441" spans="1:14" ht="15" customHeight="1" outlineLevel="1" x14ac:dyDescent="0.3">
      <c r="A441" s="12">
        <v>439</v>
      </c>
      <c r="B441" s="13">
        <v>1</v>
      </c>
      <c r="C441" s="19">
        <v>1.3346384366688199E-4</v>
      </c>
      <c r="D441" s="20">
        <v>3.2098999249999998E-4</v>
      </c>
      <c r="E441" s="21">
        <v>0</v>
      </c>
      <c r="F441" s="22">
        <v>1.8210014333043501E-4</v>
      </c>
      <c r="G441" s="22">
        <v>1.14155251141553E-4</v>
      </c>
      <c r="H441" s="21">
        <v>0</v>
      </c>
      <c r="I441" s="20">
        <v>9.2222653220000006E-2</v>
      </c>
      <c r="J441" s="24">
        <v>0.63529999999999998</v>
      </c>
      <c r="K441" s="20">
        <v>0.48149500849999999</v>
      </c>
      <c r="L441" s="20">
        <v>0.56903238320000005</v>
      </c>
      <c r="M441" s="20">
        <v>1.7433611830000001E-2</v>
      </c>
      <c r="N441" s="21">
        <v>0</v>
      </c>
    </row>
    <row r="442" spans="1:14" ht="15" customHeight="1" outlineLevel="1" x14ac:dyDescent="0.3">
      <c r="A442" s="12">
        <v>440</v>
      </c>
      <c r="B442" s="13">
        <v>1</v>
      </c>
      <c r="C442" s="19">
        <v>1.6500624916148299E-4</v>
      </c>
      <c r="D442" s="20">
        <v>3.2060138480000003E-4</v>
      </c>
      <c r="E442" s="21">
        <v>0</v>
      </c>
      <c r="F442" s="22">
        <v>1.58603350642637E-4</v>
      </c>
      <c r="G442" s="22">
        <v>1.14155251141553E-4</v>
      </c>
      <c r="H442" s="20">
        <v>9.529962849E-3</v>
      </c>
      <c r="I442" s="20">
        <v>8.7373933279999996E-2</v>
      </c>
      <c r="J442" s="24">
        <v>0.60219999999999996</v>
      </c>
      <c r="K442" s="20">
        <v>0.76150474800000001</v>
      </c>
      <c r="L442" s="20">
        <v>0.59201085899999994</v>
      </c>
      <c r="M442" s="20">
        <v>0.1552280322</v>
      </c>
      <c r="N442" s="21">
        <v>0</v>
      </c>
    </row>
    <row r="443" spans="1:14" ht="15" customHeight="1" outlineLevel="1" x14ac:dyDescent="0.3">
      <c r="A443" s="12">
        <v>441</v>
      </c>
      <c r="B443" s="13">
        <v>1</v>
      </c>
      <c r="C443" s="19">
        <v>1.8176120834375201E-4</v>
      </c>
      <c r="D443" s="20">
        <v>3.0524115260000001E-4</v>
      </c>
      <c r="E443" s="21">
        <v>0</v>
      </c>
      <c r="F443" s="22">
        <v>1.4685495429873799E-4</v>
      </c>
      <c r="G443" s="22">
        <v>1.14155251141553E-4</v>
      </c>
      <c r="H443" s="20">
        <v>4.1511872069999997E-2</v>
      </c>
      <c r="I443" s="20">
        <v>8.0391776570000004E-2</v>
      </c>
      <c r="J443" s="24">
        <v>0.49020000000000002</v>
      </c>
      <c r="K443" s="20">
        <v>0.65948380809999996</v>
      </c>
      <c r="L443" s="20">
        <v>0.60732984290000003</v>
      </c>
      <c r="M443" s="20">
        <v>0.19557156780000001</v>
      </c>
      <c r="N443" s="20">
        <v>3.0754285710000002E-3</v>
      </c>
    </row>
    <row r="444" spans="1:14" ht="15" customHeight="1" outlineLevel="1" x14ac:dyDescent="0.3">
      <c r="A444" s="12">
        <v>442</v>
      </c>
      <c r="B444" s="13">
        <v>1</v>
      </c>
      <c r="C444" s="19">
        <v>1.8996001203363299E-4</v>
      </c>
      <c r="D444" s="20">
        <v>2.8664934019999999E-4</v>
      </c>
      <c r="E444" s="21">
        <v>0</v>
      </c>
      <c r="F444" s="22">
        <v>1.6447754881458699E-4</v>
      </c>
      <c r="G444" s="22">
        <v>1.14155251141553E-4</v>
      </c>
      <c r="H444" s="20">
        <v>9.3684380550000002E-2</v>
      </c>
      <c r="I444" s="20">
        <v>6.6718386350000006E-2</v>
      </c>
      <c r="J444" s="24">
        <v>0.25519999999999998</v>
      </c>
      <c r="K444" s="20">
        <v>0.57888970049999999</v>
      </c>
      <c r="L444" s="20">
        <v>0.62158231529999997</v>
      </c>
      <c r="M444" s="20">
        <v>0.1141928116</v>
      </c>
      <c r="N444" s="24">
        <v>8.1900000000000001E-2</v>
      </c>
    </row>
    <row r="445" spans="1:14" ht="15" customHeight="1" outlineLevel="1" x14ac:dyDescent="0.3">
      <c r="A445" s="12">
        <v>443</v>
      </c>
      <c r="B445" s="13">
        <v>1</v>
      </c>
      <c r="C445" s="19">
        <v>1.966862361736E-4</v>
      </c>
      <c r="D445" s="20">
        <v>2.6895746159999998E-4</v>
      </c>
      <c r="E445" s="21">
        <v>0</v>
      </c>
      <c r="F445" s="22">
        <v>1.87974341502385E-4</v>
      </c>
      <c r="G445" s="22">
        <v>1.14155251141553E-4</v>
      </c>
      <c r="H445" s="20">
        <v>0.13245033110000001</v>
      </c>
      <c r="I445" s="20">
        <v>5.5275407290000002E-2</v>
      </c>
      <c r="J445" s="24">
        <v>0.17599999999999999</v>
      </c>
      <c r="K445" s="20">
        <v>0.71816411010000003</v>
      </c>
      <c r="L445" s="20">
        <v>0.61847973629999997</v>
      </c>
      <c r="M445" s="20">
        <v>3.3057211609999998E-2</v>
      </c>
      <c r="N445" s="20">
        <v>4.4905714290000001E-3</v>
      </c>
    </row>
    <row r="446" spans="1:14" ht="15" customHeight="1" outlineLevel="1" x14ac:dyDescent="0.3">
      <c r="A446" s="12">
        <v>444</v>
      </c>
      <c r="B446" s="13">
        <v>1</v>
      </c>
      <c r="C446" s="19">
        <v>2.03475322450538E-4</v>
      </c>
      <c r="D446" s="20">
        <v>2.5566298629999998E-4</v>
      </c>
      <c r="E446" s="21">
        <v>0</v>
      </c>
      <c r="F446" s="22">
        <v>2.0677177565262301E-4</v>
      </c>
      <c r="G446" s="22">
        <v>1.14155251141553E-4</v>
      </c>
      <c r="H446" s="20">
        <v>0.15118720720000001</v>
      </c>
      <c r="I446" s="20">
        <v>4.839022498E-2</v>
      </c>
      <c r="J446" s="24">
        <v>0.21310000000000001</v>
      </c>
      <c r="K446" s="20">
        <v>0.74299975650000005</v>
      </c>
      <c r="L446" s="20">
        <v>0.62109753729999995</v>
      </c>
      <c r="M446" s="20">
        <v>1.337349021E-3</v>
      </c>
      <c r="N446" s="20">
        <v>1.368342857E-2</v>
      </c>
    </row>
    <row r="447" spans="1:14" ht="15" customHeight="1" outlineLevel="1" x14ac:dyDescent="0.3">
      <c r="A447" s="12">
        <v>445</v>
      </c>
      <c r="B447" s="13">
        <v>1</v>
      </c>
      <c r="C447" s="19">
        <v>2.06723871612981E-4</v>
      </c>
      <c r="D447" s="20">
        <v>2.482794392E-4</v>
      </c>
      <c r="E447" s="21">
        <v>0</v>
      </c>
      <c r="F447" s="22">
        <v>1.87974341502385E-4</v>
      </c>
      <c r="G447" s="22">
        <v>1.14155251141553E-4</v>
      </c>
      <c r="H447" s="20">
        <v>0.15425617829999999</v>
      </c>
      <c r="I447" s="20">
        <v>4.4317300230000002E-2</v>
      </c>
      <c r="J447" s="24">
        <v>0.1502</v>
      </c>
      <c r="K447" s="20">
        <v>0.65936206480000004</v>
      </c>
      <c r="L447" s="20">
        <v>0.60122164050000004</v>
      </c>
      <c r="M447" s="20">
        <v>9.5930751889999999E-2</v>
      </c>
      <c r="N447" s="20">
        <v>4.0738285710000002E-2</v>
      </c>
    </row>
    <row r="448" spans="1:14" ht="15" customHeight="1" outlineLevel="1" x14ac:dyDescent="0.3">
      <c r="A448" s="12">
        <v>446</v>
      </c>
      <c r="B448" s="13">
        <v>1</v>
      </c>
      <c r="C448" s="19">
        <v>2.01861114482532E-4</v>
      </c>
      <c r="D448" s="20">
        <v>2.4703180389999999E-4</v>
      </c>
      <c r="E448" s="21">
        <v>0</v>
      </c>
      <c r="F448" s="22">
        <v>1.90324020771165E-4</v>
      </c>
      <c r="G448" s="22">
        <v>1.14155251141553E-4</v>
      </c>
      <c r="H448" s="20">
        <v>0.13422710390000001</v>
      </c>
      <c r="I448" s="20">
        <v>4.1020170670000002E-2</v>
      </c>
      <c r="J448" s="24">
        <v>0.1091</v>
      </c>
      <c r="K448" s="20">
        <v>0.60226442660000001</v>
      </c>
      <c r="L448" s="20">
        <v>0.57514058560000003</v>
      </c>
      <c r="M448" s="20">
        <v>0.38930857819999998</v>
      </c>
      <c r="N448" s="20">
        <v>1.046314286E-2</v>
      </c>
    </row>
    <row r="449" spans="1:14" ht="15" customHeight="1" outlineLevel="1" x14ac:dyDescent="0.3">
      <c r="A449" s="12">
        <v>447</v>
      </c>
      <c r="B449" s="13">
        <v>1</v>
      </c>
      <c r="C449" s="19">
        <v>1.9378919543089601E-4</v>
      </c>
      <c r="D449" s="20">
        <v>2.5298363819999998E-4</v>
      </c>
      <c r="E449" s="21">
        <v>0</v>
      </c>
      <c r="F449" s="22">
        <v>2.1382081345896301E-4</v>
      </c>
      <c r="G449" s="22">
        <v>1.14155251141553E-4</v>
      </c>
      <c r="H449" s="20">
        <v>8.1570021000000006E-2</v>
      </c>
      <c r="I449" s="20">
        <v>4.0826221879999999E-2</v>
      </c>
      <c r="J449" s="24">
        <v>8.9599999999999999E-2</v>
      </c>
      <c r="K449" s="20">
        <v>0.54808862920000001</v>
      </c>
      <c r="L449" s="20">
        <v>0.55526468880000002</v>
      </c>
      <c r="M449" s="20">
        <v>0.50281143009999996</v>
      </c>
      <c r="N449" s="24">
        <v>3.042E-3</v>
      </c>
    </row>
    <row r="450" spans="1:14" ht="15" customHeight="1" outlineLevel="1" x14ac:dyDescent="0.3">
      <c r="A450" s="12">
        <v>448</v>
      </c>
      <c r="B450" s="13">
        <v>1</v>
      </c>
      <c r="C450" s="19">
        <v>1.7846720831659799E-4</v>
      </c>
      <c r="D450" s="20">
        <v>2.7118684280000001E-4</v>
      </c>
      <c r="E450" s="21">
        <v>0</v>
      </c>
      <c r="F450" s="22">
        <v>2.23219530534082E-4</v>
      </c>
      <c r="G450" s="22">
        <v>1.14155251141553E-4</v>
      </c>
      <c r="H450" s="20">
        <v>3.2628008399999998E-2</v>
      </c>
      <c r="I450" s="20">
        <v>3.9080682700000001E-2</v>
      </c>
      <c r="J450" s="24">
        <v>0.1053</v>
      </c>
      <c r="K450" s="20">
        <v>0.61736060380000002</v>
      </c>
      <c r="L450" s="20">
        <v>0.56360286989999997</v>
      </c>
      <c r="M450" s="20">
        <v>0.30805352850000001</v>
      </c>
      <c r="N450" s="20">
        <v>0.28505657140000001</v>
      </c>
    </row>
    <row r="451" spans="1:14" ht="15" customHeight="1" outlineLevel="1" x14ac:dyDescent="0.3">
      <c r="A451" s="12">
        <v>449</v>
      </c>
      <c r="B451" s="13">
        <v>1</v>
      </c>
      <c r="C451" s="19">
        <v>1.6907084653813601E-4</v>
      </c>
      <c r="D451" s="20">
        <v>2.951578044E-4</v>
      </c>
      <c r="E451" s="21">
        <v>0</v>
      </c>
      <c r="F451" s="22">
        <v>2.23219530534082E-4</v>
      </c>
      <c r="G451" s="22">
        <v>1.14155251141553E-4</v>
      </c>
      <c r="H451" s="20">
        <v>8.0762397029999992E-3</v>
      </c>
      <c r="I451" s="20">
        <v>3.8886733899999998E-2</v>
      </c>
      <c r="J451" s="24">
        <v>9.1600000000000001E-2</v>
      </c>
      <c r="K451" s="20">
        <v>0.59995130269999997</v>
      </c>
      <c r="L451" s="20">
        <v>0.61411673450000004</v>
      </c>
      <c r="M451" s="20">
        <v>8.9334734190000001E-2</v>
      </c>
      <c r="N451" s="20">
        <v>0.2715068571</v>
      </c>
    </row>
    <row r="452" spans="1:14" ht="15" customHeight="1" outlineLevel="1" x14ac:dyDescent="0.3">
      <c r="A452" s="12">
        <v>450</v>
      </c>
      <c r="B452" s="13">
        <v>1</v>
      </c>
      <c r="C452" s="19">
        <v>1.7737953341989999E-4</v>
      </c>
      <c r="D452" s="20">
        <v>3.023981802E-4</v>
      </c>
      <c r="E452" s="21">
        <v>0</v>
      </c>
      <c r="F452" s="22">
        <v>1.6447754881458699E-4</v>
      </c>
      <c r="G452" s="22">
        <v>1.14155251141553E-4</v>
      </c>
      <c r="H452" s="21">
        <v>0</v>
      </c>
      <c r="I452" s="20">
        <v>4.0535298679999998E-2</v>
      </c>
      <c r="J452" s="24">
        <v>6.3299999999999995E-2</v>
      </c>
      <c r="K452" s="20">
        <v>0.78000973949999997</v>
      </c>
      <c r="L452" s="20">
        <v>0.63244134190000001</v>
      </c>
      <c r="M452" s="20">
        <v>1.9041551490000001E-3</v>
      </c>
      <c r="N452" s="21">
        <v>0</v>
      </c>
    </row>
    <row r="453" spans="1:14" ht="15" customHeight="1" outlineLevel="1" x14ac:dyDescent="0.3">
      <c r="A453" s="12">
        <v>451</v>
      </c>
      <c r="B453" s="13">
        <v>1</v>
      </c>
      <c r="C453" s="19">
        <v>1.96996224058611E-4</v>
      </c>
      <c r="D453" s="20">
        <v>3.071023791E-4</v>
      </c>
      <c r="E453" s="21">
        <v>0</v>
      </c>
      <c r="F453" s="22">
        <v>1.1748396343899099E-4</v>
      </c>
      <c r="G453" s="22">
        <v>1.14155251141553E-4</v>
      </c>
      <c r="H453" s="21">
        <v>0</v>
      </c>
      <c r="I453" s="20">
        <v>4.3929402639999997E-2</v>
      </c>
      <c r="J453" s="24">
        <v>3.7900000000000003E-2</v>
      </c>
      <c r="K453" s="20">
        <v>0.79790601409999995</v>
      </c>
      <c r="L453" s="20">
        <v>0.63505914289999998</v>
      </c>
      <c r="M453" s="20">
        <v>2.108470791E-2</v>
      </c>
      <c r="N453" s="21">
        <v>0</v>
      </c>
    </row>
    <row r="454" spans="1:14" ht="15" customHeight="1" outlineLevel="1" x14ac:dyDescent="0.3">
      <c r="A454" s="12">
        <v>452</v>
      </c>
      <c r="B454" s="13">
        <v>1</v>
      </c>
      <c r="C454" s="19">
        <v>1.9556546219995699E-4</v>
      </c>
      <c r="D454" s="20">
        <v>3.1149978249999998E-4</v>
      </c>
      <c r="E454" s="21">
        <v>0</v>
      </c>
      <c r="F454" s="22">
        <v>8.8112972579242903E-5</v>
      </c>
      <c r="G454" s="22">
        <v>1.14155251141553E-4</v>
      </c>
      <c r="H454" s="21">
        <v>0</v>
      </c>
      <c r="I454" s="20">
        <v>4.3056633050000001E-2</v>
      </c>
      <c r="J454" s="24">
        <v>1.6799999999999999E-2</v>
      </c>
      <c r="K454" s="20">
        <v>0.4363282201</v>
      </c>
      <c r="L454" s="20">
        <v>0.59521039360000005</v>
      </c>
      <c r="M454" s="20">
        <v>0.17844626590000001</v>
      </c>
      <c r="N454" s="21">
        <v>0</v>
      </c>
    </row>
    <row r="455" spans="1:14" ht="15" customHeight="1" outlineLevel="1" x14ac:dyDescent="0.3">
      <c r="A455" s="12">
        <v>453</v>
      </c>
      <c r="B455" s="13">
        <v>1</v>
      </c>
      <c r="C455" s="19">
        <v>1.7194305638430299E-4</v>
      </c>
      <c r="D455" s="20">
        <v>3.1503815819999999E-4</v>
      </c>
      <c r="E455" s="21">
        <v>0</v>
      </c>
      <c r="F455" s="22">
        <v>5.87419817194953E-5</v>
      </c>
      <c r="G455" s="22">
        <v>1.14155251141553E-4</v>
      </c>
      <c r="H455" s="21">
        <v>0</v>
      </c>
      <c r="I455" s="20">
        <v>4.247478666E-2</v>
      </c>
      <c r="J455" s="24">
        <v>2.7000000000000001E-3</v>
      </c>
      <c r="K455" s="20">
        <v>0.33272461650000001</v>
      </c>
      <c r="L455" s="20">
        <v>0.56234244720000004</v>
      </c>
      <c r="M455" s="20">
        <v>0.22038431650000001</v>
      </c>
      <c r="N455" s="21">
        <v>0</v>
      </c>
    </row>
    <row r="456" spans="1:14" ht="15" customHeight="1" outlineLevel="1" x14ac:dyDescent="0.3">
      <c r="A456" s="12">
        <v>454</v>
      </c>
      <c r="B456" s="13">
        <v>1</v>
      </c>
      <c r="C456" s="19">
        <v>1.4897109972803499E-4</v>
      </c>
      <c r="D456" s="20">
        <v>3.185765339E-4</v>
      </c>
      <c r="E456" s="21">
        <v>0</v>
      </c>
      <c r="F456" s="22">
        <v>3.7594868300476997E-5</v>
      </c>
      <c r="G456" s="22">
        <v>1.14155251141553E-4</v>
      </c>
      <c r="H456" s="21">
        <v>0</v>
      </c>
      <c r="I456" s="20">
        <v>4.3250581849999997E-2</v>
      </c>
      <c r="J456" s="24">
        <v>1E-4</v>
      </c>
      <c r="K456" s="20">
        <v>0.39870952030000001</v>
      </c>
      <c r="L456" s="20">
        <v>0.57000193909999997</v>
      </c>
      <c r="M456" s="20">
        <v>0.12659740280000001</v>
      </c>
      <c r="N456" s="21">
        <v>0</v>
      </c>
    </row>
    <row r="457" spans="1:14" ht="15" customHeight="1" outlineLevel="1" x14ac:dyDescent="0.3">
      <c r="A457" s="12">
        <v>455</v>
      </c>
      <c r="B457" s="13">
        <v>1</v>
      </c>
      <c r="C457" s="19">
        <v>1.48581254310999E-4</v>
      </c>
      <c r="D457" s="20">
        <v>3.2246261130000002E-4</v>
      </c>
      <c r="E457" s="21">
        <v>0</v>
      </c>
      <c r="F457" s="22">
        <v>2.3496792687798098E-5</v>
      </c>
      <c r="G457" s="22">
        <v>1.14155251141553E-4</v>
      </c>
      <c r="H457" s="21">
        <v>0</v>
      </c>
      <c r="I457" s="20">
        <v>4.2571761059999998E-2</v>
      </c>
      <c r="J457" s="24">
        <v>8.0000000000000002E-3</v>
      </c>
      <c r="K457" s="20">
        <v>0.4605551497</v>
      </c>
      <c r="L457" s="20">
        <v>0.55865813460000002</v>
      </c>
      <c r="M457" s="20">
        <v>3.5569500830000003E-2</v>
      </c>
      <c r="N457" s="21">
        <v>0</v>
      </c>
    </row>
    <row r="458" spans="1:14" ht="15" customHeight="1" outlineLevel="1" x14ac:dyDescent="0.3">
      <c r="A458" s="12">
        <v>456</v>
      </c>
      <c r="B458" s="13">
        <v>1</v>
      </c>
      <c r="C458" s="19">
        <v>1.50857562295032E-4</v>
      </c>
      <c r="D458" s="20">
        <v>3.2538739590000002E-4</v>
      </c>
      <c r="E458" s="21">
        <v>0</v>
      </c>
      <c r="F458" s="22">
        <v>9.3987170751192492E-6</v>
      </c>
      <c r="G458" s="22">
        <v>1.14155251141553E-4</v>
      </c>
      <c r="H458" s="21">
        <v>0</v>
      </c>
      <c r="I458" s="20">
        <v>4.5868890609999997E-2</v>
      </c>
      <c r="J458" s="24">
        <v>4.7300000000000002E-2</v>
      </c>
      <c r="K458" s="20">
        <v>0.4374239104</v>
      </c>
      <c r="L458" s="20">
        <v>0.53577661430000001</v>
      </c>
      <c r="M458" s="20">
        <v>1.337349021E-3</v>
      </c>
      <c r="N458" s="21">
        <v>0</v>
      </c>
    </row>
    <row r="459" spans="1:14" ht="15" customHeight="1" outlineLevel="1" x14ac:dyDescent="0.3">
      <c r="A459" s="12">
        <v>457</v>
      </c>
      <c r="B459" s="13">
        <v>1</v>
      </c>
      <c r="C459" s="19">
        <v>1.37536490734398E-4</v>
      </c>
      <c r="D459" s="20">
        <v>3.2655321910000001E-4</v>
      </c>
      <c r="E459" s="21">
        <v>0</v>
      </c>
      <c r="F459" s="22">
        <v>5.8741981719495297E-6</v>
      </c>
      <c r="G459" s="22">
        <v>1.14155251141553E-4</v>
      </c>
      <c r="H459" s="21">
        <v>0</v>
      </c>
      <c r="I459" s="20">
        <v>4.9456943369999999E-2</v>
      </c>
      <c r="J459" s="24">
        <v>0.1169</v>
      </c>
      <c r="K459" s="20">
        <v>0.40211833460000002</v>
      </c>
      <c r="L459" s="20">
        <v>0.51357378320000002</v>
      </c>
      <c r="M459" s="20">
        <v>0.1053671455</v>
      </c>
      <c r="N459" s="21">
        <v>0</v>
      </c>
    </row>
    <row r="460" spans="1:14" ht="15" customHeight="1" outlineLevel="1" x14ac:dyDescent="0.3">
      <c r="A460" s="12">
        <v>458</v>
      </c>
      <c r="B460" s="13">
        <v>1</v>
      </c>
      <c r="C460" s="19">
        <v>1.2828526267215899E-4</v>
      </c>
      <c r="D460" s="20">
        <v>3.275758711E-4</v>
      </c>
      <c r="E460" s="21">
        <v>0</v>
      </c>
      <c r="F460" s="22">
        <v>2.3496792687798102E-6</v>
      </c>
      <c r="G460" s="22">
        <v>1.14155251141553E-4</v>
      </c>
      <c r="H460" s="21">
        <v>0</v>
      </c>
      <c r="I460" s="20">
        <v>5.3917765710000003E-2</v>
      </c>
      <c r="J460" s="24">
        <v>0.21199999999999999</v>
      </c>
      <c r="K460" s="20">
        <v>0.35147309469999999</v>
      </c>
      <c r="L460" s="20">
        <v>0.50436300170000004</v>
      </c>
      <c r="M460" s="20">
        <v>0.42441322920000002</v>
      </c>
      <c r="N460" s="21">
        <v>0</v>
      </c>
    </row>
    <row r="461" spans="1:14" ht="15" customHeight="1" outlineLevel="1" x14ac:dyDescent="0.3">
      <c r="A461" s="12">
        <v>459</v>
      </c>
      <c r="B461" s="13">
        <v>1</v>
      </c>
      <c r="C461" s="19">
        <v>1.2294134992155099E-4</v>
      </c>
      <c r="D461" s="20">
        <v>3.2910984899999998E-4</v>
      </c>
      <c r="E461" s="21">
        <v>0</v>
      </c>
      <c r="F461" s="22">
        <v>1.17483963438991E-6</v>
      </c>
      <c r="G461" s="22">
        <v>1.14155251141553E-4</v>
      </c>
      <c r="H461" s="21">
        <v>0</v>
      </c>
      <c r="I461" s="20">
        <v>5.9736229639999999E-2</v>
      </c>
      <c r="J461" s="24">
        <v>0.31840000000000002</v>
      </c>
      <c r="K461" s="20">
        <v>0.30849768690000001</v>
      </c>
      <c r="L461" s="20">
        <v>0.49204964130000001</v>
      </c>
      <c r="M461" s="20">
        <v>0.54898675539999997</v>
      </c>
      <c r="N461" s="21">
        <v>0</v>
      </c>
    </row>
    <row r="462" spans="1:14" ht="15" customHeight="1" outlineLevel="1" x14ac:dyDescent="0.3">
      <c r="A462" s="12">
        <v>460</v>
      </c>
      <c r="B462" s="13">
        <v>1</v>
      </c>
      <c r="C462" s="19">
        <v>1.09673006721888E-4</v>
      </c>
      <c r="D462" s="20">
        <v>3.3197327440000001E-4</v>
      </c>
      <c r="E462" s="21">
        <v>0</v>
      </c>
      <c r="F462" s="22">
        <v>1.40980756126789E-5</v>
      </c>
      <c r="G462" s="22">
        <v>1.14155251141553E-4</v>
      </c>
      <c r="H462" s="21">
        <v>0</v>
      </c>
      <c r="I462" s="20">
        <v>6.2160589600000003E-2</v>
      </c>
      <c r="J462" s="24">
        <v>0.42449999999999999</v>
      </c>
      <c r="K462" s="20">
        <v>0.2661309959</v>
      </c>
      <c r="L462" s="20">
        <v>0.49631568739999998</v>
      </c>
      <c r="M462" s="20">
        <v>0.33551601660000002</v>
      </c>
      <c r="N462" s="21">
        <v>0</v>
      </c>
    </row>
    <row r="463" spans="1:14" ht="15" customHeight="1" outlineLevel="1" x14ac:dyDescent="0.3">
      <c r="A463" s="12">
        <v>461</v>
      </c>
      <c r="B463" s="13">
        <v>1</v>
      </c>
      <c r="C463" s="19">
        <v>1.0547376867037699E-4</v>
      </c>
      <c r="D463" s="20">
        <v>3.3430492089999998E-4</v>
      </c>
      <c r="E463" s="21">
        <v>0</v>
      </c>
      <c r="F463" s="22">
        <v>3.7594868300476997E-5</v>
      </c>
      <c r="G463" s="22">
        <v>1.14155251141553E-4</v>
      </c>
      <c r="H463" s="21">
        <v>0</v>
      </c>
      <c r="I463" s="20">
        <v>6.3130333590000004E-2</v>
      </c>
      <c r="J463" s="24">
        <v>0.51349999999999996</v>
      </c>
      <c r="K463" s="20">
        <v>0.33686389090000002</v>
      </c>
      <c r="L463" s="20">
        <v>0.50504169089999995</v>
      </c>
      <c r="M463" s="20">
        <v>9.7182914240000001E-2</v>
      </c>
      <c r="N463" s="21">
        <v>0</v>
      </c>
    </row>
    <row r="464" spans="1:14" ht="15" customHeight="1" outlineLevel="1" x14ac:dyDescent="0.3">
      <c r="A464" s="12">
        <v>462</v>
      </c>
      <c r="B464" s="13">
        <v>1</v>
      </c>
      <c r="C464" s="19">
        <v>1.17364276158958E-4</v>
      </c>
      <c r="D464" s="20">
        <v>3.3702517500000003E-4</v>
      </c>
      <c r="E464" s="21">
        <v>0</v>
      </c>
      <c r="F464" s="22">
        <v>9.3987170751192502E-5</v>
      </c>
      <c r="G464" s="22">
        <v>1.14155251141553E-4</v>
      </c>
      <c r="H464" s="21">
        <v>0</v>
      </c>
      <c r="I464" s="20">
        <v>6.6912335140000001E-2</v>
      </c>
      <c r="J464" s="24">
        <v>0.58160000000000001</v>
      </c>
      <c r="K464" s="20">
        <v>0.47333820310000002</v>
      </c>
      <c r="L464" s="20">
        <v>0.53151056819999998</v>
      </c>
      <c r="M464" s="20">
        <v>1.9813414179999998E-3</v>
      </c>
      <c r="N464" s="21">
        <v>0</v>
      </c>
    </row>
    <row r="465" spans="1:14" ht="15" customHeight="1" outlineLevel="1" x14ac:dyDescent="0.3">
      <c r="A465" s="12">
        <v>463</v>
      </c>
      <c r="B465" s="13">
        <v>1</v>
      </c>
      <c r="C465" s="19">
        <v>1.4676804850566601E-4</v>
      </c>
      <c r="D465" s="20">
        <v>3.4001131870000002E-4</v>
      </c>
      <c r="E465" s="21">
        <v>0</v>
      </c>
      <c r="F465" s="22">
        <v>1.8210014333043501E-4</v>
      </c>
      <c r="G465" s="22">
        <v>1.14155251141553E-4</v>
      </c>
      <c r="H465" s="21">
        <v>0</v>
      </c>
      <c r="I465" s="20">
        <v>7.0597362299999994E-2</v>
      </c>
      <c r="J465" s="24">
        <v>0.60489999999999999</v>
      </c>
      <c r="K465" s="20">
        <v>0.69381543710000004</v>
      </c>
      <c r="L465" s="20">
        <v>0.58968392479999998</v>
      </c>
      <c r="M465" s="20">
        <v>2.4134573909999998E-2</v>
      </c>
      <c r="N465" s="21">
        <v>0</v>
      </c>
    </row>
    <row r="466" spans="1:14" ht="15" customHeight="1" outlineLevel="1" x14ac:dyDescent="0.3">
      <c r="A466" s="12">
        <v>464</v>
      </c>
      <c r="B466" s="13">
        <v>1</v>
      </c>
      <c r="C466" s="19">
        <v>1.7647964773640401E-4</v>
      </c>
      <c r="D466" s="20">
        <v>3.4089079940000002E-4</v>
      </c>
      <c r="E466" s="21">
        <v>0</v>
      </c>
      <c r="F466" s="22">
        <v>1.58603350642637E-4</v>
      </c>
      <c r="G466" s="22">
        <v>1.14155251141553E-4</v>
      </c>
      <c r="H466" s="20">
        <v>1.3083508319999999E-2</v>
      </c>
      <c r="I466" s="20">
        <v>6.7785104730000004E-2</v>
      </c>
      <c r="J466" s="24">
        <v>0.57469999999999999</v>
      </c>
      <c r="K466" s="20">
        <v>0.88239590940000001</v>
      </c>
      <c r="L466" s="20">
        <v>0.61130502229999995</v>
      </c>
      <c r="M466" s="20">
        <v>0.1973027738</v>
      </c>
      <c r="N466" s="21">
        <v>0</v>
      </c>
    </row>
    <row r="467" spans="1:14" ht="15" customHeight="1" outlineLevel="1" x14ac:dyDescent="0.3">
      <c r="A467" s="12">
        <v>465</v>
      </c>
      <c r="B467" s="13">
        <v>1</v>
      </c>
      <c r="C467" s="19">
        <v>1.9130817800331199E-4</v>
      </c>
      <c r="D467" s="20">
        <v>3.2289212520000002E-4</v>
      </c>
      <c r="E467" s="21">
        <v>0</v>
      </c>
      <c r="F467" s="22">
        <v>1.4685495429873799E-4</v>
      </c>
      <c r="G467" s="22">
        <v>1.14155251141553E-4</v>
      </c>
      <c r="H467" s="20">
        <v>6.202552092E-2</v>
      </c>
      <c r="I467" s="20">
        <v>6.5651667960000007E-2</v>
      </c>
      <c r="J467" s="24">
        <v>0.4829</v>
      </c>
      <c r="K467" s="20">
        <v>0.85914292670000003</v>
      </c>
      <c r="L467" s="20">
        <v>0.63438045379999997</v>
      </c>
      <c r="M467" s="20">
        <v>0.2403116995</v>
      </c>
      <c r="N467" s="21">
        <v>0</v>
      </c>
    </row>
    <row r="468" spans="1:14" ht="15" customHeight="1" outlineLevel="1" x14ac:dyDescent="0.3">
      <c r="A468" s="12">
        <v>466</v>
      </c>
      <c r="B468" s="13">
        <v>1</v>
      </c>
      <c r="C468" s="19">
        <v>1.99365542860313E-4</v>
      </c>
      <c r="D468" s="20">
        <v>2.9975973820000002E-4</v>
      </c>
      <c r="E468" s="21">
        <v>0</v>
      </c>
      <c r="F468" s="22">
        <v>1.6447754881458699E-4</v>
      </c>
      <c r="G468" s="22">
        <v>1.14155251141553E-4</v>
      </c>
      <c r="H468" s="20">
        <v>0.1350347278</v>
      </c>
      <c r="I468" s="20">
        <v>6.1578743210000002E-2</v>
      </c>
      <c r="J468" s="24">
        <v>0.36830000000000002</v>
      </c>
      <c r="K468" s="20">
        <v>0.84222059900000001</v>
      </c>
      <c r="L468" s="20">
        <v>0.63312003100000003</v>
      </c>
      <c r="M468" s="20">
        <v>0.13646840230000001</v>
      </c>
      <c r="N468" s="21">
        <v>0</v>
      </c>
    </row>
    <row r="469" spans="1:14" ht="15" customHeight="1" outlineLevel="1" x14ac:dyDescent="0.3">
      <c r="A469" s="12">
        <v>467</v>
      </c>
      <c r="B469" s="13">
        <v>1</v>
      </c>
      <c r="C469" s="19">
        <v>2.0572459322994101E-4</v>
      </c>
      <c r="D469" s="20">
        <v>2.766682572E-4</v>
      </c>
      <c r="E469" s="21">
        <v>0</v>
      </c>
      <c r="F469" s="22">
        <v>1.87974341502385E-4</v>
      </c>
      <c r="G469" s="22">
        <v>1.14155251141553E-4</v>
      </c>
      <c r="H469" s="20">
        <v>0.19027620740000001</v>
      </c>
      <c r="I469" s="20">
        <v>5.5081458489999999E-2</v>
      </c>
      <c r="J469" s="24">
        <v>0.31969999999999998</v>
      </c>
      <c r="K469" s="20">
        <v>0.85914292670000003</v>
      </c>
      <c r="L469" s="20">
        <v>0.6386464999</v>
      </c>
      <c r="M469" s="20">
        <v>3.7535038380000003E-2</v>
      </c>
      <c r="N469" s="20">
        <v>4.4571428570000004E-3</v>
      </c>
    </row>
    <row r="470" spans="1:14" ht="15" customHeight="1" outlineLevel="1" x14ac:dyDescent="0.3">
      <c r="A470" s="12">
        <v>468</v>
      </c>
      <c r="B470" s="13">
        <v>1</v>
      </c>
      <c r="C470" s="19">
        <v>2.1134803377563299E-4</v>
      </c>
      <c r="D470" s="20">
        <v>2.604899035E-4</v>
      </c>
      <c r="E470" s="21">
        <v>0</v>
      </c>
      <c r="F470" s="22">
        <v>2.0677177565262301E-4</v>
      </c>
      <c r="G470" s="22">
        <v>1.14155251141553E-4</v>
      </c>
      <c r="H470" s="20">
        <v>0.22419641409999999</v>
      </c>
      <c r="I470" s="20">
        <v>5.0523661749999997E-2</v>
      </c>
      <c r="J470" s="24">
        <v>0.41860000000000003</v>
      </c>
      <c r="K470" s="20">
        <v>0.74884343799999997</v>
      </c>
      <c r="L470" s="20">
        <v>0.63118091909999996</v>
      </c>
      <c r="M470" s="20">
        <v>1.337349021E-3</v>
      </c>
      <c r="N470" s="21">
        <v>0</v>
      </c>
    </row>
    <row r="471" spans="1:14" ht="15" customHeight="1" outlineLevel="1" x14ac:dyDescent="0.3">
      <c r="A471" s="12">
        <v>469</v>
      </c>
      <c r="B471" s="13">
        <v>1</v>
      </c>
      <c r="C471" s="19">
        <v>2.1133819365388201E-4</v>
      </c>
      <c r="D471" s="20">
        <v>2.5304499729999997E-4</v>
      </c>
      <c r="E471" s="21">
        <v>0</v>
      </c>
      <c r="F471" s="22">
        <v>1.87974341502385E-4</v>
      </c>
      <c r="G471" s="22">
        <v>1.14155251141553E-4</v>
      </c>
      <c r="H471" s="20">
        <v>0.218058472</v>
      </c>
      <c r="I471" s="20">
        <v>5.139643134E-2</v>
      </c>
      <c r="J471" s="24">
        <v>0.4829</v>
      </c>
      <c r="K471" s="20">
        <v>0.66946676409999994</v>
      </c>
      <c r="L471" s="20">
        <v>0.61760713590000005</v>
      </c>
      <c r="M471" s="20">
        <v>0.1119899204</v>
      </c>
      <c r="N471" s="21">
        <v>0</v>
      </c>
    </row>
    <row r="472" spans="1:14" ht="15" customHeight="1" outlineLevel="1" x14ac:dyDescent="0.3">
      <c r="A472" s="12">
        <v>470</v>
      </c>
      <c r="B472" s="13">
        <v>1</v>
      </c>
      <c r="C472" s="19">
        <v>2.0430823913773901E-4</v>
      </c>
      <c r="D472" s="20">
        <v>2.5228823489999999E-4</v>
      </c>
      <c r="E472" s="21">
        <v>0</v>
      </c>
      <c r="F472" s="22">
        <v>1.90324020771165E-4</v>
      </c>
      <c r="G472" s="22">
        <v>1.14155251141553E-4</v>
      </c>
      <c r="H472" s="20">
        <v>0.17719269909999999</v>
      </c>
      <c r="I472" s="20">
        <v>5.1299456940000002E-2</v>
      </c>
      <c r="J472" s="24">
        <v>0.4859</v>
      </c>
      <c r="K472" s="20">
        <v>0.65570976380000001</v>
      </c>
      <c r="L472" s="20">
        <v>0.59928252859999998</v>
      </c>
      <c r="M472" s="20">
        <v>0.44895124250000001</v>
      </c>
      <c r="N472" s="21">
        <v>0</v>
      </c>
    </row>
    <row r="473" spans="1:14" ht="15" customHeight="1" outlineLevel="1" x14ac:dyDescent="0.3">
      <c r="A473" s="12">
        <v>471</v>
      </c>
      <c r="B473" s="13">
        <v>1</v>
      </c>
      <c r="C473" s="19">
        <v>1.94204477206887E-4</v>
      </c>
      <c r="D473" s="20">
        <v>2.5956951669999997E-4</v>
      </c>
      <c r="E473" s="21">
        <v>0</v>
      </c>
      <c r="F473" s="22">
        <v>2.1382081345896301E-4</v>
      </c>
      <c r="G473" s="22">
        <v>1.14155251141553E-4</v>
      </c>
      <c r="H473" s="20">
        <v>0.112905831</v>
      </c>
      <c r="I473" s="20">
        <v>5.3432893719999999E-2</v>
      </c>
      <c r="J473" s="24">
        <v>0.42449999999999999</v>
      </c>
      <c r="K473" s="20">
        <v>0.63732651569999998</v>
      </c>
      <c r="L473" s="20">
        <v>0.57184409540000003</v>
      </c>
      <c r="M473" s="20">
        <v>0.58128976409999999</v>
      </c>
      <c r="N473" s="21">
        <v>0</v>
      </c>
    </row>
    <row r="474" spans="1:14" ht="15" customHeight="1" outlineLevel="1" x14ac:dyDescent="0.3">
      <c r="A474" s="12">
        <v>472</v>
      </c>
      <c r="B474" s="13">
        <v>1</v>
      </c>
      <c r="C474" s="19">
        <v>1.75501016873672E-4</v>
      </c>
      <c r="D474" s="20">
        <v>2.8799924079999999E-4</v>
      </c>
      <c r="E474" s="21">
        <v>0</v>
      </c>
      <c r="F474" s="22">
        <v>2.23219530534082E-4</v>
      </c>
      <c r="G474" s="22">
        <v>1.14155251141553E-4</v>
      </c>
      <c r="H474" s="20">
        <v>4.6680665480000001E-2</v>
      </c>
      <c r="I474" s="20">
        <v>5.5275407290000002E-2</v>
      </c>
      <c r="J474" s="24">
        <v>0.39979999999999999</v>
      </c>
      <c r="K474" s="20">
        <v>0.61955198440000003</v>
      </c>
      <c r="L474" s="20">
        <v>0.59831297269999995</v>
      </c>
      <c r="M474" s="20">
        <v>0.35470242699999999</v>
      </c>
      <c r="N474" s="21">
        <v>0</v>
      </c>
    </row>
    <row r="475" spans="1:14" ht="15" customHeight="1" outlineLevel="1" x14ac:dyDescent="0.3">
      <c r="A475" s="12">
        <v>473</v>
      </c>
      <c r="B475" s="13">
        <v>1</v>
      </c>
      <c r="C475" s="19">
        <v>1.64579799768312E-4</v>
      </c>
      <c r="D475" s="20">
        <v>3.1996734060000002E-4</v>
      </c>
      <c r="E475" s="21">
        <v>0</v>
      </c>
      <c r="F475" s="22">
        <v>2.23219530534082E-4</v>
      </c>
      <c r="G475" s="22">
        <v>1.14155251141553E-4</v>
      </c>
      <c r="H475" s="20">
        <v>9.206913261E-3</v>
      </c>
      <c r="I475" s="20">
        <v>5.7117920869999998E-2</v>
      </c>
      <c r="J475" s="24">
        <v>0.50619999999999998</v>
      </c>
      <c r="K475" s="20">
        <v>0.61443876310000001</v>
      </c>
      <c r="L475" s="20">
        <v>0.61140197789999995</v>
      </c>
      <c r="M475" s="20">
        <v>0.1026624334</v>
      </c>
      <c r="N475" s="21">
        <v>0</v>
      </c>
    </row>
    <row r="476" spans="1:14" ht="15" customHeight="1" outlineLevel="1" x14ac:dyDescent="0.3">
      <c r="A476" s="12">
        <v>474</v>
      </c>
      <c r="B476" s="13">
        <v>1</v>
      </c>
      <c r="C476" s="19">
        <v>1.7401510400648999E-4</v>
      </c>
      <c r="D476" s="20">
        <v>3.298461584E-4</v>
      </c>
      <c r="E476" s="21">
        <v>0</v>
      </c>
      <c r="F476" s="22">
        <v>1.6447754881458699E-4</v>
      </c>
      <c r="G476" s="22">
        <v>1.14155251141553E-4</v>
      </c>
      <c r="H476" s="21">
        <v>0</v>
      </c>
      <c r="I476" s="20">
        <v>6.2160589600000003E-2</v>
      </c>
      <c r="J476" s="24">
        <v>0.58850000000000002</v>
      </c>
      <c r="K476" s="20">
        <v>0.83442902360000004</v>
      </c>
      <c r="L476" s="20">
        <v>0.6288539849</v>
      </c>
      <c r="M476" s="20">
        <v>2.033940692E-3</v>
      </c>
      <c r="N476" s="21">
        <v>0</v>
      </c>
    </row>
    <row r="477" spans="1:14" ht="15" customHeight="1" outlineLevel="1" x14ac:dyDescent="0.3">
      <c r="A477" s="12">
        <v>475</v>
      </c>
      <c r="B477" s="13">
        <v>1</v>
      </c>
      <c r="C477" s="19">
        <v>1.9745904683575699E-4</v>
      </c>
      <c r="D477" s="20">
        <v>3.3477534079999997E-4</v>
      </c>
      <c r="E477" s="21">
        <v>0</v>
      </c>
      <c r="F477" s="22">
        <v>1.1748396343899099E-4</v>
      </c>
      <c r="G477" s="22">
        <v>1.14155251141553E-4</v>
      </c>
      <c r="H477" s="21">
        <v>0</v>
      </c>
      <c r="I477" s="20">
        <v>6.8173002329999996E-2</v>
      </c>
      <c r="J477" s="24">
        <v>0.61160000000000003</v>
      </c>
      <c r="K477" s="20">
        <v>0.85670805940000005</v>
      </c>
      <c r="L477" s="20">
        <v>0.6257514059</v>
      </c>
      <c r="M477" s="20">
        <v>2.6323040780000001E-2</v>
      </c>
      <c r="N477" s="21">
        <v>0</v>
      </c>
    </row>
    <row r="478" spans="1:14" ht="15" customHeight="1" outlineLevel="1" x14ac:dyDescent="0.3">
      <c r="A478" s="12">
        <v>476</v>
      </c>
      <c r="B478" s="13">
        <v>1</v>
      </c>
      <c r="C478" s="19">
        <v>1.96747264722655E-4</v>
      </c>
      <c r="D478" s="20">
        <v>3.3788420270000001E-4</v>
      </c>
      <c r="E478" s="21">
        <v>0</v>
      </c>
      <c r="F478" s="22">
        <v>8.8112972579242903E-5</v>
      </c>
      <c r="G478" s="22">
        <v>1.14155251141553E-4</v>
      </c>
      <c r="H478" s="21">
        <v>0</v>
      </c>
      <c r="I478" s="20">
        <v>7.3118696659999996E-2</v>
      </c>
      <c r="J478" s="24">
        <v>0.63139999999999996</v>
      </c>
      <c r="K478" s="20">
        <v>0.54321889459999995</v>
      </c>
      <c r="L478" s="20">
        <v>0.58444832270000002</v>
      </c>
      <c r="M478" s="20">
        <v>0.2105843262</v>
      </c>
      <c r="N478" s="21">
        <v>0</v>
      </c>
    </row>
    <row r="479" spans="1:14" ht="15" customHeight="1" outlineLevel="1" x14ac:dyDescent="0.3">
      <c r="A479" s="12">
        <v>477</v>
      </c>
      <c r="B479" s="13">
        <v>1</v>
      </c>
      <c r="C479" s="19">
        <v>1.7434761280984799E-4</v>
      </c>
      <c r="D479" s="20">
        <v>3.3966361709999998E-4</v>
      </c>
      <c r="E479" s="21">
        <v>0</v>
      </c>
      <c r="F479" s="22">
        <v>5.87419817194953E-5</v>
      </c>
      <c r="G479" s="22">
        <v>1.14155251141553E-4</v>
      </c>
      <c r="H479" s="21">
        <v>0</v>
      </c>
      <c r="I479" s="20">
        <v>8.2428238939999995E-2</v>
      </c>
      <c r="J479" s="24">
        <v>0.67049999999999998</v>
      </c>
      <c r="K479" s="20">
        <v>0.33856829799999999</v>
      </c>
      <c r="L479" s="20">
        <v>0.53965483810000003</v>
      </c>
      <c r="M479" s="20">
        <v>0.25424258649999998</v>
      </c>
      <c r="N479" s="21">
        <v>0</v>
      </c>
    </row>
    <row r="480" spans="1:14" ht="15" customHeight="1" outlineLevel="1" x14ac:dyDescent="0.3">
      <c r="A480" s="12">
        <v>478</v>
      </c>
      <c r="B480" s="13">
        <v>1</v>
      </c>
      <c r="C480" s="19">
        <v>1.5171171086307401E-4</v>
      </c>
      <c r="D480" s="20">
        <v>3.4136121930000002E-4</v>
      </c>
      <c r="E480" s="21">
        <v>0</v>
      </c>
      <c r="F480" s="22">
        <v>3.7594868300476997E-5</v>
      </c>
      <c r="G480" s="22">
        <v>1.14155251141553E-4</v>
      </c>
      <c r="H480" s="21">
        <v>0</v>
      </c>
      <c r="I480" s="20">
        <v>8.853762607E-2</v>
      </c>
      <c r="J480" s="24">
        <v>0.66190000000000004</v>
      </c>
      <c r="K480" s="20">
        <v>0.31860238619999998</v>
      </c>
      <c r="L480" s="20">
        <v>0.53984874930000004</v>
      </c>
      <c r="M480" s="20">
        <v>0.14332620209999999</v>
      </c>
      <c r="N480" s="21">
        <v>0</v>
      </c>
    </row>
    <row r="481" spans="1:14" ht="15" customHeight="1" outlineLevel="1" x14ac:dyDescent="0.3">
      <c r="A481" s="12">
        <v>479</v>
      </c>
      <c r="B481" s="13">
        <v>1</v>
      </c>
      <c r="C481" s="19">
        <v>1.5052947176022601E-4</v>
      </c>
      <c r="D481" s="20">
        <v>3.4350878839999998E-4</v>
      </c>
      <c r="E481" s="21">
        <v>0</v>
      </c>
      <c r="F481" s="22">
        <v>2.3496792687798098E-5</v>
      </c>
      <c r="G481" s="22">
        <v>1.14155251141553E-4</v>
      </c>
      <c r="H481" s="21">
        <v>0</v>
      </c>
      <c r="I481" s="20">
        <v>0.10318076029999999</v>
      </c>
      <c r="J481" s="24">
        <v>0.65439999999999998</v>
      </c>
      <c r="K481" s="20">
        <v>0.2828098369</v>
      </c>
      <c r="L481" s="20">
        <v>0.53829745979999999</v>
      </c>
      <c r="M481" s="20">
        <v>3.8884822819999998E-2</v>
      </c>
      <c r="N481" s="21">
        <v>0</v>
      </c>
    </row>
    <row r="482" spans="1:14" ht="15" customHeight="1" outlineLevel="1" x14ac:dyDescent="0.3">
      <c r="A482" s="12">
        <v>480</v>
      </c>
      <c r="B482" s="13">
        <v>1</v>
      </c>
      <c r="C482" s="19">
        <v>1.5235359213649401E-4</v>
      </c>
      <c r="D482" s="20">
        <v>3.455745453E-4</v>
      </c>
      <c r="E482" s="21">
        <v>0</v>
      </c>
      <c r="F482" s="22">
        <v>9.3987170751192492E-6</v>
      </c>
      <c r="G482" s="22">
        <v>1.14155251141553E-4</v>
      </c>
      <c r="H482" s="21">
        <v>0</v>
      </c>
      <c r="I482" s="20">
        <v>0.11084173780000001</v>
      </c>
      <c r="J482" s="24">
        <v>0.62619999999999998</v>
      </c>
      <c r="K482" s="20">
        <v>0.18882395909999999</v>
      </c>
      <c r="L482" s="20">
        <v>0.51813069609999995</v>
      </c>
      <c r="M482" s="20">
        <v>1.337349021E-3</v>
      </c>
      <c r="N482" s="21">
        <v>0</v>
      </c>
    </row>
    <row r="483" spans="1:14" ht="15" customHeight="1" outlineLevel="1" x14ac:dyDescent="0.3">
      <c r="A483" s="12">
        <v>481</v>
      </c>
      <c r="B483" s="13">
        <v>1</v>
      </c>
      <c r="C483" s="19">
        <v>1.38476911122955E-4</v>
      </c>
      <c r="D483" s="20">
        <v>3.4719033540000002E-4</v>
      </c>
      <c r="E483" s="21">
        <v>0</v>
      </c>
      <c r="F483" s="22">
        <v>5.8741981719495297E-6</v>
      </c>
      <c r="G483" s="22">
        <v>1.14155251141553E-4</v>
      </c>
      <c r="H483" s="21">
        <v>0</v>
      </c>
      <c r="I483" s="20">
        <v>0.1196664081</v>
      </c>
      <c r="J483" s="24">
        <v>0.57189999999999996</v>
      </c>
      <c r="K483" s="20">
        <v>0.22753834919999999</v>
      </c>
      <c r="L483" s="20">
        <v>0.49709133220000001</v>
      </c>
      <c r="M483" s="20">
        <v>0.11540291229999999</v>
      </c>
      <c r="N483" s="21">
        <v>0</v>
      </c>
    </row>
    <row r="484" spans="1:14" ht="15" customHeight="1" outlineLevel="1" x14ac:dyDescent="0.3">
      <c r="A484" s="12">
        <v>482</v>
      </c>
      <c r="B484" s="13">
        <v>1</v>
      </c>
      <c r="C484" s="19">
        <v>1.31665347084698E-4</v>
      </c>
      <c r="D484" s="20">
        <v>3.478448326E-4</v>
      </c>
      <c r="E484" s="21">
        <v>0</v>
      </c>
      <c r="F484" s="22">
        <v>2.3496792687798102E-6</v>
      </c>
      <c r="G484" s="22">
        <v>1.14155251141553E-4</v>
      </c>
      <c r="H484" s="21">
        <v>0</v>
      </c>
      <c r="I484" s="20">
        <v>0.1247090768</v>
      </c>
      <c r="J484" s="24">
        <v>0.47710000000000002</v>
      </c>
      <c r="K484" s="20">
        <v>0.1902848795</v>
      </c>
      <c r="L484" s="20">
        <v>0.48516579409999999</v>
      </c>
      <c r="M484" s="20">
        <v>0.4615671824</v>
      </c>
      <c r="N484" s="21">
        <v>0</v>
      </c>
    </row>
    <row r="485" spans="1:14" ht="15" customHeight="1" outlineLevel="1" x14ac:dyDescent="0.3">
      <c r="A485" s="12">
        <v>483</v>
      </c>
      <c r="B485" s="13">
        <v>1</v>
      </c>
      <c r="C485" s="19">
        <v>1.26383660353169E-4</v>
      </c>
      <c r="D485" s="20">
        <v>3.4794709780000001E-4</v>
      </c>
      <c r="E485" s="21">
        <v>0</v>
      </c>
      <c r="F485" s="22">
        <v>1.17483963438991E-6</v>
      </c>
      <c r="G485" s="22">
        <v>1.14155251141553E-4</v>
      </c>
      <c r="H485" s="21">
        <v>0</v>
      </c>
      <c r="I485" s="20">
        <v>0.1347944143</v>
      </c>
      <c r="J485" s="24">
        <v>0.46539999999999998</v>
      </c>
      <c r="K485" s="20">
        <v>0.2117117117</v>
      </c>
      <c r="L485" s="20">
        <v>0.47469458990000002</v>
      </c>
      <c r="M485" s="20">
        <v>0.59790590509999997</v>
      </c>
      <c r="N485" s="21">
        <v>0</v>
      </c>
    </row>
    <row r="486" spans="1:14" ht="15" customHeight="1" outlineLevel="1" x14ac:dyDescent="0.3">
      <c r="A486" s="12">
        <v>484</v>
      </c>
      <c r="B486" s="13">
        <v>1</v>
      </c>
      <c r="C486" s="19">
        <v>1.12015119037751E-4</v>
      </c>
      <c r="D486" s="20">
        <v>3.4813117520000002E-4</v>
      </c>
      <c r="E486" s="21">
        <v>0</v>
      </c>
      <c r="F486" s="22">
        <v>1.40980756126789E-5</v>
      </c>
      <c r="G486" s="22">
        <v>1.14155251141553E-4</v>
      </c>
      <c r="H486" s="21">
        <v>0</v>
      </c>
      <c r="I486" s="20">
        <v>0.139837083</v>
      </c>
      <c r="J486" s="24">
        <v>0.42149999999999999</v>
      </c>
      <c r="K486" s="20">
        <v>0.18736303870000001</v>
      </c>
      <c r="L486" s="20">
        <v>0.46432034129999999</v>
      </c>
      <c r="M486" s="20">
        <v>0.36456400160000002</v>
      </c>
      <c r="N486" s="21">
        <v>0</v>
      </c>
    </row>
    <row r="487" spans="1:14" ht="15" customHeight="1" outlineLevel="1" x14ac:dyDescent="0.3">
      <c r="A487" s="12">
        <v>485</v>
      </c>
      <c r="B487" s="13">
        <v>1</v>
      </c>
      <c r="C487" s="19">
        <v>1.0852794855220199E-4</v>
      </c>
      <c r="D487" s="20">
        <v>3.4811072210000002E-4</v>
      </c>
      <c r="E487" s="21">
        <v>0</v>
      </c>
      <c r="F487" s="22">
        <v>3.7594868300476997E-5</v>
      </c>
      <c r="G487" s="22">
        <v>1.14155251141553E-4</v>
      </c>
      <c r="H487" s="21">
        <v>0</v>
      </c>
      <c r="I487" s="20">
        <v>0.13896431340000001</v>
      </c>
      <c r="J487" s="24">
        <v>0.37540000000000001</v>
      </c>
      <c r="K487" s="20">
        <v>0.22985147310000001</v>
      </c>
      <c r="L487" s="20">
        <v>0.46887725419999998</v>
      </c>
      <c r="M487" s="20">
        <v>0.1054777865</v>
      </c>
      <c r="N487" s="21">
        <v>0</v>
      </c>
    </row>
    <row r="488" spans="1:14" ht="15" customHeight="1" outlineLevel="1" x14ac:dyDescent="0.3">
      <c r="A488" s="12">
        <v>486</v>
      </c>
      <c r="B488" s="13">
        <v>1</v>
      </c>
      <c r="C488" s="19">
        <v>1.2126811897801701E-4</v>
      </c>
      <c r="D488" s="20">
        <v>3.480084569E-4</v>
      </c>
      <c r="E488" s="21">
        <v>0</v>
      </c>
      <c r="F488" s="22">
        <v>9.3987170751192502E-5</v>
      </c>
      <c r="G488" s="22">
        <v>1.14155251141553E-4</v>
      </c>
      <c r="H488" s="21">
        <v>0</v>
      </c>
      <c r="I488" s="20">
        <v>0.14429790540000001</v>
      </c>
      <c r="J488" s="24">
        <v>0.41139999999999999</v>
      </c>
      <c r="K488" s="20">
        <v>0.32018504990000002</v>
      </c>
      <c r="L488" s="20">
        <v>0.48283885980000002</v>
      </c>
      <c r="M488" s="20">
        <v>2.0605858670000002E-3</v>
      </c>
      <c r="N488" s="21">
        <v>0</v>
      </c>
    </row>
    <row r="489" spans="1:14" ht="15" customHeight="1" outlineLevel="1" x14ac:dyDescent="0.3">
      <c r="A489" s="12">
        <v>487</v>
      </c>
      <c r="B489" s="13">
        <v>1</v>
      </c>
      <c r="C489" s="19">
        <v>1.4884599907043E-4</v>
      </c>
      <c r="D489" s="20">
        <v>3.4802891000000001E-4</v>
      </c>
      <c r="E489" s="21">
        <v>0</v>
      </c>
      <c r="F489" s="22">
        <v>1.8210014333043501E-4</v>
      </c>
      <c r="G489" s="22">
        <v>1.14155251141553E-4</v>
      </c>
      <c r="H489" s="21">
        <v>0</v>
      </c>
      <c r="I489" s="20">
        <v>0.14817688130000001</v>
      </c>
      <c r="J489" s="24">
        <v>0.36969999999999997</v>
      </c>
      <c r="K489" s="20">
        <v>0.52702702700000004</v>
      </c>
      <c r="L489" s="20">
        <v>0.53975179370000004</v>
      </c>
      <c r="M489" s="20">
        <v>2.7465214799999998E-2</v>
      </c>
      <c r="N489" s="21">
        <v>0</v>
      </c>
    </row>
    <row r="490" spans="1:14" ht="15" customHeight="1" outlineLevel="1" x14ac:dyDescent="0.3">
      <c r="A490" s="12">
        <v>488</v>
      </c>
      <c r="B490" s="13">
        <v>1</v>
      </c>
      <c r="C490" s="19">
        <v>1.7650978606563E-4</v>
      </c>
      <c r="D490" s="20">
        <v>3.451859376E-4</v>
      </c>
      <c r="E490" s="21">
        <v>0</v>
      </c>
      <c r="F490" s="22">
        <v>1.58603350642637E-4</v>
      </c>
      <c r="G490" s="22">
        <v>1.14155251141553E-4</v>
      </c>
      <c r="H490" s="20">
        <v>1.2598933939999999E-2</v>
      </c>
      <c r="I490" s="20">
        <v>0.1387703646</v>
      </c>
      <c r="J490" s="24">
        <v>0.2984</v>
      </c>
      <c r="K490" s="20">
        <v>0.68772826880000004</v>
      </c>
      <c r="L490" s="20">
        <v>0.59346519289999999</v>
      </c>
      <c r="M490" s="20">
        <v>0.21744296329999999</v>
      </c>
      <c r="N490" s="21">
        <v>0</v>
      </c>
    </row>
    <row r="491" spans="1:14" ht="15" customHeight="1" outlineLevel="1" x14ac:dyDescent="0.3">
      <c r="A491" s="12">
        <v>489</v>
      </c>
      <c r="B491" s="13">
        <v>1</v>
      </c>
      <c r="C491" s="19">
        <v>1.93704976242161E-4</v>
      </c>
      <c r="D491" s="20">
        <v>3.2522377160000001E-4</v>
      </c>
      <c r="E491" s="21">
        <v>0</v>
      </c>
      <c r="F491" s="22">
        <v>1.4685495429873799E-4</v>
      </c>
      <c r="G491" s="22">
        <v>1.14155251141553E-4</v>
      </c>
      <c r="H491" s="20">
        <v>5.8795025039999997E-2</v>
      </c>
      <c r="I491" s="20">
        <v>0.1227695888</v>
      </c>
      <c r="J491" s="24">
        <v>0.17599999999999999</v>
      </c>
      <c r="K491" s="20">
        <v>0.70440710979999999</v>
      </c>
      <c r="L491" s="20">
        <v>0.6160558464</v>
      </c>
      <c r="M491" s="20">
        <v>0.26140550569999998</v>
      </c>
      <c r="N491" s="21">
        <v>0</v>
      </c>
    </row>
    <row r="492" spans="1:14" ht="15" customHeight="1" outlineLevel="1" x14ac:dyDescent="0.3">
      <c r="A492" s="12">
        <v>490</v>
      </c>
      <c r="B492" s="13">
        <v>1</v>
      </c>
      <c r="C492" s="19">
        <v>2.02942053884357E-4</v>
      </c>
      <c r="D492" s="20">
        <v>3.0049604759999998E-4</v>
      </c>
      <c r="E492" s="21">
        <v>0</v>
      </c>
      <c r="F492" s="22">
        <v>1.6447754881458699E-4</v>
      </c>
      <c r="G492" s="22">
        <v>1.14155251141553E-4</v>
      </c>
      <c r="H492" s="20">
        <v>0.1424648684</v>
      </c>
      <c r="I492" s="20">
        <v>0.1026958883</v>
      </c>
      <c r="J492" s="24">
        <v>8.7499999999999994E-2</v>
      </c>
      <c r="K492" s="20">
        <v>0.80874117359999997</v>
      </c>
      <c r="L492" s="20">
        <v>0.61363195660000003</v>
      </c>
      <c r="M492" s="20">
        <v>0.14683961570000001</v>
      </c>
      <c r="N492" s="21">
        <v>0</v>
      </c>
    </row>
    <row r="493" spans="1:14" ht="15" customHeight="1" outlineLevel="1" x14ac:dyDescent="0.3">
      <c r="A493" s="12">
        <v>491</v>
      </c>
      <c r="B493" s="13">
        <v>1</v>
      </c>
      <c r="C493" s="19">
        <v>2.0983427050226999E-4</v>
      </c>
      <c r="D493" s="20">
        <v>2.7717958320000002E-4</v>
      </c>
      <c r="E493" s="21">
        <v>0</v>
      </c>
      <c r="F493" s="22">
        <v>1.87974341502385E-4</v>
      </c>
      <c r="G493" s="22">
        <v>1.14155251141553E-4</v>
      </c>
      <c r="H493" s="20">
        <v>0.2069132612</v>
      </c>
      <c r="I493" s="20">
        <v>8.7567882080000006E-2</v>
      </c>
      <c r="J493" s="24">
        <v>6.5600000000000006E-2</v>
      </c>
      <c r="K493" s="20">
        <v>0.78780131480000004</v>
      </c>
      <c r="L493" s="20">
        <v>0.60829939889999995</v>
      </c>
      <c r="M493" s="20">
        <v>3.9571683240000002E-2</v>
      </c>
      <c r="N493" s="21">
        <v>0</v>
      </c>
    </row>
    <row r="494" spans="1:14" ht="15" customHeight="1" outlineLevel="1" x14ac:dyDescent="0.3">
      <c r="A494" s="12">
        <v>492</v>
      </c>
      <c r="B494" s="13">
        <v>1</v>
      </c>
      <c r="C494" s="19">
        <v>2.1523851517097299E-4</v>
      </c>
      <c r="D494" s="20">
        <v>2.5918090900000002E-4</v>
      </c>
      <c r="E494" s="21">
        <v>0</v>
      </c>
      <c r="F494" s="22">
        <v>2.0677177565262301E-4</v>
      </c>
      <c r="G494" s="22">
        <v>1.14155251141553E-4</v>
      </c>
      <c r="H494" s="20">
        <v>0.2285575836</v>
      </c>
      <c r="I494" s="20">
        <v>7.8840186189999995E-2</v>
      </c>
      <c r="J494" s="24">
        <v>8.4199999999999997E-2</v>
      </c>
      <c r="K494" s="20">
        <v>0.78110542979999997</v>
      </c>
      <c r="L494" s="20">
        <v>0.59782819470000004</v>
      </c>
      <c r="M494" s="20">
        <v>1.337349021E-3</v>
      </c>
      <c r="N494" s="21">
        <v>0</v>
      </c>
    </row>
    <row r="495" spans="1:14" ht="15" customHeight="1" outlineLevel="1" x14ac:dyDescent="0.3">
      <c r="A495" s="12">
        <v>493</v>
      </c>
      <c r="B495" s="13">
        <v>1</v>
      </c>
      <c r="C495" s="19">
        <v>2.17115439471857E-4</v>
      </c>
      <c r="D495" s="20">
        <v>2.482998923E-4</v>
      </c>
      <c r="E495" s="21">
        <v>0</v>
      </c>
      <c r="F495" s="22">
        <v>1.87974341502385E-4</v>
      </c>
      <c r="G495" s="22">
        <v>1.14155251141553E-4</v>
      </c>
      <c r="H495" s="20">
        <v>0.2056210628</v>
      </c>
      <c r="I495" s="20">
        <v>7.0015515900000005E-2</v>
      </c>
      <c r="J495" s="24">
        <v>0.1099</v>
      </c>
      <c r="K495" s="20">
        <v>0.68870221570000001</v>
      </c>
      <c r="L495" s="20">
        <v>0.58454527830000003</v>
      </c>
      <c r="M495" s="20">
        <v>0.11540291229999999</v>
      </c>
      <c r="N495" s="21">
        <v>0</v>
      </c>
    </row>
    <row r="496" spans="1:14" ht="15" customHeight="1" outlineLevel="1" x14ac:dyDescent="0.3">
      <c r="A496" s="12">
        <v>494</v>
      </c>
      <c r="B496" s="13">
        <v>1</v>
      </c>
      <c r="C496" s="19">
        <v>2.1135597374509501E-4</v>
      </c>
      <c r="D496" s="20">
        <v>2.4494559389999997E-4</v>
      </c>
      <c r="E496" s="21">
        <v>0</v>
      </c>
      <c r="F496" s="22">
        <v>1.90324020771165E-4</v>
      </c>
      <c r="G496" s="22">
        <v>1.14155251141553E-4</v>
      </c>
      <c r="H496" s="20">
        <v>0.15635600059999999</v>
      </c>
      <c r="I496" s="20">
        <v>6.5942591159999994E-2</v>
      </c>
      <c r="J496" s="24">
        <v>0.14119999999999999</v>
      </c>
      <c r="K496" s="20">
        <v>0.53786218649999995</v>
      </c>
      <c r="L496" s="20">
        <v>0.56243940280000004</v>
      </c>
      <c r="M496" s="20">
        <v>0.4615671824</v>
      </c>
      <c r="N496" s="21">
        <v>0</v>
      </c>
    </row>
    <row r="497" spans="1:14" ht="15" customHeight="1" outlineLevel="1" x14ac:dyDescent="0.3">
      <c r="A497" s="12">
        <v>495</v>
      </c>
      <c r="B497" s="13">
        <v>1</v>
      </c>
      <c r="C497" s="19">
        <v>2.0232339915951601E-4</v>
      </c>
      <c r="D497" s="20">
        <v>2.5118377079999998E-4</v>
      </c>
      <c r="E497" s="21">
        <v>0</v>
      </c>
      <c r="F497" s="22">
        <v>2.1382081345896301E-4</v>
      </c>
      <c r="G497" s="22">
        <v>1.14155251141553E-4</v>
      </c>
      <c r="H497" s="20">
        <v>9.643030205E-2</v>
      </c>
      <c r="I497" s="20">
        <v>7.0209464700000002E-2</v>
      </c>
      <c r="J497" s="24">
        <v>0.18310000000000001</v>
      </c>
      <c r="K497" s="20">
        <v>0.45471146820000002</v>
      </c>
      <c r="L497" s="20">
        <v>0.5644754702</v>
      </c>
      <c r="M497" s="20">
        <v>0.59790590509999997</v>
      </c>
      <c r="N497" s="21">
        <v>0</v>
      </c>
    </row>
    <row r="498" spans="1:14" ht="15" customHeight="1" outlineLevel="1" x14ac:dyDescent="0.3">
      <c r="A498" s="12">
        <v>496</v>
      </c>
      <c r="B498" s="13">
        <v>1</v>
      </c>
      <c r="C498" s="19">
        <v>1.8312916937638401E-4</v>
      </c>
      <c r="D498" s="20">
        <v>2.793476053E-4</v>
      </c>
      <c r="E498" s="21">
        <v>0</v>
      </c>
      <c r="F498" s="22">
        <v>2.23219530534082E-4</v>
      </c>
      <c r="G498" s="22">
        <v>1.14155251141553E-4</v>
      </c>
      <c r="H498" s="20">
        <v>3.9735099340000003E-2</v>
      </c>
      <c r="I498" s="20">
        <v>7.9034134990000005E-2</v>
      </c>
      <c r="J498" s="24">
        <v>0.24310000000000001</v>
      </c>
      <c r="K498" s="20">
        <v>0.52191380570000001</v>
      </c>
      <c r="L498" s="20">
        <v>0.56399069229999998</v>
      </c>
      <c r="M498" s="20">
        <v>0.36456400160000002</v>
      </c>
      <c r="N498" s="21">
        <v>0</v>
      </c>
    </row>
    <row r="499" spans="1:14" ht="15" customHeight="1" outlineLevel="1" x14ac:dyDescent="0.3">
      <c r="A499" s="12">
        <v>497</v>
      </c>
      <c r="B499" s="13">
        <v>1</v>
      </c>
      <c r="C499" s="19">
        <v>1.7066827760063401E-4</v>
      </c>
      <c r="D499" s="20">
        <v>3.1178612499999997E-4</v>
      </c>
      <c r="E499" s="21">
        <v>0</v>
      </c>
      <c r="F499" s="22">
        <v>2.23219530534082E-4</v>
      </c>
      <c r="G499" s="22">
        <v>1.14155251141553E-4</v>
      </c>
      <c r="H499" s="20">
        <v>8.883863673E-3</v>
      </c>
      <c r="I499" s="20">
        <v>8.9216446860000007E-2</v>
      </c>
      <c r="J499" s="24">
        <v>0.31840000000000002</v>
      </c>
      <c r="K499" s="20">
        <v>0.59995130269999997</v>
      </c>
      <c r="L499" s="20">
        <v>0.58260616639999996</v>
      </c>
      <c r="M499" s="20">
        <v>0.1054777865</v>
      </c>
      <c r="N499" s="20">
        <v>1.0362857140000001E-2</v>
      </c>
    </row>
    <row r="500" spans="1:14" ht="15" customHeight="1" outlineLevel="1" x14ac:dyDescent="0.3">
      <c r="A500" s="12">
        <v>498</v>
      </c>
      <c r="B500" s="13">
        <v>1</v>
      </c>
      <c r="C500" s="19">
        <v>1.7784342674500699E-4</v>
      </c>
      <c r="D500" s="20">
        <v>3.2082636820000002E-4</v>
      </c>
      <c r="E500" s="21">
        <v>0</v>
      </c>
      <c r="F500" s="22">
        <v>1.6447754881458699E-4</v>
      </c>
      <c r="G500" s="22">
        <v>1.14155251141553E-4</v>
      </c>
      <c r="H500" s="21">
        <v>0</v>
      </c>
      <c r="I500" s="20">
        <v>0.1006594259</v>
      </c>
      <c r="J500" s="24">
        <v>0.37540000000000001</v>
      </c>
      <c r="K500" s="20">
        <v>0.72425127830000002</v>
      </c>
      <c r="L500" s="20">
        <v>0.62313360480000002</v>
      </c>
      <c r="M500" s="20">
        <v>2.0605858670000002E-3</v>
      </c>
      <c r="N500" s="21">
        <v>0</v>
      </c>
    </row>
    <row r="501" spans="1:14" ht="15" customHeight="1" outlineLevel="1" x14ac:dyDescent="0.3">
      <c r="A501" s="12">
        <v>499</v>
      </c>
      <c r="B501" s="13">
        <v>1</v>
      </c>
      <c r="C501" s="19">
        <v>1.9799818944018301E-4</v>
      </c>
      <c r="D501" s="20">
        <v>3.2657367220000001E-4</v>
      </c>
      <c r="E501" s="21">
        <v>0</v>
      </c>
      <c r="F501" s="22">
        <v>1.1748396343899099E-4</v>
      </c>
      <c r="G501" s="22">
        <v>1.14155251141553E-4</v>
      </c>
      <c r="H501" s="21">
        <v>0</v>
      </c>
      <c r="I501" s="20">
        <v>0.1023079907</v>
      </c>
      <c r="J501" s="24">
        <v>0.38969999999999999</v>
      </c>
      <c r="K501" s="20">
        <v>0.73301680059999996</v>
      </c>
      <c r="L501" s="20">
        <v>0.61576497959999998</v>
      </c>
      <c r="M501" s="20">
        <v>2.7465214799999998E-2</v>
      </c>
      <c r="N501" s="21">
        <v>0</v>
      </c>
    </row>
    <row r="502" spans="1:14" ht="15" customHeight="1" outlineLevel="1" x14ac:dyDescent="0.3">
      <c r="A502" s="12">
        <v>500</v>
      </c>
      <c r="B502" s="13">
        <v>1</v>
      </c>
      <c r="C502" s="19">
        <v>1.9562552466902901E-4</v>
      </c>
      <c r="D502" s="20">
        <v>3.3160511969999997E-4</v>
      </c>
      <c r="E502" s="21">
        <v>0</v>
      </c>
      <c r="F502" s="22">
        <v>8.8112972579242903E-5</v>
      </c>
      <c r="G502" s="22">
        <v>1.14155251141553E-4</v>
      </c>
      <c r="H502" s="21">
        <v>0</v>
      </c>
      <c r="I502" s="20">
        <v>9.4453064389999994E-2</v>
      </c>
      <c r="J502" s="24">
        <v>0.39400000000000002</v>
      </c>
      <c r="K502" s="20">
        <v>0.50097394689999997</v>
      </c>
      <c r="L502" s="20">
        <v>0.58949001359999997</v>
      </c>
      <c r="M502" s="20">
        <v>0.21744296329999999</v>
      </c>
      <c r="N502" s="21">
        <v>0</v>
      </c>
    </row>
    <row r="503" spans="1:14" ht="15" customHeight="1" outlineLevel="1" x14ac:dyDescent="0.3">
      <c r="A503" s="12">
        <v>501</v>
      </c>
      <c r="B503" s="13">
        <v>1</v>
      </c>
      <c r="C503" s="19">
        <v>1.7294747466996499E-4</v>
      </c>
      <c r="D503" s="20">
        <v>3.3514349550000001E-4</v>
      </c>
      <c r="E503" s="21">
        <v>0</v>
      </c>
      <c r="F503" s="22">
        <v>5.87419817194953E-5</v>
      </c>
      <c r="G503" s="22">
        <v>1.14155251141553E-4</v>
      </c>
      <c r="H503" s="21">
        <v>0</v>
      </c>
      <c r="I503" s="20">
        <v>9.1543832429999999E-2</v>
      </c>
      <c r="J503" s="24">
        <v>0.38540000000000002</v>
      </c>
      <c r="K503" s="20">
        <v>0.28475773069999999</v>
      </c>
      <c r="L503" s="20">
        <v>0.52743843319999995</v>
      </c>
      <c r="M503" s="20">
        <v>0.26140550569999998</v>
      </c>
      <c r="N503" s="21">
        <v>0</v>
      </c>
    </row>
    <row r="504" spans="1:14" ht="15" customHeight="1" outlineLevel="1" x14ac:dyDescent="0.3">
      <c r="A504" s="12">
        <v>502</v>
      </c>
      <c r="B504" s="13">
        <v>1</v>
      </c>
      <c r="C504" s="19">
        <v>1.5172712571645501E-4</v>
      </c>
      <c r="D504" s="20">
        <v>3.3389586010000003E-4</v>
      </c>
      <c r="E504" s="21">
        <v>0</v>
      </c>
      <c r="F504" s="22">
        <v>3.7594868300476997E-5</v>
      </c>
      <c r="G504" s="22">
        <v>1.14155251141553E-4</v>
      </c>
      <c r="H504" s="21">
        <v>0</v>
      </c>
      <c r="I504" s="20">
        <v>8.882854926E-2</v>
      </c>
      <c r="J504" s="24">
        <v>0.38109999999999999</v>
      </c>
      <c r="K504" s="20">
        <v>0.37289992700000002</v>
      </c>
      <c r="L504" s="20">
        <v>0.51531898389999997</v>
      </c>
      <c r="M504" s="20">
        <v>0.14683961570000001</v>
      </c>
      <c r="N504" s="21">
        <v>0</v>
      </c>
    </row>
    <row r="505" spans="1:14" ht="15" customHeight="1" outlineLevel="1" x14ac:dyDescent="0.3">
      <c r="A505" s="12">
        <v>503</v>
      </c>
      <c r="B505" s="13">
        <v>1</v>
      </c>
      <c r="C505" s="19">
        <v>1.5057961679276101E-4</v>
      </c>
      <c r="D505" s="20">
        <v>3.3594116400000002E-4</v>
      </c>
      <c r="E505" s="21">
        <v>0</v>
      </c>
      <c r="F505" s="22">
        <v>2.3496792687798098E-5</v>
      </c>
      <c r="G505" s="22">
        <v>1.14155251141553E-4</v>
      </c>
      <c r="H505" s="21">
        <v>0</v>
      </c>
      <c r="I505" s="20">
        <v>9.2707525210000002E-2</v>
      </c>
      <c r="J505" s="24">
        <v>0.38540000000000002</v>
      </c>
      <c r="K505" s="20">
        <v>0.36413440470000003</v>
      </c>
      <c r="L505" s="20">
        <v>0.52617801050000002</v>
      </c>
      <c r="M505" s="20">
        <v>3.9571683240000002E-2</v>
      </c>
      <c r="N505" s="21">
        <v>0</v>
      </c>
    </row>
    <row r="506" spans="1:14" ht="15" customHeight="1" outlineLevel="1" x14ac:dyDescent="0.3">
      <c r="A506" s="12">
        <v>504</v>
      </c>
      <c r="B506" s="13">
        <v>1</v>
      </c>
      <c r="C506" s="19">
        <v>1.52126056815616E-4</v>
      </c>
      <c r="D506" s="20">
        <v>3.3890685460000002E-4</v>
      </c>
      <c r="E506" s="21">
        <v>0</v>
      </c>
      <c r="F506" s="22">
        <v>9.3987170751192492E-6</v>
      </c>
      <c r="G506" s="22">
        <v>1.14155251141553E-4</v>
      </c>
      <c r="H506" s="21">
        <v>0</v>
      </c>
      <c r="I506" s="20">
        <v>9.5519782780000007E-2</v>
      </c>
      <c r="J506" s="24">
        <v>0.37819999999999998</v>
      </c>
      <c r="K506" s="20">
        <v>0.30959337720000002</v>
      </c>
      <c r="L506" s="20">
        <v>0.50930773709999999</v>
      </c>
      <c r="M506" s="20">
        <v>1.337349021E-3</v>
      </c>
      <c r="N506" s="21">
        <v>0</v>
      </c>
    </row>
    <row r="507" spans="1:14" ht="15" customHeight="1" outlineLevel="1" x14ac:dyDescent="0.3">
      <c r="A507" s="12">
        <v>505</v>
      </c>
      <c r="B507" s="13">
        <v>1</v>
      </c>
      <c r="C507" s="19">
        <v>1.3927922049416299E-4</v>
      </c>
      <c r="D507" s="20">
        <v>3.41729374E-4</v>
      </c>
      <c r="E507" s="21">
        <v>0</v>
      </c>
      <c r="F507" s="22">
        <v>5.8741981719495297E-6</v>
      </c>
      <c r="G507" s="22">
        <v>1.14155251141553E-4</v>
      </c>
      <c r="H507" s="21">
        <v>0</v>
      </c>
      <c r="I507" s="20">
        <v>9.8816912339999993E-2</v>
      </c>
      <c r="J507" s="24">
        <v>0.32929999999999998</v>
      </c>
      <c r="K507" s="20">
        <v>0.30581933280000001</v>
      </c>
      <c r="L507" s="20">
        <v>0.4936009308</v>
      </c>
      <c r="M507" s="20">
        <v>0.1119899204</v>
      </c>
      <c r="N507" s="21">
        <v>0</v>
      </c>
    </row>
    <row r="508" spans="1:14" ht="15" customHeight="1" outlineLevel="1" x14ac:dyDescent="0.3">
      <c r="A508" s="12">
        <v>506</v>
      </c>
      <c r="B508" s="13">
        <v>1</v>
      </c>
      <c r="C508" s="19">
        <v>1.32768995238942E-4</v>
      </c>
      <c r="D508" s="20">
        <v>3.4309972759999997E-4</v>
      </c>
      <c r="E508" s="21">
        <v>0</v>
      </c>
      <c r="F508" s="22">
        <v>2.3496792687798102E-6</v>
      </c>
      <c r="G508" s="22">
        <v>1.14155251141553E-4</v>
      </c>
      <c r="H508" s="21">
        <v>0</v>
      </c>
      <c r="I508" s="20">
        <v>9.6683475559999996E-2</v>
      </c>
      <c r="J508" s="24">
        <v>0.28539999999999999</v>
      </c>
      <c r="K508" s="20">
        <v>0.25079133190000003</v>
      </c>
      <c r="L508" s="20">
        <v>0.48429319370000001</v>
      </c>
      <c r="M508" s="20">
        <v>0.44895124250000001</v>
      </c>
      <c r="N508" s="21">
        <v>0</v>
      </c>
    </row>
    <row r="509" spans="1:14" ht="15" customHeight="1" outlineLevel="1" x14ac:dyDescent="0.3">
      <c r="A509" s="12">
        <v>507</v>
      </c>
      <c r="B509" s="13">
        <v>1</v>
      </c>
      <c r="C509" s="19">
        <v>1.2810969092115401E-4</v>
      </c>
      <c r="D509" s="20">
        <v>3.4301791539999998E-4</v>
      </c>
      <c r="E509" s="21">
        <v>0</v>
      </c>
      <c r="F509" s="22">
        <v>1.17483963438991E-6</v>
      </c>
      <c r="G509" s="22">
        <v>1.14155251141553E-4</v>
      </c>
      <c r="H509" s="21">
        <v>0</v>
      </c>
      <c r="I509" s="20">
        <v>9.513188518E-2</v>
      </c>
      <c r="J509" s="24">
        <v>0.2828</v>
      </c>
      <c r="K509" s="20">
        <v>0.1796932067</v>
      </c>
      <c r="L509" s="20">
        <v>0.47440372310000001</v>
      </c>
      <c r="M509" s="20">
        <v>0.58128976409999999</v>
      </c>
      <c r="N509" s="21">
        <v>0</v>
      </c>
    </row>
    <row r="510" spans="1:14" ht="15" customHeight="1" outlineLevel="1" x14ac:dyDescent="0.3">
      <c r="A510" s="12">
        <v>508</v>
      </c>
      <c r="B510" s="13">
        <v>1</v>
      </c>
      <c r="C510" s="19">
        <v>1.14997593795251E-4</v>
      </c>
      <c r="D510" s="20">
        <v>3.4203616959999999E-4</v>
      </c>
      <c r="E510" s="21">
        <v>0</v>
      </c>
      <c r="F510" s="22">
        <v>1.40980756126789E-5</v>
      </c>
      <c r="G510" s="22">
        <v>1.14155251141553E-4</v>
      </c>
      <c r="H510" s="21">
        <v>0</v>
      </c>
      <c r="I510" s="20">
        <v>9.2513576419999993E-2</v>
      </c>
      <c r="J510" s="24">
        <v>0.29049999999999998</v>
      </c>
      <c r="K510" s="20">
        <v>0.16995373750000001</v>
      </c>
      <c r="L510" s="20">
        <v>0.46490207480000001</v>
      </c>
      <c r="M510" s="20">
        <v>0.35470242699999999</v>
      </c>
      <c r="N510" s="21">
        <v>0</v>
      </c>
    </row>
    <row r="511" spans="1:14" ht="15" customHeight="1" outlineLevel="1" x14ac:dyDescent="0.3">
      <c r="A511" s="12">
        <v>509</v>
      </c>
      <c r="B511" s="13">
        <v>1</v>
      </c>
      <c r="C511" s="19">
        <v>1.1028280030545699E-4</v>
      </c>
      <c r="D511" s="20">
        <v>3.4191345129999998E-4</v>
      </c>
      <c r="E511" s="21">
        <v>0</v>
      </c>
      <c r="F511" s="22">
        <v>3.7594868300476997E-5</v>
      </c>
      <c r="G511" s="22">
        <v>1.14155251141553E-4</v>
      </c>
      <c r="H511" s="21">
        <v>0</v>
      </c>
      <c r="I511" s="20">
        <v>8.9022498059999997E-2</v>
      </c>
      <c r="J511" s="24">
        <v>0.28539999999999999</v>
      </c>
      <c r="K511" s="20">
        <v>0.2007548089</v>
      </c>
      <c r="L511" s="20">
        <v>0.45443087069999999</v>
      </c>
      <c r="M511" s="20">
        <v>0.1026624334</v>
      </c>
      <c r="N511" s="21">
        <v>0</v>
      </c>
    </row>
    <row r="512" spans="1:14" ht="15" customHeight="1" outlineLevel="1" x14ac:dyDescent="0.3">
      <c r="A512" s="12">
        <v>510</v>
      </c>
      <c r="B512" s="13">
        <v>1</v>
      </c>
      <c r="C512" s="19">
        <v>1.2308689521481399E-4</v>
      </c>
      <c r="D512" s="20">
        <v>3.4246568340000002E-4</v>
      </c>
      <c r="E512" s="21">
        <v>0</v>
      </c>
      <c r="F512" s="22">
        <v>9.3987170751192502E-5</v>
      </c>
      <c r="G512" s="22">
        <v>1.14155251141553E-4</v>
      </c>
      <c r="H512" s="21">
        <v>0</v>
      </c>
      <c r="I512" s="20">
        <v>8.3204034130000007E-2</v>
      </c>
      <c r="J512" s="24">
        <v>0.2828</v>
      </c>
      <c r="K512" s="20">
        <v>0.37606525439999999</v>
      </c>
      <c r="L512" s="20">
        <v>0.4917587745</v>
      </c>
      <c r="M512" s="20">
        <v>2.033940692E-3</v>
      </c>
      <c r="N512" s="21">
        <v>0</v>
      </c>
    </row>
    <row r="513" spans="1:14" ht="15" customHeight="1" outlineLevel="1" x14ac:dyDescent="0.3">
      <c r="A513" s="12">
        <v>511</v>
      </c>
      <c r="B513" s="13">
        <v>1</v>
      </c>
      <c r="C513" s="19">
        <v>1.5187450204861099E-4</v>
      </c>
      <c r="D513" s="20">
        <v>3.4451098730000002E-4</v>
      </c>
      <c r="E513" s="21">
        <v>0</v>
      </c>
      <c r="F513" s="22">
        <v>1.8210014333043501E-4</v>
      </c>
      <c r="G513" s="22">
        <v>1.14155251141553E-4</v>
      </c>
      <c r="H513" s="21">
        <v>0</v>
      </c>
      <c r="I513" s="20">
        <v>8.1167571760000001E-2</v>
      </c>
      <c r="J513" s="24">
        <v>0.26629999999999998</v>
      </c>
      <c r="K513" s="20">
        <v>0.61273435600000004</v>
      </c>
      <c r="L513" s="20">
        <v>0.54915648630000002</v>
      </c>
      <c r="M513" s="20">
        <v>2.6323040780000001E-2</v>
      </c>
      <c r="N513" s="21">
        <v>0</v>
      </c>
    </row>
    <row r="514" spans="1:14" ht="15" customHeight="1" outlineLevel="1" x14ac:dyDescent="0.3">
      <c r="A514" s="12">
        <v>512</v>
      </c>
      <c r="B514" s="13">
        <v>1</v>
      </c>
      <c r="C514" s="19">
        <v>1.8162516636096199E-4</v>
      </c>
      <c r="D514" s="20">
        <v>3.4504276630000001E-4</v>
      </c>
      <c r="E514" s="21">
        <v>0</v>
      </c>
      <c r="F514" s="22">
        <v>1.58603350642637E-4</v>
      </c>
      <c r="G514" s="22">
        <v>1.14155251141553E-4</v>
      </c>
      <c r="H514" s="20">
        <v>1.4214181879999999E-2</v>
      </c>
      <c r="I514" s="20">
        <v>7.7482544609999995E-2</v>
      </c>
      <c r="J514" s="24">
        <v>0.2407</v>
      </c>
      <c r="K514" s="20">
        <v>0.79194058919999999</v>
      </c>
      <c r="L514" s="20">
        <v>0.58774481290000002</v>
      </c>
      <c r="M514" s="20">
        <v>0.2105843262</v>
      </c>
      <c r="N514" s="21">
        <v>0</v>
      </c>
    </row>
    <row r="515" spans="1:14" ht="15" customHeight="1" outlineLevel="1" x14ac:dyDescent="0.3">
      <c r="A515" s="12">
        <v>513</v>
      </c>
      <c r="B515" s="13">
        <v>1</v>
      </c>
      <c r="C515" s="19">
        <v>1.9632151275832601E-4</v>
      </c>
      <c r="D515" s="20">
        <v>3.25980534E-4</v>
      </c>
      <c r="E515" s="21">
        <v>0</v>
      </c>
      <c r="F515" s="22">
        <v>1.4685495429873799E-4</v>
      </c>
      <c r="G515" s="22">
        <v>1.14155251141553E-4</v>
      </c>
      <c r="H515" s="20">
        <v>6.7032789529999998E-2</v>
      </c>
      <c r="I515" s="20">
        <v>7.428238945E-2</v>
      </c>
      <c r="J515" s="24">
        <v>0.20319999999999999</v>
      </c>
      <c r="K515" s="20">
        <v>0.77964450939999996</v>
      </c>
      <c r="L515" s="20">
        <v>0.60810548769999995</v>
      </c>
      <c r="M515" s="20">
        <v>0.25424258649999998</v>
      </c>
      <c r="N515" s="21">
        <v>0</v>
      </c>
    </row>
    <row r="516" spans="1:14" ht="15" customHeight="1" outlineLevel="1" x14ac:dyDescent="0.3">
      <c r="A516" s="12">
        <v>514</v>
      </c>
      <c r="B516" s="13">
        <v>1</v>
      </c>
      <c r="C516" s="19">
        <v>2.04253071726432E-4</v>
      </c>
      <c r="D516" s="20">
        <v>3.00741484E-4</v>
      </c>
      <c r="E516" s="21">
        <v>0</v>
      </c>
      <c r="F516" s="22">
        <v>1.6447754881458699E-4</v>
      </c>
      <c r="G516" s="22">
        <v>1.14155251141553E-4</v>
      </c>
      <c r="H516" s="20">
        <v>0.15134873200000001</v>
      </c>
      <c r="I516" s="20">
        <v>6.6718386350000006E-2</v>
      </c>
      <c r="J516" s="24">
        <v>0.18940000000000001</v>
      </c>
      <c r="K516" s="20">
        <v>0.78354029709999995</v>
      </c>
      <c r="L516" s="20">
        <v>0.61489237929999996</v>
      </c>
      <c r="M516" s="20">
        <v>0.14332620209999999</v>
      </c>
      <c r="N516" s="21">
        <v>0</v>
      </c>
    </row>
    <row r="517" spans="1:14" ht="15" customHeight="1" outlineLevel="1" x14ac:dyDescent="0.3">
      <c r="A517" s="12">
        <v>515</v>
      </c>
      <c r="B517" s="13">
        <v>1</v>
      </c>
      <c r="C517" s="19">
        <v>2.1012536538896201E-4</v>
      </c>
      <c r="D517" s="20">
        <v>2.7697505279999999E-4</v>
      </c>
      <c r="E517" s="21">
        <v>0</v>
      </c>
      <c r="F517" s="22">
        <v>1.87974341502385E-4</v>
      </c>
      <c r="G517" s="22">
        <v>1.14155251141553E-4</v>
      </c>
      <c r="H517" s="20">
        <v>0.21563560009999999</v>
      </c>
      <c r="I517" s="20">
        <v>5.4984484100000001E-2</v>
      </c>
      <c r="J517" s="24">
        <v>0.16039999999999999</v>
      </c>
      <c r="K517" s="20">
        <v>0.7005113221</v>
      </c>
      <c r="L517" s="20">
        <v>0.60267597439999998</v>
      </c>
      <c r="M517" s="20">
        <v>3.8884822819999998E-2</v>
      </c>
      <c r="N517" s="21">
        <v>0</v>
      </c>
    </row>
    <row r="518" spans="1:14" ht="15" customHeight="1" outlineLevel="1" x14ac:dyDescent="0.3">
      <c r="A518" s="12">
        <v>516</v>
      </c>
      <c r="B518" s="13">
        <v>1</v>
      </c>
      <c r="C518" s="19">
        <v>2.14091723980124E-4</v>
      </c>
      <c r="D518" s="20">
        <v>2.6036718519999999E-4</v>
      </c>
      <c r="E518" s="21">
        <v>0</v>
      </c>
      <c r="F518" s="22">
        <v>2.0677177565262301E-4</v>
      </c>
      <c r="G518" s="22">
        <v>1.14155251141553E-4</v>
      </c>
      <c r="H518" s="20">
        <v>0.24551768700000001</v>
      </c>
      <c r="I518" s="20">
        <v>5.1784328939999999E-2</v>
      </c>
      <c r="J518" s="24">
        <v>0.1474</v>
      </c>
      <c r="K518" s="20">
        <v>0.68371073780000002</v>
      </c>
      <c r="L518" s="20">
        <v>0.59462866010000004</v>
      </c>
      <c r="M518" s="20">
        <v>1.337349021E-3</v>
      </c>
      <c r="N518" s="21">
        <v>0</v>
      </c>
    </row>
    <row r="519" spans="1:14" ht="15" customHeight="1" outlineLevel="1" x14ac:dyDescent="0.3">
      <c r="A519" s="12">
        <v>517</v>
      </c>
      <c r="B519" s="13">
        <v>1</v>
      </c>
      <c r="C519" s="19">
        <v>2.1446447248209399E-4</v>
      </c>
      <c r="D519" s="20">
        <v>2.5085652209999999E-4</v>
      </c>
      <c r="E519" s="21">
        <v>0</v>
      </c>
      <c r="F519" s="22">
        <v>1.87974341502385E-4</v>
      </c>
      <c r="G519" s="22">
        <v>1.14155251141553E-4</v>
      </c>
      <c r="H519" s="20">
        <v>0.25052495559999999</v>
      </c>
      <c r="I519" s="20">
        <v>5.6051202479999999E-2</v>
      </c>
      <c r="J519" s="24">
        <v>0.14299999999999999</v>
      </c>
      <c r="K519" s="20">
        <v>0.59642074509999998</v>
      </c>
      <c r="L519" s="20">
        <v>0.58328485549999998</v>
      </c>
      <c r="M519" s="20">
        <v>0.1053671455</v>
      </c>
      <c r="N519" s="21">
        <v>0</v>
      </c>
    </row>
    <row r="520" spans="1:14" ht="15" customHeight="1" outlineLevel="1" x14ac:dyDescent="0.3">
      <c r="A520" s="12">
        <v>518</v>
      </c>
      <c r="B520" s="13">
        <v>1</v>
      </c>
      <c r="C520" s="19">
        <v>2.06418087807142E-4</v>
      </c>
      <c r="D520" s="20">
        <v>2.4958843369999998E-4</v>
      </c>
      <c r="E520" s="21">
        <v>0</v>
      </c>
      <c r="F520" s="22">
        <v>1.90324020771165E-4</v>
      </c>
      <c r="G520" s="22">
        <v>1.14155251141553E-4</v>
      </c>
      <c r="H520" s="20">
        <v>0.2161201744</v>
      </c>
      <c r="I520" s="20">
        <v>6.7106283939999997E-2</v>
      </c>
      <c r="J520" s="24">
        <v>0.152</v>
      </c>
      <c r="K520" s="20">
        <v>0.54224494769999998</v>
      </c>
      <c r="L520" s="20">
        <v>0.55962769050000005</v>
      </c>
      <c r="M520" s="20">
        <v>0.42441322920000002</v>
      </c>
      <c r="N520" s="21">
        <v>0</v>
      </c>
    </row>
    <row r="521" spans="1:14" ht="15" customHeight="1" outlineLevel="1" x14ac:dyDescent="0.3">
      <c r="A521" s="12">
        <v>519</v>
      </c>
      <c r="B521" s="13">
        <v>1</v>
      </c>
      <c r="C521" s="19">
        <v>1.96509219004375E-4</v>
      </c>
      <c r="D521" s="20">
        <v>2.5674699729999999E-4</v>
      </c>
      <c r="E521" s="21">
        <v>0</v>
      </c>
      <c r="F521" s="22">
        <v>2.1382081345896301E-4</v>
      </c>
      <c r="G521" s="22">
        <v>1.14155251141553E-4</v>
      </c>
      <c r="H521" s="20">
        <v>0.14876433529999999</v>
      </c>
      <c r="I521" s="20">
        <v>8.2816136540000002E-2</v>
      </c>
      <c r="J521" s="24">
        <v>0.1691</v>
      </c>
      <c r="K521" s="20">
        <v>0.44777209639999999</v>
      </c>
      <c r="L521" s="20">
        <v>0.55070777579999997</v>
      </c>
      <c r="M521" s="20">
        <v>0.54898675539999997</v>
      </c>
      <c r="N521" s="21">
        <v>0</v>
      </c>
    </row>
    <row r="522" spans="1:14" ht="15" customHeight="1" outlineLevel="1" x14ac:dyDescent="0.3">
      <c r="A522" s="12">
        <v>520</v>
      </c>
      <c r="B522" s="13">
        <v>1</v>
      </c>
      <c r="C522" s="19">
        <v>1.7972929635114E-4</v>
      </c>
      <c r="D522" s="20">
        <v>2.8084067719999999E-4</v>
      </c>
      <c r="E522" s="21">
        <v>0</v>
      </c>
      <c r="F522" s="22">
        <v>2.23219530534082E-4</v>
      </c>
      <c r="G522" s="22">
        <v>1.14155251141553E-4</v>
      </c>
      <c r="H522" s="20">
        <v>6.218704571E-2</v>
      </c>
      <c r="I522" s="20">
        <v>9.6295577970000004E-2</v>
      </c>
      <c r="J522" s="24">
        <v>0.1925</v>
      </c>
      <c r="K522" s="20">
        <v>0.5057219382</v>
      </c>
      <c r="L522" s="20">
        <v>0.56088811319999998</v>
      </c>
      <c r="M522" s="20">
        <v>0.33551601660000002</v>
      </c>
      <c r="N522" s="21">
        <v>0</v>
      </c>
    </row>
    <row r="523" spans="1:14" ht="15" customHeight="1" outlineLevel="1" x14ac:dyDescent="0.3">
      <c r="A523" s="12">
        <v>521</v>
      </c>
      <c r="B523" s="13">
        <v>1</v>
      </c>
      <c r="C523" s="19">
        <v>1.66502633968143E-4</v>
      </c>
      <c r="D523" s="20">
        <v>3.1894468859999998E-4</v>
      </c>
      <c r="E523" s="21">
        <v>0</v>
      </c>
      <c r="F523" s="22">
        <v>2.23219530534082E-4</v>
      </c>
      <c r="G523" s="22">
        <v>1.14155251141553E-4</v>
      </c>
      <c r="H523" s="20">
        <v>1.179130997E-2</v>
      </c>
      <c r="I523" s="20">
        <v>0.107253685</v>
      </c>
      <c r="J523" s="24">
        <v>0.23960000000000001</v>
      </c>
      <c r="K523" s="20">
        <v>0.77173119069999996</v>
      </c>
      <c r="L523" s="20">
        <v>0.59336823729999999</v>
      </c>
      <c r="M523" s="20">
        <v>9.7182914240000001E-2</v>
      </c>
      <c r="N523" s="20">
        <v>9.7611428569999992E-3</v>
      </c>
    </row>
    <row r="524" spans="1:14" ht="15" customHeight="1" outlineLevel="1" x14ac:dyDescent="0.3">
      <c r="A524" s="12">
        <v>522</v>
      </c>
      <c r="B524" s="13">
        <v>1</v>
      </c>
      <c r="C524" s="19">
        <v>1.74941512600739E-4</v>
      </c>
      <c r="D524" s="20">
        <v>3.2990751749999999E-4</v>
      </c>
      <c r="E524" s="21">
        <v>0</v>
      </c>
      <c r="F524" s="22">
        <v>1.6447754881458699E-4</v>
      </c>
      <c r="G524" s="22">
        <v>1.14155251141553E-4</v>
      </c>
      <c r="H524" s="21">
        <v>0</v>
      </c>
      <c r="I524" s="20">
        <v>0.1176299457</v>
      </c>
      <c r="J524" s="24">
        <v>0.2651</v>
      </c>
      <c r="K524" s="20">
        <v>0.86632578520000003</v>
      </c>
      <c r="L524" s="20">
        <v>0.61528020169999997</v>
      </c>
      <c r="M524" s="20">
        <v>1.9813414179999998E-3</v>
      </c>
      <c r="N524" s="21">
        <v>0</v>
      </c>
    </row>
    <row r="525" spans="1:14" ht="15" customHeight="1" outlineLevel="1" x14ac:dyDescent="0.3">
      <c r="A525" s="12">
        <v>523</v>
      </c>
      <c r="B525" s="13">
        <v>1</v>
      </c>
      <c r="C525" s="19">
        <v>1.98484161052181E-4</v>
      </c>
      <c r="D525" s="20">
        <v>3.372501585E-4</v>
      </c>
      <c r="E525" s="21">
        <v>0</v>
      </c>
      <c r="F525" s="22">
        <v>1.1748396343899099E-4</v>
      </c>
      <c r="G525" s="22">
        <v>1.14155251141553E-4</v>
      </c>
      <c r="H525" s="21">
        <v>0</v>
      </c>
      <c r="I525" s="20">
        <v>0.12567882080000001</v>
      </c>
      <c r="J525" s="24">
        <v>0.2626</v>
      </c>
      <c r="K525" s="20">
        <v>0.86596055510000003</v>
      </c>
      <c r="L525" s="20">
        <v>0.62924180730000001</v>
      </c>
      <c r="M525" s="20">
        <v>2.4134573909999998E-2</v>
      </c>
      <c r="N525" s="21">
        <v>0</v>
      </c>
    </row>
    <row r="526" spans="1:14" ht="15" customHeight="1" outlineLevel="1" x14ac:dyDescent="0.3">
      <c r="A526" s="12">
        <v>524</v>
      </c>
      <c r="B526" s="13">
        <v>1</v>
      </c>
      <c r="C526" s="19">
        <v>1.9699210294659E-4</v>
      </c>
      <c r="D526" s="20">
        <v>3.4416328560000001E-4</v>
      </c>
      <c r="E526" s="21">
        <v>0</v>
      </c>
      <c r="F526" s="22">
        <v>8.8112972579242903E-5</v>
      </c>
      <c r="G526" s="22">
        <v>1.14155251141553E-4</v>
      </c>
      <c r="H526" s="21">
        <v>0</v>
      </c>
      <c r="I526" s="20">
        <v>0.13227307990000001</v>
      </c>
      <c r="J526" s="24">
        <v>0.2601</v>
      </c>
      <c r="K526" s="20">
        <v>0.59897735569999999</v>
      </c>
      <c r="L526" s="20">
        <v>0.59627690519999998</v>
      </c>
      <c r="M526" s="20">
        <v>0.1973027738</v>
      </c>
      <c r="N526" s="21">
        <v>0</v>
      </c>
    </row>
    <row r="527" spans="1:14" ht="15" customHeight="1" outlineLevel="1" x14ac:dyDescent="0.3">
      <c r="A527" s="12">
        <v>525</v>
      </c>
      <c r="B527" s="13">
        <v>1</v>
      </c>
      <c r="C527" s="19">
        <v>1.74567979003669E-4</v>
      </c>
      <c r="D527" s="20">
        <v>3.494197166E-4</v>
      </c>
      <c r="E527" s="21">
        <v>0</v>
      </c>
      <c r="F527" s="22">
        <v>5.87419817194953E-5</v>
      </c>
      <c r="G527" s="22">
        <v>1.14155251141553E-4</v>
      </c>
      <c r="H527" s="21">
        <v>0</v>
      </c>
      <c r="I527" s="20">
        <v>0.13557020950000001</v>
      </c>
      <c r="J527" s="24">
        <v>0.23599999999999999</v>
      </c>
      <c r="K527" s="20">
        <v>0.402605308</v>
      </c>
      <c r="L527" s="20">
        <v>0.53286794650000002</v>
      </c>
      <c r="M527" s="20">
        <v>0.2403116995</v>
      </c>
      <c r="N527" s="21">
        <v>0</v>
      </c>
    </row>
    <row r="528" spans="1:14" ht="15" customHeight="1" outlineLevel="1" x14ac:dyDescent="0.3">
      <c r="A528" s="12">
        <v>526</v>
      </c>
      <c r="B528" s="13">
        <v>1</v>
      </c>
      <c r="C528" s="19">
        <v>1.5270005787345901E-4</v>
      </c>
      <c r="D528" s="20">
        <v>3.5269220279999998E-4</v>
      </c>
      <c r="E528" s="21">
        <v>0</v>
      </c>
      <c r="F528" s="22">
        <v>3.7594868300476997E-5</v>
      </c>
      <c r="G528" s="22">
        <v>1.14155251141553E-4</v>
      </c>
      <c r="H528" s="21">
        <v>0</v>
      </c>
      <c r="I528" s="20">
        <v>0.14003103180000001</v>
      </c>
      <c r="J528" s="24">
        <v>0.24429999999999999</v>
      </c>
      <c r="K528" s="20">
        <v>0.37667397130000002</v>
      </c>
      <c r="L528" s="20">
        <v>0.53325576890000004</v>
      </c>
      <c r="M528" s="20">
        <v>0.13646840230000001</v>
      </c>
      <c r="N528" s="21">
        <v>0</v>
      </c>
    </row>
    <row r="529" spans="1:14" ht="15" customHeight="1" outlineLevel="1" x14ac:dyDescent="0.3">
      <c r="A529" s="12">
        <v>527</v>
      </c>
      <c r="B529" s="13">
        <v>1</v>
      </c>
      <c r="C529" s="19">
        <v>1.5177430785118801E-4</v>
      </c>
      <c r="D529" s="20">
        <v>3.5541245700000001E-4</v>
      </c>
      <c r="E529" s="21">
        <v>0</v>
      </c>
      <c r="F529" s="22">
        <v>2.3496792687798098E-5</v>
      </c>
      <c r="G529" s="22">
        <v>1.14155251141553E-4</v>
      </c>
      <c r="H529" s="21">
        <v>0</v>
      </c>
      <c r="I529" s="20">
        <v>0.1382854926</v>
      </c>
      <c r="J529" s="24">
        <v>0.25519999999999998</v>
      </c>
      <c r="K529" s="20">
        <v>0.38117847580000003</v>
      </c>
      <c r="L529" s="20">
        <v>0.5224936979</v>
      </c>
      <c r="M529" s="20">
        <v>3.7535038380000003E-2</v>
      </c>
      <c r="N529" s="21">
        <v>0</v>
      </c>
    </row>
    <row r="530" spans="1:14" ht="15" customHeight="1" outlineLevel="1" x14ac:dyDescent="0.3">
      <c r="A530" s="12">
        <v>528</v>
      </c>
      <c r="B530" s="13">
        <v>1</v>
      </c>
      <c r="C530" s="19">
        <v>1.5402905144326599E-4</v>
      </c>
      <c r="D530" s="20">
        <v>3.5778500950000002E-4</v>
      </c>
      <c r="E530" s="21">
        <v>0</v>
      </c>
      <c r="F530" s="22">
        <v>9.3987170751192492E-6</v>
      </c>
      <c r="G530" s="22">
        <v>1.14155251141553E-4</v>
      </c>
      <c r="H530" s="21">
        <v>0</v>
      </c>
      <c r="I530" s="20">
        <v>0.1338246703</v>
      </c>
      <c r="J530" s="24">
        <v>0.25030000000000002</v>
      </c>
      <c r="K530" s="20">
        <v>0.31507182859999999</v>
      </c>
      <c r="L530" s="20">
        <v>0.50271475659999998</v>
      </c>
      <c r="M530" s="20">
        <v>1.337349021E-3</v>
      </c>
      <c r="N530" s="21">
        <v>0</v>
      </c>
    </row>
    <row r="531" spans="1:14" ht="15" customHeight="1" outlineLevel="1" x14ac:dyDescent="0.3">
      <c r="A531" s="12">
        <v>529</v>
      </c>
      <c r="B531" s="13">
        <v>1</v>
      </c>
      <c r="C531" s="19">
        <v>1.41393481380813E-4</v>
      </c>
      <c r="D531" s="20">
        <v>3.5901219189999998E-4</v>
      </c>
      <c r="E531" s="21">
        <v>0</v>
      </c>
      <c r="F531" s="22">
        <v>5.8741981719495297E-6</v>
      </c>
      <c r="G531" s="22">
        <v>1.14155251141553E-4</v>
      </c>
      <c r="H531" s="21">
        <v>0</v>
      </c>
      <c r="I531" s="20">
        <v>0.1265515904</v>
      </c>
      <c r="J531" s="24">
        <v>0.25030000000000002</v>
      </c>
      <c r="K531" s="20">
        <v>0.31762843930000001</v>
      </c>
      <c r="L531" s="20">
        <v>0.48933488460000002</v>
      </c>
      <c r="M531" s="20">
        <v>9.5930751889999999E-2</v>
      </c>
      <c r="N531" s="21">
        <v>0</v>
      </c>
    </row>
    <row r="532" spans="1:14" ht="15" customHeight="1" outlineLevel="1" x14ac:dyDescent="0.3">
      <c r="A532" s="12">
        <v>530</v>
      </c>
      <c r="B532" s="13">
        <v>1</v>
      </c>
      <c r="C532" s="19">
        <v>1.35428548268591E-4</v>
      </c>
      <c r="D532" s="20">
        <v>3.601984681E-4</v>
      </c>
      <c r="E532" s="21">
        <v>0</v>
      </c>
      <c r="F532" s="22">
        <v>2.3496792687798102E-6</v>
      </c>
      <c r="G532" s="22">
        <v>1.14155251141553E-4</v>
      </c>
      <c r="H532" s="21">
        <v>0</v>
      </c>
      <c r="I532" s="20">
        <v>0.1154965089</v>
      </c>
      <c r="J532" s="24">
        <v>0.23369999999999999</v>
      </c>
      <c r="K532" s="20">
        <v>0.26089603119999999</v>
      </c>
      <c r="L532" s="20">
        <v>0.47973628080000003</v>
      </c>
      <c r="M532" s="20">
        <v>0.38930857819999998</v>
      </c>
      <c r="N532" s="21">
        <v>0</v>
      </c>
    </row>
    <row r="533" spans="1:14" ht="15" customHeight="1" outlineLevel="1" x14ac:dyDescent="0.3">
      <c r="A533" s="12">
        <v>531</v>
      </c>
      <c r="B533" s="13">
        <v>1</v>
      </c>
      <c r="C533" s="19">
        <v>1.30088846047403E-4</v>
      </c>
      <c r="D533" s="20">
        <v>3.6081205929999998E-4</v>
      </c>
      <c r="E533" s="21">
        <v>0</v>
      </c>
      <c r="F533" s="22">
        <v>1.17483963438991E-6</v>
      </c>
      <c r="G533" s="22">
        <v>1.14155251141553E-4</v>
      </c>
      <c r="H533" s="21">
        <v>0</v>
      </c>
      <c r="I533" s="20">
        <v>0.1103568658</v>
      </c>
      <c r="J533" s="24">
        <v>0.2</v>
      </c>
      <c r="K533" s="20">
        <v>0.19040662280000001</v>
      </c>
      <c r="L533" s="20">
        <v>0.47004072130000002</v>
      </c>
      <c r="M533" s="20">
        <v>0.50281143009999996</v>
      </c>
      <c r="N533" s="21">
        <v>0</v>
      </c>
    </row>
    <row r="534" spans="1:14" ht="15" customHeight="1" outlineLevel="1" x14ac:dyDescent="0.3">
      <c r="A534" s="12">
        <v>532</v>
      </c>
      <c r="B534" s="13">
        <v>1</v>
      </c>
      <c r="C534" s="19">
        <v>1.16423518959123E-4</v>
      </c>
      <c r="D534" s="20">
        <v>3.6210060070000002E-4</v>
      </c>
      <c r="E534" s="21">
        <v>0</v>
      </c>
      <c r="F534" s="22">
        <v>1.40980756126789E-5</v>
      </c>
      <c r="G534" s="22">
        <v>1.14155251141553E-4</v>
      </c>
      <c r="H534" s="21">
        <v>0</v>
      </c>
      <c r="I534" s="20">
        <v>0.1023079907</v>
      </c>
      <c r="J534" s="24">
        <v>0.1145</v>
      </c>
      <c r="K534" s="20">
        <v>0.16496225959999999</v>
      </c>
      <c r="L534" s="20">
        <v>0.46984681020000002</v>
      </c>
      <c r="M534" s="20">
        <v>0.30805352850000001</v>
      </c>
      <c r="N534" s="21">
        <v>0</v>
      </c>
    </row>
    <row r="535" spans="1:14" ht="15" customHeight="1" outlineLevel="1" x14ac:dyDescent="0.3">
      <c r="A535" s="12">
        <v>533</v>
      </c>
      <c r="B535" s="13">
        <v>1</v>
      </c>
      <c r="C535" s="19">
        <v>1.11540822487621E-4</v>
      </c>
      <c r="D535" s="20">
        <v>3.635732195E-4</v>
      </c>
      <c r="E535" s="21">
        <v>0</v>
      </c>
      <c r="F535" s="22">
        <v>3.7594868300476997E-5</v>
      </c>
      <c r="G535" s="22">
        <v>1.14155251141553E-4</v>
      </c>
      <c r="H535" s="21">
        <v>0</v>
      </c>
      <c r="I535" s="20">
        <v>9.9398758729999995E-2</v>
      </c>
      <c r="J535" s="24">
        <v>6.2700000000000006E-2</v>
      </c>
      <c r="K535" s="20">
        <v>0.21560749940000001</v>
      </c>
      <c r="L535" s="20">
        <v>0.45918169479999998</v>
      </c>
      <c r="M535" s="20">
        <v>8.9334734190000001E-2</v>
      </c>
      <c r="N535" s="21">
        <v>0</v>
      </c>
    </row>
    <row r="536" spans="1:14" ht="15" customHeight="1" outlineLevel="1" x14ac:dyDescent="0.3">
      <c r="A536" s="12">
        <v>534</v>
      </c>
      <c r="B536" s="13">
        <v>1</v>
      </c>
      <c r="C536" s="19">
        <v>1.2384327398413101E-4</v>
      </c>
      <c r="D536" s="20">
        <v>3.6506629139999999E-4</v>
      </c>
      <c r="E536" s="21">
        <v>0</v>
      </c>
      <c r="F536" s="22">
        <v>9.3987170751192502E-5</v>
      </c>
      <c r="G536" s="22">
        <v>1.14155251141553E-4</v>
      </c>
      <c r="H536" s="21">
        <v>0</v>
      </c>
      <c r="I536" s="20">
        <v>9.7265321959999998E-2</v>
      </c>
      <c r="J536" s="24">
        <v>4.0599999999999997E-2</v>
      </c>
      <c r="K536" s="20">
        <v>0.3658388118</v>
      </c>
      <c r="L536" s="20">
        <v>0.47624587940000002</v>
      </c>
      <c r="M536" s="20">
        <v>1.9041551490000001E-3</v>
      </c>
      <c r="N536" s="21">
        <v>0</v>
      </c>
    </row>
    <row r="537" spans="1:14" ht="15" customHeight="1" outlineLevel="1" x14ac:dyDescent="0.3">
      <c r="A537" s="12">
        <v>535</v>
      </c>
      <c r="B537" s="13">
        <v>1</v>
      </c>
      <c r="C537" s="19">
        <v>1.51712336629495E-4</v>
      </c>
      <c r="D537" s="20">
        <v>3.6615030239999999E-4</v>
      </c>
      <c r="E537" s="21">
        <v>0</v>
      </c>
      <c r="F537" s="22">
        <v>1.8210014333043501E-4</v>
      </c>
      <c r="G537" s="22">
        <v>1.14155251141553E-4</v>
      </c>
      <c r="H537" s="21">
        <v>0</v>
      </c>
      <c r="I537" s="20">
        <v>9.3871218000000006E-2</v>
      </c>
      <c r="J537" s="24">
        <v>2.3599999999999999E-2</v>
      </c>
      <c r="K537" s="20">
        <v>0.77221816409999999</v>
      </c>
      <c r="L537" s="20">
        <v>0.56020942409999996</v>
      </c>
      <c r="M537" s="20">
        <v>2.108470791E-2</v>
      </c>
      <c r="N537" s="21">
        <v>0</v>
      </c>
    </row>
    <row r="538" spans="1:14" ht="15" customHeight="1" outlineLevel="1" x14ac:dyDescent="0.3">
      <c r="A538" s="12">
        <v>536</v>
      </c>
      <c r="B538" s="13">
        <v>1</v>
      </c>
      <c r="C538" s="19">
        <v>1.8249888720224501E-4</v>
      </c>
      <c r="D538" s="20">
        <v>3.6422771680000001E-4</v>
      </c>
      <c r="E538" s="21">
        <v>0</v>
      </c>
      <c r="F538" s="22">
        <v>1.58603350642637E-4</v>
      </c>
      <c r="G538" s="22">
        <v>1.14155251141553E-4</v>
      </c>
      <c r="H538" s="20">
        <v>1.550638023E-2</v>
      </c>
      <c r="I538" s="20">
        <v>8.9410395660000003E-2</v>
      </c>
      <c r="J538" s="24">
        <v>1.5100000000000001E-2</v>
      </c>
      <c r="K538" s="20">
        <v>0.89530070610000001</v>
      </c>
      <c r="L538" s="20">
        <v>0.60190032959999995</v>
      </c>
      <c r="M538" s="20">
        <v>0.17844626590000001</v>
      </c>
      <c r="N538" s="21">
        <v>0</v>
      </c>
    </row>
    <row r="539" spans="1:14" ht="15" customHeight="1" outlineLevel="1" x14ac:dyDescent="0.3">
      <c r="A539" s="12">
        <v>537</v>
      </c>
      <c r="B539" s="13">
        <v>1</v>
      </c>
      <c r="C539" s="19">
        <v>1.9914090657726399E-4</v>
      </c>
      <c r="D539" s="20">
        <v>3.428951972E-4</v>
      </c>
      <c r="E539" s="21">
        <v>0</v>
      </c>
      <c r="F539" s="22">
        <v>1.4685495429873799E-4</v>
      </c>
      <c r="G539" s="22">
        <v>1.14155251141553E-4</v>
      </c>
      <c r="H539" s="20">
        <v>7.3493781300000005E-2</v>
      </c>
      <c r="I539" s="20">
        <v>8.0779674169999996E-2</v>
      </c>
      <c r="J539" s="24">
        <v>1.2699999999999999E-2</v>
      </c>
      <c r="K539" s="20">
        <v>0.89810080349999999</v>
      </c>
      <c r="L539" s="20">
        <v>0.61372891220000003</v>
      </c>
      <c r="M539" s="20">
        <v>0.22038431650000001</v>
      </c>
      <c r="N539" s="21">
        <v>0</v>
      </c>
    </row>
    <row r="540" spans="1:14" ht="15" customHeight="1" outlineLevel="1" x14ac:dyDescent="0.3">
      <c r="A540" s="12">
        <v>538</v>
      </c>
      <c r="B540" s="13">
        <v>1</v>
      </c>
      <c r="C540" s="19">
        <v>2.0895136556219E-4</v>
      </c>
      <c r="D540" s="20">
        <v>3.1511997039999998E-4</v>
      </c>
      <c r="E540" s="21">
        <v>0</v>
      </c>
      <c r="F540" s="22">
        <v>1.6447754881458699E-4</v>
      </c>
      <c r="G540" s="22">
        <v>1.14155251141553E-4</v>
      </c>
      <c r="H540" s="20">
        <v>0.1671781618</v>
      </c>
      <c r="I540" s="20">
        <v>7.5058184639999997E-2</v>
      </c>
      <c r="J540" s="24">
        <v>1.6500000000000001E-2</v>
      </c>
      <c r="K540" s="20">
        <v>0.88495252010000003</v>
      </c>
      <c r="L540" s="20">
        <v>0.61789800269999995</v>
      </c>
      <c r="M540" s="20">
        <v>0.12659740280000001</v>
      </c>
      <c r="N540" s="21">
        <v>0</v>
      </c>
    </row>
    <row r="541" spans="1:14" ht="15" customHeight="1" outlineLevel="1" x14ac:dyDescent="0.3">
      <c r="A541" s="12">
        <v>539</v>
      </c>
      <c r="B541" s="13">
        <v>1</v>
      </c>
      <c r="C541" s="19">
        <v>2.15270867610741E-4</v>
      </c>
      <c r="D541" s="20">
        <v>2.9213075459999998E-4</v>
      </c>
      <c r="E541" s="21">
        <v>0</v>
      </c>
      <c r="F541" s="22">
        <v>1.87974341502385E-4</v>
      </c>
      <c r="G541" s="22">
        <v>1.14155251141553E-4</v>
      </c>
      <c r="H541" s="20">
        <v>0.24697141010000001</v>
      </c>
      <c r="I541" s="20">
        <v>6.962761831E-2</v>
      </c>
      <c r="J541" s="24">
        <v>1.83E-2</v>
      </c>
      <c r="K541" s="20">
        <v>0.80204528850000001</v>
      </c>
      <c r="L541" s="20">
        <v>0.61033546640000003</v>
      </c>
      <c r="M541" s="20">
        <v>3.5569500830000003E-2</v>
      </c>
      <c r="N541" s="24">
        <v>3.2604000000000001E-2</v>
      </c>
    </row>
    <row r="542" spans="1:14" ht="15" customHeight="1" outlineLevel="1" x14ac:dyDescent="0.3">
      <c r="A542" s="12">
        <v>540</v>
      </c>
      <c r="B542" s="13">
        <v>1</v>
      </c>
      <c r="C542" s="19">
        <v>2.1972577724111301E-4</v>
      </c>
      <c r="D542" s="20">
        <v>2.7405026830000002E-4</v>
      </c>
      <c r="E542" s="21">
        <v>0</v>
      </c>
      <c r="F542" s="22">
        <v>2.0677177565262301E-4</v>
      </c>
      <c r="G542" s="22">
        <v>1.14155251141553E-4</v>
      </c>
      <c r="H542" s="20">
        <v>0.28832175739999999</v>
      </c>
      <c r="I542" s="20">
        <v>6.962761831E-2</v>
      </c>
      <c r="J542" s="24">
        <v>8.6E-3</v>
      </c>
      <c r="K542" s="20">
        <v>0.70538105669999995</v>
      </c>
      <c r="L542" s="20">
        <v>0.60577855339999997</v>
      </c>
      <c r="M542" s="20">
        <v>1.337349021E-3</v>
      </c>
      <c r="N542" s="21">
        <v>0</v>
      </c>
    </row>
    <row r="543" spans="1:14" ht="15" customHeight="1" outlineLevel="1" x14ac:dyDescent="0.3">
      <c r="A543" s="12">
        <v>541</v>
      </c>
      <c r="B543" s="13">
        <v>1</v>
      </c>
      <c r="C543" s="19">
        <v>2.2050423859748701E-4</v>
      </c>
      <c r="D543" s="20">
        <v>2.6198297530000001E-4</v>
      </c>
      <c r="E543" s="21">
        <v>0</v>
      </c>
      <c r="F543" s="22">
        <v>1.87974341502385E-4</v>
      </c>
      <c r="G543" s="22">
        <v>1.14155251141553E-4</v>
      </c>
      <c r="H543" s="20">
        <v>0.28202229039999999</v>
      </c>
      <c r="I543" s="20">
        <v>6.8948797519999994E-2</v>
      </c>
      <c r="J543" s="24">
        <v>2.0899999999999998E-2</v>
      </c>
      <c r="K543" s="20">
        <v>0.58789870950000001</v>
      </c>
      <c r="L543" s="20">
        <v>0.58347876669999998</v>
      </c>
      <c r="M543" s="20">
        <v>8.4249354380000002E-2</v>
      </c>
      <c r="N543" s="21">
        <v>0</v>
      </c>
    </row>
    <row r="544" spans="1:14" ht="15" customHeight="1" outlineLevel="1" x14ac:dyDescent="0.3">
      <c r="A544" s="12">
        <v>542</v>
      </c>
      <c r="B544" s="13">
        <v>1</v>
      </c>
      <c r="C544" s="19">
        <v>2.1112457640974701E-4</v>
      </c>
      <c r="D544" s="20">
        <v>2.5772874320000001E-4</v>
      </c>
      <c r="E544" s="21">
        <v>0</v>
      </c>
      <c r="F544" s="22">
        <v>1.90324020771165E-4</v>
      </c>
      <c r="G544" s="22">
        <v>1.14155251141553E-4</v>
      </c>
      <c r="H544" s="20">
        <v>0.2418026167</v>
      </c>
      <c r="I544" s="20">
        <v>7.0791311090000003E-2</v>
      </c>
      <c r="J544" s="24">
        <v>3.7900000000000003E-2</v>
      </c>
      <c r="K544" s="20">
        <v>0.47479912340000002</v>
      </c>
      <c r="L544" s="20">
        <v>0.54789606359999998</v>
      </c>
      <c r="M544" s="20">
        <v>0.34558969969999997</v>
      </c>
      <c r="N544" s="20">
        <v>0.2916531429</v>
      </c>
    </row>
    <row r="545" spans="1:14" ht="15" customHeight="1" outlineLevel="1" x14ac:dyDescent="0.3">
      <c r="A545" s="12">
        <v>543</v>
      </c>
      <c r="B545" s="13">
        <v>1</v>
      </c>
      <c r="C545" s="19">
        <v>1.9853857832402601E-4</v>
      </c>
      <c r="D545" s="20">
        <v>2.6333287590000001E-4</v>
      </c>
      <c r="E545" s="21">
        <v>0</v>
      </c>
      <c r="F545" s="22">
        <v>2.1382081345896301E-4</v>
      </c>
      <c r="G545" s="22">
        <v>1.14155251141553E-4</v>
      </c>
      <c r="H545" s="20">
        <v>0.16588596350000001</v>
      </c>
      <c r="I545" s="20">
        <v>7.1664080680000006E-2</v>
      </c>
      <c r="J545" s="24">
        <v>3.0700000000000002E-2</v>
      </c>
      <c r="K545" s="20">
        <v>0.3787436085</v>
      </c>
      <c r="L545" s="20">
        <v>0.54382392859999995</v>
      </c>
      <c r="M545" s="20">
        <v>0.445375627</v>
      </c>
      <c r="N545" s="20">
        <v>7.3141714290000007E-2</v>
      </c>
    </row>
    <row r="546" spans="1:14" ht="15" customHeight="1" outlineLevel="1" x14ac:dyDescent="0.3">
      <c r="A546" s="12">
        <v>544</v>
      </c>
      <c r="B546" s="13">
        <v>1</v>
      </c>
      <c r="C546" s="19">
        <v>1.7896735495280601E-4</v>
      </c>
      <c r="D546" s="20">
        <v>2.8906279879999997E-4</v>
      </c>
      <c r="E546" s="21">
        <v>0</v>
      </c>
      <c r="F546" s="22">
        <v>2.23219530534082E-4</v>
      </c>
      <c r="G546" s="22">
        <v>1.14155251141553E-4</v>
      </c>
      <c r="H546" s="20">
        <v>6.9940235830000003E-2</v>
      </c>
      <c r="I546" s="20">
        <v>7.3215671060000001E-2</v>
      </c>
      <c r="J546" s="24">
        <v>4.7999999999999996E-3</v>
      </c>
      <c r="K546" s="20">
        <v>0.46725103480000002</v>
      </c>
      <c r="L546" s="20">
        <v>0.54789606359999998</v>
      </c>
      <c r="M546" s="20">
        <v>0.27382630029999999</v>
      </c>
      <c r="N546" s="20">
        <v>0.30947057140000001</v>
      </c>
    </row>
    <row r="547" spans="1:14" ht="15" customHeight="1" outlineLevel="1" x14ac:dyDescent="0.3">
      <c r="A547" s="12">
        <v>545</v>
      </c>
      <c r="B547" s="13">
        <v>1</v>
      </c>
      <c r="C547" s="19">
        <v>1.6503159180287301E-4</v>
      </c>
      <c r="D547" s="20">
        <v>3.2184902020000001E-4</v>
      </c>
      <c r="E547" s="21">
        <v>0</v>
      </c>
      <c r="F547" s="22">
        <v>2.23219530534082E-4</v>
      </c>
      <c r="G547" s="22">
        <v>1.14155251141553E-4</v>
      </c>
      <c r="H547" s="20">
        <v>1.211435955E-2</v>
      </c>
      <c r="I547" s="20">
        <v>7.6512800620000002E-2</v>
      </c>
      <c r="J547" s="24">
        <v>5.9999999999999995E-4</v>
      </c>
      <c r="K547" s="20">
        <v>0.59849038229999996</v>
      </c>
      <c r="L547" s="20">
        <v>0.5839635447</v>
      </c>
      <c r="M547" s="20">
        <v>7.9543979619999997E-2</v>
      </c>
      <c r="N547" s="20">
        <v>7.379914286E-2</v>
      </c>
    </row>
    <row r="548" spans="1:14" ht="15" customHeight="1" outlineLevel="1" x14ac:dyDescent="0.3">
      <c r="A548" s="12">
        <v>546</v>
      </c>
      <c r="B548" s="13">
        <v>1</v>
      </c>
      <c r="C548" s="19">
        <v>1.7319518382527901E-4</v>
      </c>
      <c r="D548" s="20">
        <v>3.3798646790000002E-4</v>
      </c>
      <c r="E548" s="21">
        <v>0</v>
      </c>
      <c r="F548" s="22">
        <v>1.6447754881458699E-4</v>
      </c>
      <c r="G548" s="22">
        <v>1.14155251141553E-4</v>
      </c>
      <c r="H548" s="21">
        <v>0</v>
      </c>
      <c r="I548" s="20">
        <v>8.2719162139999997E-2</v>
      </c>
      <c r="J548" s="24">
        <v>4.3E-3</v>
      </c>
      <c r="K548" s="20">
        <v>0.82322863400000001</v>
      </c>
      <c r="L548" s="20">
        <v>0.62138840409999996</v>
      </c>
      <c r="M548" s="20">
        <v>1.8043949299999999E-3</v>
      </c>
      <c r="N548" s="21">
        <v>0</v>
      </c>
    </row>
    <row r="549" spans="1:14" ht="15" customHeight="1" outlineLevel="1" x14ac:dyDescent="0.3">
      <c r="A549" s="12">
        <v>547</v>
      </c>
      <c r="B549" s="13">
        <v>1</v>
      </c>
      <c r="C549" s="19">
        <v>1.9426518749752399E-4</v>
      </c>
      <c r="D549" s="20">
        <v>3.4974696520000001E-4</v>
      </c>
      <c r="E549" s="21">
        <v>0</v>
      </c>
      <c r="F549" s="22">
        <v>1.1748396343899099E-4</v>
      </c>
      <c r="G549" s="22">
        <v>1.14155251141553E-4</v>
      </c>
      <c r="H549" s="21">
        <v>0</v>
      </c>
      <c r="I549" s="20">
        <v>9.3677269199999996E-2</v>
      </c>
      <c r="J549" s="24">
        <v>3.44E-2</v>
      </c>
      <c r="K549" s="20">
        <v>0.72327733139999995</v>
      </c>
      <c r="L549" s="20">
        <v>0.61692844680000003</v>
      </c>
      <c r="M549" s="20">
        <v>1.7433611830000001E-2</v>
      </c>
      <c r="N549" s="21">
        <v>0</v>
      </c>
    </row>
    <row r="550" spans="1:14" ht="15" customHeight="1" outlineLevel="1" x14ac:dyDescent="0.3">
      <c r="A550" s="12">
        <v>548</v>
      </c>
      <c r="B550" s="13">
        <v>1</v>
      </c>
      <c r="C550" s="19">
        <v>1.9009638748079501E-4</v>
      </c>
      <c r="D550" s="20">
        <v>3.5958487690000002E-4</v>
      </c>
      <c r="E550" s="21">
        <v>0</v>
      </c>
      <c r="F550" s="22">
        <v>8.8112972579242903E-5</v>
      </c>
      <c r="G550" s="22">
        <v>1.14155251141553E-4</v>
      </c>
      <c r="H550" s="21">
        <v>0</v>
      </c>
      <c r="I550" s="20">
        <v>0.1038595811</v>
      </c>
      <c r="J550" s="24">
        <v>9.5200000000000007E-2</v>
      </c>
      <c r="K550" s="20">
        <v>0.47528609690000001</v>
      </c>
      <c r="L550" s="20">
        <v>0.57640100829999996</v>
      </c>
      <c r="M550" s="20">
        <v>0.1552280322</v>
      </c>
      <c r="N550" s="21">
        <v>0</v>
      </c>
    </row>
    <row r="551" spans="1:14" ht="15" customHeight="1" outlineLevel="1" x14ac:dyDescent="0.3">
      <c r="A551" s="12">
        <v>549</v>
      </c>
      <c r="B551" s="13">
        <v>1</v>
      </c>
      <c r="C551" s="19">
        <v>1.6977465762736099E-4</v>
      </c>
      <c r="D551" s="20">
        <v>3.6447315319999997E-4</v>
      </c>
      <c r="E551" s="21">
        <v>0</v>
      </c>
      <c r="F551" s="22">
        <v>5.87419817194953E-5</v>
      </c>
      <c r="G551" s="22">
        <v>1.14155251141553E-4</v>
      </c>
      <c r="H551" s="21">
        <v>0</v>
      </c>
      <c r="I551" s="20">
        <v>0.1172420481</v>
      </c>
      <c r="J551" s="24">
        <v>0.1623</v>
      </c>
      <c r="K551" s="20">
        <v>0.32846359870000003</v>
      </c>
      <c r="L551" s="20">
        <v>0.52501454329999997</v>
      </c>
      <c r="M551" s="20">
        <v>0.19557156780000001</v>
      </c>
      <c r="N551" s="21">
        <v>0</v>
      </c>
    </row>
    <row r="552" spans="1:14" ht="15" customHeight="1" outlineLevel="1" x14ac:dyDescent="0.3">
      <c r="A552" s="12">
        <v>550</v>
      </c>
      <c r="B552" s="13">
        <v>1</v>
      </c>
      <c r="C552" s="19">
        <v>1.5162018432048801E-4</v>
      </c>
      <c r="D552" s="20">
        <v>3.6522991569999999E-4</v>
      </c>
      <c r="E552" s="21">
        <v>0</v>
      </c>
      <c r="F552" s="22">
        <v>3.7594868300476997E-5</v>
      </c>
      <c r="G552" s="22">
        <v>1.14155251141553E-4</v>
      </c>
      <c r="H552" s="21">
        <v>0</v>
      </c>
      <c r="I552" s="20">
        <v>0.12965477110000001</v>
      </c>
      <c r="J552" s="24">
        <v>0.27260000000000001</v>
      </c>
      <c r="K552" s="20">
        <v>0.34088142199999999</v>
      </c>
      <c r="L552" s="20">
        <v>0.53112274579999996</v>
      </c>
      <c r="M552" s="20">
        <v>0.1141928116</v>
      </c>
      <c r="N552" s="21">
        <v>0</v>
      </c>
    </row>
    <row r="553" spans="1:14" ht="15" customHeight="1" outlineLevel="1" x14ac:dyDescent="0.3">
      <c r="A553" s="12">
        <v>551</v>
      </c>
      <c r="B553" s="13">
        <v>1</v>
      </c>
      <c r="C553" s="19">
        <v>1.5497026512831201E-4</v>
      </c>
      <c r="D553" s="20">
        <v>3.6291872229999997E-4</v>
      </c>
      <c r="E553" s="21">
        <v>0</v>
      </c>
      <c r="F553" s="22">
        <v>2.3496792687798098E-5</v>
      </c>
      <c r="G553" s="22">
        <v>1.14155251141553E-4</v>
      </c>
      <c r="H553" s="21">
        <v>0</v>
      </c>
      <c r="I553" s="20">
        <v>0.1474980605</v>
      </c>
      <c r="J553" s="24">
        <v>0.4027</v>
      </c>
      <c r="K553" s="20">
        <v>0.33345507670000002</v>
      </c>
      <c r="L553" s="20">
        <v>0.53451619159999997</v>
      </c>
      <c r="M553" s="20">
        <v>3.3057211609999998E-2</v>
      </c>
      <c r="N553" s="21">
        <v>0</v>
      </c>
    </row>
    <row r="554" spans="1:14" ht="15" customHeight="1" outlineLevel="1" x14ac:dyDescent="0.3">
      <c r="A554" s="12">
        <v>552</v>
      </c>
      <c r="B554" s="13">
        <v>1</v>
      </c>
      <c r="C554" s="19">
        <v>1.5919114098534101E-4</v>
      </c>
      <c r="D554" s="20">
        <v>3.599530316E-4</v>
      </c>
      <c r="E554" s="21">
        <v>0</v>
      </c>
      <c r="F554" s="22">
        <v>9.3987170751192492E-6</v>
      </c>
      <c r="G554" s="22">
        <v>1.14155251141553E-4</v>
      </c>
      <c r="H554" s="21">
        <v>0</v>
      </c>
      <c r="I554" s="20">
        <v>0.16970519780000001</v>
      </c>
      <c r="J554" s="24">
        <v>0.48149999999999998</v>
      </c>
      <c r="K554" s="20">
        <v>0.297540784</v>
      </c>
      <c r="L554" s="20">
        <v>0.52394803180000005</v>
      </c>
      <c r="M554" s="20">
        <v>1.337349021E-3</v>
      </c>
      <c r="N554" s="21">
        <v>0</v>
      </c>
    </row>
    <row r="555" spans="1:14" ht="15" customHeight="1" outlineLevel="1" x14ac:dyDescent="0.3">
      <c r="A555" s="12">
        <v>553</v>
      </c>
      <c r="B555" s="13">
        <v>1</v>
      </c>
      <c r="C555" s="19">
        <v>1.44201132775628E-4</v>
      </c>
      <c r="D555" s="20">
        <v>3.5895083270000001E-4</v>
      </c>
      <c r="E555" s="21">
        <v>0</v>
      </c>
      <c r="F555" s="22">
        <v>5.8741981719495297E-6</v>
      </c>
      <c r="G555" s="22">
        <v>1.14155251141553E-4</v>
      </c>
      <c r="H555" s="21">
        <v>0</v>
      </c>
      <c r="I555" s="20">
        <v>0.1864817688</v>
      </c>
      <c r="J555" s="24">
        <v>0.51490000000000002</v>
      </c>
      <c r="K555" s="20">
        <v>0.29230581929999999</v>
      </c>
      <c r="L555" s="20">
        <v>0.4852627497</v>
      </c>
      <c r="M555" s="20">
        <v>6.856795836E-2</v>
      </c>
      <c r="N555" s="21">
        <v>0</v>
      </c>
    </row>
    <row r="556" spans="1:14" ht="15" customHeight="1" outlineLevel="1" x14ac:dyDescent="0.3">
      <c r="A556" s="12">
        <v>554</v>
      </c>
      <c r="B556" s="13">
        <v>1</v>
      </c>
      <c r="C556" s="19">
        <v>1.3587115875337899E-4</v>
      </c>
      <c r="D556" s="20">
        <v>3.5741685479999998E-4</v>
      </c>
      <c r="E556" s="21">
        <v>0</v>
      </c>
      <c r="F556" s="22">
        <v>2.3496792687798102E-6</v>
      </c>
      <c r="G556" s="22">
        <v>1.14155251141553E-4</v>
      </c>
      <c r="H556" s="21">
        <v>0</v>
      </c>
      <c r="I556" s="20">
        <v>0.2018037238</v>
      </c>
      <c r="J556" s="24">
        <v>0.59399999999999997</v>
      </c>
      <c r="K556" s="20">
        <v>0.18845872899999999</v>
      </c>
      <c r="L556" s="20">
        <v>0.46063602869999998</v>
      </c>
      <c r="M556" s="20">
        <v>0.28634716380000003</v>
      </c>
      <c r="N556" s="21">
        <v>0</v>
      </c>
    </row>
    <row r="557" spans="1:14" ht="15" customHeight="1" outlineLevel="1" x14ac:dyDescent="0.3">
      <c r="A557" s="12">
        <v>555</v>
      </c>
      <c r="B557" s="13">
        <v>1</v>
      </c>
      <c r="C557" s="19">
        <v>1.2919042473392899E-4</v>
      </c>
      <c r="D557" s="20">
        <v>3.5416482160000002E-4</v>
      </c>
      <c r="E557" s="21">
        <v>0</v>
      </c>
      <c r="F557" s="22">
        <v>1.17483963438991E-6</v>
      </c>
      <c r="G557" s="22">
        <v>1.14155251141553E-4</v>
      </c>
      <c r="H557" s="21">
        <v>0</v>
      </c>
      <c r="I557" s="20">
        <v>0.22051978280000001</v>
      </c>
      <c r="J557" s="24">
        <v>0.67779999999999996</v>
      </c>
      <c r="K557" s="20">
        <v>0.1059167275</v>
      </c>
      <c r="L557" s="20">
        <v>0.45365522590000001</v>
      </c>
      <c r="M557" s="20">
        <v>0.36769341030000002</v>
      </c>
      <c r="N557" s="21">
        <v>0</v>
      </c>
    </row>
    <row r="558" spans="1:14" ht="15" customHeight="1" outlineLevel="1" x14ac:dyDescent="0.3">
      <c r="A558" s="12">
        <v>556</v>
      </c>
      <c r="B558" s="13">
        <v>1</v>
      </c>
      <c r="C558" s="19">
        <v>1.1411299469087199E-4</v>
      </c>
      <c r="D558" s="20">
        <v>3.5097414759999998E-4</v>
      </c>
      <c r="E558" s="21">
        <v>0</v>
      </c>
      <c r="F558" s="22">
        <v>1.40980756126789E-5</v>
      </c>
      <c r="G558" s="22">
        <v>1.14155251141553E-4</v>
      </c>
      <c r="H558" s="21">
        <v>0</v>
      </c>
      <c r="I558" s="20">
        <v>0.24088440650000001</v>
      </c>
      <c r="J558" s="24">
        <v>0.69899999999999995</v>
      </c>
      <c r="K558" s="20">
        <v>0.10847333820000001</v>
      </c>
      <c r="L558" s="20">
        <v>0.45094046929999998</v>
      </c>
      <c r="M558" s="20">
        <v>0.22739141190000001</v>
      </c>
      <c r="N558" s="21">
        <v>0</v>
      </c>
    </row>
    <row r="559" spans="1:14" ht="15" customHeight="1" outlineLevel="1" x14ac:dyDescent="0.3">
      <c r="A559" s="12">
        <v>557</v>
      </c>
      <c r="B559" s="13">
        <v>1</v>
      </c>
      <c r="C559" s="19">
        <v>1.07369339373584E-4</v>
      </c>
      <c r="D559" s="20">
        <v>3.4696535189999999E-4</v>
      </c>
      <c r="E559" s="21">
        <v>0</v>
      </c>
      <c r="F559" s="22">
        <v>3.7594868300476997E-5</v>
      </c>
      <c r="G559" s="22">
        <v>1.14155251141553E-4</v>
      </c>
      <c r="H559" s="21">
        <v>0</v>
      </c>
      <c r="I559" s="20">
        <v>0.26250969740000002</v>
      </c>
      <c r="J559" s="24">
        <v>0.74270000000000003</v>
      </c>
      <c r="K559" s="20">
        <v>0.14170927680000001</v>
      </c>
      <c r="L559" s="20">
        <v>0.45239480319999997</v>
      </c>
      <c r="M559" s="20">
        <v>6.6241502930000001E-2</v>
      </c>
      <c r="N559" s="21">
        <v>0</v>
      </c>
    </row>
    <row r="560" spans="1:14" ht="15" customHeight="1" outlineLevel="1" x14ac:dyDescent="0.3">
      <c r="A560" s="12">
        <v>558</v>
      </c>
      <c r="B560" s="13">
        <v>1</v>
      </c>
      <c r="C560" s="19">
        <v>1.11977014383754E-4</v>
      </c>
      <c r="D560" s="20">
        <v>3.4101351760000001E-4</v>
      </c>
      <c r="E560" s="21">
        <v>0</v>
      </c>
      <c r="F560" s="22">
        <v>9.3987170751192502E-5</v>
      </c>
      <c r="G560" s="22">
        <v>1.14155251141553E-4</v>
      </c>
      <c r="H560" s="21">
        <v>0</v>
      </c>
      <c r="I560" s="20">
        <v>0.27695888289999998</v>
      </c>
      <c r="J560" s="24">
        <v>0.80920000000000003</v>
      </c>
      <c r="K560" s="20">
        <v>0.17884100319999999</v>
      </c>
      <c r="L560" s="20">
        <v>0.45074655810000003</v>
      </c>
      <c r="M560" s="20">
        <v>1.661384509E-3</v>
      </c>
      <c r="N560" s="21">
        <v>0</v>
      </c>
    </row>
    <row r="561" spans="1:14" ht="15" customHeight="1" outlineLevel="1" x14ac:dyDescent="0.3">
      <c r="A561" s="12">
        <v>559</v>
      </c>
      <c r="B561" s="13">
        <v>1</v>
      </c>
      <c r="C561" s="19">
        <v>1.2210307269210099E-4</v>
      </c>
      <c r="D561" s="20">
        <v>3.3587980489999998E-4</v>
      </c>
      <c r="E561" s="21">
        <v>0</v>
      </c>
      <c r="F561" s="22">
        <v>1.8210014333043501E-4</v>
      </c>
      <c r="G561" s="22">
        <v>1.14155251141553E-4</v>
      </c>
      <c r="H561" s="21">
        <v>0</v>
      </c>
      <c r="I561" s="20">
        <v>0.28917765709999999</v>
      </c>
      <c r="J561" s="24">
        <v>0.76180000000000003</v>
      </c>
      <c r="K561" s="20">
        <v>0.22595568539999999</v>
      </c>
      <c r="L561" s="20">
        <v>0.4579212721</v>
      </c>
      <c r="M561" s="20">
        <v>1.2787565190000001E-2</v>
      </c>
      <c r="N561" s="21">
        <v>0</v>
      </c>
    </row>
    <row r="562" spans="1:14" ht="15" customHeight="1" outlineLevel="1" x14ac:dyDescent="0.3">
      <c r="A562" s="12">
        <v>560</v>
      </c>
      <c r="B562" s="13">
        <v>1</v>
      </c>
      <c r="C562" s="19">
        <v>1.3524695780230001E-4</v>
      </c>
      <c r="D562" s="20">
        <v>3.2792357269999998E-4</v>
      </c>
      <c r="E562" s="21">
        <v>0</v>
      </c>
      <c r="F562" s="22">
        <v>1.58603350642637E-4</v>
      </c>
      <c r="G562" s="22">
        <v>1.14155251141553E-4</v>
      </c>
      <c r="H562" s="20">
        <v>1.7283152959999999E-2</v>
      </c>
      <c r="I562" s="20">
        <v>0.28762606670000002</v>
      </c>
      <c r="J562" s="24">
        <v>0.71709999999999996</v>
      </c>
      <c r="K562" s="20">
        <v>0.32420258099999999</v>
      </c>
      <c r="L562" s="20">
        <v>0.49806088809999999</v>
      </c>
      <c r="M562" s="20">
        <v>0.124319533</v>
      </c>
      <c r="N562" s="21">
        <v>0</v>
      </c>
    </row>
    <row r="563" spans="1:14" ht="15" customHeight="1" outlineLevel="1" x14ac:dyDescent="0.3">
      <c r="A563" s="12">
        <v>561</v>
      </c>
      <c r="B563" s="13">
        <v>1</v>
      </c>
      <c r="C563" s="19">
        <v>1.5334851531307201E-4</v>
      </c>
      <c r="D563" s="20">
        <v>3.0702056699999998E-4</v>
      </c>
      <c r="E563" s="21">
        <v>0</v>
      </c>
      <c r="F563" s="22">
        <v>1.4685495429873799E-4</v>
      </c>
      <c r="G563" s="22">
        <v>1.14155251141553E-4</v>
      </c>
      <c r="H563" s="20">
        <v>8.3023744139999994E-2</v>
      </c>
      <c r="I563" s="20">
        <v>0.28141970519999998</v>
      </c>
      <c r="J563" s="24">
        <v>0.75080000000000002</v>
      </c>
      <c r="K563" s="20">
        <v>0.45264183099999999</v>
      </c>
      <c r="L563" s="20">
        <v>0.54624781850000004</v>
      </c>
      <c r="M563" s="20">
        <v>0.16195791330000001</v>
      </c>
      <c r="N563" s="20">
        <v>8.1008571430000002E-3</v>
      </c>
    </row>
    <row r="564" spans="1:14" ht="15" customHeight="1" outlineLevel="1" x14ac:dyDescent="0.3">
      <c r="A564" s="12">
        <v>562</v>
      </c>
      <c r="B564" s="13">
        <v>1</v>
      </c>
      <c r="C564" s="19">
        <v>1.72597406415022E-4</v>
      </c>
      <c r="D564" s="20">
        <v>2.8153608049999999E-4</v>
      </c>
      <c r="E564" s="21">
        <v>0</v>
      </c>
      <c r="F564" s="22">
        <v>1.6447754881458699E-4</v>
      </c>
      <c r="G564" s="22">
        <v>1.14155251141553E-4</v>
      </c>
      <c r="H564" s="20">
        <v>0.17412372800000001</v>
      </c>
      <c r="I564" s="20">
        <v>0.26706749419999998</v>
      </c>
      <c r="J564" s="24">
        <v>0.64039999999999997</v>
      </c>
      <c r="K564" s="20">
        <v>0.44752860970000002</v>
      </c>
      <c r="L564" s="20">
        <v>0.54682955209999995</v>
      </c>
      <c r="M564" s="20">
        <v>9.7147985670000006E-2</v>
      </c>
      <c r="N564" s="20">
        <v>8.8362857140000008E-3</v>
      </c>
    </row>
    <row r="565" spans="1:14" ht="15" customHeight="1" outlineLevel="1" x14ac:dyDescent="0.3">
      <c r="A565" s="12">
        <v>563</v>
      </c>
      <c r="B565" s="13">
        <v>1</v>
      </c>
      <c r="C565" s="19">
        <v>1.8318481572698699E-4</v>
      </c>
      <c r="D565" s="20">
        <v>2.5805599180000002E-4</v>
      </c>
      <c r="E565" s="21">
        <v>0</v>
      </c>
      <c r="F565" s="22">
        <v>1.87974341502385E-4</v>
      </c>
      <c r="G565" s="22">
        <v>1.14155251141553E-4</v>
      </c>
      <c r="H565" s="20">
        <v>0.22403488939999999</v>
      </c>
      <c r="I565" s="20">
        <v>0.28248642359999998</v>
      </c>
      <c r="J565" s="24">
        <v>0.57330000000000003</v>
      </c>
      <c r="K565" s="20">
        <v>0.48039931819999998</v>
      </c>
      <c r="L565" s="20">
        <v>0.54430870659999997</v>
      </c>
      <c r="M565" s="20">
        <v>2.951503896E-2</v>
      </c>
      <c r="N565" s="21">
        <v>0</v>
      </c>
    </row>
    <row r="566" spans="1:14" ht="15" customHeight="1" outlineLevel="1" x14ac:dyDescent="0.3">
      <c r="A566" s="12">
        <v>564</v>
      </c>
      <c r="B566" s="13">
        <v>1</v>
      </c>
      <c r="C566" s="19">
        <v>1.8688409672750199E-4</v>
      </c>
      <c r="D566" s="20">
        <v>2.4283893090000001E-4</v>
      </c>
      <c r="E566" s="21">
        <v>0</v>
      </c>
      <c r="F566" s="22">
        <v>2.0677177565262301E-4</v>
      </c>
      <c r="G566" s="22">
        <v>1.14155251141553E-4</v>
      </c>
      <c r="H566" s="20">
        <v>0.23162655469999999</v>
      </c>
      <c r="I566" s="20">
        <v>0.3234096199</v>
      </c>
      <c r="J566" s="24">
        <v>0.75590000000000002</v>
      </c>
      <c r="K566" s="20">
        <v>0.44971999029999998</v>
      </c>
      <c r="L566" s="20">
        <v>0.52976536750000003</v>
      </c>
      <c r="M566" s="20">
        <v>1.337349021E-3</v>
      </c>
      <c r="N566" s="21">
        <v>0</v>
      </c>
    </row>
    <row r="567" spans="1:14" ht="15" customHeight="1" outlineLevel="1" x14ac:dyDescent="0.3">
      <c r="A567" s="12">
        <v>565</v>
      </c>
      <c r="B567" s="13">
        <v>1</v>
      </c>
      <c r="C567" s="19">
        <v>1.9284726616308699E-4</v>
      </c>
      <c r="D567" s="20">
        <v>2.352508535E-4</v>
      </c>
      <c r="E567" s="21">
        <v>0</v>
      </c>
      <c r="F567" s="22">
        <v>1.87974341502385E-4</v>
      </c>
      <c r="G567" s="22">
        <v>1.14155251141553E-4</v>
      </c>
      <c r="H567" s="20">
        <v>0.21046680670000001</v>
      </c>
      <c r="I567" s="20">
        <v>0.35036850269999997</v>
      </c>
      <c r="J567" s="24">
        <v>0.77229999999999999</v>
      </c>
      <c r="K567" s="20">
        <v>0.26588750909999997</v>
      </c>
      <c r="L567" s="20">
        <v>0.51405856120000004</v>
      </c>
      <c r="M567" s="20">
        <v>5.7093452269999997E-2</v>
      </c>
      <c r="N567" s="21">
        <v>0</v>
      </c>
    </row>
    <row r="568" spans="1:14" ht="15" customHeight="1" outlineLevel="1" x14ac:dyDescent="0.3">
      <c r="A568" s="12">
        <v>566</v>
      </c>
      <c r="B568" s="13">
        <v>1</v>
      </c>
      <c r="C568" s="19">
        <v>1.8159208663476E-4</v>
      </c>
      <c r="D568" s="20">
        <v>2.352508535E-4</v>
      </c>
      <c r="E568" s="21">
        <v>0</v>
      </c>
      <c r="F568" s="22">
        <v>1.90324020771165E-4</v>
      </c>
      <c r="G568" s="22">
        <v>1.14155251141553E-4</v>
      </c>
      <c r="H568" s="20">
        <v>0.18219996769999999</v>
      </c>
      <c r="I568" s="20">
        <v>0.35211404190000001</v>
      </c>
      <c r="J568" s="24">
        <v>0.74060000000000004</v>
      </c>
      <c r="K568" s="20">
        <v>0.2174336499</v>
      </c>
      <c r="L568" s="20">
        <v>0.4968004654</v>
      </c>
      <c r="M568" s="20">
        <v>0.24249012510000001</v>
      </c>
      <c r="N568" s="21">
        <v>0</v>
      </c>
    </row>
    <row r="569" spans="1:14" ht="15" customHeight="1" outlineLevel="1" x14ac:dyDescent="0.3">
      <c r="A569" s="12">
        <v>567</v>
      </c>
      <c r="B569" s="13">
        <v>1</v>
      </c>
      <c r="C569" s="19">
        <v>1.6545215935535101E-4</v>
      </c>
      <c r="D569" s="20">
        <v>2.4302300820000001E-4</v>
      </c>
      <c r="E569" s="21">
        <v>0</v>
      </c>
      <c r="F569" s="22">
        <v>2.1382081345896301E-4</v>
      </c>
      <c r="G569" s="22">
        <v>1.14155251141553E-4</v>
      </c>
      <c r="H569" s="20">
        <v>0.1350347278</v>
      </c>
      <c r="I569" s="20">
        <v>0.33921644690000002</v>
      </c>
      <c r="J569" s="24">
        <v>0.68020000000000003</v>
      </c>
      <c r="K569" s="20">
        <v>0.1831020209</v>
      </c>
      <c r="L569" s="20">
        <v>0.49214659690000001</v>
      </c>
      <c r="M569" s="20">
        <v>0.31032047099999999</v>
      </c>
      <c r="N569" s="20">
        <v>0.63138771429999996</v>
      </c>
    </row>
    <row r="570" spans="1:14" ht="15" customHeight="1" outlineLevel="1" x14ac:dyDescent="0.3">
      <c r="A570" s="12">
        <v>568</v>
      </c>
      <c r="B570" s="13">
        <v>1</v>
      </c>
      <c r="C570" s="19">
        <v>1.4620148212267901E-4</v>
      </c>
      <c r="D570" s="20">
        <v>2.6515319629999998E-4</v>
      </c>
      <c r="E570" s="21">
        <v>0</v>
      </c>
      <c r="F570" s="22">
        <v>2.23219530534082E-4</v>
      </c>
      <c r="G570" s="22">
        <v>1.14155251141553E-4</v>
      </c>
      <c r="H570" s="20">
        <v>5.992569859E-2</v>
      </c>
      <c r="I570" s="20">
        <v>0.3124515128</v>
      </c>
      <c r="J570" s="24">
        <v>0.63009999999999999</v>
      </c>
      <c r="K570" s="20">
        <v>0.23265157049999999</v>
      </c>
      <c r="L570" s="20">
        <v>0.48603839440000002</v>
      </c>
      <c r="M570" s="20">
        <v>0.19296619870000001</v>
      </c>
      <c r="N570" s="20">
        <v>0.45672342859999998</v>
      </c>
    </row>
    <row r="571" spans="1:14" ht="15" customHeight="1" outlineLevel="1" x14ac:dyDescent="0.3">
      <c r="A571" s="12">
        <v>569</v>
      </c>
      <c r="B571" s="13">
        <v>1</v>
      </c>
      <c r="C571" s="19">
        <v>1.3036184943365499E-4</v>
      </c>
      <c r="D571" s="20">
        <v>3.0125281000000002E-4</v>
      </c>
      <c r="E571" s="21">
        <v>0</v>
      </c>
      <c r="F571" s="22">
        <v>2.23219530534082E-4</v>
      </c>
      <c r="G571" s="22">
        <v>1.14155251141553E-4</v>
      </c>
      <c r="H571" s="20">
        <v>1.0983685999999999E-2</v>
      </c>
      <c r="I571" s="20">
        <v>0.27395267649999999</v>
      </c>
      <c r="J571" s="24">
        <v>0.65690000000000004</v>
      </c>
      <c r="K571" s="20">
        <v>0.316532749</v>
      </c>
      <c r="L571" s="20">
        <v>0.50533255769999996</v>
      </c>
      <c r="M571" s="20">
        <v>5.6361493899999997E-2</v>
      </c>
      <c r="N571" s="20">
        <v>8.7393428570000001E-2</v>
      </c>
    </row>
    <row r="572" spans="1:14" ht="15" customHeight="1" outlineLevel="1" x14ac:dyDescent="0.3">
      <c r="A572" s="12">
        <v>570</v>
      </c>
      <c r="B572" s="13">
        <v>1</v>
      </c>
      <c r="C572" s="19">
        <v>1.3722476337797699E-4</v>
      </c>
      <c r="D572" s="20">
        <v>3.1383142890000003E-4</v>
      </c>
      <c r="E572" s="21">
        <v>0</v>
      </c>
      <c r="F572" s="22">
        <v>1.6447754881458699E-4</v>
      </c>
      <c r="G572" s="22">
        <v>1.14155251141553E-4</v>
      </c>
      <c r="H572" s="21">
        <v>0</v>
      </c>
      <c r="I572" s="20">
        <v>0.2597944143</v>
      </c>
      <c r="J572" s="24">
        <v>0.66930000000000001</v>
      </c>
      <c r="K572" s="20">
        <v>0.5458972486</v>
      </c>
      <c r="L572" s="20">
        <v>0.58464223390000003</v>
      </c>
      <c r="M572" s="20">
        <v>1.54814866E-3</v>
      </c>
      <c r="N572" s="21">
        <v>0</v>
      </c>
    </row>
    <row r="573" spans="1:14" ht="15" customHeight="1" outlineLevel="1" x14ac:dyDescent="0.3">
      <c r="A573" s="12">
        <v>571</v>
      </c>
      <c r="B573" s="13">
        <v>1</v>
      </c>
      <c r="C573" s="19">
        <v>1.6203293564975201E-4</v>
      </c>
      <c r="D573" s="20">
        <v>3.2094908649999999E-4</v>
      </c>
      <c r="E573" s="21">
        <v>0</v>
      </c>
      <c r="F573" s="22">
        <v>1.1748396343899099E-4</v>
      </c>
      <c r="G573" s="22">
        <v>1.14155251141553E-4</v>
      </c>
      <c r="H573" s="21">
        <v>0</v>
      </c>
      <c r="I573" s="20">
        <v>0.2543638479</v>
      </c>
      <c r="J573" s="24">
        <v>0.64939999999999998</v>
      </c>
      <c r="K573" s="20">
        <v>0.56561967369999999</v>
      </c>
      <c r="L573" s="20">
        <v>0.57766143110000001</v>
      </c>
      <c r="M573" s="20">
        <v>9.6142783390000004E-3</v>
      </c>
      <c r="N573" s="21">
        <v>0</v>
      </c>
    </row>
    <row r="574" spans="1:14" ht="15" customHeight="1" outlineLevel="1" x14ac:dyDescent="0.3">
      <c r="A574" s="12">
        <v>572</v>
      </c>
      <c r="B574" s="13">
        <v>1</v>
      </c>
      <c r="C574" s="19">
        <v>1.63625652639366E-4</v>
      </c>
      <c r="D574" s="20">
        <v>3.2784176060000002E-4</v>
      </c>
      <c r="E574" s="21">
        <v>0</v>
      </c>
      <c r="F574" s="22">
        <v>8.8112972579242903E-5</v>
      </c>
      <c r="G574" s="22">
        <v>1.14155251141553E-4</v>
      </c>
      <c r="H574" s="21">
        <v>0</v>
      </c>
      <c r="I574" s="20">
        <v>0.2455391777</v>
      </c>
      <c r="J574" s="24">
        <v>0.59260000000000002</v>
      </c>
      <c r="K574" s="20">
        <v>0.4074750426</v>
      </c>
      <c r="L574" s="20">
        <v>0.53025014540000004</v>
      </c>
      <c r="M574" s="20">
        <v>0.1019394612</v>
      </c>
      <c r="N574" s="21">
        <v>0</v>
      </c>
    </row>
    <row r="575" spans="1:14" ht="15" customHeight="1" outlineLevel="1" x14ac:dyDescent="0.3">
      <c r="A575" s="12">
        <v>573</v>
      </c>
      <c r="B575" s="13">
        <v>1</v>
      </c>
      <c r="C575" s="19">
        <v>1.4824946714170901E-4</v>
      </c>
      <c r="D575" s="20">
        <v>3.3320045679999997E-4</v>
      </c>
      <c r="E575" s="21">
        <v>0</v>
      </c>
      <c r="F575" s="22">
        <v>5.87419817194953E-5</v>
      </c>
      <c r="G575" s="22">
        <v>1.14155251141553E-4</v>
      </c>
      <c r="H575" s="21">
        <v>0</v>
      </c>
      <c r="I575" s="20">
        <v>0.234193173</v>
      </c>
      <c r="J575" s="24">
        <v>0.51639999999999997</v>
      </c>
      <c r="K575" s="20">
        <v>0.249817385</v>
      </c>
      <c r="L575" s="20">
        <v>0.48981966259999998</v>
      </c>
      <c r="M575" s="20">
        <v>0.13708259689999999</v>
      </c>
      <c r="N575" s="21">
        <v>0</v>
      </c>
    </row>
    <row r="576" spans="1:14" ht="15" customHeight="1" outlineLevel="1" x14ac:dyDescent="0.3">
      <c r="A576" s="12">
        <v>574</v>
      </c>
      <c r="B576" s="13">
        <v>1</v>
      </c>
      <c r="C576" s="19">
        <v>1.3326921138748899E-4</v>
      </c>
      <c r="D576" s="20">
        <v>3.3837507560000003E-4</v>
      </c>
      <c r="E576" s="21">
        <v>0</v>
      </c>
      <c r="F576" s="22">
        <v>3.7594868300476997E-5</v>
      </c>
      <c r="G576" s="22">
        <v>1.14155251141553E-4</v>
      </c>
      <c r="H576" s="21">
        <v>0</v>
      </c>
      <c r="I576" s="20">
        <v>0.22119860359999999</v>
      </c>
      <c r="J576" s="24">
        <v>0.42299999999999999</v>
      </c>
      <c r="K576" s="20">
        <v>0.39164840519999999</v>
      </c>
      <c r="L576" s="20">
        <v>0.48826837309999999</v>
      </c>
      <c r="M576" s="20">
        <v>8.4312890840000002E-2</v>
      </c>
      <c r="N576" s="21">
        <v>0</v>
      </c>
    </row>
    <row r="577" spans="1:14" ht="15" customHeight="1" outlineLevel="1" x14ac:dyDescent="0.3">
      <c r="A577" s="12">
        <v>575</v>
      </c>
      <c r="B577" s="13">
        <v>1</v>
      </c>
      <c r="C577" s="19">
        <v>1.3914785627641799E-4</v>
      </c>
      <c r="D577" s="20">
        <v>3.435292414E-4</v>
      </c>
      <c r="E577" s="21">
        <v>0</v>
      </c>
      <c r="F577" s="22">
        <v>2.3496792687798098E-5</v>
      </c>
      <c r="G577" s="22">
        <v>1.14155251141553E-4</v>
      </c>
      <c r="H577" s="21">
        <v>0</v>
      </c>
      <c r="I577" s="20">
        <v>0.2023855702</v>
      </c>
      <c r="J577" s="24">
        <v>0.32650000000000001</v>
      </c>
      <c r="K577" s="20">
        <v>0.42330168010000002</v>
      </c>
      <c r="L577" s="20">
        <v>0.48022105879999999</v>
      </c>
      <c r="M577" s="20">
        <v>2.6764199950000001E-2</v>
      </c>
      <c r="N577" s="21">
        <v>0</v>
      </c>
    </row>
    <row r="578" spans="1:14" ht="15" customHeight="1" outlineLevel="1" x14ac:dyDescent="0.3">
      <c r="A578" s="12">
        <v>576</v>
      </c>
      <c r="B578" s="13">
        <v>1</v>
      </c>
      <c r="C578" s="19">
        <v>1.4706672839662099E-4</v>
      </c>
      <c r="D578" s="20">
        <v>3.4610632429999999E-4</v>
      </c>
      <c r="E578" s="21">
        <v>0</v>
      </c>
      <c r="F578" s="22">
        <v>9.3987170751192492E-6</v>
      </c>
      <c r="G578" s="22">
        <v>1.14155251141553E-4</v>
      </c>
      <c r="H578" s="21">
        <v>0</v>
      </c>
      <c r="I578" s="20">
        <v>0.18454228080000001</v>
      </c>
      <c r="J578" s="24">
        <v>0.23130000000000001</v>
      </c>
      <c r="K578" s="20">
        <v>0.28110542979999997</v>
      </c>
      <c r="L578" s="20">
        <v>0.45191002520000001</v>
      </c>
      <c r="M578" s="20">
        <v>1.337349021E-3</v>
      </c>
      <c r="N578" s="21">
        <v>0</v>
      </c>
    </row>
    <row r="579" spans="1:14" ht="15" customHeight="1" outlineLevel="1" x14ac:dyDescent="0.3">
      <c r="A579" s="12">
        <v>577</v>
      </c>
      <c r="B579" s="13">
        <v>1</v>
      </c>
      <c r="C579" s="19">
        <v>1.3596717912816301E-4</v>
      </c>
      <c r="D579" s="20">
        <v>3.4684263370000001E-4</v>
      </c>
      <c r="E579" s="21">
        <v>0</v>
      </c>
      <c r="F579" s="22">
        <v>5.8741981719495297E-6</v>
      </c>
      <c r="G579" s="22">
        <v>1.14155251141553E-4</v>
      </c>
      <c r="H579" s="21">
        <v>0</v>
      </c>
      <c r="I579" s="20">
        <v>0.1722265322</v>
      </c>
      <c r="J579" s="24">
        <v>0.14560000000000001</v>
      </c>
      <c r="K579" s="20">
        <v>0.21219868519999999</v>
      </c>
      <c r="L579" s="20">
        <v>0.4532674035</v>
      </c>
      <c r="M579" s="20">
        <v>4.3290335780000001E-2</v>
      </c>
      <c r="N579" s="21">
        <v>0</v>
      </c>
    </row>
    <row r="580" spans="1:14" ht="15" customHeight="1" outlineLevel="1" x14ac:dyDescent="0.3">
      <c r="A580" s="12">
        <v>578</v>
      </c>
      <c r="B580" s="13">
        <v>1</v>
      </c>
      <c r="C580" s="19">
        <v>1.2567265513377699E-4</v>
      </c>
      <c r="D580" s="20">
        <v>3.4655629120000002E-4</v>
      </c>
      <c r="E580" s="21">
        <v>0</v>
      </c>
      <c r="F580" s="22">
        <v>2.3496792687798102E-6</v>
      </c>
      <c r="G580" s="22">
        <v>1.14155251141553E-4</v>
      </c>
      <c r="H580" s="21">
        <v>0</v>
      </c>
      <c r="I580" s="20">
        <v>0.15690457720000001</v>
      </c>
      <c r="J580" s="24">
        <v>9.9500000000000005E-2</v>
      </c>
      <c r="K580" s="20">
        <v>0.1840759679</v>
      </c>
      <c r="L580" s="20">
        <v>0.44444444440000003</v>
      </c>
      <c r="M580" s="20">
        <v>0.1889656082</v>
      </c>
      <c r="N580" s="21">
        <v>0</v>
      </c>
    </row>
    <row r="581" spans="1:14" ht="15" customHeight="1" outlineLevel="1" x14ac:dyDescent="0.3">
      <c r="A581" s="12">
        <v>579</v>
      </c>
      <c r="B581" s="13">
        <v>1</v>
      </c>
      <c r="C581" s="19">
        <v>1.19535953124154E-4</v>
      </c>
      <c r="D581" s="20">
        <v>3.473744127E-4</v>
      </c>
      <c r="E581" s="21">
        <v>0</v>
      </c>
      <c r="F581" s="22">
        <v>1.17483963438991E-6</v>
      </c>
      <c r="G581" s="22">
        <v>1.14155251141553E-4</v>
      </c>
      <c r="H581" s="21">
        <v>0</v>
      </c>
      <c r="I581" s="20">
        <v>0.14294026379999999</v>
      </c>
      <c r="J581" s="24">
        <v>8.8900000000000007E-2</v>
      </c>
      <c r="K581" s="20">
        <v>0.13878743609999999</v>
      </c>
      <c r="L581" s="20">
        <v>0.42243552449999999</v>
      </c>
      <c r="M581" s="20">
        <v>0.24050338660000001</v>
      </c>
      <c r="N581" s="21">
        <v>0</v>
      </c>
    </row>
    <row r="582" spans="1:14" ht="15" customHeight="1" outlineLevel="1" x14ac:dyDescent="0.3">
      <c r="A582" s="12">
        <v>580</v>
      </c>
      <c r="B582" s="13">
        <v>1</v>
      </c>
      <c r="C582" s="19">
        <v>1.03475885127911E-4</v>
      </c>
      <c r="D582" s="20">
        <v>3.4798800389999998E-4</v>
      </c>
      <c r="E582" s="21">
        <v>0</v>
      </c>
      <c r="F582" s="22">
        <v>1.40980756126789E-5</v>
      </c>
      <c r="G582" s="22">
        <v>1.14155251141553E-4</v>
      </c>
      <c r="H582" s="21">
        <v>0</v>
      </c>
      <c r="I582" s="20">
        <v>0.13954615980000001</v>
      </c>
      <c r="J582" s="24">
        <v>0.1016</v>
      </c>
      <c r="K582" s="20">
        <v>9.1429267100000003E-2</v>
      </c>
      <c r="L582" s="20">
        <v>0.41206127590000002</v>
      </c>
      <c r="M582" s="20">
        <v>0.15087786880000001</v>
      </c>
      <c r="N582" s="21">
        <v>0</v>
      </c>
    </row>
    <row r="583" spans="1:14" ht="15" customHeight="1" outlineLevel="1" x14ac:dyDescent="0.3">
      <c r="A583" s="12">
        <v>581</v>
      </c>
      <c r="B583" s="13">
        <v>1</v>
      </c>
      <c r="C583" s="19">
        <v>9.4946411874954195E-5</v>
      </c>
      <c r="D583" s="20">
        <v>3.4851978290000003E-4</v>
      </c>
      <c r="E583" s="21">
        <v>0</v>
      </c>
      <c r="F583" s="22">
        <v>3.7594868300476997E-5</v>
      </c>
      <c r="G583" s="22">
        <v>1.14155251141553E-4</v>
      </c>
      <c r="H583" s="21">
        <v>0</v>
      </c>
      <c r="I583" s="20">
        <v>0.13576415829999999</v>
      </c>
      <c r="J583" s="24">
        <v>0.1193</v>
      </c>
      <c r="K583" s="20">
        <v>8.9481373269999998E-2</v>
      </c>
      <c r="L583" s="20">
        <v>0.4144851658</v>
      </c>
      <c r="M583" s="20">
        <v>4.4255045010000001E-2</v>
      </c>
      <c r="N583" s="21">
        <v>0</v>
      </c>
    </row>
    <row r="584" spans="1:14" ht="15" customHeight="1" outlineLevel="1" x14ac:dyDescent="0.3">
      <c r="A584" s="12">
        <v>582</v>
      </c>
      <c r="B584" s="13">
        <v>1</v>
      </c>
      <c r="C584" s="19">
        <v>9.5401843533215395E-5</v>
      </c>
      <c r="D584" s="20">
        <v>3.4796755079999998E-4</v>
      </c>
      <c r="E584" s="21">
        <v>0</v>
      </c>
      <c r="F584" s="22">
        <v>9.3987170751192502E-5</v>
      </c>
      <c r="G584" s="22">
        <v>1.14155251141553E-4</v>
      </c>
      <c r="H584" s="21">
        <v>0</v>
      </c>
      <c r="I584" s="20">
        <v>0.1327579519</v>
      </c>
      <c r="J584" s="24">
        <v>0.1275</v>
      </c>
      <c r="K584" s="20">
        <v>0.10542975409999999</v>
      </c>
      <c r="L584" s="20">
        <v>0.41361256540000002</v>
      </c>
      <c r="M584" s="20">
        <v>1.398436951E-3</v>
      </c>
      <c r="N584" s="21">
        <v>0</v>
      </c>
    </row>
    <row r="585" spans="1:14" ht="15" customHeight="1" outlineLevel="1" x14ac:dyDescent="0.3">
      <c r="A585" s="12">
        <v>583</v>
      </c>
      <c r="B585" s="13">
        <v>1</v>
      </c>
      <c r="C585" s="19">
        <v>1.0008065491207201E-4</v>
      </c>
      <c r="D585" s="20">
        <v>3.4694489890000003E-4</v>
      </c>
      <c r="E585" s="21">
        <v>0</v>
      </c>
      <c r="F585" s="22">
        <v>1.8210014333043501E-4</v>
      </c>
      <c r="G585" s="22">
        <v>1.14155251141553E-4</v>
      </c>
      <c r="H585" s="21">
        <v>0</v>
      </c>
      <c r="I585" s="20">
        <v>0.1217028704</v>
      </c>
      <c r="J585" s="24">
        <v>0.1225</v>
      </c>
      <c r="K585" s="20">
        <v>0.1391526662</v>
      </c>
      <c r="L585" s="20">
        <v>0.40440178399999999</v>
      </c>
      <c r="M585" s="20">
        <v>6.1229597400000004E-3</v>
      </c>
      <c r="N585" s="21">
        <v>0</v>
      </c>
    </row>
    <row r="586" spans="1:14" ht="15" customHeight="1" outlineLevel="1" x14ac:dyDescent="0.3">
      <c r="A586" s="12">
        <v>584</v>
      </c>
      <c r="B586" s="13">
        <v>1</v>
      </c>
      <c r="C586" s="19">
        <v>1.0767068635800901E-4</v>
      </c>
      <c r="D586" s="20">
        <v>3.421793408E-4</v>
      </c>
      <c r="E586" s="21">
        <v>0</v>
      </c>
      <c r="F586" s="22">
        <v>1.58603350642637E-4</v>
      </c>
      <c r="G586" s="22">
        <v>1.14155251141553E-4</v>
      </c>
      <c r="H586" s="20">
        <v>1.922145049E-2</v>
      </c>
      <c r="I586" s="20">
        <v>0.1090961986</v>
      </c>
      <c r="J586" s="24">
        <v>0.1009</v>
      </c>
      <c r="K586" s="20">
        <v>0.1840759679</v>
      </c>
      <c r="L586" s="20">
        <v>0.41099476439999999</v>
      </c>
      <c r="M586" s="20">
        <v>7.5370446780000003E-2</v>
      </c>
      <c r="N586" s="21">
        <v>0</v>
      </c>
    </row>
    <row r="587" spans="1:14" ht="15" customHeight="1" outlineLevel="1" x14ac:dyDescent="0.3">
      <c r="A587" s="12">
        <v>585</v>
      </c>
      <c r="B587" s="13">
        <v>1</v>
      </c>
      <c r="C587" s="19">
        <v>1.23198448764711E-4</v>
      </c>
      <c r="D587" s="20">
        <v>3.1714482119999998E-4</v>
      </c>
      <c r="E587" s="21">
        <v>0</v>
      </c>
      <c r="F587" s="22">
        <v>1.4685495429873799E-4</v>
      </c>
      <c r="G587" s="22">
        <v>1.14155251141553E-4</v>
      </c>
      <c r="H587" s="20">
        <v>9.6914876430000005E-2</v>
      </c>
      <c r="I587" s="20">
        <v>0.1026958883</v>
      </c>
      <c r="J587" s="24">
        <v>8.8200000000000001E-2</v>
      </c>
      <c r="K587" s="20">
        <v>0.2196250304</v>
      </c>
      <c r="L587" s="20">
        <v>0.43639713009999997</v>
      </c>
      <c r="M587" s="20">
        <v>0.10673713579999999</v>
      </c>
      <c r="N587" s="21">
        <v>0</v>
      </c>
    </row>
    <row r="588" spans="1:14" ht="15" customHeight="1" outlineLevel="1" x14ac:dyDescent="0.3">
      <c r="A588" s="12">
        <v>586</v>
      </c>
      <c r="B588" s="13">
        <v>1</v>
      </c>
      <c r="C588" s="19">
        <v>1.4432683324328501E-4</v>
      </c>
      <c r="D588" s="20">
        <v>2.8759017999999999E-4</v>
      </c>
      <c r="E588" s="21">
        <v>0</v>
      </c>
      <c r="F588" s="22">
        <v>1.6447754881458699E-4</v>
      </c>
      <c r="G588" s="22">
        <v>1.14155251141553E-4</v>
      </c>
      <c r="H588" s="20">
        <v>0.2151510257</v>
      </c>
      <c r="I588" s="20">
        <v>0.10075640030000001</v>
      </c>
      <c r="J588" s="24">
        <v>4.7800000000000002E-2</v>
      </c>
      <c r="K588" s="20">
        <v>0.28074019970000003</v>
      </c>
      <c r="L588" s="20">
        <v>0.45414000389999998</v>
      </c>
      <c r="M588" s="20">
        <v>6.8319089819999998E-2</v>
      </c>
      <c r="N588" s="24">
        <v>2.1840000000000002E-3</v>
      </c>
    </row>
    <row r="589" spans="1:14" ht="15" customHeight="1" outlineLevel="1" x14ac:dyDescent="0.3">
      <c r="A589" s="12">
        <v>587</v>
      </c>
      <c r="B589" s="13">
        <v>1</v>
      </c>
      <c r="C589" s="19">
        <v>1.60689159842175E-4</v>
      </c>
      <c r="D589" s="20">
        <v>2.5940589240000002E-4</v>
      </c>
      <c r="E589" s="21">
        <v>0</v>
      </c>
      <c r="F589" s="22">
        <v>1.87974341502385E-4</v>
      </c>
      <c r="G589" s="22">
        <v>1.14155251141553E-4</v>
      </c>
      <c r="H589" s="20">
        <v>0.2978517202</v>
      </c>
      <c r="I589" s="20">
        <v>9.7265321959999998E-2</v>
      </c>
      <c r="J589" s="24">
        <v>3.7499999999999999E-2</v>
      </c>
      <c r="K589" s="20">
        <v>0.28074019970000003</v>
      </c>
      <c r="L589" s="20">
        <v>0.46422338569999999</v>
      </c>
      <c r="M589" s="20">
        <v>2.3208170980000001E-2</v>
      </c>
      <c r="N589" s="20">
        <v>8.5465714289999998E-3</v>
      </c>
    </row>
    <row r="590" spans="1:14" ht="15" customHeight="1" outlineLevel="1" x14ac:dyDescent="0.3">
      <c r="A590" s="12">
        <v>588</v>
      </c>
      <c r="B590" s="13">
        <v>1</v>
      </c>
      <c r="C590" s="19">
        <v>1.71165825303511E-4</v>
      </c>
      <c r="D590" s="20">
        <v>2.3473952750000001E-4</v>
      </c>
      <c r="E590" s="21">
        <v>0</v>
      </c>
      <c r="F590" s="22">
        <v>2.0677177565262301E-4</v>
      </c>
      <c r="G590" s="22">
        <v>1.14155251141553E-4</v>
      </c>
      <c r="H590" s="20">
        <v>0.33274107580000001</v>
      </c>
      <c r="I590" s="20">
        <v>9.6877424360000006E-2</v>
      </c>
      <c r="J590" s="24">
        <v>5.9299999999999999E-2</v>
      </c>
      <c r="K590" s="20">
        <v>0.36644752860000002</v>
      </c>
      <c r="L590" s="20">
        <v>0.43979057589999998</v>
      </c>
      <c r="M590" s="20">
        <v>1.337349021E-3</v>
      </c>
      <c r="N590" s="20">
        <v>6.772628571E-2</v>
      </c>
    </row>
    <row r="591" spans="1:14" ht="15" customHeight="1" outlineLevel="1" x14ac:dyDescent="0.3">
      <c r="A591" s="12">
        <v>589</v>
      </c>
      <c r="B591" s="13">
        <v>1</v>
      </c>
      <c r="C591" s="19">
        <v>1.7867157704764601E-4</v>
      </c>
      <c r="D591" s="20">
        <v>2.226517815E-4</v>
      </c>
      <c r="E591" s="21">
        <v>0</v>
      </c>
      <c r="F591" s="22">
        <v>1.87974341502385E-4</v>
      </c>
      <c r="G591" s="22">
        <v>1.14155251141553E-4</v>
      </c>
      <c r="H591" s="20">
        <v>0.33387174930000002</v>
      </c>
      <c r="I591" s="20">
        <v>9.5228859580000005E-2</v>
      </c>
      <c r="J591" s="24">
        <v>4.4400000000000002E-2</v>
      </c>
      <c r="K591" s="20">
        <v>0.21658144630000001</v>
      </c>
      <c r="L591" s="20">
        <v>0.4225324801</v>
      </c>
      <c r="M591" s="20">
        <v>3.339882668E-2</v>
      </c>
      <c r="N591" s="21">
        <v>0</v>
      </c>
    </row>
    <row r="592" spans="1:14" ht="15" customHeight="1" outlineLevel="1" x14ac:dyDescent="0.3">
      <c r="A592" s="12">
        <v>590</v>
      </c>
      <c r="B592" s="13">
        <v>1</v>
      </c>
      <c r="C592" s="19">
        <v>1.6468782851395899E-4</v>
      </c>
      <c r="D592" s="20">
        <v>2.2005424550000001E-4</v>
      </c>
      <c r="E592" s="21">
        <v>0</v>
      </c>
      <c r="F592" s="22">
        <v>1.90324020771165E-4</v>
      </c>
      <c r="G592" s="22">
        <v>1.14155251141553E-4</v>
      </c>
      <c r="H592" s="20">
        <v>0.28412211269999998</v>
      </c>
      <c r="I592" s="20">
        <v>0.1036656323</v>
      </c>
      <c r="J592" s="24">
        <v>4.1500000000000002E-2</v>
      </c>
      <c r="K592" s="20">
        <v>0.16630143659999999</v>
      </c>
      <c r="L592" s="20">
        <v>0.42796199340000002</v>
      </c>
      <c r="M592" s="20">
        <v>0.14989642580000001</v>
      </c>
      <c r="N592" s="20">
        <v>0.28706228569999998</v>
      </c>
    </row>
    <row r="593" spans="1:14" ht="15" customHeight="1" outlineLevel="1" x14ac:dyDescent="0.3">
      <c r="A593" s="12">
        <v>591</v>
      </c>
      <c r="B593" s="13">
        <v>1</v>
      </c>
      <c r="C593" s="19">
        <v>1.4433657399510601E-4</v>
      </c>
      <c r="D593" s="20">
        <v>2.2952400259999999E-4</v>
      </c>
      <c r="E593" s="21">
        <v>0</v>
      </c>
      <c r="F593" s="22">
        <v>2.1382081345896301E-4</v>
      </c>
      <c r="G593" s="22">
        <v>1.14155251141553E-4</v>
      </c>
      <c r="H593" s="20">
        <v>0.1872072363</v>
      </c>
      <c r="I593" s="20">
        <v>0.10550814579999999</v>
      </c>
      <c r="J593" s="24">
        <v>4.9299999999999997E-2</v>
      </c>
      <c r="K593" s="20">
        <v>0.1269783297</v>
      </c>
      <c r="L593" s="20">
        <v>0.43310063989999997</v>
      </c>
      <c r="M593" s="20">
        <v>0.1897285175</v>
      </c>
      <c r="N593" s="24">
        <v>0.36698999999999998</v>
      </c>
    </row>
    <row r="594" spans="1:14" ht="15" customHeight="1" outlineLevel="1" x14ac:dyDescent="0.3">
      <c r="A594" s="12">
        <v>592</v>
      </c>
      <c r="B594" s="13">
        <v>1</v>
      </c>
      <c r="C594" s="19">
        <v>1.22808049243676E-4</v>
      </c>
      <c r="D594" s="20">
        <v>2.6018310790000001E-4</v>
      </c>
      <c r="E594" s="21">
        <v>0</v>
      </c>
      <c r="F594" s="22">
        <v>2.23219530534082E-4</v>
      </c>
      <c r="G594" s="22">
        <v>1.14155251141553E-4</v>
      </c>
      <c r="H594" s="20">
        <v>7.8016475530000004E-2</v>
      </c>
      <c r="I594" s="20">
        <v>0.1000775795</v>
      </c>
      <c r="J594" s="24">
        <v>6.6699999999999995E-2</v>
      </c>
      <c r="K594" s="20">
        <v>6.4402240080000006E-2</v>
      </c>
      <c r="L594" s="20">
        <v>0.44473531119999998</v>
      </c>
      <c r="M594" s="20">
        <v>0.1200872865</v>
      </c>
      <c r="N594" s="21">
        <v>0</v>
      </c>
    </row>
    <row r="595" spans="1:14" ht="15" customHeight="1" outlineLevel="1" x14ac:dyDescent="0.3">
      <c r="A595" s="12">
        <v>593</v>
      </c>
      <c r="B595" s="13">
        <v>1</v>
      </c>
      <c r="C595" s="19">
        <v>1.0987538938553001E-4</v>
      </c>
      <c r="D595" s="20">
        <v>2.940533403E-4</v>
      </c>
      <c r="E595" s="21">
        <v>0</v>
      </c>
      <c r="F595" s="22">
        <v>2.23219530534082E-4</v>
      </c>
      <c r="G595" s="22">
        <v>1.14155251141553E-4</v>
      </c>
      <c r="H595" s="20">
        <v>1.3568082699999999E-2</v>
      </c>
      <c r="I595" s="20">
        <v>9.7556245149999998E-2</v>
      </c>
      <c r="J595" s="24">
        <v>8.6900000000000005E-2</v>
      </c>
      <c r="K595" s="20">
        <v>0.1542488434</v>
      </c>
      <c r="L595" s="20">
        <v>0.45472173739999999</v>
      </c>
      <c r="M595" s="20">
        <v>3.537324754E-2</v>
      </c>
      <c r="N595" s="20">
        <v>3.319457143E-2</v>
      </c>
    </row>
    <row r="596" spans="1:14" ht="15" customHeight="1" outlineLevel="1" x14ac:dyDescent="0.3">
      <c r="A596" s="12">
        <v>594</v>
      </c>
      <c r="B596" s="13">
        <v>1</v>
      </c>
      <c r="C596" s="19">
        <v>1.1966784373839099E-4</v>
      </c>
      <c r="D596" s="20">
        <v>3.0485254480000002E-4</v>
      </c>
      <c r="E596" s="21">
        <v>0</v>
      </c>
      <c r="F596" s="22">
        <v>1.6447754881458699E-4</v>
      </c>
      <c r="G596" s="22">
        <v>1.14155251141553E-4</v>
      </c>
      <c r="H596" s="21">
        <v>0</v>
      </c>
      <c r="I596" s="20">
        <v>0.1060899922</v>
      </c>
      <c r="J596" s="24">
        <v>0.1145</v>
      </c>
      <c r="K596" s="20">
        <v>0.45276357439999998</v>
      </c>
      <c r="L596" s="20">
        <v>0.5032964902</v>
      </c>
      <c r="M596" s="20">
        <v>1.2780665119999999E-3</v>
      </c>
      <c r="N596" s="21">
        <v>0</v>
      </c>
    </row>
    <row r="597" spans="1:14" ht="15" customHeight="1" outlineLevel="1" x14ac:dyDescent="0.3">
      <c r="A597" s="12">
        <v>595</v>
      </c>
      <c r="B597" s="13">
        <v>1</v>
      </c>
      <c r="C597" s="19">
        <v>1.5049233788531801E-4</v>
      </c>
      <c r="D597" s="20">
        <v>3.0996580460000001E-4</v>
      </c>
      <c r="E597" s="21">
        <v>0</v>
      </c>
      <c r="F597" s="22">
        <v>1.1748396343899099E-4</v>
      </c>
      <c r="G597" s="22">
        <v>1.14155251141553E-4</v>
      </c>
      <c r="H597" s="21">
        <v>0</v>
      </c>
      <c r="I597" s="20">
        <v>0.1173390225</v>
      </c>
      <c r="J597" s="24">
        <v>0.14030000000000001</v>
      </c>
      <c r="K597" s="20">
        <v>0.53140978819999996</v>
      </c>
      <c r="L597" s="20">
        <v>0.5159976731</v>
      </c>
      <c r="M597" s="20">
        <v>3.9065846849999997E-3</v>
      </c>
      <c r="N597" s="21">
        <v>0</v>
      </c>
    </row>
    <row r="598" spans="1:14" ht="15" customHeight="1" outlineLevel="1" x14ac:dyDescent="0.3">
      <c r="A598" s="12">
        <v>596</v>
      </c>
      <c r="B598" s="13">
        <v>1</v>
      </c>
      <c r="C598" s="19">
        <v>1.6018107888887101E-4</v>
      </c>
      <c r="D598" s="20">
        <v>3.1336100899999997E-4</v>
      </c>
      <c r="E598" s="21">
        <v>0</v>
      </c>
      <c r="F598" s="22">
        <v>8.8112972579242903E-5</v>
      </c>
      <c r="G598" s="22">
        <v>1.14155251141553E-4</v>
      </c>
      <c r="H598" s="21">
        <v>0</v>
      </c>
      <c r="I598" s="20">
        <v>0.1299456943</v>
      </c>
      <c r="J598" s="24">
        <v>0.13250000000000001</v>
      </c>
      <c r="K598" s="20">
        <v>0.37691745799999998</v>
      </c>
      <c r="L598" s="20">
        <v>0.47818499129999997</v>
      </c>
      <c r="M598" s="20">
        <v>5.6653521790000001E-2</v>
      </c>
      <c r="N598" s="21">
        <v>0</v>
      </c>
    </row>
    <row r="599" spans="1:14" ht="15" customHeight="1" outlineLevel="1" x14ac:dyDescent="0.3">
      <c r="A599" s="12">
        <v>597</v>
      </c>
      <c r="B599" s="13">
        <v>1</v>
      </c>
      <c r="C599" s="19">
        <v>1.50093785956581E-4</v>
      </c>
      <c r="D599" s="20">
        <v>3.1493589299999998E-4</v>
      </c>
      <c r="E599" s="21">
        <v>0</v>
      </c>
      <c r="F599" s="22">
        <v>5.87419817194953E-5</v>
      </c>
      <c r="G599" s="22">
        <v>1.14155251141553E-4</v>
      </c>
      <c r="H599" s="21">
        <v>0</v>
      </c>
      <c r="I599" s="20">
        <v>0.13799456939999999</v>
      </c>
      <c r="J599" s="24">
        <v>0.10390000000000001</v>
      </c>
      <c r="K599" s="20">
        <v>0.23119065010000001</v>
      </c>
      <c r="L599" s="20">
        <v>0.43833624199999999</v>
      </c>
      <c r="M599" s="20">
        <v>8.4599200250000006E-2</v>
      </c>
      <c r="N599" s="21">
        <v>0</v>
      </c>
    </row>
    <row r="600" spans="1:14" ht="15" customHeight="1" outlineLevel="1" x14ac:dyDescent="0.3">
      <c r="A600" s="12">
        <v>598</v>
      </c>
      <c r="B600" s="13">
        <v>1</v>
      </c>
      <c r="C600" s="19">
        <v>1.3658242737048701E-4</v>
      </c>
      <c r="D600" s="20">
        <v>3.142813958E-4</v>
      </c>
      <c r="E600" s="21">
        <v>0</v>
      </c>
      <c r="F600" s="22">
        <v>3.7594868300476997E-5</v>
      </c>
      <c r="G600" s="22">
        <v>1.14155251141553E-4</v>
      </c>
      <c r="H600" s="21">
        <v>0</v>
      </c>
      <c r="I600" s="20">
        <v>0.14439487979999999</v>
      </c>
      <c r="J600" s="24">
        <v>0.1193</v>
      </c>
      <c r="K600" s="20">
        <v>0.22522522519999999</v>
      </c>
      <c r="L600" s="20">
        <v>0.43949970910000002</v>
      </c>
      <c r="M600" s="20">
        <v>5.633720364E-2</v>
      </c>
      <c r="N600" s="21">
        <v>0</v>
      </c>
    </row>
    <row r="601" spans="1:14" ht="15" customHeight="1" outlineLevel="1" x14ac:dyDescent="0.3">
      <c r="A601" s="12">
        <v>599</v>
      </c>
      <c r="B601" s="13">
        <v>1</v>
      </c>
      <c r="C601" s="19">
        <v>1.39398463117361E-4</v>
      </c>
      <c r="D601" s="20">
        <v>3.1297240130000002E-4</v>
      </c>
      <c r="E601" s="21">
        <v>0</v>
      </c>
      <c r="F601" s="22">
        <v>2.3496792687798098E-5</v>
      </c>
      <c r="G601" s="22">
        <v>1.14155251141553E-4</v>
      </c>
      <c r="H601" s="21">
        <v>0</v>
      </c>
      <c r="I601" s="20">
        <v>0.1496314973</v>
      </c>
      <c r="J601" s="24">
        <v>0.16719999999999999</v>
      </c>
      <c r="K601" s="20">
        <v>0.24446067690000001</v>
      </c>
      <c r="L601" s="20">
        <v>0.451716114</v>
      </c>
      <c r="M601" s="20">
        <v>2.042325956E-2</v>
      </c>
      <c r="N601" s="21">
        <v>0</v>
      </c>
    </row>
    <row r="602" spans="1:14" ht="15" customHeight="1" outlineLevel="1" x14ac:dyDescent="0.3">
      <c r="A602" s="12">
        <v>600</v>
      </c>
      <c r="B602" s="13">
        <v>1</v>
      </c>
      <c r="C602" s="19">
        <v>1.4507534760678601E-4</v>
      </c>
      <c r="D602" s="20">
        <v>3.1109072169999998E-4</v>
      </c>
      <c r="E602" s="21">
        <v>0</v>
      </c>
      <c r="F602" s="22">
        <v>9.3987170751192492E-6</v>
      </c>
      <c r="G602" s="22">
        <v>1.14155251141553E-4</v>
      </c>
      <c r="H602" s="21">
        <v>0</v>
      </c>
      <c r="I602" s="20">
        <v>0.15913498840000001</v>
      </c>
      <c r="J602" s="24">
        <v>0.21529999999999999</v>
      </c>
      <c r="K602" s="20">
        <v>0.20099829559999999</v>
      </c>
      <c r="L602" s="20">
        <v>0.42030250149999998</v>
      </c>
      <c r="M602" s="20">
        <v>1.337349021E-3</v>
      </c>
      <c r="N602" s="21">
        <v>0</v>
      </c>
    </row>
    <row r="603" spans="1:14" ht="15" customHeight="1" outlineLevel="1" x14ac:dyDescent="0.3">
      <c r="A603" s="12">
        <v>601</v>
      </c>
      <c r="B603" s="13">
        <v>1</v>
      </c>
      <c r="C603" s="19">
        <v>1.34873444908174E-4</v>
      </c>
      <c r="D603" s="20">
        <v>3.0951583769999998E-4</v>
      </c>
      <c r="E603" s="21">
        <v>0</v>
      </c>
      <c r="F603" s="22">
        <v>5.8741981719495297E-6</v>
      </c>
      <c r="G603" s="22">
        <v>1.14155251141553E-4</v>
      </c>
      <c r="H603" s="21">
        <v>0</v>
      </c>
      <c r="I603" s="20">
        <v>0.1698991466</v>
      </c>
      <c r="J603" s="24">
        <v>0.25159999999999999</v>
      </c>
      <c r="K603" s="20">
        <v>0.1419527636</v>
      </c>
      <c r="L603" s="20">
        <v>0.3887919333</v>
      </c>
      <c r="M603" s="20">
        <v>2.3914419520000001E-2</v>
      </c>
      <c r="N603" s="21">
        <v>0</v>
      </c>
    </row>
    <row r="604" spans="1:14" ht="15" customHeight="1" outlineLevel="1" x14ac:dyDescent="0.3">
      <c r="A604" s="12">
        <v>602</v>
      </c>
      <c r="B604" s="13">
        <v>1</v>
      </c>
      <c r="C604" s="19">
        <v>1.26648503529272E-4</v>
      </c>
      <c r="D604" s="20">
        <v>3.0749098689999998E-4</v>
      </c>
      <c r="E604" s="21">
        <v>0</v>
      </c>
      <c r="F604" s="22">
        <v>2.3496792687798102E-6</v>
      </c>
      <c r="G604" s="22">
        <v>1.14155251141553E-4</v>
      </c>
      <c r="H604" s="21">
        <v>0</v>
      </c>
      <c r="I604" s="20">
        <v>0.1842513576</v>
      </c>
      <c r="J604" s="24">
        <v>0.27129999999999999</v>
      </c>
      <c r="K604" s="20">
        <v>0.1132213294</v>
      </c>
      <c r="L604" s="20">
        <v>0.39315493499999998</v>
      </c>
      <c r="M604" s="20">
        <v>0.11160639360000001</v>
      </c>
      <c r="N604" s="21">
        <v>0</v>
      </c>
    </row>
    <row r="605" spans="1:14" ht="15" customHeight="1" outlineLevel="1" x14ac:dyDescent="0.3">
      <c r="A605" s="12">
        <v>603</v>
      </c>
      <c r="B605" s="13">
        <v>1</v>
      </c>
      <c r="C605" s="19">
        <v>1.22183521433848E-4</v>
      </c>
      <c r="D605" s="20">
        <v>3.057729316E-4</v>
      </c>
      <c r="E605" s="21">
        <v>0</v>
      </c>
      <c r="F605" s="22">
        <v>1.17483963438991E-6</v>
      </c>
      <c r="G605" s="22">
        <v>1.14155251141553E-4</v>
      </c>
      <c r="H605" s="21">
        <v>0</v>
      </c>
      <c r="I605" s="20">
        <v>0.19947633819999999</v>
      </c>
      <c r="J605" s="24">
        <v>0.2802</v>
      </c>
      <c r="K605" s="20">
        <v>7.1341611880000003E-2</v>
      </c>
      <c r="L605" s="20">
        <v>0.3950940469</v>
      </c>
      <c r="M605" s="20">
        <v>0.1401812264</v>
      </c>
      <c r="N605" s="21">
        <v>0</v>
      </c>
    </row>
    <row r="606" spans="1:14" ht="15" customHeight="1" outlineLevel="1" x14ac:dyDescent="0.3">
      <c r="A606" s="12">
        <v>604</v>
      </c>
      <c r="B606" s="13">
        <v>1</v>
      </c>
      <c r="C606" s="19">
        <v>1.09396085108266E-4</v>
      </c>
      <c r="D606" s="20">
        <v>3.0450484319999999E-4</v>
      </c>
      <c r="E606" s="21">
        <v>0</v>
      </c>
      <c r="F606" s="22">
        <v>1.40980756126789E-5</v>
      </c>
      <c r="G606" s="22">
        <v>1.14155251141553E-4</v>
      </c>
      <c r="H606" s="21">
        <v>0</v>
      </c>
      <c r="I606" s="20">
        <v>0.20810705970000001</v>
      </c>
      <c r="J606" s="24">
        <v>0.29709999999999998</v>
      </c>
      <c r="K606" s="20">
        <v>6.0628195760000003E-2</v>
      </c>
      <c r="L606" s="20">
        <v>0.40188093850000001</v>
      </c>
      <c r="M606" s="20">
        <v>8.983103714E-2</v>
      </c>
      <c r="N606" s="21">
        <v>0</v>
      </c>
    </row>
    <row r="607" spans="1:14" ht="15" customHeight="1" outlineLevel="1" x14ac:dyDescent="0.3">
      <c r="A607" s="12">
        <v>605</v>
      </c>
      <c r="B607" s="13">
        <v>1</v>
      </c>
      <c r="C607" s="19">
        <v>1.04934398022817E-4</v>
      </c>
      <c r="D607" s="20">
        <v>3.0323675479999998E-4</v>
      </c>
      <c r="E607" s="21">
        <v>0</v>
      </c>
      <c r="F607" s="22">
        <v>3.7594868300476997E-5</v>
      </c>
      <c r="G607" s="22">
        <v>1.14155251141553E-4</v>
      </c>
      <c r="H607" s="21">
        <v>0</v>
      </c>
      <c r="I607" s="20">
        <v>0.2248836307</v>
      </c>
      <c r="J607" s="24">
        <v>0.33339999999999997</v>
      </c>
      <c r="K607" s="20">
        <v>0.1057949842</v>
      </c>
      <c r="L607" s="20">
        <v>0.40556525110000002</v>
      </c>
      <c r="M607" s="20">
        <v>2.66166036E-2</v>
      </c>
      <c r="N607" s="21">
        <v>0</v>
      </c>
    </row>
    <row r="608" spans="1:14" ht="15" customHeight="1" outlineLevel="1" x14ac:dyDescent="0.3">
      <c r="A608" s="12">
        <v>606</v>
      </c>
      <c r="B608" s="13">
        <v>1</v>
      </c>
      <c r="C608" s="19">
        <v>1.18894473874185E-4</v>
      </c>
      <c r="D608" s="20">
        <v>3.0176413599999999E-4</v>
      </c>
      <c r="E608" s="21">
        <v>0</v>
      </c>
      <c r="F608" s="22">
        <v>9.3987170751192502E-5</v>
      </c>
      <c r="G608" s="22">
        <v>1.14155251141553E-4</v>
      </c>
      <c r="H608" s="21">
        <v>0</v>
      </c>
      <c r="I608" s="20">
        <v>0.2373933282</v>
      </c>
      <c r="J608" s="24">
        <v>0.42009999999999997</v>
      </c>
      <c r="K608" s="20">
        <v>0.19284149010000001</v>
      </c>
      <c r="L608" s="20">
        <v>0.4485165794</v>
      </c>
      <c r="M608" s="20">
        <v>1.146609617E-3</v>
      </c>
      <c r="N608" s="21">
        <v>0</v>
      </c>
    </row>
    <row r="609" spans="1:14" ht="15" customHeight="1" outlineLevel="1" x14ac:dyDescent="0.3">
      <c r="A609" s="12">
        <v>607</v>
      </c>
      <c r="B609" s="13">
        <v>1</v>
      </c>
      <c r="C609" s="19">
        <v>1.4778131447778801E-4</v>
      </c>
      <c r="D609" s="20">
        <v>3.0037332930000002E-4</v>
      </c>
      <c r="E609" s="21">
        <v>0</v>
      </c>
      <c r="F609" s="22">
        <v>1.8210014333043501E-4</v>
      </c>
      <c r="G609" s="22">
        <v>1.14155251141553E-4</v>
      </c>
      <c r="H609" s="21">
        <v>0</v>
      </c>
      <c r="I609" s="20">
        <v>0.24195112490000001</v>
      </c>
      <c r="J609" s="24">
        <v>0.50190000000000001</v>
      </c>
      <c r="K609" s="20">
        <v>0.4146579011</v>
      </c>
      <c r="L609" s="20">
        <v>0.50581733569999998</v>
      </c>
      <c r="M609" s="20">
        <v>2.0874627370000001E-3</v>
      </c>
      <c r="N609" s="21">
        <v>0</v>
      </c>
    </row>
    <row r="610" spans="1:14" ht="15" customHeight="1" outlineLevel="1" x14ac:dyDescent="0.3">
      <c r="A610" s="12">
        <v>608</v>
      </c>
      <c r="B610" s="13">
        <v>1</v>
      </c>
      <c r="C610" s="19">
        <v>1.7746421084498799E-4</v>
      </c>
      <c r="D610" s="20">
        <v>2.9523961659999999E-4</v>
      </c>
      <c r="E610" s="21">
        <v>0</v>
      </c>
      <c r="F610" s="22">
        <v>1.58603350642637E-4</v>
      </c>
      <c r="G610" s="22">
        <v>1.14155251141553E-4</v>
      </c>
      <c r="H610" s="20">
        <v>1.5183330639999999E-2</v>
      </c>
      <c r="I610" s="20">
        <v>0.2462179984</v>
      </c>
      <c r="J610" s="24">
        <v>0.58299999999999996</v>
      </c>
      <c r="K610" s="20">
        <v>0.56269783299999998</v>
      </c>
      <c r="L610" s="20">
        <v>0.52869885589999999</v>
      </c>
      <c r="M610" s="20">
        <v>3.9074813469999997E-2</v>
      </c>
      <c r="N610" s="21">
        <v>0</v>
      </c>
    </row>
    <row r="611" spans="1:14" ht="15" customHeight="1" outlineLevel="1" x14ac:dyDescent="0.3">
      <c r="A611" s="12">
        <v>609</v>
      </c>
      <c r="B611" s="13">
        <v>1</v>
      </c>
      <c r="C611" s="19">
        <v>1.9176262112750601E-4</v>
      </c>
      <c r="D611" s="20">
        <v>2.7656599199999999E-4</v>
      </c>
      <c r="E611" s="21">
        <v>0</v>
      </c>
      <c r="F611" s="22">
        <v>1.4685495429873799E-4</v>
      </c>
      <c r="G611" s="22">
        <v>1.14155251141553E-4</v>
      </c>
      <c r="H611" s="20">
        <v>6.0248748179999999E-2</v>
      </c>
      <c r="I611" s="20">
        <v>0.25484871990000002</v>
      </c>
      <c r="J611" s="24">
        <v>0.63529999999999998</v>
      </c>
      <c r="K611" s="20">
        <v>0.58108108110000001</v>
      </c>
      <c r="L611" s="20">
        <v>0.55613728910000004</v>
      </c>
      <c r="M611" s="20">
        <v>6.2916762890000005E-2</v>
      </c>
      <c r="N611" s="20">
        <v>1.280314286E-2</v>
      </c>
    </row>
    <row r="612" spans="1:14" ht="15" customHeight="1" outlineLevel="1" x14ac:dyDescent="0.3">
      <c r="A612" s="12">
        <v>610</v>
      </c>
      <c r="B612" s="13">
        <v>1</v>
      </c>
      <c r="C612" s="19">
        <v>1.9988890394248801E-4</v>
      </c>
      <c r="D612" s="20">
        <v>2.566242791E-4</v>
      </c>
      <c r="E612" s="21">
        <v>0</v>
      </c>
      <c r="F612" s="22">
        <v>1.6447754881458699E-4</v>
      </c>
      <c r="G612" s="22">
        <v>1.14155251141553E-4</v>
      </c>
      <c r="H612" s="20">
        <v>0.1256662898</v>
      </c>
      <c r="I612" s="20">
        <v>0.25271528319999997</v>
      </c>
      <c r="J612" s="24">
        <v>0.67779999999999996</v>
      </c>
      <c r="K612" s="20">
        <v>0.614073533</v>
      </c>
      <c r="L612" s="20">
        <v>0.56098506879999999</v>
      </c>
      <c r="M612" s="20">
        <v>4.4234371520000003E-2</v>
      </c>
      <c r="N612" s="20">
        <v>0.1575042857</v>
      </c>
    </row>
    <row r="613" spans="1:14" ht="15" customHeight="1" outlineLevel="1" x14ac:dyDescent="0.3">
      <c r="A613" s="12">
        <v>611</v>
      </c>
      <c r="B613" s="13">
        <v>1</v>
      </c>
      <c r="C613" s="19">
        <v>2.0692400911166499E-4</v>
      </c>
      <c r="D613" s="20">
        <v>2.3858469880000001E-4</v>
      </c>
      <c r="E613" s="21">
        <v>0</v>
      </c>
      <c r="F613" s="22">
        <v>1.87974341502385E-4</v>
      </c>
      <c r="G613" s="22">
        <v>1.14155251141553E-4</v>
      </c>
      <c r="H613" s="20">
        <v>0.1479567114</v>
      </c>
      <c r="I613" s="20">
        <v>0.25203646239999999</v>
      </c>
      <c r="J613" s="24">
        <v>0.68379999999999996</v>
      </c>
      <c r="K613" s="20">
        <v>0.64974433890000005</v>
      </c>
      <c r="L613" s="20">
        <v>0.54615086290000003</v>
      </c>
      <c r="M613" s="20">
        <v>1.7466966949999999E-2</v>
      </c>
      <c r="N613" s="21">
        <v>0</v>
      </c>
    </row>
    <row r="614" spans="1:14" ht="15" customHeight="1" outlineLevel="1" x14ac:dyDescent="0.3">
      <c r="A614" s="12">
        <v>612</v>
      </c>
      <c r="B614" s="13">
        <v>1</v>
      </c>
      <c r="C614" s="19">
        <v>2.1457043919774799E-4</v>
      </c>
      <c r="D614" s="20">
        <v>2.2453346109999999E-4</v>
      </c>
      <c r="E614" s="21">
        <v>0</v>
      </c>
      <c r="F614" s="22">
        <v>2.0677177565262301E-4</v>
      </c>
      <c r="G614" s="22">
        <v>1.14155251141553E-4</v>
      </c>
      <c r="H614" s="20">
        <v>0.14989500889999999</v>
      </c>
      <c r="I614" s="20">
        <v>0.25901861910000001</v>
      </c>
      <c r="J614" s="24">
        <v>0.68020000000000003</v>
      </c>
      <c r="K614" s="20">
        <v>0.62649135619999996</v>
      </c>
      <c r="L614" s="20">
        <v>0.53519488069999999</v>
      </c>
      <c r="M614" s="20">
        <v>1.337349021E-3</v>
      </c>
      <c r="N614" s="21">
        <v>0</v>
      </c>
    </row>
    <row r="615" spans="1:14" ht="15" customHeight="1" outlineLevel="1" x14ac:dyDescent="0.3">
      <c r="A615" s="12">
        <v>613</v>
      </c>
      <c r="B615" s="13">
        <v>1</v>
      </c>
      <c r="C615" s="19">
        <v>2.1861280325899599E-4</v>
      </c>
      <c r="D615" s="20">
        <v>2.1471600240000001E-4</v>
      </c>
      <c r="E615" s="21">
        <v>0</v>
      </c>
      <c r="F615" s="22">
        <v>1.87974341502385E-4</v>
      </c>
      <c r="G615" s="22">
        <v>1.14155251141553E-4</v>
      </c>
      <c r="H615" s="20">
        <v>0.1510256824</v>
      </c>
      <c r="I615" s="20">
        <v>0.26066718389999999</v>
      </c>
      <c r="J615" s="24">
        <v>0.61019999999999996</v>
      </c>
      <c r="K615" s="20">
        <v>0.6337959581</v>
      </c>
      <c r="L615" s="20">
        <v>0.52889276709999999</v>
      </c>
      <c r="M615" s="20">
        <v>1.8372206459999998E-2</v>
      </c>
      <c r="N615" s="21">
        <v>0</v>
      </c>
    </row>
    <row r="616" spans="1:14" ht="15" customHeight="1" outlineLevel="1" x14ac:dyDescent="0.3">
      <c r="A616" s="12">
        <v>614</v>
      </c>
      <c r="B616" s="13">
        <v>1</v>
      </c>
      <c r="C616" s="19">
        <v>2.1396290893305699E-4</v>
      </c>
      <c r="D616" s="20">
        <v>2.1023678690000001E-4</v>
      </c>
      <c r="E616" s="21">
        <v>0</v>
      </c>
      <c r="F616" s="22">
        <v>1.90324020771165E-4</v>
      </c>
      <c r="G616" s="22">
        <v>1.14155251141553E-4</v>
      </c>
      <c r="H616" s="20">
        <v>0.1334194799</v>
      </c>
      <c r="I616" s="20">
        <v>0.25630333589999998</v>
      </c>
      <c r="J616" s="24">
        <v>0.499</v>
      </c>
      <c r="K616" s="20">
        <v>0.64463111760000003</v>
      </c>
      <c r="L616" s="20">
        <v>0.5386852821</v>
      </c>
      <c r="M616" s="20">
        <v>8.8675845150000002E-2</v>
      </c>
      <c r="N616" s="21">
        <v>0</v>
      </c>
    </row>
    <row r="617" spans="1:14" ht="15" customHeight="1" outlineLevel="1" x14ac:dyDescent="0.3">
      <c r="A617" s="12">
        <v>615</v>
      </c>
      <c r="B617" s="13">
        <v>1</v>
      </c>
      <c r="C617" s="19">
        <v>2.0605144648460001E-4</v>
      </c>
      <c r="D617" s="20">
        <v>2.114230631E-4</v>
      </c>
      <c r="E617" s="21">
        <v>0</v>
      </c>
      <c r="F617" s="22">
        <v>2.1382081345896301E-4</v>
      </c>
      <c r="G617" s="22">
        <v>1.14155251141553E-4</v>
      </c>
      <c r="H617" s="20">
        <v>9.2876756579999997E-2</v>
      </c>
      <c r="I617" s="20">
        <v>0.24689681920000001</v>
      </c>
      <c r="J617" s="24">
        <v>0.40849999999999997</v>
      </c>
      <c r="K617" s="20">
        <v>0.52520087660000003</v>
      </c>
      <c r="L617" s="20">
        <v>0.52995927870000004</v>
      </c>
      <c r="M617" s="20">
        <v>0.11065140969999999</v>
      </c>
      <c r="N617" s="21">
        <v>0</v>
      </c>
    </row>
    <row r="618" spans="1:14" ht="15" customHeight="1" outlineLevel="1" x14ac:dyDescent="0.3">
      <c r="A618" s="12">
        <v>616</v>
      </c>
      <c r="B618" s="13">
        <v>1</v>
      </c>
      <c r="C618" s="19">
        <v>1.9109423334611199E-4</v>
      </c>
      <c r="D618" s="20">
        <v>2.2279495280000001E-4</v>
      </c>
      <c r="E618" s="21">
        <v>0</v>
      </c>
      <c r="F618" s="22">
        <v>2.23219530534082E-4</v>
      </c>
      <c r="G618" s="22">
        <v>1.14155251141553E-4</v>
      </c>
      <c r="H618" s="20">
        <v>3.9412049749999997E-2</v>
      </c>
      <c r="I618" s="20">
        <v>0.2467998448</v>
      </c>
      <c r="J618" s="24">
        <v>0.39689999999999998</v>
      </c>
      <c r="K618" s="20">
        <v>0.45860725590000001</v>
      </c>
      <c r="L618" s="20">
        <v>0.52802016679999997</v>
      </c>
      <c r="M618" s="20">
        <v>7.1658681769999996E-2</v>
      </c>
      <c r="N618" s="21">
        <v>0</v>
      </c>
    </row>
    <row r="619" spans="1:14" ht="15" customHeight="1" outlineLevel="1" x14ac:dyDescent="0.3">
      <c r="A619" s="12">
        <v>617</v>
      </c>
      <c r="B619" s="13">
        <v>1</v>
      </c>
      <c r="C619" s="19">
        <v>1.83534207654973E-4</v>
      </c>
      <c r="D619" s="20">
        <v>2.3668256619999999E-4</v>
      </c>
      <c r="E619" s="21">
        <v>0</v>
      </c>
      <c r="F619" s="22">
        <v>2.23219530534082E-4</v>
      </c>
      <c r="G619" s="22">
        <v>1.14155251141553E-4</v>
      </c>
      <c r="H619" s="20">
        <v>9.0453884670000009E-3</v>
      </c>
      <c r="I619" s="20">
        <v>0.26289759499999998</v>
      </c>
      <c r="J619" s="24">
        <v>0.56069999999999998</v>
      </c>
      <c r="K619" s="20">
        <v>0.50292184080000002</v>
      </c>
      <c r="L619" s="20">
        <v>0.58638743459999998</v>
      </c>
      <c r="M619" s="20">
        <v>2.1337974990000001E-2</v>
      </c>
      <c r="N619" s="21">
        <v>0</v>
      </c>
    </row>
    <row r="620" spans="1:14" ht="15" customHeight="1" outlineLevel="1" x14ac:dyDescent="0.3">
      <c r="A620" s="12">
        <v>618</v>
      </c>
      <c r="B620" s="13">
        <v>1</v>
      </c>
      <c r="C620" s="19">
        <v>1.8910187747702301E-4</v>
      </c>
      <c r="D620" s="20">
        <v>2.411208756E-4</v>
      </c>
      <c r="E620" s="21">
        <v>0</v>
      </c>
      <c r="F620" s="22">
        <v>1.6447754881458699E-4</v>
      </c>
      <c r="G620" s="22">
        <v>1.14155251141553E-4</v>
      </c>
      <c r="H620" s="21">
        <v>0</v>
      </c>
      <c r="I620" s="20">
        <v>0.2729829325</v>
      </c>
      <c r="J620" s="24">
        <v>0.64810000000000001</v>
      </c>
      <c r="K620" s="20">
        <v>0.73326028730000004</v>
      </c>
      <c r="L620" s="20">
        <v>0.62933876280000001</v>
      </c>
      <c r="M620" s="20">
        <v>1.0584490619999999E-3</v>
      </c>
      <c r="N620" s="21">
        <v>0</v>
      </c>
    </row>
    <row r="621" spans="1:14" ht="15" customHeight="1" outlineLevel="1" x14ac:dyDescent="0.3">
      <c r="A621" s="12">
        <v>619</v>
      </c>
      <c r="B621" s="13">
        <v>1</v>
      </c>
      <c r="C621" s="19">
        <v>2.08296292545202E-4</v>
      </c>
      <c r="D621" s="20">
        <v>2.4486378169999998E-4</v>
      </c>
      <c r="E621" s="21">
        <v>0</v>
      </c>
      <c r="F621" s="22">
        <v>1.1748396343899099E-4</v>
      </c>
      <c r="G621" s="22">
        <v>1.14155251141553E-4</v>
      </c>
      <c r="H621" s="21">
        <v>0</v>
      </c>
      <c r="I621" s="20">
        <v>0.28646237390000001</v>
      </c>
      <c r="J621" s="24">
        <v>0.67420000000000002</v>
      </c>
      <c r="K621" s="20">
        <v>0.652422693</v>
      </c>
      <c r="L621" s="20">
        <v>0.60888113239999997</v>
      </c>
      <c r="M621" s="20">
        <v>1.211149307E-3</v>
      </c>
      <c r="N621" s="21">
        <v>0</v>
      </c>
    </row>
    <row r="622" spans="1:14" ht="15" customHeight="1" outlineLevel="1" x14ac:dyDescent="0.3">
      <c r="A622" s="12">
        <v>620</v>
      </c>
      <c r="B622" s="13">
        <v>1</v>
      </c>
      <c r="C622" s="19">
        <v>2.05496101781611E-4</v>
      </c>
      <c r="D622" s="20">
        <v>2.5054972659999998E-4</v>
      </c>
      <c r="E622" s="21">
        <v>0</v>
      </c>
      <c r="F622" s="22">
        <v>8.8112972579242903E-5</v>
      </c>
      <c r="G622" s="22">
        <v>1.14155251141553E-4</v>
      </c>
      <c r="H622" s="21">
        <v>0</v>
      </c>
      <c r="I622" s="20">
        <v>0.27114041890000001</v>
      </c>
      <c r="J622" s="24">
        <v>0.64559999999999995</v>
      </c>
      <c r="K622" s="20">
        <v>0.39481373269999998</v>
      </c>
      <c r="L622" s="20">
        <v>0.56418460349999999</v>
      </c>
      <c r="M622" s="20">
        <v>2.9044063249999998E-2</v>
      </c>
      <c r="N622" s="21">
        <v>0</v>
      </c>
    </row>
    <row r="623" spans="1:14" ht="15" customHeight="1" outlineLevel="1" x14ac:dyDescent="0.3">
      <c r="A623" s="12">
        <v>621</v>
      </c>
      <c r="B623" s="13">
        <v>1</v>
      </c>
      <c r="C623" s="19">
        <v>1.8153187088831499E-4</v>
      </c>
      <c r="D623" s="20">
        <v>2.5789236750000001E-4</v>
      </c>
      <c r="E623" s="21">
        <v>0</v>
      </c>
      <c r="F623" s="22">
        <v>5.87419817194953E-5</v>
      </c>
      <c r="G623" s="22">
        <v>1.14155251141553E-4</v>
      </c>
      <c r="H623" s="21">
        <v>0</v>
      </c>
      <c r="I623" s="20">
        <v>0.24747866560000001</v>
      </c>
      <c r="J623" s="24">
        <v>0.58030000000000004</v>
      </c>
      <c r="K623" s="20">
        <v>0.27428780130000002</v>
      </c>
      <c r="L623" s="20">
        <v>0.50019391120000001</v>
      </c>
      <c r="M623" s="20">
        <v>4.9941204410000002E-2</v>
      </c>
      <c r="N623" s="21">
        <v>0</v>
      </c>
    </row>
    <row r="624" spans="1:14" ht="15" customHeight="1" outlineLevel="1" x14ac:dyDescent="0.3">
      <c r="A624" s="12">
        <v>622</v>
      </c>
      <c r="B624" s="13">
        <v>1</v>
      </c>
      <c r="C624" s="19">
        <v>1.57968622373759E-4</v>
      </c>
      <c r="D624" s="20">
        <v>2.6394646700000001E-4</v>
      </c>
      <c r="E624" s="21">
        <v>0</v>
      </c>
      <c r="F624" s="22">
        <v>3.7594868300476997E-5</v>
      </c>
      <c r="G624" s="22">
        <v>1.14155251141553E-4</v>
      </c>
      <c r="H624" s="21">
        <v>0</v>
      </c>
      <c r="I624" s="20">
        <v>0.24166020169999999</v>
      </c>
      <c r="J624" s="24">
        <v>0.56769999999999998</v>
      </c>
      <c r="K624" s="20">
        <v>0.27392257120000002</v>
      </c>
      <c r="L624" s="20">
        <v>0.4852627497</v>
      </c>
      <c r="M624" s="20">
        <v>3.6744014210000002E-2</v>
      </c>
      <c r="N624" s="21">
        <v>0</v>
      </c>
    </row>
    <row r="625" spans="1:14" ht="15" customHeight="1" outlineLevel="1" x14ac:dyDescent="0.3">
      <c r="A625" s="12">
        <v>623</v>
      </c>
      <c r="B625" s="13">
        <v>1</v>
      </c>
      <c r="C625" s="19">
        <v>1.5623492518656001E-4</v>
      </c>
      <c r="D625" s="20">
        <v>2.692642571E-4</v>
      </c>
      <c r="E625" s="21">
        <v>0</v>
      </c>
      <c r="F625" s="22">
        <v>2.3496792687798098E-5</v>
      </c>
      <c r="G625" s="22">
        <v>1.14155251141553E-4</v>
      </c>
      <c r="H625" s="21">
        <v>0</v>
      </c>
      <c r="I625" s="20">
        <v>0.2449573313</v>
      </c>
      <c r="J625" s="24">
        <v>0.55930000000000002</v>
      </c>
      <c r="K625" s="20">
        <v>0.25955685420000002</v>
      </c>
      <c r="L625" s="20">
        <v>0.48885010670000001</v>
      </c>
      <c r="M625" s="20">
        <v>1.553994163E-2</v>
      </c>
      <c r="N625" s="21">
        <v>0</v>
      </c>
    </row>
    <row r="626" spans="1:14" ht="15" customHeight="1" outlineLevel="1" x14ac:dyDescent="0.3">
      <c r="A626" s="12">
        <v>624</v>
      </c>
      <c r="B626" s="13">
        <v>1</v>
      </c>
      <c r="C626" s="19">
        <v>1.5691896876496601E-4</v>
      </c>
      <c r="D626" s="20">
        <v>2.7409117430000001E-4</v>
      </c>
      <c r="E626" s="21">
        <v>0</v>
      </c>
      <c r="F626" s="22">
        <v>9.3987170751192492E-6</v>
      </c>
      <c r="G626" s="22">
        <v>1.14155251141553E-4</v>
      </c>
      <c r="H626" s="21">
        <v>0</v>
      </c>
      <c r="I626" s="20">
        <v>0.22352598909999999</v>
      </c>
      <c r="J626" s="24">
        <v>0.56210000000000004</v>
      </c>
      <c r="K626" s="20">
        <v>0.25225225229999998</v>
      </c>
      <c r="L626" s="20">
        <v>0.4516191584</v>
      </c>
      <c r="M626" s="20">
        <v>1.337349021E-3</v>
      </c>
      <c r="N626" s="21">
        <v>0</v>
      </c>
    </row>
    <row r="627" spans="1:14" ht="15" customHeight="1" outlineLevel="1" x14ac:dyDescent="0.3">
      <c r="A627" s="12">
        <v>625</v>
      </c>
      <c r="B627" s="13">
        <v>1</v>
      </c>
      <c r="C627" s="19">
        <v>1.4204084621732201E-4</v>
      </c>
      <c r="D627" s="20">
        <v>2.7730230140000001E-4</v>
      </c>
      <c r="E627" s="21">
        <v>0</v>
      </c>
      <c r="F627" s="22">
        <v>5.8741981719495297E-6</v>
      </c>
      <c r="G627" s="22">
        <v>1.14155251141553E-4</v>
      </c>
      <c r="H627" s="21">
        <v>0</v>
      </c>
      <c r="I627" s="20">
        <v>0.20248254460000001</v>
      </c>
      <c r="J627" s="24">
        <v>0.59540000000000004</v>
      </c>
      <c r="K627" s="20">
        <v>0.22583394209999999</v>
      </c>
      <c r="L627" s="20">
        <v>0.41080085319999998</v>
      </c>
      <c r="M627" s="20">
        <v>1.549881256E-2</v>
      </c>
      <c r="N627" s="21">
        <v>0</v>
      </c>
    </row>
    <row r="628" spans="1:14" ht="15" customHeight="1" outlineLevel="1" x14ac:dyDescent="0.3">
      <c r="A628" s="12">
        <v>626</v>
      </c>
      <c r="B628" s="13">
        <v>1</v>
      </c>
      <c r="C628" s="19">
        <v>1.34143530287684E-4</v>
      </c>
      <c r="D628" s="20">
        <v>2.807793181E-4</v>
      </c>
      <c r="E628" s="21">
        <v>0</v>
      </c>
      <c r="F628" s="22">
        <v>2.3496792687798102E-6</v>
      </c>
      <c r="G628" s="22">
        <v>1.14155251141553E-4</v>
      </c>
      <c r="H628" s="21">
        <v>0</v>
      </c>
      <c r="I628" s="20">
        <v>0.18706361520000001</v>
      </c>
      <c r="J628" s="24">
        <v>0.57889999999999997</v>
      </c>
      <c r="K628" s="20">
        <v>0.19515461410000001</v>
      </c>
      <c r="L628" s="20">
        <v>0.38908280010000001</v>
      </c>
      <c r="M628" s="20">
        <v>7.6556116559999998E-2</v>
      </c>
      <c r="N628" s="21">
        <v>0</v>
      </c>
    </row>
    <row r="629" spans="1:14" ht="15" customHeight="1" outlineLevel="1" x14ac:dyDescent="0.3">
      <c r="A629" s="12">
        <v>627</v>
      </c>
      <c r="B629" s="13">
        <v>1</v>
      </c>
      <c r="C629" s="19">
        <v>1.2693927235509799E-4</v>
      </c>
      <c r="D629" s="20">
        <v>2.857085004E-4</v>
      </c>
      <c r="E629" s="21">
        <v>0</v>
      </c>
      <c r="F629" s="22">
        <v>1.17483963438991E-6</v>
      </c>
      <c r="G629" s="22">
        <v>1.14155251141553E-4</v>
      </c>
      <c r="H629" s="21">
        <v>0</v>
      </c>
      <c r="I629" s="20">
        <v>0.18182699769999999</v>
      </c>
      <c r="J629" s="24">
        <v>0.52790000000000004</v>
      </c>
      <c r="K629" s="20">
        <v>0.1395178963</v>
      </c>
      <c r="L629" s="20">
        <v>0.39131277869999997</v>
      </c>
      <c r="M629" s="20">
        <v>9.5101981089999996E-2</v>
      </c>
      <c r="N629" s="21">
        <v>0</v>
      </c>
    </row>
    <row r="630" spans="1:14" ht="15" customHeight="1" outlineLevel="1" x14ac:dyDescent="0.3">
      <c r="A630" s="12">
        <v>628</v>
      </c>
      <c r="B630" s="13">
        <v>1</v>
      </c>
      <c r="C630" s="19">
        <v>1.12239347644983E-4</v>
      </c>
      <c r="D630" s="20">
        <v>2.9010590379999998E-4</v>
      </c>
      <c r="E630" s="21">
        <v>0</v>
      </c>
      <c r="F630" s="22">
        <v>1.40980756126789E-5</v>
      </c>
      <c r="G630" s="22">
        <v>1.14155251141553E-4</v>
      </c>
      <c r="H630" s="21">
        <v>0</v>
      </c>
      <c r="I630" s="20">
        <v>0.18008145850000001</v>
      </c>
      <c r="J630" s="24">
        <v>0.54510000000000003</v>
      </c>
      <c r="K630" s="20">
        <v>0.1246652057</v>
      </c>
      <c r="L630" s="20">
        <v>0.40062051580000002</v>
      </c>
      <c r="M630" s="20">
        <v>6.203209027E-2</v>
      </c>
      <c r="N630" s="21">
        <v>0</v>
      </c>
    </row>
    <row r="631" spans="1:14" ht="15" customHeight="1" outlineLevel="1" x14ac:dyDescent="0.3">
      <c r="A631" s="12">
        <v>629</v>
      </c>
      <c r="B631" s="13">
        <v>1</v>
      </c>
      <c r="C631" s="19">
        <v>1.06808598219447E-4</v>
      </c>
      <c r="D631" s="20">
        <v>2.9341929609999999E-4</v>
      </c>
      <c r="E631" s="21">
        <v>0</v>
      </c>
      <c r="F631" s="22">
        <v>3.7594868300476997E-5</v>
      </c>
      <c r="G631" s="22">
        <v>1.14155251141553E-4</v>
      </c>
      <c r="H631" s="21">
        <v>0</v>
      </c>
      <c r="I631" s="20">
        <v>0.1666020171</v>
      </c>
      <c r="J631" s="24">
        <v>0.50039999999999996</v>
      </c>
      <c r="K631" s="20">
        <v>0.1813976138</v>
      </c>
      <c r="L631" s="20">
        <v>0.41681210010000003</v>
      </c>
      <c r="M631" s="20">
        <v>1.8533770170000002E-2</v>
      </c>
      <c r="N631" s="21">
        <v>0</v>
      </c>
    </row>
    <row r="632" spans="1:14" ht="15" customHeight="1" outlineLevel="1" x14ac:dyDescent="0.3">
      <c r="A632" s="12">
        <v>630</v>
      </c>
      <c r="B632" s="13">
        <v>1</v>
      </c>
      <c r="C632" s="19">
        <v>1.1878236192012199E-4</v>
      </c>
      <c r="D632" s="20">
        <v>2.9315340660000002E-4</v>
      </c>
      <c r="E632" s="21">
        <v>0</v>
      </c>
      <c r="F632" s="22">
        <v>9.3987170751192502E-5</v>
      </c>
      <c r="G632" s="22">
        <v>1.14155251141553E-4</v>
      </c>
      <c r="H632" s="21">
        <v>0</v>
      </c>
      <c r="I632" s="20">
        <v>0.15690457720000001</v>
      </c>
      <c r="J632" s="24">
        <v>0.46689999999999998</v>
      </c>
      <c r="K632" s="20">
        <v>0.27660092520000001</v>
      </c>
      <c r="L632" s="20">
        <v>0.45588520459999998</v>
      </c>
      <c r="M632" s="20">
        <v>1.007787439E-3</v>
      </c>
      <c r="N632" s="21">
        <v>0</v>
      </c>
    </row>
    <row r="633" spans="1:14" ht="15" customHeight="1" outlineLevel="1" x14ac:dyDescent="0.3">
      <c r="A633" s="12">
        <v>631</v>
      </c>
      <c r="B633" s="13">
        <v>1</v>
      </c>
      <c r="C633" s="19">
        <v>1.48079154412941E-4</v>
      </c>
      <c r="D633" s="20">
        <v>2.9319431269999999E-4</v>
      </c>
      <c r="E633" s="21">
        <v>0</v>
      </c>
      <c r="F633" s="22">
        <v>1.8210014333043501E-4</v>
      </c>
      <c r="G633" s="22">
        <v>1.14155251141553E-4</v>
      </c>
      <c r="H633" s="21">
        <v>0</v>
      </c>
      <c r="I633" s="20">
        <v>0.1562257564</v>
      </c>
      <c r="J633" s="24">
        <v>0.48880000000000001</v>
      </c>
      <c r="K633" s="20">
        <v>0.57414170929999997</v>
      </c>
      <c r="L633" s="20">
        <v>0.5355827031</v>
      </c>
      <c r="M633" s="20">
        <v>8.27110527E-4</v>
      </c>
      <c r="N633" s="21">
        <v>0</v>
      </c>
    </row>
    <row r="634" spans="1:14" ht="15" customHeight="1" outlineLevel="1" x14ac:dyDescent="0.3">
      <c r="A634" s="12">
        <v>632</v>
      </c>
      <c r="B634" s="13">
        <v>1</v>
      </c>
      <c r="C634" s="19">
        <v>1.78433185518816E-4</v>
      </c>
      <c r="D634" s="20">
        <v>2.8939004739999999E-4</v>
      </c>
      <c r="E634" s="21">
        <v>0</v>
      </c>
      <c r="F634" s="22">
        <v>1.58603350642637E-4</v>
      </c>
      <c r="G634" s="22">
        <v>1.14155251141553E-4</v>
      </c>
      <c r="H634" s="20">
        <v>1.7283152959999999E-2</v>
      </c>
      <c r="I634" s="20">
        <v>0.13809154379999999</v>
      </c>
      <c r="J634" s="24">
        <v>0.43759999999999999</v>
      </c>
      <c r="K634" s="20">
        <v>0.74847820789999997</v>
      </c>
      <c r="L634" s="20">
        <v>0.5645724258</v>
      </c>
      <c r="M634" s="20">
        <v>2.39418653E-2</v>
      </c>
      <c r="N634" s="21">
        <v>0</v>
      </c>
    </row>
    <row r="635" spans="1:14" ht="15" customHeight="1" outlineLevel="1" x14ac:dyDescent="0.3">
      <c r="A635" s="12">
        <v>633</v>
      </c>
      <c r="B635" s="13">
        <v>1</v>
      </c>
      <c r="C635" s="19">
        <v>1.83105445734589E-4</v>
      </c>
      <c r="D635" s="20">
        <v>2.7341622399999999E-4</v>
      </c>
      <c r="E635" s="21">
        <v>0</v>
      </c>
      <c r="F635" s="22">
        <v>1.4685495429873799E-4</v>
      </c>
      <c r="G635" s="22">
        <v>1.14155251141553E-4</v>
      </c>
      <c r="H635" s="20">
        <v>7.6078177999999996E-2</v>
      </c>
      <c r="I635" s="20">
        <v>0.12732738560000001</v>
      </c>
      <c r="J635" s="24">
        <v>0.34439999999999998</v>
      </c>
      <c r="K635" s="20">
        <v>0.68882395910000005</v>
      </c>
      <c r="L635" s="20">
        <v>0.57291060689999995</v>
      </c>
      <c r="M635" s="20">
        <v>4.3086904090000003E-2</v>
      </c>
      <c r="N635" s="21">
        <v>0</v>
      </c>
    </row>
    <row r="636" spans="1:14" ht="15" customHeight="1" outlineLevel="1" x14ac:dyDescent="0.3">
      <c r="A636" s="12">
        <v>634</v>
      </c>
      <c r="B636" s="13">
        <v>1</v>
      </c>
      <c r="C636" s="19">
        <v>1.9631894623161001E-4</v>
      </c>
      <c r="D636" s="20">
        <v>2.5738104149999999E-4</v>
      </c>
      <c r="E636" s="21">
        <v>0</v>
      </c>
      <c r="F636" s="22">
        <v>1.6447754881458699E-4</v>
      </c>
      <c r="G636" s="22">
        <v>1.14155251141553E-4</v>
      </c>
      <c r="H636" s="20">
        <v>0.14440316589999999</v>
      </c>
      <c r="I636" s="20">
        <v>0.11297517460000001</v>
      </c>
      <c r="J636" s="24">
        <v>0.22209999999999999</v>
      </c>
      <c r="K636" s="20">
        <v>0.64450937419999998</v>
      </c>
      <c r="L636" s="20">
        <v>0.57756447550000001</v>
      </c>
      <c r="M636" s="20">
        <v>3.2684134449999999E-2</v>
      </c>
      <c r="N636" s="24">
        <v>0.11083800000000001</v>
      </c>
    </row>
    <row r="637" spans="1:14" ht="15" customHeight="1" outlineLevel="1" x14ac:dyDescent="0.3">
      <c r="A637" s="12">
        <v>635</v>
      </c>
      <c r="B637" s="13">
        <v>1</v>
      </c>
      <c r="C637" s="19">
        <v>2.00757892556967E-4</v>
      </c>
      <c r="D637" s="20">
        <v>2.4220488670000001E-4</v>
      </c>
      <c r="E637" s="21">
        <v>0</v>
      </c>
      <c r="F637" s="22">
        <v>1.87974341502385E-4</v>
      </c>
      <c r="G637" s="22">
        <v>1.14155251141553E-4</v>
      </c>
      <c r="H637" s="20">
        <v>0.18639961229999999</v>
      </c>
      <c r="I637" s="20">
        <v>0.10240496509999999</v>
      </c>
      <c r="J637" s="24">
        <v>0.10390000000000001</v>
      </c>
      <c r="K637" s="20">
        <v>0.6133430728</v>
      </c>
      <c r="L637" s="20">
        <v>0.56942020550000005</v>
      </c>
      <c r="M637" s="20">
        <v>1.4454763549999999E-2</v>
      </c>
      <c r="N637" s="24">
        <v>0.287742</v>
      </c>
    </row>
    <row r="638" spans="1:14" ht="15" customHeight="1" outlineLevel="1" x14ac:dyDescent="0.3">
      <c r="A638" s="12">
        <v>636</v>
      </c>
      <c r="B638" s="13">
        <v>1</v>
      </c>
      <c r="C638" s="19">
        <v>2.0583715426570801E-4</v>
      </c>
      <c r="D638" s="20">
        <v>2.2432893069999999E-4</v>
      </c>
      <c r="E638" s="21">
        <v>0</v>
      </c>
      <c r="F638" s="22">
        <v>2.0677177565262301E-4</v>
      </c>
      <c r="G638" s="22">
        <v>1.14155251141553E-4</v>
      </c>
      <c r="H638" s="20">
        <v>0.19156840580000001</v>
      </c>
      <c r="I638" s="20">
        <v>0.1044414275</v>
      </c>
      <c r="J638" s="24">
        <v>0.15759999999999999</v>
      </c>
      <c r="K638" s="20">
        <v>0.50937423910000001</v>
      </c>
      <c r="L638" s="20">
        <v>0.5386852821</v>
      </c>
      <c r="M638" s="20">
        <v>1.337349021E-3</v>
      </c>
      <c r="N638" s="20">
        <v>0.46271828570000001</v>
      </c>
    </row>
    <row r="639" spans="1:14" ht="15" customHeight="1" outlineLevel="1" x14ac:dyDescent="0.3">
      <c r="A639" s="12">
        <v>637</v>
      </c>
      <c r="B639" s="13">
        <v>1</v>
      </c>
      <c r="C639" s="19">
        <v>2.09768042490786E-4</v>
      </c>
      <c r="D639" s="20">
        <v>2.1172985869999999E-4</v>
      </c>
      <c r="E639" s="21">
        <v>0</v>
      </c>
      <c r="F639" s="22">
        <v>1.87974341502385E-4</v>
      </c>
      <c r="G639" s="22">
        <v>1.14155251141553E-4</v>
      </c>
      <c r="H639" s="20">
        <v>0.1922145049</v>
      </c>
      <c r="I639" s="20">
        <v>0.1146237393</v>
      </c>
      <c r="J639" s="24">
        <v>0.20319999999999999</v>
      </c>
      <c r="K639" s="20">
        <v>0.56622839059999996</v>
      </c>
      <c r="L639" s="20">
        <v>0.51803374049999995</v>
      </c>
      <c r="M639" s="20">
        <v>1.376013035E-2</v>
      </c>
      <c r="N639" s="20">
        <v>0.63837428569999999</v>
      </c>
    </row>
    <row r="640" spans="1:14" ht="15" customHeight="1" outlineLevel="1" x14ac:dyDescent="0.3">
      <c r="A640" s="12">
        <v>638</v>
      </c>
      <c r="B640" s="13">
        <v>1</v>
      </c>
      <c r="C640" s="19">
        <v>2.11269626759876E-4</v>
      </c>
      <c r="D640" s="20">
        <v>2.0659614600000001E-4</v>
      </c>
      <c r="E640" s="21">
        <v>0</v>
      </c>
      <c r="F640" s="22">
        <v>1.90324020771165E-4</v>
      </c>
      <c r="G640" s="22">
        <v>1.14155251141553E-4</v>
      </c>
      <c r="H640" s="20">
        <v>0.1662090131</v>
      </c>
      <c r="I640" s="20">
        <v>0.1200543057</v>
      </c>
      <c r="J640" s="24">
        <v>0.2021</v>
      </c>
      <c r="K640" s="20">
        <v>0.50255661070000002</v>
      </c>
      <c r="L640" s="20">
        <v>0.51134380450000005</v>
      </c>
      <c r="M640" s="20">
        <v>6.912316181E-2</v>
      </c>
      <c r="N640" s="20">
        <v>0.66318942859999996</v>
      </c>
    </row>
    <row r="641" spans="1:14" ht="15" customHeight="1" outlineLevel="1" x14ac:dyDescent="0.3">
      <c r="A641" s="12">
        <v>639</v>
      </c>
      <c r="B641" s="13">
        <v>1</v>
      </c>
      <c r="C641" s="19">
        <v>2.04311687425085E-4</v>
      </c>
      <c r="D641" s="20">
        <v>2.0999135040000001E-4</v>
      </c>
      <c r="E641" s="21">
        <v>0</v>
      </c>
      <c r="F641" s="22">
        <v>2.1382081345896301E-4</v>
      </c>
      <c r="G641" s="22">
        <v>1.14155251141553E-4</v>
      </c>
      <c r="H641" s="20">
        <v>0.1185591988</v>
      </c>
      <c r="I641" s="20">
        <v>0.1228665632</v>
      </c>
      <c r="J641" s="24">
        <v>0.17910000000000001</v>
      </c>
      <c r="K641" s="20">
        <v>0.44180667150000003</v>
      </c>
      <c r="L641" s="20">
        <v>0.48632926119999997</v>
      </c>
      <c r="M641" s="20">
        <v>8.5590337330000002E-2</v>
      </c>
      <c r="N641" s="20">
        <v>0.69676285709999997</v>
      </c>
    </row>
    <row r="642" spans="1:14" ht="15" customHeight="1" outlineLevel="1" x14ac:dyDescent="0.3">
      <c r="A642" s="12">
        <v>640</v>
      </c>
      <c r="B642" s="13">
        <v>1</v>
      </c>
      <c r="C642" s="19">
        <v>1.90732842046534E-4</v>
      </c>
      <c r="D642" s="20">
        <v>2.3134432300000001E-4</v>
      </c>
      <c r="E642" s="21">
        <v>0</v>
      </c>
      <c r="F642" s="22">
        <v>2.23219530534082E-4</v>
      </c>
      <c r="G642" s="22">
        <v>1.14155251141553E-4</v>
      </c>
      <c r="H642" s="20">
        <v>5.4433855599999997E-2</v>
      </c>
      <c r="I642" s="20">
        <v>0.1127812258</v>
      </c>
      <c r="J642" s="24">
        <v>0.16139999999999999</v>
      </c>
      <c r="K642" s="20">
        <v>0.36681275870000002</v>
      </c>
      <c r="L642" s="20">
        <v>0.50833818109999995</v>
      </c>
      <c r="M642" s="20">
        <v>5.6118905310000002E-2</v>
      </c>
      <c r="N642" s="20">
        <v>0.5295531429</v>
      </c>
    </row>
    <row r="643" spans="1:14" ht="15" customHeight="1" outlineLevel="1" x14ac:dyDescent="0.3">
      <c r="A643" s="12">
        <v>641</v>
      </c>
      <c r="B643" s="13">
        <v>1</v>
      </c>
      <c r="C643" s="19">
        <v>1.65846942987182E-4</v>
      </c>
      <c r="D643" s="20">
        <v>2.6672808029999998E-4</v>
      </c>
      <c r="E643" s="21">
        <v>0</v>
      </c>
      <c r="F643" s="22">
        <v>2.23219530534082E-4</v>
      </c>
      <c r="G643" s="22">
        <v>1.14155251141553E-4</v>
      </c>
      <c r="H643" s="20">
        <v>1.324503311E-2</v>
      </c>
      <c r="I643" s="20">
        <v>0.10453840189999999</v>
      </c>
      <c r="J643" s="24">
        <v>0.2</v>
      </c>
      <c r="K643" s="20">
        <v>0.50864377890000001</v>
      </c>
      <c r="L643" s="20">
        <v>0.56476633700000001</v>
      </c>
      <c r="M643" s="20">
        <v>1.6807906970000001E-2</v>
      </c>
      <c r="N643" s="20">
        <v>0.2562077143</v>
      </c>
    </row>
    <row r="644" spans="1:14" ht="15" customHeight="1" outlineLevel="1" x14ac:dyDescent="0.3">
      <c r="A644" s="12">
        <v>642</v>
      </c>
      <c r="B644" s="13">
        <v>1</v>
      </c>
      <c r="C644" s="19">
        <v>1.70788011664682E-4</v>
      </c>
      <c r="D644" s="20">
        <v>2.777727213E-4</v>
      </c>
      <c r="E644" s="21">
        <v>0</v>
      </c>
      <c r="F644" s="22">
        <v>1.6447754881458699E-4</v>
      </c>
      <c r="G644" s="22">
        <v>1.14155251141553E-4</v>
      </c>
      <c r="H644" s="21">
        <v>0</v>
      </c>
      <c r="I644" s="20">
        <v>0.1110356866</v>
      </c>
      <c r="J644" s="24">
        <v>0.28539999999999999</v>
      </c>
      <c r="K644" s="20">
        <v>0.73070367660000002</v>
      </c>
      <c r="L644" s="20">
        <v>0.59404692650000002</v>
      </c>
      <c r="M644" s="20">
        <v>9.7492743609999997E-4</v>
      </c>
      <c r="N644" s="21">
        <v>0</v>
      </c>
    </row>
    <row r="645" spans="1:14" ht="15" customHeight="1" outlineLevel="1" x14ac:dyDescent="0.3">
      <c r="A645" s="12">
        <v>643</v>
      </c>
      <c r="B645" s="13">
        <v>1</v>
      </c>
      <c r="C645" s="19">
        <v>1.9355476393426599E-4</v>
      </c>
      <c r="D645" s="20">
        <v>2.825791855E-4</v>
      </c>
      <c r="E645" s="21">
        <v>0</v>
      </c>
      <c r="F645" s="22">
        <v>1.1748396343899099E-4</v>
      </c>
      <c r="G645" s="22">
        <v>1.14155251141553E-4</v>
      </c>
      <c r="H645" s="21">
        <v>0</v>
      </c>
      <c r="I645" s="20">
        <v>0.1208301009</v>
      </c>
      <c r="J645" s="24">
        <v>0.38969999999999999</v>
      </c>
      <c r="K645" s="20">
        <v>0.72887752620000001</v>
      </c>
      <c r="L645" s="20">
        <v>0.58968392479999998</v>
      </c>
      <c r="M645" s="20">
        <v>6.2251507310000004E-4</v>
      </c>
      <c r="N645" s="21">
        <v>0</v>
      </c>
    </row>
    <row r="646" spans="1:14" ht="15" customHeight="1" outlineLevel="1" x14ac:dyDescent="0.3">
      <c r="A646" s="12">
        <v>644</v>
      </c>
      <c r="B646" s="13">
        <v>1</v>
      </c>
      <c r="C646" s="19">
        <v>1.93493877513229E-4</v>
      </c>
      <c r="D646" s="20">
        <v>2.8652662200000001E-4</v>
      </c>
      <c r="E646" s="21">
        <v>0</v>
      </c>
      <c r="F646" s="22">
        <v>8.8112972579242903E-5</v>
      </c>
      <c r="G646" s="22">
        <v>1.14155251141553E-4</v>
      </c>
      <c r="H646" s="21">
        <v>0</v>
      </c>
      <c r="I646" s="20">
        <v>0.12810318079999999</v>
      </c>
      <c r="J646" s="24">
        <v>0.42149999999999999</v>
      </c>
      <c r="K646" s="20">
        <v>0.46384222060000002</v>
      </c>
      <c r="L646" s="20">
        <v>0.55943377930000004</v>
      </c>
      <c r="M646" s="20">
        <v>2.0896078450000001E-2</v>
      </c>
      <c r="N646" s="21">
        <v>0</v>
      </c>
    </row>
    <row r="647" spans="1:14" ht="15" customHeight="1" outlineLevel="1" x14ac:dyDescent="0.3">
      <c r="A647" s="12">
        <v>645</v>
      </c>
      <c r="B647" s="13">
        <v>1</v>
      </c>
      <c r="C647" s="19">
        <v>1.70962861382677E-4</v>
      </c>
      <c r="D647" s="20">
        <v>2.9010590379999998E-4</v>
      </c>
      <c r="E647" s="21">
        <v>0</v>
      </c>
      <c r="F647" s="22">
        <v>5.87419817194953E-5</v>
      </c>
      <c r="G647" s="22">
        <v>1.14155251141553E-4</v>
      </c>
      <c r="H647" s="21">
        <v>0</v>
      </c>
      <c r="I647" s="20">
        <v>0.1364429791</v>
      </c>
      <c r="J647" s="24">
        <v>0.36830000000000002</v>
      </c>
      <c r="K647" s="20">
        <v>0.2433649866</v>
      </c>
      <c r="L647" s="20">
        <v>0.51037424860000002</v>
      </c>
      <c r="M647" s="20">
        <v>3.8884822819999998E-2</v>
      </c>
      <c r="N647" s="21">
        <v>0</v>
      </c>
    </row>
    <row r="648" spans="1:14" ht="15" customHeight="1" outlineLevel="1" x14ac:dyDescent="0.3">
      <c r="A648" s="12">
        <v>646</v>
      </c>
      <c r="B648" s="13">
        <v>1</v>
      </c>
      <c r="C648" s="19">
        <v>1.4858880085734001E-4</v>
      </c>
      <c r="D648" s="20">
        <v>2.9448285410000003E-4</v>
      </c>
      <c r="E648" s="21">
        <v>0</v>
      </c>
      <c r="F648" s="22">
        <v>3.7594868300476997E-5</v>
      </c>
      <c r="G648" s="22">
        <v>1.14155251141553E-4</v>
      </c>
      <c r="H648" s="21">
        <v>0</v>
      </c>
      <c r="I648" s="20">
        <v>0.14468580289999999</v>
      </c>
      <c r="J648" s="24">
        <v>0.2893</v>
      </c>
      <c r="K648" s="20">
        <v>0.29145361580000001</v>
      </c>
      <c r="L648" s="20">
        <v>0.48419623810000001</v>
      </c>
      <c r="M648" s="20">
        <v>3.015088891E-2</v>
      </c>
      <c r="N648" s="21">
        <v>0</v>
      </c>
    </row>
    <row r="649" spans="1:14" ht="15" customHeight="1" outlineLevel="1" x14ac:dyDescent="0.3">
      <c r="A649" s="12">
        <v>647</v>
      </c>
      <c r="B649" s="13">
        <v>1</v>
      </c>
      <c r="C649" s="19">
        <v>1.4826603630808499E-4</v>
      </c>
      <c r="D649" s="20">
        <v>2.9634408069999999E-4</v>
      </c>
      <c r="E649" s="21">
        <v>0</v>
      </c>
      <c r="F649" s="22">
        <v>2.3496792687798098E-5</v>
      </c>
      <c r="G649" s="22">
        <v>1.14155251141553E-4</v>
      </c>
      <c r="H649" s="21">
        <v>0</v>
      </c>
      <c r="I649" s="20">
        <v>0.1474980605</v>
      </c>
      <c r="J649" s="24">
        <v>0.22670000000000001</v>
      </c>
      <c r="K649" s="20">
        <v>0.27428780130000002</v>
      </c>
      <c r="L649" s="20">
        <v>0.47440372310000001</v>
      </c>
      <c r="M649" s="20">
        <v>1.376013035E-2</v>
      </c>
      <c r="N649" s="21">
        <v>0</v>
      </c>
    </row>
    <row r="650" spans="1:14" ht="15" customHeight="1" outlineLevel="1" x14ac:dyDescent="0.3">
      <c r="A650" s="12">
        <v>648</v>
      </c>
      <c r="B650" s="13">
        <v>1</v>
      </c>
      <c r="C650" s="19">
        <v>1.5160219688908401E-4</v>
      </c>
      <c r="D650" s="20">
        <v>2.9613955030000002E-4</v>
      </c>
      <c r="E650" s="21">
        <v>0</v>
      </c>
      <c r="F650" s="22">
        <v>9.3987170751192492E-6</v>
      </c>
      <c r="G650" s="22">
        <v>1.14155251141553E-4</v>
      </c>
      <c r="H650" s="21">
        <v>0</v>
      </c>
      <c r="I650" s="20">
        <v>0.15157098529999999</v>
      </c>
      <c r="J650" s="24">
        <v>0.15479999999999999</v>
      </c>
      <c r="K650" s="20">
        <v>0.19685902120000001</v>
      </c>
      <c r="L650" s="20">
        <v>0.44318402169999999</v>
      </c>
      <c r="M650" s="20">
        <v>1.337349021E-3</v>
      </c>
      <c r="N650" s="21">
        <v>0</v>
      </c>
    </row>
    <row r="651" spans="1:14" ht="15" customHeight="1" outlineLevel="1" x14ac:dyDescent="0.3">
      <c r="A651" s="12">
        <v>649</v>
      </c>
      <c r="B651" s="13">
        <v>1</v>
      </c>
      <c r="C651" s="19">
        <v>1.36986085044087E-4</v>
      </c>
      <c r="D651" s="20">
        <v>2.9660997020000002E-4</v>
      </c>
      <c r="E651" s="21">
        <v>0</v>
      </c>
      <c r="F651" s="22">
        <v>5.8741981719495297E-6</v>
      </c>
      <c r="G651" s="22">
        <v>1.14155251141553E-4</v>
      </c>
      <c r="H651" s="21">
        <v>0</v>
      </c>
      <c r="I651" s="20">
        <v>0.15758339800000001</v>
      </c>
      <c r="J651" s="24">
        <v>0.1623</v>
      </c>
      <c r="K651" s="20">
        <v>0.1653274897</v>
      </c>
      <c r="L651" s="20">
        <v>0.42165987980000003</v>
      </c>
      <c r="M651" s="20">
        <v>1.461223576E-2</v>
      </c>
      <c r="N651" s="21">
        <v>0</v>
      </c>
    </row>
    <row r="652" spans="1:14" ht="15" customHeight="1" outlineLevel="1" x14ac:dyDescent="0.3">
      <c r="A652" s="12">
        <v>650</v>
      </c>
      <c r="B652" s="13">
        <v>1</v>
      </c>
      <c r="C652" s="19">
        <v>1.3000046028416E-4</v>
      </c>
      <c r="D652" s="20">
        <v>2.9634408069999999E-4</v>
      </c>
      <c r="E652" s="21">
        <v>0</v>
      </c>
      <c r="F652" s="22">
        <v>2.3496792687798102E-6</v>
      </c>
      <c r="G652" s="22">
        <v>1.14155251141553E-4</v>
      </c>
      <c r="H652" s="21">
        <v>0</v>
      </c>
      <c r="I652" s="20">
        <v>0.1736811482</v>
      </c>
      <c r="J652" s="24">
        <v>0.27639999999999998</v>
      </c>
      <c r="K652" s="20">
        <v>0.1129778427</v>
      </c>
      <c r="L652" s="20">
        <v>0.40459569519999999</v>
      </c>
      <c r="M652" s="20">
        <v>7.2776388189999999E-2</v>
      </c>
      <c r="N652" s="21">
        <v>0</v>
      </c>
    </row>
    <row r="653" spans="1:14" ht="15" customHeight="1" outlineLevel="1" x14ac:dyDescent="0.3">
      <c r="A653" s="12">
        <v>651</v>
      </c>
      <c r="B653" s="13">
        <v>1</v>
      </c>
      <c r="C653" s="19">
        <v>1.2493084521073301E-4</v>
      </c>
      <c r="D653" s="20">
        <v>2.9526006960000001E-4</v>
      </c>
      <c r="E653" s="21">
        <v>0</v>
      </c>
      <c r="F653" s="22">
        <v>1.17483963438991E-6</v>
      </c>
      <c r="G653" s="22">
        <v>1.14155251141553E-4</v>
      </c>
      <c r="H653" s="21">
        <v>0</v>
      </c>
      <c r="I653" s="20">
        <v>0.21256788209999999</v>
      </c>
      <c r="J653" s="24">
        <v>0.42299999999999999</v>
      </c>
      <c r="K653" s="20">
        <v>8.2907231560000003E-2</v>
      </c>
      <c r="L653" s="20">
        <v>0.39014931159999999</v>
      </c>
      <c r="M653" s="20">
        <v>9.0262650350000001E-2</v>
      </c>
      <c r="N653" s="21">
        <v>0</v>
      </c>
    </row>
    <row r="654" spans="1:14" ht="15" customHeight="1" outlineLevel="1" x14ac:dyDescent="0.3">
      <c r="A654" s="12">
        <v>652</v>
      </c>
      <c r="B654" s="13">
        <v>1</v>
      </c>
      <c r="C654" s="19">
        <v>1.10821392707106E-4</v>
      </c>
      <c r="D654" s="20">
        <v>2.942783237E-4</v>
      </c>
      <c r="E654" s="21">
        <v>0</v>
      </c>
      <c r="F654" s="22">
        <v>1.40980756126789E-5</v>
      </c>
      <c r="G654" s="22">
        <v>1.14155251141553E-4</v>
      </c>
      <c r="H654" s="21">
        <v>0</v>
      </c>
      <c r="I654" s="20">
        <v>0.2406904577</v>
      </c>
      <c r="J654" s="24">
        <v>0.51639999999999997</v>
      </c>
      <c r="K654" s="20">
        <v>8.7411736059999995E-2</v>
      </c>
      <c r="L654" s="20">
        <v>0.38762846620000002</v>
      </c>
      <c r="M654" s="20">
        <v>5.9026142169999997E-2</v>
      </c>
      <c r="N654" s="21">
        <v>0</v>
      </c>
    </row>
    <row r="655" spans="1:14" ht="15" customHeight="1" outlineLevel="1" x14ac:dyDescent="0.3">
      <c r="A655" s="12">
        <v>653</v>
      </c>
      <c r="B655" s="13">
        <v>1</v>
      </c>
      <c r="C655" s="19">
        <v>1.05595554014005E-4</v>
      </c>
      <c r="D655" s="20">
        <v>2.939919812E-4</v>
      </c>
      <c r="E655" s="21">
        <v>0</v>
      </c>
      <c r="F655" s="22">
        <v>3.7594868300476997E-5</v>
      </c>
      <c r="G655" s="22">
        <v>1.14155251141553E-4</v>
      </c>
      <c r="H655" s="21">
        <v>0</v>
      </c>
      <c r="I655" s="20">
        <v>0.26764934060000001</v>
      </c>
      <c r="J655" s="24">
        <v>0.59950000000000003</v>
      </c>
      <c r="K655" s="20">
        <v>0.1026296567</v>
      </c>
      <c r="L655" s="20">
        <v>0.40401396160000003</v>
      </c>
      <c r="M655" s="20">
        <v>1.765678318E-2</v>
      </c>
      <c r="N655" s="21">
        <v>0</v>
      </c>
    </row>
    <row r="656" spans="1:14" ht="15" customHeight="1" outlineLevel="1" x14ac:dyDescent="0.3">
      <c r="A656" s="12">
        <v>654</v>
      </c>
      <c r="B656" s="13">
        <v>1</v>
      </c>
      <c r="C656" s="19">
        <v>1.17764247549546E-4</v>
      </c>
      <c r="D656" s="20">
        <v>2.9301023529999999E-4</v>
      </c>
      <c r="E656" s="21">
        <v>0</v>
      </c>
      <c r="F656" s="22">
        <v>9.3987170751192502E-5</v>
      </c>
      <c r="G656" s="22">
        <v>1.14155251141553E-4</v>
      </c>
      <c r="H656" s="21">
        <v>0</v>
      </c>
      <c r="I656" s="20">
        <v>0.29315360740000002</v>
      </c>
      <c r="J656" s="24">
        <v>0.64680000000000004</v>
      </c>
      <c r="K656" s="20">
        <v>0.1950328707</v>
      </c>
      <c r="L656" s="20">
        <v>0.45850300560000001</v>
      </c>
      <c r="M656" s="20">
        <v>9.9126666499999992E-4</v>
      </c>
      <c r="N656" s="21">
        <v>0</v>
      </c>
    </row>
    <row r="657" spans="1:14" ht="15" customHeight="1" outlineLevel="1" x14ac:dyDescent="0.3">
      <c r="A657" s="12">
        <v>655</v>
      </c>
      <c r="B657" s="13">
        <v>1</v>
      </c>
      <c r="C657" s="19">
        <v>1.4685332574080701E-4</v>
      </c>
      <c r="D657" s="20">
        <v>2.9094447840000002E-4</v>
      </c>
      <c r="E657" s="21">
        <v>0</v>
      </c>
      <c r="F657" s="22">
        <v>1.8210014333043501E-4</v>
      </c>
      <c r="G657" s="22">
        <v>1.14155251141553E-4</v>
      </c>
      <c r="H657" s="21">
        <v>0</v>
      </c>
      <c r="I657" s="20">
        <v>0.33708301010000002</v>
      </c>
      <c r="J657" s="24">
        <v>0.69210000000000005</v>
      </c>
      <c r="K657" s="20">
        <v>0.3624299976</v>
      </c>
      <c r="L657" s="20">
        <v>0.50504169089999995</v>
      </c>
      <c r="M657" s="20">
        <v>7.1997503210000004E-4</v>
      </c>
      <c r="N657" s="21">
        <v>0</v>
      </c>
    </row>
    <row r="658" spans="1:14" ht="15" customHeight="1" outlineLevel="1" x14ac:dyDescent="0.3">
      <c r="A658" s="12">
        <v>656</v>
      </c>
      <c r="B658" s="13">
        <v>1</v>
      </c>
      <c r="C658" s="19">
        <v>1.7875826434642599E-4</v>
      </c>
      <c r="D658" s="20">
        <v>2.8503355010000002E-4</v>
      </c>
      <c r="E658" s="21">
        <v>0</v>
      </c>
      <c r="F658" s="22">
        <v>1.58603350642637E-4</v>
      </c>
      <c r="G658" s="22">
        <v>1.14155251141553E-4</v>
      </c>
      <c r="H658" s="20">
        <v>1.712162817E-2</v>
      </c>
      <c r="I658" s="20">
        <v>0.38033359189999999</v>
      </c>
      <c r="J658" s="24">
        <v>0.80430000000000001</v>
      </c>
      <c r="K658" s="20">
        <v>0.4707815924</v>
      </c>
      <c r="L658" s="20">
        <v>0.54101221639999997</v>
      </c>
      <c r="M658" s="20">
        <v>2.2384447759999999E-2</v>
      </c>
      <c r="N658" s="21">
        <v>0</v>
      </c>
    </row>
    <row r="659" spans="1:14" ht="15" customHeight="1" outlineLevel="1" x14ac:dyDescent="0.3">
      <c r="A659" s="12">
        <v>657</v>
      </c>
      <c r="B659" s="13">
        <v>1</v>
      </c>
      <c r="C659" s="19">
        <v>1.9334472325173999E-4</v>
      </c>
      <c r="D659" s="20">
        <v>2.6705532889999999E-4</v>
      </c>
      <c r="E659" s="21">
        <v>0</v>
      </c>
      <c r="F659" s="22">
        <v>1.4685495429873799E-4</v>
      </c>
      <c r="G659" s="22">
        <v>1.14155251141553E-4</v>
      </c>
      <c r="H659" s="20">
        <v>7.3978355679999996E-2</v>
      </c>
      <c r="I659" s="20">
        <v>0.42649340569999999</v>
      </c>
      <c r="J659" s="24">
        <v>0.85499999999999998</v>
      </c>
      <c r="K659" s="20">
        <v>0.45349403459999998</v>
      </c>
      <c r="L659" s="20">
        <v>0.53626139230000003</v>
      </c>
      <c r="M659" s="20">
        <v>4.0949937380000002E-2</v>
      </c>
      <c r="N659" s="21">
        <v>0</v>
      </c>
    </row>
    <row r="660" spans="1:14" ht="15" customHeight="1" outlineLevel="1" x14ac:dyDescent="0.3">
      <c r="A660" s="12">
        <v>658</v>
      </c>
      <c r="B660" s="13">
        <v>1</v>
      </c>
      <c r="C660" s="19">
        <v>1.9988580066780901E-4</v>
      </c>
      <c r="D660" s="20">
        <v>2.4770675409999999E-4</v>
      </c>
      <c r="E660" s="21">
        <v>0</v>
      </c>
      <c r="F660" s="22">
        <v>1.6447754881458699E-4</v>
      </c>
      <c r="G660" s="22">
        <v>1.14155251141553E-4</v>
      </c>
      <c r="H660" s="20">
        <v>0.1545792279</v>
      </c>
      <c r="I660" s="20">
        <v>0.46673778119999998</v>
      </c>
      <c r="J660" s="24">
        <v>0.90149999999999997</v>
      </c>
      <c r="K660" s="20">
        <v>0.416605795</v>
      </c>
      <c r="L660" s="20">
        <v>0.53810354859999998</v>
      </c>
      <c r="M660" s="20">
        <v>3.1400482850000001E-2</v>
      </c>
      <c r="N660" s="21">
        <v>0</v>
      </c>
    </row>
    <row r="661" spans="1:14" ht="15" customHeight="1" outlineLevel="1" x14ac:dyDescent="0.3">
      <c r="A661" s="12">
        <v>659</v>
      </c>
      <c r="B661" s="13">
        <v>1</v>
      </c>
      <c r="C661" s="19">
        <v>2.04575671693584E-4</v>
      </c>
      <c r="D661" s="20">
        <v>2.2905358269999999E-4</v>
      </c>
      <c r="E661" s="21">
        <v>0</v>
      </c>
      <c r="F661" s="22">
        <v>1.87974341502385E-4</v>
      </c>
      <c r="G661" s="22">
        <v>1.14155251141553E-4</v>
      </c>
      <c r="H661" s="20">
        <v>0.2243579389</v>
      </c>
      <c r="I661" s="20">
        <v>0.50930954230000003</v>
      </c>
      <c r="J661" s="24">
        <v>0.92020000000000002</v>
      </c>
      <c r="K661" s="20">
        <v>0.39980521060000002</v>
      </c>
      <c r="L661" s="20">
        <v>0.53277099090000002</v>
      </c>
      <c r="M661" s="20">
        <v>1.4104596259999999E-2</v>
      </c>
      <c r="N661" s="21">
        <v>0</v>
      </c>
    </row>
    <row r="662" spans="1:14" ht="15" customHeight="1" outlineLevel="1" x14ac:dyDescent="0.3">
      <c r="A662" s="12">
        <v>660</v>
      </c>
      <c r="B662" s="13">
        <v>1</v>
      </c>
      <c r="C662" s="19">
        <v>2.1003441660128499E-4</v>
      </c>
      <c r="D662" s="20">
        <v>2.136524444E-4</v>
      </c>
      <c r="E662" s="21">
        <v>0</v>
      </c>
      <c r="F662" s="22">
        <v>2.0677177565262301E-4</v>
      </c>
      <c r="G662" s="22">
        <v>1.14155251141553E-4</v>
      </c>
      <c r="H662" s="20">
        <v>0.25650137299999998</v>
      </c>
      <c r="I662" s="20">
        <v>0.5722459271</v>
      </c>
      <c r="J662" s="24">
        <v>0.88260000000000005</v>
      </c>
      <c r="K662" s="20">
        <v>0.3703433163</v>
      </c>
      <c r="L662" s="20">
        <v>0.52608105490000001</v>
      </c>
      <c r="M662" s="20">
        <v>1.337349021E-3</v>
      </c>
      <c r="N662" s="21">
        <v>0</v>
      </c>
    </row>
    <row r="663" spans="1:14" ht="15" customHeight="1" outlineLevel="1" x14ac:dyDescent="0.3">
      <c r="A663" s="12">
        <v>661</v>
      </c>
      <c r="B663" s="13">
        <v>1</v>
      </c>
      <c r="C663" s="19">
        <v>2.13074234023769E-4</v>
      </c>
      <c r="D663" s="20">
        <v>2.0181013479999999E-4</v>
      </c>
      <c r="E663" s="21">
        <v>0</v>
      </c>
      <c r="F663" s="22">
        <v>1.87974341502385E-4</v>
      </c>
      <c r="G663" s="22">
        <v>1.14155251141553E-4</v>
      </c>
      <c r="H663" s="20">
        <v>0.2424487159</v>
      </c>
      <c r="I663" s="24">
        <v>0.59678045000000002</v>
      </c>
      <c r="J663" s="24">
        <v>0.86380000000000001</v>
      </c>
      <c r="K663" s="20">
        <v>0.2842707572</v>
      </c>
      <c r="L663" s="20">
        <v>0.49815784369999999</v>
      </c>
      <c r="M663" s="20">
        <v>1.737811438E-2</v>
      </c>
      <c r="N663" s="21">
        <v>0</v>
      </c>
    </row>
    <row r="664" spans="1:14" ht="15" customHeight="1" outlineLevel="1" x14ac:dyDescent="0.3">
      <c r="A664" s="12">
        <v>662</v>
      </c>
      <c r="B664" s="13">
        <v>1</v>
      </c>
      <c r="C664" s="19">
        <v>2.1082929599674401E-4</v>
      </c>
      <c r="D664" s="20">
        <v>1.94017527E-4</v>
      </c>
      <c r="E664" s="21">
        <v>0</v>
      </c>
      <c r="F664" s="22">
        <v>1.90324020771165E-4</v>
      </c>
      <c r="G664" s="22">
        <v>1.14155251141553E-4</v>
      </c>
      <c r="H664" s="20">
        <v>0.19883702149999999</v>
      </c>
      <c r="I664" s="20">
        <v>0.61258727700000004</v>
      </c>
      <c r="J664" s="24">
        <v>0.91900000000000004</v>
      </c>
      <c r="K664" s="20">
        <v>0.24105186270000001</v>
      </c>
      <c r="L664" s="20">
        <v>0.48128757030000002</v>
      </c>
      <c r="M664" s="20">
        <v>8.4503691879999995E-2</v>
      </c>
      <c r="N664" s="21">
        <v>0</v>
      </c>
    </row>
    <row r="665" spans="1:14" ht="15" customHeight="1" outlineLevel="1" x14ac:dyDescent="0.3">
      <c r="A665" s="12">
        <v>663</v>
      </c>
      <c r="B665" s="13">
        <v>1</v>
      </c>
      <c r="C665" s="19">
        <v>2.0376203402431699E-4</v>
      </c>
      <c r="D665" s="20">
        <v>1.920540353E-4</v>
      </c>
      <c r="E665" s="21">
        <v>0</v>
      </c>
      <c r="F665" s="22">
        <v>2.1382081345896301E-4</v>
      </c>
      <c r="G665" s="22">
        <v>1.14155251141553E-4</v>
      </c>
      <c r="H665" s="20">
        <v>0.1384267485</v>
      </c>
      <c r="I665" s="20">
        <v>0.63120636149999998</v>
      </c>
      <c r="J665" s="24">
        <v>0.89870000000000005</v>
      </c>
      <c r="K665" s="20">
        <v>0.17543218890000001</v>
      </c>
      <c r="L665" s="20">
        <v>0.45113438049999999</v>
      </c>
      <c r="M665" s="20">
        <v>0.10529342780000001</v>
      </c>
      <c r="N665" s="21">
        <v>0</v>
      </c>
    </row>
    <row r="666" spans="1:14" ht="15" customHeight="1" outlineLevel="1" x14ac:dyDescent="0.3">
      <c r="A666" s="12">
        <v>664</v>
      </c>
      <c r="B666" s="13">
        <v>1</v>
      </c>
      <c r="C666" s="19">
        <v>1.9116050491356599E-4</v>
      </c>
      <c r="D666" s="20">
        <v>1.9894670940000001E-4</v>
      </c>
      <c r="E666" s="21">
        <v>0</v>
      </c>
      <c r="F666" s="22">
        <v>2.23219530534082E-4</v>
      </c>
      <c r="G666" s="22">
        <v>1.14155251141553E-4</v>
      </c>
      <c r="H666" s="20">
        <v>6.0248748179999999E-2</v>
      </c>
      <c r="I666" s="20">
        <v>0.63140031029999999</v>
      </c>
      <c r="J666" s="24">
        <v>0.88729999999999998</v>
      </c>
      <c r="K666" s="20">
        <v>0.17555393229999999</v>
      </c>
      <c r="L666" s="20">
        <v>0.44618964509999998</v>
      </c>
      <c r="M666" s="20">
        <v>6.8346712089999997E-2</v>
      </c>
      <c r="N666" s="21">
        <v>0</v>
      </c>
    </row>
    <row r="667" spans="1:14" ht="15" customHeight="1" outlineLevel="1" x14ac:dyDescent="0.3">
      <c r="A667" s="12">
        <v>665</v>
      </c>
      <c r="B667" s="13">
        <v>1</v>
      </c>
      <c r="C667" s="19">
        <v>1.8204937393608199E-4</v>
      </c>
      <c r="D667" s="20">
        <v>2.154523118E-4</v>
      </c>
      <c r="E667" s="21">
        <v>0</v>
      </c>
      <c r="F667" s="22">
        <v>2.23219530534082E-4</v>
      </c>
      <c r="G667" s="22">
        <v>1.14155251141553E-4</v>
      </c>
      <c r="H667" s="20">
        <v>1.1952834759999999E-2</v>
      </c>
      <c r="I667" s="20">
        <v>0.61297517459999995</v>
      </c>
      <c r="J667" s="24">
        <v>0.8619</v>
      </c>
      <c r="K667" s="20">
        <v>0.283175067</v>
      </c>
      <c r="L667" s="20">
        <v>0.4628660074</v>
      </c>
      <c r="M667" s="20">
        <v>2.037390817E-2</v>
      </c>
      <c r="N667" s="21">
        <v>0</v>
      </c>
    </row>
    <row r="668" spans="1:14" ht="15" customHeight="1" outlineLevel="1" x14ac:dyDescent="0.3">
      <c r="A668" s="12">
        <v>666</v>
      </c>
      <c r="B668" s="13">
        <v>1</v>
      </c>
      <c r="C668" s="19">
        <v>1.8477755341954401E-4</v>
      </c>
      <c r="D668" s="20">
        <v>2.2702873179999999E-4</v>
      </c>
      <c r="E668" s="21">
        <v>0</v>
      </c>
      <c r="F668" s="22">
        <v>1.6447754881458699E-4</v>
      </c>
      <c r="G668" s="22">
        <v>1.14155251141553E-4</v>
      </c>
      <c r="H668" s="21">
        <v>0</v>
      </c>
      <c r="I668" s="20">
        <v>0.5810705974</v>
      </c>
      <c r="J668" s="24">
        <v>0.82869999999999999</v>
      </c>
      <c r="K668" s="20">
        <v>0.53956659360000003</v>
      </c>
      <c r="L668" s="20">
        <v>0.54120612759999998</v>
      </c>
      <c r="M668" s="20">
        <v>1.0413776340000001E-3</v>
      </c>
      <c r="N668" s="21">
        <v>0</v>
      </c>
    </row>
    <row r="669" spans="1:14" ht="15" customHeight="1" outlineLevel="1" x14ac:dyDescent="0.3">
      <c r="A669" s="12">
        <v>667</v>
      </c>
      <c r="B669" s="13">
        <v>1</v>
      </c>
      <c r="C669" s="19">
        <v>2.0612241142199501E-4</v>
      </c>
      <c r="D669" s="20">
        <v>2.352304004E-4</v>
      </c>
      <c r="E669" s="21">
        <v>0</v>
      </c>
      <c r="F669" s="22">
        <v>1.1748396343899099E-4</v>
      </c>
      <c r="G669" s="22">
        <v>1.14155251141553E-4</v>
      </c>
      <c r="H669" s="21">
        <v>0</v>
      </c>
      <c r="I669" s="20">
        <v>0.5526570985</v>
      </c>
      <c r="J669" s="24">
        <v>0.78790000000000004</v>
      </c>
      <c r="K669" s="20">
        <v>0.59763817870000002</v>
      </c>
      <c r="L669" s="20">
        <v>0.5516773318</v>
      </c>
      <c r="M669" s="20">
        <v>1.072239757E-3</v>
      </c>
      <c r="N669" s="21">
        <v>0</v>
      </c>
    </row>
    <row r="670" spans="1:14" ht="15" customHeight="1" outlineLevel="1" x14ac:dyDescent="0.3">
      <c r="A670" s="12">
        <v>668</v>
      </c>
      <c r="B670" s="13">
        <v>1</v>
      </c>
      <c r="C670" s="19">
        <v>2.0375341477993399E-4</v>
      </c>
      <c r="D670" s="20">
        <v>2.427366657E-4</v>
      </c>
      <c r="E670" s="21">
        <v>0</v>
      </c>
      <c r="F670" s="22">
        <v>8.8112972579242903E-5</v>
      </c>
      <c r="G670" s="22">
        <v>1.14155251141553E-4</v>
      </c>
      <c r="H670" s="21">
        <v>0</v>
      </c>
      <c r="I670" s="20">
        <v>0.49650892159999999</v>
      </c>
      <c r="J670" s="24">
        <v>0.65690000000000004</v>
      </c>
      <c r="K670" s="20">
        <v>0.25906988069999998</v>
      </c>
      <c r="L670" s="20">
        <v>0.52288152030000001</v>
      </c>
      <c r="M670" s="20">
        <v>2.727010744E-2</v>
      </c>
      <c r="N670" s="21">
        <v>0</v>
      </c>
    </row>
    <row r="671" spans="1:14" ht="15" customHeight="1" outlineLevel="1" x14ac:dyDescent="0.3">
      <c r="A671" s="12">
        <v>669</v>
      </c>
      <c r="B671" s="13">
        <v>1</v>
      </c>
      <c r="C671" s="19">
        <v>1.8123863920586799E-4</v>
      </c>
      <c r="D671" s="20">
        <v>2.4967024589999997E-4</v>
      </c>
      <c r="E671" s="21">
        <v>0</v>
      </c>
      <c r="F671" s="22">
        <v>5.87419817194953E-5</v>
      </c>
      <c r="G671" s="22">
        <v>1.14155251141553E-4</v>
      </c>
      <c r="H671" s="21">
        <v>0</v>
      </c>
      <c r="I671" s="20">
        <v>0.44268813029999998</v>
      </c>
      <c r="J671" s="24">
        <v>0.60619999999999996</v>
      </c>
      <c r="K671" s="20">
        <v>0.19856342830000001</v>
      </c>
      <c r="L671" s="20">
        <v>0.47178592200000002</v>
      </c>
      <c r="M671" s="20">
        <v>4.7581308869999998E-2</v>
      </c>
      <c r="N671" s="21">
        <v>0</v>
      </c>
    </row>
    <row r="672" spans="1:14" ht="15" customHeight="1" outlineLevel="1" x14ac:dyDescent="0.3">
      <c r="A672" s="12">
        <v>670</v>
      </c>
      <c r="B672" s="13">
        <v>1</v>
      </c>
      <c r="C672" s="19">
        <v>1.5817338022776299E-4</v>
      </c>
      <c r="D672" s="20">
        <v>2.5476305260000001E-4</v>
      </c>
      <c r="E672" s="21">
        <v>0</v>
      </c>
      <c r="F672" s="22">
        <v>3.7594868300476997E-5</v>
      </c>
      <c r="G672" s="22">
        <v>1.14155251141553E-4</v>
      </c>
      <c r="H672" s="21">
        <v>0</v>
      </c>
      <c r="I672" s="20">
        <v>0.39177657100000002</v>
      </c>
      <c r="J672" s="24">
        <v>0.58850000000000002</v>
      </c>
      <c r="K672" s="20">
        <v>0.26053080109999999</v>
      </c>
      <c r="L672" s="20">
        <v>0.45287958119999999</v>
      </c>
      <c r="M672" s="20">
        <v>3.5355442219999998E-2</v>
      </c>
      <c r="N672" s="21">
        <v>0</v>
      </c>
    </row>
    <row r="673" spans="1:14" ht="15" customHeight="1" outlineLevel="1" x14ac:dyDescent="0.3">
      <c r="A673" s="12">
        <v>671</v>
      </c>
      <c r="B673" s="13">
        <v>1</v>
      </c>
      <c r="C673" s="19">
        <v>1.5653644145219501E-4</v>
      </c>
      <c r="D673" s="20">
        <v>2.5905819070000001E-4</v>
      </c>
      <c r="E673" s="21">
        <v>0</v>
      </c>
      <c r="F673" s="22">
        <v>2.3496792687798098E-5</v>
      </c>
      <c r="G673" s="22">
        <v>1.14155251141553E-4</v>
      </c>
      <c r="H673" s="21">
        <v>0</v>
      </c>
      <c r="I673" s="20">
        <v>0.36365399529999998</v>
      </c>
      <c r="J673" s="24">
        <v>0.71819999999999995</v>
      </c>
      <c r="K673" s="20">
        <v>0.2797662527</v>
      </c>
      <c r="L673" s="20">
        <v>0.4418266434</v>
      </c>
      <c r="M673" s="20">
        <v>1.5172389430000001E-2</v>
      </c>
      <c r="N673" s="21">
        <v>0</v>
      </c>
    </row>
    <row r="674" spans="1:14" ht="15" customHeight="1" outlineLevel="1" x14ac:dyDescent="0.3">
      <c r="A674" s="12">
        <v>672</v>
      </c>
      <c r="B674" s="13">
        <v>1</v>
      </c>
      <c r="C674" s="19">
        <v>1.5781061262336299E-4</v>
      </c>
      <c r="D674" s="20">
        <v>2.6138983719999997E-4</v>
      </c>
      <c r="E674" s="21">
        <v>0</v>
      </c>
      <c r="F674" s="22">
        <v>9.3987170751192492E-6</v>
      </c>
      <c r="G674" s="22">
        <v>1.14155251141553E-4</v>
      </c>
      <c r="H674" s="21">
        <v>0</v>
      </c>
      <c r="I674" s="20">
        <v>0.35735065939999999</v>
      </c>
      <c r="J674" s="24">
        <v>0.76270000000000004</v>
      </c>
      <c r="K674" s="20">
        <v>0.13501339179999999</v>
      </c>
      <c r="L674" s="20">
        <v>0.42679852629999998</v>
      </c>
      <c r="M674" s="20">
        <v>1.337349021E-3</v>
      </c>
      <c r="N674" s="21">
        <v>0</v>
      </c>
    </row>
    <row r="675" spans="1:14" ht="15" customHeight="1" outlineLevel="1" x14ac:dyDescent="0.3">
      <c r="A675" s="12">
        <v>673</v>
      </c>
      <c r="B675" s="13">
        <v>1</v>
      </c>
      <c r="C675" s="19">
        <v>1.46057926798046E-4</v>
      </c>
      <c r="D675" s="20">
        <v>2.6259656649999999E-4</v>
      </c>
      <c r="E675" s="21">
        <v>0</v>
      </c>
      <c r="F675" s="22">
        <v>5.8741981719495297E-6</v>
      </c>
      <c r="G675" s="22">
        <v>1.14155251141553E-4</v>
      </c>
      <c r="H675" s="21">
        <v>0</v>
      </c>
      <c r="I675" s="20">
        <v>0.36462373930000003</v>
      </c>
      <c r="J675" s="24">
        <v>0.74680000000000002</v>
      </c>
      <c r="K675" s="20">
        <v>8.1324567809999998E-2</v>
      </c>
      <c r="L675" s="20">
        <v>0.39751793680000003</v>
      </c>
      <c r="M675" s="20">
        <v>2.272746481E-2</v>
      </c>
      <c r="N675" s="21">
        <v>0</v>
      </c>
    </row>
    <row r="676" spans="1:14" ht="15" customHeight="1" outlineLevel="1" x14ac:dyDescent="0.3">
      <c r="A676" s="12">
        <v>674</v>
      </c>
      <c r="B676" s="13">
        <v>1</v>
      </c>
      <c r="C676" s="19">
        <v>1.34427254359493E-4</v>
      </c>
      <c r="D676" s="20">
        <v>2.627601908E-4</v>
      </c>
      <c r="E676" s="21">
        <v>0</v>
      </c>
      <c r="F676" s="22">
        <v>2.3496792687798102E-6</v>
      </c>
      <c r="G676" s="22">
        <v>1.14155251141553E-4</v>
      </c>
      <c r="H676" s="21">
        <v>0</v>
      </c>
      <c r="I676" s="20">
        <v>0.38101241270000002</v>
      </c>
      <c r="J676" s="24">
        <v>0.71819999999999995</v>
      </c>
      <c r="K676" s="20">
        <v>7.9498417340000002E-2</v>
      </c>
      <c r="L676" s="20">
        <v>0.39111886759999998</v>
      </c>
      <c r="M676" s="20">
        <v>0.10673713579999999</v>
      </c>
      <c r="N676" s="21">
        <v>0</v>
      </c>
    </row>
    <row r="677" spans="1:14" ht="15" customHeight="1" outlineLevel="1" x14ac:dyDescent="0.3">
      <c r="A677" s="12">
        <v>675</v>
      </c>
      <c r="B677" s="13">
        <v>1</v>
      </c>
      <c r="C677" s="19">
        <v>1.2793042938485401E-4</v>
      </c>
      <c r="D677" s="20">
        <v>2.6237158300000001E-4</v>
      </c>
      <c r="E677" s="21">
        <v>0</v>
      </c>
      <c r="F677" s="22">
        <v>1.17483963438991E-6</v>
      </c>
      <c r="G677" s="22">
        <v>1.14155251141553E-4</v>
      </c>
      <c r="H677" s="21">
        <v>0</v>
      </c>
      <c r="I677" s="20">
        <v>0.40535298679999998</v>
      </c>
      <c r="J677" s="24">
        <v>0.73329999999999995</v>
      </c>
      <c r="K677" s="20">
        <v>6.7932797660000002E-2</v>
      </c>
      <c r="L677" s="20">
        <v>0.4001357378</v>
      </c>
      <c r="M677" s="20">
        <v>0.1339001655</v>
      </c>
      <c r="N677" s="21">
        <v>0</v>
      </c>
    </row>
    <row r="678" spans="1:14" ht="15" customHeight="1" outlineLevel="1" x14ac:dyDescent="0.3">
      <c r="A678" s="12">
        <v>676</v>
      </c>
      <c r="B678" s="13">
        <v>1</v>
      </c>
      <c r="C678" s="19">
        <v>1.1427092362420001E-4</v>
      </c>
      <c r="D678" s="20">
        <v>2.6355785930000001E-4</v>
      </c>
      <c r="E678" s="21">
        <v>0</v>
      </c>
      <c r="F678" s="22">
        <v>1.40980756126789E-5</v>
      </c>
      <c r="G678" s="22">
        <v>1.14155251141553E-4</v>
      </c>
      <c r="H678" s="21">
        <v>0</v>
      </c>
      <c r="I678" s="20">
        <v>0.41980217219999999</v>
      </c>
      <c r="J678" s="24">
        <v>0.77890000000000004</v>
      </c>
      <c r="K678" s="20">
        <v>8.2785488190000006E-2</v>
      </c>
      <c r="L678" s="20">
        <v>0.39490013569999999</v>
      </c>
      <c r="M678" s="20">
        <v>8.5976071870000004E-2</v>
      </c>
      <c r="N678" s="21">
        <v>0</v>
      </c>
    </row>
    <row r="679" spans="1:14" ht="15" customHeight="1" outlineLevel="1" x14ac:dyDescent="0.3">
      <c r="A679" s="12">
        <v>677</v>
      </c>
      <c r="B679" s="13">
        <v>1</v>
      </c>
      <c r="C679" s="19">
        <v>1.09174852603335E-4</v>
      </c>
      <c r="D679" s="20">
        <v>2.6310789239999998E-4</v>
      </c>
      <c r="E679" s="21">
        <v>0</v>
      </c>
      <c r="F679" s="22">
        <v>3.7594868300476997E-5</v>
      </c>
      <c r="G679" s="22">
        <v>1.14155251141553E-4</v>
      </c>
      <c r="H679" s="21">
        <v>0</v>
      </c>
      <c r="I679" s="20">
        <v>0.43173002329999999</v>
      </c>
      <c r="J679" s="24">
        <v>0.81559999999999999</v>
      </c>
      <c r="K679" s="20">
        <v>0.1060384709</v>
      </c>
      <c r="L679" s="20">
        <v>0.40226876090000002</v>
      </c>
      <c r="M679" s="20">
        <v>2.5498245579999999E-2</v>
      </c>
      <c r="N679" s="21">
        <v>0</v>
      </c>
    </row>
    <row r="680" spans="1:14" ht="15" customHeight="1" outlineLevel="1" x14ac:dyDescent="0.3">
      <c r="A680" s="12">
        <v>678</v>
      </c>
      <c r="B680" s="13">
        <v>1</v>
      </c>
      <c r="C680" s="19">
        <v>1.21534946470385E-4</v>
      </c>
      <c r="D680" s="20">
        <v>2.620647875E-4</v>
      </c>
      <c r="E680" s="21">
        <v>0</v>
      </c>
      <c r="F680" s="22">
        <v>9.3987170751192502E-5</v>
      </c>
      <c r="G680" s="22">
        <v>1.14155251141553E-4</v>
      </c>
      <c r="H680" s="21">
        <v>0</v>
      </c>
      <c r="I680" s="20">
        <v>0.44802172229999998</v>
      </c>
      <c r="J680" s="24">
        <v>0.81399999999999995</v>
      </c>
      <c r="K680" s="20">
        <v>0.16325785239999999</v>
      </c>
      <c r="L680" s="20">
        <v>0.45384913710000002</v>
      </c>
      <c r="M680" s="20">
        <v>1.128600373E-3</v>
      </c>
      <c r="N680" s="21">
        <v>0</v>
      </c>
    </row>
    <row r="681" spans="1:14" ht="15" customHeight="1" outlineLevel="1" x14ac:dyDescent="0.3">
      <c r="A681" s="12">
        <v>679</v>
      </c>
      <c r="B681" s="13">
        <v>1</v>
      </c>
      <c r="C681" s="19">
        <v>1.5019898828007899E-4</v>
      </c>
      <c r="D681" s="20">
        <v>2.606944338E-4</v>
      </c>
      <c r="E681" s="21">
        <v>0</v>
      </c>
      <c r="F681" s="22">
        <v>1.8210014333043501E-4</v>
      </c>
      <c r="G681" s="22">
        <v>1.14155251141553E-4</v>
      </c>
      <c r="H681" s="21">
        <v>0</v>
      </c>
      <c r="I681" s="20">
        <v>0.45810705969999999</v>
      </c>
      <c r="J681" s="24">
        <v>0.77039999999999997</v>
      </c>
      <c r="K681" s="20">
        <v>0.28512296079999999</v>
      </c>
      <c r="L681" s="20">
        <v>0.48671708359999999</v>
      </c>
      <c r="M681" s="20">
        <v>1.8864382680000001E-3</v>
      </c>
      <c r="N681" s="21">
        <v>0</v>
      </c>
    </row>
    <row r="682" spans="1:14" ht="15" customHeight="1" outlineLevel="1" x14ac:dyDescent="0.3">
      <c r="A682" s="12">
        <v>680</v>
      </c>
      <c r="B682" s="13">
        <v>1</v>
      </c>
      <c r="C682" s="19">
        <v>1.8268054407753401E-4</v>
      </c>
      <c r="D682" s="20">
        <v>2.5582661059999999E-4</v>
      </c>
      <c r="E682" s="21">
        <v>0</v>
      </c>
      <c r="F682" s="22">
        <v>1.58603350642637E-4</v>
      </c>
      <c r="G682" s="22">
        <v>1.14155251141553E-4</v>
      </c>
      <c r="H682" s="20">
        <v>1.5183330639999999E-2</v>
      </c>
      <c r="I682" s="20">
        <v>0.4682893716</v>
      </c>
      <c r="J682" s="24">
        <v>0.77610000000000001</v>
      </c>
      <c r="K682" s="20">
        <v>0.3362551741</v>
      </c>
      <c r="L682" s="20">
        <v>0.52598409930000001</v>
      </c>
      <c r="M682" s="20">
        <v>3.6908648609999997E-2</v>
      </c>
      <c r="N682" s="21">
        <v>0</v>
      </c>
    </row>
    <row r="683" spans="1:14" ht="15" customHeight="1" outlineLevel="1" x14ac:dyDescent="0.3">
      <c r="A683" s="12">
        <v>681</v>
      </c>
      <c r="B683" s="13">
        <v>1</v>
      </c>
      <c r="C683" s="19">
        <v>1.9323350651312101E-4</v>
      </c>
      <c r="D683" s="20">
        <v>2.4666364920000001E-4</v>
      </c>
      <c r="E683" s="21">
        <v>0</v>
      </c>
      <c r="F683" s="22">
        <v>1.4685495429873799E-4</v>
      </c>
      <c r="G683" s="22">
        <v>1.14155251141553E-4</v>
      </c>
      <c r="H683" s="20">
        <v>6.1217896950000003E-2</v>
      </c>
      <c r="I683" s="20">
        <v>0.4713925524</v>
      </c>
      <c r="J683" s="24">
        <v>0.76470000000000005</v>
      </c>
      <c r="K683" s="20">
        <v>0.36681275870000002</v>
      </c>
      <c r="L683" s="20">
        <v>0.54440566219999997</v>
      </c>
      <c r="M683" s="20">
        <v>6.016074465E-2</v>
      </c>
      <c r="N683" s="24">
        <v>1.4196E-2</v>
      </c>
    </row>
    <row r="684" spans="1:14" ht="15" customHeight="1" outlineLevel="1" x14ac:dyDescent="0.3">
      <c r="A684" s="12">
        <v>682</v>
      </c>
      <c r="B684" s="13">
        <v>1</v>
      </c>
      <c r="C684" s="19">
        <v>1.9833321110637999E-4</v>
      </c>
      <c r="D684" s="20">
        <v>2.3672347229999999E-4</v>
      </c>
      <c r="E684" s="21">
        <v>0</v>
      </c>
      <c r="F684" s="22">
        <v>1.6447754881458699E-4</v>
      </c>
      <c r="G684" s="22">
        <v>1.14155251141553E-4</v>
      </c>
      <c r="H684" s="20">
        <v>0.1067678889</v>
      </c>
      <c r="I684" s="20">
        <v>0.47459270749999999</v>
      </c>
      <c r="J684" s="24">
        <v>0.80010000000000003</v>
      </c>
      <c r="K684" s="20">
        <v>0.50085220360000005</v>
      </c>
      <c r="L684" s="20">
        <v>0.54566608490000001</v>
      </c>
      <c r="M684" s="20">
        <v>4.2661774049999997E-2</v>
      </c>
      <c r="N684" s="20">
        <v>8.3237142859999991E-3</v>
      </c>
    </row>
    <row r="685" spans="1:14" ht="15" customHeight="1" outlineLevel="1" x14ac:dyDescent="0.3">
      <c r="A685" s="12">
        <v>683</v>
      </c>
      <c r="B685" s="13">
        <v>1</v>
      </c>
      <c r="C685" s="19">
        <v>2.0269634759817001E-4</v>
      </c>
      <c r="D685" s="20">
        <v>2.2770368209999999E-4</v>
      </c>
      <c r="E685" s="21">
        <v>0</v>
      </c>
      <c r="F685" s="22">
        <v>1.87974341502385E-4</v>
      </c>
      <c r="G685" s="22">
        <v>1.14155251141553E-4</v>
      </c>
      <c r="H685" s="20">
        <v>0.123889517</v>
      </c>
      <c r="I685" s="20">
        <v>0.4747866563</v>
      </c>
      <c r="J685" s="24">
        <v>0.8478</v>
      </c>
      <c r="K685" s="20">
        <v>0.54066228390000004</v>
      </c>
      <c r="L685" s="20">
        <v>0.54585999610000002</v>
      </c>
      <c r="M685" s="20">
        <v>1.7069503980000001E-2</v>
      </c>
      <c r="N685" s="21">
        <v>0</v>
      </c>
    </row>
    <row r="686" spans="1:14" ht="15" customHeight="1" outlineLevel="1" x14ac:dyDescent="0.3">
      <c r="A686" s="12">
        <v>684</v>
      </c>
      <c r="B686" s="13">
        <v>1</v>
      </c>
      <c r="C686" s="19">
        <v>2.0835473641362101E-4</v>
      </c>
      <c r="D686" s="20">
        <v>2.21322334E-4</v>
      </c>
      <c r="E686" s="21">
        <v>0</v>
      </c>
      <c r="F686" s="22">
        <v>2.0677177565262301E-4</v>
      </c>
      <c r="G686" s="22">
        <v>1.14155251141553E-4</v>
      </c>
      <c r="H686" s="20">
        <v>0.12889678569999999</v>
      </c>
      <c r="I686" s="20">
        <v>0.49088440649999998</v>
      </c>
      <c r="J686" s="24">
        <v>0.89390000000000003</v>
      </c>
      <c r="K686" s="20">
        <v>0.54187971759999998</v>
      </c>
      <c r="L686" s="20">
        <v>0.54052743839999995</v>
      </c>
      <c r="M686" s="20">
        <v>1.337349021E-3</v>
      </c>
      <c r="N686" s="21">
        <v>0</v>
      </c>
    </row>
    <row r="687" spans="1:14" ht="15" customHeight="1" outlineLevel="1" x14ac:dyDescent="0.3">
      <c r="A687" s="12">
        <v>685</v>
      </c>
      <c r="B687" s="13">
        <v>1</v>
      </c>
      <c r="C687" s="19">
        <v>2.1160933319568301E-4</v>
      </c>
      <c r="D687" s="20">
        <v>2.1823392509999999E-4</v>
      </c>
      <c r="E687" s="21">
        <v>0</v>
      </c>
      <c r="F687" s="22">
        <v>1.87974341502385E-4</v>
      </c>
      <c r="G687" s="22">
        <v>1.14155251141553E-4</v>
      </c>
      <c r="H687" s="20">
        <v>0.11872072359999999</v>
      </c>
      <c r="I687" s="20">
        <v>0.5021334368</v>
      </c>
      <c r="J687" s="24">
        <v>0.93679999999999997</v>
      </c>
      <c r="K687" s="20">
        <v>0.49671292909999998</v>
      </c>
      <c r="L687" s="20">
        <v>0.52229978669999999</v>
      </c>
      <c r="M687" s="20">
        <v>2.9075304619999999E-2</v>
      </c>
      <c r="N687" s="21">
        <v>0</v>
      </c>
    </row>
    <row r="688" spans="1:14" ht="15" customHeight="1" outlineLevel="1" x14ac:dyDescent="0.3">
      <c r="A688" s="12">
        <v>686</v>
      </c>
      <c r="B688" s="13">
        <v>1</v>
      </c>
      <c r="C688" s="19">
        <v>2.0772707507258199E-4</v>
      </c>
      <c r="D688" s="20">
        <v>2.1821347199999999E-4</v>
      </c>
      <c r="E688" s="21">
        <v>0</v>
      </c>
      <c r="F688" s="22">
        <v>1.90324020771165E-4</v>
      </c>
      <c r="G688" s="22">
        <v>1.14155251141553E-4</v>
      </c>
      <c r="H688" s="20">
        <v>9.3038281380000004E-2</v>
      </c>
      <c r="I688" s="20">
        <v>0.50368502719999997</v>
      </c>
      <c r="J688" s="24">
        <v>0.93989999999999996</v>
      </c>
      <c r="K688" s="20">
        <v>0.38507426350000001</v>
      </c>
      <c r="L688" s="20">
        <v>0.50698080280000002</v>
      </c>
      <c r="M688" s="20">
        <v>0.1325637603</v>
      </c>
      <c r="N688" s="20">
        <v>1.449685714E-2</v>
      </c>
    </row>
    <row r="689" spans="1:14" ht="15" customHeight="1" outlineLevel="1" x14ac:dyDescent="0.3">
      <c r="A689" s="12">
        <v>687</v>
      </c>
      <c r="B689" s="13">
        <v>1</v>
      </c>
      <c r="C689" s="19">
        <v>2.0172123158715701E-4</v>
      </c>
      <c r="D689" s="20">
        <v>2.2003379249999999E-4</v>
      </c>
      <c r="E689" s="21">
        <v>0</v>
      </c>
      <c r="F689" s="22">
        <v>2.1382081345896301E-4</v>
      </c>
      <c r="G689" s="22">
        <v>1.14155251141553E-4</v>
      </c>
      <c r="H689" s="20">
        <v>6.7517363920000004E-2</v>
      </c>
      <c r="I689" s="20">
        <v>0.50300620640000004</v>
      </c>
      <c r="J689" s="24">
        <v>0.93149999999999999</v>
      </c>
      <c r="K689" s="20">
        <v>0.38008278550000002</v>
      </c>
      <c r="L689" s="20">
        <v>0.50504169089999995</v>
      </c>
      <c r="M689" s="20">
        <v>0.16726894880000001</v>
      </c>
      <c r="N689" s="20">
        <v>8.5343142859999999E-2</v>
      </c>
    </row>
    <row r="690" spans="1:14" ht="15" customHeight="1" outlineLevel="1" x14ac:dyDescent="0.3">
      <c r="A690" s="12">
        <v>688</v>
      </c>
      <c r="B690" s="13">
        <v>1</v>
      </c>
      <c r="C690" s="19">
        <v>1.90740107041239E-4</v>
      </c>
      <c r="D690" s="20">
        <v>2.240221351E-4</v>
      </c>
      <c r="E690" s="21">
        <v>0</v>
      </c>
      <c r="F690" s="22">
        <v>2.23219530534082E-4</v>
      </c>
      <c r="G690" s="22">
        <v>1.14155251141553E-4</v>
      </c>
      <c r="H690" s="20">
        <v>3.3435632370000003E-2</v>
      </c>
      <c r="I690" s="20">
        <v>0.48273855700000001</v>
      </c>
      <c r="J690" s="24">
        <v>0.94379999999999997</v>
      </c>
      <c r="K690" s="20">
        <v>0.38239590940000001</v>
      </c>
      <c r="L690" s="20">
        <v>0.50368431260000002</v>
      </c>
      <c r="M690" s="20">
        <v>0.1064028086</v>
      </c>
      <c r="N690" s="20">
        <v>3.1634571430000001E-2</v>
      </c>
    </row>
    <row r="691" spans="1:14" ht="15" customHeight="1" outlineLevel="1" x14ac:dyDescent="0.3">
      <c r="A691" s="12">
        <v>689</v>
      </c>
      <c r="B691" s="13">
        <v>1</v>
      </c>
      <c r="C691" s="19">
        <v>1.8564229264773899E-4</v>
      </c>
      <c r="D691" s="20">
        <v>2.2758096390000001E-4</v>
      </c>
      <c r="E691" s="21">
        <v>0</v>
      </c>
      <c r="F691" s="22">
        <v>2.23219530534082E-4</v>
      </c>
      <c r="G691" s="22">
        <v>1.14155251141553E-4</v>
      </c>
      <c r="H691" s="20">
        <v>9.529962849E-3</v>
      </c>
      <c r="I691" s="20">
        <v>0.45956167570000001</v>
      </c>
      <c r="J691" s="24">
        <v>0.93620000000000003</v>
      </c>
      <c r="K691" s="20">
        <v>0.47869491110000001</v>
      </c>
      <c r="L691" s="20">
        <v>0.51522202829999997</v>
      </c>
      <c r="M691" s="20">
        <v>3.1416934379999997E-2</v>
      </c>
      <c r="N691" s="20">
        <v>0.22754828569999999</v>
      </c>
    </row>
    <row r="692" spans="1:14" ht="15" customHeight="1" outlineLevel="1" x14ac:dyDescent="0.3">
      <c r="A692" s="12">
        <v>690</v>
      </c>
      <c r="B692" s="13">
        <v>1</v>
      </c>
      <c r="C692" s="19">
        <v>1.9084681569496399E-4</v>
      </c>
      <c r="D692" s="20">
        <v>2.2866497490000001E-4</v>
      </c>
      <c r="E692" s="21">
        <v>0</v>
      </c>
      <c r="F692" s="22">
        <v>1.6447754881458699E-4</v>
      </c>
      <c r="G692" s="22">
        <v>1.14155251141553E-4</v>
      </c>
      <c r="H692" s="21">
        <v>0</v>
      </c>
      <c r="I692" s="20">
        <v>0.46082234290000001</v>
      </c>
      <c r="J692" s="24">
        <v>0.94320000000000004</v>
      </c>
      <c r="K692" s="20">
        <v>0.72571219870000003</v>
      </c>
      <c r="L692" s="20">
        <v>0.55836726780000001</v>
      </c>
      <c r="M692" s="20">
        <v>1.2205623430000001E-3</v>
      </c>
      <c r="N692" s="21">
        <v>0</v>
      </c>
    </row>
    <row r="693" spans="1:14" ht="15" customHeight="1" outlineLevel="1" x14ac:dyDescent="0.3">
      <c r="A693" s="12">
        <v>691</v>
      </c>
      <c r="B693" s="13">
        <v>1</v>
      </c>
      <c r="C693" s="19">
        <v>2.0947192132409999E-4</v>
      </c>
      <c r="D693" s="20">
        <v>2.314056821E-4</v>
      </c>
      <c r="E693" s="21">
        <v>0</v>
      </c>
      <c r="F693" s="22">
        <v>1.1748396343899099E-4</v>
      </c>
      <c r="G693" s="22">
        <v>1.14155251141553E-4</v>
      </c>
      <c r="H693" s="21">
        <v>0</v>
      </c>
      <c r="I693" s="20">
        <v>0.48729635380000003</v>
      </c>
      <c r="J693" s="24">
        <v>0.96389999999999998</v>
      </c>
      <c r="K693" s="20">
        <v>0.59666423179999994</v>
      </c>
      <c r="L693" s="20">
        <v>0.57368625169999998</v>
      </c>
      <c r="M693" s="20">
        <v>3.0341067709999999E-3</v>
      </c>
      <c r="N693" s="21">
        <v>0</v>
      </c>
    </row>
    <row r="694" spans="1:14" ht="15" customHeight="1" outlineLevel="1" x14ac:dyDescent="0.3">
      <c r="A694" s="12">
        <v>692</v>
      </c>
      <c r="B694" s="13">
        <v>1</v>
      </c>
      <c r="C694" s="19">
        <v>2.05889024118016E-4</v>
      </c>
      <c r="D694" s="20">
        <v>2.3721434520000001E-4</v>
      </c>
      <c r="E694" s="21">
        <v>0</v>
      </c>
      <c r="F694" s="22">
        <v>8.8112972579242903E-5</v>
      </c>
      <c r="G694" s="22">
        <v>1.14155251141553E-4</v>
      </c>
      <c r="H694" s="21">
        <v>0</v>
      </c>
      <c r="I694" s="20">
        <v>0.51968580289999999</v>
      </c>
      <c r="J694" s="24">
        <v>0.9728</v>
      </c>
      <c r="K694" s="20">
        <v>0.42780618459999997</v>
      </c>
      <c r="L694" s="20">
        <v>0.56554198180000004</v>
      </c>
      <c r="M694" s="20">
        <v>4.8586514900000002E-2</v>
      </c>
      <c r="N694" s="21">
        <v>0</v>
      </c>
    </row>
    <row r="695" spans="1:14" ht="15" customHeight="1" outlineLevel="1" x14ac:dyDescent="0.3">
      <c r="A695" s="12">
        <v>693</v>
      </c>
      <c r="B695" s="13">
        <v>1</v>
      </c>
      <c r="C695" s="19">
        <v>1.82477627613895E-4</v>
      </c>
      <c r="D695" s="20">
        <v>2.4330935080000001E-4</v>
      </c>
      <c r="E695" s="21">
        <v>0</v>
      </c>
      <c r="F695" s="22">
        <v>5.87419817194953E-5</v>
      </c>
      <c r="G695" s="22">
        <v>1.14155251141553E-4</v>
      </c>
      <c r="H695" s="21">
        <v>0</v>
      </c>
      <c r="I695" s="20">
        <v>0.51774631500000001</v>
      </c>
      <c r="J695" s="24">
        <v>0.97260000000000002</v>
      </c>
      <c r="K695" s="20">
        <v>0.37703920140000002</v>
      </c>
      <c r="L695" s="20">
        <v>0.5419817723</v>
      </c>
      <c r="M695" s="20">
        <v>7.4782230549999995E-2</v>
      </c>
      <c r="N695" s="21">
        <v>0</v>
      </c>
    </row>
    <row r="696" spans="1:14" ht="15" customHeight="1" outlineLevel="1" x14ac:dyDescent="0.3">
      <c r="A696" s="12">
        <v>694</v>
      </c>
      <c r="B696" s="13">
        <v>1</v>
      </c>
      <c r="C696" s="19">
        <v>1.5928200760374899E-4</v>
      </c>
      <c r="D696" s="20">
        <v>2.500997597E-4</v>
      </c>
      <c r="E696" s="21">
        <v>0</v>
      </c>
      <c r="F696" s="22">
        <v>3.7594868300476997E-5</v>
      </c>
      <c r="G696" s="22">
        <v>1.14155251141553E-4</v>
      </c>
      <c r="H696" s="21">
        <v>0</v>
      </c>
      <c r="I696" s="20">
        <v>0.52181923969999999</v>
      </c>
      <c r="J696" s="24">
        <v>0.97330000000000005</v>
      </c>
      <c r="K696" s="20">
        <v>0.280861943</v>
      </c>
      <c r="L696" s="20">
        <v>0.52811712239999997</v>
      </c>
      <c r="M696" s="20">
        <v>5.0911128700000002E-2</v>
      </c>
      <c r="N696" s="21">
        <v>0</v>
      </c>
    </row>
    <row r="697" spans="1:14" ht="15" customHeight="1" outlineLevel="1" x14ac:dyDescent="0.3">
      <c r="A697" s="12">
        <v>695</v>
      </c>
      <c r="B697" s="13">
        <v>1</v>
      </c>
      <c r="C697" s="19">
        <v>1.57288071591929E-4</v>
      </c>
      <c r="D697" s="20">
        <v>2.5905819070000001E-4</v>
      </c>
      <c r="E697" s="21">
        <v>0</v>
      </c>
      <c r="F697" s="22">
        <v>2.3496792687798098E-5</v>
      </c>
      <c r="G697" s="22">
        <v>1.14155251141553E-4</v>
      </c>
      <c r="H697" s="21">
        <v>0</v>
      </c>
      <c r="I697" s="20">
        <v>0.51900698219999997</v>
      </c>
      <c r="J697" s="24">
        <v>0.96279999999999999</v>
      </c>
      <c r="K697" s="20">
        <v>0.3036279523</v>
      </c>
      <c r="L697" s="20">
        <v>0.50387822380000002</v>
      </c>
      <c r="M697" s="20">
        <v>1.9118512220000002E-2</v>
      </c>
      <c r="N697" s="21">
        <v>0</v>
      </c>
    </row>
    <row r="698" spans="1:14" ht="15" customHeight="1" outlineLevel="1" x14ac:dyDescent="0.3">
      <c r="A698" s="12">
        <v>696</v>
      </c>
      <c r="B698" s="13">
        <v>1</v>
      </c>
      <c r="C698" s="19">
        <v>1.58386218428105E-4</v>
      </c>
      <c r="D698" s="20">
        <v>2.6803707480000001E-4</v>
      </c>
      <c r="E698" s="21">
        <v>0</v>
      </c>
      <c r="F698" s="22">
        <v>9.3987170751192492E-6</v>
      </c>
      <c r="G698" s="22">
        <v>1.14155251141553E-4</v>
      </c>
      <c r="H698" s="21">
        <v>0</v>
      </c>
      <c r="I698" s="20">
        <v>0.49932117920000002</v>
      </c>
      <c r="J698" s="24">
        <v>0.93179999999999996</v>
      </c>
      <c r="K698" s="20">
        <v>0.18833698560000001</v>
      </c>
      <c r="L698" s="20">
        <v>0.50116346710000004</v>
      </c>
      <c r="M698" s="20">
        <v>1.337349021E-3</v>
      </c>
      <c r="N698" s="21">
        <v>0</v>
      </c>
    </row>
    <row r="699" spans="1:14" ht="15" customHeight="1" outlineLevel="1" x14ac:dyDescent="0.3">
      <c r="A699" s="12">
        <v>697</v>
      </c>
      <c r="B699" s="13">
        <v>1</v>
      </c>
      <c r="C699" s="19">
        <v>1.44126677590681E-4</v>
      </c>
      <c r="D699" s="20">
        <v>2.7341622399999999E-4</v>
      </c>
      <c r="E699" s="21">
        <v>0</v>
      </c>
      <c r="F699" s="22">
        <v>5.8741981719495297E-6</v>
      </c>
      <c r="G699" s="22">
        <v>1.14155251141553E-4</v>
      </c>
      <c r="H699" s="21">
        <v>0</v>
      </c>
      <c r="I699" s="20">
        <v>0.48429014739999998</v>
      </c>
      <c r="J699" s="24">
        <v>0.87319999999999998</v>
      </c>
      <c r="K699" s="20">
        <v>0.15717068419999999</v>
      </c>
      <c r="L699" s="20">
        <v>0.51114989330000005</v>
      </c>
      <c r="M699" s="20">
        <v>3.6507074370000003E-2</v>
      </c>
      <c r="N699" s="21">
        <v>0</v>
      </c>
    </row>
    <row r="700" spans="1:14" ht="15" customHeight="1" outlineLevel="1" x14ac:dyDescent="0.3">
      <c r="A700" s="12">
        <v>698</v>
      </c>
      <c r="B700" s="13">
        <v>1</v>
      </c>
      <c r="C700" s="19">
        <v>1.32669091193486E-4</v>
      </c>
      <c r="D700" s="20">
        <v>2.7951122960000001E-4</v>
      </c>
      <c r="E700" s="21">
        <v>0</v>
      </c>
      <c r="F700" s="22">
        <v>2.3496792687798102E-6</v>
      </c>
      <c r="G700" s="22">
        <v>1.14155251141553E-4</v>
      </c>
      <c r="H700" s="21">
        <v>0</v>
      </c>
      <c r="I700" s="20">
        <v>0.46964701320000002</v>
      </c>
      <c r="J700" s="24">
        <v>0.82789999999999997</v>
      </c>
      <c r="K700" s="20">
        <v>0.12393474559999999</v>
      </c>
      <c r="L700" s="20">
        <v>0.50717471400000003</v>
      </c>
      <c r="M700" s="20">
        <v>0.1622527097</v>
      </c>
      <c r="N700" s="21">
        <v>0</v>
      </c>
    </row>
    <row r="701" spans="1:14" ht="15" customHeight="1" outlineLevel="1" x14ac:dyDescent="0.3">
      <c r="A701" s="12">
        <v>699</v>
      </c>
      <c r="B701" s="13">
        <v>1</v>
      </c>
      <c r="C701" s="19">
        <v>1.2536712262304199E-4</v>
      </c>
      <c r="D701" s="20">
        <v>2.8742655569999998E-4</v>
      </c>
      <c r="E701" s="21">
        <v>0</v>
      </c>
      <c r="F701" s="22">
        <v>1.17483963438991E-6</v>
      </c>
      <c r="G701" s="22">
        <v>1.14155251141553E-4</v>
      </c>
      <c r="H701" s="21">
        <v>0</v>
      </c>
      <c r="I701" s="20">
        <v>0.46256788209999999</v>
      </c>
      <c r="J701" s="24">
        <v>0.80510000000000004</v>
      </c>
      <c r="K701" s="20">
        <v>9.4351107860000005E-2</v>
      </c>
      <c r="L701" s="20">
        <v>0.50940469269999999</v>
      </c>
      <c r="M701" s="20">
        <v>0.20576640460000001</v>
      </c>
      <c r="N701" s="21">
        <v>0</v>
      </c>
    </row>
    <row r="702" spans="1:14" ht="15" customHeight="1" outlineLevel="1" x14ac:dyDescent="0.3">
      <c r="A702" s="12">
        <v>700</v>
      </c>
      <c r="B702" s="13">
        <v>1</v>
      </c>
      <c r="C702" s="19">
        <v>1.11341268795153E-4</v>
      </c>
      <c r="D702" s="20">
        <v>2.9403288729999997E-4</v>
      </c>
      <c r="E702" s="21">
        <v>0</v>
      </c>
      <c r="F702" s="22">
        <v>1.40980756126789E-5</v>
      </c>
      <c r="G702" s="22">
        <v>1.14155251141553E-4</v>
      </c>
      <c r="H702" s="21">
        <v>0</v>
      </c>
      <c r="I702" s="20">
        <v>0.4572342901</v>
      </c>
      <c r="J702" s="24">
        <v>0.82640000000000002</v>
      </c>
      <c r="K702" s="20">
        <v>9.3498904310000006E-2</v>
      </c>
      <c r="L702" s="20">
        <v>0.51066511540000004</v>
      </c>
      <c r="M702" s="20">
        <v>0.1298329198</v>
      </c>
      <c r="N702" s="21">
        <v>0</v>
      </c>
    </row>
    <row r="703" spans="1:14" ht="15" customHeight="1" outlineLevel="1" x14ac:dyDescent="0.3">
      <c r="A703" s="12">
        <v>701</v>
      </c>
      <c r="B703" s="13">
        <v>1</v>
      </c>
      <c r="C703" s="19">
        <v>1.06762341556691E-4</v>
      </c>
      <c r="D703" s="20">
        <v>2.9990290940000002E-4</v>
      </c>
      <c r="E703" s="21">
        <v>0</v>
      </c>
      <c r="F703" s="22">
        <v>3.7594868300476997E-5</v>
      </c>
      <c r="G703" s="22">
        <v>1.14155251141553E-4</v>
      </c>
      <c r="H703" s="21">
        <v>0</v>
      </c>
      <c r="I703" s="20">
        <v>0.43560899920000001</v>
      </c>
      <c r="J703" s="24">
        <v>0.87939999999999996</v>
      </c>
      <c r="K703" s="20">
        <v>0.1101777453</v>
      </c>
      <c r="L703" s="20">
        <v>0.51590071749999999</v>
      </c>
      <c r="M703" s="20">
        <v>3.8187213070000003E-2</v>
      </c>
      <c r="N703" s="21">
        <v>0</v>
      </c>
    </row>
    <row r="704" spans="1:14" ht="15" customHeight="1" outlineLevel="1" x14ac:dyDescent="0.3">
      <c r="A704" s="12">
        <v>702</v>
      </c>
      <c r="B704" s="13">
        <v>1</v>
      </c>
      <c r="C704" s="19">
        <v>1.18847148813551E-4</v>
      </c>
      <c r="D704" s="20">
        <v>3.0403442329999999E-4</v>
      </c>
      <c r="E704" s="21">
        <v>0</v>
      </c>
      <c r="F704" s="22">
        <v>9.3987170751192502E-5</v>
      </c>
      <c r="G704" s="22">
        <v>1.14155251141553E-4</v>
      </c>
      <c r="H704" s="21">
        <v>0</v>
      </c>
      <c r="I704" s="20">
        <v>0.4420093095</v>
      </c>
      <c r="J704" s="24">
        <v>0.9345</v>
      </c>
      <c r="K704" s="20">
        <v>0.23155588020000001</v>
      </c>
      <c r="L704" s="20">
        <v>0.55720380069999997</v>
      </c>
      <c r="M704" s="20">
        <v>1.3173889190000001E-3</v>
      </c>
      <c r="N704" s="21">
        <v>0</v>
      </c>
    </row>
    <row r="705" spans="1:14" ht="15" customHeight="1" outlineLevel="1" x14ac:dyDescent="0.3">
      <c r="A705" s="12">
        <v>703</v>
      </c>
      <c r="B705" s="13">
        <v>1</v>
      </c>
      <c r="C705" s="19">
        <v>1.46028754548802E-4</v>
      </c>
      <c r="D705" s="20">
        <v>3.071228322E-4</v>
      </c>
      <c r="E705" s="21">
        <v>0</v>
      </c>
      <c r="F705" s="22">
        <v>1.8210014333043501E-4</v>
      </c>
      <c r="G705" s="22">
        <v>1.14155251141553E-4</v>
      </c>
      <c r="H705" s="21">
        <v>0</v>
      </c>
      <c r="I705" s="20">
        <v>0.46644685800000002</v>
      </c>
      <c r="J705" s="24">
        <v>0.94940000000000002</v>
      </c>
      <c r="K705" s="20">
        <v>0.54334063789999998</v>
      </c>
      <c r="L705" s="20">
        <v>0.60122164050000004</v>
      </c>
      <c r="M705" s="20">
        <v>4.572483764E-3</v>
      </c>
      <c r="N705" s="21">
        <v>0</v>
      </c>
    </row>
    <row r="706" spans="1:14" ht="15" customHeight="1" outlineLevel="1" x14ac:dyDescent="0.3">
      <c r="A706" s="12">
        <v>704</v>
      </c>
      <c r="B706" s="13">
        <v>1</v>
      </c>
      <c r="C706" s="19">
        <v>1.77435717870666E-4</v>
      </c>
      <c r="D706" s="20">
        <v>3.0462756140000002E-4</v>
      </c>
      <c r="E706" s="21">
        <v>0</v>
      </c>
      <c r="F706" s="22">
        <v>1.58603350642637E-4</v>
      </c>
      <c r="G706" s="22">
        <v>1.14155251141553E-4</v>
      </c>
      <c r="H706" s="20">
        <v>1.9706024870000002E-2</v>
      </c>
      <c r="I706" s="20">
        <v>0.4560705974</v>
      </c>
      <c r="J706" s="24">
        <v>0.95899999999999996</v>
      </c>
      <c r="K706" s="20">
        <v>0.78974920869999998</v>
      </c>
      <c r="L706" s="20">
        <v>0.63903432230000001</v>
      </c>
      <c r="M706" s="20">
        <v>6.2499405959999997E-2</v>
      </c>
      <c r="N706" s="21">
        <v>0</v>
      </c>
    </row>
    <row r="707" spans="1:14" ht="15" customHeight="1" outlineLevel="1" x14ac:dyDescent="0.3">
      <c r="A707" s="12">
        <v>705</v>
      </c>
      <c r="B707" s="13">
        <v>1</v>
      </c>
      <c r="C707" s="19">
        <v>1.9167107428091801E-4</v>
      </c>
      <c r="D707" s="20">
        <v>2.9002409159999999E-4</v>
      </c>
      <c r="E707" s="21">
        <v>0</v>
      </c>
      <c r="F707" s="22">
        <v>1.4685495429873799E-4</v>
      </c>
      <c r="G707" s="22">
        <v>1.14155251141553E-4</v>
      </c>
      <c r="H707" s="20">
        <v>8.2539169760000003E-2</v>
      </c>
      <c r="I707" s="20">
        <v>0.4461792087</v>
      </c>
      <c r="J707" s="24">
        <v>0.96299999999999997</v>
      </c>
      <c r="K707" s="20">
        <v>0.77927927929999996</v>
      </c>
      <c r="L707" s="20">
        <v>0.65231723870000002</v>
      </c>
      <c r="M707" s="20">
        <v>9.1599358160000005E-2</v>
      </c>
      <c r="N707" s="20">
        <v>1.8441428570000001E-2</v>
      </c>
    </row>
    <row r="708" spans="1:14" ht="15" customHeight="1" outlineLevel="1" x14ac:dyDescent="0.3">
      <c r="A708" s="12">
        <v>706</v>
      </c>
      <c r="B708" s="13">
        <v>1</v>
      </c>
      <c r="C708" s="19">
        <v>1.99083283158527E-4</v>
      </c>
      <c r="D708" s="20">
        <v>2.7263900859999997E-4</v>
      </c>
      <c r="E708" s="21">
        <v>0</v>
      </c>
      <c r="F708" s="22">
        <v>1.6447754881458699E-4</v>
      </c>
      <c r="G708" s="22">
        <v>1.14155251141553E-4</v>
      </c>
      <c r="H708" s="20">
        <v>0.16055564529999999</v>
      </c>
      <c r="I708" s="20">
        <v>0.43551202480000001</v>
      </c>
      <c r="J708" s="24">
        <v>0.95960000000000001</v>
      </c>
      <c r="K708" s="20">
        <v>0.79035792549999995</v>
      </c>
      <c r="L708" s="20">
        <v>0.65638937369999995</v>
      </c>
      <c r="M708" s="20">
        <v>6.016074465E-2</v>
      </c>
      <c r="N708" s="20">
        <v>2.6709428569999999E-2</v>
      </c>
    </row>
    <row r="709" spans="1:14" ht="15" customHeight="1" outlineLevel="1" x14ac:dyDescent="0.3">
      <c r="A709" s="12">
        <v>707</v>
      </c>
      <c r="B709" s="13">
        <v>1</v>
      </c>
      <c r="C709" s="19">
        <v>2.03450242807923E-4</v>
      </c>
      <c r="D709" s="20">
        <v>2.5821961610000003E-4</v>
      </c>
      <c r="E709" s="21">
        <v>0</v>
      </c>
      <c r="F709" s="22">
        <v>1.87974341502385E-4</v>
      </c>
      <c r="G709" s="22">
        <v>1.14155251141553E-4</v>
      </c>
      <c r="H709" s="20">
        <v>0.217250848</v>
      </c>
      <c r="I709" s="20">
        <v>0.42406904579999999</v>
      </c>
      <c r="J709" s="24">
        <v>0.96819999999999995</v>
      </c>
      <c r="K709" s="20">
        <v>0.72510348189999996</v>
      </c>
      <c r="L709" s="20">
        <v>0.65415939499999998</v>
      </c>
      <c r="M709" s="20">
        <v>2.1325263720000001E-2</v>
      </c>
      <c r="N709" s="21">
        <v>0</v>
      </c>
    </row>
    <row r="710" spans="1:14" ht="15" customHeight="1" outlineLevel="1" x14ac:dyDescent="0.3">
      <c r="A710" s="12">
        <v>708</v>
      </c>
      <c r="B710" s="13">
        <v>1</v>
      </c>
      <c r="C710" s="19">
        <v>2.06394019551621E-4</v>
      </c>
      <c r="D710" s="20">
        <v>2.465409309E-4</v>
      </c>
      <c r="E710" s="21">
        <v>0</v>
      </c>
      <c r="F710" s="22">
        <v>2.0677177565262301E-4</v>
      </c>
      <c r="G710" s="22">
        <v>1.14155251141553E-4</v>
      </c>
      <c r="H710" s="20">
        <v>0.24487158780000001</v>
      </c>
      <c r="I710" s="20">
        <v>0.39895267649999999</v>
      </c>
      <c r="J710" s="24">
        <v>0.96579999999999999</v>
      </c>
      <c r="K710" s="20">
        <v>0.44679814950000002</v>
      </c>
      <c r="L710" s="20">
        <v>0.65551677330000002</v>
      </c>
      <c r="M710" s="20">
        <v>1.337349021E-3</v>
      </c>
      <c r="N710" s="21">
        <v>0</v>
      </c>
    </row>
    <row r="711" spans="1:14" ht="15" customHeight="1" outlineLevel="1" x14ac:dyDescent="0.3">
      <c r="A711" s="12">
        <v>709</v>
      </c>
      <c r="B711" s="13">
        <v>1</v>
      </c>
      <c r="C711" s="19">
        <v>2.0707373037764999E-4</v>
      </c>
      <c r="D711" s="20">
        <v>2.3815518500000001E-4</v>
      </c>
      <c r="E711" s="21">
        <v>0</v>
      </c>
      <c r="F711" s="22">
        <v>1.87974341502385E-4</v>
      </c>
      <c r="G711" s="22">
        <v>1.14155251141553E-4</v>
      </c>
      <c r="H711" s="20">
        <v>0.2397027944</v>
      </c>
      <c r="I711" s="20">
        <v>0.37335143520000003</v>
      </c>
      <c r="J711" s="24">
        <v>0.95450000000000002</v>
      </c>
      <c r="K711" s="20">
        <v>0.44509374239999999</v>
      </c>
      <c r="L711" s="20">
        <v>0.65445026179999999</v>
      </c>
      <c r="M711" s="20">
        <v>4.5108214620000003E-2</v>
      </c>
      <c r="N711" s="21">
        <v>0</v>
      </c>
    </row>
    <row r="712" spans="1:14" ht="15" customHeight="1" outlineLevel="1" x14ac:dyDescent="0.3">
      <c r="A712" s="12">
        <v>710</v>
      </c>
      <c r="B712" s="13">
        <v>1</v>
      </c>
      <c r="C712" s="19">
        <v>1.9966079986597201E-4</v>
      </c>
      <c r="D712" s="20">
        <v>2.349849639E-4</v>
      </c>
      <c r="E712" s="21">
        <v>0</v>
      </c>
      <c r="F712" s="22">
        <v>1.90324020771165E-4</v>
      </c>
      <c r="G712" s="22">
        <v>1.14155251141553E-4</v>
      </c>
      <c r="H712" s="20">
        <v>0.21208205459999999</v>
      </c>
      <c r="I712" s="20">
        <v>0.3540535299</v>
      </c>
      <c r="J712" s="24">
        <v>0.93989999999999996</v>
      </c>
      <c r="K712" s="20">
        <v>0.31056732409999999</v>
      </c>
      <c r="L712" s="20">
        <v>0.62739965099999995</v>
      </c>
      <c r="M712" s="20">
        <v>0.19607312830000001</v>
      </c>
      <c r="N712" s="21">
        <v>0</v>
      </c>
    </row>
    <row r="713" spans="1:14" ht="15" customHeight="1" outlineLevel="1" x14ac:dyDescent="0.3">
      <c r="A713" s="12">
        <v>711</v>
      </c>
      <c r="B713" s="13">
        <v>1</v>
      </c>
      <c r="C713" s="19">
        <v>1.89848514142319E-4</v>
      </c>
      <c r="D713" s="20">
        <v>2.3858469880000001E-4</v>
      </c>
      <c r="E713" s="21">
        <v>0</v>
      </c>
      <c r="F713" s="22">
        <v>2.1382081345896301E-4</v>
      </c>
      <c r="G713" s="22">
        <v>1.14155251141553E-4</v>
      </c>
      <c r="H713" s="20">
        <v>0.14230334359999999</v>
      </c>
      <c r="I713" s="20">
        <v>0.32292474789999998</v>
      </c>
      <c r="J713" s="24">
        <v>0.90510000000000002</v>
      </c>
      <c r="K713" s="20">
        <v>0.28816654489999999</v>
      </c>
      <c r="L713" s="20">
        <v>0.61062633310000003</v>
      </c>
      <c r="M713" s="20">
        <v>0.2497591596</v>
      </c>
      <c r="N713" s="21">
        <v>0</v>
      </c>
    </row>
    <row r="714" spans="1:14" ht="15" customHeight="1" outlineLevel="1" x14ac:dyDescent="0.3">
      <c r="A714" s="12">
        <v>712</v>
      </c>
      <c r="B714" s="13">
        <v>1</v>
      </c>
      <c r="C714" s="19">
        <v>1.7385448497128899E-4</v>
      </c>
      <c r="D714" s="20">
        <v>2.5132694199999999E-4</v>
      </c>
      <c r="E714" s="21">
        <v>0</v>
      </c>
      <c r="F714" s="22">
        <v>2.23219530534082E-4</v>
      </c>
      <c r="G714" s="22">
        <v>1.14155251141553E-4</v>
      </c>
      <c r="H714" s="20">
        <v>6.008722339E-2</v>
      </c>
      <c r="I714" s="20">
        <v>0.2729829325</v>
      </c>
      <c r="J714" s="24">
        <v>0.83740000000000003</v>
      </c>
      <c r="K714" s="20">
        <v>0.38738738740000001</v>
      </c>
      <c r="L714" s="20">
        <v>0.6223579601</v>
      </c>
      <c r="M714" s="20">
        <v>0.15647240309999999</v>
      </c>
      <c r="N714" s="21">
        <v>0</v>
      </c>
    </row>
    <row r="715" spans="1:14" ht="15" customHeight="1" outlineLevel="1" x14ac:dyDescent="0.3">
      <c r="A715" s="12">
        <v>713</v>
      </c>
      <c r="B715" s="13">
        <v>1</v>
      </c>
      <c r="C715" s="19">
        <v>1.6212568776881301E-4</v>
      </c>
      <c r="D715" s="20">
        <v>2.7996119649999999E-4</v>
      </c>
      <c r="E715" s="21">
        <v>0</v>
      </c>
      <c r="F715" s="22">
        <v>2.23219530534082E-4</v>
      </c>
      <c r="G715" s="22">
        <v>1.14155251141553E-4</v>
      </c>
      <c r="H715" s="20">
        <v>1.276045873E-2</v>
      </c>
      <c r="I715" s="20">
        <v>0.21887121800000001</v>
      </c>
      <c r="J715" s="24">
        <v>0.72150000000000003</v>
      </c>
      <c r="K715" s="20">
        <v>0.50547845140000003</v>
      </c>
      <c r="L715" s="20">
        <v>0.63408958699999995</v>
      </c>
      <c r="M715" s="20">
        <v>4.586632014E-2</v>
      </c>
      <c r="N715" s="21">
        <v>0</v>
      </c>
    </row>
    <row r="716" spans="1:14" ht="15" customHeight="1" outlineLevel="1" x14ac:dyDescent="0.3">
      <c r="A716" s="12">
        <v>714</v>
      </c>
      <c r="B716" s="13">
        <v>1</v>
      </c>
      <c r="C716" s="19">
        <v>1.65283303748475E-4</v>
      </c>
      <c r="D716" s="20">
        <v>2.949123679E-4</v>
      </c>
      <c r="E716" s="21">
        <v>0</v>
      </c>
      <c r="F716" s="22">
        <v>1.6447754881458699E-4</v>
      </c>
      <c r="G716" s="22">
        <v>1.14155251141553E-4</v>
      </c>
      <c r="H716" s="21">
        <v>0</v>
      </c>
      <c r="I716" s="20">
        <v>0.19375484870000001</v>
      </c>
      <c r="J716" s="24">
        <v>0.63009999999999999</v>
      </c>
      <c r="K716" s="20">
        <v>0.79279279280000003</v>
      </c>
      <c r="L716" s="20">
        <v>0.65764979639999999</v>
      </c>
      <c r="M716" s="20">
        <v>1.41920548E-3</v>
      </c>
      <c r="N716" s="21">
        <v>0</v>
      </c>
    </row>
    <row r="717" spans="1:14" ht="15" customHeight="1" outlineLevel="1" x14ac:dyDescent="0.3">
      <c r="A717" s="12">
        <v>715</v>
      </c>
      <c r="B717" s="13">
        <v>1</v>
      </c>
      <c r="C717" s="19">
        <v>1.8651566027496599E-4</v>
      </c>
      <c r="D717" s="20">
        <v>3.034821912E-4</v>
      </c>
      <c r="E717" s="21">
        <v>0</v>
      </c>
      <c r="F717" s="22">
        <v>1.1748396343899099E-4</v>
      </c>
      <c r="G717" s="22">
        <v>1.14155251141553E-4</v>
      </c>
      <c r="H717" s="21">
        <v>0</v>
      </c>
      <c r="I717" s="20">
        <v>0.16466252910000001</v>
      </c>
      <c r="J717" s="24">
        <v>0.56489999999999996</v>
      </c>
      <c r="K717" s="20">
        <v>0.82237643049999998</v>
      </c>
      <c r="L717" s="20">
        <v>0.66909055650000004</v>
      </c>
      <c r="M717" s="20">
        <v>6.5588077420000003E-3</v>
      </c>
      <c r="N717" s="21">
        <v>0</v>
      </c>
    </row>
    <row r="718" spans="1:14" ht="15" customHeight="1" outlineLevel="1" x14ac:dyDescent="0.3">
      <c r="A718" s="12">
        <v>716</v>
      </c>
      <c r="B718" s="13">
        <v>1</v>
      </c>
      <c r="C718" s="19">
        <v>1.8466878058574299E-4</v>
      </c>
      <c r="D718" s="20">
        <v>3.0943402560000002E-4</v>
      </c>
      <c r="E718" s="21">
        <v>0</v>
      </c>
      <c r="F718" s="22">
        <v>8.8112972579242903E-5</v>
      </c>
      <c r="G718" s="22">
        <v>1.14155251141553E-4</v>
      </c>
      <c r="H718" s="21">
        <v>0</v>
      </c>
      <c r="I718" s="20">
        <v>0.1502133437</v>
      </c>
      <c r="J718" s="24">
        <v>0.51490000000000002</v>
      </c>
      <c r="K718" s="20">
        <v>0.64012661309999996</v>
      </c>
      <c r="L718" s="20">
        <v>0.65629241810000005</v>
      </c>
      <c r="M718" s="20">
        <v>7.8843021400000005E-2</v>
      </c>
      <c r="N718" s="21">
        <v>0</v>
      </c>
    </row>
    <row r="719" spans="1:14" ht="15" customHeight="1" outlineLevel="1" x14ac:dyDescent="0.3">
      <c r="A719" s="12">
        <v>717</v>
      </c>
      <c r="B719" s="13">
        <v>1</v>
      </c>
      <c r="C719" s="19">
        <v>1.6562472290144201E-4</v>
      </c>
      <c r="D719" s="20">
        <v>3.1109072169999998E-4</v>
      </c>
      <c r="E719" s="21">
        <v>0</v>
      </c>
      <c r="F719" s="22">
        <v>5.87419817194953E-5</v>
      </c>
      <c r="G719" s="22">
        <v>1.14155251141553E-4</v>
      </c>
      <c r="H719" s="21">
        <v>0</v>
      </c>
      <c r="I719" s="20">
        <v>0.1435221102</v>
      </c>
      <c r="J719" s="24">
        <v>0.48149999999999998</v>
      </c>
      <c r="K719" s="20">
        <v>0.39907475040000001</v>
      </c>
      <c r="L719" s="20">
        <v>0.63089005239999996</v>
      </c>
      <c r="M719" s="20">
        <v>0.110765719</v>
      </c>
      <c r="N719" s="21">
        <v>0</v>
      </c>
    </row>
    <row r="720" spans="1:14" ht="15" customHeight="1" outlineLevel="1" x14ac:dyDescent="0.3">
      <c r="A720" s="12">
        <v>718</v>
      </c>
      <c r="B720" s="13">
        <v>1</v>
      </c>
      <c r="C720" s="19">
        <v>1.48497824916471E-4</v>
      </c>
      <c r="D720" s="20">
        <v>3.0945447859999999E-4</v>
      </c>
      <c r="E720" s="21">
        <v>0</v>
      </c>
      <c r="F720" s="22">
        <v>3.7594868300476997E-5</v>
      </c>
      <c r="G720" s="22">
        <v>1.14155251141553E-4</v>
      </c>
      <c r="H720" s="21">
        <v>0</v>
      </c>
      <c r="I720" s="20">
        <v>0.14875872770000001</v>
      </c>
      <c r="J720" s="24">
        <v>0.46539999999999998</v>
      </c>
      <c r="K720" s="20">
        <v>0.43462381300000003</v>
      </c>
      <c r="L720" s="20">
        <v>0.61770409150000005</v>
      </c>
      <c r="M720" s="20">
        <v>7.0467860399999999E-2</v>
      </c>
      <c r="N720" s="21">
        <v>0</v>
      </c>
    </row>
    <row r="721" spans="1:14" ht="15" customHeight="1" outlineLevel="1" x14ac:dyDescent="0.3">
      <c r="A721" s="12">
        <v>719</v>
      </c>
      <c r="B721" s="13">
        <v>1</v>
      </c>
      <c r="C721" s="19">
        <v>1.4983155716332999E-4</v>
      </c>
      <c r="D721" s="20">
        <v>3.0777732940000002E-4</v>
      </c>
      <c r="E721" s="21">
        <v>0</v>
      </c>
      <c r="F721" s="22">
        <v>2.3496792687798098E-5</v>
      </c>
      <c r="G721" s="22">
        <v>1.14155251141553E-4</v>
      </c>
      <c r="H721" s="21">
        <v>0</v>
      </c>
      <c r="I721" s="20">
        <v>0.14672226529999999</v>
      </c>
      <c r="J721" s="24">
        <v>0.45219999999999999</v>
      </c>
      <c r="K721" s="20">
        <v>0.51813976139999995</v>
      </c>
      <c r="L721" s="20">
        <v>0.60422726390000003</v>
      </c>
      <c r="M721" s="20">
        <v>2.3695608050000001E-2</v>
      </c>
      <c r="N721" s="21">
        <v>0</v>
      </c>
    </row>
    <row r="722" spans="1:14" ht="15" customHeight="1" outlineLevel="1" x14ac:dyDescent="0.3">
      <c r="A722" s="12">
        <v>720</v>
      </c>
      <c r="B722" s="13">
        <v>1</v>
      </c>
      <c r="C722" s="19">
        <v>1.53831691557337E-4</v>
      </c>
      <c r="D722" s="20">
        <v>3.0648878799999999E-4</v>
      </c>
      <c r="E722" s="21">
        <v>0</v>
      </c>
      <c r="F722" s="22">
        <v>9.3987170751192492E-6</v>
      </c>
      <c r="G722" s="22">
        <v>1.14155251141553E-4</v>
      </c>
      <c r="H722" s="21">
        <v>0</v>
      </c>
      <c r="I722" s="20">
        <v>0.14177657099999999</v>
      </c>
      <c r="J722" s="24">
        <v>0.44779999999999998</v>
      </c>
      <c r="K722" s="20">
        <v>0.43864134399999999</v>
      </c>
      <c r="L722" s="20">
        <v>0.60752375410000004</v>
      </c>
      <c r="M722" s="20">
        <v>1.337349021E-3</v>
      </c>
      <c r="N722" s="21">
        <v>0</v>
      </c>
    </row>
    <row r="723" spans="1:14" ht="15" customHeight="1" outlineLevel="1" x14ac:dyDescent="0.3">
      <c r="A723" s="12">
        <v>721</v>
      </c>
      <c r="B723" s="13">
        <v>1</v>
      </c>
      <c r="C723" s="19">
        <v>1.3933057079917001E-4</v>
      </c>
      <c r="D723" s="20">
        <v>3.066319592E-4</v>
      </c>
      <c r="E723" s="21">
        <v>0</v>
      </c>
      <c r="F723" s="22">
        <v>5.8741981719495297E-6</v>
      </c>
      <c r="G723" s="22">
        <v>1.14155251141553E-4</v>
      </c>
      <c r="H723" s="21">
        <v>0</v>
      </c>
      <c r="I723" s="20">
        <v>0.13295190069999999</v>
      </c>
      <c r="J723" s="24">
        <v>0.45660000000000001</v>
      </c>
      <c r="K723" s="20">
        <v>0.29547114679999997</v>
      </c>
      <c r="L723" s="20">
        <v>0.57252278459999995</v>
      </c>
      <c r="M723" s="20">
        <v>5.4964165920000002E-2</v>
      </c>
      <c r="N723" s="21">
        <v>0</v>
      </c>
    </row>
    <row r="724" spans="1:14" ht="15" customHeight="1" outlineLevel="1" x14ac:dyDescent="0.3">
      <c r="A724" s="12">
        <v>722</v>
      </c>
      <c r="B724" s="13">
        <v>1</v>
      </c>
      <c r="C724" s="19">
        <v>1.2612176622111399E-4</v>
      </c>
      <c r="D724" s="20">
        <v>3.0853409180000001E-4</v>
      </c>
      <c r="E724" s="21">
        <v>0</v>
      </c>
      <c r="F724" s="22">
        <v>2.3496792687798102E-6</v>
      </c>
      <c r="G724" s="22">
        <v>1.14155251141553E-4</v>
      </c>
      <c r="H724" s="21">
        <v>0</v>
      </c>
      <c r="I724" s="20">
        <v>0.13140031029999999</v>
      </c>
      <c r="J724" s="24">
        <v>0.48</v>
      </c>
      <c r="K724" s="20">
        <v>0.25468711960000001</v>
      </c>
      <c r="L724" s="20">
        <v>0.55109559819999998</v>
      </c>
      <c r="M724" s="20">
        <v>0.23429416040000001</v>
      </c>
      <c r="N724" s="21">
        <v>0</v>
      </c>
    </row>
    <row r="725" spans="1:14" ht="15" customHeight="1" outlineLevel="1" x14ac:dyDescent="0.3">
      <c r="A725" s="12">
        <v>723</v>
      </c>
      <c r="B725" s="13">
        <v>1</v>
      </c>
      <c r="C725" s="19">
        <v>1.18661055914732E-4</v>
      </c>
      <c r="D725" s="20">
        <v>3.12297451E-4</v>
      </c>
      <c r="E725" s="21">
        <v>0</v>
      </c>
      <c r="F725" s="22">
        <v>1.17483963438991E-6</v>
      </c>
      <c r="G725" s="22">
        <v>1.14155251141553E-4</v>
      </c>
      <c r="H725" s="21">
        <v>0</v>
      </c>
      <c r="I725" s="20">
        <v>0.13353374709999999</v>
      </c>
      <c r="J725" s="24">
        <v>0.5091</v>
      </c>
      <c r="K725" s="20">
        <v>0.16788410030000001</v>
      </c>
      <c r="L725" s="20">
        <v>0.53713399260000005</v>
      </c>
      <c r="M725" s="20">
        <v>0.29961384050000001</v>
      </c>
      <c r="N725" s="21">
        <v>0</v>
      </c>
    </row>
    <row r="726" spans="1:14" ht="15" customHeight="1" outlineLevel="1" x14ac:dyDescent="0.3">
      <c r="A726" s="12">
        <v>724</v>
      </c>
      <c r="B726" s="13">
        <v>1</v>
      </c>
      <c r="C726" s="19">
        <v>1.02479545437446E-4</v>
      </c>
      <c r="D726" s="20">
        <v>3.1546767200000002E-4</v>
      </c>
      <c r="E726" s="21">
        <v>0</v>
      </c>
      <c r="F726" s="22">
        <v>1.40980756126789E-5</v>
      </c>
      <c r="G726" s="22">
        <v>1.14155251141553E-4</v>
      </c>
      <c r="H726" s="21">
        <v>0</v>
      </c>
      <c r="I726" s="20">
        <v>0.1337276959</v>
      </c>
      <c r="J726" s="24">
        <v>0.52790000000000004</v>
      </c>
      <c r="K726" s="20">
        <v>0.1055514974</v>
      </c>
      <c r="L726" s="20">
        <v>0.52695365520000004</v>
      </c>
      <c r="M726" s="20">
        <v>0.186527256</v>
      </c>
      <c r="N726" s="21">
        <v>0</v>
      </c>
    </row>
    <row r="727" spans="1:14" ht="15" customHeight="1" outlineLevel="1" x14ac:dyDescent="0.3">
      <c r="A727" s="12">
        <v>725</v>
      </c>
      <c r="B727" s="13">
        <v>1</v>
      </c>
      <c r="C727" s="19">
        <v>9.5184050715299597E-5</v>
      </c>
      <c r="D727" s="20">
        <v>3.18106114E-4</v>
      </c>
      <c r="E727" s="21">
        <v>0</v>
      </c>
      <c r="F727" s="22">
        <v>3.7594868300476997E-5</v>
      </c>
      <c r="G727" s="22">
        <v>1.14155251141553E-4</v>
      </c>
      <c r="H727" s="21">
        <v>0</v>
      </c>
      <c r="I727" s="20">
        <v>0.12587276959999999</v>
      </c>
      <c r="J727" s="24">
        <v>0.49609999999999999</v>
      </c>
      <c r="K727" s="20">
        <v>0.15741417090000001</v>
      </c>
      <c r="L727" s="20">
        <v>0.52666278840000003</v>
      </c>
      <c r="M727" s="20">
        <v>5.4511494100000002E-2</v>
      </c>
      <c r="N727" s="21">
        <v>0</v>
      </c>
    </row>
    <row r="728" spans="1:14" ht="15" customHeight="1" outlineLevel="1" x14ac:dyDescent="0.3">
      <c r="A728" s="12">
        <v>726</v>
      </c>
      <c r="B728" s="13">
        <v>1</v>
      </c>
      <c r="C728" s="19">
        <v>9.7177252591496406E-5</v>
      </c>
      <c r="D728" s="20">
        <v>3.2101044559999998E-4</v>
      </c>
      <c r="E728" s="21">
        <v>0</v>
      </c>
      <c r="F728" s="22">
        <v>9.3987170751192502E-5</v>
      </c>
      <c r="G728" s="22">
        <v>1.14155251141553E-4</v>
      </c>
      <c r="H728" s="21">
        <v>0</v>
      </c>
      <c r="I728" s="20">
        <v>0.13140031029999999</v>
      </c>
      <c r="J728" s="24">
        <v>0.49020000000000002</v>
      </c>
      <c r="K728" s="20">
        <v>0.18602386169999999</v>
      </c>
      <c r="L728" s="20">
        <v>0.53984874930000004</v>
      </c>
      <c r="M728" s="20">
        <v>1.5261374E-3</v>
      </c>
      <c r="N728" s="21">
        <v>0</v>
      </c>
    </row>
    <row r="729" spans="1:14" ht="15" customHeight="1" outlineLevel="1" x14ac:dyDescent="0.3">
      <c r="A729" s="12">
        <v>727</v>
      </c>
      <c r="B729" s="13">
        <v>1</v>
      </c>
      <c r="C729" s="19">
        <v>1.0470372447162E-4</v>
      </c>
      <c r="D729" s="20">
        <v>3.2311710860000002E-4</v>
      </c>
      <c r="E729" s="21">
        <v>0</v>
      </c>
      <c r="F729" s="22">
        <v>1.8210014333043501E-4</v>
      </c>
      <c r="G729" s="22">
        <v>1.14155251141553E-4</v>
      </c>
      <c r="H729" s="21">
        <v>0</v>
      </c>
      <c r="I729" s="20">
        <v>0.13605508150000001</v>
      </c>
      <c r="J729" s="24">
        <v>0.58030000000000004</v>
      </c>
      <c r="K729" s="20">
        <v>0.2464085707</v>
      </c>
      <c r="L729" s="20">
        <v>0.56806282720000001</v>
      </c>
      <c r="M729" s="20">
        <v>9.0503172020000005E-3</v>
      </c>
      <c r="N729" s="21">
        <v>0</v>
      </c>
    </row>
    <row r="730" spans="1:14" ht="15" customHeight="1" outlineLevel="1" x14ac:dyDescent="0.3">
      <c r="A730" s="12">
        <v>728</v>
      </c>
      <c r="B730" s="13">
        <v>1</v>
      </c>
      <c r="C730" s="19">
        <v>1.18112226066987E-4</v>
      </c>
      <c r="D730" s="20">
        <v>3.1863789310000002E-4</v>
      </c>
      <c r="E730" s="21">
        <v>0</v>
      </c>
      <c r="F730" s="22">
        <v>1.58603350642637E-4</v>
      </c>
      <c r="G730" s="22">
        <v>1.14155251141553E-4</v>
      </c>
      <c r="H730" s="20">
        <v>2.0836698430000002E-2</v>
      </c>
      <c r="I730" s="20">
        <v>0.13954615980000001</v>
      </c>
      <c r="J730" s="24">
        <v>0.63660000000000005</v>
      </c>
      <c r="K730" s="20">
        <v>0.44886778669999999</v>
      </c>
      <c r="L730" s="20">
        <v>0.59472561570000004</v>
      </c>
      <c r="M730" s="20">
        <v>9.7813060859999995E-2</v>
      </c>
      <c r="N730" s="21">
        <v>0</v>
      </c>
    </row>
    <row r="731" spans="1:14" ht="15" customHeight="1" outlineLevel="1" x14ac:dyDescent="0.3">
      <c r="A731" s="12">
        <v>729</v>
      </c>
      <c r="B731" s="13">
        <v>1</v>
      </c>
      <c r="C731" s="19">
        <v>1.3453490273789199E-4</v>
      </c>
      <c r="D731" s="20">
        <v>2.9785760550000002E-4</v>
      </c>
      <c r="E731" s="21">
        <v>0</v>
      </c>
      <c r="F731" s="22">
        <v>1.4685495429873799E-4</v>
      </c>
      <c r="G731" s="22">
        <v>1.14155251141553E-4</v>
      </c>
      <c r="H731" s="20">
        <v>9.2392182200000006E-2</v>
      </c>
      <c r="I731" s="20">
        <v>0.15166795969999999</v>
      </c>
      <c r="J731" s="24">
        <v>0.58989999999999998</v>
      </c>
      <c r="K731" s="20">
        <v>0.60883856830000005</v>
      </c>
      <c r="L731" s="20">
        <v>0.63942214470000003</v>
      </c>
      <c r="M731" s="20">
        <v>0.1324349048</v>
      </c>
      <c r="N731" s="21">
        <v>0</v>
      </c>
    </row>
    <row r="732" spans="1:14" ht="15" customHeight="1" outlineLevel="1" x14ac:dyDescent="0.3">
      <c r="A732" s="12">
        <v>730</v>
      </c>
      <c r="B732" s="13">
        <v>1</v>
      </c>
      <c r="C732" s="19">
        <v>1.52821556013086E-4</v>
      </c>
      <c r="D732" s="20">
        <v>2.7675006939999999E-4</v>
      </c>
      <c r="E732" s="21">
        <v>0</v>
      </c>
      <c r="F732" s="22">
        <v>1.6447754881458699E-4</v>
      </c>
      <c r="G732" s="22">
        <v>1.14155251141553E-4</v>
      </c>
      <c r="H732" s="20">
        <v>0.185915038</v>
      </c>
      <c r="I732" s="20">
        <v>0.16524437550000001</v>
      </c>
      <c r="J732" s="24">
        <v>0.66930000000000001</v>
      </c>
      <c r="K732" s="20">
        <v>0.59581202820000001</v>
      </c>
      <c r="L732" s="20">
        <v>0.65842544110000001</v>
      </c>
      <c r="M732" s="20">
        <v>8.1889714449999998E-2</v>
      </c>
      <c r="N732" s="24">
        <v>2.0279999999999999E-3</v>
      </c>
    </row>
    <row r="733" spans="1:14" ht="15" customHeight="1" outlineLevel="1" x14ac:dyDescent="0.3">
      <c r="A733" s="12">
        <v>731</v>
      </c>
      <c r="B733" s="13">
        <v>1</v>
      </c>
      <c r="C733" s="19">
        <v>1.63087650494181E-4</v>
      </c>
      <c r="D733" s="20">
        <v>2.5586751670000001E-4</v>
      </c>
      <c r="E733" s="21">
        <v>0</v>
      </c>
      <c r="F733" s="22">
        <v>1.87974341502385E-4</v>
      </c>
      <c r="G733" s="22">
        <v>1.14155251141553E-4</v>
      </c>
      <c r="H733" s="20">
        <v>0.24067194310000001</v>
      </c>
      <c r="I733" s="20">
        <v>0.1782389449</v>
      </c>
      <c r="J733" s="24">
        <v>0.70130000000000003</v>
      </c>
      <c r="K733" s="20">
        <v>0.56951546139999998</v>
      </c>
      <c r="L733" s="20">
        <v>0.6483420593</v>
      </c>
      <c r="M733" s="20">
        <v>2.6235394759999999E-2</v>
      </c>
      <c r="N733" s="21">
        <v>0</v>
      </c>
    </row>
    <row r="734" spans="1:14" ht="15" customHeight="1" outlineLevel="1" x14ac:dyDescent="0.3">
      <c r="A734" s="12">
        <v>732</v>
      </c>
      <c r="B734" s="13">
        <v>1</v>
      </c>
      <c r="C734" s="19">
        <v>1.6608983830074001E-4</v>
      </c>
      <c r="D734" s="20">
        <v>2.426548535E-4</v>
      </c>
      <c r="E734" s="21">
        <v>0</v>
      </c>
      <c r="F734" s="22">
        <v>2.0677177565262301E-4</v>
      </c>
      <c r="G734" s="22">
        <v>1.14155251141553E-4</v>
      </c>
      <c r="H734" s="20">
        <v>0.26829268290000002</v>
      </c>
      <c r="I734" s="20">
        <v>0.20636152059999999</v>
      </c>
      <c r="J734" s="24">
        <v>0.8034</v>
      </c>
      <c r="K734" s="20">
        <v>0.56099342590000001</v>
      </c>
      <c r="L734" s="20">
        <v>0.64717859219999996</v>
      </c>
      <c r="M734" s="20">
        <v>1.337349021E-3</v>
      </c>
      <c r="N734" s="21">
        <v>0</v>
      </c>
    </row>
    <row r="735" spans="1:14" ht="15" customHeight="1" outlineLevel="1" x14ac:dyDescent="0.3">
      <c r="A735" s="12">
        <v>733</v>
      </c>
      <c r="B735" s="13">
        <v>1</v>
      </c>
      <c r="C735" s="19">
        <v>1.7237379441956301E-4</v>
      </c>
      <c r="D735" s="20">
        <v>2.3831880930000001E-4</v>
      </c>
      <c r="E735" s="21">
        <v>0</v>
      </c>
      <c r="F735" s="22">
        <v>1.87974341502385E-4</v>
      </c>
      <c r="G735" s="22">
        <v>1.14155251141553E-4</v>
      </c>
      <c r="H735" s="20">
        <v>0.26586981100000001</v>
      </c>
      <c r="I735" s="20">
        <v>0.23448409619999999</v>
      </c>
      <c r="J735" s="24">
        <v>0.84909999999999997</v>
      </c>
      <c r="K735" s="20">
        <v>0.41721451180000002</v>
      </c>
      <c r="L735" s="20">
        <v>0.61149893349999995</v>
      </c>
      <c r="M735" s="20">
        <v>6.3809806960000007E-2</v>
      </c>
      <c r="N735" s="21">
        <v>0</v>
      </c>
    </row>
    <row r="736" spans="1:14" ht="15" customHeight="1" outlineLevel="1" x14ac:dyDescent="0.3">
      <c r="A736" s="12">
        <v>734</v>
      </c>
      <c r="B736" s="13">
        <v>1</v>
      </c>
      <c r="C736" s="19">
        <v>1.6367577386561599E-4</v>
      </c>
      <c r="D736" s="20">
        <v>2.4011867670000001E-4</v>
      </c>
      <c r="E736" s="21">
        <v>0</v>
      </c>
      <c r="F736" s="22">
        <v>1.90324020771165E-4</v>
      </c>
      <c r="G736" s="22">
        <v>1.14155251141553E-4</v>
      </c>
      <c r="H736" s="20">
        <v>0.2138588273</v>
      </c>
      <c r="I736" s="20">
        <v>0.25804887510000002</v>
      </c>
      <c r="J736" s="24">
        <v>0.84909999999999997</v>
      </c>
      <c r="K736" s="20">
        <v>0.32992451909999998</v>
      </c>
      <c r="L736" s="20">
        <v>0.58590265659999996</v>
      </c>
      <c r="M736" s="20">
        <v>0.26822029269999997</v>
      </c>
      <c r="N736" s="21">
        <v>0</v>
      </c>
    </row>
    <row r="737" spans="1:14" ht="15" customHeight="1" outlineLevel="1" x14ac:dyDescent="0.3">
      <c r="A737" s="12">
        <v>735</v>
      </c>
      <c r="B737" s="13">
        <v>1</v>
      </c>
      <c r="C737" s="19">
        <v>1.5051903087516299E-4</v>
      </c>
      <c r="D737" s="20">
        <v>2.4643866569999998E-4</v>
      </c>
      <c r="E737" s="21">
        <v>0</v>
      </c>
      <c r="F737" s="22">
        <v>2.1382081345896301E-4</v>
      </c>
      <c r="G737" s="22">
        <v>1.14155251141553E-4</v>
      </c>
      <c r="H737" s="20">
        <v>0.14811823609999999</v>
      </c>
      <c r="I737" s="20">
        <v>0.2664856478</v>
      </c>
      <c r="J737" s="24">
        <v>0.82720000000000005</v>
      </c>
      <c r="K737" s="20">
        <v>0.29900170440000001</v>
      </c>
      <c r="L737" s="20">
        <v>0.56719022689999998</v>
      </c>
      <c r="M737" s="20">
        <v>0.34396454510000002</v>
      </c>
      <c r="N737" s="21">
        <v>0</v>
      </c>
    </row>
    <row r="738" spans="1:14" ht="15" customHeight="1" outlineLevel="1" x14ac:dyDescent="0.3">
      <c r="A738" s="12">
        <v>736</v>
      </c>
      <c r="B738" s="13">
        <v>1</v>
      </c>
      <c r="C738" s="19">
        <v>1.36618528202099E-4</v>
      </c>
      <c r="D738" s="20">
        <v>2.5981495320000003E-4</v>
      </c>
      <c r="E738" s="21">
        <v>0</v>
      </c>
      <c r="F738" s="22">
        <v>2.23219530534082E-4</v>
      </c>
      <c r="G738" s="22">
        <v>1.14155251141553E-4</v>
      </c>
      <c r="H738" s="20">
        <v>7.1717008560000003E-2</v>
      </c>
      <c r="I738" s="20">
        <v>0.28694724589999998</v>
      </c>
      <c r="J738" s="24">
        <v>0.85309999999999997</v>
      </c>
      <c r="K738" s="20">
        <v>0.27879230579999997</v>
      </c>
      <c r="L738" s="20">
        <v>0.57455885200000001</v>
      </c>
      <c r="M738" s="20">
        <v>0.21316863480000001</v>
      </c>
      <c r="N738" s="21">
        <v>0</v>
      </c>
    </row>
    <row r="739" spans="1:14" ht="15" customHeight="1" outlineLevel="1" x14ac:dyDescent="0.3">
      <c r="A739" s="12">
        <v>737</v>
      </c>
      <c r="B739" s="13">
        <v>1</v>
      </c>
      <c r="C739" s="19">
        <v>1.2844972421570901E-4</v>
      </c>
      <c r="D739" s="20">
        <v>2.7957258879999998E-4</v>
      </c>
      <c r="E739" s="21">
        <v>0</v>
      </c>
      <c r="F739" s="22">
        <v>2.23219530534082E-4</v>
      </c>
      <c r="G739" s="22">
        <v>1.14155251141553E-4</v>
      </c>
      <c r="H739" s="20">
        <v>1.5829429820000001E-2</v>
      </c>
      <c r="I739" s="20">
        <v>0.30896043439999998</v>
      </c>
      <c r="J739" s="24">
        <v>0.89239999999999997</v>
      </c>
      <c r="K739" s="20">
        <v>0.4279279279</v>
      </c>
      <c r="L739" s="20">
        <v>0.60897808799999997</v>
      </c>
      <c r="M739" s="20">
        <v>6.2161665679999999E-2</v>
      </c>
      <c r="N739" s="21">
        <v>0</v>
      </c>
    </row>
    <row r="740" spans="1:14" ht="15" customHeight="1" outlineLevel="1" x14ac:dyDescent="0.3">
      <c r="A740" s="12">
        <v>738</v>
      </c>
      <c r="B740" s="13">
        <v>1</v>
      </c>
      <c r="C740" s="19">
        <v>1.34893606639997E-4</v>
      </c>
      <c r="D740" s="20">
        <v>2.8977865520000002E-4</v>
      </c>
      <c r="E740" s="21">
        <v>0</v>
      </c>
      <c r="F740" s="22">
        <v>1.6447754881458699E-4</v>
      </c>
      <c r="G740" s="22">
        <v>1.14155251141553E-4</v>
      </c>
      <c r="H740" s="21">
        <v>0</v>
      </c>
      <c r="I740" s="20">
        <v>0.31681536069999999</v>
      </c>
      <c r="J740" s="24">
        <v>0.87209999999999999</v>
      </c>
      <c r="K740" s="20">
        <v>0.70757243729999997</v>
      </c>
      <c r="L740" s="20">
        <v>0.65600155130000004</v>
      </c>
      <c r="M740" s="20">
        <v>1.6154502479999999E-3</v>
      </c>
      <c r="N740" s="21">
        <v>0</v>
      </c>
    </row>
    <row r="741" spans="1:14" ht="15" customHeight="1" outlineLevel="1" x14ac:dyDescent="0.3">
      <c r="A741" s="12">
        <v>739</v>
      </c>
      <c r="B741" s="13">
        <v>1</v>
      </c>
      <c r="C741" s="19">
        <v>1.5936535108316001E-4</v>
      </c>
      <c r="D741" s="20">
        <v>2.9671223539999998E-4</v>
      </c>
      <c r="E741" s="21">
        <v>0</v>
      </c>
      <c r="F741" s="22">
        <v>1.1748396343899099E-4</v>
      </c>
      <c r="G741" s="22">
        <v>1.14155251141553E-4</v>
      </c>
      <c r="H741" s="21">
        <v>0</v>
      </c>
      <c r="I741" s="20">
        <v>0.3344647013</v>
      </c>
      <c r="J741" s="24">
        <v>0.82489999999999997</v>
      </c>
      <c r="K741" s="20">
        <v>0.74117360600000004</v>
      </c>
      <c r="L741" s="20">
        <v>0.65522590650000001</v>
      </c>
      <c r="M741" s="20">
        <v>1.144572259E-2</v>
      </c>
      <c r="N741" s="21">
        <v>0</v>
      </c>
    </row>
    <row r="742" spans="1:14" ht="15" customHeight="1" outlineLevel="1" x14ac:dyDescent="0.3">
      <c r="A742" s="12">
        <v>740</v>
      </c>
      <c r="B742" s="13">
        <v>1</v>
      </c>
      <c r="C742" s="19">
        <v>1.61915143143882E-4</v>
      </c>
      <c r="D742" s="20">
        <v>3.0211183759999997E-4</v>
      </c>
      <c r="E742" s="21">
        <v>0</v>
      </c>
      <c r="F742" s="22">
        <v>8.8112972579242903E-5</v>
      </c>
      <c r="G742" s="22">
        <v>1.14155251141553E-4</v>
      </c>
      <c r="H742" s="21">
        <v>0</v>
      </c>
      <c r="I742" s="20">
        <v>0.32399146629999998</v>
      </c>
      <c r="J742" s="24">
        <v>0.77139999999999997</v>
      </c>
      <c r="K742" s="20">
        <v>0.55015826639999998</v>
      </c>
      <c r="L742" s="20">
        <v>0.63854954429999999</v>
      </c>
      <c r="M742" s="20">
        <v>0.1150116279</v>
      </c>
      <c r="N742" s="21">
        <v>0</v>
      </c>
    </row>
    <row r="743" spans="1:14" ht="15" customHeight="1" outlineLevel="1" x14ac:dyDescent="0.3">
      <c r="A743" s="12">
        <v>741</v>
      </c>
      <c r="B743" s="13">
        <v>1</v>
      </c>
      <c r="C743" s="19">
        <v>1.46811893271279E-4</v>
      </c>
      <c r="D743" s="20">
        <v>3.0538432389999999E-4</v>
      </c>
      <c r="E743" s="21">
        <v>0</v>
      </c>
      <c r="F743" s="22">
        <v>5.87419817194953E-5</v>
      </c>
      <c r="G743" s="22">
        <v>1.14155251141553E-4</v>
      </c>
      <c r="H743" s="21">
        <v>0</v>
      </c>
      <c r="I743" s="20">
        <v>0.33543444529999999</v>
      </c>
      <c r="J743" s="24">
        <v>0.79059999999999997</v>
      </c>
      <c r="K743" s="20">
        <v>0.3825176528</v>
      </c>
      <c r="L743" s="20">
        <v>0.60868722129999997</v>
      </c>
      <c r="M743" s="20">
        <v>0.15167550069999999</v>
      </c>
      <c r="N743" s="21">
        <v>0</v>
      </c>
    </row>
    <row r="744" spans="1:14" ht="15" customHeight="1" outlineLevel="1" x14ac:dyDescent="0.3">
      <c r="A744" s="12">
        <v>742</v>
      </c>
      <c r="B744" s="13">
        <v>1</v>
      </c>
      <c r="C744" s="19">
        <v>1.3288894954367701E-4</v>
      </c>
      <c r="D744" s="20">
        <v>3.055274951E-4</v>
      </c>
      <c r="E744" s="21">
        <v>0</v>
      </c>
      <c r="F744" s="22">
        <v>3.7594868300476997E-5</v>
      </c>
      <c r="G744" s="22">
        <v>1.14155251141553E-4</v>
      </c>
      <c r="H744" s="21">
        <v>0</v>
      </c>
      <c r="I744" s="20">
        <v>0.34736229639999999</v>
      </c>
      <c r="J744" s="24">
        <v>0.83530000000000004</v>
      </c>
      <c r="K744" s="20">
        <v>0.36754321890000002</v>
      </c>
      <c r="L744" s="20">
        <v>0.606360287</v>
      </c>
      <c r="M744" s="20">
        <v>9.1868273540000003E-2</v>
      </c>
      <c r="N744" s="21">
        <v>0</v>
      </c>
    </row>
    <row r="745" spans="1:14" ht="15" customHeight="1" outlineLevel="1" x14ac:dyDescent="0.3">
      <c r="A745" s="12">
        <v>743</v>
      </c>
      <c r="B745" s="13">
        <v>1</v>
      </c>
      <c r="C745" s="19">
        <v>1.3921918262925899E-4</v>
      </c>
      <c r="D745" s="20">
        <v>3.0511843429999999E-4</v>
      </c>
      <c r="E745" s="21">
        <v>0</v>
      </c>
      <c r="F745" s="22">
        <v>2.3496792687798098E-5</v>
      </c>
      <c r="G745" s="22">
        <v>1.14155251141553E-4</v>
      </c>
      <c r="H745" s="21">
        <v>0</v>
      </c>
      <c r="I745" s="20">
        <v>0.35502327389999999</v>
      </c>
      <c r="J745" s="24">
        <v>0.85819999999999996</v>
      </c>
      <c r="K745" s="20">
        <v>0.50353055759999998</v>
      </c>
      <c r="L745" s="20">
        <v>0.60694202060000002</v>
      </c>
      <c r="M745" s="20">
        <v>2.8393153559999999E-2</v>
      </c>
      <c r="N745" s="21">
        <v>0</v>
      </c>
    </row>
    <row r="746" spans="1:14" ht="15" customHeight="1" outlineLevel="1" x14ac:dyDescent="0.3">
      <c r="A746" s="12">
        <v>744</v>
      </c>
      <c r="B746" s="13">
        <v>1</v>
      </c>
      <c r="C746" s="19">
        <v>1.46670197490931E-4</v>
      </c>
      <c r="D746" s="20">
        <v>3.0499571610000001E-4</v>
      </c>
      <c r="E746" s="21">
        <v>0</v>
      </c>
      <c r="F746" s="22">
        <v>9.3987170751192492E-6</v>
      </c>
      <c r="G746" s="22">
        <v>1.14155251141553E-4</v>
      </c>
      <c r="H746" s="21">
        <v>0</v>
      </c>
      <c r="I746" s="20">
        <v>0.35434445310000001</v>
      </c>
      <c r="J746" s="24">
        <v>0.84160000000000001</v>
      </c>
      <c r="K746" s="20">
        <v>0.34526418310000001</v>
      </c>
      <c r="L746" s="20">
        <v>0.59472561570000004</v>
      </c>
      <c r="M746" s="20">
        <v>1.337349021E-3</v>
      </c>
      <c r="N746" s="21">
        <v>0</v>
      </c>
    </row>
    <row r="747" spans="1:14" ht="15" customHeight="1" outlineLevel="1" x14ac:dyDescent="0.3">
      <c r="A747" s="12">
        <v>745</v>
      </c>
      <c r="B747" s="13">
        <v>1</v>
      </c>
      <c r="C747" s="19">
        <v>1.36946147201115E-4</v>
      </c>
      <c r="D747" s="20">
        <v>3.056911194E-4</v>
      </c>
      <c r="E747" s="21">
        <v>0</v>
      </c>
      <c r="F747" s="22">
        <v>5.8741981719495297E-6</v>
      </c>
      <c r="G747" s="22">
        <v>1.14155251141553E-4</v>
      </c>
      <c r="H747" s="21">
        <v>0</v>
      </c>
      <c r="I747" s="20">
        <v>0.35579906900000002</v>
      </c>
      <c r="J747" s="24">
        <v>0.84370000000000001</v>
      </c>
      <c r="K747" s="20">
        <v>0.20209398589999999</v>
      </c>
      <c r="L747" s="20">
        <v>0.55633120030000005</v>
      </c>
      <c r="M747" s="20">
        <v>7.3556954590000001E-2</v>
      </c>
      <c r="N747" s="21">
        <v>0</v>
      </c>
    </row>
    <row r="748" spans="1:14" ht="15" customHeight="1" outlineLevel="1" x14ac:dyDescent="0.3">
      <c r="A748" s="12">
        <v>746</v>
      </c>
      <c r="B748" s="13">
        <v>1</v>
      </c>
      <c r="C748" s="19">
        <v>1.26062176640031E-4</v>
      </c>
      <c r="D748" s="20">
        <v>3.0763415809999999E-4</v>
      </c>
      <c r="E748" s="21">
        <v>0</v>
      </c>
      <c r="F748" s="22">
        <v>2.3496792687798102E-6</v>
      </c>
      <c r="G748" s="22">
        <v>1.14155251141553E-4</v>
      </c>
      <c r="H748" s="21">
        <v>0</v>
      </c>
      <c r="I748" s="20">
        <v>0.35832040339999999</v>
      </c>
      <c r="J748" s="24">
        <v>0.81</v>
      </c>
      <c r="K748" s="20">
        <v>0.1813976138</v>
      </c>
      <c r="L748" s="20">
        <v>0.52549932129999999</v>
      </c>
      <c r="M748" s="20">
        <v>0.30527287190000002</v>
      </c>
      <c r="N748" s="21">
        <v>0</v>
      </c>
    </row>
    <row r="749" spans="1:14" ht="15" customHeight="1" outlineLevel="1" x14ac:dyDescent="0.3">
      <c r="A749" s="12">
        <v>747</v>
      </c>
      <c r="B749" s="13">
        <v>1</v>
      </c>
      <c r="C749" s="19">
        <v>1.17216418737423E-4</v>
      </c>
      <c r="D749" s="20">
        <v>3.127065118E-4</v>
      </c>
      <c r="E749" s="21">
        <v>0</v>
      </c>
      <c r="F749" s="22">
        <v>1.17483963438991E-6</v>
      </c>
      <c r="G749" s="22">
        <v>1.14155251141553E-4</v>
      </c>
      <c r="H749" s="21">
        <v>0</v>
      </c>
      <c r="I749" s="20">
        <v>0.36559348330000002</v>
      </c>
      <c r="J749" s="24">
        <v>0.81720000000000004</v>
      </c>
      <c r="K749" s="20">
        <v>0.1001947894</v>
      </c>
      <c r="L749" s="20">
        <v>0.50126042270000004</v>
      </c>
      <c r="M749" s="20">
        <v>0.39248923629999999</v>
      </c>
      <c r="N749" s="21">
        <v>0</v>
      </c>
    </row>
    <row r="750" spans="1:14" ht="15" customHeight="1" outlineLevel="1" x14ac:dyDescent="0.3">
      <c r="A750" s="12">
        <v>748</v>
      </c>
      <c r="B750" s="13">
        <v>1</v>
      </c>
      <c r="C750" s="19">
        <v>9.8999015931322402E-5</v>
      </c>
      <c r="D750" s="20">
        <v>3.1820837920000001E-4</v>
      </c>
      <c r="E750" s="21">
        <v>0</v>
      </c>
      <c r="F750" s="22">
        <v>1.40980756126789E-5</v>
      </c>
      <c r="G750" s="22">
        <v>1.14155251141553E-4</v>
      </c>
      <c r="H750" s="21">
        <v>0</v>
      </c>
      <c r="I750" s="20">
        <v>0.38324282389999997</v>
      </c>
      <c r="J750" s="24">
        <v>0.81879999999999997</v>
      </c>
      <c r="K750" s="20">
        <v>5.7341124909999999E-2</v>
      </c>
      <c r="L750" s="20">
        <v>0.4889470622</v>
      </c>
      <c r="M750" s="20">
        <v>0.2422331593</v>
      </c>
      <c r="N750" s="21">
        <v>0</v>
      </c>
    </row>
    <row r="751" spans="1:14" ht="15" customHeight="1" outlineLevel="1" x14ac:dyDescent="0.3">
      <c r="A751" s="12">
        <v>749</v>
      </c>
      <c r="B751" s="13">
        <v>1</v>
      </c>
      <c r="C751" s="19">
        <v>8.81822791164507E-5</v>
      </c>
      <c r="D751" s="20">
        <v>3.237102467E-4</v>
      </c>
      <c r="E751" s="21">
        <v>0</v>
      </c>
      <c r="F751" s="22">
        <v>3.7594868300476997E-5</v>
      </c>
      <c r="G751" s="22">
        <v>1.14155251141553E-4</v>
      </c>
      <c r="H751" s="21">
        <v>0</v>
      </c>
      <c r="I751" s="20">
        <v>0.40031031810000001</v>
      </c>
      <c r="J751" s="24">
        <v>0.81240000000000001</v>
      </c>
      <c r="K751" s="20">
        <v>6.6837107379999997E-2</v>
      </c>
      <c r="L751" s="20">
        <v>0.4917587745</v>
      </c>
      <c r="M751" s="20">
        <v>7.0496058819999999E-2</v>
      </c>
      <c r="N751" s="21">
        <v>0</v>
      </c>
    </row>
    <row r="752" spans="1:14" ht="15" customHeight="1" outlineLevel="1" x14ac:dyDescent="0.3">
      <c r="A752" s="12">
        <v>750</v>
      </c>
      <c r="B752" s="13">
        <v>1</v>
      </c>
      <c r="C752" s="19">
        <v>8.6539716799857906E-5</v>
      </c>
      <c r="D752" s="20">
        <v>3.2759632410000002E-4</v>
      </c>
      <c r="E752" s="21">
        <v>0</v>
      </c>
      <c r="F752" s="22">
        <v>9.3987170751192502E-5</v>
      </c>
      <c r="G752" s="22">
        <v>1.14155251141553E-4</v>
      </c>
      <c r="H752" s="21">
        <v>0</v>
      </c>
      <c r="I752" s="20">
        <v>0.40166795970000002</v>
      </c>
      <c r="J752" s="24">
        <v>0.80010000000000003</v>
      </c>
      <c r="K752" s="20">
        <v>7.0732895059999995E-2</v>
      </c>
      <c r="L752" s="20">
        <v>0.49146790769999998</v>
      </c>
      <c r="M752" s="20">
        <v>1.7081813610000001E-3</v>
      </c>
      <c r="N752" s="21">
        <v>0</v>
      </c>
    </row>
    <row r="753" spans="1:14" ht="15" customHeight="1" outlineLevel="1" x14ac:dyDescent="0.3">
      <c r="A753" s="12">
        <v>751</v>
      </c>
      <c r="B753" s="13">
        <v>1</v>
      </c>
      <c r="C753" s="19">
        <v>9.0726249849546405E-5</v>
      </c>
      <c r="D753" s="20">
        <v>3.2921211419999999E-4</v>
      </c>
      <c r="E753" s="21">
        <v>0</v>
      </c>
      <c r="F753" s="22">
        <v>1.8210014333043501E-4</v>
      </c>
      <c r="G753" s="22">
        <v>1.14155251141553E-4</v>
      </c>
      <c r="H753" s="21">
        <v>0</v>
      </c>
      <c r="I753" s="20">
        <v>0.39109775019999998</v>
      </c>
      <c r="J753" s="24">
        <v>0.78969999999999996</v>
      </c>
      <c r="K753" s="20">
        <v>0.1034818602</v>
      </c>
      <c r="L753" s="20">
        <v>0.49214659690000001</v>
      </c>
      <c r="M753" s="20">
        <v>1.4230385430000001E-2</v>
      </c>
      <c r="N753" s="21">
        <v>0</v>
      </c>
    </row>
    <row r="754" spans="1:14" ht="15" customHeight="1" outlineLevel="1" x14ac:dyDescent="0.3">
      <c r="A754" s="12">
        <v>752</v>
      </c>
      <c r="B754" s="13">
        <v>1</v>
      </c>
      <c r="C754" s="19">
        <v>9.7111745815140006E-5</v>
      </c>
      <c r="D754" s="20">
        <v>3.2444655610000002E-4</v>
      </c>
      <c r="E754" s="21">
        <v>0</v>
      </c>
      <c r="F754" s="22">
        <v>1.58603350642637E-4</v>
      </c>
      <c r="G754" s="22">
        <v>1.14155251141553E-4</v>
      </c>
      <c r="H754" s="20">
        <v>2.2128896790000002E-2</v>
      </c>
      <c r="I754" s="20">
        <v>0.3826609775</v>
      </c>
      <c r="J754" s="24">
        <v>0.77700000000000002</v>
      </c>
      <c r="K754" s="20">
        <v>0.1208911614</v>
      </c>
      <c r="L754" s="20">
        <v>0.50940469269999999</v>
      </c>
      <c r="M754" s="20">
        <v>0.13411655219999999</v>
      </c>
      <c r="N754" s="21">
        <v>0</v>
      </c>
    </row>
    <row r="755" spans="1:14" ht="15" customHeight="1" outlineLevel="1" x14ac:dyDescent="0.3">
      <c r="A755" s="12">
        <v>753</v>
      </c>
      <c r="B755" s="13">
        <v>1</v>
      </c>
      <c r="C755" s="19">
        <v>1.09894498723312E-4</v>
      </c>
      <c r="D755" s="20">
        <v>3.0742962770000001E-4</v>
      </c>
      <c r="E755" s="21">
        <v>0</v>
      </c>
      <c r="F755" s="22">
        <v>1.4685495429873799E-4</v>
      </c>
      <c r="G755" s="22">
        <v>1.14155251141553E-4</v>
      </c>
      <c r="H755" s="20">
        <v>9.4815054110000005E-2</v>
      </c>
      <c r="I755" s="20">
        <v>0.3970131885</v>
      </c>
      <c r="J755" s="24">
        <v>0.73750000000000004</v>
      </c>
      <c r="K755" s="20">
        <v>0.26893109329999998</v>
      </c>
      <c r="L755" s="20">
        <v>0.54605390730000003</v>
      </c>
      <c r="M755" s="20">
        <v>0.1726948421</v>
      </c>
      <c r="N755" s="21">
        <v>0</v>
      </c>
    </row>
    <row r="756" spans="1:14" ht="15" customHeight="1" outlineLevel="1" x14ac:dyDescent="0.3">
      <c r="A756" s="12">
        <v>754</v>
      </c>
      <c r="B756" s="13">
        <v>1</v>
      </c>
      <c r="C756" s="19">
        <v>1.2935948027749001E-4</v>
      </c>
      <c r="D756" s="20">
        <v>2.8830603639999999E-4</v>
      </c>
      <c r="E756" s="21">
        <v>0</v>
      </c>
      <c r="F756" s="22">
        <v>1.6447754881458699E-4</v>
      </c>
      <c r="G756" s="22">
        <v>1.14155251141553E-4</v>
      </c>
      <c r="H756" s="20">
        <v>0.18543046360000001</v>
      </c>
      <c r="I756" s="20">
        <v>0.41155934830000002</v>
      </c>
      <c r="J756" s="24">
        <v>0.72689999999999999</v>
      </c>
      <c r="K756" s="20">
        <v>0.42244947649999998</v>
      </c>
      <c r="L756" s="20">
        <v>0.56631762649999995</v>
      </c>
      <c r="M756" s="20">
        <v>0.1026262039</v>
      </c>
      <c r="N756" s="21">
        <v>0</v>
      </c>
    </row>
    <row r="757" spans="1:14" ht="15" customHeight="1" outlineLevel="1" x14ac:dyDescent="0.3">
      <c r="A757" s="12">
        <v>755</v>
      </c>
      <c r="B757" s="13">
        <v>1</v>
      </c>
      <c r="C757" s="19">
        <v>1.4530732014802E-4</v>
      </c>
      <c r="D757" s="20">
        <v>2.729048981E-4</v>
      </c>
      <c r="E757" s="21">
        <v>0</v>
      </c>
      <c r="F757" s="22">
        <v>1.87974341502385E-4</v>
      </c>
      <c r="G757" s="22">
        <v>1.14155251141553E-4</v>
      </c>
      <c r="H757" s="20">
        <v>0.24212566629999999</v>
      </c>
      <c r="I757" s="20">
        <v>0.42649340569999999</v>
      </c>
      <c r="J757" s="24">
        <v>0.85170000000000001</v>
      </c>
      <c r="K757" s="20">
        <v>0.46238130020000001</v>
      </c>
      <c r="L757" s="20">
        <v>0.57766143110000001</v>
      </c>
      <c r="M757" s="20">
        <v>3.066609419E-2</v>
      </c>
      <c r="N757" s="21">
        <v>0</v>
      </c>
    </row>
    <row r="758" spans="1:14" ht="15" customHeight="1" outlineLevel="1" x14ac:dyDescent="0.3">
      <c r="A758" s="12">
        <v>756</v>
      </c>
      <c r="B758" s="13">
        <v>1</v>
      </c>
      <c r="C758" s="19">
        <v>1.5410486812602201E-4</v>
      </c>
      <c r="D758" s="20">
        <v>2.629238151E-4</v>
      </c>
      <c r="E758" s="21">
        <v>0</v>
      </c>
      <c r="F758" s="22">
        <v>2.0677177565262301E-4</v>
      </c>
      <c r="G758" s="22">
        <v>1.14155251141553E-4</v>
      </c>
      <c r="H758" s="20">
        <v>0.27992246809999999</v>
      </c>
      <c r="I758" s="20">
        <v>0.4472459271</v>
      </c>
      <c r="J758" s="24">
        <v>0.92359999999999998</v>
      </c>
      <c r="K758" s="20">
        <v>0.39225712200000001</v>
      </c>
      <c r="L758" s="20">
        <v>0.58289703319999997</v>
      </c>
      <c r="M758" s="20">
        <v>1.337349021E-3</v>
      </c>
      <c r="N758" s="21">
        <v>0</v>
      </c>
    </row>
    <row r="759" spans="1:14" ht="15" customHeight="1" outlineLevel="1" x14ac:dyDescent="0.3">
      <c r="A759" s="12">
        <v>757</v>
      </c>
      <c r="B759" s="13">
        <v>1</v>
      </c>
      <c r="C759" s="19">
        <v>1.6353915707588201E-4</v>
      </c>
      <c r="D759" s="20">
        <v>2.5699243379999999E-4</v>
      </c>
      <c r="E759" s="21">
        <v>0</v>
      </c>
      <c r="F759" s="22">
        <v>1.87974341502385E-4</v>
      </c>
      <c r="G759" s="22">
        <v>1.14155251141553E-4</v>
      </c>
      <c r="H759" s="20">
        <v>0.2676465838</v>
      </c>
      <c r="I759" s="20">
        <v>0.47847168350000002</v>
      </c>
      <c r="J759" s="24">
        <v>0.9325</v>
      </c>
      <c r="K759" s="20">
        <v>0.18602386169999999</v>
      </c>
      <c r="L759" s="20">
        <v>0.56040333529999997</v>
      </c>
      <c r="M759" s="20">
        <v>7.8782263869999994E-2</v>
      </c>
      <c r="N759" s="21">
        <v>0</v>
      </c>
    </row>
    <row r="760" spans="1:14" ht="15" customHeight="1" outlineLevel="1" x14ac:dyDescent="0.3">
      <c r="A760" s="12">
        <v>758</v>
      </c>
      <c r="B760" s="13">
        <v>1</v>
      </c>
      <c r="C760" s="19">
        <v>1.5379614212532501E-4</v>
      </c>
      <c r="D760" s="20">
        <v>2.5539709680000002E-4</v>
      </c>
      <c r="E760" s="21">
        <v>0</v>
      </c>
      <c r="F760" s="22">
        <v>1.90324020771165E-4</v>
      </c>
      <c r="G760" s="22">
        <v>1.14155251141553E-4</v>
      </c>
      <c r="H760" s="20">
        <v>0.23792602160000001</v>
      </c>
      <c r="I760" s="20">
        <v>0.4956361521</v>
      </c>
      <c r="J760" s="24">
        <v>0.91379999999999995</v>
      </c>
      <c r="K760" s="20">
        <v>8.6316045780000003E-2</v>
      </c>
      <c r="L760" s="20">
        <v>0.52811712239999997</v>
      </c>
      <c r="M760" s="20">
        <v>0.32501464209999997</v>
      </c>
      <c r="N760" s="20">
        <v>0.29945314290000002</v>
      </c>
    </row>
    <row r="761" spans="1:14" ht="15" customHeight="1" outlineLevel="1" x14ac:dyDescent="0.3">
      <c r="A761" s="12">
        <v>759</v>
      </c>
      <c r="B761" s="13">
        <v>1</v>
      </c>
      <c r="C761" s="19">
        <v>1.38604679272971E-4</v>
      </c>
      <c r="D761" s="20">
        <v>2.5852641170000002E-4</v>
      </c>
      <c r="E761" s="21">
        <v>0</v>
      </c>
      <c r="F761" s="22">
        <v>2.1382081345896301E-4</v>
      </c>
      <c r="G761" s="22">
        <v>1.14155251141553E-4</v>
      </c>
      <c r="H761" s="20">
        <v>0.15877887260000001</v>
      </c>
      <c r="I761" s="20">
        <v>0.5065942591</v>
      </c>
      <c r="J761" s="24">
        <v>0.88149999999999995</v>
      </c>
      <c r="K761" s="20">
        <v>7.7550523499999996E-2</v>
      </c>
      <c r="L761" s="20">
        <v>0.52627496610000002</v>
      </c>
      <c r="M761" s="20">
        <v>0.4183754871</v>
      </c>
      <c r="N761" s="20">
        <v>1.869771429E-2</v>
      </c>
    </row>
    <row r="762" spans="1:14" ht="15" customHeight="1" outlineLevel="1" x14ac:dyDescent="0.3">
      <c r="A762" s="12">
        <v>760</v>
      </c>
      <c r="B762" s="13">
        <v>1</v>
      </c>
      <c r="C762" s="19">
        <v>1.2533055750377101E-4</v>
      </c>
      <c r="D762" s="20">
        <v>2.6885519640000002E-4</v>
      </c>
      <c r="E762" s="21">
        <v>0</v>
      </c>
      <c r="F762" s="22">
        <v>2.23219530534082E-4</v>
      </c>
      <c r="G762" s="22">
        <v>1.14155251141553E-4</v>
      </c>
      <c r="H762" s="20">
        <v>7.7854950729999997E-2</v>
      </c>
      <c r="I762" s="20">
        <v>0.50029092320000002</v>
      </c>
      <c r="J762" s="24">
        <v>0.81559999999999999</v>
      </c>
      <c r="K762" s="20">
        <v>9.9707815919999998E-2</v>
      </c>
      <c r="L762" s="20">
        <v>0.5225906535</v>
      </c>
      <c r="M762" s="20">
        <v>0.2577070608</v>
      </c>
      <c r="N762" s="21">
        <v>0</v>
      </c>
    </row>
    <row r="763" spans="1:14" ht="15" customHeight="1" outlineLevel="1" x14ac:dyDescent="0.3">
      <c r="A763" s="12">
        <v>761</v>
      </c>
      <c r="B763" s="13">
        <v>1</v>
      </c>
      <c r="C763" s="19">
        <v>1.1701756812616199E-4</v>
      </c>
      <c r="D763" s="20">
        <v>2.8818331810000002E-4</v>
      </c>
      <c r="E763" s="21">
        <v>0</v>
      </c>
      <c r="F763" s="22">
        <v>2.23219530534082E-4</v>
      </c>
      <c r="G763" s="22">
        <v>1.14155251141553E-4</v>
      </c>
      <c r="H763" s="20">
        <v>1.7283152959999999E-2</v>
      </c>
      <c r="I763" s="20">
        <v>0.47362296349999999</v>
      </c>
      <c r="J763" s="24">
        <v>0.77139999999999997</v>
      </c>
      <c r="K763" s="20">
        <v>0.15303140979999999</v>
      </c>
      <c r="L763" s="20">
        <v>0.54547217370000001</v>
      </c>
      <c r="M763" s="20">
        <v>7.4928996629999994E-2</v>
      </c>
      <c r="N763" s="20">
        <v>9.1661142860000003E-2</v>
      </c>
    </row>
    <row r="764" spans="1:14" ht="15" customHeight="1" outlineLevel="1" x14ac:dyDescent="0.3">
      <c r="A764" s="12">
        <v>762</v>
      </c>
      <c r="B764" s="13">
        <v>1</v>
      </c>
      <c r="C764" s="19">
        <v>1.2255837822618099E-4</v>
      </c>
      <c r="D764" s="20">
        <v>2.9978019119999998E-4</v>
      </c>
      <c r="E764" s="21">
        <v>0</v>
      </c>
      <c r="F764" s="22">
        <v>1.6447754881458699E-4</v>
      </c>
      <c r="G764" s="22">
        <v>1.14155251141553E-4</v>
      </c>
      <c r="H764" s="21">
        <v>0</v>
      </c>
      <c r="I764" s="20">
        <v>0.44472459269999998</v>
      </c>
      <c r="J764" s="24">
        <v>0.78249999999999997</v>
      </c>
      <c r="K764" s="20">
        <v>0.4207450694</v>
      </c>
      <c r="L764" s="20">
        <v>0.60286988559999999</v>
      </c>
      <c r="M764" s="20">
        <v>1.7558488259999999E-3</v>
      </c>
      <c r="N764" s="21">
        <v>0</v>
      </c>
    </row>
    <row r="765" spans="1:14" ht="15" customHeight="1" outlineLevel="1" x14ac:dyDescent="0.3">
      <c r="A765" s="12">
        <v>763</v>
      </c>
      <c r="B765" s="13">
        <v>1</v>
      </c>
      <c r="C765" s="19">
        <v>1.50676563038463E-4</v>
      </c>
      <c r="D765" s="20">
        <v>3.0503662219999998E-4</v>
      </c>
      <c r="E765" s="21">
        <v>0</v>
      </c>
      <c r="F765" s="22">
        <v>1.1748396343899099E-4</v>
      </c>
      <c r="G765" s="22">
        <v>1.14155251141553E-4</v>
      </c>
      <c r="H765" s="21">
        <v>0</v>
      </c>
      <c r="I765" s="20">
        <v>0.42203258339999999</v>
      </c>
      <c r="J765" s="24">
        <v>0.76180000000000003</v>
      </c>
      <c r="K765" s="20">
        <v>0.62442171899999999</v>
      </c>
      <c r="L765" s="20">
        <v>0.62245491559999999</v>
      </c>
      <c r="M765" s="20">
        <v>1.5777846549999999E-2</v>
      </c>
      <c r="N765" s="21">
        <v>0</v>
      </c>
    </row>
    <row r="766" spans="1:14" ht="15" customHeight="1" outlineLevel="1" x14ac:dyDescent="0.3">
      <c r="A766" s="12">
        <v>764</v>
      </c>
      <c r="B766" s="13">
        <v>1</v>
      </c>
      <c r="C766" s="19">
        <v>1.6123647221033801E-4</v>
      </c>
      <c r="D766" s="20">
        <v>3.098021803E-4</v>
      </c>
      <c r="E766" s="21">
        <v>0</v>
      </c>
      <c r="F766" s="22">
        <v>8.8112972579242903E-5</v>
      </c>
      <c r="G766" s="22">
        <v>1.14155251141553E-4</v>
      </c>
      <c r="H766" s="21">
        <v>0</v>
      </c>
      <c r="I766" s="20">
        <v>0.39090380139999997</v>
      </c>
      <c r="J766" s="24">
        <v>0.71599999999999997</v>
      </c>
      <c r="K766" s="20">
        <v>0.59313367419999996</v>
      </c>
      <c r="L766" s="20">
        <v>0.61217762259999997</v>
      </c>
      <c r="M766" s="20">
        <v>0.14441521039999999</v>
      </c>
      <c r="N766" s="21">
        <v>0</v>
      </c>
    </row>
    <row r="767" spans="1:14" ht="15" customHeight="1" outlineLevel="1" x14ac:dyDescent="0.3">
      <c r="A767" s="12">
        <v>765</v>
      </c>
      <c r="B767" s="13">
        <v>1</v>
      </c>
      <c r="C767" s="19">
        <v>1.50775187045685E-4</v>
      </c>
      <c r="D767" s="20">
        <v>3.1413822450000002E-4</v>
      </c>
      <c r="E767" s="21">
        <v>0</v>
      </c>
      <c r="F767" s="22">
        <v>5.87419817194953E-5</v>
      </c>
      <c r="G767" s="22">
        <v>1.14155251141553E-4</v>
      </c>
      <c r="H767" s="21">
        <v>0</v>
      </c>
      <c r="I767" s="20">
        <v>0.35725368499999999</v>
      </c>
      <c r="J767" s="24">
        <v>0.64429999999999998</v>
      </c>
      <c r="K767" s="20">
        <v>0.41770148530000001</v>
      </c>
      <c r="L767" s="20">
        <v>0.603257708</v>
      </c>
      <c r="M767" s="20">
        <v>0.183896117</v>
      </c>
      <c r="N767" s="21">
        <v>0</v>
      </c>
    </row>
    <row r="768" spans="1:14" ht="15" customHeight="1" outlineLevel="1" x14ac:dyDescent="0.3">
      <c r="A768" s="12">
        <v>766</v>
      </c>
      <c r="B768" s="13">
        <v>1</v>
      </c>
      <c r="C768" s="19">
        <v>1.3556586463724999E-4</v>
      </c>
      <c r="D768" s="20">
        <v>3.18596987E-4</v>
      </c>
      <c r="E768" s="21">
        <v>0</v>
      </c>
      <c r="F768" s="22">
        <v>3.7594868300476997E-5</v>
      </c>
      <c r="G768" s="22">
        <v>1.14155251141553E-4</v>
      </c>
      <c r="H768" s="21">
        <v>0</v>
      </c>
      <c r="I768" s="20">
        <v>0.33252521330000001</v>
      </c>
      <c r="J768" s="24">
        <v>0.57189999999999996</v>
      </c>
      <c r="K768" s="20">
        <v>0.51168736299999995</v>
      </c>
      <c r="L768" s="20">
        <v>0.61450455690000005</v>
      </c>
      <c r="M768" s="20">
        <v>0.1083065914</v>
      </c>
      <c r="N768" s="21">
        <v>0</v>
      </c>
    </row>
    <row r="769" spans="1:14" ht="15" customHeight="1" outlineLevel="1" x14ac:dyDescent="0.3">
      <c r="A769" s="12">
        <v>767</v>
      </c>
      <c r="B769" s="13">
        <v>1</v>
      </c>
      <c r="C769" s="19">
        <v>1.3759296883941301E-4</v>
      </c>
      <c r="D769" s="20">
        <v>3.2403749530000002E-4</v>
      </c>
      <c r="E769" s="21">
        <v>0</v>
      </c>
      <c r="F769" s="22">
        <v>2.3496792687798098E-5</v>
      </c>
      <c r="G769" s="22">
        <v>1.14155251141553E-4</v>
      </c>
      <c r="H769" s="21">
        <v>0</v>
      </c>
      <c r="I769" s="20">
        <v>0.29596586499999999</v>
      </c>
      <c r="J769" s="24">
        <v>0.49609999999999999</v>
      </c>
      <c r="K769" s="20">
        <v>0.4901387874</v>
      </c>
      <c r="L769" s="20">
        <v>0.60548768659999996</v>
      </c>
      <c r="M769" s="20">
        <v>3.1846693609999997E-2</v>
      </c>
      <c r="N769" s="21">
        <v>0</v>
      </c>
    </row>
    <row r="770" spans="1:14" ht="15" customHeight="1" outlineLevel="1" x14ac:dyDescent="0.3">
      <c r="A770" s="12">
        <v>768</v>
      </c>
      <c r="B770" s="13">
        <v>1</v>
      </c>
      <c r="C770" s="19">
        <v>1.41603375635155E-4</v>
      </c>
      <c r="D770" s="20">
        <v>3.2857806999999999E-4</v>
      </c>
      <c r="E770" s="21">
        <v>0</v>
      </c>
      <c r="F770" s="22">
        <v>9.3987170751192492E-6</v>
      </c>
      <c r="G770" s="22">
        <v>1.14155251141553E-4</v>
      </c>
      <c r="H770" s="21">
        <v>0</v>
      </c>
      <c r="I770" s="20">
        <v>0.25387897599999998</v>
      </c>
      <c r="J770" s="24">
        <v>0.42299999999999999</v>
      </c>
      <c r="K770" s="20">
        <v>0.25213050889999999</v>
      </c>
      <c r="L770" s="20">
        <v>0.57155322860000002</v>
      </c>
      <c r="M770" s="20">
        <v>1.337349021E-3</v>
      </c>
      <c r="N770" s="21">
        <v>0</v>
      </c>
    </row>
    <row r="771" spans="1:14" ht="15" customHeight="1" outlineLevel="1" x14ac:dyDescent="0.3">
      <c r="A771" s="12">
        <v>769</v>
      </c>
      <c r="B771" s="13">
        <v>1</v>
      </c>
      <c r="C771" s="19">
        <v>1.2986560502097999E-4</v>
      </c>
      <c r="D771" s="20">
        <v>3.3307773850000001E-4</v>
      </c>
      <c r="E771" s="21">
        <v>0</v>
      </c>
      <c r="F771" s="22">
        <v>5.8741981719495297E-6</v>
      </c>
      <c r="G771" s="22">
        <v>1.14155251141553E-4</v>
      </c>
      <c r="H771" s="21">
        <v>0</v>
      </c>
      <c r="I771" s="20">
        <v>0.22265321960000001</v>
      </c>
      <c r="J771" s="24">
        <v>0.33889999999999998</v>
      </c>
      <c r="K771" s="20">
        <v>0.15948380810000001</v>
      </c>
      <c r="L771" s="20">
        <v>0.55536164440000002</v>
      </c>
      <c r="M771" s="20">
        <v>8.4249354380000002E-2</v>
      </c>
      <c r="N771" s="21">
        <v>0</v>
      </c>
    </row>
    <row r="772" spans="1:14" ht="15" customHeight="1" outlineLevel="1" x14ac:dyDescent="0.3">
      <c r="A772" s="12">
        <v>770</v>
      </c>
      <c r="B772" s="13">
        <v>1</v>
      </c>
      <c r="C772" s="19">
        <v>1.19952460476619E-4</v>
      </c>
      <c r="D772" s="20">
        <v>3.368410977E-4</v>
      </c>
      <c r="E772" s="21">
        <v>0</v>
      </c>
      <c r="F772" s="22">
        <v>2.3496792687798102E-6</v>
      </c>
      <c r="G772" s="22">
        <v>1.14155251141553E-4</v>
      </c>
      <c r="H772" s="21">
        <v>0</v>
      </c>
      <c r="I772" s="20">
        <v>0.1935608999</v>
      </c>
      <c r="J772" s="24">
        <v>0.25280000000000002</v>
      </c>
      <c r="K772" s="20">
        <v>0.1599707816</v>
      </c>
      <c r="L772" s="20">
        <v>0.53422532479999996</v>
      </c>
      <c r="M772" s="20">
        <v>0.34558969969999997</v>
      </c>
      <c r="N772" s="21">
        <v>0</v>
      </c>
    </row>
    <row r="773" spans="1:14" ht="15" customHeight="1" outlineLevel="1" x14ac:dyDescent="0.3">
      <c r="A773" s="12">
        <v>771</v>
      </c>
      <c r="B773" s="13">
        <v>1</v>
      </c>
      <c r="C773" s="19">
        <v>1.1608254028752899E-4</v>
      </c>
      <c r="D773" s="20">
        <v>3.388045894E-4</v>
      </c>
      <c r="E773" s="21">
        <v>0</v>
      </c>
      <c r="F773" s="22">
        <v>1.17483963438991E-6</v>
      </c>
      <c r="G773" s="22">
        <v>1.14155251141553E-4</v>
      </c>
      <c r="H773" s="21">
        <v>0</v>
      </c>
      <c r="I773" s="20">
        <v>0.16349883630000001</v>
      </c>
      <c r="J773" s="24">
        <v>0.1633</v>
      </c>
      <c r="K773" s="20">
        <v>8.9237886540000005E-2</v>
      </c>
      <c r="L773" s="20">
        <v>0.51454333919999995</v>
      </c>
      <c r="M773" s="20">
        <v>0.445375627</v>
      </c>
      <c r="N773" s="21">
        <v>0</v>
      </c>
    </row>
    <row r="774" spans="1:14" ht="15" customHeight="1" outlineLevel="1" x14ac:dyDescent="0.3">
      <c r="A774" s="12">
        <v>772</v>
      </c>
      <c r="B774" s="13">
        <v>1</v>
      </c>
      <c r="C774" s="19">
        <v>1.0249888711852901E-4</v>
      </c>
      <c r="D774" s="20">
        <v>3.4119759500000001E-4</v>
      </c>
      <c r="E774" s="21">
        <v>0</v>
      </c>
      <c r="F774" s="22">
        <v>1.40980756126789E-5</v>
      </c>
      <c r="G774" s="22">
        <v>1.14155251141553E-4</v>
      </c>
      <c r="H774" s="21">
        <v>0</v>
      </c>
      <c r="I774" s="20">
        <v>0.14449185419999999</v>
      </c>
      <c r="J774" s="24">
        <v>0.1084</v>
      </c>
      <c r="K774" s="20">
        <v>7.0124178230000001E-2</v>
      </c>
      <c r="L774" s="20">
        <v>0.51144076009999995</v>
      </c>
      <c r="M774" s="20">
        <v>0.27382630029999999</v>
      </c>
      <c r="N774" s="21">
        <v>0</v>
      </c>
    </row>
    <row r="775" spans="1:14" ht="15" customHeight="1" outlineLevel="1" x14ac:dyDescent="0.3">
      <c r="A775" s="12">
        <v>773</v>
      </c>
      <c r="B775" s="13">
        <v>1</v>
      </c>
      <c r="C775" s="19">
        <v>9.7928183152305904E-5</v>
      </c>
      <c r="D775" s="20">
        <v>3.4573816960000001E-4</v>
      </c>
      <c r="E775" s="21">
        <v>0</v>
      </c>
      <c r="F775" s="22">
        <v>3.7594868300476997E-5</v>
      </c>
      <c r="G775" s="22">
        <v>1.14155251141553E-4</v>
      </c>
      <c r="H775" s="21">
        <v>0</v>
      </c>
      <c r="I775" s="20">
        <v>0.1237393328</v>
      </c>
      <c r="J775" s="24">
        <v>7.7100000000000002E-2</v>
      </c>
      <c r="K775" s="20">
        <v>0.14341368400000001</v>
      </c>
      <c r="L775" s="20">
        <v>0.51813069609999995</v>
      </c>
      <c r="M775" s="20">
        <v>7.9543979619999997E-2</v>
      </c>
      <c r="N775" s="21">
        <v>0</v>
      </c>
    </row>
    <row r="776" spans="1:14" ht="15" customHeight="1" outlineLevel="1" x14ac:dyDescent="0.3">
      <c r="A776" s="12">
        <v>774</v>
      </c>
      <c r="B776" s="13">
        <v>1</v>
      </c>
      <c r="C776" s="19">
        <v>1.11640606859144E-4</v>
      </c>
      <c r="D776" s="20">
        <v>3.512400371E-4</v>
      </c>
      <c r="E776" s="21">
        <v>0</v>
      </c>
      <c r="F776" s="22">
        <v>9.3987170751192502E-5</v>
      </c>
      <c r="G776" s="22">
        <v>1.14155251141553E-4</v>
      </c>
      <c r="H776" s="21">
        <v>0</v>
      </c>
      <c r="I776" s="20">
        <v>0.10841737780000001</v>
      </c>
      <c r="J776" s="24">
        <v>5.1799999999999999E-2</v>
      </c>
      <c r="K776" s="20">
        <v>0.37630874120000002</v>
      </c>
      <c r="L776" s="20">
        <v>0.54634477410000004</v>
      </c>
      <c r="M776" s="20">
        <v>1.8043949299999999E-3</v>
      </c>
      <c r="N776" s="21">
        <v>0</v>
      </c>
    </row>
    <row r="777" spans="1:14" ht="15" customHeight="1" outlineLevel="1" x14ac:dyDescent="0.3">
      <c r="A777" s="12">
        <v>775</v>
      </c>
      <c r="B777" s="13">
        <v>1</v>
      </c>
      <c r="C777" s="19">
        <v>1.39432571032377E-4</v>
      </c>
      <c r="D777" s="20">
        <v>3.5782591559999999E-4</v>
      </c>
      <c r="E777" s="21">
        <v>0</v>
      </c>
      <c r="F777" s="22">
        <v>1.8210014333043501E-4</v>
      </c>
      <c r="G777" s="22">
        <v>1.14155251141553E-4</v>
      </c>
      <c r="H777" s="21">
        <v>0</v>
      </c>
      <c r="I777" s="20">
        <v>9.0089216449999995E-2</v>
      </c>
      <c r="J777" s="24">
        <v>3.1899999999999998E-2</v>
      </c>
      <c r="K777" s="20">
        <v>0.61236912590000003</v>
      </c>
      <c r="L777" s="20">
        <v>0.5839635447</v>
      </c>
      <c r="M777" s="20">
        <v>1.7433611830000001E-2</v>
      </c>
      <c r="N777" s="21">
        <v>0</v>
      </c>
    </row>
    <row r="778" spans="1:14" ht="15" customHeight="1" outlineLevel="1" x14ac:dyDescent="0.3">
      <c r="A778" s="12">
        <v>776</v>
      </c>
      <c r="B778" s="13">
        <v>1</v>
      </c>
      <c r="C778" s="19">
        <v>1.74458911163419E-4</v>
      </c>
      <c r="D778" s="20">
        <v>3.5336715310000001E-4</v>
      </c>
      <c r="E778" s="21">
        <v>0</v>
      </c>
      <c r="F778" s="22">
        <v>1.58603350642637E-4</v>
      </c>
      <c r="G778" s="22">
        <v>1.14155251141553E-4</v>
      </c>
      <c r="H778" s="20">
        <v>2.6005491839999999E-2</v>
      </c>
      <c r="I778" s="20">
        <v>7.8646237389999998E-2</v>
      </c>
      <c r="J778" s="24">
        <v>1.9300000000000001E-2</v>
      </c>
      <c r="K778" s="20">
        <v>0.72218164110000005</v>
      </c>
      <c r="L778" s="20">
        <v>0.61363195660000003</v>
      </c>
      <c r="M778" s="20">
        <v>0.1552280322</v>
      </c>
      <c r="N778" s="21">
        <v>0</v>
      </c>
    </row>
    <row r="779" spans="1:14" ht="15" customHeight="1" outlineLevel="1" x14ac:dyDescent="0.3">
      <c r="A779" s="12">
        <v>777</v>
      </c>
      <c r="B779" s="13">
        <v>1</v>
      </c>
      <c r="C779" s="19">
        <v>1.92597484626308E-4</v>
      </c>
      <c r="D779" s="20">
        <v>3.2495788209999999E-4</v>
      </c>
      <c r="E779" s="21">
        <v>0</v>
      </c>
      <c r="F779" s="22">
        <v>1.4685495429873799E-4</v>
      </c>
      <c r="G779" s="22">
        <v>1.14155251141553E-4</v>
      </c>
      <c r="H779" s="20">
        <v>0.10886771119999999</v>
      </c>
      <c r="I779" s="20">
        <v>6.8463925519999996E-2</v>
      </c>
      <c r="J779" s="24">
        <v>1.54E-2</v>
      </c>
      <c r="K779" s="20">
        <v>0.82931580230000002</v>
      </c>
      <c r="L779" s="20">
        <v>0.63816172189999998</v>
      </c>
      <c r="M779" s="20">
        <v>0.19557156780000001</v>
      </c>
      <c r="N779" s="24">
        <v>1.7082E-2</v>
      </c>
    </row>
    <row r="780" spans="1:14" ht="15" customHeight="1" outlineLevel="1" x14ac:dyDescent="0.3">
      <c r="A780" s="12">
        <v>778</v>
      </c>
      <c r="B780" s="13">
        <v>1</v>
      </c>
      <c r="C780" s="19">
        <v>2.0333037616944601E-4</v>
      </c>
      <c r="D780" s="20">
        <v>2.9705993700000001E-4</v>
      </c>
      <c r="E780" s="21">
        <v>0</v>
      </c>
      <c r="F780" s="22">
        <v>1.6447754881458699E-4</v>
      </c>
      <c r="G780" s="22">
        <v>1.14155251141553E-4</v>
      </c>
      <c r="H780" s="20">
        <v>0.21337425290000001</v>
      </c>
      <c r="I780" s="20">
        <v>5.8378588049999999E-2</v>
      </c>
      <c r="J780" s="24">
        <v>8.9999999999999993E-3</v>
      </c>
      <c r="K780" s="20">
        <v>0.71439006569999997</v>
      </c>
      <c r="L780" s="20">
        <v>0.6451425247</v>
      </c>
      <c r="M780" s="20">
        <v>0.1141928116</v>
      </c>
      <c r="N780" s="20">
        <v>1.978971429E-2</v>
      </c>
    </row>
    <row r="781" spans="1:14" ht="15" customHeight="1" outlineLevel="1" x14ac:dyDescent="0.3">
      <c r="A781" s="12">
        <v>779</v>
      </c>
      <c r="B781" s="13">
        <v>1</v>
      </c>
      <c r="C781" s="19">
        <v>2.0721326045790899E-4</v>
      </c>
      <c r="D781" s="20">
        <v>2.735389423E-4</v>
      </c>
      <c r="E781" s="21">
        <v>0</v>
      </c>
      <c r="F781" s="22">
        <v>1.87974341502385E-4</v>
      </c>
      <c r="G781" s="22">
        <v>1.14155251141553E-4</v>
      </c>
      <c r="H781" s="20">
        <v>0.2836375384</v>
      </c>
      <c r="I781" s="20">
        <v>5.5760279289999999E-2</v>
      </c>
      <c r="J781" s="24">
        <v>8.9999999999999993E-3</v>
      </c>
      <c r="K781" s="20">
        <v>0.55003652300000005</v>
      </c>
      <c r="L781" s="20">
        <v>0.64465774679999999</v>
      </c>
      <c r="M781" s="20">
        <v>3.3057211609999998E-2</v>
      </c>
      <c r="N781" s="21">
        <v>0</v>
      </c>
    </row>
    <row r="782" spans="1:14" ht="15" customHeight="1" outlineLevel="1" x14ac:dyDescent="0.3">
      <c r="A782" s="12">
        <v>780</v>
      </c>
      <c r="B782" s="13">
        <v>1</v>
      </c>
      <c r="C782" s="19">
        <v>2.0816741578824499E-4</v>
      </c>
      <c r="D782" s="20">
        <v>2.6016265480000001E-4</v>
      </c>
      <c r="E782" s="21">
        <v>0</v>
      </c>
      <c r="F782" s="22">
        <v>2.0677177565262301E-4</v>
      </c>
      <c r="G782" s="22">
        <v>1.14155251141553E-4</v>
      </c>
      <c r="H782" s="20">
        <v>0.32062671619999999</v>
      </c>
      <c r="I782" s="20">
        <v>6.002715283E-2</v>
      </c>
      <c r="J782" s="24">
        <v>2.8400000000000002E-2</v>
      </c>
      <c r="K782" s="20">
        <v>0.48392987580000002</v>
      </c>
      <c r="L782" s="20">
        <v>0.62090362610000005</v>
      </c>
      <c r="M782" s="20">
        <v>1.337349021E-3</v>
      </c>
      <c r="N782" s="21">
        <v>0</v>
      </c>
    </row>
    <row r="783" spans="1:14" ht="15" customHeight="1" outlineLevel="1" x14ac:dyDescent="0.3">
      <c r="A783" s="12">
        <v>781</v>
      </c>
      <c r="B783" s="13">
        <v>1</v>
      </c>
      <c r="C783" s="19">
        <v>2.07326218818022E-4</v>
      </c>
      <c r="D783" s="20">
        <v>2.550493951E-4</v>
      </c>
      <c r="E783" s="21">
        <v>0</v>
      </c>
      <c r="F783" s="22">
        <v>1.87974341502385E-4</v>
      </c>
      <c r="G783" s="22">
        <v>1.14155251141553E-4</v>
      </c>
      <c r="H783" s="20">
        <v>0.30544338560000001</v>
      </c>
      <c r="I783" s="20">
        <v>6.1093871219999998E-2</v>
      </c>
      <c r="J783" s="24">
        <v>4.3400000000000001E-2</v>
      </c>
      <c r="K783" s="20">
        <v>0.40491843189999999</v>
      </c>
      <c r="L783" s="20">
        <v>0.60694202060000002</v>
      </c>
      <c r="M783" s="20">
        <v>8.7075276409999999E-2</v>
      </c>
      <c r="N783" s="21">
        <v>0</v>
      </c>
    </row>
    <row r="784" spans="1:14" ht="15" customHeight="1" outlineLevel="1" x14ac:dyDescent="0.3">
      <c r="A784" s="12">
        <v>782</v>
      </c>
      <c r="B784" s="13">
        <v>1</v>
      </c>
      <c r="C784" s="19">
        <v>2.0061037329891E-4</v>
      </c>
      <c r="D784" s="20">
        <v>2.5537664370000002E-4</v>
      </c>
      <c r="E784" s="21">
        <v>0</v>
      </c>
      <c r="F784" s="22">
        <v>1.90324020771165E-4</v>
      </c>
      <c r="G784" s="22">
        <v>1.14155251141553E-4</v>
      </c>
      <c r="H784" s="20">
        <v>0.24567921179999999</v>
      </c>
      <c r="I784" s="20">
        <v>5.866951125E-2</v>
      </c>
      <c r="J784" s="24">
        <v>6.0999999999999999E-2</v>
      </c>
      <c r="K784" s="20">
        <v>0.36413440470000003</v>
      </c>
      <c r="L784" s="20">
        <v>0.58638743459999998</v>
      </c>
      <c r="M784" s="20">
        <v>0.35619509420000001</v>
      </c>
      <c r="N784" s="21">
        <v>0</v>
      </c>
    </row>
    <row r="785" spans="1:14" ht="15" customHeight="1" outlineLevel="1" x14ac:dyDescent="0.3">
      <c r="A785" s="12">
        <v>783</v>
      </c>
      <c r="B785" s="13">
        <v>1</v>
      </c>
      <c r="C785" s="19">
        <v>1.9080340320933601E-4</v>
      </c>
      <c r="D785" s="20">
        <v>2.6167617970000002E-4</v>
      </c>
      <c r="E785" s="21">
        <v>0</v>
      </c>
      <c r="F785" s="22">
        <v>2.1382081345896301E-4</v>
      </c>
      <c r="G785" s="22">
        <v>1.14155251141553E-4</v>
      </c>
      <c r="H785" s="20">
        <v>0.17089323209999999</v>
      </c>
      <c r="I785" s="20">
        <v>5.1008533750000001E-2</v>
      </c>
      <c r="J785" s="24">
        <v>9.8000000000000004E-2</v>
      </c>
      <c r="K785" s="20">
        <v>0.349890431</v>
      </c>
      <c r="L785" s="20">
        <v>0.56389373669999998</v>
      </c>
      <c r="M785" s="20">
        <v>0.45930073780000003</v>
      </c>
      <c r="N785" s="21">
        <v>0</v>
      </c>
    </row>
    <row r="786" spans="1:14" ht="15" customHeight="1" outlineLevel="1" x14ac:dyDescent="0.3">
      <c r="A786" s="12">
        <v>784</v>
      </c>
      <c r="B786" s="13">
        <v>1</v>
      </c>
      <c r="C786" s="19">
        <v>1.7430130773663901E-4</v>
      </c>
      <c r="D786" s="20">
        <v>2.824973733E-4</v>
      </c>
      <c r="E786" s="21">
        <v>0</v>
      </c>
      <c r="F786" s="22">
        <v>2.23219530534082E-4</v>
      </c>
      <c r="G786" s="22">
        <v>1.14155251141553E-4</v>
      </c>
      <c r="H786" s="20">
        <v>8.2377644969999997E-2</v>
      </c>
      <c r="I786" s="20">
        <v>4.1698991470000002E-2</v>
      </c>
      <c r="J786" s="24">
        <v>0.1447</v>
      </c>
      <c r="K786" s="20">
        <v>0.38763087410000002</v>
      </c>
      <c r="L786" s="20">
        <v>0.56825673840000002</v>
      </c>
      <c r="M786" s="20">
        <v>0.2821320417</v>
      </c>
      <c r="N786" s="24">
        <v>2.6442E-2</v>
      </c>
    </row>
    <row r="787" spans="1:14" ht="15" customHeight="1" outlineLevel="1" x14ac:dyDescent="0.3">
      <c r="A787" s="12">
        <v>785</v>
      </c>
      <c r="B787" s="13">
        <v>1</v>
      </c>
      <c r="C787" s="19">
        <v>1.6074271350731E-4</v>
      </c>
      <c r="D787" s="20">
        <v>3.2025368310000001E-4</v>
      </c>
      <c r="E787" s="21">
        <v>0</v>
      </c>
      <c r="F787" s="22">
        <v>2.23219530534082E-4</v>
      </c>
      <c r="G787" s="22">
        <v>1.14155251141553E-4</v>
      </c>
      <c r="H787" s="20">
        <v>2.3421095140000001E-2</v>
      </c>
      <c r="I787" s="20">
        <v>3.7916989909999997E-2</v>
      </c>
      <c r="J787" s="24">
        <v>0.1883</v>
      </c>
      <c r="K787" s="20">
        <v>0.47370343320000002</v>
      </c>
      <c r="L787" s="20">
        <v>0.58483614500000003</v>
      </c>
      <c r="M787" s="20">
        <v>8.192088283E-2</v>
      </c>
      <c r="N787" s="20">
        <v>4.7089714290000001E-2</v>
      </c>
    </row>
    <row r="788" spans="1:14" ht="15" customHeight="1" outlineLevel="1" x14ac:dyDescent="0.3">
      <c r="A788" s="12">
        <v>786</v>
      </c>
      <c r="B788" s="13">
        <v>1</v>
      </c>
      <c r="C788" s="19">
        <v>1.6552825384389501E-4</v>
      </c>
      <c r="D788" s="20">
        <v>3.3428446779999998E-4</v>
      </c>
      <c r="E788" s="21">
        <v>0</v>
      </c>
      <c r="F788" s="22">
        <v>1.6447754881458699E-4</v>
      </c>
      <c r="G788" s="22">
        <v>1.14155251141553E-4</v>
      </c>
      <c r="H788" s="21">
        <v>0</v>
      </c>
      <c r="I788" s="20">
        <v>3.5007757950000003E-2</v>
      </c>
      <c r="J788" s="24">
        <v>0.23130000000000001</v>
      </c>
      <c r="K788" s="20">
        <v>0.78183588989999997</v>
      </c>
      <c r="L788" s="20">
        <v>0.606360287</v>
      </c>
      <c r="M788" s="20">
        <v>1.828999979E-3</v>
      </c>
      <c r="N788" s="21">
        <v>0</v>
      </c>
    </row>
    <row r="789" spans="1:14" ht="15" customHeight="1" outlineLevel="1" x14ac:dyDescent="0.3">
      <c r="A789" s="12">
        <v>787</v>
      </c>
      <c r="B789" s="13">
        <v>1</v>
      </c>
      <c r="C789" s="19">
        <v>1.91615957829088E-4</v>
      </c>
      <c r="D789" s="20">
        <v>3.4033856729999998E-4</v>
      </c>
      <c r="E789" s="21">
        <v>0</v>
      </c>
      <c r="F789" s="22">
        <v>1.1748396343899099E-4</v>
      </c>
      <c r="G789" s="22">
        <v>1.14155251141553E-4</v>
      </c>
      <c r="H789" s="21">
        <v>0</v>
      </c>
      <c r="I789" s="20">
        <v>3.5880527539999998E-2</v>
      </c>
      <c r="J789" s="24">
        <v>0.2601</v>
      </c>
      <c r="K789" s="20">
        <v>0.89797906009999995</v>
      </c>
      <c r="L789" s="20">
        <v>0.60868722129999997</v>
      </c>
      <c r="M789" s="20">
        <v>1.8303253299999999E-2</v>
      </c>
      <c r="N789" s="21">
        <v>0</v>
      </c>
    </row>
    <row r="790" spans="1:14" ht="15" customHeight="1" outlineLevel="1" x14ac:dyDescent="0.3">
      <c r="A790" s="12">
        <v>788</v>
      </c>
      <c r="B790" s="13">
        <v>1</v>
      </c>
      <c r="C790" s="19">
        <v>1.95961181655237E-4</v>
      </c>
      <c r="D790" s="20">
        <v>3.442450978E-4</v>
      </c>
      <c r="E790" s="21">
        <v>0</v>
      </c>
      <c r="F790" s="22">
        <v>8.8112972579242903E-5</v>
      </c>
      <c r="G790" s="22">
        <v>1.14155251141553E-4</v>
      </c>
      <c r="H790" s="21">
        <v>0</v>
      </c>
      <c r="I790" s="20">
        <v>3.617145074E-2</v>
      </c>
      <c r="J790" s="24">
        <v>0.2676</v>
      </c>
      <c r="K790" s="20">
        <v>0.71694667639999998</v>
      </c>
      <c r="L790" s="20">
        <v>0.61372891220000003</v>
      </c>
      <c r="M790" s="20">
        <v>0.1608311684</v>
      </c>
      <c r="N790" s="21">
        <v>0</v>
      </c>
    </row>
    <row r="791" spans="1:14" ht="15" customHeight="1" outlineLevel="1" x14ac:dyDescent="0.3">
      <c r="A791" s="12">
        <v>789</v>
      </c>
      <c r="B791" s="13">
        <v>1</v>
      </c>
      <c r="C791" s="19">
        <v>1.77142177882332E-4</v>
      </c>
      <c r="D791" s="20">
        <v>3.4702671110000002E-4</v>
      </c>
      <c r="E791" s="21">
        <v>0</v>
      </c>
      <c r="F791" s="22">
        <v>5.87419817194953E-5</v>
      </c>
      <c r="G791" s="22">
        <v>1.14155251141553E-4</v>
      </c>
      <c r="H791" s="21">
        <v>0</v>
      </c>
      <c r="I791" s="20">
        <v>3.9856477889999999E-2</v>
      </c>
      <c r="J791" s="24">
        <v>0.2601</v>
      </c>
      <c r="K791" s="20">
        <v>0.50937423910000001</v>
      </c>
      <c r="L791" s="20">
        <v>0.56980802789999996</v>
      </c>
      <c r="M791" s="20">
        <v>0.2015901809</v>
      </c>
      <c r="N791" s="21">
        <v>0</v>
      </c>
    </row>
    <row r="792" spans="1:14" ht="15" customHeight="1" outlineLevel="1" x14ac:dyDescent="0.3">
      <c r="A792" s="12">
        <v>790</v>
      </c>
      <c r="B792" s="13">
        <v>1</v>
      </c>
      <c r="C792" s="19">
        <v>1.54459097702049E-4</v>
      </c>
      <c r="D792" s="20">
        <v>3.4862204809999999E-4</v>
      </c>
      <c r="E792" s="21">
        <v>0</v>
      </c>
      <c r="F792" s="22">
        <v>3.7594868300476997E-5</v>
      </c>
      <c r="G792" s="22">
        <v>1.14155251141553E-4</v>
      </c>
      <c r="H792" s="21">
        <v>0</v>
      </c>
      <c r="I792" s="20">
        <v>3.9080682700000001E-2</v>
      </c>
      <c r="J792" s="24">
        <v>0.28539999999999999</v>
      </c>
      <c r="K792" s="20">
        <v>0.48283418550000001</v>
      </c>
      <c r="L792" s="20">
        <v>0.5675780493</v>
      </c>
      <c r="M792" s="20">
        <v>0.11721425370000001</v>
      </c>
      <c r="N792" s="21">
        <v>0</v>
      </c>
    </row>
    <row r="793" spans="1:14" ht="15" customHeight="1" outlineLevel="1" x14ac:dyDescent="0.3">
      <c r="A793" s="12">
        <v>791</v>
      </c>
      <c r="B793" s="13">
        <v>1</v>
      </c>
      <c r="C793" s="19">
        <v>1.5472443192006099E-4</v>
      </c>
      <c r="D793" s="20">
        <v>3.512400371E-4</v>
      </c>
      <c r="E793" s="21">
        <v>0</v>
      </c>
      <c r="F793" s="22">
        <v>2.3496792687798098E-5</v>
      </c>
      <c r="G793" s="22">
        <v>1.14155251141553E-4</v>
      </c>
      <c r="H793" s="21">
        <v>0</v>
      </c>
      <c r="I793" s="20">
        <v>3.9856477889999999E-2</v>
      </c>
      <c r="J793" s="24">
        <v>0.31169999999999998</v>
      </c>
      <c r="K793" s="20">
        <v>0.48490382269999999</v>
      </c>
      <c r="L793" s="20">
        <v>0.56205158040000003</v>
      </c>
      <c r="M793" s="20">
        <v>3.3673807069999999E-2</v>
      </c>
      <c r="N793" s="21">
        <v>0</v>
      </c>
    </row>
    <row r="794" spans="1:14" ht="15" customHeight="1" outlineLevel="1" x14ac:dyDescent="0.3">
      <c r="A794" s="12">
        <v>792</v>
      </c>
      <c r="B794" s="13">
        <v>1</v>
      </c>
      <c r="C794" s="19">
        <v>1.5686715727564101E-4</v>
      </c>
      <c r="D794" s="20">
        <v>3.5422618070000001E-4</v>
      </c>
      <c r="E794" s="21">
        <v>0</v>
      </c>
      <c r="F794" s="22">
        <v>9.3987170751192492E-6</v>
      </c>
      <c r="G794" s="22">
        <v>1.14155251141553E-4</v>
      </c>
      <c r="H794" s="21">
        <v>0</v>
      </c>
      <c r="I794" s="20">
        <v>4.2668735450000002E-2</v>
      </c>
      <c r="J794" s="24">
        <v>0.31840000000000002</v>
      </c>
      <c r="K794" s="20">
        <v>0.37448259070000001</v>
      </c>
      <c r="L794" s="20">
        <v>0.56263331390000004</v>
      </c>
      <c r="M794" s="20">
        <v>1.337349021E-3</v>
      </c>
      <c r="N794" s="21">
        <v>0</v>
      </c>
    </row>
    <row r="795" spans="1:14" ht="15" customHeight="1" outlineLevel="1" x14ac:dyDescent="0.3">
      <c r="A795" s="12">
        <v>793</v>
      </c>
      <c r="B795" s="13">
        <v>1</v>
      </c>
      <c r="C795" s="19">
        <v>1.4443717077029799E-4</v>
      </c>
      <c r="D795" s="20">
        <v>3.5708960620000002E-4</v>
      </c>
      <c r="E795" s="21">
        <v>0</v>
      </c>
      <c r="F795" s="22">
        <v>5.8741981719495297E-6</v>
      </c>
      <c r="G795" s="22">
        <v>1.14155251141553E-4</v>
      </c>
      <c r="H795" s="21">
        <v>0</v>
      </c>
      <c r="I795" s="20">
        <v>4.5771916209999999E-2</v>
      </c>
      <c r="J795" s="24">
        <v>0.31169999999999998</v>
      </c>
      <c r="K795" s="20">
        <v>0.30508887270000001</v>
      </c>
      <c r="L795" s="20">
        <v>0.53354663560000004</v>
      </c>
      <c r="M795" s="20">
        <v>8.7075276409999999E-2</v>
      </c>
      <c r="N795" s="21">
        <v>0</v>
      </c>
    </row>
    <row r="796" spans="1:14" ht="15" customHeight="1" outlineLevel="1" x14ac:dyDescent="0.3">
      <c r="A796" s="12">
        <v>794</v>
      </c>
      <c r="B796" s="13">
        <v>1</v>
      </c>
      <c r="C796" s="19">
        <v>1.3333534393026599E-4</v>
      </c>
      <c r="D796" s="20">
        <v>3.597280482E-4</v>
      </c>
      <c r="E796" s="21">
        <v>0</v>
      </c>
      <c r="F796" s="22">
        <v>2.3496792687798102E-6</v>
      </c>
      <c r="G796" s="22">
        <v>1.14155251141553E-4</v>
      </c>
      <c r="H796" s="21">
        <v>0</v>
      </c>
      <c r="I796" s="20">
        <v>4.6256788209999997E-2</v>
      </c>
      <c r="J796" s="24">
        <v>0.26879999999999998</v>
      </c>
      <c r="K796" s="20">
        <v>0.28901874849999998</v>
      </c>
      <c r="L796" s="20">
        <v>0.51948807450000001</v>
      </c>
      <c r="M796" s="20">
        <v>0.35619509420000001</v>
      </c>
      <c r="N796" s="21">
        <v>0</v>
      </c>
    </row>
    <row r="797" spans="1:14" ht="15" customHeight="1" outlineLevel="1" x14ac:dyDescent="0.3">
      <c r="A797" s="12">
        <v>795</v>
      </c>
      <c r="B797" s="13">
        <v>1</v>
      </c>
      <c r="C797" s="19">
        <v>1.28175648131415E-4</v>
      </c>
      <c r="D797" s="20">
        <v>3.6183471119999999E-4</v>
      </c>
      <c r="E797" s="21">
        <v>0</v>
      </c>
      <c r="F797" s="22">
        <v>1.17483963438991E-6</v>
      </c>
      <c r="G797" s="22">
        <v>1.14155251141553E-4</v>
      </c>
      <c r="H797" s="21">
        <v>0</v>
      </c>
      <c r="I797" s="20">
        <v>4.6644685800000002E-2</v>
      </c>
      <c r="J797" s="24">
        <v>0.20430000000000001</v>
      </c>
      <c r="K797" s="20">
        <v>0.1971025079</v>
      </c>
      <c r="L797" s="20">
        <v>0.49631568739999998</v>
      </c>
      <c r="M797" s="20">
        <v>0.45930073780000003</v>
      </c>
      <c r="N797" s="21">
        <v>0</v>
      </c>
    </row>
    <row r="798" spans="1:14" ht="15" customHeight="1" outlineLevel="1" x14ac:dyDescent="0.3">
      <c r="A798" s="12">
        <v>796</v>
      </c>
      <c r="B798" s="13">
        <v>1</v>
      </c>
      <c r="C798" s="19">
        <v>1.14419347252348E-4</v>
      </c>
      <c r="D798" s="20">
        <v>3.6463677760000001E-4</v>
      </c>
      <c r="E798" s="21">
        <v>0</v>
      </c>
      <c r="F798" s="22">
        <v>1.40980756126789E-5</v>
      </c>
      <c r="G798" s="22">
        <v>1.14155251141553E-4</v>
      </c>
      <c r="H798" s="21">
        <v>0</v>
      </c>
      <c r="I798" s="20">
        <v>4.7808378589999999E-2</v>
      </c>
      <c r="J798" s="24">
        <v>0.14829999999999999</v>
      </c>
      <c r="K798" s="20">
        <v>0.17555393229999999</v>
      </c>
      <c r="L798" s="20">
        <v>0.4952491759</v>
      </c>
      <c r="M798" s="20">
        <v>0.2821320417</v>
      </c>
      <c r="N798" s="21">
        <v>0</v>
      </c>
    </row>
    <row r="799" spans="1:14" ht="15" customHeight="1" outlineLevel="1" x14ac:dyDescent="0.3">
      <c r="A799" s="12">
        <v>797</v>
      </c>
      <c r="B799" s="13">
        <v>1</v>
      </c>
      <c r="C799" s="19">
        <v>1.1034747492846E-4</v>
      </c>
      <c r="D799" s="20">
        <v>3.6803198199999998E-4</v>
      </c>
      <c r="E799" s="21">
        <v>0</v>
      </c>
      <c r="F799" s="22">
        <v>3.7594868300476997E-5</v>
      </c>
      <c r="G799" s="22">
        <v>1.14155251141553E-4</v>
      </c>
      <c r="H799" s="21">
        <v>0</v>
      </c>
      <c r="I799" s="20">
        <v>4.7614429790000003E-2</v>
      </c>
      <c r="J799" s="24">
        <v>0.10390000000000001</v>
      </c>
      <c r="K799" s="20">
        <v>0.26637448260000002</v>
      </c>
      <c r="L799" s="20">
        <v>0.50232693429999997</v>
      </c>
      <c r="M799" s="20">
        <v>8.192088283E-2</v>
      </c>
      <c r="N799" s="21">
        <v>0</v>
      </c>
    </row>
    <row r="800" spans="1:14" ht="15" customHeight="1" outlineLevel="1" x14ac:dyDescent="0.3">
      <c r="A800" s="12">
        <v>798</v>
      </c>
      <c r="B800" s="13">
        <v>1</v>
      </c>
      <c r="C800" s="19">
        <v>1.2288092603703201E-4</v>
      </c>
      <c r="D800" s="20">
        <v>3.712226561E-4</v>
      </c>
      <c r="E800" s="21">
        <v>0</v>
      </c>
      <c r="F800" s="22">
        <v>9.3987170751192502E-5</v>
      </c>
      <c r="G800" s="22">
        <v>1.14155251141553E-4</v>
      </c>
      <c r="H800" s="21">
        <v>0</v>
      </c>
      <c r="I800" s="20">
        <v>4.6353762610000002E-2</v>
      </c>
      <c r="J800" s="24">
        <v>7.7700000000000005E-2</v>
      </c>
      <c r="K800" s="20">
        <v>0.43194545899999998</v>
      </c>
      <c r="L800" s="20">
        <v>0.53422532479999996</v>
      </c>
      <c r="M800" s="20">
        <v>1.828999979E-3</v>
      </c>
      <c r="N800" s="21">
        <v>0</v>
      </c>
    </row>
    <row r="801" spans="1:14" ht="15" customHeight="1" outlineLevel="1" x14ac:dyDescent="0.3">
      <c r="A801" s="12">
        <v>799</v>
      </c>
      <c r="B801" s="13">
        <v>1</v>
      </c>
      <c r="C801" s="19">
        <v>1.5046893990544599E-4</v>
      </c>
      <c r="D801" s="20">
        <v>3.7394291029999998E-4</v>
      </c>
      <c r="E801" s="21">
        <v>0</v>
      </c>
      <c r="F801" s="22">
        <v>1.8210014333043501E-4</v>
      </c>
      <c r="G801" s="22">
        <v>1.14155251141553E-4</v>
      </c>
      <c r="H801" s="21">
        <v>0</v>
      </c>
      <c r="I801" s="20">
        <v>4.4608223430000003E-2</v>
      </c>
      <c r="J801" s="24">
        <v>5.8799999999999998E-2</v>
      </c>
      <c r="K801" s="20">
        <v>0.73094716339999999</v>
      </c>
      <c r="L801" s="20">
        <v>0.5967616831</v>
      </c>
      <c r="M801" s="20">
        <v>1.8303253299999999E-2</v>
      </c>
      <c r="N801" s="21">
        <v>0</v>
      </c>
    </row>
    <row r="802" spans="1:14" ht="15" customHeight="1" outlineLevel="1" x14ac:dyDescent="0.3">
      <c r="A802" s="12">
        <v>800</v>
      </c>
      <c r="B802" s="13">
        <v>1</v>
      </c>
      <c r="C802" s="19">
        <v>1.8071532438406401E-4</v>
      </c>
      <c r="D802" s="20">
        <v>3.6991366160000003E-4</v>
      </c>
      <c r="E802" s="21">
        <v>0</v>
      </c>
      <c r="F802" s="22">
        <v>1.58603350642637E-4</v>
      </c>
      <c r="G802" s="22">
        <v>1.14155251141553E-4</v>
      </c>
      <c r="H802" s="20">
        <v>1.9544500079999999E-2</v>
      </c>
      <c r="I802" s="20">
        <v>4.2959658650000003E-2</v>
      </c>
      <c r="J802" s="24">
        <v>4.9799999999999997E-2</v>
      </c>
      <c r="K802" s="20">
        <v>0.85354273189999996</v>
      </c>
      <c r="L802" s="20">
        <v>0.62119449289999995</v>
      </c>
      <c r="M802" s="20">
        <v>0.1608311684</v>
      </c>
      <c r="N802" s="21">
        <v>0</v>
      </c>
    </row>
    <row r="803" spans="1:14" ht="15" customHeight="1" outlineLevel="1" x14ac:dyDescent="0.3">
      <c r="A803" s="12">
        <v>801</v>
      </c>
      <c r="B803" s="13">
        <v>1</v>
      </c>
      <c r="C803" s="19">
        <v>1.9637331524837901E-4</v>
      </c>
      <c r="D803" s="20">
        <v>3.480084569E-4</v>
      </c>
      <c r="E803" s="21">
        <v>0</v>
      </c>
      <c r="F803" s="22">
        <v>1.4685495429873799E-4</v>
      </c>
      <c r="G803" s="22">
        <v>1.14155251141553E-4</v>
      </c>
      <c r="H803" s="20">
        <v>7.1717008560000003E-2</v>
      </c>
      <c r="I803" s="20">
        <v>4.0535298679999998E-2</v>
      </c>
      <c r="J803" s="24">
        <v>4.0599999999999997E-2</v>
      </c>
      <c r="K803" s="20">
        <v>0.8138543949</v>
      </c>
      <c r="L803" s="20">
        <v>0.62701182860000004</v>
      </c>
      <c r="M803" s="20">
        <v>0.2015901809</v>
      </c>
      <c r="N803" s="20">
        <v>4.1674285709999998E-3</v>
      </c>
    </row>
    <row r="804" spans="1:14" ht="15" customHeight="1" outlineLevel="1" x14ac:dyDescent="0.3">
      <c r="A804" s="12">
        <v>802</v>
      </c>
      <c r="B804" s="13">
        <v>1</v>
      </c>
      <c r="C804" s="19">
        <v>2.0651025787112799E-4</v>
      </c>
      <c r="D804" s="20">
        <v>3.2270804780000002E-4</v>
      </c>
      <c r="E804" s="21">
        <v>0</v>
      </c>
      <c r="F804" s="22">
        <v>1.6447754881458699E-4</v>
      </c>
      <c r="G804" s="22">
        <v>1.14155251141553E-4</v>
      </c>
      <c r="H804" s="20">
        <v>0.1256662898</v>
      </c>
      <c r="I804" s="20">
        <v>3.8498836309999999E-2</v>
      </c>
      <c r="J804" s="24">
        <v>3.2800000000000003E-2</v>
      </c>
      <c r="K804" s="20">
        <v>0.88787436080000004</v>
      </c>
      <c r="L804" s="20">
        <v>0.63244134190000001</v>
      </c>
      <c r="M804" s="20">
        <v>0.11721425370000001</v>
      </c>
      <c r="N804" s="20">
        <v>5.8611428570000002E-3</v>
      </c>
    </row>
    <row r="805" spans="1:14" ht="15" customHeight="1" outlineLevel="1" x14ac:dyDescent="0.3">
      <c r="A805" s="12">
        <v>803</v>
      </c>
      <c r="B805" s="13">
        <v>1</v>
      </c>
      <c r="C805" s="19">
        <v>2.1087339651300099E-4</v>
      </c>
      <c r="D805" s="20">
        <v>3.0023015799999998E-4</v>
      </c>
      <c r="E805" s="21">
        <v>0</v>
      </c>
      <c r="F805" s="22">
        <v>1.87974341502385E-4</v>
      </c>
      <c r="G805" s="22">
        <v>1.14155251141553E-4</v>
      </c>
      <c r="H805" s="20">
        <v>0.16798578580000001</v>
      </c>
      <c r="I805" s="20">
        <v>3.9080682700000001E-2</v>
      </c>
      <c r="J805" s="24">
        <v>4.48E-2</v>
      </c>
      <c r="K805" s="20">
        <v>0.90199659119999998</v>
      </c>
      <c r="L805" s="20">
        <v>0.63990692260000004</v>
      </c>
      <c r="M805" s="20">
        <v>3.3673807069999999E-2</v>
      </c>
      <c r="N805" s="21">
        <v>0</v>
      </c>
    </row>
    <row r="806" spans="1:14" ht="15" customHeight="1" outlineLevel="1" x14ac:dyDescent="0.3">
      <c r="A806" s="12">
        <v>804</v>
      </c>
      <c r="B806" s="13">
        <v>1</v>
      </c>
      <c r="C806" s="19">
        <v>2.1630634404524101E-4</v>
      </c>
      <c r="D806" s="20">
        <v>2.8824467729999999E-4</v>
      </c>
      <c r="E806" s="21">
        <v>0</v>
      </c>
      <c r="F806" s="22">
        <v>2.0677177565262301E-4</v>
      </c>
      <c r="G806" s="22">
        <v>1.14155251141553E-4</v>
      </c>
      <c r="H806" s="20">
        <v>0.20206751740000001</v>
      </c>
      <c r="I806" s="20">
        <v>5.0620636150000002E-2</v>
      </c>
      <c r="J806" s="24">
        <v>5.9299999999999999E-2</v>
      </c>
      <c r="K806" s="20">
        <v>0.78232286340000001</v>
      </c>
      <c r="L806" s="20">
        <v>0.63951910030000003</v>
      </c>
      <c r="M806" s="20">
        <v>1.337349021E-3</v>
      </c>
      <c r="N806" s="21">
        <v>0</v>
      </c>
    </row>
    <row r="807" spans="1:14" ht="15" customHeight="1" outlineLevel="1" x14ac:dyDescent="0.3">
      <c r="A807" s="12">
        <v>805</v>
      </c>
      <c r="B807" s="13">
        <v>1</v>
      </c>
      <c r="C807" s="19">
        <v>2.1439910003130699E-4</v>
      </c>
      <c r="D807" s="20">
        <v>2.8433814680000003E-4</v>
      </c>
      <c r="E807" s="21">
        <v>0</v>
      </c>
      <c r="F807" s="22">
        <v>1.87974341502385E-4</v>
      </c>
      <c r="G807" s="22">
        <v>1.14155251141553E-4</v>
      </c>
      <c r="H807" s="20">
        <v>0.20772088520000001</v>
      </c>
      <c r="I807" s="20">
        <v>5.702094647E-2</v>
      </c>
      <c r="J807" s="24">
        <v>9.2999999999999999E-2</v>
      </c>
      <c r="K807" s="20">
        <v>0.61212563919999996</v>
      </c>
      <c r="L807" s="20">
        <v>0.63282916420000002</v>
      </c>
      <c r="M807" s="20">
        <v>8.7075276409999999E-2</v>
      </c>
      <c r="N807" s="20">
        <v>2.150571429E-3</v>
      </c>
    </row>
    <row r="808" spans="1:14" ht="15" customHeight="1" outlineLevel="1" x14ac:dyDescent="0.3">
      <c r="A808" s="12">
        <v>806</v>
      </c>
      <c r="B808" s="13">
        <v>1</v>
      </c>
      <c r="C808" s="19">
        <v>2.0604789802944101E-4</v>
      </c>
      <c r="D808" s="20">
        <v>2.8486992580000002E-4</v>
      </c>
      <c r="E808" s="21">
        <v>0</v>
      </c>
      <c r="F808" s="22">
        <v>1.90324020771165E-4</v>
      </c>
      <c r="G808" s="22">
        <v>1.14155251141553E-4</v>
      </c>
      <c r="H808" s="20">
        <v>0.1852689388</v>
      </c>
      <c r="I808" s="20">
        <v>6.4294026379999994E-2</v>
      </c>
      <c r="J808" s="24">
        <v>0.152</v>
      </c>
      <c r="K808" s="20">
        <v>0.50864377890000001</v>
      </c>
      <c r="L808" s="20">
        <v>0.62468489429999996</v>
      </c>
      <c r="M808" s="20">
        <v>0.35619509420000001</v>
      </c>
      <c r="N808" s="20">
        <v>6.9531428570000003E-3</v>
      </c>
    </row>
    <row r="809" spans="1:14" ht="15" customHeight="1" outlineLevel="1" x14ac:dyDescent="0.3">
      <c r="A809" s="12">
        <v>807</v>
      </c>
      <c r="B809" s="13">
        <v>1</v>
      </c>
      <c r="C809" s="19">
        <v>1.97200616994886E-4</v>
      </c>
      <c r="D809" s="20">
        <v>2.9039224629999997E-4</v>
      </c>
      <c r="E809" s="21">
        <v>0</v>
      </c>
      <c r="F809" s="22">
        <v>2.1382081345896301E-4</v>
      </c>
      <c r="G809" s="22">
        <v>1.14155251141553E-4</v>
      </c>
      <c r="H809" s="20">
        <v>0.13535777739999999</v>
      </c>
      <c r="I809" s="20">
        <v>7.2827773469999996E-2</v>
      </c>
      <c r="J809" s="24">
        <v>0.25519999999999998</v>
      </c>
      <c r="K809" s="20">
        <v>0.44558071589999998</v>
      </c>
      <c r="L809" s="20">
        <v>0.59404692650000002</v>
      </c>
      <c r="M809" s="20">
        <v>0.45930073780000003</v>
      </c>
      <c r="N809" s="21">
        <v>0</v>
      </c>
    </row>
    <row r="810" spans="1:14" ht="15" customHeight="1" outlineLevel="1" x14ac:dyDescent="0.3">
      <c r="A810" s="12">
        <v>808</v>
      </c>
      <c r="B810" s="13">
        <v>1</v>
      </c>
      <c r="C810" s="19">
        <v>1.8172813992228099E-4</v>
      </c>
      <c r="D810" s="20">
        <v>3.0802276590000002E-4</v>
      </c>
      <c r="E810" s="21">
        <v>0</v>
      </c>
      <c r="F810" s="22">
        <v>2.23219530534082E-4</v>
      </c>
      <c r="G810" s="22">
        <v>1.14155251141553E-4</v>
      </c>
      <c r="H810" s="20">
        <v>6.8324987889999994E-2</v>
      </c>
      <c r="I810" s="20">
        <v>8.0100853370000002E-2</v>
      </c>
      <c r="J810" s="24">
        <v>0.3528</v>
      </c>
      <c r="K810" s="20">
        <v>0.3995617239</v>
      </c>
      <c r="L810" s="20">
        <v>0.59016870269999999</v>
      </c>
      <c r="M810" s="20">
        <v>0.2821320417</v>
      </c>
      <c r="N810" s="24">
        <v>1.3025999999999999E-2</v>
      </c>
    </row>
    <row r="811" spans="1:14" ht="15" customHeight="1" outlineLevel="1" x14ac:dyDescent="0.3">
      <c r="A811" s="12">
        <v>809</v>
      </c>
      <c r="B811" s="13">
        <v>1</v>
      </c>
      <c r="C811" s="19">
        <v>1.6934731126760501E-4</v>
      </c>
      <c r="D811" s="20">
        <v>3.4074762809999998E-4</v>
      </c>
      <c r="E811" s="21">
        <v>0</v>
      </c>
      <c r="F811" s="22">
        <v>2.23219530534082E-4</v>
      </c>
      <c r="G811" s="22">
        <v>1.14155251141553E-4</v>
      </c>
      <c r="H811" s="20">
        <v>1.6475528989999998E-2</v>
      </c>
      <c r="I811" s="20">
        <v>9.3871218000000006E-2</v>
      </c>
      <c r="J811" s="24">
        <v>0.4829</v>
      </c>
      <c r="K811" s="20">
        <v>0.47406866330000003</v>
      </c>
      <c r="L811" s="20">
        <v>0.61082024430000004</v>
      </c>
      <c r="M811" s="20">
        <v>8.192088283E-2</v>
      </c>
      <c r="N811" s="20">
        <v>1.7037428569999999E-2</v>
      </c>
    </row>
    <row r="812" spans="1:14" ht="15" customHeight="1" outlineLevel="1" x14ac:dyDescent="0.3">
      <c r="A812" s="12">
        <v>810</v>
      </c>
      <c r="B812" s="13">
        <v>1</v>
      </c>
      <c r="C812" s="19">
        <v>1.71798307889812E-4</v>
      </c>
      <c r="D812" s="20">
        <v>3.5592378299999998E-4</v>
      </c>
      <c r="E812" s="21">
        <v>0</v>
      </c>
      <c r="F812" s="22">
        <v>1.6447754881458699E-4</v>
      </c>
      <c r="G812" s="22">
        <v>1.14155251141553E-4</v>
      </c>
      <c r="H812" s="21">
        <v>0</v>
      </c>
      <c r="I812" s="20">
        <v>0.1093871218</v>
      </c>
      <c r="J812" s="24">
        <v>0.6129</v>
      </c>
      <c r="K812" s="20">
        <v>0.82858534210000001</v>
      </c>
      <c r="L812" s="20">
        <v>0.62623618380000001</v>
      </c>
      <c r="M812" s="20">
        <v>1.828999979E-3</v>
      </c>
      <c r="N812" s="21">
        <v>0</v>
      </c>
    </row>
    <row r="813" spans="1:14" ht="15" customHeight="1" outlineLevel="1" x14ac:dyDescent="0.3">
      <c r="A813" s="12">
        <v>811</v>
      </c>
      <c r="B813" s="13">
        <v>1</v>
      </c>
      <c r="C813" s="19">
        <v>1.9773079144103599E-4</v>
      </c>
      <c r="D813" s="20">
        <v>3.6267328579999997E-4</v>
      </c>
      <c r="E813" s="21">
        <v>0</v>
      </c>
      <c r="F813" s="22">
        <v>1.1748396343899099E-4</v>
      </c>
      <c r="G813" s="22">
        <v>1.14155251141553E-4</v>
      </c>
      <c r="H813" s="21">
        <v>0</v>
      </c>
      <c r="I813" s="20">
        <v>0.13149728469999999</v>
      </c>
      <c r="J813" s="24">
        <v>0.62219999999999998</v>
      </c>
      <c r="K813" s="21">
        <v>1</v>
      </c>
      <c r="L813" s="20">
        <v>0.64475470229999998</v>
      </c>
      <c r="M813" s="20">
        <v>1.8303253299999999E-2</v>
      </c>
      <c r="N813" s="21">
        <v>0</v>
      </c>
    </row>
    <row r="814" spans="1:14" ht="15" customHeight="1" outlineLevel="1" x14ac:dyDescent="0.3">
      <c r="A814" s="12">
        <v>812</v>
      </c>
      <c r="B814" s="13">
        <v>1</v>
      </c>
      <c r="C814" s="19">
        <v>1.9996801188936901E-4</v>
      </c>
      <c r="D814" s="20">
        <v>3.689932748E-4</v>
      </c>
      <c r="E814" s="21">
        <v>0</v>
      </c>
      <c r="F814" s="22">
        <v>8.8112972579242903E-5</v>
      </c>
      <c r="G814" s="22">
        <v>1.14155251141553E-4</v>
      </c>
      <c r="H814" s="21">
        <v>0</v>
      </c>
      <c r="I814" s="20">
        <v>0.1507951901</v>
      </c>
      <c r="J814" s="24">
        <v>0.60619999999999996</v>
      </c>
      <c r="K814" s="20">
        <v>0.78719259799999997</v>
      </c>
      <c r="L814" s="20">
        <v>0.63185960829999999</v>
      </c>
      <c r="M814" s="20">
        <v>0.1608311684</v>
      </c>
      <c r="N814" s="21">
        <v>0</v>
      </c>
    </row>
    <row r="815" spans="1:14" ht="15" customHeight="1" outlineLevel="1" x14ac:dyDescent="0.3">
      <c r="A815" s="12">
        <v>813</v>
      </c>
      <c r="B815" s="13">
        <v>1</v>
      </c>
      <c r="C815" s="19">
        <v>1.7643487319864899E-4</v>
      </c>
      <c r="D815" s="20">
        <v>3.744337832E-4</v>
      </c>
      <c r="E815" s="21">
        <v>0</v>
      </c>
      <c r="F815" s="22">
        <v>5.87419817194953E-5</v>
      </c>
      <c r="G815" s="22">
        <v>1.14155251141553E-4</v>
      </c>
      <c r="H815" s="21">
        <v>0</v>
      </c>
      <c r="I815" s="20">
        <v>0.16214119469999999</v>
      </c>
      <c r="J815" s="24">
        <v>0.59399999999999997</v>
      </c>
      <c r="K815" s="20">
        <v>0.50913075240000005</v>
      </c>
      <c r="L815" s="20">
        <v>0.59501648250000005</v>
      </c>
      <c r="M815" s="20">
        <v>0.2015901809</v>
      </c>
      <c r="N815" s="21">
        <v>0</v>
      </c>
    </row>
    <row r="816" spans="1:14" ht="15" customHeight="1" outlineLevel="1" x14ac:dyDescent="0.3">
      <c r="A816" s="12">
        <v>814</v>
      </c>
      <c r="B816" s="13">
        <v>1</v>
      </c>
      <c r="C816" s="19">
        <v>1.5428356050774201E-4</v>
      </c>
      <c r="D816" s="20">
        <v>3.7692905389999999E-4</v>
      </c>
      <c r="E816" s="21">
        <v>0</v>
      </c>
      <c r="F816" s="22">
        <v>3.7594868300476997E-5</v>
      </c>
      <c r="G816" s="22">
        <v>1.14155251141553E-4</v>
      </c>
      <c r="H816" s="21">
        <v>0</v>
      </c>
      <c r="I816" s="20">
        <v>0.16912335140000001</v>
      </c>
      <c r="J816" s="24">
        <v>0.63009999999999999</v>
      </c>
      <c r="K816" s="20">
        <v>0.51838324810000003</v>
      </c>
      <c r="L816" s="20">
        <v>0.59443474890000003</v>
      </c>
      <c r="M816" s="20">
        <v>0.11721425370000001</v>
      </c>
      <c r="N816" s="21">
        <v>0</v>
      </c>
    </row>
    <row r="817" spans="1:14" ht="15" customHeight="1" outlineLevel="1" x14ac:dyDescent="0.3">
      <c r="A817" s="12">
        <v>815</v>
      </c>
      <c r="B817" s="13">
        <v>1</v>
      </c>
      <c r="C817" s="19">
        <v>1.5357645791082601E-4</v>
      </c>
      <c r="D817" s="20">
        <v>3.7690860090000002E-4</v>
      </c>
      <c r="E817" s="21">
        <v>0</v>
      </c>
      <c r="F817" s="22">
        <v>2.3496792687798098E-5</v>
      </c>
      <c r="G817" s="22">
        <v>1.14155251141553E-4</v>
      </c>
      <c r="H817" s="21">
        <v>0</v>
      </c>
      <c r="I817" s="20">
        <v>0.17794802169999999</v>
      </c>
      <c r="J817" s="24">
        <v>0.6129</v>
      </c>
      <c r="K817" s="20">
        <v>0.50133917699999997</v>
      </c>
      <c r="L817" s="20">
        <v>0.5870661237</v>
      </c>
      <c r="M817" s="20">
        <v>3.3673807069999999E-2</v>
      </c>
      <c r="N817" s="21">
        <v>0</v>
      </c>
    </row>
    <row r="818" spans="1:14" ht="15" customHeight="1" outlineLevel="1" x14ac:dyDescent="0.3">
      <c r="A818" s="12">
        <v>816</v>
      </c>
      <c r="B818" s="13">
        <v>1</v>
      </c>
      <c r="C818" s="19">
        <v>1.5575827080210501E-4</v>
      </c>
      <c r="D818" s="20">
        <v>3.7649954010000002E-4</v>
      </c>
      <c r="E818" s="21">
        <v>0</v>
      </c>
      <c r="F818" s="22">
        <v>9.3987170751192492E-6</v>
      </c>
      <c r="G818" s="22">
        <v>1.14155251141553E-4</v>
      </c>
      <c r="H818" s="21">
        <v>0</v>
      </c>
      <c r="I818" s="20">
        <v>0.19210628390000001</v>
      </c>
      <c r="J818" s="24">
        <v>0.62480000000000002</v>
      </c>
      <c r="K818" s="20">
        <v>0.41003165330000002</v>
      </c>
      <c r="L818" s="20">
        <v>0.54867170840000001</v>
      </c>
      <c r="M818" s="20">
        <v>1.337349021E-3</v>
      </c>
      <c r="N818" s="21">
        <v>0</v>
      </c>
    </row>
    <row r="819" spans="1:14" ht="15" customHeight="1" outlineLevel="1" x14ac:dyDescent="0.3">
      <c r="A819" s="12">
        <v>817</v>
      </c>
      <c r="B819" s="13">
        <v>1</v>
      </c>
      <c r="C819" s="19">
        <v>1.43670431534045E-4</v>
      </c>
      <c r="D819" s="20">
        <v>3.7572232459999997E-4</v>
      </c>
      <c r="E819" s="21">
        <v>0</v>
      </c>
      <c r="F819" s="22">
        <v>5.8741981719495297E-6</v>
      </c>
      <c r="G819" s="22">
        <v>1.14155251141553E-4</v>
      </c>
      <c r="H819" s="21">
        <v>0</v>
      </c>
      <c r="I819" s="20">
        <v>0.20519782780000001</v>
      </c>
      <c r="J819" s="24">
        <v>0.6169</v>
      </c>
      <c r="K819" s="20">
        <v>0.38385682980000002</v>
      </c>
      <c r="L819" s="20">
        <v>0.53015318980000004</v>
      </c>
      <c r="M819" s="20">
        <v>8.1485244710000002E-2</v>
      </c>
      <c r="N819" s="21">
        <v>0</v>
      </c>
    </row>
    <row r="820" spans="1:14" ht="15" customHeight="1" outlineLevel="1" x14ac:dyDescent="0.3">
      <c r="A820" s="12">
        <v>818</v>
      </c>
      <c r="B820" s="13">
        <v>1</v>
      </c>
      <c r="C820" s="19">
        <v>1.3730077450042799E-4</v>
      </c>
      <c r="D820" s="20">
        <v>3.7690860090000002E-4</v>
      </c>
      <c r="E820" s="21">
        <v>0</v>
      </c>
      <c r="F820" s="22">
        <v>2.3496792687798102E-6</v>
      </c>
      <c r="G820" s="22">
        <v>1.14155251141553E-4</v>
      </c>
      <c r="H820" s="21">
        <v>0</v>
      </c>
      <c r="I820" s="20">
        <v>0.21731962760000001</v>
      </c>
      <c r="J820" s="24">
        <v>0.62480000000000002</v>
      </c>
      <c r="K820" s="20">
        <v>0.32213294380000002</v>
      </c>
      <c r="L820" s="20">
        <v>0.52385107620000004</v>
      </c>
      <c r="M820" s="20">
        <v>0.33519693340000001</v>
      </c>
      <c r="N820" s="21">
        <v>0</v>
      </c>
    </row>
    <row r="821" spans="1:14" ht="15" customHeight="1" outlineLevel="1" x14ac:dyDescent="0.3">
      <c r="A821" s="12">
        <v>819</v>
      </c>
      <c r="B821" s="13">
        <v>1</v>
      </c>
      <c r="C821" s="19">
        <v>1.3212770087507901E-4</v>
      </c>
      <c r="D821" s="20">
        <v>3.777267224E-4</v>
      </c>
      <c r="E821" s="21">
        <v>0</v>
      </c>
      <c r="F821" s="22">
        <v>1.17483963438991E-6</v>
      </c>
      <c r="G821" s="22">
        <v>1.14155251141553E-4</v>
      </c>
      <c r="H821" s="21">
        <v>0</v>
      </c>
      <c r="I821" s="20">
        <v>0.22051978280000001</v>
      </c>
      <c r="J821" s="24">
        <v>0.64039999999999997</v>
      </c>
      <c r="K821" s="20">
        <v>0.23338203069999999</v>
      </c>
      <c r="L821" s="20">
        <v>0.5064960248</v>
      </c>
      <c r="M821" s="20">
        <v>0.43173485439999998</v>
      </c>
      <c r="N821" s="21">
        <v>0</v>
      </c>
    </row>
    <row r="822" spans="1:14" ht="15" customHeight="1" outlineLevel="1" x14ac:dyDescent="0.3">
      <c r="A822" s="12">
        <v>820</v>
      </c>
      <c r="B822" s="13">
        <v>1</v>
      </c>
      <c r="C822" s="19">
        <v>1.1821380007151499E-4</v>
      </c>
      <c r="D822" s="20">
        <v>3.7940387160000002E-4</v>
      </c>
      <c r="E822" s="21">
        <v>0</v>
      </c>
      <c r="F822" s="22">
        <v>1.40980756126789E-5</v>
      </c>
      <c r="G822" s="22">
        <v>1.14155251141553E-4</v>
      </c>
      <c r="H822" s="21">
        <v>0</v>
      </c>
      <c r="I822" s="20">
        <v>0.2275989139</v>
      </c>
      <c r="J822" s="24">
        <v>0.64680000000000004</v>
      </c>
      <c r="K822" s="20">
        <v>0.2345994643</v>
      </c>
      <c r="L822" s="20">
        <v>0.49301919719999998</v>
      </c>
      <c r="M822" s="20">
        <v>0.26568518930000001</v>
      </c>
      <c r="N822" s="21">
        <v>0</v>
      </c>
    </row>
    <row r="823" spans="1:14" ht="15" customHeight="1" outlineLevel="1" x14ac:dyDescent="0.3">
      <c r="A823" s="12">
        <v>821</v>
      </c>
      <c r="B823" s="13">
        <v>1</v>
      </c>
      <c r="C823" s="19">
        <v>1.13462196617595E-4</v>
      </c>
      <c r="D823" s="20">
        <v>3.8077422519999999E-4</v>
      </c>
      <c r="E823" s="21">
        <v>0</v>
      </c>
      <c r="F823" s="22">
        <v>3.7594868300476997E-5</v>
      </c>
      <c r="G823" s="22">
        <v>1.14155251141553E-4</v>
      </c>
      <c r="H823" s="21">
        <v>0</v>
      </c>
      <c r="I823" s="20">
        <v>0.23661753299999999</v>
      </c>
      <c r="J823" s="24">
        <v>0.6532</v>
      </c>
      <c r="K823" s="20">
        <v>0.34136839540000002</v>
      </c>
      <c r="L823" s="20">
        <v>0.49718828780000002</v>
      </c>
      <c r="M823" s="20">
        <v>7.7213503520000004E-2</v>
      </c>
      <c r="N823" s="21">
        <v>0</v>
      </c>
    </row>
    <row r="824" spans="1:14" ht="15" customHeight="1" outlineLevel="1" x14ac:dyDescent="0.3">
      <c r="A824" s="12">
        <v>822</v>
      </c>
      <c r="B824" s="13">
        <v>1</v>
      </c>
      <c r="C824" s="19">
        <v>1.2527785470022601E-4</v>
      </c>
      <c r="D824" s="20">
        <v>3.8218548489999998E-4</v>
      </c>
      <c r="E824" s="21">
        <v>0</v>
      </c>
      <c r="F824" s="22">
        <v>9.3987170751192502E-5</v>
      </c>
      <c r="G824" s="22">
        <v>1.14155251141553E-4</v>
      </c>
      <c r="H824" s="21">
        <v>0</v>
      </c>
      <c r="I824" s="20">
        <v>0.24195112490000001</v>
      </c>
      <c r="J824" s="24">
        <v>0.66190000000000004</v>
      </c>
      <c r="K824" s="20">
        <v>0.50900900900000001</v>
      </c>
      <c r="L824" s="20">
        <v>0.5483808416</v>
      </c>
      <c r="M824" s="20">
        <v>1.7800115469999999E-3</v>
      </c>
      <c r="N824" s="21">
        <v>0</v>
      </c>
    </row>
    <row r="825" spans="1:14" ht="15" customHeight="1" outlineLevel="1" x14ac:dyDescent="0.3">
      <c r="A825" s="12">
        <v>823</v>
      </c>
      <c r="B825" s="13">
        <v>1</v>
      </c>
      <c r="C825" s="19">
        <v>1.53192806940534E-4</v>
      </c>
      <c r="D825" s="20">
        <v>3.8271726390000003E-4</v>
      </c>
      <c r="E825" s="21">
        <v>0</v>
      </c>
      <c r="F825" s="22">
        <v>1.8210014333043501E-4</v>
      </c>
      <c r="G825" s="22">
        <v>1.14155251141553E-4</v>
      </c>
      <c r="H825" s="21">
        <v>0</v>
      </c>
      <c r="I825" s="20">
        <v>0.24524825450000001</v>
      </c>
      <c r="J825" s="24">
        <v>0.66559999999999997</v>
      </c>
      <c r="K825" s="20">
        <v>0.7865838812</v>
      </c>
      <c r="L825" s="20">
        <v>0.58813263530000004</v>
      </c>
      <c r="M825" s="20">
        <v>1.6591962219999999E-2</v>
      </c>
      <c r="N825" s="21">
        <v>0</v>
      </c>
    </row>
    <row r="826" spans="1:14" ht="15" customHeight="1" outlineLevel="1" x14ac:dyDescent="0.3">
      <c r="A826" s="12">
        <v>824</v>
      </c>
      <c r="B826" s="13">
        <v>1</v>
      </c>
      <c r="C826" s="19">
        <v>1.82199391560716E-4</v>
      </c>
      <c r="D826" s="20">
        <v>3.7668361750000002E-4</v>
      </c>
      <c r="E826" s="21">
        <v>0</v>
      </c>
      <c r="F826" s="22">
        <v>1.58603350642637E-4</v>
      </c>
      <c r="G826" s="22">
        <v>1.14155251141553E-4</v>
      </c>
      <c r="H826" s="20">
        <v>2.0190599260000001E-2</v>
      </c>
      <c r="I826" s="20">
        <v>0.2532971296</v>
      </c>
      <c r="J826" s="24">
        <v>0.65939999999999999</v>
      </c>
      <c r="K826" s="20">
        <v>0.93912831750000003</v>
      </c>
      <c r="L826" s="20">
        <v>0.60044599570000001</v>
      </c>
      <c r="M826" s="20">
        <v>0.14975656800000001</v>
      </c>
      <c r="N826" s="21">
        <v>0</v>
      </c>
    </row>
    <row r="827" spans="1:14" ht="15" customHeight="1" outlineLevel="1" x14ac:dyDescent="0.3">
      <c r="A827" s="12">
        <v>825</v>
      </c>
      <c r="B827" s="13">
        <v>1</v>
      </c>
      <c r="C827" s="19">
        <v>1.9802512432691801E-4</v>
      </c>
      <c r="D827" s="20">
        <v>3.5310126359999999E-4</v>
      </c>
      <c r="E827" s="21">
        <v>0</v>
      </c>
      <c r="F827" s="22">
        <v>1.4685495429873799E-4</v>
      </c>
      <c r="G827" s="22">
        <v>1.14155251141553E-4</v>
      </c>
      <c r="H827" s="20">
        <v>7.7693425940000005E-2</v>
      </c>
      <c r="I827" s="20">
        <v>0.2587276959</v>
      </c>
      <c r="J827" s="24">
        <v>0.69899999999999995</v>
      </c>
      <c r="K827" s="20">
        <v>0.95325054779999996</v>
      </c>
      <c r="L827" s="20">
        <v>0.61731626910000004</v>
      </c>
      <c r="M827" s="20">
        <v>0.189673956</v>
      </c>
      <c r="N827" s="24">
        <v>2.0279999999999999E-3</v>
      </c>
    </row>
    <row r="828" spans="1:14" ht="15" customHeight="1" outlineLevel="1" x14ac:dyDescent="0.3">
      <c r="A828" s="12">
        <v>826</v>
      </c>
      <c r="B828" s="13">
        <v>1</v>
      </c>
      <c r="C828" s="19">
        <v>2.1074135517041499E-4</v>
      </c>
      <c r="D828" s="20">
        <v>3.237102467E-4</v>
      </c>
      <c r="E828" s="21">
        <v>0</v>
      </c>
      <c r="F828" s="22">
        <v>1.6447754881458699E-4</v>
      </c>
      <c r="G828" s="22">
        <v>1.14155251141553E-4</v>
      </c>
      <c r="H828" s="20">
        <v>0.1537716039</v>
      </c>
      <c r="I828" s="20">
        <v>0.2443754849</v>
      </c>
      <c r="J828" s="24">
        <v>0.71489999999999998</v>
      </c>
      <c r="K828" s="20">
        <v>0.89943998049999996</v>
      </c>
      <c r="L828" s="20">
        <v>0.61266240059999999</v>
      </c>
      <c r="M828" s="20">
        <v>0.1112237435</v>
      </c>
      <c r="N828" s="20">
        <v>2.8960285709999999E-2</v>
      </c>
    </row>
    <row r="829" spans="1:14" ht="15" customHeight="1" outlineLevel="1" x14ac:dyDescent="0.3">
      <c r="A829" s="12">
        <v>827</v>
      </c>
      <c r="B829" s="13">
        <v>1</v>
      </c>
      <c r="C829" s="19">
        <v>2.1869197466691E-4</v>
      </c>
      <c r="D829" s="20">
        <v>2.9652815800000002E-4</v>
      </c>
      <c r="E829" s="21">
        <v>0</v>
      </c>
      <c r="F829" s="22">
        <v>1.87974341502385E-4</v>
      </c>
      <c r="G829" s="22">
        <v>1.14155251141553E-4</v>
      </c>
      <c r="H829" s="20">
        <v>0.20594411239999999</v>
      </c>
      <c r="I829" s="20">
        <v>0.24427851049999999</v>
      </c>
      <c r="J829" s="24">
        <v>0.81240000000000001</v>
      </c>
      <c r="K829" s="20">
        <v>0.87667397130000002</v>
      </c>
      <c r="L829" s="20">
        <v>0.62449098309999995</v>
      </c>
      <c r="M829" s="20">
        <v>3.244818939E-2</v>
      </c>
      <c r="N829" s="20">
        <v>5.8611428570000002E-3</v>
      </c>
    </row>
    <row r="830" spans="1:14" ht="15" customHeight="1" outlineLevel="1" x14ac:dyDescent="0.3">
      <c r="A830" s="12">
        <v>828</v>
      </c>
      <c r="B830" s="13">
        <v>1</v>
      </c>
      <c r="C830" s="19">
        <v>2.23815243972226E-4</v>
      </c>
      <c r="D830" s="20">
        <v>2.7897945060000002E-4</v>
      </c>
      <c r="E830" s="21">
        <v>0</v>
      </c>
      <c r="F830" s="22">
        <v>2.0677177565262301E-4</v>
      </c>
      <c r="G830" s="22">
        <v>1.14155251141553E-4</v>
      </c>
      <c r="H830" s="20">
        <v>0.22984978189999999</v>
      </c>
      <c r="I830" s="20">
        <v>0.28122575640000003</v>
      </c>
      <c r="J830" s="24">
        <v>0.88370000000000004</v>
      </c>
      <c r="K830" s="20">
        <v>0.66057949839999996</v>
      </c>
      <c r="L830" s="20">
        <v>0.60500290869999995</v>
      </c>
      <c r="M830" s="20">
        <v>1.337349021E-3</v>
      </c>
      <c r="N830" s="20">
        <v>6.0728571429999999E-3</v>
      </c>
    </row>
    <row r="831" spans="1:14" ht="15" customHeight="1" outlineLevel="1" x14ac:dyDescent="0.3">
      <c r="A831" s="12">
        <v>829</v>
      </c>
      <c r="B831" s="13">
        <v>1</v>
      </c>
      <c r="C831" s="19">
        <v>2.2465511774718601E-4</v>
      </c>
      <c r="D831" s="20">
        <v>2.7057325159999998E-4</v>
      </c>
      <c r="E831" s="21">
        <v>0</v>
      </c>
      <c r="F831" s="22">
        <v>1.87974341502385E-4</v>
      </c>
      <c r="G831" s="22">
        <v>1.14155251141553E-4</v>
      </c>
      <c r="H831" s="20">
        <v>0.23227265389999999</v>
      </c>
      <c r="I831" s="20">
        <v>0.31419705199999998</v>
      </c>
      <c r="J831" s="24">
        <v>0.90820000000000001</v>
      </c>
      <c r="K831" s="20">
        <v>0.49549549549999999</v>
      </c>
      <c r="L831" s="20">
        <v>0.5904595695</v>
      </c>
      <c r="M831" s="20">
        <v>7.6139728340000004E-2</v>
      </c>
      <c r="N831" s="20">
        <v>7.4590285709999996E-2</v>
      </c>
    </row>
    <row r="832" spans="1:14" ht="15" customHeight="1" outlineLevel="1" x14ac:dyDescent="0.3">
      <c r="A832" s="12">
        <v>830</v>
      </c>
      <c r="B832" s="13">
        <v>1</v>
      </c>
      <c r="C832" s="19">
        <v>2.1732498871353199E-4</v>
      </c>
      <c r="D832" s="20">
        <v>2.6908017980000002E-4</v>
      </c>
      <c r="E832" s="21">
        <v>0</v>
      </c>
      <c r="F832" s="22">
        <v>1.90324020771165E-4</v>
      </c>
      <c r="G832" s="22">
        <v>1.14155251141553E-4</v>
      </c>
      <c r="H832" s="20">
        <v>0.19237602970000001</v>
      </c>
      <c r="I832" s="20">
        <v>0.35288983709999999</v>
      </c>
      <c r="J832" s="24">
        <v>0.91039999999999999</v>
      </c>
      <c r="K832" s="20">
        <v>0.42878013149999999</v>
      </c>
      <c r="L832" s="20">
        <v>0.57843707580000003</v>
      </c>
      <c r="M832" s="20">
        <v>0.31504067260000002</v>
      </c>
      <c r="N832" s="20">
        <v>4.8304285709999999E-2</v>
      </c>
    </row>
    <row r="833" spans="1:14" ht="15" customHeight="1" outlineLevel="1" x14ac:dyDescent="0.3">
      <c r="A833" s="12">
        <v>831</v>
      </c>
      <c r="B833" s="13">
        <v>1</v>
      </c>
      <c r="C833" s="19">
        <v>2.06985372321916E-4</v>
      </c>
      <c r="D833" s="20">
        <v>2.7525699750000001E-4</v>
      </c>
      <c r="E833" s="21">
        <v>0</v>
      </c>
      <c r="F833" s="22">
        <v>2.1382081345896301E-4</v>
      </c>
      <c r="G833" s="22">
        <v>1.14155251141553E-4</v>
      </c>
      <c r="H833" s="20">
        <v>0.13309643030000001</v>
      </c>
      <c r="I833" s="20">
        <v>0.36307214900000001</v>
      </c>
      <c r="J833" s="24">
        <v>0.90380000000000005</v>
      </c>
      <c r="K833" s="20">
        <v>0.3900657414</v>
      </c>
      <c r="L833" s="20">
        <v>0.58027923209999999</v>
      </c>
      <c r="M833" s="20">
        <v>0.40529459210000002</v>
      </c>
      <c r="N833" s="20">
        <v>5.181428571E-3</v>
      </c>
    </row>
    <row r="834" spans="1:14" ht="15" customHeight="1" outlineLevel="1" x14ac:dyDescent="0.3">
      <c r="A834" s="12">
        <v>832</v>
      </c>
      <c r="B834" s="13">
        <v>1</v>
      </c>
      <c r="C834" s="19">
        <v>1.9063527568677699E-4</v>
      </c>
      <c r="D834" s="20">
        <v>2.9374654470000001E-4</v>
      </c>
      <c r="E834" s="21">
        <v>0</v>
      </c>
      <c r="F834" s="22">
        <v>2.23219530534082E-4</v>
      </c>
      <c r="G834" s="22">
        <v>1.14155251141553E-4</v>
      </c>
      <c r="H834" s="20">
        <v>6.4125343239999993E-2</v>
      </c>
      <c r="I834" s="20">
        <v>0.34726532199999999</v>
      </c>
      <c r="J834" s="24">
        <v>0.87380000000000002</v>
      </c>
      <c r="K834" s="20">
        <v>0.39128317509999999</v>
      </c>
      <c r="L834" s="20">
        <v>0.56544502620000003</v>
      </c>
      <c r="M834" s="20">
        <v>0.24989026680000001</v>
      </c>
      <c r="N834" s="21">
        <v>0</v>
      </c>
    </row>
    <row r="835" spans="1:14" ht="15" customHeight="1" outlineLevel="1" x14ac:dyDescent="0.3">
      <c r="A835" s="12">
        <v>833</v>
      </c>
      <c r="B835" s="13">
        <v>1</v>
      </c>
      <c r="C835" s="19">
        <v>1.7751325857531201E-4</v>
      </c>
      <c r="D835" s="20">
        <v>3.2688046770000003E-4</v>
      </c>
      <c r="E835" s="21">
        <v>0</v>
      </c>
      <c r="F835" s="22">
        <v>2.23219530534082E-4</v>
      </c>
      <c r="G835" s="22">
        <v>1.14155251141553E-4</v>
      </c>
      <c r="H835" s="20">
        <v>1.6314004199999999E-2</v>
      </c>
      <c r="I835" s="20">
        <v>0.31594259120000001</v>
      </c>
      <c r="J835" s="24">
        <v>0.84230000000000005</v>
      </c>
      <c r="K835" s="20">
        <v>0.61163866570000003</v>
      </c>
      <c r="L835" s="20">
        <v>0.58764785730000002</v>
      </c>
      <c r="M835" s="20">
        <v>7.2690001030000007E-2</v>
      </c>
      <c r="N835" s="20">
        <v>0.32353285710000002</v>
      </c>
    </row>
    <row r="836" spans="1:14" ht="15" customHeight="1" outlineLevel="1" x14ac:dyDescent="0.3">
      <c r="A836" s="12">
        <v>834</v>
      </c>
      <c r="B836" s="13">
        <v>1</v>
      </c>
      <c r="C836" s="19">
        <v>1.8036848162675701E-4</v>
      </c>
      <c r="D836" s="20">
        <v>3.3935682149999999E-4</v>
      </c>
      <c r="E836" s="21">
        <v>0</v>
      </c>
      <c r="F836" s="22">
        <v>1.6447754881458699E-4</v>
      </c>
      <c r="G836" s="22">
        <v>1.14155251141553E-4</v>
      </c>
      <c r="H836" s="21">
        <v>0</v>
      </c>
      <c r="I836" s="20">
        <v>0.29548099300000003</v>
      </c>
      <c r="J836" s="24">
        <v>0.82720000000000005</v>
      </c>
      <c r="K836" s="20">
        <v>0.78317506699999995</v>
      </c>
      <c r="L836" s="20">
        <v>0.61692844680000003</v>
      </c>
      <c r="M836" s="20">
        <v>1.7319057649999999E-3</v>
      </c>
      <c r="N836" s="21">
        <v>0</v>
      </c>
    </row>
    <row r="837" spans="1:14" ht="15" customHeight="1" outlineLevel="1" x14ac:dyDescent="0.3">
      <c r="A837" s="12">
        <v>835</v>
      </c>
      <c r="B837" s="13">
        <v>1</v>
      </c>
      <c r="C837" s="19">
        <v>2.0685254763537099E-4</v>
      </c>
      <c r="D837" s="20">
        <v>3.436110536E-4</v>
      </c>
      <c r="E837" s="21">
        <v>0</v>
      </c>
      <c r="F837" s="22">
        <v>1.1748396343899099E-4</v>
      </c>
      <c r="G837" s="22">
        <v>1.14155251141553E-4</v>
      </c>
      <c r="H837" s="21">
        <v>0</v>
      </c>
      <c r="I837" s="20">
        <v>0.29354150499999998</v>
      </c>
      <c r="J837" s="24">
        <v>0.75780000000000003</v>
      </c>
      <c r="K837" s="24">
        <v>0.94862429999999998</v>
      </c>
      <c r="L837" s="20">
        <v>0.61857669189999998</v>
      </c>
      <c r="M837" s="20">
        <v>1.499080692E-2</v>
      </c>
      <c r="N837" s="21">
        <v>0</v>
      </c>
    </row>
    <row r="838" spans="1:14" ht="15" customHeight="1" outlineLevel="1" x14ac:dyDescent="0.3">
      <c r="A838" s="12">
        <v>836</v>
      </c>
      <c r="B838" s="13">
        <v>1</v>
      </c>
      <c r="C838" s="19">
        <v>2.1088410899716901E-4</v>
      </c>
      <c r="D838" s="20">
        <v>3.4727214749999998E-4</v>
      </c>
      <c r="E838" s="21">
        <v>0</v>
      </c>
      <c r="F838" s="22">
        <v>8.8112972579242903E-5</v>
      </c>
      <c r="G838" s="22">
        <v>1.14155251141553E-4</v>
      </c>
      <c r="H838" s="21">
        <v>0</v>
      </c>
      <c r="I838" s="20">
        <v>0.29402637700000001</v>
      </c>
      <c r="J838" s="24">
        <v>0.73119999999999996</v>
      </c>
      <c r="K838" s="20">
        <v>0.69430241049999997</v>
      </c>
      <c r="L838" s="20">
        <v>0.60655419820000001</v>
      </c>
      <c r="M838" s="20">
        <v>0.13920239370000001</v>
      </c>
      <c r="N838" s="21">
        <v>0</v>
      </c>
    </row>
    <row r="839" spans="1:14" ht="15" customHeight="1" outlineLevel="1" x14ac:dyDescent="0.3">
      <c r="A839" s="12">
        <v>837</v>
      </c>
      <c r="B839" s="13">
        <v>1</v>
      </c>
      <c r="C839" s="19">
        <v>1.88882803025108E-4</v>
      </c>
      <c r="D839" s="20">
        <v>3.5009466690000003E-4</v>
      </c>
      <c r="E839" s="21">
        <v>0</v>
      </c>
      <c r="F839" s="22">
        <v>5.87419817194953E-5</v>
      </c>
      <c r="G839" s="22">
        <v>1.14155251141553E-4</v>
      </c>
      <c r="H839" s="21">
        <v>0</v>
      </c>
      <c r="I839" s="20">
        <v>0.28578355309999998</v>
      </c>
      <c r="J839" s="24">
        <v>0.71819999999999995</v>
      </c>
      <c r="K839" s="20">
        <v>0.47966885799999998</v>
      </c>
      <c r="L839" s="20">
        <v>0.57029280589999998</v>
      </c>
      <c r="M839" s="20">
        <v>0.17823682190000001</v>
      </c>
      <c r="N839" s="21">
        <v>0</v>
      </c>
    </row>
    <row r="840" spans="1:14" ht="15" customHeight="1" outlineLevel="1" x14ac:dyDescent="0.3">
      <c r="A840" s="12">
        <v>838</v>
      </c>
      <c r="B840" s="13">
        <v>1</v>
      </c>
      <c r="C840" s="19">
        <v>1.6635311223990099E-4</v>
      </c>
      <c r="D840" s="20">
        <v>3.5373530779999999E-4</v>
      </c>
      <c r="E840" s="21">
        <v>0</v>
      </c>
      <c r="F840" s="22">
        <v>3.7594868300476997E-5</v>
      </c>
      <c r="G840" s="22">
        <v>1.14155251141553E-4</v>
      </c>
      <c r="H840" s="21">
        <v>0</v>
      </c>
      <c r="I840" s="20">
        <v>0.2632854926</v>
      </c>
      <c r="J840" s="24">
        <v>0.71599999999999997</v>
      </c>
      <c r="K840" s="20">
        <v>0.52483564650000003</v>
      </c>
      <c r="L840" s="20">
        <v>0.55022299789999995</v>
      </c>
      <c r="M840" s="20">
        <v>0.10544089750000001</v>
      </c>
      <c r="N840" s="21">
        <v>0</v>
      </c>
    </row>
    <row r="841" spans="1:14" ht="15" customHeight="1" outlineLevel="1" x14ac:dyDescent="0.3">
      <c r="A841" s="12">
        <v>839</v>
      </c>
      <c r="B841" s="13">
        <v>1</v>
      </c>
      <c r="C841" s="19">
        <v>1.64292374761854E-4</v>
      </c>
      <c r="D841" s="20">
        <v>3.5751912E-4</v>
      </c>
      <c r="E841" s="21">
        <v>0</v>
      </c>
      <c r="F841" s="22">
        <v>2.3496792687798098E-5</v>
      </c>
      <c r="G841" s="22">
        <v>1.14155251141553E-4</v>
      </c>
      <c r="H841" s="21">
        <v>0</v>
      </c>
      <c r="I841" s="20">
        <v>0.25610938709999997</v>
      </c>
      <c r="J841" s="24">
        <v>0.65569999999999995</v>
      </c>
      <c r="K841" s="20">
        <v>0.4730947163</v>
      </c>
      <c r="L841" s="20">
        <v>0.55284079890000004</v>
      </c>
      <c r="M841" s="20">
        <v>3.1252677479999998E-2</v>
      </c>
      <c r="N841" s="21">
        <v>0</v>
      </c>
    </row>
    <row r="842" spans="1:14" ht="15" customHeight="1" outlineLevel="1" x14ac:dyDescent="0.3">
      <c r="A842" s="12">
        <v>840</v>
      </c>
      <c r="B842" s="13">
        <v>1</v>
      </c>
      <c r="C842" s="19">
        <v>1.6597601458277601E-4</v>
      </c>
      <c r="D842" s="20">
        <v>3.6103704269999998E-4</v>
      </c>
      <c r="E842" s="21">
        <v>0</v>
      </c>
      <c r="F842" s="22">
        <v>9.3987170751192492E-6</v>
      </c>
      <c r="G842" s="22">
        <v>1.14155251141553E-4</v>
      </c>
      <c r="H842" s="21">
        <v>0</v>
      </c>
      <c r="I842" s="20">
        <v>0.2566912335</v>
      </c>
      <c r="J842" s="24">
        <v>0.63270000000000004</v>
      </c>
      <c r="K842" s="20">
        <v>0.57012417820000005</v>
      </c>
      <c r="L842" s="20">
        <v>0.55381035489999997</v>
      </c>
      <c r="M842" s="20">
        <v>1.337349021E-3</v>
      </c>
      <c r="N842" s="21">
        <v>0</v>
      </c>
    </row>
    <row r="843" spans="1:14" ht="15" customHeight="1" outlineLevel="1" x14ac:dyDescent="0.3">
      <c r="A843" s="12">
        <v>841</v>
      </c>
      <c r="B843" s="13">
        <v>1</v>
      </c>
      <c r="C843" s="19">
        <v>1.5294200271193101E-4</v>
      </c>
      <c r="D843" s="20">
        <v>3.6545489909999999E-4</v>
      </c>
      <c r="E843" s="21">
        <v>0</v>
      </c>
      <c r="F843" s="22">
        <v>5.8741981719495297E-6</v>
      </c>
      <c r="G843" s="22">
        <v>1.14155251141553E-4</v>
      </c>
      <c r="H843" s="21">
        <v>0</v>
      </c>
      <c r="I843" s="20">
        <v>0.25504266869999997</v>
      </c>
      <c r="J843" s="24">
        <v>0.58720000000000006</v>
      </c>
      <c r="K843" s="20">
        <v>0.52361821279999998</v>
      </c>
      <c r="L843" s="20">
        <v>0.54702346329999996</v>
      </c>
      <c r="M843" s="20">
        <v>6.856795836E-2</v>
      </c>
      <c r="N843" s="21">
        <v>0</v>
      </c>
    </row>
    <row r="844" spans="1:14" ht="15" customHeight="1" outlineLevel="1" x14ac:dyDescent="0.3">
      <c r="A844" s="12">
        <v>842</v>
      </c>
      <c r="B844" s="13">
        <v>1</v>
      </c>
      <c r="C844" s="19">
        <v>1.4703208978494899E-4</v>
      </c>
      <c r="D844" s="20">
        <v>3.6889100959999998E-4</v>
      </c>
      <c r="E844" s="21">
        <v>0</v>
      </c>
      <c r="F844" s="22">
        <v>2.3496792687798102E-6</v>
      </c>
      <c r="G844" s="22">
        <v>1.14155251141553E-4</v>
      </c>
      <c r="H844" s="21">
        <v>0</v>
      </c>
      <c r="I844" s="20">
        <v>0.27240108610000002</v>
      </c>
      <c r="J844" s="24">
        <v>0.59540000000000004</v>
      </c>
      <c r="K844" s="20">
        <v>0.4108838568</v>
      </c>
      <c r="L844" s="20">
        <v>0.53742485939999995</v>
      </c>
      <c r="M844" s="20">
        <v>0.28634716380000003</v>
      </c>
      <c r="N844" s="21">
        <v>0</v>
      </c>
    </row>
    <row r="845" spans="1:14" ht="15" customHeight="1" outlineLevel="1" x14ac:dyDescent="0.3">
      <c r="A845" s="12">
        <v>843</v>
      </c>
      <c r="B845" s="13">
        <v>1</v>
      </c>
      <c r="C845" s="19">
        <v>1.4179558916821501E-4</v>
      </c>
      <c r="D845" s="20">
        <v>3.7175443509999999E-4</v>
      </c>
      <c r="E845" s="21">
        <v>0</v>
      </c>
      <c r="F845" s="22">
        <v>1.17483963438991E-6</v>
      </c>
      <c r="G845" s="22">
        <v>1.14155251141553E-4</v>
      </c>
      <c r="H845" s="21">
        <v>0</v>
      </c>
      <c r="I845" s="20">
        <v>0.27395267649999999</v>
      </c>
      <c r="J845" s="24">
        <v>0.61019999999999996</v>
      </c>
      <c r="K845" s="20">
        <v>0.3312636961</v>
      </c>
      <c r="L845" s="20">
        <v>0.51425247240000005</v>
      </c>
      <c r="M845" s="20">
        <v>0.36769341030000002</v>
      </c>
      <c r="N845" s="21">
        <v>0</v>
      </c>
    </row>
    <row r="846" spans="1:14" ht="15" customHeight="1" outlineLevel="1" x14ac:dyDescent="0.3">
      <c r="A846" s="12">
        <v>844</v>
      </c>
      <c r="B846" s="13">
        <v>1</v>
      </c>
      <c r="C846" s="19">
        <v>1.2704096643250101E-4</v>
      </c>
      <c r="D846" s="20">
        <v>3.7406562850000001E-4</v>
      </c>
      <c r="E846" s="21">
        <v>0</v>
      </c>
      <c r="F846" s="22">
        <v>1.40980756126789E-5</v>
      </c>
      <c r="G846" s="22">
        <v>1.14155251141553E-4</v>
      </c>
      <c r="H846" s="21">
        <v>0</v>
      </c>
      <c r="I846" s="20">
        <v>0.26900698220000002</v>
      </c>
      <c r="J846" s="24">
        <v>0.55789999999999995</v>
      </c>
      <c r="K846" s="20">
        <v>0.33820306789999999</v>
      </c>
      <c r="L846" s="20">
        <v>0.50688384720000002</v>
      </c>
      <c r="M846" s="20">
        <v>0.22739141190000001</v>
      </c>
      <c r="N846" s="21">
        <v>0</v>
      </c>
    </row>
    <row r="847" spans="1:14" ht="15" customHeight="1" outlineLevel="1" x14ac:dyDescent="0.3">
      <c r="A847" s="12">
        <v>845</v>
      </c>
      <c r="B847" s="13">
        <v>1</v>
      </c>
      <c r="C847" s="19">
        <v>1.21485538676814E-4</v>
      </c>
      <c r="D847" s="20">
        <v>3.7584504289999999E-4</v>
      </c>
      <c r="E847" s="21">
        <v>0</v>
      </c>
      <c r="F847" s="22">
        <v>3.7594868300476997E-5</v>
      </c>
      <c r="G847" s="22">
        <v>1.14155251141553E-4</v>
      </c>
      <c r="H847" s="21">
        <v>0</v>
      </c>
      <c r="I847" s="20">
        <v>0.27589216449999998</v>
      </c>
      <c r="J847" s="24">
        <v>0.60219999999999996</v>
      </c>
      <c r="K847" s="20">
        <v>0.34587289989999997</v>
      </c>
      <c r="L847" s="20">
        <v>0.50290866779999999</v>
      </c>
      <c r="M847" s="20">
        <v>6.6241502930000001E-2</v>
      </c>
      <c r="N847" s="21">
        <v>0</v>
      </c>
    </row>
    <row r="848" spans="1:14" ht="15" customHeight="1" outlineLevel="1" x14ac:dyDescent="0.3">
      <c r="A848" s="12">
        <v>846</v>
      </c>
      <c r="B848" s="13">
        <v>1</v>
      </c>
      <c r="C848" s="19">
        <v>1.3282206996478101E-4</v>
      </c>
      <c r="D848" s="20">
        <v>3.7678588269999999E-4</v>
      </c>
      <c r="E848" s="21">
        <v>0</v>
      </c>
      <c r="F848" s="22">
        <v>9.3987170751192502E-5</v>
      </c>
      <c r="G848" s="22">
        <v>1.14155251141553E-4</v>
      </c>
      <c r="H848" s="21">
        <v>0</v>
      </c>
      <c r="I848" s="20">
        <v>0.28636539950000001</v>
      </c>
      <c r="J848" s="24">
        <v>0.62880000000000003</v>
      </c>
      <c r="K848" s="20">
        <v>0.47674701730000002</v>
      </c>
      <c r="L848" s="20">
        <v>0.53034710100000004</v>
      </c>
      <c r="M848" s="20">
        <v>1.661384509E-3</v>
      </c>
      <c r="N848" s="21">
        <v>0</v>
      </c>
    </row>
    <row r="849" spans="1:14" ht="15" customHeight="1" outlineLevel="1" x14ac:dyDescent="0.3">
      <c r="A849" s="12">
        <v>847</v>
      </c>
      <c r="B849" s="13">
        <v>1</v>
      </c>
      <c r="C849" s="19">
        <v>1.6069278011513101E-4</v>
      </c>
      <c r="D849" s="20">
        <v>3.7809487709999999E-4</v>
      </c>
      <c r="E849" s="21">
        <v>0</v>
      </c>
      <c r="F849" s="22">
        <v>1.8210014333043501E-4</v>
      </c>
      <c r="G849" s="22">
        <v>1.14155251141553E-4</v>
      </c>
      <c r="H849" s="21">
        <v>0</v>
      </c>
      <c r="I849" s="20">
        <v>0.29043832429999999</v>
      </c>
      <c r="J849" s="24">
        <v>0.6008</v>
      </c>
      <c r="K849" s="20">
        <v>0.82006330650000003</v>
      </c>
      <c r="L849" s="20">
        <v>0.59908861739999997</v>
      </c>
      <c r="M849" s="20">
        <v>1.2787565190000001E-2</v>
      </c>
      <c r="N849" s="21">
        <v>0</v>
      </c>
    </row>
    <row r="850" spans="1:14" ht="15" customHeight="1" outlineLevel="1" x14ac:dyDescent="0.3">
      <c r="A850" s="12">
        <v>848</v>
      </c>
      <c r="B850" s="13">
        <v>1</v>
      </c>
      <c r="C850" s="19">
        <v>1.88120873729387E-4</v>
      </c>
      <c r="D850" s="20">
        <v>3.7422925280000002E-4</v>
      </c>
      <c r="E850" s="21">
        <v>0</v>
      </c>
      <c r="F850" s="22">
        <v>1.58603350642637E-4</v>
      </c>
      <c r="G850" s="22">
        <v>1.14155251141553E-4</v>
      </c>
      <c r="H850" s="20">
        <v>2.245194637E-2</v>
      </c>
      <c r="I850" s="20">
        <v>0.29140806829999999</v>
      </c>
      <c r="J850" s="24">
        <v>0.65059999999999996</v>
      </c>
      <c r="K850" s="20">
        <v>0.93352812269999996</v>
      </c>
      <c r="L850" s="20">
        <v>0.62420011630000005</v>
      </c>
      <c r="M850" s="20">
        <v>0.124319533</v>
      </c>
      <c r="N850" s="21">
        <v>0</v>
      </c>
    </row>
    <row r="851" spans="1:14" ht="15" customHeight="1" outlineLevel="1" x14ac:dyDescent="0.3">
      <c r="A851" s="12">
        <v>849</v>
      </c>
      <c r="B851" s="13">
        <v>1</v>
      </c>
      <c r="C851" s="19">
        <v>2.00738360093848E-4</v>
      </c>
      <c r="D851" s="20">
        <v>3.5647601499999999E-4</v>
      </c>
      <c r="E851" s="21">
        <v>0</v>
      </c>
      <c r="F851" s="22">
        <v>1.4685495429873799E-4</v>
      </c>
      <c r="G851" s="22">
        <v>1.14155251141553E-4</v>
      </c>
      <c r="H851" s="20">
        <v>9.1746083019999994E-2</v>
      </c>
      <c r="I851" s="24">
        <v>0.28306827000000001</v>
      </c>
      <c r="J851" s="24">
        <v>0.66069999999999995</v>
      </c>
      <c r="K851" s="21">
        <v>1</v>
      </c>
      <c r="L851" s="20">
        <v>0.64456079119999998</v>
      </c>
      <c r="M851" s="20">
        <v>0.16195791330000001</v>
      </c>
      <c r="N851" s="20">
        <v>3.9668571429999997E-3</v>
      </c>
    </row>
    <row r="852" spans="1:14" ht="15" customHeight="1" outlineLevel="1" x14ac:dyDescent="0.3">
      <c r="A852" s="12">
        <v>850</v>
      </c>
      <c r="B852" s="13">
        <v>1</v>
      </c>
      <c r="C852" s="19">
        <v>2.0997668966782801E-4</v>
      </c>
      <c r="D852" s="20">
        <v>3.329959264E-4</v>
      </c>
      <c r="E852" s="21">
        <v>0</v>
      </c>
      <c r="F852" s="22">
        <v>1.6447754881458699E-4</v>
      </c>
      <c r="G852" s="22">
        <v>1.14155251141553E-4</v>
      </c>
      <c r="H852" s="20">
        <v>0.1823614925</v>
      </c>
      <c r="I852" s="20">
        <v>0.29082622190000001</v>
      </c>
      <c r="J852" s="24">
        <v>0.65059999999999996</v>
      </c>
      <c r="K852" s="21">
        <v>1</v>
      </c>
      <c r="L852" s="20">
        <v>0.64892379290000002</v>
      </c>
      <c r="M852" s="20">
        <v>9.7147985670000006E-2</v>
      </c>
      <c r="N852" s="20">
        <v>7.4389714290000006E-2</v>
      </c>
    </row>
    <row r="853" spans="1:14" ht="15" customHeight="1" outlineLevel="1" x14ac:dyDescent="0.3">
      <c r="A853" s="12">
        <v>851</v>
      </c>
      <c r="B853" s="13">
        <v>1</v>
      </c>
      <c r="C853" s="19">
        <v>2.1541636799583401E-4</v>
      </c>
      <c r="D853" s="20">
        <v>3.115815946E-4</v>
      </c>
      <c r="E853" s="21">
        <v>0</v>
      </c>
      <c r="F853" s="22">
        <v>1.87974341502385E-4</v>
      </c>
      <c r="G853" s="22">
        <v>1.14155251141553E-4</v>
      </c>
      <c r="H853" s="20">
        <v>0.23663382329999999</v>
      </c>
      <c r="I853" s="20">
        <v>0.30876648559999997</v>
      </c>
      <c r="J853" s="24">
        <v>0.69440000000000002</v>
      </c>
      <c r="K853" s="20">
        <v>0.89907475039999996</v>
      </c>
      <c r="L853" s="20">
        <v>0.65270506110000004</v>
      </c>
      <c r="M853" s="20">
        <v>2.951503896E-2</v>
      </c>
      <c r="N853" s="21">
        <v>0</v>
      </c>
    </row>
    <row r="854" spans="1:14" ht="15" customHeight="1" outlineLevel="1" x14ac:dyDescent="0.3">
      <c r="A854" s="12">
        <v>852</v>
      </c>
      <c r="B854" s="13">
        <v>1</v>
      </c>
      <c r="C854" s="19">
        <v>2.1829846112078201E-4</v>
      </c>
      <c r="D854" s="20">
        <v>2.9793941770000002E-4</v>
      </c>
      <c r="E854" s="21">
        <v>0</v>
      </c>
      <c r="F854" s="22">
        <v>2.0677177565262301E-4</v>
      </c>
      <c r="G854" s="22">
        <v>1.14155251141553E-4</v>
      </c>
      <c r="H854" s="20">
        <v>0.26118559200000002</v>
      </c>
      <c r="I854" s="20">
        <v>0.32796741660000001</v>
      </c>
      <c r="J854" s="24">
        <v>0.71709999999999996</v>
      </c>
      <c r="K854" s="20">
        <v>0.80472364259999996</v>
      </c>
      <c r="L854" s="20">
        <v>0.64931161530000003</v>
      </c>
      <c r="M854" s="20">
        <v>1.337349021E-3</v>
      </c>
      <c r="N854" s="21">
        <v>0</v>
      </c>
    </row>
    <row r="855" spans="1:14" ht="15" customHeight="1" outlineLevel="1" x14ac:dyDescent="0.3">
      <c r="A855" s="12">
        <v>853</v>
      </c>
      <c r="B855" s="13">
        <v>1</v>
      </c>
      <c r="C855" s="19">
        <v>2.1805086208581101E-4</v>
      </c>
      <c r="D855" s="20">
        <v>2.9331703089999998E-4</v>
      </c>
      <c r="E855" s="21">
        <v>0</v>
      </c>
      <c r="F855" s="22">
        <v>1.87974341502385E-4</v>
      </c>
      <c r="G855" s="22">
        <v>1.14155251141553E-4</v>
      </c>
      <c r="H855" s="20">
        <v>0.25569374900000003</v>
      </c>
      <c r="I855" s="20">
        <v>0.35832040339999999</v>
      </c>
      <c r="J855" s="24">
        <v>0.70589999999999997</v>
      </c>
      <c r="K855" s="20">
        <v>0.71512052589999997</v>
      </c>
      <c r="L855" s="20">
        <v>0.64068256739999996</v>
      </c>
      <c r="M855" s="20">
        <v>6.1515589269999997E-2</v>
      </c>
      <c r="N855" s="20">
        <v>2.5383428570000002E-2</v>
      </c>
    </row>
    <row r="856" spans="1:14" ht="15" customHeight="1" outlineLevel="1" x14ac:dyDescent="0.3">
      <c r="A856" s="12">
        <v>854</v>
      </c>
      <c r="B856" s="13">
        <v>1</v>
      </c>
      <c r="C856" s="19">
        <v>2.1139713246543399E-4</v>
      </c>
      <c r="D856" s="20">
        <v>2.939919812E-4</v>
      </c>
      <c r="E856" s="21">
        <v>0</v>
      </c>
      <c r="F856" s="22">
        <v>1.90324020771165E-4</v>
      </c>
      <c r="G856" s="22">
        <v>1.14155251141553E-4</v>
      </c>
      <c r="H856" s="20">
        <v>0.22096591830000001</v>
      </c>
      <c r="I856" s="20">
        <v>0.40079519009999998</v>
      </c>
      <c r="J856" s="24">
        <v>0.6956</v>
      </c>
      <c r="K856" s="20">
        <v>0.63732651569999998</v>
      </c>
      <c r="L856" s="20">
        <v>0.61925538099999999</v>
      </c>
      <c r="M856" s="20">
        <v>0.25945103809999998</v>
      </c>
      <c r="N856" s="20">
        <v>6.6166285709999995E-2</v>
      </c>
    </row>
    <row r="857" spans="1:14" ht="15" customHeight="1" outlineLevel="1" x14ac:dyDescent="0.3">
      <c r="A857" s="12">
        <v>855</v>
      </c>
      <c r="B857" s="13">
        <v>1</v>
      </c>
      <c r="C857" s="19">
        <v>2.02755830561192E-4</v>
      </c>
      <c r="D857" s="20">
        <v>3.001278929E-4</v>
      </c>
      <c r="E857" s="21">
        <v>0</v>
      </c>
      <c r="F857" s="22">
        <v>2.1382081345896301E-4</v>
      </c>
      <c r="G857" s="22">
        <v>1.14155251141553E-4</v>
      </c>
      <c r="H857" s="20">
        <v>0.15926344689999999</v>
      </c>
      <c r="I857" s="20">
        <v>0.43977889840000001</v>
      </c>
      <c r="J857" s="24">
        <v>0.6169</v>
      </c>
      <c r="K857" s="20">
        <v>0.48539079619999997</v>
      </c>
      <c r="L857" s="20">
        <v>0.60199728519999995</v>
      </c>
      <c r="M857" s="20">
        <v>0.3324928902</v>
      </c>
      <c r="N857" s="20">
        <v>5.900142857E-2</v>
      </c>
    </row>
    <row r="858" spans="1:14" ht="15" customHeight="1" outlineLevel="1" x14ac:dyDescent="0.3">
      <c r="A858" s="12">
        <v>856</v>
      </c>
      <c r="B858" s="13">
        <v>1</v>
      </c>
      <c r="C858" s="19">
        <v>1.9009359036192001E-4</v>
      </c>
      <c r="D858" s="20">
        <v>3.1350418030000001E-4</v>
      </c>
      <c r="E858" s="21">
        <v>0</v>
      </c>
      <c r="F858" s="22">
        <v>2.23219530534082E-4</v>
      </c>
      <c r="G858" s="22">
        <v>1.14155251141553E-4</v>
      </c>
      <c r="H858" s="20">
        <v>7.9954773059999998E-2</v>
      </c>
      <c r="I858" s="20">
        <v>0.46470131889999999</v>
      </c>
      <c r="J858" s="24">
        <v>0.53080000000000005</v>
      </c>
      <c r="K858" s="20">
        <v>0.50986121259999995</v>
      </c>
      <c r="L858" s="20">
        <v>0.58842350200000004</v>
      </c>
      <c r="M858" s="20">
        <v>0.20628524009999999</v>
      </c>
      <c r="N858" s="20">
        <v>7.9036285710000001E-2</v>
      </c>
    </row>
    <row r="859" spans="1:14" ht="15" customHeight="1" outlineLevel="1" x14ac:dyDescent="0.3">
      <c r="A859" s="12">
        <v>857</v>
      </c>
      <c r="B859" s="13">
        <v>1</v>
      </c>
      <c r="C859" s="19">
        <v>1.81839956072012E-4</v>
      </c>
      <c r="D859" s="20">
        <v>3.3483669990000002E-4</v>
      </c>
      <c r="E859" s="21">
        <v>0</v>
      </c>
      <c r="F859" s="22">
        <v>2.23219530534082E-4</v>
      </c>
      <c r="G859" s="22">
        <v>1.14155251141553E-4</v>
      </c>
      <c r="H859" s="20">
        <v>2.0190599260000001E-2</v>
      </c>
      <c r="I859" s="20">
        <v>0.46314972850000002</v>
      </c>
      <c r="J859" s="24">
        <v>0.65059999999999996</v>
      </c>
      <c r="K859" s="20">
        <v>0.6531531532</v>
      </c>
      <c r="L859" s="20">
        <v>0.60335466360000001</v>
      </c>
      <c r="M859" s="20">
        <v>6.0186121789999998E-2</v>
      </c>
      <c r="N859" s="20">
        <v>1.5900857139999999E-2</v>
      </c>
    </row>
    <row r="860" spans="1:14" ht="15" customHeight="1" outlineLevel="1" x14ac:dyDescent="0.3">
      <c r="A860" s="12">
        <v>858</v>
      </c>
      <c r="B860" s="13">
        <v>1</v>
      </c>
      <c r="C860" s="19">
        <v>1.8512348806091201E-4</v>
      </c>
      <c r="D860" s="20">
        <v>3.5011511989999999E-4</v>
      </c>
      <c r="E860" s="21">
        <v>0</v>
      </c>
      <c r="F860" s="22">
        <v>1.6447754881458699E-4</v>
      </c>
      <c r="G860" s="22">
        <v>1.14155251141553E-4</v>
      </c>
      <c r="H860" s="21">
        <v>0</v>
      </c>
      <c r="I860" s="20">
        <v>0.47265321960000001</v>
      </c>
      <c r="J860" s="24">
        <v>0.70020000000000004</v>
      </c>
      <c r="K860" s="20">
        <v>0.91112734360000003</v>
      </c>
      <c r="L860" s="20">
        <v>0.64019778940000005</v>
      </c>
      <c r="M860" s="20">
        <v>1.5928040810000001E-3</v>
      </c>
      <c r="N860" s="21">
        <v>0</v>
      </c>
    </row>
    <row r="861" spans="1:14" ht="15" customHeight="1" outlineLevel="1" x14ac:dyDescent="0.3">
      <c r="A861" s="12">
        <v>859</v>
      </c>
      <c r="B861" s="13">
        <v>1</v>
      </c>
      <c r="C861" s="19">
        <v>2.0937296790910599E-4</v>
      </c>
      <c r="D861" s="20">
        <v>3.5917581619999999E-4</v>
      </c>
      <c r="E861" s="21">
        <v>0</v>
      </c>
      <c r="F861" s="22">
        <v>1.1748396343899099E-4</v>
      </c>
      <c r="G861" s="22">
        <v>1.14155251141553E-4</v>
      </c>
      <c r="H861" s="21">
        <v>0</v>
      </c>
      <c r="I861" s="20">
        <v>0.50814584949999997</v>
      </c>
      <c r="J861" s="24">
        <v>0.7137</v>
      </c>
      <c r="K861" s="20">
        <v>0.8923788654</v>
      </c>
      <c r="L861" s="20">
        <v>0.64756641459999997</v>
      </c>
      <c r="M861" s="20">
        <v>1.0811523119999999E-2</v>
      </c>
      <c r="N861" s="21">
        <v>0</v>
      </c>
    </row>
    <row r="862" spans="1:14" ht="15" customHeight="1" outlineLevel="1" x14ac:dyDescent="0.3">
      <c r="A862" s="12">
        <v>860</v>
      </c>
      <c r="B862" s="13">
        <v>1</v>
      </c>
      <c r="C862" s="19">
        <v>2.1065263004686901E-4</v>
      </c>
      <c r="D862" s="20">
        <v>3.667434406E-4</v>
      </c>
      <c r="E862" s="21">
        <v>0</v>
      </c>
      <c r="F862" s="22">
        <v>8.8112972579242903E-5</v>
      </c>
      <c r="G862" s="22">
        <v>1.14155251141553E-4</v>
      </c>
      <c r="H862" s="21">
        <v>0</v>
      </c>
      <c r="I862" s="20">
        <v>0.53956555470000001</v>
      </c>
      <c r="J862" s="24">
        <v>0.68379999999999996</v>
      </c>
      <c r="K862" s="20">
        <v>0.74884343799999997</v>
      </c>
      <c r="L862" s="20">
        <v>0.63176265269999998</v>
      </c>
      <c r="M862" s="20">
        <v>0.11053717909999999</v>
      </c>
      <c r="N862" s="21">
        <v>0</v>
      </c>
    </row>
    <row r="863" spans="1:14" ht="15" customHeight="1" outlineLevel="1" x14ac:dyDescent="0.3">
      <c r="A863" s="12">
        <v>861</v>
      </c>
      <c r="B863" s="13">
        <v>1</v>
      </c>
      <c r="C863" s="19">
        <v>1.88473909182297E-4</v>
      </c>
      <c r="D863" s="20">
        <v>3.7183624720000001E-4</v>
      </c>
      <c r="E863" s="21">
        <v>0</v>
      </c>
      <c r="F863" s="22">
        <v>5.87419817194953E-5</v>
      </c>
      <c r="G863" s="22">
        <v>1.14155251141553E-4</v>
      </c>
      <c r="H863" s="21">
        <v>0</v>
      </c>
      <c r="I863" s="20">
        <v>0.55207525209999997</v>
      </c>
      <c r="J863" s="24">
        <v>0.65939999999999999</v>
      </c>
      <c r="K863" s="20">
        <v>0.54187971759999998</v>
      </c>
      <c r="L863" s="20">
        <v>0.60112468490000004</v>
      </c>
      <c r="M863" s="20">
        <v>0.1467016662</v>
      </c>
      <c r="N863" s="21">
        <v>0</v>
      </c>
    </row>
    <row r="864" spans="1:14" ht="15" customHeight="1" outlineLevel="1" x14ac:dyDescent="0.3">
      <c r="A864" s="12">
        <v>862</v>
      </c>
      <c r="B864" s="13">
        <v>1</v>
      </c>
      <c r="C864" s="19">
        <v>1.6627738792251E-4</v>
      </c>
      <c r="D864" s="20">
        <v>3.7461786050000003E-4</v>
      </c>
      <c r="E864" s="21">
        <v>0</v>
      </c>
      <c r="F864" s="22">
        <v>3.7594868300476997E-5</v>
      </c>
      <c r="G864" s="22">
        <v>1.14155251141553E-4</v>
      </c>
      <c r="H864" s="21">
        <v>0</v>
      </c>
      <c r="I864" s="20">
        <v>0.54422032580000002</v>
      </c>
      <c r="J864" s="24">
        <v>0.69089999999999996</v>
      </c>
      <c r="K864" s="20">
        <v>0.57158509859999995</v>
      </c>
      <c r="L864" s="20">
        <v>0.57872794260000004</v>
      </c>
      <c r="M864" s="20">
        <v>8.9301712480000003E-2</v>
      </c>
      <c r="N864" s="21">
        <v>0</v>
      </c>
    </row>
    <row r="865" spans="1:14" ht="15" customHeight="1" outlineLevel="1" x14ac:dyDescent="0.3">
      <c r="A865" s="12">
        <v>863</v>
      </c>
      <c r="B865" s="13">
        <v>1</v>
      </c>
      <c r="C865" s="19">
        <v>1.66294902864865E-4</v>
      </c>
      <c r="D865" s="20">
        <v>3.761722915E-4</v>
      </c>
      <c r="E865" s="21">
        <v>0</v>
      </c>
      <c r="F865" s="22">
        <v>2.3496792687798098E-5</v>
      </c>
      <c r="G865" s="22">
        <v>1.14155251141553E-4</v>
      </c>
      <c r="H865" s="21">
        <v>0</v>
      </c>
      <c r="I865" s="20">
        <v>0.54024437550000004</v>
      </c>
      <c r="J865" s="24">
        <v>0.72150000000000003</v>
      </c>
      <c r="K865" s="20">
        <v>0.57146335520000002</v>
      </c>
      <c r="L865" s="20">
        <v>0.58629047899999998</v>
      </c>
      <c r="M865" s="20">
        <v>2.7843032560000001E-2</v>
      </c>
      <c r="N865" s="21">
        <v>0</v>
      </c>
    </row>
    <row r="866" spans="1:14" ht="15" customHeight="1" outlineLevel="1" x14ac:dyDescent="0.3">
      <c r="A866" s="12">
        <v>864</v>
      </c>
      <c r="B866" s="13">
        <v>1</v>
      </c>
      <c r="C866" s="19">
        <v>1.68934973437614E-4</v>
      </c>
      <c r="D866" s="20">
        <v>3.7786989369999999E-4</v>
      </c>
      <c r="E866" s="21">
        <v>0</v>
      </c>
      <c r="F866" s="22">
        <v>9.3987170751192492E-6</v>
      </c>
      <c r="G866" s="22">
        <v>1.14155251141553E-4</v>
      </c>
      <c r="H866" s="21">
        <v>0</v>
      </c>
      <c r="I866" s="20">
        <v>0.54557796739999997</v>
      </c>
      <c r="J866" s="24">
        <v>0.73960000000000004</v>
      </c>
      <c r="K866" s="20">
        <v>0.46810323840000001</v>
      </c>
      <c r="L866" s="20">
        <v>0.58570874539999995</v>
      </c>
      <c r="M866" s="20">
        <v>1.337349021E-3</v>
      </c>
      <c r="N866" s="21">
        <v>0</v>
      </c>
    </row>
    <row r="867" spans="1:14" ht="15" customHeight="1" outlineLevel="1" x14ac:dyDescent="0.3">
      <c r="A867" s="12">
        <v>865</v>
      </c>
      <c r="B867" s="13">
        <v>1</v>
      </c>
      <c r="C867" s="19">
        <v>1.55647555456868E-4</v>
      </c>
      <c r="D867" s="20">
        <v>3.8022199319999998E-4</v>
      </c>
      <c r="E867" s="21">
        <v>0</v>
      </c>
      <c r="F867" s="22">
        <v>5.8741981719495297E-6</v>
      </c>
      <c r="G867" s="22">
        <v>1.14155251141553E-4</v>
      </c>
      <c r="H867" s="21">
        <v>0</v>
      </c>
      <c r="I867" s="20">
        <v>0.55760279290000003</v>
      </c>
      <c r="J867" s="24">
        <v>0.76080000000000003</v>
      </c>
      <c r="K867" s="20">
        <v>0.39858777699999998</v>
      </c>
      <c r="L867" s="20">
        <v>0.5581733566</v>
      </c>
      <c r="M867" s="20">
        <v>5.288848963E-2</v>
      </c>
      <c r="N867" s="21">
        <v>0</v>
      </c>
    </row>
    <row r="868" spans="1:14" ht="15" customHeight="1" outlineLevel="1" x14ac:dyDescent="0.3">
      <c r="A868" s="12">
        <v>866</v>
      </c>
      <c r="B868" s="13">
        <v>1</v>
      </c>
      <c r="C868" s="19">
        <v>1.52413307841758E-4</v>
      </c>
      <c r="D868" s="20">
        <v>3.8202186059999998E-4</v>
      </c>
      <c r="E868" s="21">
        <v>0</v>
      </c>
      <c r="F868" s="22">
        <v>2.3496792687798102E-6</v>
      </c>
      <c r="G868" s="22">
        <v>1.14155251141553E-4</v>
      </c>
      <c r="H868" s="21">
        <v>0</v>
      </c>
      <c r="I868" s="20">
        <v>0.56477889839999995</v>
      </c>
      <c r="J868" s="24">
        <v>0.76570000000000005</v>
      </c>
      <c r="K868" s="20">
        <v>0.30460189920000003</v>
      </c>
      <c r="L868" s="20">
        <v>0.53936397130000002</v>
      </c>
      <c r="M868" s="20">
        <v>0.22628498599999999</v>
      </c>
      <c r="N868" s="21">
        <v>0</v>
      </c>
    </row>
    <row r="869" spans="1:14" ht="15" customHeight="1" outlineLevel="1" x14ac:dyDescent="0.3">
      <c r="A869" s="12">
        <v>867</v>
      </c>
      <c r="B869" s="13">
        <v>1</v>
      </c>
      <c r="C869" s="19">
        <v>1.47326887357431E-4</v>
      </c>
      <c r="D869" s="20">
        <v>3.840262584E-4</v>
      </c>
      <c r="E869" s="21">
        <v>0</v>
      </c>
      <c r="F869" s="22">
        <v>1.17483963438991E-6</v>
      </c>
      <c r="G869" s="22">
        <v>1.14155251141553E-4</v>
      </c>
      <c r="H869" s="21">
        <v>0</v>
      </c>
      <c r="I869" s="20">
        <v>0.56448797520000005</v>
      </c>
      <c r="J869" s="24">
        <v>0.80259999999999998</v>
      </c>
      <c r="K869" s="20">
        <v>0.26600925250000002</v>
      </c>
      <c r="L869" s="20">
        <v>0.52045763040000004</v>
      </c>
      <c r="M869" s="20">
        <v>0.28915635220000002</v>
      </c>
      <c r="N869" s="21">
        <v>0</v>
      </c>
    </row>
    <row r="870" spans="1:14" ht="15" customHeight="1" outlineLevel="1" x14ac:dyDescent="0.3">
      <c r="A870" s="12">
        <v>868</v>
      </c>
      <c r="B870" s="13">
        <v>1</v>
      </c>
      <c r="C870" s="19">
        <v>1.32429367869062E-4</v>
      </c>
      <c r="D870" s="20">
        <v>3.865624353E-4</v>
      </c>
      <c r="E870" s="21">
        <v>0</v>
      </c>
      <c r="F870" s="22">
        <v>1.40980756126789E-5</v>
      </c>
      <c r="G870" s="22">
        <v>1.14155251141553E-4</v>
      </c>
      <c r="H870" s="21">
        <v>0</v>
      </c>
      <c r="I870" s="20">
        <v>0.56749418149999997</v>
      </c>
      <c r="J870" s="24">
        <v>0.81640000000000001</v>
      </c>
      <c r="K870" s="20">
        <v>0.25371317259999998</v>
      </c>
      <c r="L870" s="20">
        <v>0.52520845449999998</v>
      </c>
      <c r="M870" s="20">
        <v>0.180233168</v>
      </c>
      <c r="N870" s="21">
        <v>0</v>
      </c>
    </row>
    <row r="871" spans="1:14" ht="15" customHeight="1" outlineLevel="1" x14ac:dyDescent="0.3">
      <c r="A871" s="12">
        <v>869</v>
      </c>
      <c r="B871" s="13">
        <v>1</v>
      </c>
      <c r="C871" s="19">
        <v>1.27316008197836E-4</v>
      </c>
      <c r="D871" s="20">
        <v>3.8895544079999998E-4</v>
      </c>
      <c r="E871" s="21">
        <v>0</v>
      </c>
      <c r="F871" s="22">
        <v>3.7594868300476997E-5</v>
      </c>
      <c r="G871" s="22">
        <v>1.14155251141553E-4</v>
      </c>
      <c r="H871" s="21">
        <v>0</v>
      </c>
      <c r="I871" s="20">
        <v>0.57243987590000001</v>
      </c>
      <c r="J871" s="24">
        <v>0.83020000000000005</v>
      </c>
      <c r="K871" s="20">
        <v>0.29108838570000001</v>
      </c>
      <c r="L871" s="20">
        <v>0.52123327519999996</v>
      </c>
      <c r="M871" s="20">
        <v>5.2702426509999997E-2</v>
      </c>
      <c r="N871" s="21">
        <v>0</v>
      </c>
    </row>
    <row r="872" spans="1:14" ht="15" customHeight="1" outlineLevel="1" x14ac:dyDescent="0.3">
      <c r="A872" s="12">
        <v>870</v>
      </c>
      <c r="B872" s="13">
        <v>1</v>
      </c>
      <c r="C872" s="19">
        <v>1.38605448918552E-4</v>
      </c>
      <c r="D872" s="20">
        <v>3.9106210380000003E-4</v>
      </c>
      <c r="E872" s="21">
        <v>0</v>
      </c>
      <c r="F872" s="22">
        <v>9.3987170751192502E-5</v>
      </c>
      <c r="G872" s="22">
        <v>1.14155251141553E-4</v>
      </c>
      <c r="H872" s="21">
        <v>0</v>
      </c>
      <c r="I872" s="20">
        <v>0.57340961989999994</v>
      </c>
      <c r="J872" s="24">
        <v>0.81640000000000001</v>
      </c>
      <c r="K872" s="20">
        <v>0.4268322376</v>
      </c>
      <c r="L872" s="20">
        <v>0.55119255379999998</v>
      </c>
      <c r="M872" s="20">
        <v>1.5043357690000001E-3</v>
      </c>
      <c r="N872" s="21">
        <v>0</v>
      </c>
    </row>
    <row r="873" spans="1:14" ht="15" customHeight="1" outlineLevel="1" x14ac:dyDescent="0.3">
      <c r="A873" s="12">
        <v>871</v>
      </c>
      <c r="B873" s="13">
        <v>1</v>
      </c>
      <c r="C873" s="19">
        <v>1.6676685838239001E-4</v>
      </c>
      <c r="D873" s="20">
        <v>3.9318921990000002E-4</v>
      </c>
      <c r="E873" s="21">
        <v>0</v>
      </c>
      <c r="F873" s="22">
        <v>1.8210014333043501E-4</v>
      </c>
      <c r="G873" s="22">
        <v>1.14155251141553E-4</v>
      </c>
      <c r="H873" s="21">
        <v>0</v>
      </c>
      <c r="I873" s="20">
        <v>0.58077967419999998</v>
      </c>
      <c r="J873" s="24">
        <v>0.79059999999999997</v>
      </c>
      <c r="K873" s="20">
        <v>0.87740443150000003</v>
      </c>
      <c r="L873" s="20">
        <v>0.60345161920000001</v>
      </c>
      <c r="M873" s="20">
        <v>8.5088530229999997E-3</v>
      </c>
      <c r="N873" s="21">
        <v>0</v>
      </c>
    </row>
    <row r="874" spans="1:14" ht="15" customHeight="1" outlineLevel="1" x14ac:dyDescent="0.3">
      <c r="A874" s="12">
        <v>872</v>
      </c>
      <c r="B874" s="13">
        <v>1</v>
      </c>
      <c r="C874" s="19">
        <v>1.9964197868545001E-4</v>
      </c>
      <c r="D874" s="20">
        <v>3.8877136350000001E-4</v>
      </c>
      <c r="E874" s="21">
        <v>0</v>
      </c>
      <c r="F874" s="22">
        <v>1.58603350642637E-4</v>
      </c>
      <c r="G874" s="22">
        <v>1.14155251141553E-4</v>
      </c>
      <c r="H874" s="20">
        <v>2.374414473E-2</v>
      </c>
      <c r="I874" s="20">
        <v>0.57971295580000004</v>
      </c>
      <c r="J874" s="24">
        <v>0.75780000000000003</v>
      </c>
      <c r="K874" s="20">
        <v>0.88945702459999998</v>
      </c>
      <c r="L874" s="20">
        <v>0.62487880549999997</v>
      </c>
      <c r="M874" s="20">
        <v>9.3799545459999994E-2</v>
      </c>
      <c r="N874" s="21">
        <v>0</v>
      </c>
    </row>
    <row r="875" spans="1:14" ht="15" customHeight="1" outlineLevel="1" x14ac:dyDescent="0.3">
      <c r="A875" s="12">
        <v>873</v>
      </c>
      <c r="B875" s="13">
        <v>1</v>
      </c>
      <c r="C875" s="19">
        <v>2.14083718000607E-4</v>
      </c>
      <c r="D875" s="20">
        <v>3.6825696539999998E-4</v>
      </c>
      <c r="E875" s="21">
        <v>0</v>
      </c>
      <c r="F875" s="22">
        <v>1.4685495429873799E-4</v>
      </c>
      <c r="G875" s="22">
        <v>1.14155251141553E-4</v>
      </c>
      <c r="H875" s="20">
        <v>8.5123566469999995E-2</v>
      </c>
      <c r="I875" s="20">
        <v>0.58368890610000002</v>
      </c>
      <c r="J875" s="24">
        <v>0.76659999999999995</v>
      </c>
      <c r="K875" s="21">
        <v>1</v>
      </c>
      <c r="L875" s="20">
        <v>0.62933876280000001</v>
      </c>
      <c r="M875" s="20">
        <v>0.1278934692</v>
      </c>
      <c r="N875" s="21">
        <v>0</v>
      </c>
    </row>
    <row r="876" spans="1:14" ht="15" customHeight="1" outlineLevel="1" x14ac:dyDescent="0.3">
      <c r="A876" s="12">
        <v>874</v>
      </c>
      <c r="B876" s="13">
        <v>1</v>
      </c>
      <c r="C876" s="19">
        <v>2.26147126245499E-4</v>
      </c>
      <c r="D876" s="20">
        <v>3.4500186019999999E-4</v>
      </c>
      <c r="E876" s="21">
        <v>0</v>
      </c>
      <c r="F876" s="22">
        <v>1.6447754881458699E-4</v>
      </c>
      <c r="G876" s="22">
        <v>1.14155251141553E-4</v>
      </c>
      <c r="H876" s="20">
        <v>0.15635600059999999</v>
      </c>
      <c r="I876" s="20">
        <v>0.6009503491</v>
      </c>
      <c r="J876" s="24">
        <v>0.8992</v>
      </c>
      <c r="K876" s="20">
        <v>0.94971999029999998</v>
      </c>
      <c r="L876" s="20">
        <v>0.63476827609999997</v>
      </c>
      <c r="M876" s="20">
        <v>7.951341713E-2</v>
      </c>
      <c r="N876" s="20">
        <v>6.5943428570000004E-2</v>
      </c>
    </row>
    <row r="877" spans="1:14" ht="15" customHeight="1" outlineLevel="1" x14ac:dyDescent="0.3">
      <c r="A877" s="12">
        <v>875</v>
      </c>
      <c r="B877" s="13">
        <v>1</v>
      </c>
      <c r="C877" s="19">
        <v>2.31205775788513E-4</v>
      </c>
      <c r="D877" s="20">
        <v>3.2461018039999998E-4</v>
      </c>
      <c r="E877" s="21">
        <v>0</v>
      </c>
      <c r="F877" s="22">
        <v>1.87974341502385E-4</v>
      </c>
      <c r="G877" s="22">
        <v>1.14155251141553E-4</v>
      </c>
      <c r="H877" s="20">
        <v>0.2157971249</v>
      </c>
      <c r="I877" s="20">
        <v>0.61084173779999995</v>
      </c>
      <c r="J877" s="24">
        <v>0.90649999999999997</v>
      </c>
      <c r="K877" s="20">
        <v>0.92269296320000005</v>
      </c>
      <c r="L877" s="20">
        <v>0.63292611980000002</v>
      </c>
      <c r="M877" s="20">
        <v>2.5713601249999999E-2</v>
      </c>
      <c r="N877" s="21">
        <v>0</v>
      </c>
    </row>
    <row r="878" spans="1:14" ht="15" customHeight="1" outlineLevel="1" x14ac:dyDescent="0.3">
      <c r="A878" s="12">
        <v>876</v>
      </c>
      <c r="B878" s="13">
        <v>1</v>
      </c>
      <c r="C878" s="19">
        <v>2.3647118740685699E-4</v>
      </c>
      <c r="D878" s="20">
        <v>3.0828865539999999E-4</v>
      </c>
      <c r="E878" s="21">
        <v>0</v>
      </c>
      <c r="F878" s="22">
        <v>2.0677177565262301E-4</v>
      </c>
      <c r="G878" s="22">
        <v>1.14155251141553E-4</v>
      </c>
      <c r="H878" s="20">
        <v>0.25052495559999999</v>
      </c>
      <c r="I878" s="20">
        <v>0.61375096969999998</v>
      </c>
      <c r="J878" s="24">
        <v>0.9042</v>
      </c>
      <c r="K878" s="20">
        <v>0.78427075719999995</v>
      </c>
      <c r="L878" s="20">
        <v>0.63282916420000002</v>
      </c>
      <c r="M878" s="20">
        <v>1.337349021E-3</v>
      </c>
      <c r="N878" s="21">
        <v>0</v>
      </c>
    </row>
    <row r="879" spans="1:14" ht="15" customHeight="1" outlineLevel="1" x14ac:dyDescent="0.3">
      <c r="A879" s="12">
        <v>877</v>
      </c>
      <c r="B879" s="13">
        <v>1</v>
      </c>
      <c r="C879" s="19">
        <v>2.3750654766970699E-4</v>
      </c>
      <c r="D879" s="20">
        <v>2.9822576020000001E-4</v>
      </c>
      <c r="E879" s="21">
        <v>0</v>
      </c>
      <c r="F879" s="22">
        <v>1.87974341502385E-4</v>
      </c>
      <c r="G879" s="22">
        <v>1.14155251141553E-4</v>
      </c>
      <c r="H879" s="20">
        <v>0.26021644319999998</v>
      </c>
      <c r="I879" s="20">
        <v>0.61704809930000004</v>
      </c>
      <c r="J879" s="24">
        <v>0.90200000000000002</v>
      </c>
      <c r="K879" s="20">
        <v>0.71597272950000002</v>
      </c>
      <c r="L879" s="20">
        <v>0.62167927089999997</v>
      </c>
      <c r="M879" s="20">
        <v>4.5108214620000003E-2</v>
      </c>
      <c r="N879" s="21">
        <v>0</v>
      </c>
    </row>
    <row r="880" spans="1:14" ht="15" customHeight="1" outlineLevel="1" x14ac:dyDescent="0.3">
      <c r="A880" s="12">
        <v>878</v>
      </c>
      <c r="B880" s="13">
        <v>1</v>
      </c>
      <c r="C880" s="19">
        <v>2.30461480155822E-4</v>
      </c>
      <c r="D880" s="20">
        <v>2.946873845E-4</v>
      </c>
      <c r="E880" s="21">
        <v>0</v>
      </c>
      <c r="F880" s="22">
        <v>1.90324020771165E-4</v>
      </c>
      <c r="G880" s="22">
        <v>1.14155251141553E-4</v>
      </c>
      <c r="H880" s="20">
        <v>0.23421095140000001</v>
      </c>
      <c r="I880" s="20">
        <v>0.62044220329999999</v>
      </c>
      <c r="J880" s="24">
        <v>0.90149999999999997</v>
      </c>
      <c r="K880" s="20">
        <v>0.53786218649999995</v>
      </c>
      <c r="L880" s="20">
        <v>0.59976730659999999</v>
      </c>
      <c r="M880" s="20">
        <v>0.19607312830000001</v>
      </c>
      <c r="N880" s="20">
        <v>0.31002771429999998</v>
      </c>
    </row>
    <row r="881" spans="1:14" ht="15" customHeight="1" outlineLevel="1" x14ac:dyDescent="0.3">
      <c r="A881" s="12">
        <v>879</v>
      </c>
      <c r="B881" s="13">
        <v>1</v>
      </c>
      <c r="C881" s="19">
        <v>2.1902977880034499E-4</v>
      </c>
      <c r="D881" s="20">
        <v>2.9863482100000001E-4</v>
      </c>
      <c r="E881" s="21">
        <v>0</v>
      </c>
      <c r="F881" s="22">
        <v>2.1382081345896301E-4</v>
      </c>
      <c r="G881" s="22">
        <v>1.14155251141553E-4</v>
      </c>
      <c r="H881" s="20">
        <v>0.1726700048</v>
      </c>
      <c r="I881" s="20">
        <v>0.62664856479999997</v>
      </c>
      <c r="J881" s="24">
        <v>0.90059999999999996</v>
      </c>
      <c r="K881" s="20">
        <v>0.40467494520000002</v>
      </c>
      <c r="L881" s="20">
        <v>0.57834012020000003</v>
      </c>
      <c r="M881" s="20">
        <v>0.2497591596</v>
      </c>
      <c r="N881" s="20">
        <v>0.56127685709999997</v>
      </c>
    </row>
    <row r="882" spans="1:14" ht="15" customHeight="1" outlineLevel="1" x14ac:dyDescent="0.3">
      <c r="A882" s="12">
        <v>880</v>
      </c>
      <c r="B882" s="13">
        <v>1</v>
      </c>
      <c r="C882" s="19">
        <v>2.0263380077164999E-4</v>
      </c>
      <c r="D882" s="20">
        <v>3.1217473280000001E-4</v>
      </c>
      <c r="E882" s="21">
        <v>0</v>
      </c>
      <c r="F882" s="22">
        <v>2.23219530534082E-4</v>
      </c>
      <c r="G882" s="22">
        <v>1.14155251141553E-4</v>
      </c>
      <c r="H882" s="20">
        <v>8.2054595379999998E-2</v>
      </c>
      <c r="I882" s="20">
        <v>0.61918153610000004</v>
      </c>
      <c r="J882" s="24">
        <v>0.89339999999999997</v>
      </c>
      <c r="K882" s="20">
        <v>0.43267591919999998</v>
      </c>
      <c r="L882" s="20">
        <v>0.57950358739999996</v>
      </c>
      <c r="M882" s="20">
        <v>0.15647240309999999</v>
      </c>
      <c r="N882" s="24">
        <v>0.398814</v>
      </c>
    </row>
    <row r="883" spans="1:14" ht="15" customHeight="1" outlineLevel="1" x14ac:dyDescent="0.3">
      <c r="A883" s="12">
        <v>881</v>
      </c>
      <c r="B883" s="13">
        <v>1</v>
      </c>
      <c r="C883" s="19">
        <v>1.8929503463598001E-4</v>
      </c>
      <c r="D883" s="20">
        <v>3.3616614740000002E-4</v>
      </c>
      <c r="E883" s="21">
        <v>0</v>
      </c>
      <c r="F883" s="22">
        <v>2.23219530534082E-4</v>
      </c>
      <c r="G883" s="22">
        <v>1.14155251141553E-4</v>
      </c>
      <c r="H883" s="20">
        <v>1.7929252140000001E-2</v>
      </c>
      <c r="I883" s="20">
        <v>0.59794414269999996</v>
      </c>
      <c r="J883" s="24">
        <v>0.88100000000000001</v>
      </c>
      <c r="K883" s="20">
        <v>0.44984173360000002</v>
      </c>
      <c r="L883" s="20">
        <v>0.60442117510000004</v>
      </c>
      <c r="M883" s="20">
        <v>4.586632014E-2</v>
      </c>
      <c r="N883" s="20">
        <v>1.0262571430000001E-2</v>
      </c>
    </row>
    <row r="884" spans="1:14" ht="15" customHeight="1" outlineLevel="1" x14ac:dyDescent="0.3">
      <c r="A884" s="12">
        <v>882</v>
      </c>
      <c r="B884" s="13">
        <v>1</v>
      </c>
      <c r="C884" s="19">
        <v>1.9078180951410701E-4</v>
      </c>
      <c r="D884" s="20">
        <v>3.5287628019999999E-4</v>
      </c>
      <c r="E884" s="21">
        <v>0</v>
      </c>
      <c r="F884" s="22">
        <v>1.6447754881458699E-4</v>
      </c>
      <c r="G884" s="22">
        <v>1.14155251141553E-4</v>
      </c>
      <c r="H884" s="21">
        <v>0</v>
      </c>
      <c r="I884" s="20">
        <v>0.57690069820000001</v>
      </c>
      <c r="J884" s="24">
        <v>0.85629999999999995</v>
      </c>
      <c r="K884" s="20">
        <v>0.7937667397</v>
      </c>
      <c r="L884" s="20">
        <v>0.63777389959999997</v>
      </c>
      <c r="M884" s="20">
        <v>1.41920548E-3</v>
      </c>
      <c r="N884" s="21">
        <v>0</v>
      </c>
    </row>
    <row r="885" spans="1:14" ht="15" customHeight="1" outlineLevel="1" x14ac:dyDescent="0.3">
      <c r="A885" s="12">
        <v>883</v>
      </c>
      <c r="B885" s="13">
        <v>1</v>
      </c>
      <c r="C885" s="19">
        <v>2.1301377653581001E-4</v>
      </c>
      <c r="D885" s="20">
        <v>3.6259147370000001E-4</v>
      </c>
      <c r="E885" s="21">
        <v>0</v>
      </c>
      <c r="F885" s="22">
        <v>1.1748396343899099E-4</v>
      </c>
      <c r="G885" s="22">
        <v>1.14155251141553E-4</v>
      </c>
      <c r="H885" s="21">
        <v>0</v>
      </c>
      <c r="I885" s="20">
        <v>0.57757951900000004</v>
      </c>
      <c r="J885" s="24">
        <v>0.81640000000000001</v>
      </c>
      <c r="K885" s="20">
        <v>0.93072802529999998</v>
      </c>
      <c r="L885" s="20">
        <v>0.64494861349999999</v>
      </c>
      <c r="M885" s="20">
        <v>6.5588077420000003E-3</v>
      </c>
      <c r="N885" s="21">
        <v>0</v>
      </c>
    </row>
    <row r="886" spans="1:14" ht="15" customHeight="1" outlineLevel="1" x14ac:dyDescent="0.3">
      <c r="A886" s="12">
        <v>884</v>
      </c>
      <c r="B886" s="13">
        <v>1</v>
      </c>
      <c r="C886" s="19">
        <v>2.14477853411932E-4</v>
      </c>
      <c r="D886" s="20">
        <v>3.7022045720000002E-4</v>
      </c>
      <c r="E886" s="21">
        <v>0</v>
      </c>
      <c r="F886" s="22">
        <v>8.8112972579242903E-5</v>
      </c>
      <c r="G886" s="22">
        <v>1.14155251141553E-4</v>
      </c>
      <c r="H886" s="21">
        <v>0</v>
      </c>
      <c r="I886" s="20">
        <v>0.57108223430000005</v>
      </c>
      <c r="J886" s="24">
        <v>0.77610000000000001</v>
      </c>
      <c r="K886" s="20">
        <v>0.73179936690000003</v>
      </c>
      <c r="L886" s="20">
        <v>0.62226100449999999</v>
      </c>
      <c r="M886" s="20">
        <v>7.8843021400000005E-2</v>
      </c>
      <c r="N886" s="21">
        <v>0</v>
      </c>
    </row>
    <row r="887" spans="1:14" ht="15" customHeight="1" outlineLevel="1" x14ac:dyDescent="0.3">
      <c r="A887" s="12">
        <v>885</v>
      </c>
      <c r="B887" s="13">
        <v>1</v>
      </c>
      <c r="C887" s="19">
        <v>1.9315600736973901E-4</v>
      </c>
      <c r="D887" s="20">
        <v>3.7676542959999998E-4</v>
      </c>
      <c r="E887" s="21">
        <v>0</v>
      </c>
      <c r="F887" s="22">
        <v>5.87419817194953E-5</v>
      </c>
      <c r="G887" s="22">
        <v>1.14155251141553E-4</v>
      </c>
      <c r="H887" s="21">
        <v>0</v>
      </c>
      <c r="I887" s="20">
        <v>0.55983320400000003</v>
      </c>
      <c r="J887" s="24">
        <v>0.74980000000000002</v>
      </c>
      <c r="K887" s="20">
        <v>0.50292184080000002</v>
      </c>
      <c r="L887" s="20">
        <v>0.58260616639999996</v>
      </c>
      <c r="M887" s="20">
        <v>0.110765719</v>
      </c>
      <c r="N887" s="21">
        <v>0</v>
      </c>
    </row>
    <row r="888" spans="1:14" ht="15" customHeight="1" outlineLevel="1" x14ac:dyDescent="0.3">
      <c r="A888" s="12">
        <v>886</v>
      </c>
      <c r="B888" s="13">
        <v>1</v>
      </c>
      <c r="C888" s="19">
        <v>1.72169893877398E-4</v>
      </c>
      <c r="D888" s="20">
        <v>3.8130600430000001E-4</v>
      </c>
      <c r="E888" s="21">
        <v>0</v>
      </c>
      <c r="F888" s="22">
        <v>3.7594868300476997E-5</v>
      </c>
      <c r="G888" s="22">
        <v>1.14155251141553E-4</v>
      </c>
      <c r="H888" s="21">
        <v>0</v>
      </c>
      <c r="I888" s="20">
        <v>0.54295965869999996</v>
      </c>
      <c r="J888" s="24">
        <v>0.72040000000000004</v>
      </c>
      <c r="K888" s="20">
        <v>0.58022887749999996</v>
      </c>
      <c r="L888" s="20">
        <v>0.57426798530000001</v>
      </c>
      <c r="M888" s="20">
        <v>7.0467860399999999E-2</v>
      </c>
      <c r="N888" s="21">
        <v>0</v>
      </c>
    </row>
    <row r="889" spans="1:14" ht="15" customHeight="1" outlineLevel="1" x14ac:dyDescent="0.3">
      <c r="A889" s="12">
        <v>887</v>
      </c>
      <c r="B889" s="13">
        <v>1</v>
      </c>
      <c r="C889" s="19">
        <v>1.73153577774376E-4</v>
      </c>
      <c r="D889" s="20">
        <v>3.8476256780000002E-4</v>
      </c>
      <c r="E889" s="21">
        <v>0</v>
      </c>
      <c r="F889" s="22">
        <v>2.3496792687798098E-5</v>
      </c>
      <c r="G889" s="22">
        <v>1.14155251141553E-4</v>
      </c>
      <c r="H889" s="21">
        <v>0</v>
      </c>
      <c r="I889" s="20">
        <v>0.5087276959</v>
      </c>
      <c r="J889" s="24">
        <v>0.72899999999999998</v>
      </c>
      <c r="K889" s="20">
        <v>0.64986608229999998</v>
      </c>
      <c r="L889" s="20">
        <v>0.58221834400000005</v>
      </c>
      <c r="M889" s="20">
        <v>2.3695608050000001E-2</v>
      </c>
      <c r="N889" s="21">
        <v>0</v>
      </c>
    </row>
    <row r="890" spans="1:14" ht="15" customHeight="1" outlineLevel="1" x14ac:dyDescent="0.3">
      <c r="A890" s="12">
        <v>888</v>
      </c>
      <c r="B890" s="13">
        <v>1</v>
      </c>
      <c r="C890" s="19">
        <v>1.7513112425250201E-4</v>
      </c>
      <c r="D890" s="20">
        <v>3.8828049050000001E-4</v>
      </c>
      <c r="E890" s="21">
        <v>0</v>
      </c>
      <c r="F890" s="22">
        <v>9.3987170751192492E-6</v>
      </c>
      <c r="G890" s="22">
        <v>1.14155251141553E-4</v>
      </c>
      <c r="H890" s="21">
        <v>0</v>
      </c>
      <c r="I890" s="20">
        <v>0.4923390225</v>
      </c>
      <c r="J890" s="24">
        <v>0.73640000000000005</v>
      </c>
      <c r="K890" s="20">
        <v>0.53932310689999996</v>
      </c>
      <c r="L890" s="20">
        <v>0.56321504749999995</v>
      </c>
      <c r="M890" s="20">
        <v>1.337349021E-3</v>
      </c>
      <c r="N890" s="21">
        <v>0</v>
      </c>
    </row>
    <row r="891" spans="1:14" ht="15" customHeight="1" outlineLevel="1" x14ac:dyDescent="0.3">
      <c r="A891" s="12">
        <v>889</v>
      </c>
      <c r="B891" s="13">
        <v>1</v>
      </c>
      <c r="C891" s="19">
        <v>1.5876415914437301E-4</v>
      </c>
      <c r="D891" s="20">
        <v>3.9208475580000001E-4</v>
      </c>
      <c r="E891" s="21">
        <v>0</v>
      </c>
      <c r="F891" s="22">
        <v>5.8741981719495297E-6</v>
      </c>
      <c r="G891" s="22">
        <v>1.14155251141553E-4</v>
      </c>
      <c r="H891" s="21">
        <v>0</v>
      </c>
      <c r="I891" s="20">
        <v>0.47895655549999999</v>
      </c>
      <c r="J891" s="24">
        <v>0.73750000000000004</v>
      </c>
      <c r="K891" s="20">
        <v>0.39189189190000001</v>
      </c>
      <c r="L891" s="20">
        <v>0.54450261779999998</v>
      </c>
      <c r="M891" s="20">
        <v>3.6507074370000003E-2</v>
      </c>
      <c r="N891" s="21">
        <v>0</v>
      </c>
    </row>
    <row r="892" spans="1:14" ht="15" customHeight="1" outlineLevel="1" x14ac:dyDescent="0.3">
      <c r="A892" s="12">
        <v>890</v>
      </c>
      <c r="B892" s="13">
        <v>1</v>
      </c>
      <c r="C892" s="19">
        <v>1.45460368032711E-4</v>
      </c>
      <c r="D892" s="20">
        <v>3.9590947400000001E-4</v>
      </c>
      <c r="E892" s="21">
        <v>0</v>
      </c>
      <c r="F892" s="22">
        <v>2.3496792687798102E-6</v>
      </c>
      <c r="G892" s="22">
        <v>1.14155251141553E-4</v>
      </c>
      <c r="H892" s="21">
        <v>0</v>
      </c>
      <c r="I892" s="20">
        <v>0.47323506589999997</v>
      </c>
      <c r="J892" s="24">
        <v>0.74880000000000002</v>
      </c>
      <c r="K892" s="20">
        <v>0.35573411249999998</v>
      </c>
      <c r="L892" s="20">
        <v>0.52113631959999995</v>
      </c>
      <c r="M892" s="20">
        <v>0.1622527097</v>
      </c>
      <c r="N892" s="21">
        <v>0</v>
      </c>
    </row>
    <row r="893" spans="1:14" ht="15" customHeight="1" outlineLevel="1" x14ac:dyDescent="0.3">
      <c r="A893" s="12">
        <v>891</v>
      </c>
      <c r="B893" s="13">
        <v>1</v>
      </c>
      <c r="C893" s="19">
        <v>1.3704550454607701E-4</v>
      </c>
      <c r="D893" s="20">
        <v>3.99591021E-4</v>
      </c>
      <c r="E893" s="21">
        <v>0</v>
      </c>
      <c r="F893" s="22">
        <v>1.17483963438991E-6</v>
      </c>
      <c r="G893" s="22">
        <v>1.14155251141553E-4</v>
      </c>
      <c r="H893" s="21">
        <v>0</v>
      </c>
      <c r="I893" s="20">
        <v>0.4682893716</v>
      </c>
      <c r="J893" s="24">
        <v>0.75190000000000001</v>
      </c>
      <c r="K893" s="20">
        <v>0.26966155339999998</v>
      </c>
      <c r="L893" s="20">
        <v>0.51328291640000001</v>
      </c>
      <c r="M893" s="20">
        <v>0.20576640460000001</v>
      </c>
      <c r="N893" s="21">
        <v>0</v>
      </c>
    </row>
    <row r="894" spans="1:14" ht="15" customHeight="1" outlineLevel="1" x14ac:dyDescent="0.3">
      <c r="A894" s="12">
        <v>892</v>
      </c>
      <c r="B894" s="13">
        <v>1</v>
      </c>
      <c r="C894" s="19">
        <v>1.21206924251093E-4</v>
      </c>
      <c r="D894" s="20">
        <v>4.0257716469999999E-4</v>
      </c>
      <c r="E894" s="21">
        <v>0</v>
      </c>
      <c r="F894" s="22">
        <v>1.40980756126789E-5</v>
      </c>
      <c r="G894" s="22">
        <v>1.14155251141553E-4</v>
      </c>
      <c r="H894" s="21">
        <v>0</v>
      </c>
      <c r="I894" s="20">
        <v>0.46731962760000001</v>
      </c>
      <c r="J894" s="24">
        <v>0.77700000000000002</v>
      </c>
      <c r="K894" s="20">
        <v>0.20939858780000001</v>
      </c>
      <c r="L894" s="20">
        <v>0.51134380450000005</v>
      </c>
      <c r="M894" s="20">
        <v>0.1298329198</v>
      </c>
      <c r="N894" s="21">
        <v>0</v>
      </c>
    </row>
    <row r="895" spans="1:14" ht="15" customHeight="1" outlineLevel="1" x14ac:dyDescent="0.3">
      <c r="A895" s="12">
        <v>893</v>
      </c>
      <c r="B895" s="13">
        <v>1</v>
      </c>
      <c r="C895" s="19">
        <v>1.1239086634642099E-4</v>
      </c>
      <c r="D895" s="20">
        <v>4.0560421450000001E-4</v>
      </c>
      <c r="E895" s="21">
        <v>0</v>
      </c>
      <c r="F895" s="22">
        <v>3.7594868300476997E-5</v>
      </c>
      <c r="G895" s="22">
        <v>1.14155251141553E-4</v>
      </c>
      <c r="H895" s="21">
        <v>0</v>
      </c>
      <c r="I895" s="20">
        <v>0.46237393329999998</v>
      </c>
      <c r="J895" s="24">
        <v>0.79059999999999997</v>
      </c>
      <c r="K895" s="20">
        <v>0.27307036769999998</v>
      </c>
      <c r="L895" s="20">
        <v>0.50426604620000004</v>
      </c>
      <c r="M895" s="20">
        <v>3.8187213070000003E-2</v>
      </c>
      <c r="N895" s="21">
        <v>0</v>
      </c>
    </row>
    <row r="896" spans="1:14" ht="15" customHeight="1" outlineLevel="1" x14ac:dyDescent="0.3">
      <c r="A896" s="12">
        <v>894</v>
      </c>
      <c r="B896" s="13">
        <v>1</v>
      </c>
      <c r="C896" s="19">
        <v>1.14667335410274E-4</v>
      </c>
      <c r="D896" s="20">
        <v>4.0861081119999997E-4</v>
      </c>
      <c r="E896" s="21">
        <v>0</v>
      </c>
      <c r="F896" s="22">
        <v>9.3987170751192502E-5</v>
      </c>
      <c r="G896" s="22">
        <v>1.14155251141553E-4</v>
      </c>
      <c r="H896" s="21">
        <v>0</v>
      </c>
      <c r="I896" s="20">
        <v>0.43551202480000001</v>
      </c>
      <c r="J896" s="24">
        <v>0.7923</v>
      </c>
      <c r="K896" s="24">
        <v>0.32055028000000002</v>
      </c>
      <c r="L896" s="20">
        <v>0.52191196429999998</v>
      </c>
      <c r="M896" s="20">
        <v>1.3173889190000001E-3</v>
      </c>
      <c r="N896" s="21">
        <v>0</v>
      </c>
    </row>
    <row r="897" spans="1:14" ht="15" customHeight="1" outlineLevel="1" x14ac:dyDescent="0.3">
      <c r="A897" s="12">
        <v>895</v>
      </c>
      <c r="B897" s="13">
        <v>1</v>
      </c>
      <c r="C897" s="19">
        <v>1.2299875915090799E-4</v>
      </c>
      <c r="D897" s="20">
        <v>4.1088109850000003E-4</v>
      </c>
      <c r="E897" s="21">
        <v>0</v>
      </c>
      <c r="F897" s="22">
        <v>1.8210014333043501E-4</v>
      </c>
      <c r="G897" s="22">
        <v>1.14155251141553E-4</v>
      </c>
      <c r="H897" s="21">
        <v>0</v>
      </c>
      <c r="I897" s="20">
        <v>0.42416602019999999</v>
      </c>
      <c r="J897" s="24">
        <v>0.79490000000000005</v>
      </c>
      <c r="K897" s="20">
        <v>0.38190893599999998</v>
      </c>
      <c r="L897" s="20">
        <v>0.54925344190000003</v>
      </c>
      <c r="M897" s="20">
        <v>4.572483764E-3</v>
      </c>
      <c r="N897" s="21">
        <v>0</v>
      </c>
    </row>
    <row r="898" spans="1:14" ht="15" customHeight="1" outlineLevel="1" x14ac:dyDescent="0.3">
      <c r="A898" s="12">
        <v>896</v>
      </c>
      <c r="B898" s="13">
        <v>1</v>
      </c>
      <c r="C898" s="19">
        <v>1.37092697032282E-4</v>
      </c>
      <c r="D898" s="20">
        <v>4.0214765090000002E-4</v>
      </c>
      <c r="E898" s="21">
        <v>0</v>
      </c>
      <c r="F898" s="22">
        <v>1.58603350642637E-4</v>
      </c>
      <c r="G898" s="22">
        <v>1.14155251141553E-4</v>
      </c>
      <c r="H898" s="20">
        <v>3.1820384430000001E-2</v>
      </c>
      <c r="I898" s="20">
        <v>0.4011830877</v>
      </c>
      <c r="J898" s="24">
        <v>0.78969999999999996</v>
      </c>
      <c r="K898" s="20">
        <v>0.50779157539999997</v>
      </c>
      <c r="L898" s="20">
        <v>0.5710684506</v>
      </c>
      <c r="M898" s="20">
        <v>6.2499405959999997E-2</v>
      </c>
      <c r="N898" s="21">
        <v>0</v>
      </c>
    </row>
    <row r="899" spans="1:14" ht="15" customHeight="1" outlineLevel="1" x14ac:dyDescent="0.3">
      <c r="A899" s="12">
        <v>897</v>
      </c>
      <c r="B899" s="13">
        <v>1</v>
      </c>
      <c r="C899" s="19">
        <v>1.59088442924351E-4</v>
      </c>
      <c r="D899" s="20">
        <v>3.6835923059999999E-4</v>
      </c>
      <c r="E899" s="21">
        <v>0</v>
      </c>
      <c r="F899" s="22">
        <v>1.4685495429873799E-4</v>
      </c>
      <c r="G899" s="22">
        <v>1.14155251141553E-4</v>
      </c>
      <c r="H899" s="20">
        <v>0.1271200129</v>
      </c>
      <c r="I899" s="20">
        <v>0.3838246703</v>
      </c>
      <c r="J899" s="24">
        <v>0.76080000000000003</v>
      </c>
      <c r="K899" s="20">
        <v>0.62332602869999998</v>
      </c>
      <c r="L899" s="20">
        <v>0.59394997090000001</v>
      </c>
      <c r="M899" s="20">
        <v>9.1599358160000005E-2</v>
      </c>
      <c r="N899" s="24">
        <v>7.5659999999999998E-3</v>
      </c>
    </row>
    <row r="900" spans="1:14" ht="15" customHeight="1" outlineLevel="1" x14ac:dyDescent="0.3">
      <c r="A900" s="12">
        <v>898</v>
      </c>
      <c r="B900" s="13">
        <v>1</v>
      </c>
      <c r="C900" s="19">
        <v>1.8152767811387301E-4</v>
      </c>
      <c r="D900" s="20">
        <v>3.3101198159999999E-4</v>
      </c>
      <c r="E900" s="21">
        <v>0</v>
      </c>
      <c r="F900" s="22">
        <v>1.6447754881458699E-4</v>
      </c>
      <c r="G900" s="22">
        <v>1.14155251141553E-4</v>
      </c>
      <c r="H900" s="20">
        <v>0.2634469391</v>
      </c>
      <c r="I900" s="20">
        <v>0.38004266869999997</v>
      </c>
      <c r="J900" s="24">
        <v>0.85429999999999995</v>
      </c>
      <c r="K900" s="20">
        <v>0.69223277329999999</v>
      </c>
      <c r="L900" s="20">
        <v>0.60994764400000001</v>
      </c>
      <c r="M900" s="20">
        <v>6.016074465E-2</v>
      </c>
      <c r="N900" s="20">
        <v>0.25309885710000002</v>
      </c>
    </row>
    <row r="901" spans="1:14" ht="15" customHeight="1" outlineLevel="1" x14ac:dyDescent="0.3">
      <c r="A901" s="12">
        <v>899</v>
      </c>
      <c r="B901" s="13">
        <v>1</v>
      </c>
      <c r="C901" s="19">
        <v>1.9058934118366201E-4</v>
      </c>
      <c r="D901" s="20">
        <v>3.0039378240000002E-4</v>
      </c>
      <c r="E901" s="21">
        <v>0</v>
      </c>
      <c r="F901" s="22">
        <v>1.87974341502385E-4</v>
      </c>
      <c r="G901" s="22">
        <v>1.14155251141553E-4</v>
      </c>
      <c r="H901" s="20">
        <v>0.3681150057</v>
      </c>
      <c r="I901" s="20">
        <v>0.37344840959999998</v>
      </c>
      <c r="J901" s="24">
        <v>0.85560000000000003</v>
      </c>
      <c r="K901" s="20">
        <v>0.5602629657</v>
      </c>
      <c r="L901" s="20">
        <v>0.59627690519999998</v>
      </c>
      <c r="M901" s="20">
        <v>2.1325263720000001E-2</v>
      </c>
      <c r="N901" s="20">
        <v>0.37481228570000003</v>
      </c>
    </row>
    <row r="902" spans="1:14" ht="15" customHeight="1" outlineLevel="1" x14ac:dyDescent="0.3">
      <c r="A902" s="12">
        <v>900</v>
      </c>
      <c r="B902" s="13">
        <v>1</v>
      </c>
      <c r="C902" s="19">
        <v>1.92517150704011E-4</v>
      </c>
      <c r="D902" s="20">
        <v>2.7803861080000003E-4</v>
      </c>
      <c r="E902" s="21">
        <v>0</v>
      </c>
      <c r="F902" s="22">
        <v>2.0677177565262301E-4</v>
      </c>
      <c r="G902" s="22">
        <v>1.14155251141553E-4</v>
      </c>
      <c r="H902" s="20">
        <v>0.4206105637</v>
      </c>
      <c r="I902" s="20">
        <v>0.3617145074</v>
      </c>
      <c r="J902" s="24">
        <v>0.85629999999999995</v>
      </c>
      <c r="K902" s="20">
        <v>0.48782566350000001</v>
      </c>
      <c r="L902" s="20">
        <v>0.59763428350000003</v>
      </c>
      <c r="M902" s="20">
        <v>1.337349021E-3</v>
      </c>
      <c r="N902" s="24">
        <v>0.25685400000000003</v>
      </c>
    </row>
    <row r="903" spans="1:14" ht="15" customHeight="1" outlineLevel="1" x14ac:dyDescent="0.3">
      <c r="A903" s="12">
        <v>901</v>
      </c>
      <c r="B903" s="13">
        <v>1</v>
      </c>
      <c r="C903" s="19">
        <v>1.9630380257839301E-4</v>
      </c>
      <c r="D903" s="20">
        <v>2.631487985E-4</v>
      </c>
      <c r="E903" s="21">
        <v>0</v>
      </c>
      <c r="F903" s="22">
        <v>1.87974341502385E-4</v>
      </c>
      <c r="G903" s="22">
        <v>1.14155251141553E-4</v>
      </c>
      <c r="H903" s="20">
        <v>0.40494265870000001</v>
      </c>
      <c r="I903" s="20">
        <v>0.35628394099999999</v>
      </c>
      <c r="J903" s="24">
        <v>0.86680000000000001</v>
      </c>
      <c r="K903" s="20">
        <v>0.4207450694</v>
      </c>
      <c r="L903" s="20">
        <v>0.57998836529999998</v>
      </c>
      <c r="M903" s="20">
        <v>2.9075304619999999E-2</v>
      </c>
      <c r="N903" s="20">
        <v>4.3746857139999998E-2</v>
      </c>
    </row>
    <row r="904" spans="1:14" ht="15" customHeight="1" outlineLevel="1" x14ac:dyDescent="0.3">
      <c r="A904" s="12">
        <v>902</v>
      </c>
      <c r="B904" s="13">
        <v>1</v>
      </c>
      <c r="C904" s="19">
        <v>1.8483935711116899E-4</v>
      </c>
      <c r="D904" s="20">
        <v>2.5658337299999998E-4</v>
      </c>
      <c r="E904" s="21">
        <v>0</v>
      </c>
      <c r="F904" s="22">
        <v>1.90324020771165E-4</v>
      </c>
      <c r="G904" s="22">
        <v>1.14155251141553E-4</v>
      </c>
      <c r="H904" s="20">
        <v>0.34420933609999999</v>
      </c>
      <c r="I904" s="20">
        <v>0.36316912340000002</v>
      </c>
      <c r="J904" s="24">
        <v>0.86560000000000004</v>
      </c>
      <c r="K904" s="20">
        <v>0.3574385196</v>
      </c>
      <c r="L904" s="20">
        <v>0.5258871437</v>
      </c>
      <c r="M904" s="20">
        <v>0.1325637603</v>
      </c>
      <c r="N904" s="20">
        <v>0.61498542860000005</v>
      </c>
    </row>
    <row r="905" spans="1:14" ht="15" customHeight="1" outlineLevel="1" x14ac:dyDescent="0.3">
      <c r="A905" s="12">
        <v>903</v>
      </c>
      <c r="B905" s="13">
        <v>1</v>
      </c>
      <c r="C905" s="19">
        <v>1.68465282036849E-4</v>
      </c>
      <c r="D905" s="20">
        <v>2.598354062E-4</v>
      </c>
      <c r="E905" s="21">
        <v>0</v>
      </c>
      <c r="F905" s="22">
        <v>2.1382081345896301E-4</v>
      </c>
      <c r="G905" s="22">
        <v>1.14155251141553E-4</v>
      </c>
      <c r="H905" s="20">
        <v>0.24131804230000001</v>
      </c>
      <c r="I905" s="20">
        <v>0.35172614429999999</v>
      </c>
      <c r="J905" s="24">
        <v>0.84299999999999997</v>
      </c>
      <c r="K905" s="20">
        <v>0.249817385</v>
      </c>
      <c r="L905" s="20">
        <v>0.50135737830000005</v>
      </c>
      <c r="M905" s="20">
        <v>0.16726894880000001</v>
      </c>
      <c r="N905" s="20">
        <v>0.74937942859999995</v>
      </c>
    </row>
    <row r="906" spans="1:14" ht="15" customHeight="1" outlineLevel="1" x14ac:dyDescent="0.3">
      <c r="A906" s="12">
        <v>904</v>
      </c>
      <c r="B906" s="13">
        <v>1</v>
      </c>
      <c r="C906" s="19">
        <v>1.4866082639016401E-4</v>
      </c>
      <c r="D906" s="20">
        <v>2.7967485390000002E-4</v>
      </c>
      <c r="E906" s="21">
        <v>0</v>
      </c>
      <c r="F906" s="22">
        <v>2.23219530534082E-4</v>
      </c>
      <c r="G906" s="22">
        <v>1.14155251141553E-4</v>
      </c>
      <c r="H906" s="20">
        <v>0.12001292199999999</v>
      </c>
      <c r="I906" s="20">
        <v>0.3377618309</v>
      </c>
      <c r="J906" s="24">
        <v>0.7923</v>
      </c>
      <c r="K906" s="20">
        <v>0.25748721689999998</v>
      </c>
      <c r="L906" s="20">
        <v>0.5032964902</v>
      </c>
      <c r="M906" s="20">
        <v>0.1064028086</v>
      </c>
      <c r="N906" s="24">
        <v>9.8280000000000006E-2</v>
      </c>
    </row>
    <row r="907" spans="1:14" ht="15" customHeight="1" outlineLevel="1" x14ac:dyDescent="0.3">
      <c r="A907" s="12">
        <v>905</v>
      </c>
      <c r="B907" s="13">
        <v>1</v>
      </c>
      <c r="C907" s="19">
        <v>1.3055326791908399E-4</v>
      </c>
      <c r="D907" s="20">
        <v>3.2506014730000001E-4</v>
      </c>
      <c r="E907" s="21">
        <v>0</v>
      </c>
      <c r="F907" s="22">
        <v>2.23219530534082E-4</v>
      </c>
      <c r="G907" s="22">
        <v>1.14155251141553E-4</v>
      </c>
      <c r="H907" s="20">
        <v>2.8589888550000001E-2</v>
      </c>
      <c r="I907" s="20">
        <v>0.33475562450000002</v>
      </c>
      <c r="J907" s="24">
        <v>0.79059999999999997</v>
      </c>
      <c r="K907" s="20">
        <v>0.3920136353</v>
      </c>
      <c r="L907" s="20">
        <v>0.53771572619999997</v>
      </c>
      <c r="M907" s="20">
        <v>3.1416934379999997E-2</v>
      </c>
      <c r="N907" s="24">
        <v>0.47728199999999998</v>
      </c>
    </row>
    <row r="908" spans="1:14" ht="15" customHeight="1" outlineLevel="1" x14ac:dyDescent="0.3">
      <c r="A908" s="12">
        <v>906</v>
      </c>
      <c r="B908" s="13">
        <v>1</v>
      </c>
      <c r="C908" s="19">
        <v>1.3188324007042701E-4</v>
      </c>
      <c r="D908" s="20">
        <v>3.4655629120000002E-4</v>
      </c>
      <c r="E908" s="21">
        <v>0</v>
      </c>
      <c r="F908" s="22">
        <v>1.6447754881458699E-4</v>
      </c>
      <c r="G908" s="22">
        <v>1.14155251141553E-4</v>
      </c>
      <c r="H908" s="21">
        <v>0</v>
      </c>
      <c r="I908" s="20">
        <v>0.34736229639999999</v>
      </c>
      <c r="J908" s="24">
        <v>0.82640000000000002</v>
      </c>
      <c r="K908" s="20">
        <v>0.58826393960000001</v>
      </c>
      <c r="L908" s="20">
        <v>0.58454527830000003</v>
      </c>
      <c r="M908" s="20">
        <v>1.2205623430000001E-3</v>
      </c>
      <c r="N908" s="21">
        <v>0</v>
      </c>
    </row>
    <row r="909" spans="1:14" ht="15" customHeight="1" outlineLevel="1" x14ac:dyDescent="0.3">
      <c r="A909" s="12">
        <v>907</v>
      </c>
      <c r="B909" s="13">
        <v>1</v>
      </c>
      <c r="C909" s="19">
        <v>1.6118584568948301E-4</v>
      </c>
      <c r="D909" s="20">
        <v>3.5199679949999999E-4</v>
      </c>
      <c r="E909" s="21">
        <v>0</v>
      </c>
      <c r="F909" s="22">
        <v>1.1748396343899099E-4</v>
      </c>
      <c r="G909" s="22">
        <v>1.14155251141553E-4</v>
      </c>
      <c r="H909" s="21">
        <v>0</v>
      </c>
      <c r="I909" s="20">
        <v>0.36307214900000001</v>
      </c>
      <c r="J909" s="24">
        <v>0.81799999999999995</v>
      </c>
      <c r="K909" s="20">
        <v>0.67847577309999996</v>
      </c>
      <c r="L909" s="20">
        <v>0.59317432619999999</v>
      </c>
      <c r="M909" s="20">
        <v>3.0341067709999999E-3</v>
      </c>
      <c r="N909" s="21">
        <v>0</v>
      </c>
    </row>
    <row r="910" spans="1:14" ht="15" customHeight="1" outlineLevel="1" x14ac:dyDescent="0.3">
      <c r="A910" s="12">
        <v>908</v>
      </c>
      <c r="B910" s="13">
        <v>1</v>
      </c>
      <c r="C910" s="19">
        <v>1.68943851380607E-4</v>
      </c>
      <c r="D910" s="20">
        <v>3.5790772779999998E-4</v>
      </c>
      <c r="E910" s="21">
        <v>0</v>
      </c>
      <c r="F910" s="22">
        <v>8.8112972579242903E-5</v>
      </c>
      <c r="G910" s="22">
        <v>1.14155251141553E-4</v>
      </c>
      <c r="H910" s="21">
        <v>0</v>
      </c>
      <c r="I910" s="20">
        <v>0.36190845620000001</v>
      </c>
      <c r="J910" s="24">
        <v>0.79059999999999997</v>
      </c>
      <c r="K910" s="20">
        <v>0.53420988560000005</v>
      </c>
      <c r="L910" s="20">
        <v>0.57145627300000001</v>
      </c>
      <c r="M910" s="20">
        <v>4.8586514900000002E-2</v>
      </c>
      <c r="N910" s="21">
        <v>0</v>
      </c>
    </row>
    <row r="911" spans="1:14" ht="15" customHeight="1" outlineLevel="1" x14ac:dyDescent="0.3">
      <c r="A911" s="12">
        <v>909</v>
      </c>
      <c r="B911" s="13">
        <v>1</v>
      </c>
      <c r="C911" s="19">
        <v>1.54502619909079E-4</v>
      </c>
      <c r="D911" s="20">
        <v>3.6216195980000001E-4</v>
      </c>
      <c r="E911" s="21">
        <v>0</v>
      </c>
      <c r="F911" s="22">
        <v>5.87419817194953E-5</v>
      </c>
      <c r="G911" s="22">
        <v>1.14155251141553E-4</v>
      </c>
      <c r="H911" s="21">
        <v>0</v>
      </c>
      <c r="I911" s="20">
        <v>0.36006594260000002</v>
      </c>
      <c r="J911" s="24">
        <v>0.76270000000000004</v>
      </c>
      <c r="K911" s="20">
        <v>0.4625030436</v>
      </c>
      <c r="L911" s="20">
        <v>0.55002908669999995</v>
      </c>
      <c r="M911" s="20">
        <v>7.4782230549999995E-2</v>
      </c>
      <c r="N911" s="21">
        <v>0</v>
      </c>
    </row>
    <row r="912" spans="1:14" ht="15" customHeight="1" outlineLevel="1" x14ac:dyDescent="0.3">
      <c r="A912" s="12">
        <v>910</v>
      </c>
      <c r="B912" s="13">
        <v>1</v>
      </c>
      <c r="C912" s="19">
        <v>1.3983993744307399E-4</v>
      </c>
      <c r="D912" s="20">
        <v>3.6345050130000002E-4</v>
      </c>
      <c r="E912" s="21">
        <v>0</v>
      </c>
      <c r="F912" s="22">
        <v>3.7594868300476997E-5</v>
      </c>
      <c r="G912" s="22">
        <v>1.14155251141553E-4</v>
      </c>
      <c r="H912" s="21">
        <v>0</v>
      </c>
      <c r="I912" s="20">
        <v>0.34736229639999999</v>
      </c>
      <c r="J912" s="24">
        <v>0.73750000000000004</v>
      </c>
      <c r="K912" s="20">
        <v>0.50194789380000004</v>
      </c>
      <c r="L912" s="20">
        <v>0.53083187899999995</v>
      </c>
      <c r="M912" s="20">
        <v>5.0911128700000002E-2</v>
      </c>
      <c r="N912" s="21">
        <v>0</v>
      </c>
    </row>
    <row r="913" spans="1:14" ht="15" customHeight="1" outlineLevel="1" x14ac:dyDescent="0.3">
      <c r="A913" s="12">
        <v>911</v>
      </c>
      <c r="B913" s="13">
        <v>1</v>
      </c>
      <c r="C913" s="19">
        <v>1.4690224264784401E-4</v>
      </c>
      <c r="D913" s="20">
        <v>3.6228467810000002E-4</v>
      </c>
      <c r="E913" s="21">
        <v>0</v>
      </c>
      <c r="F913" s="22">
        <v>2.3496792687798098E-5</v>
      </c>
      <c r="G913" s="22">
        <v>1.14155251141553E-4</v>
      </c>
      <c r="H913" s="21">
        <v>0</v>
      </c>
      <c r="I913" s="20">
        <v>0.32389449190000003</v>
      </c>
      <c r="J913" s="24">
        <v>0.73429999999999995</v>
      </c>
      <c r="K913" s="20">
        <v>0.54102751400000004</v>
      </c>
      <c r="L913" s="20">
        <v>0.53199534609999999</v>
      </c>
      <c r="M913" s="20">
        <v>1.9118512220000002E-2</v>
      </c>
      <c r="N913" s="21">
        <v>0</v>
      </c>
    </row>
    <row r="914" spans="1:14" ht="15" customHeight="1" outlineLevel="1" x14ac:dyDescent="0.3">
      <c r="A914" s="12">
        <v>912</v>
      </c>
      <c r="B914" s="13">
        <v>1</v>
      </c>
      <c r="C914" s="19">
        <v>1.5480133045550799E-4</v>
      </c>
      <c r="D914" s="20">
        <v>3.5970759519999998E-4</v>
      </c>
      <c r="E914" s="21">
        <v>0</v>
      </c>
      <c r="F914" s="22">
        <v>9.3987170751192492E-6</v>
      </c>
      <c r="G914" s="22">
        <v>1.14155251141553E-4</v>
      </c>
      <c r="H914" s="21">
        <v>0</v>
      </c>
      <c r="I914" s="20">
        <v>0.30352986809999999</v>
      </c>
      <c r="J914" s="24">
        <v>0.71260000000000001</v>
      </c>
      <c r="K914" s="20">
        <v>0.52471390309999999</v>
      </c>
      <c r="L914" s="20">
        <v>0.49951522199999998</v>
      </c>
      <c r="M914" s="20">
        <v>1.337349021E-3</v>
      </c>
      <c r="N914" s="21">
        <v>0</v>
      </c>
    </row>
    <row r="915" spans="1:14" ht="15" customHeight="1" outlineLevel="1" x14ac:dyDescent="0.3">
      <c r="A915" s="12">
        <v>913</v>
      </c>
      <c r="B915" s="13">
        <v>1</v>
      </c>
      <c r="C915" s="19">
        <v>1.4520995547608699E-4</v>
      </c>
      <c r="D915" s="20">
        <v>3.5621012550000002E-4</v>
      </c>
      <c r="E915" s="21">
        <v>0</v>
      </c>
      <c r="F915" s="22">
        <v>5.8741981719495297E-6</v>
      </c>
      <c r="G915" s="22">
        <v>1.14155251141553E-4</v>
      </c>
      <c r="H915" s="21">
        <v>0</v>
      </c>
      <c r="I915" s="20">
        <v>0.30129945689999998</v>
      </c>
      <c r="J915" s="24">
        <v>0.68259999999999998</v>
      </c>
      <c r="K915" s="20">
        <v>0.38897005109999999</v>
      </c>
      <c r="L915" s="20">
        <v>0.48303277100000003</v>
      </c>
      <c r="M915" s="20">
        <v>2.1580449670000001E-2</v>
      </c>
      <c r="N915" s="21">
        <v>0</v>
      </c>
    </row>
    <row r="916" spans="1:14" ht="15" customHeight="1" outlineLevel="1" x14ac:dyDescent="0.3">
      <c r="A916" s="12">
        <v>914</v>
      </c>
      <c r="B916" s="13">
        <v>1</v>
      </c>
      <c r="C916" s="19">
        <v>1.36462634145572E-4</v>
      </c>
      <c r="D916" s="20">
        <v>3.5193544039999999E-4</v>
      </c>
      <c r="E916" s="21">
        <v>0</v>
      </c>
      <c r="F916" s="22">
        <v>2.3496792687798102E-6</v>
      </c>
      <c r="G916" s="22">
        <v>1.14155251141553E-4</v>
      </c>
      <c r="H916" s="21">
        <v>0</v>
      </c>
      <c r="I916" s="20">
        <v>0.3026570985</v>
      </c>
      <c r="J916" s="24">
        <v>0.61419999999999997</v>
      </c>
      <c r="K916" s="20">
        <v>0.30411492569999998</v>
      </c>
      <c r="L916" s="20">
        <v>0.45287958119999999</v>
      </c>
      <c r="M916" s="20">
        <v>0.10201160519999999</v>
      </c>
      <c r="N916" s="21">
        <v>0</v>
      </c>
    </row>
    <row r="917" spans="1:14" ht="15" customHeight="1" outlineLevel="1" x14ac:dyDescent="0.3">
      <c r="A917" s="12">
        <v>915</v>
      </c>
      <c r="B917" s="13">
        <v>1</v>
      </c>
      <c r="C917" s="19">
        <v>1.3014856215160799E-4</v>
      </c>
      <c r="D917" s="20">
        <v>3.4892884369999998E-4</v>
      </c>
      <c r="E917" s="21">
        <v>0</v>
      </c>
      <c r="F917" s="22">
        <v>1.17483963438991E-6</v>
      </c>
      <c r="G917" s="22">
        <v>1.14155251141553E-4</v>
      </c>
      <c r="H917" s="21">
        <v>0</v>
      </c>
      <c r="I917" s="20">
        <v>0.30197827770000002</v>
      </c>
      <c r="J917" s="24">
        <v>0.60219999999999996</v>
      </c>
      <c r="K917" s="20">
        <v>0.2440954468</v>
      </c>
      <c r="L917" s="20">
        <v>0.43659104129999998</v>
      </c>
      <c r="M917" s="20">
        <v>0.1278095863</v>
      </c>
      <c r="N917" s="21">
        <v>0</v>
      </c>
    </row>
    <row r="918" spans="1:14" ht="15" customHeight="1" outlineLevel="1" x14ac:dyDescent="0.3">
      <c r="A918" s="12">
        <v>916</v>
      </c>
      <c r="B918" s="13">
        <v>1</v>
      </c>
      <c r="C918" s="19">
        <v>1.1405446745636E-4</v>
      </c>
      <c r="D918" s="20">
        <v>3.4633130769999999E-4</v>
      </c>
      <c r="E918" s="21">
        <v>0</v>
      </c>
      <c r="F918" s="22">
        <v>1.40980756126789E-5</v>
      </c>
      <c r="G918" s="22">
        <v>1.14155251141553E-4</v>
      </c>
      <c r="H918" s="21">
        <v>0</v>
      </c>
      <c r="I918" s="20">
        <v>0.30954228080000001</v>
      </c>
      <c r="J918" s="24">
        <v>0.58160000000000001</v>
      </c>
      <c r="K918" s="20">
        <v>0.2416605795</v>
      </c>
      <c r="L918" s="20">
        <v>0.43125848360000002</v>
      </c>
      <c r="M918" s="20">
        <v>8.2233001680000001E-2</v>
      </c>
      <c r="N918" s="21">
        <v>0</v>
      </c>
    </row>
    <row r="919" spans="1:14" ht="15" customHeight="1" outlineLevel="1" x14ac:dyDescent="0.3">
      <c r="A919" s="12">
        <v>917</v>
      </c>
      <c r="B919" s="13">
        <v>1</v>
      </c>
      <c r="C919" s="19">
        <v>1.04241186748392E-4</v>
      </c>
      <c r="D919" s="20">
        <v>3.4453144029999999E-4</v>
      </c>
      <c r="E919" s="21">
        <v>0</v>
      </c>
      <c r="F919" s="22">
        <v>3.7594868300476997E-5</v>
      </c>
      <c r="G919" s="22">
        <v>1.14155251141553E-4</v>
      </c>
      <c r="H919" s="21">
        <v>0</v>
      </c>
      <c r="I919" s="20">
        <v>0.32321567109999999</v>
      </c>
      <c r="J919" s="24">
        <v>0.64680000000000004</v>
      </c>
      <c r="K919" s="20">
        <v>0.27100073050000001</v>
      </c>
      <c r="L919" s="20">
        <v>0.41574558849999999</v>
      </c>
      <c r="M919" s="20">
        <v>2.441166162E-2</v>
      </c>
      <c r="N919" s="21">
        <v>0</v>
      </c>
    </row>
    <row r="920" spans="1:14" ht="15" customHeight="1" outlineLevel="1" x14ac:dyDescent="0.3">
      <c r="A920" s="12">
        <v>918</v>
      </c>
      <c r="B920" s="13">
        <v>1</v>
      </c>
      <c r="C920" s="19">
        <v>1.03396313447688E-4</v>
      </c>
      <c r="D920" s="20">
        <v>3.4244523030000002E-4</v>
      </c>
      <c r="E920" s="21">
        <v>0</v>
      </c>
      <c r="F920" s="22">
        <v>9.3987170751192502E-5</v>
      </c>
      <c r="G920" s="22">
        <v>1.14155251141553E-4</v>
      </c>
      <c r="H920" s="21">
        <v>0</v>
      </c>
      <c r="I920" s="20">
        <v>0.3366951125</v>
      </c>
      <c r="J920" s="24">
        <v>0.75880000000000003</v>
      </c>
      <c r="K920" s="20">
        <v>0.24555636719999999</v>
      </c>
      <c r="L920" s="20">
        <v>0.40769827419999999</v>
      </c>
      <c r="M920" s="20">
        <v>1.110780699E-3</v>
      </c>
      <c r="N920" s="21">
        <v>0</v>
      </c>
    </row>
    <row r="921" spans="1:14" ht="15" customHeight="1" outlineLevel="1" x14ac:dyDescent="0.3">
      <c r="A921" s="12">
        <v>919</v>
      </c>
      <c r="B921" s="13">
        <v>1</v>
      </c>
      <c r="C921" s="19">
        <v>1.07311442205659E-4</v>
      </c>
      <c r="D921" s="20">
        <v>3.4019539610000003E-4</v>
      </c>
      <c r="E921" s="21">
        <v>0</v>
      </c>
      <c r="F921" s="22">
        <v>1.8210014333043501E-4</v>
      </c>
      <c r="G921" s="22">
        <v>1.14155251141553E-4</v>
      </c>
      <c r="H921" s="21">
        <v>0</v>
      </c>
      <c r="I921" s="20">
        <v>0.34765321960000001</v>
      </c>
      <c r="J921" s="24">
        <v>0.80169999999999997</v>
      </c>
      <c r="K921" s="20">
        <v>0.22412953490000001</v>
      </c>
      <c r="L921" s="20">
        <v>0.4291254605</v>
      </c>
      <c r="M921" s="20">
        <v>1.698752598E-3</v>
      </c>
      <c r="N921" s="21">
        <v>0</v>
      </c>
    </row>
    <row r="922" spans="1:14" ht="15" customHeight="1" outlineLevel="1" x14ac:dyDescent="0.3">
      <c r="A922" s="12">
        <v>920</v>
      </c>
      <c r="B922" s="13">
        <v>1</v>
      </c>
      <c r="C922" s="19">
        <v>1.14704457980452E-4</v>
      </c>
      <c r="D922" s="20">
        <v>3.2958026889999998E-4</v>
      </c>
      <c r="E922" s="21">
        <v>0</v>
      </c>
      <c r="F922" s="22">
        <v>1.58603350642637E-4</v>
      </c>
      <c r="G922" s="22">
        <v>1.14155251141553E-4</v>
      </c>
      <c r="H922" s="20">
        <v>3.6989177839999998E-2</v>
      </c>
      <c r="I922" s="20">
        <v>0.359678045</v>
      </c>
      <c r="J922" s="24">
        <v>0.76180000000000003</v>
      </c>
      <c r="K922" s="20">
        <v>0.2679571463</v>
      </c>
      <c r="L922" s="20">
        <v>0.46063602869999998</v>
      </c>
      <c r="M922" s="20">
        <v>3.4824056759999999E-2</v>
      </c>
      <c r="N922" s="21">
        <v>0</v>
      </c>
    </row>
    <row r="923" spans="1:14" ht="15" customHeight="1" outlineLevel="1" x14ac:dyDescent="0.3">
      <c r="A923" s="12">
        <v>921</v>
      </c>
      <c r="B923" s="13">
        <v>1</v>
      </c>
      <c r="C923" s="19">
        <v>1.28645997549841E-4</v>
      </c>
      <c r="D923" s="20">
        <v>3.027867879E-4</v>
      </c>
      <c r="E923" s="21">
        <v>0</v>
      </c>
      <c r="F923" s="22">
        <v>1.4685495429873799E-4</v>
      </c>
      <c r="G923" s="22">
        <v>1.14155251141553E-4</v>
      </c>
      <c r="H923" s="20">
        <v>0.1377806493</v>
      </c>
      <c r="I923" s="20">
        <v>0.37529092320000002</v>
      </c>
      <c r="J923" s="24">
        <v>0.64810000000000001</v>
      </c>
      <c r="K923" s="20">
        <v>0.36096907719999999</v>
      </c>
      <c r="L923" s="20">
        <v>0.47401590069999999</v>
      </c>
      <c r="M923" s="20">
        <v>5.7486408410000002E-2</v>
      </c>
      <c r="N923" s="24">
        <v>2.9562000000000001E-2</v>
      </c>
    </row>
    <row r="924" spans="1:14" ht="15" customHeight="1" outlineLevel="1" x14ac:dyDescent="0.3">
      <c r="A924" s="12">
        <v>922</v>
      </c>
      <c r="B924" s="13">
        <v>1</v>
      </c>
      <c r="C924" s="19">
        <v>1.50530508150429E-4</v>
      </c>
      <c r="D924" s="20">
        <v>2.730685224E-4</v>
      </c>
      <c r="E924" s="21">
        <v>0</v>
      </c>
      <c r="F924" s="22">
        <v>1.6447754881458699E-4</v>
      </c>
      <c r="G924" s="22">
        <v>1.14155251141553E-4</v>
      </c>
      <c r="H924" s="20">
        <v>0.25779357130000002</v>
      </c>
      <c r="I924" s="20">
        <v>0.38896431339999998</v>
      </c>
      <c r="J924" s="24">
        <v>0.78700000000000003</v>
      </c>
      <c r="K924" s="20">
        <v>0.4271974677</v>
      </c>
      <c r="L924" s="20">
        <v>0.48322668219999998</v>
      </c>
      <c r="M924" s="20">
        <v>4.1126897490000001E-2</v>
      </c>
      <c r="N924" s="24">
        <v>1.2869999999999999E-2</v>
      </c>
    </row>
    <row r="925" spans="1:14" ht="15" customHeight="1" outlineLevel="1" x14ac:dyDescent="0.3">
      <c r="A925" s="12">
        <v>923</v>
      </c>
      <c r="B925" s="13">
        <v>1</v>
      </c>
      <c r="C925" s="19">
        <v>1.6593572297143001E-4</v>
      </c>
      <c r="D925" s="20">
        <v>2.4697044470000002E-4</v>
      </c>
      <c r="E925" s="21">
        <v>0</v>
      </c>
      <c r="F925" s="22">
        <v>1.87974341502385E-4</v>
      </c>
      <c r="G925" s="22">
        <v>1.14155251141553E-4</v>
      </c>
      <c r="H925" s="20">
        <v>0.33161040219999999</v>
      </c>
      <c r="I925" s="20">
        <v>0.41388673390000003</v>
      </c>
      <c r="J925" s="24">
        <v>0.85629999999999995</v>
      </c>
      <c r="K925" s="20">
        <v>0.41404918429999998</v>
      </c>
      <c r="L925" s="20">
        <v>0.51318596080000001</v>
      </c>
      <c r="M925" s="20">
        <v>1.667811676E-2</v>
      </c>
      <c r="N925" s="24">
        <v>1.1310000000000001E-2</v>
      </c>
    </row>
    <row r="926" spans="1:14" ht="15" customHeight="1" outlineLevel="1" x14ac:dyDescent="0.3">
      <c r="A926" s="12">
        <v>924</v>
      </c>
      <c r="B926" s="13">
        <v>1</v>
      </c>
      <c r="C926" s="19">
        <v>1.7366451620424601E-4</v>
      </c>
      <c r="D926" s="20">
        <v>2.282559141E-4</v>
      </c>
      <c r="E926" s="21">
        <v>0</v>
      </c>
      <c r="F926" s="22">
        <v>2.0677177565262301E-4</v>
      </c>
      <c r="G926" s="22">
        <v>1.14155251141553E-4</v>
      </c>
      <c r="H926" s="20">
        <v>0.3655306089</v>
      </c>
      <c r="I926" s="20">
        <v>0.45451900699999997</v>
      </c>
      <c r="J926" s="24">
        <v>0.84160000000000001</v>
      </c>
      <c r="K926" s="20">
        <v>0.45288531780000002</v>
      </c>
      <c r="L926" s="20">
        <v>0.50300562339999999</v>
      </c>
      <c r="M926" s="20">
        <v>1.337349021E-3</v>
      </c>
      <c r="N926" s="24">
        <v>0.23719799999999999</v>
      </c>
    </row>
    <row r="927" spans="1:14" ht="15" customHeight="1" outlineLevel="1" x14ac:dyDescent="0.3">
      <c r="A927" s="12">
        <v>925</v>
      </c>
      <c r="B927" s="13">
        <v>1</v>
      </c>
      <c r="C927" s="19">
        <v>1.8218293411044901E-4</v>
      </c>
      <c r="D927" s="20">
        <v>2.1843845549999999E-4</v>
      </c>
      <c r="E927" s="21">
        <v>0</v>
      </c>
      <c r="F927" s="22">
        <v>1.87974341502385E-4</v>
      </c>
      <c r="G927" s="22">
        <v>1.14155251141553E-4</v>
      </c>
      <c r="H927" s="20">
        <v>0.34857050560000002</v>
      </c>
      <c r="I927" s="20">
        <v>0.4483126455</v>
      </c>
      <c r="J927" s="24">
        <v>0.83450000000000002</v>
      </c>
      <c r="K927" s="20">
        <v>0.30168005840000001</v>
      </c>
      <c r="L927" s="20">
        <v>0.4743067675</v>
      </c>
      <c r="M927" s="20">
        <v>1.6420544249999999E-2</v>
      </c>
      <c r="N927" s="24">
        <v>0.41137200000000002</v>
      </c>
    </row>
    <row r="928" spans="1:14" ht="15" customHeight="1" outlineLevel="1" x14ac:dyDescent="0.3">
      <c r="A928" s="12">
        <v>926</v>
      </c>
      <c r="B928" s="13">
        <v>1</v>
      </c>
      <c r="C928" s="19">
        <v>1.6996624268959999E-4</v>
      </c>
      <c r="D928" s="20">
        <v>2.1645451069999999E-4</v>
      </c>
      <c r="E928" s="21">
        <v>0</v>
      </c>
      <c r="F928" s="22">
        <v>1.90324020771165E-4</v>
      </c>
      <c r="G928" s="22">
        <v>1.14155251141553E-4</v>
      </c>
      <c r="H928" s="20">
        <v>0.30447423680000002</v>
      </c>
      <c r="I928" s="20">
        <v>0.44084561680000001</v>
      </c>
      <c r="J928" s="24">
        <v>0.82189999999999996</v>
      </c>
      <c r="K928" s="20">
        <v>0.25432188950000001</v>
      </c>
      <c r="L928" s="20">
        <v>0.44483226679999999</v>
      </c>
      <c r="M928" s="20">
        <v>8.046450007E-2</v>
      </c>
      <c r="N928" s="20">
        <v>0.85041171429999995</v>
      </c>
    </row>
    <row r="929" spans="1:14" ht="15" customHeight="1" outlineLevel="1" x14ac:dyDescent="0.3">
      <c r="A929" s="12">
        <v>927</v>
      </c>
      <c r="B929" s="13">
        <v>1</v>
      </c>
      <c r="C929" s="19">
        <v>1.51360342265895E-4</v>
      </c>
      <c r="D929" s="20">
        <v>2.228563119E-4</v>
      </c>
      <c r="E929" s="21">
        <v>0</v>
      </c>
      <c r="F929" s="22">
        <v>2.1382081345896301E-4</v>
      </c>
      <c r="G929" s="22">
        <v>1.14155251141553E-4</v>
      </c>
      <c r="H929" s="20">
        <v>0.22678081089999999</v>
      </c>
      <c r="I929" s="20">
        <v>0.40961986039999998</v>
      </c>
      <c r="J929" s="24">
        <v>0.80430000000000001</v>
      </c>
      <c r="K929" s="20">
        <v>0.2174336499</v>
      </c>
      <c r="L929" s="20">
        <v>0.44085708750000002</v>
      </c>
      <c r="M929" s="20">
        <v>0.1001112626</v>
      </c>
      <c r="N929" s="20">
        <v>0.84410485710000005</v>
      </c>
    </row>
    <row r="930" spans="1:14" ht="15" customHeight="1" outlineLevel="1" x14ac:dyDescent="0.3">
      <c r="A930" s="12">
        <v>928</v>
      </c>
      <c r="B930" s="13">
        <v>1</v>
      </c>
      <c r="C930" s="19">
        <v>1.3183843607402201E-4</v>
      </c>
      <c r="D930" s="20">
        <v>2.4365705239999999E-4</v>
      </c>
      <c r="E930" s="21">
        <v>0</v>
      </c>
      <c r="F930" s="22">
        <v>2.23219530534082E-4</v>
      </c>
      <c r="G930" s="22">
        <v>1.14155251141553E-4</v>
      </c>
      <c r="H930" s="20">
        <v>0.11258278150000001</v>
      </c>
      <c r="I930" s="20">
        <v>0.37209076800000002</v>
      </c>
      <c r="J930" s="24">
        <v>0.75290000000000001</v>
      </c>
      <c r="K930" s="20">
        <v>0.23776479180000001</v>
      </c>
      <c r="L930" s="20">
        <v>0.4322280396</v>
      </c>
      <c r="M930" s="20">
        <v>6.5138397579999993E-2</v>
      </c>
      <c r="N930" s="20">
        <v>0.61772657139999998</v>
      </c>
    </row>
    <row r="931" spans="1:14" ht="15" customHeight="1" outlineLevel="1" x14ac:dyDescent="0.3">
      <c r="A931" s="12">
        <v>929</v>
      </c>
      <c r="B931" s="13">
        <v>1</v>
      </c>
      <c r="C931" s="19">
        <v>1.1422421007729099E-4</v>
      </c>
      <c r="D931" s="20">
        <v>2.881628651E-4</v>
      </c>
      <c r="E931" s="21">
        <v>0</v>
      </c>
      <c r="F931" s="22">
        <v>2.23219530534082E-4</v>
      </c>
      <c r="G931" s="22">
        <v>1.14155251141553E-4</v>
      </c>
      <c r="H931" s="20">
        <v>2.794378937E-2</v>
      </c>
      <c r="I931" s="20">
        <v>0.32709464700000002</v>
      </c>
      <c r="J931" s="24">
        <v>0.76080000000000003</v>
      </c>
      <c r="K931" s="20">
        <v>0.2280253226</v>
      </c>
      <c r="L931" s="20">
        <v>0.46024820630000002</v>
      </c>
      <c r="M931" s="20">
        <v>1.9439325869999999E-2</v>
      </c>
      <c r="N931" s="24">
        <v>0.41948400000000002</v>
      </c>
    </row>
    <row r="932" spans="1:14" ht="15" customHeight="1" outlineLevel="1" x14ac:dyDescent="0.3">
      <c r="A932" s="12">
        <v>930</v>
      </c>
      <c r="B932" s="13">
        <v>1</v>
      </c>
      <c r="C932" s="19">
        <v>1.14288686913692E-4</v>
      </c>
      <c r="D932" s="20">
        <v>3.1479272169999999E-4</v>
      </c>
      <c r="E932" s="21">
        <v>0</v>
      </c>
      <c r="F932" s="22">
        <v>1.6447754881458699E-4</v>
      </c>
      <c r="G932" s="22">
        <v>1.14155251141553E-4</v>
      </c>
      <c r="H932" s="21">
        <v>0</v>
      </c>
      <c r="I932" s="20">
        <v>0.2960628394</v>
      </c>
      <c r="J932" s="24">
        <v>0.79579999999999995</v>
      </c>
      <c r="K932" s="20">
        <v>0.53737521310000003</v>
      </c>
      <c r="L932" s="20">
        <v>0.52229978669999999</v>
      </c>
      <c r="M932" s="20">
        <v>1.0244907610000001E-3</v>
      </c>
      <c r="N932" s="21">
        <v>0</v>
      </c>
    </row>
    <row r="933" spans="1:14" ht="15" customHeight="1" outlineLevel="1" x14ac:dyDescent="0.3">
      <c r="A933" s="12">
        <v>931</v>
      </c>
      <c r="B933" s="13">
        <v>1</v>
      </c>
      <c r="C933" s="19">
        <v>1.4448702644874901E-4</v>
      </c>
      <c r="D933" s="20">
        <v>3.2735088760000002E-4</v>
      </c>
      <c r="E933" s="21">
        <v>0</v>
      </c>
      <c r="F933" s="22">
        <v>1.1748396343899099E-4</v>
      </c>
      <c r="G933" s="22">
        <v>1.14155251141553E-4</v>
      </c>
      <c r="H933" s="21">
        <v>0</v>
      </c>
      <c r="I933" s="20">
        <v>0.28219550040000002</v>
      </c>
      <c r="J933" s="24">
        <v>0.7742</v>
      </c>
      <c r="K933" s="20">
        <v>0.71219868519999996</v>
      </c>
      <c r="L933" s="20">
        <v>0.5386852821</v>
      </c>
      <c r="M933" s="20">
        <v>9.4437946589999997E-4</v>
      </c>
      <c r="N933" s="21">
        <v>0</v>
      </c>
    </row>
    <row r="934" spans="1:14" ht="15" customHeight="1" outlineLevel="1" x14ac:dyDescent="0.3">
      <c r="A934" s="12">
        <v>932</v>
      </c>
      <c r="B934" s="13">
        <v>1</v>
      </c>
      <c r="C934" s="19">
        <v>1.5809003770161101E-4</v>
      </c>
      <c r="D934" s="20">
        <v>3.3968407010000001E-4</v>
      </c>
      <c r="E934" s="21">
        <v>0</v>
      </c>
      <c r="F934" s="22">
        <v>8.8112972579242903E-5</v>
      </c>
      <c r="G934" s="22">
        <v>1.14155251141553E-4</v>
      </c>
      <c r="H934" s="21">
        <v>0</v>
      </c>
      <c r="I934" s="20">
        <v>0.28015903800000003</v>
      </c>
      <c r="J934" s="24">
        <v>0.72470000000000001</v>
      </c>
      <c r="K934" s="20">
        <v>0.62454346240000003</v>
      </c>
      <c r="L934" s="20">
        <v>0.53277099090000002</v>
      </c>
      <c r="M934" s="20">
        <v>2.5569896660000001E-2</v>
      </c>
      <c r="N934" s="21">
        <v>0</v>
      </c>
    </row>
    <row r="935" spans="1:14" ht="15" customHeight="1" outlineLevel="1" x14ac:dyDescent="0.3">
      <c r="A935" s="12">
        <v>933</v>
      </c>
      <c r="B935" s="13">
        <v>1</v>
      </c>
      <c r="C935" s="19">
        <v>1.4771908805976799E-4</v>
      </c>
      <c r="D935" s="20">
        <v>3.50135573E-4</v>
      </c>
      <c r="E935" s="21">
        <v>0</v>
      </c>
      <c r="F935" s="22">
        <v>5.87419817194953E-5</v>
      </c>
      <c r="G935" s="22">
        <v>1.14155251141553E-4</v>
      </c>
      <c r="H935" s="21">
        <v>0</v>
      </c>
      <c r="I935" s="20">
        <v>0.26687354540000002</v>
      </c>
      <c r="J935" s="24">
        <v>0.68140000000000001</v>
      </c>
      <c r="K935" s="20">
        <v>0.55965424880000003</v>
      </c>
      <c r="L935" s="20">
        <v>0.51657940660000001</v>
      </c>
      <c r="M935" s="20">
        <v>4.5296951680000003E-2</v>
      </c>
      <c r="N935" s="21">
        <v>0</v>
      </c>
    </row>
    <row r="936" spans="1:14" ht="15" customHeight="1" outlineLevel="1" x14ac:dyDescent="0.3">
      <c r="A936" s="12">
        <v>934</v>
      </c>
      <c r="B936" s="13">
        <v>1</v>
      </c>
      <c r="C936" s="19">
        <v>1.3332408259552199E-4</v>
      </c>
      <c r="D936" s="20">
        <v>3.5645556200000002E-4</v>
      </c>
      <c r="E936" s="21">
        <v>0</v>
      </c>
      <c r="F936" s="22">
        <v>3.7594868300476997E-5</v>
      </c>
      <c r="G936" s="22">
        <v>1.14155251141553E-4</v>
      </c>
      <c r="H936" s="21">
        <v>0</v>
      </c>
      <c r="I936" s="20">
        <v>0.25950349109999998</v>
      </c>
      <c r="J936" s="24">
        <v>0.63660000000000005</v>
      </c>
      <c r="K936" s="20">
        <v>0.46579011440000001</v>
      </c>
      <c r="L936" s="20">
        <v>0.49660655419999999</v>
      </c>
      <c r="M936" s="20">
        <v>3.40023016E-2</v>
      </c>
      <c r="N936" s="21">
        <v>0</v>
      </c>
    </row>
    <row r="937" spans="1:14" ht="15" customHeight="1" outlineLevel="1" x14ac:dyDescent="0.3">
      <c r="A937" s="12">
        <v>935</v>
      </c>
      <c r="B937" s="13">
        <v>1</v>
      </c>
      <c r="C937" s="19">
        <v>1.3742331818490601E-4</v>
      </c>
      <c r="D937" s="20">
        <v>3.5655782719999998E-4</v>
      </c>
      <c r="E937" s="21">
        <v>0</v>
      </c>
      <c r="F937" s="22">
        <v>2.3496792687798098E-5</v>
      </c>
      <c r="G937" s="22">
        <v>1.14155251141553E-4</v>
      </c>
      <c r="H937" s="21">
        <v>0</v>
      </c>
      <c r="I937" s="20">
        <v>0.23167183860000001</v>
      </c>
      <c r="J937" s="24">
        <v>0.51639999999999997</v>
      </c>
      <c r="K937" s="20">
        <v>0.48612125639999998</v>
      </c>
      <c r="L937" s="20">
        <v>0.4790575916</v>
      </c>
      <c r="M937" s="20">
        <v>1.4810679E-2</v>
      </c>
      <c r="N937" s="21">
        <v>0</v>
      </c>
    </row>
    <row r="938" spans="1:14" ht="15" customHeight="1" outlineLevel="1" x14ac:dyDescent="0.3">
      <c r="A938" s="12">
        <v>936</v>
      </c>
      <c r="B938" s="13">
        <v>1</v>
      </c>
      <c r="C938" s="19">
        <v>1.43772142812109E-4</v>
      </c>
      <c r="D938" s="20">
        <v>3.564146559E-4</v>
      </c>
      <c r="E938" s="21">
        <v>0</v>
      </c>
      <c r="F938" s="22">
        <v>9.3987170751192492E-6</v>
      </c>
      <c r="G938" s="22">
        <v>1.14155251141553E-4</v>
      </c>
      <c r="H938" s="21">
        <v>0</v>
      </c>
      <c r="I938" s="20">
        <v>0.2007370054</v>
      </c>
      <c r="J938" s="24">
        <v>0.47420000000000001</v>
      </c>
      <c r="K938" s="20">
        <v>0.40150961769999999</v>
      </c>
      <c r="L938" s="20">
        <v>0.44386271090000001</v>
      </c>
      <c r="M938" s="20">
        <v>1.337349021E-3</v>
      </c>
      <c r="N938" s="21">
        <v>0</v>
      </c>
    </row>
    <row r="939" spans="1:14" ht="15" customHeight="1" outlineLevel="1" x14ac:dyDescent="0.3">
      <c r="A939" s="12">
        <v>937</v>
      </c>
      <c r="B939" s="13">
        <v>1</v>
      </c>
      <c r="C939" s="19">
        <v>1.3471766742223899E-4</v>
      </c>
      <c r="D939" s="20">
        <v>3.594826117E-4</v>
      </c>
      <c r="E939" s="21">
        <v>0</v>
      </c>
      <c r="F939" s="22">
        <v>5.8741981719495297E-6</v>
      </c>
      <c r="G939" s="22">
        <v>1.14155251141553E-4</v>
      </c>
      <c r="H939" s="21">
        <v>0</v>
      </c>
      <c r="I939" s="20">
        <v>0.1793056633</v>
      </c>
      <c r="J939" s="24">
        <v>0.43169999999999997</v>
      </c>
      <c r="K939" s="20">
        <v>0.35147309469999999</v>
      </c>
      <c r="L939" s="20">
        <v>0.41584254409999999</v>
      </c>
      <c r="M939" s="20">
        <v>1.215659956E-2</v>
      </c>
      <c r="N939" s="21">
        <v>0</v>
      </c>
    </row>
    <row r="940" spans="1:14" ht="15" customHeight="1" outlineLevel="1" x14ac:dyDescent="0.3">
      <c r="A940" s="12">
        <v>938</v>
      </c>
      <c r="B940" s="13">
        <v>1</v>
      </c>
      <c r="C940" s="19">
        <v>1.2711975731778899E-4</v>
      </c>
      <c r="D940" s="20">
        <v>3.6269373889999997E-4</v>
      </c>
      <c r="E940" s="21">
        <v>0</v>
      </c>
      <c r="F940" s="22">
        <v>2.3496792687798102E-6</v>
      </c>
      <c r="G940" s="22">
        <v>1.14155251141553E-4</v>
      </c>
      <c r="H940" s="21">
        <v>0</v>
      </c>
      <c r="I940" s="20">
        <v>0.1677657099</v>
      </c>
      <c r="J940" s="24">
        <v>0.35980000000000001</v>
      </c>
      <c r="K940" s="20">
        <v>0.28548819089999999</v>
      </c>
      <c r="L940" s="20">
        <v>0.40052356020000002</v>
      </c>
      <c r="M940" s="20">
        <v>6.21876024E-2</v>
      </c>
      <c r="N940" s="21">
        <v>0</v>
      </c>
    </row>
    <row r="941" spans="1:14" ht="15" customHeight="1" outlineLevel="1" x14ac:dyDescent="0.3">
      <c r="A941" s="12">
        <v>939</v>
      </c>
      <c r="B941" s="13">
        <v>1</v>
      </c>
      <c r="C941" s="19">
        <v>1.2390397687126199E-4</v>
      </c>
      <c r="D941" s="20">
        <v>3.6408454550000002E-4</v>
      </c>
      <c r="E941" s="21">
        <v>0</v>
      </c>
      <c r="F941" s="22">
        <v>1.17483963438991E-6</v>
      </c>
      <c r="G941" s="22">
        <v>1.14155251141553E-4</v>
      </c>
      <c r="H941" s="21">
        <v>0</v>
      </c>
      <c r="I941" s="20">
        <v>0.15603180759999999</v>
      </c>
      <c r="J941" s="24">
        <v>0.3024</v>
      </c>
      <c r="K941" s="20">
        <v>0.2774531288</v>
      </c>
      <c r="L941" s="20">
        <v>0.39170060109999999</v>
      </c>
      <c r="M941" s="20">
        <v>7.6735032369999998E-2</v>
      </c>
      <c r="N941" s="21">
        <v>0</v>
      </c>
    </row>
    <row r="942" spans="1:14" ht="15" customHeight="1" outlineLevel="1" x14ac:dyDescent="0.3">
      <c r="A942" s="12">
        <v>940</v>
      </c>
      <c r="B942" s="13">
        <v>1</v>
      </c>
      <c r="C942" s="19">
        <v>1.11680240696395E-4</v>
      </c>
      <c r="D942" s="20">
        <v>3.658639599E-4</v>
      </c>
      <c r="E942" s="21">
        <v>0</v>
      </c>
      <c r="F942" s="22">
        <v>1.40980756126789E-5</v>
      </c>
      <c r="G942" s="22">
        <v>1.14155251141553E-4</v>
      </c>
      <c r="H942" s="21">
        <v>0</v>
      </c>
      <c r="I942" s="20">
        <v>0.1431342126</v>
      </c>
      <c r="J942" s="24">
        <v>0.2828</v>
      </c>
      <c r="K942" s="20">
        <v>0.24628682739999999</v>
      </c>
      <c r="L942" s="20">
        <v>0.4032383169</v>
      </c>
      <c r="M942" s="20">
        <v>5.0593973360000002E-2</v>
      </c>
      <c r="N942" s="21">
        <v>0</v>
      </c>
    </row>
    <row r="943" spans="1:14" ht="15" customHeight="1" outlineLevel="1" x14ac:dyDescent="0.3">
      <c r="A943" s="12">
        <v>941</v>
      </c>
      <c r="B943" s="13">
        <v>1</v>
      </c>
      <c r="C943" s="19">
        <v>1.08750539208036E-4</v>
      </c>
      <c r="D943" s="20">
        <v>3.6756156209999998E-4</v>
      </c>
      <c r="E943" s="21">
        <v>0</v>
      </c>
      <c r="F943" s="22">
        <v>3.7594868300476997E-5</v>
      </c>
      <c r="G943" s="22">
        <v>1.14155251141553E-4</v>
      </c>
      <c r="H943" s="21">
        <v>0</v>
      </c>
      <c r="I943" s="20">
        <v>0.13906128779999999</v>
      </c>
      <c r="J943" s="24">
        <v>0.29320000000000002</v>
      </c>
      <c r="K943" s="20">
        <v>0.26673971270000002</v>
      </c>
      <c r="L943" s="20">
        <v>0.4176847004</v>
      </c>
      <c r="M943" s="20">
        <v>1.5192655310000001E-2</v>
      </c>
      <c r="N943" s="21">
        <v>0</v>
      </c>
    </row>
    <row r="944" spans="1:14" ht="15" customHeight="1" outlineLevel="1" x14ac:dyDescent="0.3">
      <c r="A944" s="12">
        <v>942</v>
      </c>
      <c r="B944" s="13">
        <v>1</v>
      </c>
      <c r="C944" s="19">
        <v>1.2364787516249901E-4</v>
      </c>
      <c r="D944" s="20">
        <v>3.6799107590000001E-4</v>
      </c>
      <c r="E944" s="21">
        <v>0</v>
      </c>
      <c r="F944" s="22">
        <v>9.3987170751192502E-5</v>
      </c>
      <c r="G944" s="22">
        <v>1.14155251141553E-4</v>
      </c>
      <c r="H944" s="21">
        <v>0</v>
      </c>
      <c r="I944" s="20">
        <v>0.13838246700000001</v>
      </c>
      <c r="J944" s="24">
        <v>0.29970000000000002</v>
      </c>
      <c r="K944" s="20">
        <v>0.49829559289999997</v>
      </c>
      <c r="L944" s="20">
        <v>0.45191002520000001</v>
      </c>
      <c r="M944" s="20">
        <v>9.427896018E-4</v>
      </c>
      <c r="N944" s="21">
        <v>0</v>
      </c>
    </row>
    <row r="945" spans="1:14" ht="15" customHeight="1" outlineLevel="1" x14ac:dyDescent="0.3">
      <c r="A945" s="12">
        <v>943</v>
      </c>
      <c r="B945" s="13">
        <v>1</v>
      </c>
      <c r="C945" s="19">
        <v>1.51646258947418E-4</v>
      </c>
      <c r="D945" s="20">
        <v>3.680728881E-4</v>
      </c>
      <c r="E945" s="21">
        <v>0</v>
      </c>
      <c r="F945" s="22">
        <v>1.8210014333043501E-4</v>
      </c>
      <c r="G945" s="22">
        <v>1.14155251141553E-4</v>
      </c>
      <c r="H945" s="21">
        <v>0</v>
      </c>
      <c r="I945" s="20">
        <v>0.1327579519</v>
      </c>
      <c r="J945" s="24">
        <v>0.317</v>
      </c>
      <c r="K945" s="20">
        <v>0.82870708550000005</v>
      </c>
      <c r="L945" s="20">
        <v>0.50988947060000001</v>
      </c>
      <c r="M945" s="20">
        <v>4.5479013100000002E-4</v>
      </c>
      <c r="N945" s="21">
        <v>0</v>
      </c>
    </row>
    <row r="946" spans="1:14" ht="15" customHeight="1" outlineLevel="1" x14ac:dyDescent="0.3">
      <c r="A946" s="12">
        <v>944</v>
      </c>
      <c r="B946" s="13">
        <v>1</v>
      </c>
      <c r="C946" s="19">
        <v>1.7960140597816701E-4</v>
      </c>
      <c r="D946" s="20">
        <v>3.5537155089999999E-4</v>
      </c>
      <c r="E946" s="21">
        <v>0</v>
      </c>
      <c r="F946" s="22">
        <v>1.58603350642637E-4</v>
      </c>
      <c r="G946" s="22">
        <v>1.14155251141553E-4</v>
      </c>
      <c r="H946" s="20">
        <v>4.2481020840000001E-2</v>
      </c>
      <c r="I946" s="24">
        <v>0.12257564</v>
      </c>
      <c r="J946" s="24">
        <v>0.30769999999999997</v>
      </c>
      <c r="K946" s="20">
        <v>0.82529827119999999</v>
      </c>
      <c r="L946" s="20">
        <v>0.55720380069999997</v>
      </c>
      <c r="M946" s="20">
        <v>1.8120222129999999E-2</v>
      </c>
      <c r="N946" s="21">
        <v>0</v>
      </c>
    </row>
    <row r="947" spans="1:14" ht="15" customHeight="1" outlineLevel="1" x14ac:dyDescent="0.3">
      <c r="A947" s="12">
        <v>945</v>
      </c>
      <c r="B947" s="13">
        <v>1</v>
      </c>
      <c r="C947" s="19">
        <v>1.9593364520730799E-4</v>
      </c>
      <c r="D947" s="20">
        <v>3.2475335170000001E-4</v>
      </c>
      <c r="E947" s="21">
        <v>0</v>
      </c>
      <c r="F947" s="22">
        <v>1.4685495429873799E-4</v>
      </c>
      <c r="G947" s="22">
        <v>1.14155251141553E-4</v>
      </c>
      <c r="H947" s="20">
        <v>0.1683088354</v>
      </c>
      <c r="I947" s="20">
        <v>0.1185996897</v>
      </c>
      <c r="J947" s="24">
        <v>0.25640000000000002</v>
      </c>
      <c r="K947" s="20">
        <v>0.75529583639999998</v>
      </c>
      <c r="L947" s="20">
        <v>0.56544502620000003</v>
      </c>
      <c r="M947" s="20">
        <v>3.4965235189999999E-2</v>
      </c>
      <c r="N947" s="20">
        <v>8.4897428570000003E-2</v>
      </c>
    </row>
    <row r="948" spans="1:14" ht="15" customHeight="1" outlineLevel="1" x14ac:dyDescent="0.3">
      <c r="A948" s="12">
        <v>946</v>
      </c>
      <c r="B948" s="13">
        <v>1</v>
      </c>
      <c r="C948" s="19">
        <v>2.0592326245737799E-4</v>
      </c>
      <c r="D948" s="20">
        <v>2.9069904190000002E-4</v>
      </c>
      <c r="E948" s="21">
        <v>0</v>
      </c>
      <c r="F948" s="22">
        <v>1.6447754881458699E-4</v>
      </c>
      <c r="G948" s="22">
        <v>1.14155251141553E-4</v>
      </c>
      <c r="H948" s="20">
        <v>0.31190437729999998</v>
      </c>
      <c r="I948" s="20">
        <v>9.9592707530000005E-2</v>
      </c>
      <c r="J948" s="24">
        <v>0.15570000000000001</v>
      </c>
      <c r="K948" s="20">
        <v>0.70465059649999995</v>
      </c>
      <c r="L948" s="20">
        <v>0.56321504749999995</v>
      </c>
      <c r="M948" s="20">
        <v>2.7752042330000001E-2</v>
      </c>
      <c r="N948" s="24">
        <v>0.210678</v>
      </c>
    </row>
    <row r="949" spans="1:14" ht="15" customHeight="1" outlineLevel="1" x14ac:dyDescent="0.3">
      <c r="A949" s="12">
        <v>947</v>
      </c>
      <c r="B949" s="13">
        <v>1</v>
      </c>
      <c r="C949" s="19">
        <v>2.08867049552548E-4</v>
      </c>
      <c r="D949" s="20">
        <v>2.6006038959999999E-4</v>
      </c>
      <c r="E949" s="21">
        <v>0</v>
      </c>
      <c r="F949" s="22">
        <v>1.87974341502385E-4</v>
      </c>
      <c r="G949" s="22">
        <v>1.14155251141553E-4</v>
      </c>
      <c r="H949" s="20">
        <v>0.4012275884</v>
      </c>
      <c r="I949" s="20">
        <v>8.1846392549999994E-2</v>
      </c>
      <c r="J949" s="24">
        <v>9.2999999999999999E-2</v>
      </c>
      <c r="K949" s="20">
        <v>0.68358899439999998</v>
      </c>
      <c r="L949" s="20">
        <v>0.56641458209999995</v>
      </c>
      <c r="M949" s="20">
        <v>1.308811547E-2</v>
      </c>
      <c r="N949" s="20">
        <v>0.52505142859999998</v>
      </c>
    </row>
    <row r="950" spans="1:14" ht="15" customHeight="1" outlineLevel="1" x14ac:dyDescent="0.3">
      <c r="A950" s="12">
        <v>948</v>
      </c>
      <c r="B950" s="13">
        <v>1</v>
      </c>
      <c r="C950" s="19">
        <v>2.1254681744068901E-4</v>
      </c>
      <c r="D950" s="20">
        <v>2.379915607E-4</v>
      </c>
      <c r="E950" s="21">
        <v>0</v>
      </c>
      <c r="F950" s="22">
        <v>2.0677177565262301E-4</v>
      </c>
      <c r="G950" s="22">
        <v>1.14155251141553E-4</v>
      </c>
      <c r="H950" s="20">
        <v>0.4374091423</v>
      </c>
      <c r="I950" s="20">
        <v>6.6427463150000005E-2</v>
      </c>
      <c r="J950" s="24">
        <v>7.6499999999999999E-2</v>
      </c>
      <c r="K950" s="20">
        <v>0.58375943509999995</v>
      </c>
      <c r="L950" s="20">
        <v>0.54692650769999995</v>
      </c>
      <c r="M950" s="20">
        <v>1.337349021E-3</v>
      </c>
      <c r="N950" s="20">
        <v>0.40066371429999997</v>
      </c>
    </row>
    <row r="951" spans="1:14" ht="15" customHeight="1" outlineLevel="1" x14ac:dyDescent="0.3">
      <c r="A951" s="12">
        <v>949</v>
      </c>
      <c r="B951" s="13">
        <v>1</v>
      </c>
      <c r="C951" s="19">
        <v>2.1323914560228299E-4</v>
      </c>
      <c r="D951" s="20">
        <v>2.2439028980000001E-4</v>
      </c>
      <c r="E951" s="21">
        <v>0</v>
      </c>
      <c r="F951" s="22">
        <v>1.87974341502385E-4</v>
      </c>
      <c r="G951" s="22">
        <v>1.14155251141553E-4</v>
      </c>
      <c r="H951" s="20">
        <v>0.42868680339999998</v>
      </c>
      <c r="I951" s="20">
        <v>6.1384794409999999E-2</v>
      </c>
      <c r="J951" s="24">
        <v>9.6600000000000005E-2</v>
      </c>
      <c r="K951" s="20">
        <v>0.57000243490000002</v>
      </c>
      <c r="L951" s="20">
        <v>0.52036067480000003</v>
      </c>
      <c r="M951" s="20">
        <v>8.1022337790000003E-3</v>
      </c>
      <c r="N951" s="20">
        <v>0.80624142860000003</v>
      </c>
    </row>
    <row r="952" spans="1:14" ht="15" customHeight="1" outlineLevel="1" x14ac:dyDescent="0.3">
      <c r="A952" s="12">
        <v>950</v>
      </c>
      <c r="B952" s="13">
        <v>1</v>
      </c>
      <c r="C952" s="19">
        <v>2.06667640502904E-4</v>
      </c>
      <c r="D952" s="20">
        <v>2.172726323E-4</v>
      </c>
      <c r="E952" s="21">
        <v>0</v>
      </c>
      <c r="F952" s="22">
        <v>1.90324020771165E-4</v>
      </c>
      <c r="G952" s="22">
        <v>1.14155251141553E-4</v>
      </c>
      <c r="H952" s="20">
        <v>0.3773219189</v>
      </c>
      <c r="I952" s="20">
        <v>6.2063615209999999E-2</v>
      </c>
      <c r="J952" s="24">
        <v>0.1308</v>
      </c>
      <c r="K952" s="20">
        <v>0.56476747019999995</v>
      </c>
      <c r="L952" s="20">
        <v>0.50872600349999997</v>
      </c>
      <c r="M952" s="20">
        <v>4.4193043869999997E-2</v>
      </c>
      <c r="N952" s="20">
        <v>0.82362428570000001</v>
      </c>
    </row>
    <row r="953" spans="1:14" ht="15" customHeight="1" outlineLevel="1" x14ac:dyDescent="0.3">
      <c r="A953" s="12">
        <v>951</v>
      </c>
      <c r="B953" s="13">
        <v>1</v>
      </c>
      <c r="C953" s="19">
        <v>1.9589018901033299E-4</v>
      </c>
      <c r="D953" s="20">
        <v>2.188679693E-4</v>
      </c>
      <c r="E953" s="21">
        <v>0</v>
      </c>
      <c r="F953" s="22">
        <v>2.1382081345896301E-4</v>
      </c>
      <c r="G953" s="22">
        <v>1.14155251141553E-4</v>
      </c>
      <c r="H953" s="20">
        <v>0.27976094330000001</v>
      </c>
      <c r="I953" s="20">
        <v>6.4778898370000004E-2</v>
      </c>
      <c r="J953" s="24">
        <v>0.1595</v>
      </c>
      <c r="K953" s="20">
        <v>0.42524957390000001</v>
      </c>
      <c r="L953" s="20">
        <v>0.5065929804</v>
      </c>
      <c r="M953" s="20">
        <v>5.3872509169999999E-2</v>
      </c>
      <c r="N953" s="20">
        <v>0.80134971430000002</v>
      </c>
    </row>
    <row r="954" spans="1:14" ht="15" customHeight="1" outlineLevel="1" x14ac:dyDescent="0.3">
      <c r="A954" s="12">
        <v>952</v>
      </c>
      <c r="B954" s="13">
        <v>1</v>
      </c>
      <c r="C954" s="19">
        <v>1.77477195647306E-4</v>
      </c>
      <c r="D954" s="20">
        <v>2.3576217939999999E-4</v>
      </c>
      <c r="E954" s="21">
        <v>0</v>
      </c>
      <c r="F954" s="22">
        <v>2.23219530534082E-4</v>
      </c>
      <c r="G954" s="22">
        <v>1.14155251141553E-4</v>
      </c>
      <c r="H954" s="20">
        <v>0.1495719593</v>
      </c>
      <c r="I954" s="20">
        <v>6.5651667960000007E-2</v>
      </c>
      <c r="J954" s="24">
        <v>0.1731</v>
      </c>
      <c r="K954" s="20">
        <v>0.32468955440000002</v>
      </c>
      <c r="L954" s="20">
        <v>0.50106651150000003</v>
      </c>
      <c r="M954" s="20">
        <v>3.621685719E-2</v>
      </c>
      <c r="N954" s="20">
        <v>0.63300342860000003</v>
      </c>
    </row>
    <row r="955" spans="1:14" ht="15" customHeight="1" outlineLevel="1" x14ac:dyDescent="0.3">
      <c r="A955" s="12">
        <v>953</v>
      </c>
      <c r="B955" s="13">
        <v>1</v>
      </c>
      <c r="C955" s="19">
        <v>1.5936722097891699E-4</v>
      </c>
      <c r="D955" s="20">
        <v>2.7992029040000002E-4</v>
      </c>
      <c r="E955" s="21">
        <v>0</v>
      </c>
      <c r="F955" s="22">
        <v>2.23219530534082E-4</v>
      </c>
      <c r="G955" s="22">
        <v>1.14155251141553E-4</v>
      </c>
      <c r="H955" s="20">
        <v>3.5858504280000002E-2</v>
      </c>
      <c r="I955" s="20">
        <v>7.0694336699999999E-2</v>
      </c>
      <c r="J955" s="24">
        <v>0.1946</v>
      </c>
      <c r="K955" s="20">
        <v>0.42999756509999998</v>
      </c>
      <c r="L955" s="24">
        <v>0.52772929999999996</v>
      </c>
      <c r="M955" s="20">
        <v>1.09739369E-2</v>
      </c>
      <c r="N955" s="20">
        <v>0.44463342859999999</v>
      </c>
    </row>
    <row r="956" spans="1:14" ht="15" customHeight="1" outlineLevel="1" x14ac:dyDescent="0.3">
      <c r="A956" s="12">
        <v>954</v>
      </c>
      <c r="B956" s="13">
        <v>1</v>
      </c>
      <c r="C956" s="19">
        <v>1.5670473960816399E-4</v>
      </c>
      <c r="D956" s="20">
        <v>3.0477073270000001E-4</v>
      </c>
      <c r="E956" s="21">
        <v>0</v>
      </c>
      <c r="F956" s="22">
        <v>1.6447754881458699E-4</v>
      </c>
      <c r="G956" s="22">
        <v>1.14155251141553E-4</v>
      </c>
      <c r="H956" s="21">
        <v>0</v>
      </c>
      <c r="I956" s="20">
        <v>8.0488750969999995E-2</v>
      </c>
      <c r="J956" s="24">
        <v>0.23480000000000001</v>
      </c>
      <c r="K956" s="20">
        <v>0.70769418070000001</v>
      </c>
      <c r="L956" s="20">
        <v>0.57950358739999996</v>
      </c>
      <c r="M956" s="20">
        <v>8.5062886870000004E-4</v>
      </c>
      <c r="N956" s="21">
        <v>0</v>
      </c>
    </row>
    <row r="957" spans="1:14" ht="15" customHeight="1" outlineLevel="1" x14ac:dyDescent="0.3">
      <c r="A957" s="12">
        <v>955</v>
      </c>
      <c r="B957" s="13">
        <v>1</v>
      </c>
      <c r="C957" s="19">
        <v>1.8358885002198801E-4</v>
      </c>
      <c r="D957" s="20">
        <v>3.1215427970000001E-4</v>
      </c>
      <c r="E957" s="21">
        <v>0</v>
      </c>
      <c r="F957" s="22">
        <v>1.1748396343899099E-4</v>
      </c>
      <c r="G957" s="22">
        <v>1.14155251141553E-4</v>
      </c>
      <c r="H957" s="21">
        <v>0</v>
      </c>
      <c r="I957" s="20">
        <v>8.6501163689999994E-2</v>
      </c>
      <c r="J957" s="24">
        <v>0.28149999999999997</v>
      </c>
      <c r="K957" s="20">
        <v>0.914292671</v>
      </c>
      <c r="L957" s="20">
        <v>0.58144269920000002</v>
      </c>
      <c r="M957" s="20">
        <v>1.3620573860000001E-4</v>
      </c>
      <c r="N957" s="21">
        <v>0</v>
      </c>
    </row>
    <row r="958" spans="1:14" ht="15" customHeight="1" outlineLevel="1" x14ac:dyDescent="0.3">
      <c r="A958" s="12">
        <v>956</v>
      </c>
      <c r="B958" s="13">
        <v>1</v>
      </c>
      <c r="C958" s="19">
        <v>1.9330997021956001E-4</v>
      </c>
      <c r="D958" s="20">
        <v>3.1853562790000001E-4</v>
      </c>
      <c r="E958" s="21">
        <v>0</v>
      </c>
      <c r="F958" s="22">
        <v>8.8112972579242903E-5</v>
      </c>
      <c r="G958" s="22">
        <v>1.14155251141553E-4</v>
      </c>
      <c r="H958" s="21">
        <v>0</v>
      </c>
      <c r="I958" s="20">
        <v>9.1155934829999993E-2</v>
      </c>
      <c r="J958" s="24">
        <v>0.34720000000000001</v>
      </c>
      <c r="K958" s="20">
        <v>0.71426832240000004</v>
      </c>
      <c r="L958" s="20">
        <v>0.54779910799999998</v>
      </c>
      <c r="M958" s="20">
        <v>1.1286988560000001E-2</v>
      </c>
      <c r="N958" s="21">
        <v>0</v>
      </c>
    </row>
    <row r="959" spans="1:14" ht="15" customHeight="1" outlineLevel="1" x14ac:dyDescent="0.3">
      <c r="A959" s="12">
        <v>957</v>
      </c>
      <c r="B959" s="13">
        <v>1</v>
      </c>
      <c r="C959" s="19">
        <v>1.7250441980257901E-4</v>
      </c>
      <c r="D959" s="20">
        <v>3.2362843459999999E-4</v>
      </c>
      <c r="E959" s="21">
        <v>0</v>
      </c>
      <c r="F959" s="22">
        <v>5.87419817194953E-5</v>
      </c>
      <c r="G959" s="22">
        <v>1.14155251141553E-4</v>
      </c>
      <c r="H959" s="21">
        <v>0</v>
      </c>
      <c r="I959" s="20">
        <v>9.6780449960000001E-2</v>
      </c>
      <c r="J959" s="24">
        <v>0.4143</v>
      </c>
      <c r="K959" s="20">
        <v>0.4442415388</v>
      </c>
      <c r="L959" s="20">
        <v>0.52103936399999995</v>
      </c>
      <c r="M959" s="20">
        <v>2.480313562E-2</v>
      </c>
      <c r="N959" s="21">
        <v>0</v>
      </c>
    </row>
    <row r="960" spans="1:14" ht="15" customHeight="1" outlineLevel="1" x14ac:dyDescent="0.3">
      <c r="A960" s="12">
        <v>958</v>
      </c>
      <c r="B960" s="13">
        <v>1</v>
      </c>
      <c r="C960" s="19">
        <v>1.5206483613232501E-4</v>
      </c>
      <c r="D960" s="20">
        <v>3.2677820250000001E-4</v>
      </c>
      <c r="E960" s="21">
        <v>0</v>
      </c>
      <c r="F960" s="22">
        <v>3.7594868300476997E-5</v>
      </c>
      <c r="G960" s="22">
        <v>1.14155251141553E-4</v>
      </c>
      <c r="H960" s="21">
        <v>0</v>
      </c>
      <c r="I960" s="20">
        <v>9.9398758729999995E-2</v>
      </c>
      <c r="J960" s="24">
        <v>0.42880000000000001</v>
      </c>
      <c r="K960" s="20">
        <v>0.44984173360000002</v>
      </c>
      <c r="L960" s="20">
        <v>0.51066511540000004</v>
      </c>
      <c r="M960" s="20">
        <v>2.1325263720000001E-2</v>
      </c>
      <c r="N960" s="21">
        <v>0</v>
      </c>
    </row>
    <row r="961" spans="1:14" ht="15" customHeight="1" outlineLevel="1" x14ac:dyDescent="0.3">
      <c r="A961" s="12">
        <v>959</v>
      </c>
      <c r="B961" s="13">
        <v>1</v>
      </c>
      <c r="C961" s="19">
        <v>1.5293127382498401E-4</v>
      </c>
      <c r="D961" s="20">
        <v>3.2941664460000002E-4</v>
      </c>
      <c r="E961" s="21">
        <v>0</v>
      </c>
      <c r="F961" s="22">
        <v>2.3496792687798098E-5</v>
      </c>
      <c r="G961" s="22">
        <v>1.14155251141553E-4</v>
      </c>
      <c r="H961" s="21">
        <v>0</v>
      </c>
      <c r="I961" s="20">
        <v>0.10182311870000001</v>
      </c>
      <c r="J961" s="24">
        <v>0.31430000000000002</v>
      </c>
      <c r="K961" s="20">
        <v>0.55575846120000005</v>
      </c>
      <c r="L961" s="20">
        <v>0.48574752760000001</v>
      </c>
      <c r="M961" s="20">
        <v>1.1204037E-2</v>
      </c>
      <c r="N961" s="21">
        <v>0</v>
      </c>
    </row>
    <row r="962" spans="1:14" ht="15" customHeight="1" outlineLevel="1" x14ac:dyDescent="0.3">
      <c r="A962" s="12">
        <v>960</v>
      </c>
      <c r="B962" s="13">
        <v>1</v>
      </c>
      <c r="C962" s="19">
        <v>1.55703726053878E-4</v>
      </c>
      <c r="D962" s="20">
        <v>3.3166647880000002E-4</v>
      </c>
      <c r="E962" s="21">
        <v>0</v>
      </c>
      <c r="F962" s="22">
        <v>9.3987170751192492E-6</v>
      </c>
      <c r="G962" s="22">
        <v>1.14155251141553E-4</v>
      </c>
      <c r="H962" s="21">
        <v>0</v>
      </c>
      <c r="I962" s="20">
        <v>9.9398758729999995E-2</v>
      </c>
      <c r="J962" s="24">
        <v>0.21310000000000001</v>
      </c>
      <c r="K962" s="20">
        <v>0.42086681279999999</v>
      </c>
      <c r="L962" s="20">
        <v>0.4580182277</v>
      </c>
      <c r="M962" s="20">
        <v>1.337349021E-3</v>
      </c>
      <c r="N962" s="21">
        <v>0</v>
      </c>
    </row>
    <row r="963" spans="1:14" ht="15" customHeight="1" outlineLevel="1" x14ac:dyDescent="0.3">
      <c r="A963" s="12">
        <v>961</v>
      </c>
      <c r="B963" s="13">
        <v>1</v>
      </c>
      <c r="C963" s="19">
        <v>1.4336066388972101E-4</v>
      </c>
      <c r="D963" s="20">
        <v>3.3401857830000001E-4</v>
      </c>
      <c r="E963" s="21">
        <v>0</v>
      </c>
      <c r="F963" s="22">
        <v>5.8741981719495297E-6</v>
      </c>
      <c r="G963" s="22">
        <v>1.14155251141553E-4</v>
      </c>
      <c r="H963" s="21">
        <v>0</v>
      </c>
      <c r="I963" s="20">
        <v>0.1002715283</v>
      </c>
      <c r="J963" s="24">
        <v>0.17599999999999999</v>
      </c>
      <c r="K963" s="20">
        <v>0.35281227170000001</v>
      </c>
      <c r="L963" s="20">
        <v>0.4336823735</v>
      </c>
      <c r="M963" s="20">
        <v>5.9748301179999999E-3</v>
      </c>
      <c r="N963" s="21">
        <v>0</v>
      </c>
    </row>
    <row r="964" spans="1:14" ht="15" customHeight="1" outlineLevel="1" x14ac:dyDescent="0.3">
      <c r="A964" s="12">
        <v>962</v>
      </c>
      <c r="B964" s="13">
        <v>1</v>
      </c>
      <c r="C964" s="19">
        <v>1.40547278833539E-4</v>
      </c>
      <c r="D964" s="20">
        <v>3.3545029100000002E-4</v>
      </c>
      <c r="E964" s="21">
        <v>0</v>
      </c>
      <c r="F964" s="22">
        <v>2.3496792687798102E-6</v>
      </c>
      <c r="G964" s="22">
        <v>1.14155251141553E-4</v>
      </c>
      <c r="H964" s="21">
        <v>0</v>
      </c>
      <c r="I964" s="20">
        <v>0.1014352211</v>
      </c>
      <c r="J964" s="24">
        <v>0.1721</v>
      </c>
      <c r="K964" s="20">
        <v>0.250182615</v>
      </c>
      <c r="L964" s="20">
        <v>0.4354275742</v>
      </c>
      <c r="M964" s="20">
        <v>3.4367852240000003E-2</v>
      </c>
      <c r="N964" s="21">
        <v>0</v>
      </c>
    </row>
    <row r="965" spans="1:14" ht="15" customHeight="1" outlineLevel="1" x14ac:dyDescent="0.3">
      <c r="A965" s="12">
        <v>963</v>
      </c>
      <c r="B965" s="13">
        <v>1</v>
      </c>
      <c r="C965" s="19">
        <v>1.35830046692351E-4</v>
      </c>
      <c r="D965" s="20">
        <v>3.3714789329999999E-4</v>
      </c>
      <c r="E965" s="21">
        <v>0</v>
      </c>
      <c r="F965" s="22">
        <v>1.17483963438991E-6</v>
      </c>
      <c r="G965" s="22">
        <v>1.14155251141553E-4</v>
      </c>
      <c r="H965" s="21">
        <v>0</v>
      </c>
      <c r="I965" s="20">
        <v>0.1043444531</v>
      </c>
      <c r="J965" s="24">
        <v>0.1978</v>
      </c>
      <c r="K965" s="20">
        <v>0.22985147310000001</v>
      </c>
      <c r="L965" s="20">
        <v>0.43620321890000002</v>
      </c>
      <c r="M965" s="20">
        <v>4.1482345669999997E-2</v>
      </c>
      <c r="N965" s="21">
        <v>0</v>
      </c>
    </row>
    <row r="966" spans="1:14" ht="15" customHeight="1" outlineLevel="1" x14ac:dyDescent="0.3">
      <c r="A966" s="12">
        <v>964</v>
      </c>
      <c r="B966" s="13">
        <v>1</v>
      </c>
      <c r="C966" s="19">
        <v>1.21479576972312E-4</v>
      </c>
      <c r="D966" s="20">
        <v>3.379455618E-4</v>
      </c>
      <c r="E966" s="21">
        <v>0</v>
      </c>
      <c r="F966" s="22">
        <v>1.40980756126789E-5</v>
      </c>
      <c r="G966" s="22">
        <v>1.14155251141553E-4</v>
      </c>
      <c r="H966" s="21">
        <v>0</v>
      </c>
      <c r="I966" s="20">
        <v>0.1030837859</v>
      </c>
      <c r="J966" s="24">
        <v>0.2676</v>
      </c>
      <c r="K966" s="20">
        <v>0.22997321649999999</v>
      </c>
      <c r="L966" s="20">
        <v>0.43445801820000002</v>
      </c>
      <c r="M966" s="20">
        <v>2.833167436E-2</v>
      </c>
      <c r="N966" s="21">
        <v>0</v>
      </c>
    </row>
    <row r="967" spans="1:14" ht="15" customHeight="1" outlineLevel="1" x14ac:dyDescent="0.3">
      <c r="A967" s="12">
        <v>965</v>
      </c>
      <c r="B967" s="13">
        <v>1</v>
      </c>
      <c r="C967" s="19">
        <v>1.16785307981986E-4</v>
      </c>
      <c r="D967" s="20">
        <v>3.3907047890000002E-4</v>
      </c>
      <c r="E967" s="21">
        <v>0</v>
      </c>
      <c r="F967" s="22">
        <v>3.7594868300476997E-5</v>
      </c>
      <c r="G967" s="22">
        <v>1.14155251141553E-4</v>
      </c>
      <c r="H967" s="21">
        <v>0</v>
      </c>
      <c r="I967" s="20">
        <v>0.1002715283</v>
      </c>
      <c r="J967" s="24">
        <v>0.309</v>
      </c>
      <c r="K967" s="20">
        <v>0.25006087170000002</v>
      </c>
      <c r="L967" s="20">
        <v>0.44638355629999998</v>
      </c>
      <c r="M967" s="20">
        <v>8.6473558020000001E-3</v>
      </c>
      <c r="N967" s="21">
        <v>0</v>
      </c>
    </row>
    <row r="968" spans="1:14" ht="15" customHeight="1" outlineLevel="1" x14ac:dyDescent="0.3">
      <c r="A968" s="12">
        <v>966</v>
      </c>
      <c r="B968" s="13">
        <v>1</v>
      </c>
      <c r="C968" s="19">
        <v>1.2838078125461901E-4</v>
      </c>
      <c r="D968" s="20">
        <v>3.4121804799999998E-4</v>
      </c>
      <c r="E968" s="21">
        <v>0</v>
      </c>
      <c r="F968" s="22">
        <v>9.3987170751192502E-5</v>
      </c>
      <c r="G968" s="22">
        <v>1.14155251141553E-4</v>
      </c>
      <c r="H968" s="21">
        <v>0</v>
      </c>
      <c r="I968" s="20">
        <v>0.10288983710000001</v>
      </c>
      <c r="J968" s="24">
        <v>0.3528</v>
      </c>
      <c r="K968" s="20">
        <v>0.49561723889999998</v>
      </c>
      <c r="L968" s="20">
        <v>0.4840023269</v>
      </c>
      <c r="M968" s="20">
        <v>7.92652114E-4</v>
      </c>
      <c r="N968" s="21">
        <v>0</v>
      </c>
    </row>
    <row r="969" spans="1:14" ht="15" customHeight="1" outlineLevel="1" x14ac:dyDescent="0.3">
      <c r="A969" s="12">
        <v>967</v>
      </c>
      <c r="B969" s="13">
        <v>1</v>
      </c>
      <c r="C969" s="19">
        <v>1.55202747264316E-4</v>
      </c>
      <c r="D969" s="20">
        <v>3.4334516409999997E-4</v>
      </c>
      <c r="E969" s="21">
        <v>0</v>
      </c>
      <c r="F969" s="22">
        <v>1.8210014333043501E-4</v>
      </c>
      <c r="G969" s="22">
        <v>1.14155251141553E-4</v>
      </c>
      <c r="H969" s="21">
        <v>0</v>
      </c>
      <c r="I969" s="20">
        <v>0.1049262995</v>
      </c>
      <c r="J969" s="24">
        <v>0.39689999999999998</v>
      </c>
      <c r="K969" s="20">
        <v>0.71110299489999995</v>
      </c>
      <c r="L969" s="20">
        <v>0.51793678499999996</v>
      </c>
      <c r="M969" s="20">
        <v>4.1008867570000003E-5</v>
      </c>
      <c r="N969" s="21">
        <v>0</v>
      </c>
    </row>
    <row r="970" spans="1:14" ht="15" customHeight="1" outlineLevel="1" x14ac:dyDescent="0.3">
      <c r="A970" s="12">
        <v>968</v>
      </c>
      <c r="B970" s="13">
        <v>1</v>
      </c>
      <c r="C970" s="19">
        <v>1.81765018999804E-4</v>
      </c>
      <c r="D970" s="20">
        <v>3.3225961699999998E-4</v>
      </c>
      <c r="E970" s="21">
        <v>0</v>
      </c>
      <c r="F970" s="22">
        <v>1.58603350642637E-4</v>
      </c>
      <c r="G970" s="22">
        <v>1.14155251141553E-4</v>
      </c>
      <c r="H970" s="20">
        <v>4.1188822479999998E-2</v>
      </c>
      <c r="I970" s="20">
        <v>0.10764158259999999</v>
      </c>
      <c r="J970" s="24">
        <v>0.4128</v>
      </c>
      <c r="K970" s="20">
        <v>0.8335768201</v>
      </c>
      <c r="L970" s="20">
        <v>0.54295132830000004</v>
      </c>
      <c r="M970" s="20">
        <v>7.8515312520000009E-3</v>
      </c>
      <c r="N970" s="21">
        <v>0</v>
      </c>
    </row>
    <row r="971" spans="1:14" ht="15" customHeight="1" outlineLevel="1" x14ac:dyDescent="0.3">
      <c r="A971" s="12">
        <v>969</v>
      </c>
      <c r="B971" s="13">
        <v>1</v>
      </c>
      <c r="C971" s="19">
        <v>1.96235624408401E-4</v>
      </c>
      <c r="D971" s="20">
        <v>3.0438212490000002E-4</v>
      </c>
      <c r="E971" s="21">
        <v>0</v>
      </c>
      <c r="F971" s="22">
        <v>1.4685495429873799E-4</v>
      </c>
      <c r="G971" s="22">
        <v>1.14155251141553E-4</v>
      </c>
      <c r="H971" s="20">
        <v>0.15538685190000001</v>
      </c>
      <c r="I971" s="20">
        <v>0.1043444531</v>
      </c>
      <c r="J971" s="24">
        <v>0.44929999999999998</v>
      </c>
      <c r="K971" s="20">
        <v>0.8787436085</v>
      </c>
      <c r="L971" s="20">
        <v>0.56040333529999997</v>
      </c>
      <c r="M971" s="20">
        <v>1.9260656720000002E-2</v>
      </c>
      <c r="N971" s="20">
        <v>1.7661428569999998E-2</v>
      </c>
    </row>
    <row r="972" spans="1:14" ht="15" customHeight="1" outlineLevel="1" x14ac:dyDescent="0.3">
      <c r="A972" s="12">
        <v>970</v>
      </c>
      <c r="B972" s="13">
        <v>1</v>
      </c>
      <c r="C972" s="19">
        <v>2.0765275126524E-4</v>
      </c>
      <c r="D972" s="20">
        <v>2.72843539E-4</v>
      </c>
      <c r="E972" s="21">
        <v>0</v>
      </c>
      <c r="F972" s="22">
        <v>1.6447754881458699E-4</v>
      </c>
      <c r="G972" s="22">
        <v>1.14155251141553E-4</v>
      </c>
      <c r="H972" s="20">
        <v>0.2857373607</v>
      </c>
      <c r="I972" s="20">
        <v>0.1006594259</v>
      </c>
      <c r="J972" s="24">
        <v>0.44779999999999998</v>
      </c>
      <c r="K972" s="20">
        <v>0.81738495249999998</v>
      </c>
      <c r="L972" s="20">
        <v>0.5547799108</v>
      </c>
      <c r="M972" s="20">
        <v>1.7645579630000002E-2</v>
      </c>
      <c r="N972" s="20">
        <v>0.1650925714</v>
      </c>
    </row>
    <row r="973" spans="1:14" ht="15" customHeight="1" outlineLevel="1" x14ac:dyDescent="0.3">
      <c r="A973" s="12">
        <v>971</v>
      </c>
      <c r="B973" s="13">
        <v>1</v>
      </c>
      <c r="C973" s="19">
        <v>2.1575747183834901E-4</v>
      </c>
      <c r="D973" s="20">
        <v>2.388914944E-4</v>
      </c>
      <c r="E973" s="21">
        <v>0</v>
      </c>
      <c r="F973" s="22">
        <v>1.87974341502385E-4</v>
      </c>
      <c r="G973" s="22">
        <v>1.14155251141553E-4</v>
      </c>
      <c r="H973" s="20">
        <v>0.37425294780000001</v>
      </c>
      <c r="I973" s="20">
        <v>9.7459270749999993E-2</v>
      </c>
      <c r="J973" s="24">
        <v>0.42149999999999999</v>
      </c>
      <c r="K973" s="20">
        <v>0.84112490870000001</v>
      </c>
      <c r="L973" s="20">
        <v>0.55090168699999997</v>
      </c>
      <c r="M973" s="20">
        <v>1.005421278E-2</v>
      </c>
      <c r="N973" s="20">
        <v>3.7038857139999999E-2</v>
      </c>
    </row>
    <row r="974" spans="1:14" ht="15" customHeight="1" outlineLevel="1" x14ac:dyDescent="0.3">
      <c r="A974" s="12">
        <v>972</v>
      </c>
      <c r="B974" s="13">
        <v>1</v>
      </c>
      <c r="C974" s="19">
        <v>2.21763868075574E-4</v>
      </c>
      <c r="D974" s="20">
        <v>2.1471600240000001E-4</v>
      </c>
      <c r="E974" s="21">
        <v>0</v>
      </c>
      <c r="F974" s="22">
        <v>2.0677177565262301E-4</v>
      </c>
      <c r="G974" s="22">
        <v>1.14155251141553E-4</v>
      </c>
      <c r="H974" s="20">
        <v>0.4109190761</v>
      </c>
      <c r="I974" s="20">
        <v>9.6683475559999996E-2</v>
      </c>
      <c r="J974" s="24">
        <v>0.43609999999999999</v>
      </c>
      <c r="K974" s="20">
        <v>0.69466764059999997</v>
      </c>
      <c r="L974" s="20">
        <v>0.53567965870000001</v>
      </c>
      <c r="M974" s="20">
        <v>1.337349021E-3</v>
      </c>
      <c r="N974" s="20">
        <v>5.7942857140000003E-3</v>
      </c>
    </row>
    <row r="975" spans="1:14" ht="15" customHeight="1" outlineLevel="1" x14ac:dyDescent="0.3">
      <c r="A975" s="12">
        <v>973</v>
      </c>
      <c r="B975" s="13">
        <v>1</v>
      </c>
      <c r="C975" s="19">
        <v>2.22308306010076E-4</v>
      </c>
      <c r="D975" s="20">
        <v>1.988035381E-4</v>
      </c>
      <c r="E975" s="21">
        <v>0</v>
      </c>
      <c r="F975" s="22">
        <v>1.87974341502385E-4</v>
      </c>
      <c r="G975" s="22">
        <v>1.14155251141553E-4</v>
      </c>
      <c r="H975" s="20">
        <v>0.41075755130000002</v>
      </c>
      <c r="I975" s="20">
        <v>0.109678045</v>
      </c>
      <c r="J975" s="24">
        <v>0.46539999999999998</v>
      </c>
      <c r="K975" s="20">
        <v>0.57499391280000001</v>
      </c>
      <c r="L975" s="20">
        <v>0.5065929804</v>
      </c>
      <c r="M975" s="20">
        <v>4.2567954550000002E-3</v>
      </c>
      <c r="N975" s="20">
        <v>0.32982857139999999</v>
      </c>
    </row>
    <row r="976" spans="1:14" ht="15" customHeight="1" outlineLevel="1" x14ac:dyDescent="0.3">
      <c r="A976" s="12">
        <v>974</v>
      </c>
      <c r="B976" s="13">
        <v>1</v>
      </c>
      <c r="C976" s="19">
        <v>2.1446151643348101E-4</v>
      </c>
      <c r="D976" s="20">
        <v>1.9123591370000001E-4</v>
      </c>
      <c r="E976" s="21">
        <v>0</v>
      </c>
      <c r="F976" s="22">
        <v>1.90324020771165E-4</v>
      </c>
      <c r="G976" s="22">
        <v>1.14155251141553E-4</v>
      </c>
      <c r="H976" s="20">
        <v>0.36504603460000001</v>
      </c>
      <c r="I976" s="20">
        <v>0.1315942591</v>
      </c>
      <c r="J976" s="24">
        <v>0.49170000000000003</v>
      </c>
      <c r="K976" s="20">
        <v>0.49756513270000002</v>
      </c>
      <c r="L976" s="20">
        <v>0.48031801429999998</v>
      </c>
      <c r="M976" s="20">
        <v>2.6118836350000001E-2</v>
      </c>
      <c r="N976" s="24">
        <v>0.19273799999999999</v>
      </c>
    </row>
    <row r="977" spans="1:14" ht="15" customHeight="1" outlineLevel="1" x14ac:dyDescent="0.3">
      <c r="A977" s="12">
        <v>975</v>
      </c>
      <c r="B977" s="13">
        <v>1</v>
      </c>
      <c r="C977" s="19">
        <v>2.0193119105367299E-4</v>
      </c>
      <c r="D977" s="20">
        <v>1.9391526179999999E-4</v>
      </c>
      <c r="E977" s="21">
        <v>0</v>
      </c>
      <c r="F977" s="22">
        <v>2.1382081345896301E-4</v>
      </c>
      <c r="G977" s="22">
        <v>1.14155251141553E-4</v>
      </c>
      <c r="H977" s="20">
        <v>0.27798417060000002</v>
      </c>
      <c r="I977" s="20">
        <v>0.14109775020000001</v>
      </c>
      <c r="J977" s="24">
        <v>0.51200000000000001</v>
      </c>
      <c r="K977" s="20">
        <v>0.41453615780000003</v>
      </c>
      <c r="L977" s="20">
        <v>0.48051192549999999</v>
      </c>
      <c r="M977" s="20">
        <v>3.1154398690000001E-2</v>
      </c>
      <c r="N977" s="21">
        <v>0</v>
      </c>
    </row>
    <row r="978" spans="1:14" ht="15" customHeight="1" outlineLevel="1" x14ac:dyDescent="0.3">
      <c r="A978" s="12">
        <v>976</v>
      </c>
      <c r="B978" s="13">
        <v>1</v>
      </c>
      <c r="C978" s="19">
        <v>1.8265567687315699E-4</v>
      </c>
      <c r="D978" s="20">
        <v>2.1199574820000001E-4</v>
      </c>
      <c r="E978" s="21">
        <v>0</v>
      </c>
      <c r="F978" s="22">
        <v>2.23219530534082E-4</v>
      </c>
      <c r="G978" s="22">
        <v>1.14155251141553E-4</v>
      </c>
      <c r="H978" s="20">
        <v>0.15054110809999999</v>
      </c>
      <c r="I978" s="20">
        <v>0.14846780449999999</v>
      </c>
      <c r="J978" s="24">
        <v>0.49320000000000003</v>
      </c>
      <c r="K978" s="20">
        <v>0.40528366199999999</v>
      </c>
      <c r="L978" s="20">
        <v>0.49331006399999999</v>
      </c>
      <c r="M978" s="20">
        <v>2.1683091349999999E-2</v>
      </c>
      <c r="N978" s="21">
        <v>0</v>
      </c>
    </row>
    <row r="979" spans="1:14" ht="15" customHeight="1" outlineLevel="1" x14ac:dyDescent="0.3">
      <c r="A979" s="12">
        <v>977</v>
      </c>
      <c r="B979" s="13">
        <v>1</v>
      </c>
      <c r="C979" s="19">
        <v>1.6385249738059101E-4</v>
      </c>
      <c r="D979" s="20">
        <v>2.5707424599999998E-4</v>
      </c>
      <c r="E979" s="21">
        <v>0</v>
      </c>
      <c r="F979" s="22">
        <v>2.23219530534082E-4</v>
      </c>
      <c r="G979" s="22">
        <v>1.14155251141553E-4</v>
      </c>
      <c r="H979" s="20">
        <v>3.860442578E-2</v>
      </c>
      <c r="I979" s="20">
        <v>0.15060124129999999</v>
      </c>
      <c r="J979" s="24">
        <v>0.51349999999999996</v>
      </c>
      <c r="K979" s="20">
        <v>0.52130508890000005</v>
      </c>
      <c r="L979" s="20">
        <v>0.52627496610000002</v>
      </c>
      <c r="M979" s="20">
        <v>6.6753025170000002E-3</v>
      </c>
      <c r="N979" s="20">
        <v>4.092771429E-2</v>
      </c>
    </row>
    <row r="980" spans="1:14" ht="15" customHeight="1" outlineLevel="1" x14ac:dyDescent="0.3">
      <c r="A980" s="12">
        <v>978</v>
      </c>
      <c r="B980" s="13">
        <v>1</v>
      </c>
      <c r="C980" s="19">
        <v>1.6085598192445001E-4</v>
      </c>
      <c r="D980" s="20">
        <v>2.8601529599999999E-4</v>
      </c>
      <c r="E980" s="21">
        <v>0</v>
      </c>
      <c r="F980" s="22">
        <v>1.6447754881458699E-4</v>
      </c>
      <c r="G980" s="22">
        <v>1.14155251141553E-4</v>
      </c>
      <c r="H980" s="20">
        <v>5.4918429979999997E-3</v>
      </c>
      <c r="I980" s="20">
        <v>0.16592319629999999</v>
      </c>
      <c r="J980" s="24">
        <v>0.65059999999999996</v>
      </c>
      <c r="K980" s="20">
        <v>0.71244217190000003</v>
      </c>
      <c r="L980" s="20">
        <v>0.56660849329999996</v>
      </c>
      <c r="M980" s="20">
        <v>7.3737145489999995E-4</v>
      </c>
      <c r="N980" s="21">
        <v>0</v>
      </c>
    </row>
    <row r="981" spans="1:14" ht="15" customHeight="1" outlineLevel="1" x14ac:dyDescent="0.3">
      <c r="A981" s="12">
        <v>979</v>
      </c>
      <c r="B981" s="13">
        <v>1</v>
      </c>
      <c r="C981" s="19">
        <v>1.86603742830371E-4</v>
      </c>
      <c r="D981" s="20">
        <v>2.9499418009999999E-4</v>
      </c>
      <c r="E981" s="21">
        <v>0</v>
      </c>
      <c r="F981" s="22">
        <v>1.1748396343899099E-4</v>
      </c>
      <c r="G981" s="22">
        <v>1.14155251141553E-4</v>
      </c>
      <c r="H981" s="21">
        <v>0</v>
      </c>
      <c r="I981" s="20">
        <v>0.18114817690000001</v>
      </c>
      <c r="J981" s="24">
        <v>0.69669999999999999</v>
      </c>
      <c r="K981" s="21">
        <v>1</v>
      </c>
      <c r="L981" s="20">
        <v>0.58580570099999996</v>
      </c>
      <c r="M981" s="20">
        <v>5.3757137740000002E-6</v>
      </c>
      <c r="N981" s="21">
        <v>0</v>
      </c>
    </row>
    <row r="982" spans="1:14" ht="15" customHeight="1" outlineLevel="1" x14ac:dyDescent="0.3">
      <c r="A982" s="12">
        <v>980</v>
      </c>
      <c r="B982" s="13">
        <v>1</v>
      </c>
      <c r="C982" s="19">
        <v>1.9477207352982899E-4</v>
      </c>
      <c r="D982" s="20">
        <v>3.043616719E-4</v>
      </c>
      <c r="E982" s="21">
        <v>0</v>
      </c>
      <c r="F982" s="22">
        <v>8.8112972579242903E-5</v>
      </c>
      <c r="G982" s="22">
        <v>1.14155251141553E-4</v>
      </c>
      <c r="H982" s="21">
        <v>0</v>
      </c>
      <c r="I982" s="20">
        <v>0.18880915440000001</v>
      </c>
      <c r="J982" s="24">
        <v>0.68020000000000003</v>
      </c>
      <c r="K982" s="20">
        <v>0.65863160460000003</v>
      </c>
      <c r="L982" s="20">
        <v>0.55875509020000003</v>
      </c>
      <c r="M982" s="20">
        <v>5.1952014100000001E-3</v>
      </c>
      <c r="N982" s="21">
        <v>0</v>
      </c>
    </row>
    <row r="983" spans="1:14" ht="15" customHeight="1" outlineLevel="1" x14ac:dyDescent="0.3">
      <c r="A983" s="12">
        <v>981</v>
      </c>
      <c r="B983" s="13">
        <v>1</v>
      </c>
      <c r="C983" s="19">
        <v>1.72709324483707E-4</v>
      </c>
      <c r="D983" s="20">
        <v>3.120724676E-4</v>
      </c>
      <c r="E983" s="21">
        <v>0</v>
      </c>
      <c r="F983" s="22">
        <v>5.87419817194953E-5</v>
      </c>
      <c r="G983" s="22">
        <v>1.14155251141553E-4</v>
      </c>
      <c r="H983" s="21">
        <v>0</v>
      </c>
      <c r="I983" s="20">
        <v>0.1962761831</v>
      </c>
      <c r="J983" s="24">
        <v>0.63790000000000002</v>
      </c>
      <c r="K983" s="20">
        <v>0.40832724619999999</v>
      </c>
      <c r="L983" s="20">
        <v>0.50465386850000005</v>
      </c>
      <c r="M983" s="20">
        <v>1.461223576E-2</v>
      </c>
      <c r="N983" s="21">
        <v>0</v>
      </c>
    </row>
    <row r="984" spans="1:14" ht="15" customHeight="1" outlineLevel="1" x14ac:dyDescent="0.3">
      <c r="A984" s="12">
        <v>982</v>
      </c>
      <c r="B984" s="13">
        <v>1</v>
      </c>
      <c r="C984" s="19">
        <v>1.5116339100904101E-4</v>
      </c>
      <c r="D984" s="20">
        <v>3.1798339580000001E-4</v>
      </c>
      <c r="E984" s="21">
        <v>0</v>
      </c>
      <c r="F984" s="22">
        <v>3.7594868300476997E-5</v>
      </c>
      <c r="G984" s="22">
        <v>1.14155251141553E-4</v>
      </c>
      <c r="H984" s="21">
        <v>0</v>
      </c>
      <c r="I984" s="20">
        <v>0.18900310319999999</v>
      </c>
      <c r="J984" s="24">
        <v>0.59540000000000004</v>
      </c>
      <c r="K984" s="20">
        <v>0.44898953009999998</v>
      </c>
      <c r="L984" s="20">
        <v>0.48923792900000002</v>
      </c>
      <c r="M984" s="20">
        <v>1.4415573060000001E-2</v>
      </c>
      <c r="N984" s="21">
        <v>0</v>
      </c>
    </row>
    <row r="985" spans="1:14" ht="15" customHeight="1" outlineLevel="1" x14ac:dyDescent="0.3">
      <c r="A985" s="12">
        <v>983</v>
      </c>
      <c r="B985" s="13">
        <v>1</v>
      </c>
      <c r="C985" s="19">
        <v>1.5105987329625201E-4</v>
      </c>
      <c r="D985" s="20">
        <v>3.2352616939999997E-4</v>
      </c>
      <c r="E985" s="21">
        <v>0</v>
      </c>
      <c r="F985" s="22">
        <v>2.3496792687798098E-5</v>
      </c>
      <c r="G985" s="22">
        <v>1.14155251141553E-4</v>
      </c>
      <c r="H985" s="21">
        <v>0</v>
      </c>
      <c r="I985" s="20">
        <v>0.1875484872</v>
      </c>
      <c r="J985" s="24">
        <v>0.54369999999999996</v>
      </c>
      <c r="K985" s="20">
        <v>0.37886535180000003</v>
      </c>
      <c r="L985" s="20">
        <v>0.46693814230000003</v>
      </c>
      <c r="M985" s="20">
        <v>8.9858768949999997E-3</v>
      </c>
      <c r="N985" s="21">
        <v>0</v>
      </c>
    </row>
    <row r="986" spans="1:14" ht="15" customHeight="1" outlineLevel="1" x14ac:dyDescent="0.3">
      <c r="A986" s="12">
        <v>984</v>
      </c>
      <c r="B986" s="13">
        <v>1</v>
      </c>
      <c r="C986" s="19">
        <v>1.5430919720232301E-4</v>
      </c>
      <c r="D986" s="20">
        <v>3.2510105339999997E-4</v>
      </c>
      <c r="E986" s="21">
        <v>0</v>
      </c>
      <c r="F986" s="22">
        <v>9.3987170751192492E-6</v>
      </c>
      <c r="G986" s="22">
        <v>1.14155251141553E-4</v>
      </c>
      <c r="H986" s="21">
        <v>0</v>
      </c>
      <c r="I986" s="20">
        <v>0.18842125679999999</v>
      </c>
      <c r="J986" s="24">
        <v>0.42009999999999997</v>
      </c>
      <c r="K986" s="20">
        <v>0.35926467010000002</v>
      </c>
      <c r="L986" s="20">
        <v>0.45026178010000001</v>
      </c>
      <c r="M986" s="20">
        <v>1.337349021E-3</v>
      </c>
      <c r="N986" s="21">
        <v>0</v>
      </c>
    </row>
    <row r="987" spans="1:14" ht="15" customHeight="1" outlineLevel="1" x14ac:dyDescent="0.3">
      <c r="A987" s="12">
        <v>985</v>
      </c>
      <c r="B987" s="13">
        <v>1</v>
      </c>
      <c r="C987" s="19">
        <v>1.42503760561951E-4</v>
      </c>
      <c r="D987" s="20">
        <v>3.2765768320000002E-4</v>
      </c>
      <c r="E987" s="21">
        <v>0</v>
      </c>
      <c r="F987" s="22">
        <v>5.8741981719495297E-6</v>
      </c>
      <c r="G987" s="22">
        <v>1.14155251141553E-4</v>
      </c>
      <c r="H987" s="21">
        <v>0</v>
      </c>
      <c r="I987" s="20">
        <v>0.17688130329999999</v>
      </c>
      <c r="J987" s="24">
        <v>0.30499999999999999</v>
      </c>
      <c r="K987" s="20">
        <v>0.37180423670000001</v>
      </c>
      <c r="L987" s="20">
        <v>0.42844677139999998</v>
      </c>
      <c r="M987" s="20">
        <v>3.8861242620000002E-3</v>
      </c>
      <c r="N987" s="21">
        <v>0</v>
      </c>
    </row>
    <row r="988" spans="1:14" ht="15" customHeight="1" outlineLevel="1" x14ac:dyDescent="0.3">
      <c r="A988" s="12">
        <v>986</v>
      </c>
      <c r="B988" s="13">
        <v>1</v>
      </c>
      <c r="C988" s="19">
        <v>1.3897863009944701E-4</v>
      </c>
      <c r="D988" s="20">
        <v>3.3160511969999997E-4</v>
      </c>
      <c r="E988" s="21">
        <v>0</v>
      </c>
      <c r="F988" s="22">
        <v>2.3496792687798102E-6</v>
      </c>
      <c r="G988" s="22">
        <v>1.14155251141553E-4</v>
      </c>
      <c r="H988" s="21">
        <v>0</v>
      </c>
      <c r="I988" s="20">
        <v>0.1777540729</v>
      </c>
      <c r="J988" s="24">
        <v>0.2676</v>
      </c>
      <c r="K988" s="20">
        <v>0.33479425369999999</v>
      </c>
      <c r="L988" s="20">
        <v>0.4226294357</v>
      </c>
      <c r="M988" s="20">
        <v>2.428671118E-2</v>
      </c>
      <c r="N988" s="21">
        <v>0</v>
      </c>
    </row>
    <row r="989" spans="1:14" ht="15" customHeight="1" outlineLevel="1" x14ac:dyDescent="0.3">
      <c r="A989" s="12">
        <v>987</v>
      </c>
      <c r="B989" s="13">
        <v>1</v>
      </c>
      <c r="C989" s="19">
        <v>1.34259208052944E-4</v>
      </c>
      <c r="D989" s="20">
        <v>3.3647294300000001E-4</v>
      </c>
      <c r="E989" s="21">
        <v>0</v>
      </c>
      <c r="F989" s="22">
        <v>1.17483963438991E-6</v>
      </c>
      <c r="G989" s="22">
        <v>1.14155251141553E-4</v>
      </c>
      <c r="H989" s="21">
        <v>0</v>
      </c>
      <c r="I989" s="20">
        <v>0.1683475562</v>
      </c>
      <c r="J989" s="24">
        <v>0.24790000000000001</v>
      </c>
      <c r="K989" s="20">
        <v>0.28487947409999997</v>
      </c>
      <c r="L989" s="20">
        <v>0.40566220670000003</v>
      </c>
      <c r="M989" s="20">
        <v>2.8872635670000001E-2</v>
      </c>
      <c r="N989" s="21">
        <v>0</v>
      </c>
    </row>
    <row r="990" spans="1:14" ht="15" customHeight="1" outlineLevel="1" x14ac:dyDescent="0.3">
      <c r="A990" s="12">
        <v>988</v>
      </c>
      <c r="B990" s="13">
        <v>1</v>
      </c>
      <c r="C990" s="19">
        <v>1.19235589021431E-4</v>
      </c>
      <c r="D990" s="20">
        <v>3.4164756180000001E-4</v>
      </c>
      <c r="E990" s="21">
        <v>0</v>
      </c>
      <c r="F990" s="22">
        <v>1.40980756126789E-5</v>
      </c>
      <c r="G990" s="22">
        <v>1.14155251141553E-4</v>
      </c>
      <c r="H990" s="21">
        <v>0</v>
      </c>
      <c r="I990" s="20">
        <v>0.1572924748</v>
      </c>
      <c r="J990" s="24">
        <v>0.2233</v>
      </c>
      <c r="K990" s="20">
        <v>0.28524470419999998</v>
      </c>
      <c r="L990" s="20">
        <v>0.407989141</v>
      </c>
      <c r="M990" s="20">
        <v>2.0201804470000001E-2</v>
      </c>
      <c r="N990" s="21">
        <v>0</v>
      </c>
    </row>
    <row r="991" spans="1:14" ht="15" customHeight="1" outlineLevel="1" x14ac:dyDescent="0.3">
      <c r="A991" s="12">
        <v>989</v>
      </c>
      <c r="B991" s="13">
        <v>1</v>
      </c>
      <c r="C991" s="19">
        <v>1.1433789572383699E-4</v>
      </c>
      <c r="D991" s="20">
        <v>3.465153851E-4</v>
      </c>
      <c r="E991" s="21">
        <v>0</v>
      </c>
      <c r="F991" s="22">
        <v>3.7594868300476997E-5</v>
      </c>
      <c r="G991" s="22">
        <v>1.14155251141553E-4</v>
      </c>
      <c r="H991" s="21">
        <v>0</v>
      </c>
      <c r="I991" s="20">
        <v>0.1470131885</v>
      </c>
      <c r="J991" s="24">
        <v>0.1883</v>
      </c>
      <c r="K991" s="20">
        <v>0.3737521305</v>
      </c>
      <c r="L991" s="20">
        <v>0.42980414970000003</v>
      </c>
      <c r="M991" s="20">
        <v>6.2342498559999999E-3</v>
      </c>
      <c r="N991" s="21">
        <v>0</v>
      </c>
    </row>
    <row r="992" spans="1:14" ht="15" customHeight="1" outlineLevel="1" x14ac:dyDescent="0.3">
      <c r="A992" s="12">
        <v>990</v>
      </c>
      <c r="B992" s="13">
        <v>1</v>
      </c>
      <c r="C992" s="19">
        <v>1.2590667855564899E-4</v>
      </c>
      <c r="D992" s="20">
        <v>3.5040146250000002E-4</v>
      </c>
      <c r="E992" s="21">
        <v>0</v>
      </c>
      <c r="F992" s="22">
        <v>9.3987170751192502E-5</v>
      </c>
      <c r="G992" s="22">
        <v>1.14155251141553E-4</v>
      </c>
      <c r="H992" s="21">
        <v>0</v>
      </c>
      <c r="I992" s="20">
        <v>0.1352792863</v>
      </c>
      <c r="J992" s="24">
        <v>0.15670000000000001</v>
      </c>
      <c r="K992" s="20">
        <v>0.5663501339</v>
      </c>
      <c r="L992" s="20">
        <v>0.47401590069999999</v>
      </c>
      <c r="M992" s="20">
        <v>7.2396503240000003E-4</v>
      </c>
      <c r="N992" s="21">
        <v>0</v>
      </c>
    </row>
    <row r="993" spans="1:14" ht="15" customHeight="1" outlineLevel="1" x14ac:dyDescent="0.3">
      <c r="A993" s="12">
        <v>991</v>
      </c>
      <c r="B993" s="13">
        <v>1</v>
      </c>
      <c r="C993" s="19">
        <v>1.5146842212639499E-4</v>
      </c>
      <c r="D993" s="20">
        <v>3.5299899839999997E-4</v>
      </c>
      <c r="E993" s="21">
        <v>0</v>
      </c>
      <c r="F993" s="22">
        <v>1.8210014333043501E-4</v>
      </c>
      <c r="G993" s="22">
        <v>1.14155251141553E-4</v>
      </c>
      <c r="H993" s="21">
        <v>0</v>
      </c>
      <c r="I993" s="20">
        <v>0.13392164470000001</v>
      </c>
      <c r="J993" s="24">
        <v>0.1394</v>
      </c>
      <c r="K993" s="20">
        <v>0.76320915509999998</v>
      </c>
      <c r="L993" s="20">
        <v>0.51687027340000002</v>
      </c>
      <c r="M993" s="20">
        <v>2.339946375E-6</v>
      </c>
      <c r="N993" s="21">
        <v>0</v>
      </c>
    </row>
    <row r="994" spans="1:14" ht="15" customHeight="1" outlineLevel="1" x14ac:dyDescent="0.3">
      <c r="A994" s="12">
        <v>992</v>
      </c>
      <c r="B994" s="13">
        <v>1</v>
      </c>
      <c r="C994" s="19">
        <v>1.7856665762798401E-4</v>
      </c>
      <c r="D994" s="20">
        <v>3.3943863360000001E-4</v>
      </c>
      <c r="E994" s="21">
        <v>0</v>
      </c>
      <c r="F994" s="22">
        <v>1.58603350642637E-4</v>
      </c>
      <c r="G994" s="22">
        <v>1.14155251141553E-4</v>
      </c>
      <c r="H994" s="20">
        <v>4.6680665480000001E-2</v>
      </c>
      <c r="I994" s="20">
        <v>0.13188518229999999</v>
      </c>
      <c r="J994" s="24">
        <v>0.125</v>
      </c>
      <c r="K994" s="20">
        <v>0.90053567079999997</v>
      </c>
      <c r="L994" s="20">
        <v>0.56263331390000004</v>
      </c>
      <c r="M994" s="20">
        <v>4.641115639E-3</v>
      </c>
      <c r="N994" s="21">
        <v>0</v>
      </c>
    </row>
    <row r="995" spans="1:14" ht="15" customHeight="1" outlineLevel="1" x14ac:dyDescent="0.3">
      <c r="A995" s="12">
        <v>993</v>
      </c>
      <c r="B995" s="13">
        <v>1</v>
      </c>
      <c r="C995" s="19">
        <v>1.96759711025868E-4</v>
      </c>
      <c r="D995" s="20">
        <v>3.0321630169999998E-4</v>
      </c>
      <c r="E995" s="21">
        <v>0</v>
      </c>
      <c r="F995" s="22">
        <v>1.4685495429873799E-4</v>
      </c>
      <c r="G995" s="22">
        <v>1.14155251141553E-4</v>
      </c>
      <c r="H995" s="20">
        <v>0.17315457919999999</v>
      </c>
      <c r="I995" s="20">
        <v>0.12112102399999999</v>
      </c>
      <c r="J995" s="24">
        <v>0.14560000000000001</v>
      </c>
      <c r="K995" s="20">
        <v>0.76990504019999995</v>
      </c>
      <c r="L995" s="20">
        <v>0.55953073490000005</v>
      </c>
      <c r="M995" s="20">
        <v>1.3580611580000001E-2</v>
      </c>
      <c r="N995" s="21">
        <v>0</v>
      </c>
    </row>
    <row r="996" spans="1:14" ht="15" customHeight="1" outlineLevel="1" x14ac:dyDescent="0.3">
      <c r="A996" s="12">
        <v>994</v>
      </c>
      <c r="B996" s="13">
        <v>1</v>
      </c>
      <c r="C996" s="19">
        <v>2.0801256847339299E-4</v>
      </c>
      <c r="D996" s="20">
        <v>2.6288290899999998E-4</v>
      </c>
      <c r="E996" s="21">
        <v>0</v>
      </c>
      <c r="F996" s="22">
        <v>1.6447754881458699E-4</v>
      </c>
      <c r="G996" s="22">
        <v>1.14155251141553E-4</v>
      </c>
      <c r="H996" s="20">
        <v>0.3167501211</v>
      </c>
      <c r="I996" s="20">
        <v>9.6295577970000004E-2</v>
      </c>
      <c r="J996" s="24">
        <v>0.1145</v>
      </c>
      <c r="K996" s="20">
        <v>0.73532992450000001</v>
      </c>
      <c r="L996" s="20">
        <v>0.55187124300000001</v>
      </c>
      <c r="M996" s="20">
        <v>1.3674899230000001E-2</v>
      </c>
      <c r="N996" s="21">
        <v>0</v>
      </c>
    </row>
    <row r="997" spans="1:14" ht="15" customHeight="1" outlineLevel="1" x14ac:dyDescent="0.3">
      <c r="A997" s="12">
        <v>995</v>
      </c>
      <c r="B997" s="13">
        <v>1</v>
      </c>
      <c r="C997" s="19">
        <v>2.1212378958061399E-4</v>
      </c>
      <c r="D997" s="20">
        <v>2.2502433400000001E-4</v>
      </c>
      <c r="E997" s="21">
        <v>0</v>
      </c>
      <c r="F997" s="22">
        <v>1.87974341502385E-4</v>
      </c>
      <c r="G997" s="22">
        <v>1.14155251141553E-4</v>
      </c>
      <c r="H997" s="20">
        <v>0.41479567109999999</v>
      </c>
      <c r="I997" s="20">
        <v>7.8355314199999998E-2</v>
      </c>
      <c r="J997" s="24">
        <v>6.9699999999999998E-2</v>
      </c>
      <c r="K997" s="20">
        <v>0.65473581690000004</v>
      </c>
      <c r="L997" s="20">
        <v>0.54770215239999998</v>
      </c>
      <c r="M997" s="20">
        <v>8.7311745020000001E-3</v>
      </c>
      <c r="N997" s="21">
        <v>0</v>
      </c>
    </row>
    <row r="998" spans="1:14" ht="15" customHeight="1" outlineLevel="1" x14ac:dyDescent="0.3">
      <c r="A998" s="12">
        <v>996</v>
      </c>
      <c r="B998" s="13">
        <v>1</v>
      </c>
      <c r="C998" s="19">
        <v>2.1451180614305801E-4</v>
      </c>
      <c r="D998" s="20">
        <v>1.947538364E-4</v>
      </c>
      <c r="E998" s="21">
        <v>0</v>
      </c>
      <c r="F998" s="22">
        <v>2.0677177565262301E-4</v>
      </c>
      <c r="G998" s="22">
        <v>1.14155251141553E-4</v>
      </c>
      <c r="H998" s="20">
        <v>0.4613148118</v>
      </c>
      <c r="I998" s="20">
        <v>7.1761055079999997E-2</v>
      </c>
      <c r="J998" s="24">
        <v>3.8300000000000001E-2</v>
      </c>
      <c r="K998" s="20">
        <v>0.55624543459999998</v>
      </c>
      <c r="L998" s="20">
        <v>0.52666278840000003</v>
      </c>
      <c r="M998" s="20">
        <v>1.337349021E-3</v>
      </c>
      <c r="N998" s="20">
        <v>1.916571429E-3</v>
      </c>
    </row>
    <row r="999" spans="1:14" ht="15" customHeight="1" outlineLevel="1" x14ac:dyDescent="0.3">
      <c r="A999" s="12">
        <v>997</v>
      </c>
      <c r="B999" s="13">
        <v>1</v>
      </c>
      <c r="C999" s="19">
        <v>2.13683206204397E-4</v>
      </c>
      <c r="D999" s="20">
        <v>1.74014455E-4</v>
      </c>
      <c r="E999" s="21">
        <v>0</v>
      </c>
      <c r="F999" s="22">
        <v>1.87974341502385E-4</v>
      </c>
      <c r="G999" s="22">
        <v>1.14155251141553E-4</v>
      </c>
      <c r="H999" s="20">
        <v>0.45275399770000002</v>
      </c>
      <c r="I999" s="20">
        <v>6.5263770360000001E-2</v>
      </c>
      <c r="J999" s="24">
        <v>1.7100000000000001E-2</v>
      </c>
      <c r="K999" s="20">
        <v>0.47102507910000002</v>
      </c>
      <c r="L999" s="20">
        <v>0.48826837309999999</v>
      </c>
      <c r="M999" s="20">
        <v>4.6503181129999996E-3</v>
      </c>
      <c r="N999" s="21">
        <v>0</v>
      </c>
    </row>
    <row r="1000" spans="1:14" ht="15" customHeight="1" outlineLevel="1" x14ac:dyDescent="0.3">
      <c r="A1000" s="12">
        <v>998</v>
      </c>
      <c r="B1000" s="13">
        <v>1</v>
      </c>
      <c r="C1000" s="19">
        <v>2.0430113602073799E-4</v>
      </c>
      <c r="D1000" s="20">
        <v>1.630311731E-4</v>
      </c>
      <c r="E1000" s="21">
        <v>0</v>
      </c>
      <c r="F1000" s="22">
        <v>1.90324020771165E-4</v>
      </c>
      <c r="G1000" s="22">
        <v>1.14155251141553E-4</v>
      </c>
      <c r="H1000" s="20">
        <v>0.39008237759999997</v>
      </c>
      <c r="I1000" s="20">
        <v>5.8475562449999997E-2</v>
      </c>
      <c r="J1000" s="24">
        <v>5.7999999999999996E-3</v>
      </c>
      <c r="K1000" s="20">
        <v>0.36291697099999998</v>
      </c>
      <c r="L1000" s="20">
        <v>0.45510955980000001</v>
      </c>
      <c r="M1000" s="20">
        <v>2.8040859889999999E-2</v>
      </c>
      <c r="N1000" s="21">
        <v>0</v>
      </c>
    </row>
    <row r="1001" spans="1:14" ht="15" customHeight="1" outlineLevel="1" x14ac:dyDescent="0.3">
      <c r="A1001" s="12">
        <v>999</v>
      </c>
      <c r="B1001" s="13">
        <v>1</v>
      </c>
      <c r="C1001" s="19">
        <v>1.91929077338794E-4</v>
      </c>
      <c r="D1001" s="20">
        <v>1.641151842E-4</v>
      </c>
      <c r="E1001" s="21">
        <v>0</v>
      </c>
      <c r="F1001" s="22">
        <v>2.1382081345896301E-4</v>
      </c>
      <c r="G1001" s="22">
        <v>1.14155251141553E-4</v>
      </c>
      <c r="H1001" s="20">
        <v>0.28137619120000001</v>
      </c>
      <c r="I1001" s="20">
        <v>5.2948021720000002E-2</v>
      </c>
      <c r="J1001" s="24">
        <v>1.1999999999999999E-3</v>
      </c>
      <c r="K1001" s="20">
        <v>0.34818602389999997</v>
      </c>
      <c r="L1001" s="20">
        <v>0.43639713009999997</v>
      </c>
      <c r="M1001" s="20">
        <v>3.355331818E-2</v>
      </c>
      <c r="N1001" s="21">
        <v>0</v>
      </c>
    </row>
    <row r="1002" spans="1:14" ht="15" customHeight="1" outlineLevel="1" x14ac:dyDescent="0.3">
      <c r="A1002" s="12">
        <v>1000</v>
      </c>
      <c r="B1002" s="13">
        <v>1</v>
      </c>
      <c r="C1002" s="19">
        <v>1.6987954288926599E-4</v>
      </c>
      <c r="D1002" s="20">
        <v>1.8649080869999999E-4</v>
      </c>
      <c r="E1002" s="21">
        <v>0</v>
      </c>
      <c r="F1002" s="22">
        <v>2.23219530534082E-4</v>
      </c>
      <c r="G1002" s="22">
        <v>1.14155251141553E-4</v>
      </c>
      <c r="H1002" s="20">
        <v>0.1455338394</v>
      </c>
      <c r="I1002" s="20">
        <v>5.139643134E-2</v>
      </c>
      <c r="J1002" s="24">
        <v>1.8E-3</v>
      </c>
      <c r="K1002" s="20">
        <v>0.3161675189</v>
      </c>
      <c r="L1002" s="20">
        <v>0.44134186539999998</v>
      </c>
      <c r="M1002" s="20">
        <v>2.3235073799999999E-2</v>
      </c>
      <c r="N1002" s="21">
        <v>0</v>
      </c>
    </row>
    <row r="1003" spans="1:14" ht="15" customHeight="1" outlineLevel="1" x14ac:dyDescent="0.3">
      <c r="A1003" s="12">
        <v>1001</v>
      </c>
      <c r="B1003" s="13">
        <v>1</v>
      </c>
      <c r="C1003" s="19">
        <v>1.48260217529483E-4</v>
      </c>
      <c r="D1003" s="20">
        <v>2.3465771529999999E-4</v>
      </c>
      <c r="E1003" s="21">
        <v>0</v>
      </c>
      <c r="F1003" s="22">
        <v>2.23219530534082E-4</v>
      </c>
      <c r="G1003" s="22">
        <v>1.14155251141553E-4</v>
      </c>
      <c r="H1003" s="20">
        <v>3.5212405099999997E-2</v>
      </c>
      <c r="I1003" s="20">
        <v>5.1299456940000002E-2</v>
      </c>
      <c r="J1003" s="24">
        <v>6.7999999999999996E-3</v>
      </c>
      <c r="K1003" s="20">
        <v>0.41940589239999998</v>
      </c>
      <c r="L1003" s="20">
        <v>0.47818499129999997</v>
      </c>
      <c r="M1003" s="20">
        <v>7.1366815340000002E-3</v>
      </c>
      <c r="N1003" s="21">
        <v>0</v>
      </c>
    </row>
    <row r="1004" spans="1:14" ht="15" customHeight="1" outlineLevel="1" x14ac:dyDescent="0.3">
      <c r="A1004" s="12">
        <v>1002</v>
      </c>
      <c r="B1004" s="13">
        <v>1</v>
      </c>
      <c r="C1004" s="19">
        <v>1.45754618350383E-4</v>
      </c>
      <c r="D1004" s="20">
        <v>2.6149210239999999E-4</v>
      </c>
      <c r="E1004" s="21">
        <v>0</v>
      </c>
      <c r="F1004" s="22">
        <v>1.6447754881458699E-4</v>
      </c>
      <c r="G1004" s="22">
        <v>1.14155251141553E-4</v>
      </c>
      <c r="H1004" s="20">
        <v>5.6533677919999997E-3</v>
      </c>
      <c r="I1004" s="20">
        <v>6.1093871219999998E-2</v>
      </c>
      <c r="J1004" s="24">
        <v>1.9300000000000001E-2</v>
      </c>
      <c r="K1004" s="20">
        <v>0.6527879231</v>
      </c>
      <c r="L1004" s="20">
        <v>0.53917006010000001</v>
      </c>
      <c r="M1004" s="20">
        <v>7.5094237119999999E-4</v>
      </c>
      <c r="N1004" s="21">
        <v>0</v>
      </c>
    </row>
    <row r="1005" spans="1:14" ht="15" customHeight="1" outlineLevel="1" x14ac:dyDescent="0.3">
      <c r="A1005" s="12">
        <v>1003</v>
      </c>
      <c r="B1005" s="13">
        <v>1</v>
      </c>
      <c r="C1005" s="19">
        <v>1.7479223221506901E-4</v>
      </c>
      <c r="D1005" s="20">
        <v>2.7488884280000002E-4</v>
      </c>
      <c r="E1005" s="21">
        <v>0</v>
      </c>
      <c r="F1005" s="22">
        <v>1.1748396343899099E-4</v>
      </c>
      <c r="G1005" s="22">
        <v>1.14155251141553E-4</v>
      </c>
      <c r="H1005" s="21">
        <v>0</v>
      </c>
      <c r="I1005" s="20">
        <v>7.2148952680000003E-2</v>
      </c>
      <c r="J1005" s="24">
        <v>4.2900000000000001E-2</v>
      </c>
      <c r="K1005" s="20">
        <v>0.92695398100000004</v>
      </c>
      <c r="L1005" s="20">
        <v>0.58280007759999997</v>
      </c>
      <c r="M1005" s="20">
        <v>1.0302581619999999E-5</v>
      </c>
      <c r="N1005" s="21">
        <v>0</v>
      </c>
    </row>
    <row r="1006" spans="1:14" ht="15" customHeight="1" outlineLevel="1" x14ac:dyDescent="0.3">
      <c r="A1006" s="12">
        <v>1004</v>
      </c>
      <c r="B1006" s="13">
        <v>1</v>
      </c>
      <c r="C1006" s="19">
        <v>1.8674117107051499E-4</v>
      </c>
      <c r="D1006" s="20">
        <v>2.8648571589999999E-4</v>
      </c>
      <c r="E1006" s="21">
        <v>0</v>
      </c>
      <c r="F1006" s="22">
        <v>8.8112972579242903E-5</v>
      </c>
      <c r="G1006" s="22">
        <v>1.14155251141553E-4</v>
      </c>
      <c r="H1006" s="21">
        <v>0</v>
      </c>
      <c r="I1006" s="20">
        <v>7.8064390999999997E-2</v>
      </c>
      <c r="J1006" s="24">
        <v>8.2199999999999995E-2</v>
      </c>
      <c r="K1006" s="20">
        <v>0.61955198440000003</v>
      </c>
      <c r="L1006" s="20">
        <v>0.55099864259999998</v>
      </c>
      <c r="M1006" s="20">
        <v>5.79172026E-3</v>
      </c>
      <c r="N1006" s="21">
        <v>0</v>
      </c>
    </row>
    <row r="1007" spans="1:14" ht="15" customHeight="1" outlineLevel="1" x14ac:dyDescent="0.3">
      <c r="A1007" s="12">
        <v>1005</v>
      </c>
      <c r="B1007" s="13">
        <v>1</v>
      </c>
      <c r="C1007" s="19">
        <v>1.6611126971932501E-4</v>
      </c>
      <c r="D1007" s="20">
        <v>2.9636453370000002E-4</v>
      </c>
      <c r="E1007" s="21">
        <v>0</v>
      </c>
      <c r="F1007" s="22">
        <v>5.87419817194953E-5</v>
      </c>
      <c r="G1007" s="22">
        <v>1.14155251141553E-4</v>
      </c>
      <c r="H1007" s="21">
        <v>0</v>
      </c>
      <c r="I1007" s="20">
        <v>8.4755624520000003E-2</v>
      </c>
      <c r="J1007" s="24">
        <v>0.14380000000000001</v>
      </c>
      <c r="K1007" s="20">
        <v>0.33199415630000001</v>
      </c>
      <c r="L1007" s="20">
        <v>0.50290866779999999</v>
      </c>
      <c r="M1007" s="20">
        <v>1.569482363E-2</v>
      </c>
      <c r="N1007" s="21">
        <v>0</v>
      </c>
    </row>
    <row r="1008" spans="1:14" ht="15" customHeight="1" outlineLevel="1" x14ac:dyDescent="0.3">
      <c r="A1008" s="12">
        <v>1006</v>
      </c>
      <c r="B1008" s="13">
        <v>1</v>
      </c>
      <c r="C1008" s="19">
        <v>1.4591009533287901E-4</v>
      </c>
      <c r="D1008" s="20">
        <v>3.0497526309999998E-4</v>
      </c>
      <c r="E1008" s="21">
        <v>0</v>
      </c>
      <c r="F1008" s="22">
        <v>3.7594868300476997E-5</v>
      </c>
      <c r="G1008" s="22">
        <v>1.14155251141553E-4</v>
      </c>
      <c r="H1008" s="21">
        <v>0</v>
      </c>
      <c r="I1008" s="20">
        <v>8.7955779669999998E-2</v>
      </c>
      <c r="J1008" s="24">
        <v>0.23019999999999999</v>
      </c>
      <c r="K1008" s="20">
        <v>0.44217190159999997</v>
      </c>
      <c r="L1008" s="20">
        <v>0.49321310839999999</v>
      </c>
      <c r="M1008" s="20">
        <v>1.5182520119999999E-2</v>
      </c>
      <c r="N1008" s="21">
        <v>0</v>
      </c>
    </row>
    <row r="1009" spans="1:14" ht="15" customHeight="1" outlineLevel="1" x14ac:dyDescent="0.3">
      <c r="A1009" s="12">
        <v>1007</v>
      </c>
      <c r="B1009" s="13">
        <v>1</v>
      </c>
      <c r="C1009" s="19">
        <v>1.4681401581433801E-4</v>
      </c>
      <c r="D1009" s="20">
        <v>3.113566112E-4</v>
      </c>
      <c r="E1009" s="21">
        <v>0</v>
      </c>
      <c r="F1009" s="22">
        <v>2.3496792687798098E-5</v>
      </c>
      <c r="G1009" s="22">
        <v>1.14155251141553E-4</v>
      </c>
      <c r="H1009" s="21">
        <v>0</v>
      </c>
      <c r="I1009" s="20">
        <v>8.087664856E-2</v>
      </c>
      <c r="J1009" s="24">
        <v>0.317</v>
      </c>
      <c r="K1009" s="20">
        <v>0.44131969809999999</v>
      </c>
      <c r="L1009" s="20">
        <v>0.47110723290000001</v>
      </c>
      <c r="M1009" s="20">
        <v>9.2454851219999998E-3</v>
      </c>
      <c r="N1009" s="21">
        <v>0</v>
      </c>
    </row>
    <row r="1010" spans="1:14" ht="15" customHeight="1" outlineLevel="1" x14ac:dyDescent="0.3">
      <c r="A1010" s="12">
        <v>1008</v>
      </c>
      <c r="B1010" s="13">
        <v>1</v>
      </c>
      <c r="C1010" s="19">
        <v>1.51196422723731E-4</v>
      </c>
      <c r="D1010" s="20">
        <v>3.1579492070000001E-4</v>
      </c>
      <c r="E1010" s="21">
        <v>0</v>
      </c>
      <c r="F1010" s="22">
        <v>9.3987170751192492E-6</v>
      </c>
      <c r="G1010" s="22">
        <v>1.14155251141553E-4</v>
      </c>
      <c r="H1010" s="21">
        <v>0</v>
      </c>
      <c r="I1010" s="20">
        <v>7.263382467E-2</v>
      </c>
      <c r="J1010" s="24">
        <v>0.3911</v>
      </c>
      <c r="K1010" s="20">
        <v>0.3624299976</v>
      </c>
      <c r="L1010" s="20">
        <v>0.4210781462</v>
      </c>
      <c r="M1010" s="20">
        <v>1.337349021E-3</v>
      </c>
      <c r="N1010" s="21">
        <v>0</v>
      </c>
    </row>
    <row r="1011" spans="1:14" ht="15" customHeight="1" outlineLevel="1" x14ac:dyDescent="0.3">
      <c r="A1011" s="12">
        <v>1009</v>
      </c>
      <c r="B1011" s="13">
        <v>1</v>
      </c>
      <c r="C1011" s="19">
        <v>1.4040508771111601E-4</v>
      </c>
      <c r="D1011" s="20">
        <v>3.1890378259999999E-4</v>
      </c>
      <c r="E1011" s="21">
        <v>0</v>
      </c>
      <c r="F1011" s="22">
        <v>5.8741981719495297E-6</v>
      </c>
      <c r="G1011" s="22">
        <v>1.14155251141553E-4</v>
      </c>
      <c r="H1011" s="21">
        <v>0</v>
      </c>
      <c r="I1011" s="20">
        <v>7.1567106280000001E-2</v>
      </c>
      <c r="J1011" s="24">
        <v>0.4405</v>
      </c>
      <c r="K1011" s="20">
        <v>0.39834429020000001</v>
      </c>
      <c r="L1011" s="24">
        <v>0.39722707000000002</v>
      </c>
      <c r="M1011" s="20">
        <v>6.466593879E-3</v>
      </c>
      <c r="N1011" s="21">
        <v>0</v>
      </c>
    </row>
    <row r="1012" spans="1:14" ht="15" customHeight="1" outlineLevel="1" x14ac:dyDescent="0.3">
      <c r="A1012" s="12">
        <v>1010</v>
      </c>
      <c r="B1012" s="13">
        <v>1</v>
      </c>
      <c r="C1012" s="19">
        <v>1.3834947628193499E-4</v>
      </c>
      <c r="D1012" s="20">
        <v>3.203968544E-4</v>
      </c>
      <c r="E1012" s="21">
        <v>0</v>
      </c>
      <c r="F1012" s="22">
        <v>2.3496792687798102E-6</v>
      </c>
      <c r="G1012" s="22">
        <v>1.14155251141553E-4</v>
      </c>
      <c r="H1012" s="21">
        <v>0</v>
      </c>
      <c r="I1012" s="20">
        <v>6.9142746310000003E-2</v>
      </c>
      <c r="J1012" s="24">
        <v>0.46689999999999998</v>
      </c>
      <c r="K1012" s="20">
        <v>0.3472120769</v>
      </c>
      <c r="L1012" s="20">
        <v>0.3711460151</v>
      </c>
      <c r="M1012" s="20">
        <v>3.6671000789999998E-2</v>
      </c>
      <c r="N1012" s="21">
        <v>0</v>
      </c>
    </row>
    <row r="1013" spans="1:14" ht="15" customHeight="1" outlineLevel="1" x14ac:dyDescent="0.3">
      <c r="A1013" s="12">
        <v>1011</v>
      </c>
      <c r="B1013" s="13">
        <v>1</v>
      </c>
      <c r="C1013" s="19">
        <v>1.34685198810821E-4</v>
      </c>
      <c r="D1013" s="20">
        <v>3.2035594830000003E-4</v>
      </c>
      <c r="E1013" s="21">
        <v>0</v>
      </c>
      <c r="F1013" s="22">
        <v>1.17483963438991E-6</v>
      </c>
      <c r="G1013" s="22">
        <v>1.14155251141553E-4</v>
      </c>
      <c r="H1013" s="21">
        <v>0</v>
      </c>
      <c r="I1013" s="20">
        <v>6.5554693560000002E-2</v>
      </c>
      <c r="J1013" s="24">
        <v>0.4698</v>
      </c>
      <c r="K1013" s="20">
        <v>0.22790357929999999</v>
      </c>
      <c r="L1013" s="20">
        <v>0.36338956760000002</v>
      </c>
      <c r="M1013" s="20">
        <v>4.437922121E-2</v>
      </c>
      <c r="N1013" s="21">
        <v>0</v>
      </c>
    </row>
    <row r="1014" spans="1:14" ht="15" customHeight="1" outlineLevel="1" x14ac:dyDescent="0.3">
      <c r="A1014" s="12">
        <v>1012</v>
      </c>
      <c r="B1014" s="13">
        <v>1</v>
      </c>
      <c r="C1014" s="19">
        <v>1.2178241253198501E-4</v>
      </c>
      <c r="D1014" s="20">
        <v>3.1984462239999998E-4</v>
      </c>
      <c r="E1014" s="21">
        <v>0</v>
      </c>
      <c r="F1014" s="22">
        <v>1.40980756126789E-5</v>
      </c>
      <c r="G1014" s="22">
        <v>1.14155251141553E-4</v>
      </c>
      <c r="H1014" s="21">
        <v>0</v>
      </c>
      <c r="I1014" s="20">
        <v>6.5748642359999998E-2</v>
      </c>
      <c r="J1014" s="24">
        <v>0.47120000000000001</v>
      </c>
      <c r="K1014" s="20">
        <v>0.11784757730000001</v>
      </c>
      <c r="L1014" s="20">
        <v>0.36474694590000001</v>
      </c>
      <c r="M1014" s="20">
        <v>3.018291888E-2</v>
      </c>
      <c r="N1014" s="21">
        <v>0</v>
      </c>
    </row>
    <row r="1015" spans="1:14" ht="15" customHeight="1" outlineLevel="1" x14ac:dyDescent="0.3">
      <c r="A1015" s="12">
        <v>1013</v>
      </c>
      <c r="B1015" s="13">
        <v>1</v>
      </c>
      <c r="C1015" s="19">
        <v>1.1643321265269E-4</v>
      </c>
      <c r="D1015" s="20">
        <v>3.2358752850000002E-4</v>
      </c>
      <c r="E1015" s="21">
        <v>0</v>
      </c>
      <c r="F1015" s="22">
        <v>3.7594868300476997E-5</v>
      </c>
      <c r="G1015" s="22">
        <v>1.14155251141553E-4</v>
      </c>
      <c r="H1015" s="21">
        <v>0</v>
      </c>
      <c r="I1015" s="20">
        <v>6.5748642359999998E-2</v>
      </c>
      <c r="J1015" s="24">
        <v>0.4859</v>
      </c>
      <c r="K1015" s="20">
        <v>0.20842464090000001</v>
      </c>
      <c r="L1015" s="20">
        <v>0.39257320150000002</v>
      </c>
      <c r="M1015" s="20">
        <v>9.1946193239999998E-3</v>
      </c>
      <c r="N1015" s="21">
        <v>0</v>
      </c>
    </row>
    <row r="1016" spans="1:14" ht="15" customHeight="1" outlineLevel="1" x14ac:dyDescent="0.3">
      <c r="A1016" s="12">
        <v>1014</v>
      </c>
      <c r="B1016" s="13">
        <v>1</v>
      </c>
      <c r="C1016" s="19">
        <v>1.28109605404978E-4</v>
      </c>
      <c r="D1016" s="20">
        <v>3.2829172740000002E-4</v>
      </c>
      <c r="E1016" s="21">
        <v>0</v>
      </c>
      <c r="F1016" s="22">
        <v>9.3987170751192502E-5</v>
      </c>
      <c r="G1016" s="22">
        <v>1.14155251141553E-4</v>
      </c>
      <c r="H1016" s="21">
        <v>0</v>
      </c>
      <c r="I1016" s="20">
        <v>6.167571761E-2</v>
      </c>
      <c r="J1016" s="24">
        <v>0.49609999999999999</v>
      </c>
      <c r="K1016" s="20">
        <v>0.36474312149999999</v>
      </c>
      <c r="L1016" s="20">
        <v>0.45704867170000002</v>
      </c>
      <c r="M1016" s="20">
        <v>8.0689103620000004E-4</v>
      </c>
      <c r="N1016" s="21">
        <v>0</v>
      </c>
    </row>
    <row r="1017" spans="1:14" ht="15" customHeight="1" outlineLevel="1" x14ac:dyDescent="0.3">
      <c r="A1017" s="12">
        <v>1015</v>
      </c>
      <c r="B1017" s="13">
        <v>1</v>
      </c>
      <c r="C1017" s="19">
        <v>1.5368488788204199E-4</v>
      </c>
      <c r="D1017" s="20">
        <v>3.3225961699999998E-4</v>
      </c>
      <c r="E1017" s="21">
        <v>0</v>
      </c>
      <c r="F1017" s="22">
        <v>1.8210014333043501E-4</v>
      </c>
      <c r="G1017" s="22">
        <v>1.14155251141553E-4</v>
      </c>
      <c r="H1017" s="21">
        <v>0</v>
      </c>
      <c r="I1017" s="20">
        <v>6.1578743210000002E-2</v>
      </c>
      <c r="J1017" s="24">
        <v>0.48730000000000001</v>
      </c>
      <c r="K1017" s="20">
        <v>0.76345264180000005</v>
      </c>
      <c r="L1017" s="20">
        <v>0.50921078149999999</v>
      </c>
      <c r="M1017" s="20">
        <v>5.8079216910000003E-5</v>
      </c>
      <c r="N1017" s="21">
        <v>0</v>
      </c>
    </row>
    <row r="1018" spans="1:14" ht="15" customHeight="1" outlineLevel="1" x14ac:dyDescent="0.3">
      <c r="A1018" s="12">
        <v>1016</v>
      </c>
      <c r="B1018" s="13">
        <v>1</v>
      </c>
      <c r="C1018" s="19">
        <v>1.8036250957078199E-4</v>
      </c>
      <c r="D1018" s="20">
        <v>3.2041730740000002E-4</v>
      </c>
      <c r="E1018" s="21">
        <v>0</v>
      </c>
      <c r="F1018" s="22">
        <v>1.58603350642637E-4</v>
      </c>
      <c r="G1018" s="22">
        <v>1.14155251141553E-4</v>
      </c>
      <c r="H1018" s="20">
        <v>4.2157971250000002E-2</v>
      </c>
      <c r="I1018" s="20">
        <v>6.4875872769999995E-2</v>
      </c>
      <c r="J1018" s="24">
        <v>0.44340000000000002</v>
      </c>
      <c r="K1018" s="20">
        <v>0.8324811298</v>
      </c>
      <c r="L1018" s="20">
        <v>0.54547217370000001</v>
      </c>
      <c r="M1018" s="20">
        <v>8.633438387E-3</v>
      </c>
      <c r="N1018" s="21">
        <v>0</v>
      </c>
    </row>
    <row r="1019" spans="1:14" ht="15" customHeight="1" outlineLevel="1" x14ac:dyDescent="0.3">
      <c r="A1019" s="12">
        <v>1017</v>
      </c>
      <c r="B1019" s="13">
        <v>1</v>
      </c>
      <c r="C1019" s="19">
        <v>1.9533322100758301E-4</v>
      </c>
      <c r="D1019" s="20">
        <v>2.8959457780000002E-4</v>
      </c>
      <c r="E1019" s="21">
        <v>0</v>
      </c>
      <c r="F1019" s="22">
        <v>1.4685495429873799E-4</v>
      </c>
      <c r="G1019" s="22">
        <v>1.14155251141553E-4</v>
      </c>
      <c r="H1019" s="20">
        <v>0.14133419480000001</v>
      </c>
      <c r="I1019" s="20">
        <v>6.5748642359999998E-2</v>
      </c>
      <c r="J1019" s="24">
        <v>0.31840000000000002</v>
      </c>
      <c r="K1019" s="20">
        <v>0.76126126130000005</v>
      </c>
      <c r="L1019" s="20">
        <v>0.54479348459999999</v>
      </c>
      <c r="M1019" s="20">
        <v>2.055938668E-2</v>
      </c>
      <c r="N1019" s="20">
        <v>1.693714286E-3</v>
      </c>
    </row>
    <row r="1020" spans="1:14" ht="15" customHeight="1" outlineLevel="1" x14ac:dyDescent="0.3">
      <c r="A1020" s="12">
        <v>1018</v>
      </c>
      <c r="B1020" s="13">
        <v>1</v>
      </c>
      <c r="C1020" s="19">
        <v>2.05473254802398E-4</v>
      </c>
      <c r="D1020" s="20">
        <v>2.5729922939999998E-4</v>
      </c>
      <c r="E1020" s="21">
        <v>0</v>
      </c>
      <c r="F1020" s="22">
        <v>1.6447754881458699E-4</v>
      </c>
      <c r="G1020" s="22">
        <v>1.14155251141553E-4</v>
      </c>
      <c r="H1020" s="20">
        <v>0.25456307540000001</v>
      </c>
      <c r="I1020" s="20">
        <v>6.1190845620000003E-2</v>
      </c>
      <c r="J1020" s="24">
        <v>0.20979999999999999</v>
      </c>
      <c r="K1020" s="20">
        <v>0.82895057220000001</v>
      </c>
      <c r="L1020" s="20">
        <v>0.55419817719999998</v>
      </c>
      <c r="M1020" s="20">
        <v>1.8522198619999999E-2</v>
      </c>
      <c r="N1020" s="20">
        <v>1.749428571E-3</v>
      </c>
    </row>
    <row r="1021" spans="1:14" ht="15" customHeight="1" outlineLevel="1" x14ac:dyDescent="0.3">
      <c r="A1021" s="12">
        <v>1019</v>
      </c>
      <c r="B1021" s="13">
        <v>1</v>
      </c>
      <c r="C1021" s="19">
        <v>2.1044281470307901E-4</v>
      </c>
      <c r="D1021" s="20">
        <v>2.2408349419999999E-4</v>
      </c>
      <c r="E1021" s="21">
        <v>0</v>
      </c>
      <c r="F1021" s="22">
        <v>1.87974341502385E-4</v>
      </c>
      <c r="G1021" s="22">
        <v>1.14155251141553E-4</v>
      </c>
      <c r="H1021" s="20">
        <v>0.33257955099999997</v>
      </c>
      <c r="I1021" s="20">
        <v>5.2754072919999999E-2</v>
      </c>
      <c r="J1021" s="24">
        <v>0.14560000000000001</v>
      </c>
      <c r="K1021" s="20">
        <v>0.80995860730000002</v>
      </c>
      <c r="L1021" s="20">
        <v>0.55216210980000002</v>
      </c>
      <c r="M1021" s="20">
        <v>1.033391231E-2</v>
      </c>
      <c r="N1021" s="21">
        <v>0</v>
      </c>
    </row>
    <row r="1022" spans="1:14" ht="15" customHeight="1" outlineLevel="1" x14ac:dyDescent="0.3">
      <c r="A1022" s="12">
        <v>1020</v>
      </c>
      <c r="B1022" s="13">
        <v>1</v>
      </c>
      <c r="C1022" s="19">
        <v>2.1493925872193299E-4</v>
      </c>
      <c r="D1022" s="20">
        <v>1.9528561539999999E-4</v>
      </c>
      <c r="E1022" s="21">
        <v>0</v>
      </c>
      <c r="F1022" s="22">
        <v>2.0677177565262301E-4</v>
      </c>
      <c r="G1022" s="22">
        <v>1.14155251141553E-4</v>
      </c>
      <c r="H1022" s="20">
        <v>0.37489904699999999</v>
      </c>
      <c r="I1022" s="20">
        <v>4.8487199379999998E-2</v>
      </c>
      <c r="J1022" s="24">
        <v>0.15759999999999999</v>
      </c>
      <c r="K1022" s="20">
        <v>0.5720720721</v>
      </c>
      <c r="L1022" s="20">
        <v>0.51638549540000001</v>
      </c>
      <c r="M1022" s="20">
        <v>1.337349021E-3</v>
      </c>
      <c r="N1022" s="21">
        <v>0</v>
      </c>
    </row>
    <row r="1023" spans="1:14" ht="15" customHeight="1" outlineLevel="1" x14ac:dyDescent="0.3">
      <c r="A1023" s="12">
        <v>1021</v>
      </c>
      <c r="B1023" s="13">
        <v>1</v>
      </c>
      <c r="C1023" s="19">
        <v>2.15148602374558E-4</v>
      </c>
      <c r="D1023" s="20">
        <v>1.7374856550000001E-4</v>
      </c>
      <c r="E1023" s="21">
        <v>0</v>
      </c>
      <c r="F1023" s="22">
        <v>1.87974341502385E-4</v>
      </c>
      <c r="G1023" s="22">
        <v>1.14155251141553E-4</v>
      </c>
      <c r="H1023" s="20">
        <v>0.38620578259999999</v>
      </c>
      <c r="I1023" s="20">
        <v>4.9844840959999998E-2</v>
      </c>
      <c r="J1023" s="24">
        <v>0.2777</v>
      </c>
      <c r="K1023" s="20">
        <v>0.4707815924</v>
      </c>
      <c r="L1023" s="20">
        <v>0.4837114602</v>
      </c>
      <c r="M1023" s="20">
        <v>1.0682752E-2</v>
      </c>
      <c r="N1023" s="20">
        <v>2.0057142860000002E-3</v>
      </c>
    </row>
    <row r="1024" spans="1:14" ht="15" customHeight="1" outlineLevel="1" x14ac:dyDescent="0.3">
      <c r="A1024" s="12">
        <v>1022</v>
      </c>
      <c r="B1024" s="13">
        <v>1</v>
      </c>
      <c r="C1024" s="19">
        <v>2.0691072365053301E-4</v>
      </c>
      <c r="D1024" s="20">
        <v>1.6331751559999999E-4</v>
      </c>
      <c r="E1024" s="21">
        <v>0</v>
      </c>
      <c r="F1024" s="22">
        <v>1.90324020771165E-4</v>
      </c>
      <c r="G1024" s="22">
        <v>1.14155251141553E-4</v>
      </c>
      <c r="H1024" s="20">
        <v>0.3403327411</v>
      </c>
      <c r="I1024" s="20">
        <v>4.839022498E-2</v>
      </c>
      <c r="J1024" s="24">
        <v>0.36120000000000002</v>
      </c>
      <c r="K1024" s="20">
        <v>0.3771609447</v>
      </c>
      <c r="L1024" s="20">
        <v>0.43503975179999999</v>
      </c>
      <c r="M1024" s="20">
        <v>5.5732213099999997E-2</v>
      </c>
      <c r="N1024" s="21">
        <v>0</v>
      </c>
    </row>
    <row r="1025" spans="1:14" ht="15" customHeight="1" outlineLevel="1" x14ac:dyDescent="0.3">
      <c r="A1025" s="12">
        <v>1023</v>
      </c>
      <c r="B1025" s="13">
        <v>1</v>
      </c>
      <c r="C1025" s="19">
        <v>1.9370276117836E-4</v>
      </c>
      <c r="D1025" s="20">
        <v>1.650355709E-4</v>
      </c>
      <c r="E1025" s="21">
        <v>0</v>
      </c>
      <c r="F1025" s="22">
        <v>2.1382081345896301E-4</v>
      </c>
      <c r="G1025" s="22">
        <v>1.14155251141553E-4</v>
      </c>
      <c r="H1025" s="20">
        <v>0.24422548860000001</v>
      </c>
      <c r="I1025" s="20">
        <v>4.7711404190000001E-2</v>
      </c>
      <c r="J1025" s="24">
        <v>0.41720000000000002</v>
      </c>
      <c r="K1025" s="20">
        <v>0.33820306789999999</v>
      </c>
      <c r="L1025" s="20">
        <v>0.4273802598</v>
      </c>
      <c r="M1025" s="20">
        <v>6.8512602089999999E-2</v>
      </c>
      <c r="N1025" s="21">
        <v>0</v>
      </c>
    </row>
    <row r="1026" spans="1:14" ht="15" customHeight="1" outlineLevel="1" x14ac:dyDescent="0.3">
      <c r="A1026" s="12">
        <v>1024</v>
      </c>
      <c r="B1026" s="13">
        <v>1</v>
      </c>
      <c r="C1026" s="19">
        <v>1.72919109415589E-4</v>
      </c>
      <c r="D1026" s="20">
        <v>1.8675669820000001E-4</v>
      </c>
      <c r="E1026" s="21">
        <v>0</v>
      </c>
      <c r="F1026" s="22">
        <v>2.23219530534082E-4</v>
      </c>
      <c r="G1026" s="22">
        <v>1.14155251141553E-4</v>
      </c>
      <c r="H1026" s="20">
        <v>0.1271200129</v>
      </c>
      <c r="I1026" s="20">
        <v>4.742048099E-2</v>
      </c>
      <c r="J1026" s="24">
        <v>0.50480000000000003</v>
      </c>
      <c r="K1026" s="20">
        <v>0.42512783050000003</v>
      </c>
      <c r="L1026" s="20">
        <v>0.4579212721</v>
      </c>
      <c r="M1026" s="20">
        <v>4.5444110590000003E-2</v>
      </c>
      <c r="N1026" s="21">
        <v>0</v>
      </c>
    </row>
    <row r="1027" spans="1:14" ht="15" customHeight="1" outlineLevel="1" x14ac:dyDescent="0.3">
      <c r="A1027" s="12">
        <v>1025</v>
      </c>
      <c r="B1027" s="13">
        <v>1</v>
      </c>
      <c r="C1027" s="19">
        <v>1.5473474612662599E-4</v>
      </c>
      <c r="D1027" s="20">
        <v>2.3289875399999999E-4</v>
      </c>
      <c r="E1027" s="21">
        <v>0</v>
      </c>
      <c r="F1027" s="22">
        <v>2.23219530534082E-4</v>
      </c>
      <c r="G1027" s="22">
        <v>1.14155251141553E-4</v>
      </c>
      <c r="H1027" s="20">
        <v>3.3274107579999997E-2</v>
      </c>
      <c r="I1027" s="20">
        <v>5.3432893719999999E-2</v>
      </c>
      <c r="J1027" s="24">
        <v>0.58030000000000004</v>
      </c>
      <c r="K1027" s="20">
        <v>0.45921597269999997</v>
      </c>
      <c r="L1027" s="20">
        <v>0.49806088809999999</v>
      </c>
      <c r="M1027" s="20">
        <v>1.3684351920000001E-2</v>
      </c>
      <c r="N1027" s="20">
        <v>8.6022857139999992E-3</v>
      </c>
    </row>
    <row r="1028" spans="1:14" ht="15" customHeight="1" outlineLevel="1" x14ac:dyDescent="0.3">
      <c r="A1028" s="12">
        <v>1026</v>
      </c>
      <c r="B1028" s="13">
        <v>1</v>
      </c>
      <c r="C1028" s="19">
        <v>1.50820330801335E-4</v>
      </c>
      <c r="D1028" s="20">
        <v>2.6120575980000002E-4</v>
      </c>
      <c r="E1028" s="21">
        <v>0</v>
      </c>
      <c r="F1028" s="22">
        <v>1.6447754881458699E-4</v>
      </c>
      <c r="G1028" s="22">
        <v>1.14155251141553E-4</v>
      </c>
      <c r="H1028" s="20">
        <v>5.0072686159999998E-3</v>
      </c>
      <c r="I1028" s="20">
        <v>6.5069821570000005E-2</v>
      </c>
      <c r="J1028" s="24">
        <v>0.58850000000000002</v>
      </c>
      <c r="K1028" s="20">
        <v>0.59556854150000005</v>
      </c>
      <c r="L1028" s="20">
        <v>0.5646693814</v>
      </c>
      <c r="M1028" s="20">
        <v>9.1136591189999998E-4</v>
      </c>
      <c r="N1028" s="21">
        <v>0</v>
      </c>
    </row>
    <row r="1029" spans="1:14" ht="15" customHeight="1" outlineLevel="1" x14ac:dyDescent="0.3">
      <c r="A1029" s="12">
        <v>1027</v>
      </c>
      <c r="B1029" s="13">
        <v>1</v>
      </c>
      <c r="C1029" s="19">
        <v>1.76725830257488E-4</v>
      </c>
      <c r="D1029" s="20">
        <v>2.7443887599999997E-4</v>
      </c>
      <c r="E1029" s="21">
        <v>0</v>
      </c>
      <c r="F1029" s="22">
        <v>1.1748396343899099E-4</v>
      </c>
      <c r="G1029" s="22">
        <v>1.14155251141553E-4</v>
      </c>
      <c r="H1029" s="21">
        <v>0</v>
      </c>
      <c r="I1029" s="20">
        <v>7.5737005430000004E-2</v>
      </c>
      <c r="J1029" s="24">
        <v>0.63139999999999996</v>
      </c>
      <c r="K1029" s="20">
        <v>0.80874117359999997</v>
      </c>
      <c r="L1029" s="20">
        <v>0.58580570099999996</v>
      </c>
      <c r="M1029" s="20">
        <v>3.2027243709999999E-4</v>
      </c>
      <c r="N1029" s="21">
        <v>0</v>
      </c>
    </row>
    <row r="1030" spans="1:14" ht="15" customHeight="1" outlineLevel="1" x14ac:dyDescent="0.3">
      <c r="A1030" s="12">
        <v>1028</v>
      </c>
      <c r="B1030" s="13">
        <v>1</v>
      </c>
      <c r="C1030" s="19">
        <v>1.8669369313145E-4</v>
      </c>
      <c r="D1030" s="20">
        <v>2.8317232359999998E-4</v>
      </c>
      <c r="E1030" s="21">
        <v>0</v>
      </c>
      <c r="F1030" s="22">
        <v>8.8112972579242903E-5</v>
      </c>
      <c r="G1030" s="22">
        <v>1.14155251141553E-4</v>
      </c>
      <c r="H1030" s="21">
        <v>0</v>
      </c>
      <c r="I1030" s="20">
        <v>9.2707525210000002E-2</v>
      </c>
      <c r="J1030" s="24">
        <v>0.70250000000000001</v>
      </c>
      <c r="K1030" s="20">
        <v>0.61017774530000002</v>
      </c>
      <c r="L1030" s="20">
        <v>0.53810354859999998</v>
      </c>
      <c r="M1030" s="20">
        <v>1.560177156E-2</v>
      </c>
      <c r="N1030" s="21">
        <v>0</v>
      </c>
    </row>
    <row r="1031" spans="1:14" ht="15" customHeight="1" outlineLevel="1" x14ac:dyDescent="0.3">
      <c r="A1031" s="12">
        <v>1029</v>
      </c>
      <c r="B1031" s="13">
        <v>1</v>
      </c>
      <c r="C1031" s="19">
        <v>1.6691568132959001E-4</v>
      </c>
      <c r="D1031" s="20">
        <v>2.8646526290000002E-4</v>
      </c>
      <c r="E1031" s="21">
        <v>0</v>
      </c>
      <c r="F1031" s="22">
        <v>5.87419817194953E-5</v>
      </c>
      <c r="G1031" s="22">
        <v>1.14155251141553E-4</v>
      </c>
      <c r="H1031" s="21">
        <v>0</v>
      </c>
      <c r="I1031" s="20">
        <v>0.1099689682</v>
      </c>
      <c r="J1031" s="24">
        <v>0.73119999999999996</v>
      </c>
      <c r="K1031" s="20">
        <v>0.3138543949</v>
      </c>
      <c r="L1031" s="20">
        <v>0.4935039752</v>
      </c>
      <c r="M1031" s="20">
        <v>3.1318311359999997E-2</v>
      </c>
      <c r="N1031" s="21">
        <v>0</v>
      </c>
    </row>
    <row r="1032" spans="1:14" ht="15" customHeight="1" outlineLevel="1" x14ac:dyDescent="0.3">
      <c r="A1032" s="12">
        <v>1030</v>
      </c>
      <c r="B1032" s="13">
        <v>1</v>
      </c>
      <c r="C1032" s="19">
        <v>1.47472955544903E-4</v>
      </c>
      <c r="D1032" s="20">
        <v>2.8691522970000001E-4</v>
      </c>
      <c r="E1032" s="21">
        <v>0</v>
      </c>
      <c r="F1032" s="22">
        <v>3.7594868300476997E-5</v>
      </c>
      <c r="G1032" s="22">
        <v>1.14155251141553E-4</v>
      </c>
      <c r="H1032" s="21">
        <v>0</v>
      </c>
      <c r="I1032" s="20">
        <v>0.1287820016</v>
      </c>
      <c r="J1032" s="24">
        <v>0.71930000000000005</v>
      </c>
      <c r="K1032" s="20">
        <v>0.34270757239999999</v>
      </c>
      <c r="L1032" s="20">
        <v>0.47634283500000002</v>
      </c>
      <c r="M1032" s="20">
        <v>2.548393144E-2</v>
      </c>
      <c r="N1032" s="21">
        <v>0</v>
      </c>
    </row>
    <row r="1033" spans="1:14" ht="15" customHeight="1" outlineLevel="1" x14ac:dyDescent="0.3">
      <c r="A1033" s="12">
        <v>1031</v>
      </c>
      <c r="B1033" s="13">
        <v>1</v>
      </c>
      <c r="C1033" s="19">
        <v>1.48744622852504E-4</v>
      </c>
      <c r="D1033" s="20">
        <v>2.8675160540000001E-4</v>
      </c>
      <c r="E1033" s="21">
        <v>0</v>
      </c>
      <c r="F1033" s="22">
        <v>2.3496792687798098E-5</v>
      </c>
      <c r="G1033" s="22">
        <v>1.14155251141553E-4</v>
      </c>
      <c r="H1033" s="21">
        <v>0</v>
      </c>
      <c r="I1033" s="20">
        <v>0.1469162141</v>
      </c>
      <c r="J1033" s="24">
        <v>0.77610000000000001</v>
      </c>
      <c r="K1033" s="20">
        <v>0.37789140490000001</v>
      </c>
      <c r="L1033" s="20">
        <v>0.45404304829999997</v>
      </c>
      <c r="M1033" s="20">
        <v>1.2438344529999999E-2</v>
      </c>
      <c r="N1033" s="21">
        <v>0</v>
      </c>
    </row>
    <row r="1034" spans="1:14" ht="15" customHeight="1" outlineLevel="1" x14ac:dyDescent="0.3">
      <c r="A1034" s="12">
        <v>1032</v>
      </c>
      <c r="B1034" s="13">
        <v>1</v>
      </c>
      <c r="C1034" s="19">
        <v>1.53509245266499E-4</v>
      </c>
      <c r="D1034" s="20">
        <v>2.8709930710000002E-4</v>
      </c>
      <c r="E1034" s="21">
        <v>0</v>
      </c>
      <c r="F1034" s="22">
        <v>9.3987170751192492E-6</v>
      </c>
      <c r="G1034" s="22">
        <v>1.14155251141553E-4</v>
      </c>
      <c r="H1034" s="21">
        <v>0</v>
      </c>
      <c r="I1034" s="20">
        <v>0.15816524439999999</v>
      </c>
      <c r="J1034" s="24">
        <v>0.78520000000000001</v>
      </c>
      <c r="K1034" s="20">
        <v>0.44107621130000002</v>
      </c>
      <c r="L1034" s="20">
        <v>0.44415357770000002</v>
      </c>
      <c r="M1034" s="20">
        <v>1.337349021E-3</v>
      </c>
      <c r="N1034" s="21">
        <v>0</v>
      </c>
    </row>
    <row r="1035" spans="1:14" ht="15" customHeight="1" outlineLevel="1" x14ac:dyDescent="0.3">
      <c r="A1035" s="12">
        <v>1033</v>
      </c>
      <c r="B1035" s="13">
        <v>1</v>
      </c>
      <c r="C1035" s="19">
        <v>1.4095970647987101E-4</v>
      </c>
      <c r="D1035" s="20">
        <v>2.8613801420000003E-4</v>
      </c>
      <c r="E1035" s="21">
        <v>0</v>
      </c>
      <c r="F1035" s="22">
        <v>5.8741981719495297E-6</v>
      </c>
      <c r="G1035" s="22">
        <v>1.14155251141553E-4</v>
      </c>
      <c r="H1035" s="21">
        <v>0</v>
      </c>
      <c r="I1035" s="20">
        <v>0.1814391001</v>
      </c>
      <c r="J1035" s="24">
        <v>0.76180000000000003</v>
      </c>
      <c r="K1035" s="20">
        <v>0.3203067933</v>
      </c>
      <c r="L1035" s="20">
        <v>0.41846034519999997</v>
      </c>
      <c r="M1035" s="20">
        <v>1.6420544249999999E-2</v>
      </c>
      <c r="N1035" s="21">
        <v>0</v>
      </c>
    </row>
    <row r="1036" spans="1:14" ht="15" customHeight="1" outlineLevel="1" x14ac:dyDescent="0.3">
      <c r="A1036" s="12">
        <v>1034</v>
      </c>
      <c r="B1036" s="13">
        <v>1</v>
      </c>
      <c r="C1036" s="19">
        <v>1.36797227433009E-4</v>
      </c>
      <c r="D1036" s="20">
        <v>2.8511536230000002E-4</v>
      </c>
      <c r="E1036" s="21">
        <v>0</v>
      </c>
      <c r="F1036" s="22">
        <v>2.3496792687798102E-6</v>
      </c>
      <c r="G1036" s="22">
        <v>1.14155251141553E-4</v>
      </c>
      <c r="H1036" s="21">
        <v>0</v>
      </c>
      <c r="I1036" s="20">
        <v>0.204519007</v>
      </c>
      <c r="J1036" s="24">
        <v>0.77980000000000005</v>
      </c>
      <c r="K1036" s="20">
        <v>0.27952276599999998</v>
      </c>
      <c r="L1036" s="24">
        <v>0.38336241999999998</v>
      </c>
      <c r="M1036" s="20">
        <v>8.046450007E-2</v>
      </c>
      <c r="N1036" s="21">
        <v>0</v>
      </c>
    </row>
    <row r="1037" spans="1:14" ht="15" customHeight="1" outlineLevel="1" x14ac:dyDescent="0.3">
      <c r="A1037" s="12">
        <v>1035</v>
      </c>
      <c r="B1037" s="13">
        <v>1</v>
      </c>
      <c r="C1037" s="19">
        <v>1.33008842537464E-4</v>
      </c>
      <c r="D1037" s="20">
        <v>2.8505400320000002E-4</v>
      </c>
      <c r="E1037" s="21">
        <v>0</v>
      </c>
      <c r="F1037" s="22">
        <v>1.17483963438991E-6</v>
      </c>
      <c r="G1037" s="22">
        <v>1.14155251141553E-4</v>
      </c>
      <c r="H1037" s="21">
        <v>0</v>
      </c>
      <c r="I1037" s="20">
        <v>0.22818076030000001</v>
      </c>
      <c r="J1037" s="24">
        <v>0.79749999999999999</v>
      </c>
      <c r="K1037" s="20">
        <v>0.2249817385</v>
      </c>
      <c r="L1037" s="20">
        <v>0.36368043439999997</v>
      </c>
      <c r="M1037" s="20">
        <v>0.1001112626</v>
      </c>
      <c r="N1037" s="21">
        <v>0</v>
      </c>
    </row>
    <row r="1038" spans="1:14" ht="15" customHeight="1" outlineLevel="1" x14ac:dyDescent="0.3">
      <c r="A1038" s="12">
        <v>1036</v>
      </c>
      <c r="B1038" s="13">
        <v>1</v>
      </c>
      <c r="C1038" s="19">
        <v>1.18254974241375E-4</v>
      </c>
      <c r="D1038" s="20">
        <v>2.8591303080000003E-4</v>
      </c>
      <c r="E1038" s="21">
        <v>0</v>
      </c>
      <c r="F1038" s="22">
        <v>1.40980756126789E-5</v>
      </c>
      <c r="G1038" s="22">
        <v>1.14155251141553E-4</v>
      </c>
      <c r="H1038" s="21">
        <v>0</v>
      </c>
      <c r="I1038" s="20">
        <v>0.2608611327</v>
      </c>
      <c r="J1038" s="24">
        <v>0.79139999999999999</v>
      </c>
      <c r="K1038" s="20">
        <v>0.19138056980000001</v>
      </c>
      <c r="L1038" s="20">
        <v>0.37667248399999997</v>
      </c>
      <c r="M1038" s="20">
        <v>6.5138397579999993E-2</v>
      </c>
      <c r="N1038" s="21">
        <v>0</v>
      </c>
    </row>
    <row r="1039" spans="1:14" ht="15" customHeight="1" outlineLevel="1" x14ac:dyDescent="0.3">
      <c r="A1039" s="12">
        <v>1037</v>
      </c>
      <c r="B1039" s="13">
        <v>1</v>
      </c>
      <c r="C1039" s="19">
        <v>1.1427377600271699E-4</v>
      </c>
      <c r="D1039" s="20">
        <v>2.8458358330000003E-4</v>
      </c>
      <c r="E1039" s="21">
        <v>0</v>
      </c>
      <c r="F1039" s="22">
        <v>3.7594868300476997E-5</v>
      </c>
      <c r="G1039" s="22">
        <v>1.14155251141553E-4</v>
      </c>
      <c r="H1039" s="21">
        <v>0</v>
      </c>
      <c r="I1039" s="20">
        <v>0.28248642359999998</v>
      </c>
      <c r="J1039" s="24">
        <v>0.7843</v>
      </c>
      <c r="K1039" s="20">
        <v>0.1854151449</v>
      </c>
      <c r="L1039" s="20">
        <v>0.38481675389999997</v>
      </c>
      <c r="M1039" s="20">
        <v>1.9439325869999999E-2</v>
      </c>
      <c r="N1039" s="21">
        <v>0</v>
      </c>
    </row>
    <row r="1040" spans="1:14" ht="15" customHeight="1" outlineLevel="1" x14ac:dyDescent="0.3">
      <c r="A1040" s="12">
        <v>1038</v>
      </c>
      <c r="B1040" s="13">
        <v>1</v>
      </c>
      <c r="C1040" s="19">
        <v>1.24412545364194E-4</v>
      </c>
      <c r="D1040" s="20">
        <v>2.8345866610000002E-4</v>
      </c>
      <c r="E1040" s="21">
        <v>0</v>
      </c>
      <c r="F1040" s="22">
        <v>9.3987170751192502E-5</v>
      </c>
      <c r="G1040" s="22">
        <v>1.14155251141553E-4</v>
      </c>
      <c r="H1040" s="21">
        <v>0</v>
      </c>
      <c r="I1040" s="20">
        <v>0.310318076</v>
      </c>
      <c r="J1040" s="24">
        <v>0.77700000000000002</v>
      </c>
      <c r="K1040" s="20">
        <v>0.29327976630000002</v>
      </c>
      <c r="L1040" s="20">
        <v>0.42476245880000002</v>
      </c>
      <c r="M1040" s="20">
        <v>1.0244907610000001E-3</v>
      </c>
      <c r="N1040" s="21">
        <v>0</v>
      </c>
    </row>
    <row r="1041" spans="1:14" ht="15" customHeight="1" outlineLevel="1" x14ac:dyDescent="0.3">
      <c r="A1041" s="12">
        <v>1039</v>
      </c>
      <c r="B1041" s="13">
        <v>1</v>
      </c>
      <c r="C1041" s="19">
        <v>1.50375418140805E-4</v>
      </c>
      <c r="D1041" s="20">
        <v>2.8239510809999999E-4</v>
      </c>
      <c r="E1041" s="21">
        <v>0</v>
      </c>
      <c r="F1041" s="22">
        <v>1.8210014333043501E-4</v>
      </c>
      <c r="G1041" s="22">
        <v>1.14155251141553E-4</v>
      </c>
      <c r="H1041" s="21">
        <v>0</v>
      </c>
      <c r="I1041" s="20">
        <v>0.34561675720000001</v>
      </c>
      <c r="J1041" s="24">
        <v>0.79659999999999997</v>
      </c>
      <c r="K1041" s="20">
        <v>0.63123934749999999</v>
      </c>
      <c r="L1041" s="20">
        <v>0.50930773709999999</v>
      </c>
      <c r="M1041" s="20">
        <v>9.4437946589999997E-4</v>
      </c>
      <c r="N1041" s="21">
        <v>0</v>
      </c>
    </row>
    <row r="1042" spans="1:14" ht="15" customHeight="1" outlineLevel="1" x14ac:dyDescent="0.3">
      <c r="A1042" s="12">
        <v>1040</v>
      </c>
      <c r="B1042" s="13">
        <v>1</v>
      </c>
      <c r="C1042" s="19">
        <v>1.8112492640613001E-4</v>
      </c>
      <c r="D1042" s="20">
        <v>2.6961195880000001E-4</v>
      </c>
      <c r="E1042" s="21">
        <v>0</v>
      </c>
      <c r="F1042" s="22">
        <v>1.58603350642637E-4</v>
      </c>
      <c r="G1042" s="22">
        <v>1.14155251141553E-4</v>
      </c>
      <c r="H1042" s="20">
        <v>3.5212405099999997E-2</v>
      </c>
      <c r="I1042" s="20">
        <v>0.3805275407</v>
      </c>
      <c r="J1042" s="24">
        <v>0.83379999999999999</v>
      </c>
      <c r="K1042" s="20">
        <v>0.78256635009999997</v>
      </c>
      <c r="L1042" s="20">
        <v>0.55448904399999999</v>
      </c>
      <c r="M1042" s="20">
        <v>2.5569896660000001E-2</v>
      </c>
      <c r="N1042" s="21">
        <v>0</v>
      </c>
    </row>
    <row r="1043" spans="1:14" ht="15" customHeight="1" outlineLevel="1" x14ac:dyDescent="0.3">
      <c r="A1043" s="12">
        <v>1041</v>
      </c>
      <c r="B1043" s="13">
        <v>1</v>
      </c>
      <c r="C1043" s="19">
        <v>1.96225383061082E-4</v>
      </c>
      <c r="D1043" s="20">
        <v>2.4167310769999999E-4</v>
      </c>
      <c r="E1043" s="21">
        <v>0</v>
      </c>
      <c r="F1043" s="22">
        <v>1.4685495429873799E-4</v>
      </c>
      <c r="G1043" s="22">
        <v>1.14155251141553E-4</v>
      </c>
      <c r="H1043" s="20">
        <v>0.12534324020000001</v>
      </c>
      <c r="I1043" s="20">
        <v>0.3925523662</v>
      </c>
      <c r="J1043" s="24">
        <v>0.85940000000000005</v>
      </c>
      <c r="K1043" s="20">
        <v>0.76479181880000002</v>
      </c>
      <c r="L1043" s="20">
        <v>0.58532092300000005</v>
      </c>
      <c r="M1043" s="20">
        <v>4.5296951680000003E-2</v>
      </c>
      <c r="N1043" s="20">
        <v>3.309428571E-3</v>
      </c>
    </row>
    <row r="1044" spans="1:14" ht="15" customHeight="1" outlineLevel="1" x14ac:dyDescent="0.3">
      <c r="A1044" s="12">
        <v>1042</v>
      </c>
      <c r="B1044" s="13">
        <v>1</v>
      </c>
      <c r="C1044" s="19">
        <v>2.0635153333585201E-4</v>
      </c>
      <c r="D1044" s="20">
        <v>2.1089128410000001E-4</v>
      </c>
      <c r="E1044" s="21">
        <v>0</v>
      </c>
      <c r="F1044" s="22">
        <v>1.6447754881458699E-4</v>
      </c>
      <c r="G1044" s="22">
        <v>1.14155251141553E-4</v>
      </c>
      <c r="H1044" s="20">
        <v>0.2264577613</v>
      </c>
      <c r="I1044" s="20">
        <v>0.38789759499999998</v>
      </c>
      <c r="J1044" s="24">
        <v>0.92020000000000002</v>
      </c>
      <c r="K1044" s="20">
        <v>0.7604090577</v>
      </c>
      <c r="L1044" s="20">
        <v>0.57009889469999997</v>
      </c>
      <c r="M1044" s="20">
        <v>3.40023016E-2</v>
      </c>
      <c r="N1044" s="20">
        <v>3.4654285709999999E-3</v>
      </c>
    </row>
    <row r="1045" spans="1:14" ht="15" customHeight="1" outlineLevel="1" x14ac:dyDescent="0.3">
      <c r="A1045" s="12">
        <v>1043</v>
      </c>
      <c r="B1045" s="13">
        <v>1</v>
      </c>
      <c r="C1045" s="19">
        <v>2.11292704331248E-4</v>
      </c>
      <c r="D1045" s="20">
        <v>1.7732784730000001E-4</v>
      </c>
      <c r="E1045" s="21">
        <v>0</v>
      </c>
      <c r="F1045" s="22">
        <v>1.87974341502385E-4</v>
      </c>
      <c r="G1045" s="22">
        <v>1.14155251141553E-4</v>
      </c>
      <c r="H1045" s="20">
        <v>0.30512033599999999</v>
      </c>
      <c r="I1045" s="20">
        <v>0.3881885182</v>
      </c>
      <c r="J1045" s="24">
        <v>0.98470000000000002</v>
      </c>
      <c r="K1045" s="20">
        <v>0.58558558559999996</v>
      </c>
      <c r="L1045" s="20">
        <v>0.54896257510000002</v>
      </c>
      <c r="M1045" s="20">
        <v>1.4810679E-2</v>
      </c>
      <c r="N1045" s="21">
        <v>0</v>
      </c>
    </row>
    <row r="1046" spans="1:14" ht="15" customHeight="1" outlineLevel="1" x14ac:dyDescent="0.3">
      <c r="A1046" s="12">
        <v>1044</v>
      </c>
      <c r="B1046" s="13">
        <v>1</v>
      </c>
      <c r="C1046" s="19">
        <v>2.14160220807475E-4</v>
      </c>
      <c r="D1046" s="20">
        <v>1.4955262049999999E-4</v>
      </c>
      <c r="E1046" s="21">
        <v>0</v>
      </c>
      <c r="F1046" s="22">
        <v>2.0677177565262301E-4</v>
      </c>
      <c r="G1046" s="22">
        <v>1.14155251141553E-4</v>
      </c>
      <c r="H1046" s="20">
        <v>0.35196252620000001</v>
      </c>
      <c r="I1046" s="20">
        <v>0.41621411949999998</v>
      </c>
      <c r="J1046" s="24">
        <v>0.99080000000000001</v>
      </c>
      <c r="K1046" s="20">
        <v>0.43401509620000001</v>
      </c>
      <c r="L1046" s="20">
        <v>0.50019391120000001</v>
      </c>
      <c r="M1046" s="20">
        <v>1.337349021E-3</v>
      </c>
      <c r="N1046" s="24">
        <v>3.3930000000000002E-2</v>
      </c>
    </row>
    <row r="1047" spans="1:14" ht="15" customHeight="1" outlineLevel="1" x14ac:dyDescent="0.3">
      <c r="A1047" s="12">
        <v>1045</v>
      </c>
      <c r="B1047" s="13">
        <v>1</v>
      </c>
      <c r="C1047" s="19">
        <v>2.1572786245463801E-4</v>
      </c>
      <c r="D1047" s="20">
        <v>1.3208572520000001E-4</v>
      </c>
      <c r="E1047" s="21">
        <v>0</v>
      </c>
      <c r="F1047" s="22">
        <v>1.87974341502385E-4</v>
      </c>
      <c r="G1047" s="22">
        <v>1.14155251141553E-4</v>
      </c>
      <c r="H1047" s="20">
        <v>0.34227103860000002</v>
      </c>
      <c r="I1047" s="20">
        <v>0.44782777350000003</v>
      </c>
      <c r="J1047" s="24">
        <v>0.98419999999999996</v>
      </c>
      <c r="K1047" s="20">
        <v>0.37545653759999997</v>
      </c>
      <c r="L1047" s="20">
        <v>0.47130114410000001</v>
      </c>
      <c r="M1047" s="20">
        <v>2.514199734E-2</v>
      </c>
      <c r="N1047" s="21">
        <v>0</v>
      </c>
    </row>
    <row r="1048" spans="1:14" ht="15" customHeight="1" outlineLevel="1" x14ac:dyDescent="0.3">
      <c r="A1048" s="12">
        <v>1046</v>
      </c>
      <c r="B1048" s="13">
        <v>1</v>
      </c>
      <c r="C1048" s="19">
        <v>2.0937944160202699E-4</v>
      </c>
      <c r="D1048" s="20">
        <v>1.2570437709999999E-4</v>
      </c>
      <c r="E1048" s="21">
        <v>0</v>
      </c>
      <c r="F1048" s="22">
        <v>1.90324020771165E-4</v>
      </c>
      <c r="G1048" s="22">
        <v>1.14155251141553E-4</v>
      </c>
      <c r="H1048" s="20">
        <v>0.2697464061</v>
      </c>
      <c r="I1048" s="20">
        <v>0.4758533747</v>
      </c>
      <c r="J1048" s="24">
        <v>0.94469999999999998</v>
      </c>
      <c r="K1048" s="20">
        <v>0.24287801310000001</v>
      </c>
      <c r="L1048" s="20">
        <v>0.43659104129999998</v>
      </c>
      <c r="M1048" s="20">
        <v>0.11662153190000001</v>
      </c>
      <c r="N1048" s="21">
        <v>0</v>
      </c>
    </row>
    <row r="1049" spans="1:14" ht="15" customHeight="1" outlineLevel="1" x14ac:dyDescent="0.3">
      <c r="A1049" s="12">
        <v>1047</v>
      </c>
      <c r="B1049" s="13">
        <v>1</v>
      </c>
      <c r="C1049" s="19">
        <v>1.9621578643198501E-4</v>
      </c>
      <c r="D1049" s="20">
        <v>1.3096080810000001E-4</v>
      </c>
      <c r="E1049" s="21">
        <v>0</v>
      </c>
      <c r="F1049" s="22">
        <v>2.1382081345896301E-4</v>
      </c>
      <c r="G1049" s="22">
        <v>1.14155251141553E-4</v>
      </c>
      <c r="H1049" s="20">
        <v>0.17703117430000001</v>
      </c>
      <c r="I1049" s="20">
        <v>0.48797517460000001</v>
      </c>
      <c r="J1049" s="24">
        <v>0.91210000000000002</v>
      </c>
      <c r="K1049" s="20">
        <v>0.16861456050000001</v>
      </c>
      <c r="L1049" s="20">
        <v>0.42708939309999999</v>
      </c>
      <c r="M1049" s="20">
        <v>0.14665570219999999</v>
      </c>
      <c r="N1049" s="21">
        <v>0</v>
      </c>
    </row>
    <row r="1050" spans="1:14" ht="15" customHeight="1" outlineLevel="1" x14ac:dyDescent="0.3">
      <c r="A1050" s="12">
        <v>1048</v>
      </c>
      <c r="B1050" s="13">
        <v>1</v>
      </c>
      <c r="C1050" s="19">
        <v>1.7860727594270299E-4</v>
      </c>
      <c r="D1050" s="20">
        <v>1.5022757069999999E-4</v>
      </c>
      <c r="E1050" s="21">
        <v>0</v>
      </c>
      <c r="F1050" s="22">
        <v>2.23219530534082E-4</v>
      </c>
      <c r="G1050" s="22">
        <v>1.14155251141553E-4</v>
      </c>
      <c r="H1050" s="20">
        <v>8.4477467289999997E-2</v>
      </c>
      <c r="I1050" s="20">
        <v>0.48710240500000002</v>
      </c>
      <c r="J1050" s="24">
        <v>0.90510000000000002</v>
      </c>
      <c r="K1050" s="20">
        <v>0.17616264910000001</v>
      </c>
      <c r="L1050" s="20">
        <v>0.42854372699999999</v>
      </c>
      <c r="M1050" s="20">
        <v>9.3799545459999994E-2</v>
      </c>
      <c r="N1050" s="21">
        <v>0</v>
      </c>
    </row>
    <row r="1051" spans="1:14" ht="15" customHeight="1" outlineLevel="1" x14ac:dyDescent="0.3">
      <c r="A1051" s="12">
        <v>1049</v>
      </c>
      <c r="B1051" s="13">
        <v>1</v>
      </c>
      <c r="C1051" s="19">
        <v>1.64461419000684E-4</v>
      </c>
      <c r="D1051" s="20">
        <v>1.7908680860000001E-4</v>
      </c>
      <c r="E1051" s="21">
        <v>0</v>
      </c>
      <c r="F1051" s="22">
        <v>2.23219530534082E-4</v>
      </c>
      <c r="G1051" s="22">
        <v>1.14155251141553E-4</v>
      </c>
      <c r="H1051" s="20">
        <v>2.4067194310000001E-2</v>
      </c>
      <c r="I1051" s="20">
        <v>0.47856865790000003</v>
      </c>
      <c r="J1051" s="24">
        <v>0.91539999999999999</v>
      </c>
      <c r="K1051" s="20">
        <v>0.3441684928</v>
      </c>
      <c r="L1051" s="20">
        <v>0.45918169479999998</v>
      </c>
      <c r="M1051" s="20">
        <v>2.7767193579999998E-2</v>
      </c>
      <c r="N1051" s="21">
        <v>0</v>
      </c>
    </row>
    <row r="1052" spans="1:14" ht="15" customHeight="1" outlineLevel="1" x14ac:dyDescent="0.3">
      <c r="A1052" s="12">
        <v>1050</v>
      </c>
      <c r="B1052" s="13">
        <v>1</v>
      </c>
      <c r="C1052" s="19">
        <v>1.6323887498705201E-4</v>
      </c>
      <c r="D1052" s="20">
        <v>1.9624690830000001E-4</v>
      </c>
      <c r="E1052" s="21">
        <v>0</v>
      </c>
      <c r="F1052" s="22">
        <v>1.6447754881458699E-4</v>
      </c>
      <c r="G1052" s="22">
        <v>1.14155251141553E-4</v>
      </c>
      <c r="H1052" s="20">
        <v>5.6533677919999997E-3</v>
      </c>
      <c r="I1052" s="20">
        <v>0.49592707530000002</v>
      </c>
      <c r="J1052" s="24">
        <v>0.91539999999999999</v>
      </c>
      <c r="K1052" s="20">
        <v>0.52946189430000001</v>
      </c>
      <c r="L1052" s="20">
        <v>0.51861547409999997</v>
      </c>
      <c r="M1052" s="20">
        <v>1.1648094319999999E-3</v>
      </c>
      <c r="N1052" s="21">
        <v>0</v>
      </c>
    </row>
    <row r="1053" spans="1:14" ht="15" customHeight="1" outlineLevel="1" x14ac:dyDescent="0.3">
      <c r="A1053" s="12">
        <v>1051</v>
      </c>
      <c r="B1053" s="13">
        <v>1</v>
      </c>
      <c r="C1053" s="19">
        <v>1.8354670491766301E-4</v>
      </c>
      <c r="D1053" s="20">
        <v>2.0387589180000001E-4</v>
      </c>
      <c r="E1053" s="21">
        <v>0</v>
      </c>
      <c r="F1053" s="22">
        <v>1.1748396343899099E-4</v>
      </c>
      <c r="G1053" s="22">
        <v>1.14155251141553E-4</v>
      </c>
      <c r="H1053" s="21">
        <v>0</v>
      </c>
      <c r="I1053" s="20">
        <v>0.51648564779999995</v>
      </c>
      <c r="J1053" s="24">
        <v>0.90059999999999996</v>
      </c>
      <c r="K1053" s="20">
        <v>0.53092281470000002</v>
      </c>
      <c r="L1053" s="20">
        <v>0.54469652899999998</v>
      </c>
      <c r="M1053" s="20">
        <v>2.3022839139999998E-3</v>
      </c>
      <c r="N1053" s="21">
        <v>0</v>
      </c>
    </row>
    <row r="1054" spans="1:14" ht="15" customHeight="1" outlineLevel="1" x14ac:dyDescent="0.3">
      <c r="A1054" s="12">
        <v>1052</v>
      </c>
      <c r="B1054" s="13">
        <v>1</v>
      </c>
      <c r="C1054" s="19">
        <v>1.87955779813792E-4</v>
      </c>
      <c r="D1054" s="20">
        <v>2.096231957E-4</v>
      </c>
      <c r="E1054" s="21">
        <v>0</v>
      </c>
      <c r="F1054" s="22">
        <v>8.8112972579242903E-5</v>
      </c>
      <c r="G1054" s="22">
        <v>1.14155251141553E-4</v>
      </c>
      <c r="H1054" s="21">
        <v>0</v>
      </c>
      <c r="I1054" s="20">
        <v>0.51503103179999998</v>
      </c>
      <c r="J1054" s="24">
        <v>0.876</v>
      </c>
      <c r="K1054" s="20">
        <v>0.3696128561</v>
      </c>
      <c r="L1054" s="20">
        <v>0.5127981385</v>
      </c>
      <c r="M1054" s="20">
        <v>4.1324116930000002E-2</v>
      </c>
      <c r="N1054" s="21">
        <v>0</v>
      </c>
    </row>
    <row r="1055" spans="1:14" ht="15" customHeight="1" outlineLevel="1" x14ac:dyDescent="0.3">
      <c r="A1055" s="12">
        <v>1053</v>
      </c>
      <c r="B1055" s="13">
        <v>1</v>
      </c>
      <c r="C1055" s="19">
        <v>1.6923041477506101E-4</v>
      </c>
      <c r="D1055" s="20">
        <v>2.1346836699999999E-4</v>
      </c>
      <c r="E1055" s="21">
        <v>0</v>
      </c>
      <c r="F1055" s="22">
        <v>5.87419817194953E-5</v>
      </c>
      <c r="G1055" s="22">
        <v>1.14155251141553E-4</v>
      </c>
      <c r="H1055" s="21">
        <v>0</v>
      </c>
      <c r="I1055" s="20">
        <v>0.48167183860000001</v>
      </c>
      <c r="J1055" s="24">
        <v>0.84709999999999996</v>
      </c>
      <c r="K1055" s="20">
        <v>0.200146092</v>
      </c>
      <c r="L1055" s="20">
        <v>0.4757611014</v>
      </c>
      <c r="M1055" s="20">
        <v>6.5755691860000007E-2</v>
      </c>
      <c r="N1055" s="21">
        <v>0</v>
      </c>
    </row>
    <row r="1056" spans="1:14" ht="15" customHeight="1" outlineLevel="1" x14ac:dyDescent="0.3">
      <c r="A1056" s="12">
        <v>1054</v>
      </c>
      <c r="B1056" s="13">
        <v>1</v>
      </c>
      <c r="C1056" s="19">
        <v>1.5145702121265701E-4</v>
      </c>
      <c r="D1056" s="20">
        <v>2.1506370409999999E-4</v>
      </c>
      <c r="E1056" s="21">
        <v>0</v>
      </c>
      <c r="F1056" s="22">
        <v>3.7594868300476997E-5</v>
      </c>
      <c r="G1056" s="22">
        <v>1.14155251141553E-4</v>
      </c>
      <c r="H1056" s="21">
        <v>0</v>
      </c>
      <c r="I1056" s="20">
        <v>0.45985259890000002</v>
      </c>
      <c r="J1056" s="24">
        <v>0.84840000000000004</v>
      </c>
      <c r="K1056" s="20">
        <v>0.24397370339999999</v>
      </c>
      <c r="L1056" s="20">
        <v>0.46267209619999999</v>
      </c>
      <c r="M1056" s="20">
        <v>4.5845147820000001E-2</v>
      </c>
      <c r="N1056" s="21">
        <v>0</v>
      </c>
    </row>
    <row r="1057" spans="1:14" ht="15" customHeight="1" outlineLevel="1" x14ac:dyDescent="0.3">
      <c r="A1057" s="12">
        <v>1055</v>
      </c>
      <c r="B1057" s="13">
        <v>1</v>
      </c>
      <c r="C1057" s="19">
        <v>1.5240945347436E-4</v>
      </c>
      <c r="D1057" s="20">
        <v>2.16106809E-4</v>
      </c>
      <c r="E1057" s="21">
        <v>0</v>
      </c>
      <c r="F1057" s="22">
        <v>2.3496792687798098E-5</v>
      </c>
      <c r="G1057" s="22">
        <v>1.14155251141553E-4</v>
      </c>
      <c r="H1057" s="21">
        <v>0</v>
      </c>
      <c r="I1057" s="20">
        <v>0.4483126455</v>
      </c>
      <c r="J1057" s="24">
        <v>0.89529999999999998</v>
      </c>
      <c r="K1057" s="20">
        <v>0.34562941320000001</v>
      </c>
      <c r="L1057" s="20">
        <v>0.45191002520000001</v>
      </c>
      <c r="M1057" s="20">
        <v>1.7870552460000001E-2</v>
      </c>
      <c r="N1057" s="21">
        <v>0</v>
      </c>
    </row>
    <row r="1058" spans="1:14" ht="15" customHeight="1" outlineLevel="1" x14ac:dyDescent="0.3">
      <c r="A1058" s="12">
        <v>1056</v>
      </c>
      <c r="B1058" s="13">
        <v>1</v>
      </c>
      <c r="C1058" s="19">
        <v>1.56008568782844E-4</v>
      </c>
      <c r="D1058" s="20">
        <v>2.1669994719999999E-4</v>
      </c>
      <c r="E1058" s="21">
        <v>0</v>
      </c>
      <c r="F1058" s="22">
        <v>9.3987170751192492E-6</v>
      </c>
      <c r="G1058" s="22">
        <v>1.14155251141553E-4</v>
      </c>
      <c r="H1058" s="21">
        <v>0</v>
      </c>
      <c r="I1058" s="20">
        <v>0.43289371609999999</v>
      </c>
      <c r="J1058" s="24">
        <v>0.91659999999999997</v>
      </c>
      <c r="K1058" s="20">
        <v>0.2447041636</v>
      </c>
      <c r="L1058" s="20">
        <v>0.4322280396</v>
      </c>
      <c r="M1058" s="20">
        <v>1.337349021E-3</v>
      </c>
      <c r="N1058" s="21">
        <v>0</v>
      </c>
    </row>
    <row r="1059" spans="1:14" ht="15" customHeight="1" outlineLevel="1" x14ac:dyDescent="0.3">
      <c r="A1059" s="12">
        <v>1057</v>
      </c>
      <c r="B1059" s="13">
        <v>1</v>
      </c>
      <c r="C1059" s="19">
        <v>1.41493564504634E-4</v>
      </c>
      <c r="D1059" s="20">
        <v>2.183566433E-4</v>
      </c>
      <c r="E1059" s="21">
        <v>0</v>
      </c>
      <c r="F1059" s="22">
        <v>5.8741981719495297E-6</v>
      </c>
      <c r="G1059" s="22">
        <v>1.14155251141553E-4</v>
      </c>
      <c r="H1059" s="21">
        <v>0</v>
      </c>
      <c r="I1059" s="20">
        <v>0.4155352987</v>
      </c>
      <c r="J1059" s="24">
        <v>0.90010000000000001</v>
      </c>
      <c r="K1059" s="20">
        <v>0.1851716581</v>
      </c>
      <c r="L1059" s="20">
        <v>0.39208842350000001</v>
      </c>
      <c r="M1059" s="20">
        <v>3.8131018680000003E-2</v>
      </c>
      <c r="N1059" s="21">
        <v>0</v>
      </c>
    </row>
    <row r="1060" spans="1:14" ht="15" customHeight="1" outlineLevel="1" x14ac:dyDescent="0.3">
      <c r="A1060" s="12">
        <v>1058</v>
      </c>
      <c r="B1060" s="13">
        <v>1</v>
      </c>
      <c r="C1060" s="19">
        <v>1.27983186650159E-4</v>
      </c>
      <c r="D1060" s="20">
        <v>2.206473837E-4</v>
      </c>
      <c r="E1060" s="21">
        <v>0</v>
      </c>
      <c r="F1060" s="22">
        <v>2.3496792687798102E-6</v>
      </c>
      <c r="G1060" s="22">
        <v>1.14155251141553E-4</v>
      </c>
      <c r="H1060" s="21">
        <v>0</v>
      </c>
      <c r="I1060" s="20">
        <v>0.4035104732</v>
      </c>
      <c r="J1060" s="24">
        <v>0.91249999999999998</v>
      </c>
      <c r="K1060" s="20">
        <v>0.1715364013</v>
      </c>
      <c r="L1060" s="20">
        <v>0.37453946090000001</v>
      </c>
      <c r="M1060" s="20">
        <v>0.1686776633</v>
      </c>
      <c r="N1060" s="21">
        <v>0</v>
      </c>
    </row>
    <row r="1061" spans="1:14" ht="15" customHeight="1" outlineLevel="1" x14ac:dyDescent="0.3">
      <c r="A1061" s="12">
        <v>1059</v>
      </c>
      <c r="B1061" s="13">
        <v>1</v>
      </c>
      <c r="C1061" s="19">
        <v>1.1944742308280999E-4</v>
      </c>
      <c r="D1061" s="20">
        <v>2.2349035610000001E-4</v>
      </c>
      <c r="E1061" s="21">
        <v>0</v>
      </c>
      <c r="F1061" s="22">
        <v>1.17483963438991E-6</v>
      </c>
      <c r="G1061" s="22">
        <v>1.14155251141553E-4</v>
      </c>
      <c r="H1061" s="21">
        <v>0</v>
      </c>
      <c r="I1061" s="20">
        <v>0.38460046549999999</v>
      </c>
      <c r="J1061" s="24">
        <v>0.91210000000000002</v>
      </c>
      <c r="K1061" s="20">
        <v>0.12612612610000001</v>
      </c>
      <c r="L1061" s="20">
        <v>0.35514834210000001</v>
      </c>
      <c r="M1061" s="20">
        <v>0.21411359960000001</v>
      </c>
      <c r="N1061" s="21">
        <v>0</v>
      </c>
    </row>
    <row r="1062" spans="1:14" ht="15" customHeight="1" outlineLevel="1" x14ac:dyDescent="0.3">
      <c r="A1062" s="12">
        <v>1060</v>
      </c>
      <c r="B1062" s="13">
        <v>1</v>
      </c>
      <c r="C1062" s="19">
        <v>1.02563467070708E-4</v>
      </c>
      <c r="D1062" s="20">
        <v>2.2655831189999999E-4</v>
      </c>
      <c r="E1062" s="21">
        <v>0</v>
      </c>
      <c r="F1062" s="22">
        <v>1.40980756126789E-5</v>
      </c>
      <c r="G1062" s="22">
        <v>1.14155251141553E-4</v>
      </c>
      <c r="H1062" s="21">
        <v>0</v>
      </c>
      <c r="I1062" s="20">
        <v>0.37209076800000002</v>
      </c>
      <c r="J1062" s="24">
        <v>0.87490000000000001</v>
      </c>
      <c r="K1062" s="20">
        <v>7.7915753589999998E-2</v>
      </c>
      <c r="L1062" s="20">
        <v>0.34933100639999998</v>
      </c>
      <c r="M1062" s="20">
        <v>0.1348974748</v>
      </c>
      <c r="N1062" s="21">
        <v>0</v>
      </c>
    </row>
    <row r="1063" spans="1:14" ht="15" customHeight="1" outlineLevel="1" x14ac:dyDescent="0.3">
      <c r="A1063" s="12">
        <v>1061</v>
      </c>
      <c r="B1063" s="13">
        <v>1</v>
      </c>
      <c r="C1063" s="19">
        <v>9.3344691616049702E-5</v>
      </c>
      <c r="D1063" s="20">
        <v>2.293808313E-4</v>
      </c>
      <c r="E1063" s="21">
        <v>0</v>
      </c>
      <c r="F1063" s="22">
        <v>3.7594868300476997E-5</v>
      </c>
      <c r="G1063" s="22">
        <v>1.14155251141553E-4</v>
      </c>
      <c r="H1063" s="21">
        <v>0</v>
      </c>
      <c r="I1063" s="20">
        <v>0.35104732350000001</v>
      </c>
      <c r="J1063" s="24">
        <v>0.80920000000000003</v>
      </c>
      <c r="K1063" s="20">
        <v>8.0715850990000004E-2</v>
      </c>
      <c r="L1063" s="20">
        <v>0.34758580569999997</v>
      </c>
      <c r="M1063" s="20">
        <v>3.9648496579999998E-2</v>
      </c>
      <c r="N1063" s="21">
        <v>0</v>
      </c>
    </row>
    <row r="1064" spans="1:14" ht="15" customHeight="1" outlineLevel="1" x14ac:dyDescent="0.3">
      <c r="A1064" s="12">
        <v>1062</v>
      </c>
      <c r="B1064" s="13">
        <v>1</v>
      </c>
      <c r="C1064" s="19">
        <v>9.5472032773723199E-5</v>
      </c>
      <c r="D1064" s="20">
        <v>2.3128296389999999E-4</v>
      </c>
      <c r="E1064" s="21">
        <v>0</v>
      </c>
      <c r="F1064" s="22">
        <v>9.3987170751192502E-5</v>
      </c>
      <c r="G1064" s="22">
        <v>1.14155251141553E-4</v>
      </c>
      <c r="H1064" s="21">
        <v>0</v>
      </c>
      <c r="I1064" s="20">
        <v>0.3277734678</v>
      </c>
      <c r="J1064" s="24">
        <v>0.81159999999999999</v>
      </c>
      <c r="K1064" s="20">
        <v>0.11236912590000001</v>
      </c>
      <c r="L1064" s="20">
        <v>0.36591041299999999</v>
      </c>
      <c r="M1064" s="20">
        <v>1.337349021E-3</v>
      </c>
      <c r="N1064" s="21">
        <v>0</v>
      </c>
    </row>
    <row r="1065" spans="1:14" ht="15" customHeight="1" outlineLevel="1" x14ac:dyDescent="0.3">
      <c r="A1065" s="12">
        <v>1063</v>
      </c>
      <c r="B1065" s="13">
        <v>1</v>
      </c>
      <c r="C1065" s="19">
        <v>1.0455447904158999E-4</v>
      </c>
      <c r="D1065" s="20">
        <v>2.3263286449999999E-4</v>
      </c>
      <c r="E1065" s="21">
        <v>0</v>
      </c>
      <c r="F1065" s="22">
        <v>1.8210014333043501E-4</v>
      </c>
      <c r="G1065" s="22">
        <v>1.14155251141553E-4</v>
      </c>
      <c r="H1065" s="21">
        <v>0</v>
      </c>
      <c r="I1065" s="20">
        <v>0.32447633819999999</v>
      </c>
      <c r="J1065" s="24">
        <v>0.82110000000000005</v>
      </c>
      <c r="K1065" s="20">
        <v>0.1742147553</v>
      </c>
      <c r="L1065" s="20">
        <v>0.40701958500000002</v>
      </c>
      <c r="M1065" s="20">
        <v>4.9320811690000002E-3</v>
      </c>
      <c r="N1065" s="21">
        <v>0</v>
      </c>
    </row>
    <row r="1066" spans="1:14" ht="15" customHeight="1" outlineLevel="1" x14ac:dyDescent="0.3">
      <c r="A1066" s="12">
        <v>1064</v>
      </c>
      <c r="B1066" s="13">
        <v>1</v>
      </c>
      <c r="C1066" s="19">
        <v>1.1675176747040801E-4</v>
      </c>
      <c r="D1066" s="20">
        <v>2.259856268E-4</v>
      </c>
      <c r="E1066" s="21">
        <v>0</v>
      </c>
      <c r="F1066" s="22">
        <v>1.58603350642637E-4</v>
      </c>
      <c r="G1066" s="22">
        <v>1.14155251141553E-4</v>
      </c>
      <c r="H1066" s="20">
        <v>2.8105314169999999E-2</v>
      </c>
      <c r="I1066" s="20">
        <v>0.30391776570000001</v>
      </c>
      <c r="J1066" s="24">
        <v>0.81640000000000001</v>
      </c>
      <c r="K1066" s="20">
        <v>0.25687850010000002</v>
      </c>
      <c r="L1066" s="20">
        <v>0.44861353500000001</v>
      </c>
      <c r="M1066" s="20">
        <v>6.5567408709999997E-2</v>
      </c>
      <c r="N1066" s="21">
        <v>0</v>
      </c>
    </row>
    <row r="1067" spans="1:14" ht="15" customHeight="1" outlineLevel="1" x14ac:dyDescent="0.3">
      <c r="A1067" s="12">
        <v>1065</v>
      </c>
      <c r="B1067" s="13">
        <v>1</v>
      </c>
      <c r="C1067" s="19">
        <v>1.30020771392131E-4</v>
      </c>
      <c r="D1067" s="20">
        <v>2.1244571510000001E-4</v>
      </c>
      <c r="E1067" s="21">
        <v>0</v>
      </c>
      <c r="F1067" s="22">
        <v>1.4685495429873799E-4</v>
      </c>
      <c r="G1067" s="22">
        <v>1.14155251141553E-4</v>
      </c>
      <c r="H1067" s="20">
        <v>8.0439347440000003E-2</v>
      </c>
      <c r="I1067" s="20">
        <v>0.28044996119999999</v>
      </c>
      <c r="J1067" s="24">
        <v>0.73119999999999996</v>
      </c>
      <c r="K1067" s="20">
        <v>0.3457511566</v>
      </c>
      <c r="L1067" s="20">
        <v>0.47993019199999998</v>
      </c>
      <c r="M1067" s="20">
        <v>9.5239776750000005E-2</v>
      </c>
      <c r="N1067" s="20">
        <v>1.6235142859999999E-2</v>
      </c>
    </row>
    <row r="1068" spans="1:14" ht="15" customHeight="1" outlineLevel="1" x14ac:dyDescent="0.3">
      <c r="A1068" s="12">
        <v>1066</v>
      </c>
      <c r="B1068" s="13">
        <v>1</v>
      </c>
      <c r="C1068" s="19">
        <v>1.4881822717585999E-4</v>
      </c>
      <c r="D1068" s="20">
        <v>1.981081348E-4</v>
      </c>
      <c r="E1068" s="21">
        <v>0</v>
      </c>
      <c r="F1068" s="22">
        <v>1.6447754881458699E-4</v>
      </c>
      <c r="G1068" s="22">
        <v>1.14155251141553E-4</v>
      </c>
      <c r="H1068" s="20">
        <v>0.14198029400000001</v>
      </c>
      <c r="I1068" s="20">
        <v>0.25261830880000002</v>
      </c>
      <c r="J1068" s="24">
        <v>0.71040000000000003</v>
      </c>
      <c r="K1068" s="20">
        <v>0.4241538836</v>
      </c>
      <c r="L1068" s="20">
        <v>0.49621873179999998</v>
      </c>
      <c r="M1068" s="20">
        <v>6.2135736179999998E-2</v>
      </c>
      <c r="N1068" s="21">
        <v>0</v>
      </c>
    </row>
    <row r="1069" spans="1:14" ht="15" customHeight="1" outlineLevel="1" x14ac:dyDescent="0.3">
      <c r="A1069" s="12">
        <v>1067</v>
      </c>
      <c r="B1069" s="13">
        <v>1</v>
      </c>
      <c r="C1069" s="19">
        <v>1.57885972421966E-4</v>
      </c>
      <c r="D1069" s="20">
        <v>1.8465003519999999E-4</v>
      </c>
      <c r="E1069" s="21">
        <v>0</v>
      </c>
      <c r="F1069" s="22">
        <v>1.87974341502385E-4</v>
      </c>
      <c r="G1069" s="22">
        <v>1.14155251141553E-4</v>
      </c>
      <c r="H1069" s="20">
        <v>0.18607656280000001</v>
      </c>
      <c r="I1069" s="20">
        <v>0.25009697440000001</v>
      </c>
      <c r="J1069" s="24">
        <v>0.84640000000000004</v>
      </c>
      <c r="K1069" s="20">
        <v>0.416605795</v>
      </c>
      <c r="L1069" s="20">
        <v>0.49883653290000002</v>
      </c>
      <c r="M1069" s="20">
        <v>2.1786057979999999E-2</v>
      </c>
      <c r="N1069" s="24">
        <v>0.19476599999999999</v>
      </c>
    </row>
    <row r="1070" spans="1:14" ht="15" customHeight="1" outlineLevel="1" x14ac:dyDescent="0.3">
      <c r="A1070" s="12">
        <v>1068</v>
      </c>
      <c r="B1070" s="13">
        <v>1</v>
      </c>
      <c r="C1070" s="19">
        <v>1.6403160938536601E-4</v>
      </c>
      <c r="D1070" s="20">
        <v>1.7368720639999999E-4</v>
      </c>
      <c r="E1070" s="21">
        <v>0</v>
      </c>
      <c r="F1070" s="22">
        <v>2.0677177565262301E-4</v>
      </c>
      <c r="G1070" s="22">
        <v>1.14155251141553E-4</v>
      </c>
      <c r="H1070" s="20">
        <v>0.21321272820000001</v>
      </c>
      <c r="I1070" s="20">
        <v>0.25135764160000001</v>
      </c>
      <c r="J1070" s="24">
        <v>0.85880000000000001</v>
      </c>
      <c r="K1070" s="20">
        <v>0.44533722910000001</v>
      </c>
      <c r="L1070" s="20">
        <v>0.49747915450000002</v>
      </c>
      <c r="M1070" s="20">
        <v>1.337349021E-3</v>
      </c>
      <c r="N1070" s="20">
        <v>3.1801714289999998E-2</v>
      </c>
    </row>
    <row r="1071" spans="1:14" ht="15" customHeight="1" outlineLevel="1" x14ac:dyDescent="0.3">
      <c r="A1071" s="12">
        <v>1069</v>
      </c>
      <c r="B1071" s="13">
        <v>1</v>
      </c>
      <c r="C1071" s="19">
        <v>1.72225109543781E-4</v>
      </c>
      <c r="D1071" s="20">
        <v>1.6830805710000001E-4</v>
      </c>
      <c r="E1071" s="21">
        <v>0</v>
      </c>
      <c r="F1071" s="22">
        <v>1.87974341502385E-4</v>
      </c>
      <c r="G1071" s="22">
        <v>1.14155251141553E-4</v>
      </c>
      <c r="H1071" s="20">
        <v>0.20949765789999999</v>
      </c>
      <c r="I1071" s="20">
        <v>0.2422420481</v>
      </c>
      <c r="J1071" s="24">
        <v>0.84909999999999997</v>
      </c>
      <c r="K1071" s="20">
        <v>0.38081324570000002</v>
      </c>
      <c r="L1071" s="20">
        <v>0.46974985460000002</v>
      </c>
      <c r="M1071" s="20">
        <v>5.288848963E-2</v>
      </c>
      <c r="N1071" s="21">
        <v>0</v>
      </c>
    </row>
    <row r="1072" spans="1:14" ht="15" customHeight="1" outlineLevel="1" x14ac:dyDescent="0.3">
      <c r="A1072" s="12">
        <v>1070</v>
      </c>
      <c r="B1072" s="13">
        <v>1</v>
      </c>
      <c r="C1072" s="19">
        <v>1.6348845618820501E-4</v>
      </c>
      <c r="D1072" s="20">
        <v>1.688398361E-4</v>
      </c>
      <c r="E1072" s="21">
        <v>0</v>
      </c>
      <c r="F1072" s="22">
        <v>1.90324020771165E-4</v>
      </c>
      <c r="G1072" s="22">
        <v>1.14155251141553E-4</v>
      </c>
      <c r="H1072" s="20">
        <v>0.18543046360000001</v>
      </c>
      <c r="I1072" s="20">
        <v>0.2352598914</v>
      </c>
      <c r="J1072" s="24">
        <v>0.8498</v>
      </c>
      <c r="K1072" s="20">
        <v>0.33004626250000002</v>
      </c>
      <c r="L1072" s="20">
        <v>0.44415357770000002</v>
      </c>
      <c r="M1072" s="20">
        <v>0.22628498599999999</v>
      </c>
      <c r="N1072" s="21">
        <v>0</v>
      </c>
    </row>
    <row r="1073" spans="1:14" ht="15" customHeight="1" outlineLevel="1" x14ac:dyDescent="0.3">
      <c r="A1073" s="12">
        <v>1071</v>
      </c>
      <c r="B1073" s="13">
        <v>1</v>
      </c>
      <c r="C1073" s="19">
        <v>1.5035688050662601E-4</v>
      </c>
      <c r="D1073" s="20">
        <v>1.7387128369999999E-4</v>
      </c>
      <c r="E1073" s="21">
        <v>0</v>
      </c>
      <c r="F1073" s="22">
        <v>2.1382081345896301E-4</v>
      </c>
      <c r="G1073" s="22">
        <v>1.14155251141553E-4</v>
      </c>
      <c r="H1073" s="20">
        <v>0.15118720720000001</v>
      </c>
      <c r="I1073" s="20">
        <v>0.20636152059999999</v>
      </c>
      <c r="J1073" s="24">
        <v>0.82869999999999999</v>
      </c>
      <c r="K1073" s="20">
        <v>0.25736547360000001</v>
      </c>
      <c r="L1073" s="20">
        <v>0.41787861160000001</v>
      </c>
      <c r="M1073" s="20">
        <v>0.28915635220000002</v>
      </c>
      <c r="N1073" s="21">
        <v>0</v>
      </c>
    </row>
    <row r="1074" spans="1:14" ht="15" customHeight="1" outlineLevel="1" x14ac:dyDescent="0.3">
      <c r="A1074" s="12">
        <v>1072</v>
      </c>
      <c r="B1074" s="13">
        <v>1</v>
      </c>
      <c r="C1074" s="19">
        <v>1.3600684091648899E-4</v>
      </c>
      <c r="D1074" s="20">
        <v>1.8651126179999999E-4</v>
      </c>
      <c r="E1074" s="21">
        <v>0</v>
      </c>
      <c r="F1074" s="22">
        <v>2.23219530534082E-4</v>
      </c>
      <c r="G1074" s="22">
        <v>1.14155251141553E-4</v>
      </c>
      <c r="H1074" s="20">
        <v>8.560814085E-2</v>
      </c>
      <c r="I1074" s="20">
        <v>0.1552560124</v>
      </c>
      <c r="J1074" s="24">
        <v>0.75490000000000002</v>
      </c>
      <c r="K1074" s="20">
        <v>0.3100803506</v>
      </c>
      <c r="L1074" s="20">
        <v>0.42136901300000001</v>
      </c>
      <c r="M1074" s="20">
        <v>0.180233168</v>
      </c>
      <c r="N1074" s="21">
        <v>0</v>
      </c>
    </row>
    <row r="1075" spans="1:14" ht="15" customHeight="1" outlineLevel="1" x14ac:dyDescent="0.3">
      <c r="A1075" s="12">
        <v>1073</v>
      </c>
      <c r="B1075" s="13">
        <v>1</v>
      </c>
      <c r="C1075" s="19">
        <v>1.2381085322884901E-4</v>
      </c>
      <c r="D1075" s="20">
        <v>2.0972546090000001E-4</v>
      </c>
      <c r="E1075" s="21">
        <v>0</v>
      </c>
      <c r="F1075" s="22">
        <v>2.23219530534082E-4</v>
      </c>
      <c r="G1075" s="22">
        <v>1.14155251141553E-4</v>
      </c>
      <c r="H1075" s="20">
        <v>2.4390243900000001E-2</v>
      </c>
      <c r="I1075" s="20">
        <v>0.1193754849</v>
      </c>
      <c r="J1075" s="24">
        <v>0.71489999999999998</v>
      </c>
      <c r="K1075" s="20">
        <v>0.37156074989999999</v>
      </c>
      <c r="L1075" s="20">
        <v>0.45578824899999998</v>
      </c>
      <c r="M1075" s="20">
        <v>5.2702426509999997E-2</v>
      </c>
      <c r="N1075" s="21">
        <v>0</v>
      </c>
    </row>
    <row r="1076" spans="1:14" ht="15" customHeight="1" outlineLevel="1" x14ac:dyDescent="0.3">
      <c r="A1076" s="12">
        <v>1074</v>
      </c>
      <c r="B1076" s="13">
        <v>1</v>
      </c>
      <c r="C1076" s="19">
        <v>1.2277958517368701E-4</v>
      </c>
      <c r="D1076" s="20">
        <v>2.2614925110000001E-4</v>
      </c>
      <c r="E1076" s="21">
        <v>0</v>
      </c>
      <c r="F1076" s="22">
        <v>1.6447754881458699E-4</v>
      </c>
      <c r="G1076" s="22">
        <v>1.14155251141553E-4</v>
      </c>
      <c r="H1076" s="20">
        <v>5.4918429979999997E-3</v>
      </c>
      <c r="I1076" s="20">
        <v>0.1093871218</v>
      </c>
      <c r="J1076" s="24">
        <v>0.67900000000000005</v>
      </c>
      <c r="K1076" s="20">
        <v>0.53603603600000005</v>
      </c>
      <c r="L1076" s="20">
        <v>0.53354663560000004</v>
      </c>
      <c r="M1076" s="20">
        <v>1.5043357690000001E-3</v>
      </c>
      <c r="N1076" s="21">
        <v>0</v>
      </c>
    </row>
    <row r="1077" spans="1:14" ht="15" customHeight="1" outlineLevel="1" x14ac:dyDescent="0.3">
      <c r="A1077" s="12">
        <v>1075</v>
      </c>
      <c r="B1077" s="13">
        <v>1</v>
      </c>
      <c r="C1077" s="19">
        <v>1.4487132858751199E-4</v>
      </c>
      <c r="D1077" s="20">
        <v>2.3316464350000001E-4</v>
      </c>
      <c r="E1077" s="21">
        <v>0</v>
      </c>
      <c r="F1077" s="22">
        <v>1.1748396343899099E-4</v>
      </c>
      <c r="G1077" s="22">
        <v>1.14155251141553E-4</v>
      </c>
      <c r="H1077" s="21">
        <v>0</v>
      </c>
      <c r="I1077" s="20">
        <v>0.112587277</v>
      </c>
      <c r="J1077" s="24">
        <v>0.59260000000000002</v>
      </c>
      <c r="K1077" s="20">
        <v>0.58911614320000005</v>
      </c>
      <c r="L1077" s="20">
        <v>0.56699631569999998</v>
      </c>
      <c r="M1077" s="20">
        <v>8.5088530229999997E-3</v>
      </c>
      <c r="N1077" s="21">
        <v>0</v>
      </c>
    </row>
    <row r="1078" spans="1:14" ht="15" customHeight="1" outlineLevel="1" x14ac:dyDescent="0.3">
      <c r="A1078" s="12">
        <v>1076</v>
      </c>
      <c r="B1078" s="13">
        <v>1</v>
      </c>
      <c r="C1078" s="19">
        <v>1.5276665844974401E-4</v>
      </c>
      <c r="D1078" s="20">
        <v>2.4030275409999999E-4</v>
      </c>
      <c r="E1078" s="21">
        <v>0</v>
      </c>
      <c r="F1078" s="22">
        <v>8.8112972579242903E-5</v>
      </c>
      <c r="G1078" s="22">
        <v>1.14155251141553E-4</v>
      </c>
      <c r="H1078" s="21">
        <v>0</v>
      </c>
      <c r="I1078" s="20">
        <v>0.1222847168</v>
      </c>
      <c r="J1078" s="24">
        <v>0.51639999999999997</v>
      </c>
      <c r="K1078" s="20">
        <v>0.45860725590000001</v>
      </c>
      <c r="L1078" s="20">
        <v>0.53674617030000005</v>
      </c>
      <c r="M1078" s="20">
        <v>9.3799545459999994E-2</v>
      </c>
      <c r="N1078" s="21">
        <v>0</v>
      </c>
    </row>
    <row r="1079" spans="1:14" ht="15" customHeight="1" outlineLevel="1" x14ac:dyDescent="0.3">
      <c r="A1079" s="12">
        <v>1077</v>
      </c>
      <c r="B1079" s="13">
        <v>1</v>
      </c>
      <c r="C1079" s="19">
        <v>1.38778419985083E-4</v>
      </c>
      <c r="D1079" s="20">
        <v>2.4582507459999998E-4</v>
      </c>
      <c r="E1079" s="21">
        <v>0</v>
      </c>
      <c r="F1079" s="22">
        <v>5.87419817194953E-5</v>
      </c>
      <c r="G1079" s="22">
        <v>1.14155251141553E-4</v>
      </c>
      <c r="H1079" s="21">
        <v>0</v>
      </c>
      <c r="I1079" s="20">
        <v>0.12567882080000001</v>
      </c>
      <c r="J1079" s="24">
        <v>0.4405</v>
      </c>
      <c r="K1079" s="20">
        <v>0.32992451909999998</v>
      </c>
      <c r="L1079" s="20">
        <v>0.5031995346</v>
      </c>
      <c r="M1079" s="20">
        <v>0.1278934692</v>
      </c>
      <c r="N1079" s="21">
        <v>0</v>
      </c>
    </row>
    <row r="1080" spans="1:14" ht="15" customHeight="1" outlineLevel="1" x14ac:dyDescent="0.3">
      <c r="A1080" s="12">
        <v>1078</v>
      </c>
      <c r="B1080" s="13">
        <v>1</v>
      </c>
      <c r="C1080" s="19">
        <v>1.2353950769905601E-4</v>
      </c>
      <c r="D1080" s="20">
        <v>2.5054972659999998E-4</v>
      </c>
      <c r="E1080" s="21">
        <v>0</v>
      </c>
      <c r="F1080" s="22">
        <v>3.7594868300476997E-5</v>
      </c>
      <c r="G1080" s="22">
        <v>1.14155251141553E-4</v>
      </c>
      <c r="H1080" s="21">
        <v>0</v>
      </c>
      <c r="I1080" s="20">
        <v>0.12296353760000001</v>
      </c>
      <c r="J1080" s="24">
        <v>0.33889999999999998</v>
      </c>
      <c r="K1080" s="20">
        <v>0.37058680300000002</v>
      </c>
      <c r="L1080" s="20">
        <v>0.48429319370000001</v>
      </c>
      <c r="M1080" s="20">
        <v>7.951341713E-2</v>
      </c>
      <c r="N1080" s="21">
        <v>0</v>
      </c>
    </row>
    <row r="1081" spans="1:14" ht="15" customHeight="1" outlineLevel="1" x14ac:dyDescent="0.3">
      <c r="A1081" s="12">
        <v>1079</v>
      </c>
      <c r="B1081" s="13">
        <v>1</v>
      </c>
      <c r="C1081" s="19">
        <v>1.28083154156646E-4</v>
      </c>
      <c r="D1081" s="20">
        <v>2.5367904149999998E-4</v>
      </c>
      <c r="E1081" s="21">
        <v>0</v>
      </c>
      <c r="F1081" s="22">
        <v>2.3496792687798098E-5</v>
      </c>
      <c r="G1081" s="22">
        <v>1.14155251141553E-4</v>
      </c>
      <c r="H1081" s="21">
        <v>0</v>
      </c>
      <c r="I1081" s="20">
        <v>0.112587277</v>
      </c>
      <c r="J1081" s="24">
        <v>0.25640000000000002</v>
      </c>
      <c r="K1081" s="20">
        <v>0.399926954</v>
      </c>
      <c r="L1081" s="20">
        <v>0.48826837309999999</v>
      </c>
      <c r="M1081" s="20">
        <v>2.5713601249999999E-2</v>
      </c>
      <c r="N1081" s="21">
        <v>0</v>
      </c>
    </row>
    <row r="1082" spans="1:14" ht="15" customHeight="1" outlineLevel="1" x14ac:dyDescent="0.3">
      <c r="A1082" s="12">
        <v>1080</v>
      </c>
      <c r="B1082" s="13">
        <v>1</v>
      </c>
      <c r="C1082" s="19">
        <v>1.35641581152193E-4</v>
      </c>
      <c r="D1082" s="20">
        <v>2.548857708E-4</v>
      </c>
      <c r="E1082" s="21">
        <v>0</v>
      </c>
      <c r="F1082" s="22">
        <v>9.3987170751192492E-6</v>
      </c>
      <c r="G1082" s="22">
        <v>1.14155251141553E-4</v>
      </c>
      <c r="H1082" s="21">
        <v>0</v>
      </c>
      <c r="I1082" s="20">
        <v>9.7265321959999998E-2</v>
      </c>
      <c r="J1082" s="24">
        <v>0.1842</v>
      </c>
      <c r="K1082" s="20">
        <v>0.35122960800000003</v>
      </c>
      <c r="L1082" s="20">
        <v>0.47537327899999998</v>
      </c>
      <c r="M1082" s="20">
        <v>1.337349021E-3</v>
      </c>
      <c r="N1082" s="21">
        <v>0</v>
      </c>
    </row>
    <row r="1083" spans="1:14" ht="15" customHeight="1" outlineLevel="1" x14ac:dyDescent="0.3">
      <c r="A1083" s="12">
        <v>1081</v>
      </c>
      <c r="B1083" s="13">
        <v>1</v>
      </c>
      <c r="C1083" s="19">
        <v>1.2423535501253499E-4</v>
      </c>
      <c r="D1083" s="20">
        <v>2.5525392549999998E-4</v>
      </c>
      <c r="E1083" s="21">
        <v>0</v>
      </c>
      <c r="F1083" s="22">
        <v>5.8741981719495297E-6</v>
      </c>
      <c r="G1083" s="22">
        <v>1.14155251141553E-4</v>
      </c>
      <c r="H1083" s="21">
        <v>0</v>
      </c>
      <c r="I1083" s="20">
        <v>8.5337470910000005E-2</v>
      </c>
      <c r="J1083" s="24">
        <v>0.1225</v>
      </c>
      <c r="K1083" s="20">
        <v>0.22729486239999999</v>
      </c>
      <c r="L1083" s="20">
        <v>0.44948613539999999</v>
      </c>
      <c r="M1083" s="20">
        <v>7.1033259109999997E-2</v>
      </c>
      <c r="N1083" s="21">
        <v>0</v>
      </c>
    </row>
    <row r="1084" spans="1:14" ht="15" customHeight="1" outlineLevel="1" x14ac:dyDescent="0.3">
      <c r="A1084" s="12">
        <v>1082</v>
      </c>
      <c r="B1084" s="13">
        <v>1</v>
      </c>
      <c r="C1084" s="19">
        <v>1.13312231703579E-4</v>
      </c>
      <c r="D1084" s="20">
        <v>2.5627657739999999E-4</v>
      </c>
      <c r="E1084" s="21">
        <v>0</v>
      </c>
      <c r="F1084" s="22">
        <v>2.3496792687798102E-6</v>
      </c>
      <c r="G1084" s="22">
        <v>1.14155251141553E-4</v>
      </c>
      <c r="H1084" s="21">
        <v>0</v>
      </c>
      <c r="I1084" s="20">
        <v>7.8161365400000002E-2</v>
      </c>
      <c r="J1084" s="24">
        <v>0.1002</v>
      </c>
      <c r="K1084" s="20">
        <v>0.1854151449</v>
      </c>
      <c r="L1084" s="20">
        <v>0.42350203609999998</v>
      </c>
      <c r="M1084" s="20">
        <v>0.2957090866</v>
      </c>
      <c r="N1084" s="21">
        <v>0</v>
      </c>
    </row>
    <row r="1085" spans="1:14" ht="15" customHeight="1" outlineLevel="1" x14ac:dyDescent="0.3">
      <c r="A1085" s="12">
        <v>1083</v>
      </c>
      <c r="B1085" s="13">
        <v>1</v>
      </c>
      <c r="C1085" s="19">
        <v>1.06102694843695E-4</v>
      </c>
      <c r="D1085" s="20">
        <v>2.5791282060000001E-4</v>
      </c>
      <c r="E1085" s="21">
        <v>0</v>
      </c>
      <c r="F1085" s="22">
        <v>1.17483963438991E-6</v>
      </c>
      <c r="G1085" s="22">
        <v>1.14155251141553E-4</v>
      </c>
      <c r="H1085" s="21">
        <v>0</v>
      </c>
      <c r="I1085" s="20">
        <v>7.9034134990000005E-2</v>
      </c>
      <c r="J1085" s="24">
        <v>0.1061</v>
      </c>
      <c r="K1085" s="20">
        <v>0.1275870465</v>
      </c>
      <c r="L1085" s="20">
        <v>0.3853984875</v>
      </c>
      <c r="M1085" s="20">
        <v>0.37995648669999998</v>
      </c>
      <c r="N1085" s="21">
        <v>0</v>
      </c>
    </row>
    <row r="1086" spans="1:14" ht="15" customHeight="1" outlineLevel="1" x14ac:dyDescent="0.3">
      <c r="A1086" s="12">
        <v>1084</v>
      </c>
      <c r="B1086" s="13">
        <v>1</v>
      </c>
      <c r="C1086" s="19">
        <v>8.8822882501719594E-5</v>
      </c>
      <c r="D1086" s="20">
        <v>2.5997857749999998E-4</v>
      </c>
      <c r="E1086" s="21">
        <v>0</v>
      </c>
      <c r="F1086" s="22">
        <v>1.40980756126789E-5</v>
      </c>
      <c r="G1086" s="22">
        <v>1.14155251141553E-4</v>
      </c>
      <c r="H1086" s="21">
        <v>0</v>
      </c>
      <c r="I1086" s="20">
        <v>8.9216446860000007E-2</v>
      </c>
      <c r="J1086" s="24">
        <v>0.1076</v>
      </c>
      <c r="K1086" s="20">
        <v>0.114073533</v>
      </c>
      <c r="L1086" s="20">
        <v>0.37027341479999998</v>
      </c>
      <c r="M1086" s="20">
        <v>0.2347340903</v>
      </c>
      <c r="N1086" s="21">
        <v>0</v>
      </c>
    </row>
    <row r="1087" spans="1:14" ht="15" customHeight="1" outlineLevel="1" x14ac:dyDescent="0.3">
      <c r="A1087" s="12">
        <v>1085</v>
      </c>
      <c r="B1087" s="13">
        <v>1</v>
      </c>
      <c r="C1087" s="19">
        <v>7.8960321321185699E-5</v>
      </c>
      <c r="D1087" s="20">
        <v>2.625147543E-4</v>
      </c>
      <c r="E1087" s="21">
        <v>0</v>
      </c>
      <c r="F1087" s="22">
        <v>3.7594868300476997E-5</v>
      </c>
      <c r="G1087" s="22">
        <v>1.14155251141553E-4</v>
      </c>
      <c r="H1087" s="21">
        <v>0</v>
      </c>
      <c r="I1087" s="20">
        <v>9.2222653220000006E-2</v>
      </c>
      <c r="J1087" s="24">
        <v>0.1193</v>
      </c>
      <c r="K1087" s="20">
        <v>0.1214998783</v>
      </c>
      <c r="L1087" s="20">
        <v>0.36901299199999998</v>
      </c>
      <c r="M1087" s="20">
        <v>6.8346712089999997E-2</v>
      </c>
      <c r="N1087" s="21">
        <v>0</v>
      </c>
    </row>
    <row r="1088" spans="1:14" ht="15" customHeight="1" outlineLevel="1" x14ac:dyDescent="0.3">
      <c r="A1088" s="12">
        <v>1086</v>
      </c>
      <c r="B1088" s="13">
        <v>1</v>
      </c>
      <c r="C1088" s="19">
        <v>7.8019794713509206E-5</v>
      </c>
      <c r="D1088" s="20">
        <v>2.6507138420000002E-4</v>
      </c>
      <c r="E1088" s="21">
        <v>0</v>
      </c>
      <c r="F1088" s="22">
        <v>9.3987170751192502E-5</v>
      </c>
      <c r="G1088" s="22">
        <v>1.14155251141553E-4</v>
      </c>
      <c r="H1088" s="21">
        <v>0</v>
      </c>
      <c r="I1088" s="20">
        <v>8.9992242050000004E-2</v>
      </c>
      <c r="J1088" s="24">
        <v>0.1623</v>
      </c>
      <c r="K1088" s="20">
        <v>0.1213781349</v>
      </c>
      <c r="L1088" s="20">
        <v>0.38113244130000001</v>
      </c>
      <c r="M1088" s="20">
        <v>1.6846746100000001E-3</v>
      </c>
      <c r="N1088" s="21">
        <v>0</v>
      </c>
    </row>
    <row r="1089" spans="1:14" ht="15" customHeight="1" outlineLevel="1" x14ac:dyDescent="0.3">
      <c r="A1089" s="12">
        <v>1087</v>
      </c>
      <c r="B1089" s="13">
        <v>1</v>
      </c>
      <c r="C1089" s="19">
        <v>8.1987666085147297E-5</v>
      </c>
      <c r="D1089" s="20">
        <v>2.6697351679999998E-4</v>
      </c>
      <c r="E1089" s="21">
        <v>0</v>
      </c>
      <c r="F1089" s="22">
        <v>1.8210014333043501E-4</v>
      </c>
      <c r="G1089" s="22">
        <v>1.14155251141553E-4</v>
      </c>
      <c r="H1089" s="21">
        <v>0</v>
      </c>
      <c r="I1089" s="20">
        <v>8.223429015E-2</v>
      </c>
      <c r="J1089" s="24">
        <v>0.23250000000000001</v>
      </c>
      <c r="K1089" s="20">
        <v>0.1225955685</v>
      </c>
      <c r="L1089" s="20">
        <v>0.39402753540000002</v>
      </c>
      <c r="M1089" s="20">
        <v>1.349612415E-2</v>
      </c>
      <c r="N1089" s="21">
        <v>0</v>
      </c>
    </row>
    <row r="1090" spans="1:14" ht="15" customHeight="1" outlineLevel="1" x14ac:dyDescent="0.3">
      <c r="A1090" s="12">
        <v>1088</v>
      </c>
      <c r="B1090" s="13">
        <v>1</v>
      </c>
      <c r="C1090" s="19">
        <v>8.8994314986783898E-5</v>
      </c>
      <c r="D1090" s="20">
        <v>2.5772874320000001E-4</v>
      </c>
      <c r="E1090" s="21">
        <v>0</v>
      </c>
      <c r="F1090" s="22">
        <v>1.58603350642637E-4</v>
      </c>
      <c r="G1090" s="22">
        <v>1.14155251141553E-4</v>
      </c>
      <c r="H1090" s="20">
        <v>2.778226458E-2</v>
      </c>
      <c r="I1090" s="20">
        <v>7.6027928630000005E-2</v>
      </c>
      <c r="J1090" s="24">
        <v>0.27900000000000003</v>
      </c>
      <c r="K1090" s="20">
        <v>0.1653274897</v>
      </c>
      <c r="L1090" s="20">
        <v>0.41555167729999998</v>
      </c>
      <c r="M1090" s="20">
        <v>0.12915612060000001</v>
      </c>
      <c r="N1090" s="21">
        <v>0</v>
      </c>
    </row>
    <row r="1091" spans="1:14" ht="15" customHeight="1" outlineLevel="1" x14ac:dyDescent="0.3">
      <c r="A1091" s="12">
        <v>1089</v>
      </c>
      <c r="B1091" s="13">
        <v>1</v>
      </c>
      <c r="C1091" s="19">
        <v>1.0008538013431101E-4</v>
      </c>
      <c r="D1091" s="20">
        <v>2.4105951650000001E-4</v>
      </c>
      <c r="E1091" s="21">
        <v>0</v>
      </c>
      <c r="F1091" s="22">
        <v>1.4685495429873799E-4</v>
      </c>
      <c r="G1091" s="22">
        <v>1.14155251141553E-4</v>
      </c>
      <c r="H1091" s="20">
        <v>8.6254240029999998E-2</v>
      </c>
      <c r="I1091" s="20">
        <v>6.9433669510000004E-2</v>
      </c>
      <c r="J1091" s="24">
        <v>0.23130000000000001</v>
      </c>
      <c r="K1091" s="20">
        <v>0.21451180910000001</v>
      </c>
      <c r="L1091" s="20">
        <v>0.4565638937</v>
      </c>
      <c r="M1091" s="20">
        <v>0.16726894880000001</v>
      </c>
      <c r="N1091" s="20">
        <v>6.6834857139999995E-2</v>
      </c>
    </row>
    <row r="1092" spans="1:14" ht="15" customHeight="1" outlineLevel="1" x14ac:dyDescent="0.3">
      <c r="A1092" s="12">
        <v>1090</v>
      </c>
      <c r="B1092" s="13">
        <v>1</v>
      </c>
      <c r="C1092" s="19">
        <v>1.19101966582856E-4</v>
      </c>
      <c r="D1092" s="20">
        <v>2.242266655E-4</v>
      </c>
      <c r="E1092" s="21">
        <v>0</v>
      </c>
      <c r="F1092" s="22">
        <v>1.6447754881458699E-4</v>
      </c>
      <c r="G1092" s="22">
        <v>1.14155251141553E-4</v>
      </c>
      <c r="H1092" s="20">
        <v>0.15409465350000001</v>
      </c>
      <c r="I1092" s="20">
        <v>5.1687354540000001E-2</v>
      </c>
      <c r="J1092" s="24">
        <v>0.23960000000000001</v>
      </c>
      <c r="K1092" s="20">
        <v>0.26174823470000003</v>
      </c>
      <c r="L1092" s="20">
        <v>0.47391894509999999</v>
      </c>
      <c r="M1092" s="20">
        <v>9.9862052559999998E-2</v>
      </c>
      <c r="N1092" s="20">
        <v>4.3980857140000003E-2</v>
      </c>
    </row>
    <row r="1093" spans="1:14" ht="15" customHeight="1" outlineLevel="1" x14ac:dyDescent="0.3">
      <c r="A1093" s="12">
        <v>1091</v>
      </c>
      <c r="B1093" s="13">
        <v>1</v>
      </c>
      <c r="C1093" s="19">
        <v>1.3352147473269101E-4</v>
      </c>
      <c r="D1093" s="20">
        <v>2.0588028959999999E-4</v>
      </c>
      <c r="E1093" s="21">
        <v>0</v>
      </c>
      <c r="F1093" s="22">
        <v>1.87974341502385E-4</v>
      </c>
      <c r="G1093" s="22">
        <v>1.14155251141553E-4</v>
      </c>
      <c r="H1093" s="20">
        <v>0.20045226939999999</v>
      </c>
      <c r="I1093" s="20">
        <v>4.043832428E-2</v>
      </c>
      <c r="J1093" s="24">
        <v>0.2165</v>
      </c>
      <c r="K1093" s="20">
        <v>0.27538349159999997</v>
      </c>
      <c r="L1093" s="20">
        <v>0.490207485</v>
      </c>
      <c r="M1093" s="20">
        <v>3.0086896950000001E-2</v>
      </c>
      <c r="N1093" s="20">
        <v>0.37550314289999998</v>
      </c>
    </row>
    <row r="1094" spans="1:14" ht="15" customHeight="1" outlineLevel="1" x14ac:dyDescent="0.3">
      <c r="A1094" s="12">
        <v>1092</v>
      </c>
      <c r="B1094" s="13">
        <v>1</v>
      </c>
      <c r="C1094" s="19">
        <v>1.44526231352922E-4</v>
      </c>
      <c r="D1094" s="20">
        <v>1.8514090809999999E-4</v>
      </c>
      <c r="E1094" s="21">
        <v>0</v>
      </c>
      <c r="F1094" s="22">
        <v>2.0677177565262301E-4</v>
      </c>
      <c r="G1094" s="22">
        <v>1.14155251141553E-4</v>
      </c>
      <c r="H1094" s="20">
        <v>0.23227265389999999</v>
      </c>
      <c r="I1094" s="20">
        <v>3.9662529090000002E-2</v>
      </c>
      <c r="J1094" s="24">
        <v>0.21310000000000001</v>
      </c>
      <c r="K1094" s="20">
        <v>0.28560993429999998</v>
      </c>
      <c r="L1094" s="20">
        <v>0.49427961990000002</v>
      </c>
      <c r="M1094" s="20">
        <v>1.337349021E-3</v>
      </c>
      <c r="N1094" s="21">
        <v>0</v>
      </c>
    </row>
    <row r="1095" spans="1:14" ht="15" customHeight="1" outlineLevel="1" x14ac:dyDescent="0.3">
      <c r="A1095" s="12">
        <v>1093</v>
      </c>
      <c r="B1095" s="13">
        <v>1</v>
      </c>
      <c r="C1095" s="19">
        <v>1.5571736417474999E-4</v>
      </c>
      <c r="D1095" s="20">
        <v>1.7035336100000001E-4</v>
      </c>
      <c r="E1095" s="21">
        <v>0</v>
      </c>
      <c r="F1095" s="22">
        <v>1.87974341502385E-4</v>
      </c>
      <c r="G1095" s="22">
        <v>1.14155251141553E-4</v>
      </c>
      <c r="H1095" s="20">
        <v>0.2300113067</v>
      </c>
      <c r="I1095" s="20">
        <v>4.247478666E-2</v>
      </c>
      <c r="J1095" s="24">
        <v>0.21310000000000001</v>
      </c>
      <c r="K1095" s="20">
        <v>0.2014852691</v>
      </c>
      <c r="L1095" s="20">
        <v>0.48089974790000001</v>
      </c>
      <c r="M1095" s="20">
        <v>8.9963694319999996E-2</v>
      </c>
      <c r="N1095" s="21">
        <v>0</v>
      </c>
    </row>
    <row r="1096" spans="1:14" ht="15" customHeight="1" outlineLevel="1" x14ac:dyDescent="0.3">
      <c r="A1096" s="12">
        <v>1094</v>
      </c>
      <c r="B1096" s="13">
        <v>1</v>
      </c>
      <c r="C1096" s="19">
        <v>1.4688869108459601E-4</v>
      </c>
      <c r="D1096" s="20">
        <v>1.6513783610000001E-4</v>
      </c>
      <c r="E1096" s="21">
        <v>0</v>
      </c>
      <c r="F1096" s="22">
        <v>1.90324020771165E-4</v>
      </c>
      <c r="G1096" s="22">
        <v>1.14155251141553E-4</v>
      </c>
      <c r="H1096" s="20">
        <v>0.19819092229999999</v>
      </c>
      <c r="I1096" s="20">
        <v>4.5674941820000002E-2</v>
      </c>
      <c r="J1096" s="24">
        <v>0.2087</v>
      </c>
      <c r="K1096" s="20">
        <v>0.16569271969999999</v>
      </c>
      <c r="L1096" s="20">
        <v>0.45423695949999998</v>
      </c>
      <c r="M1096" s="24">
        <v>0.36701527</v>
      </c>
      <c r="N1096" s="21">
        <v>0</v>
      </c>
    </row>
    <row r="1097" spans="1:14" ht="15" customHeight="1" outlineLevel="1" x14ac:dyDescent="0.3">
      <c r="A1097" s="12">
        <v>1095</v>
      </c>
      <c r="B1097" s="13">
        <v>1</v>
      </c>
      <c r="C1097" s="19">
        <v>1.3147025561569499E-4</v>
      </c>
      <c r="D1097" s="20">
        <v>1.686148527E-4</v>
      </c>
      <c r="E1097" s="21">
        <v>0</v>
      </c>
      <c r="F1097" s="22">
        <v>2.1382081345896301E-4</v>
      </c>
      <c r="G1097" s="22">
        <v>1.14155251141553E-4</v>
      </c>
      <c r="H1097" s="20">
        <v>0.15005653369999999</v>
      </c>
      <c r="I1097" s="20">
        <v>5.0232738559999997E-2</v>
      </c>
      <c r="J1097" s="24">
        <v>0.1925</v>
      </c>
      <c r="K1097" s="20">
        <v>0.1235695155</v>
      </c>
      <c r="L1097" s="20">
        <v>0.43280977310000002</v>
      </c>
      <c r="M1097" s="24">
        <v>0.47351312000000001</v>
      </c>
      <c r="N1097" s="20">
        <v>2.3277428570000001E-2</v>
      </c>
    </row>
    <row r="1098" spans="1:14" ht="15" customHeight="1" outlineLevel="1" x14ac:dyDescent="0.3">
      <c r="A1098" s="12">
        <v>1096</v>
      </c>
      <c r="B1098" s="13">
        <v>1</v>
      </c>
      <c r="C1098" s="19">
        <v>1.1638003075447399E-4</v>
      </c>
      <c r="D1098" s="20">
        <v>1.8156162630000001E-4</v>
      </c>
      <c r="E1098" s="21">
        <v>0</v>
      </c>
      <c r="F1098" s="22">
        <v>2.23219530534082E-4</v>
      </c>
      <c r="G1098" s="22">
        <v>1.14155251141553E-4</v>
      </c>
      <c r="H1098" s="20">
        <v>8.0923921819999994E-2</v>
      </c>
      <c r="I1098" s="20">
        <v>6.002715283E-2</v>
      </c>
      <c r="J1098" s="24">
        <v>0.15390000000000001</v>
      </c>
      <c r="K1098" s="20">
        <v>0.12503043580000001</v>
      </c>
      <c r="L1098" s="20">
        <v>0.42466550320000002</v>
      </c>
      <c r="M1098" s="20">
        <v>0.29060406150000001</v>
      </c>
      <c r="N1098" s="20">
        <v>0.11842628569999999</v>
      </c>
    </row>
    <row r="1099" spans="1:14" ht="15" customHeight="1" outlineLevel="1" x14ac:dyDescent="0.3">
      <c r="A1099" s="12">
        <v>1097</v>
      </c>
      <c r="B1099" s="13">
        <v>1</v>
      </c>
      <c r="C1099" s="19">
        <v>1.0253140398502401E-4</v>
      </c>
      <c r="D1099" s="20">
        <v>2.1577956039999999E-4</v>
      </c>
      <c r="E1099" s="21">
        <v>0</v>
      </c>
      <c r="F1099" s="22">
        <v>2.23219530534082E-4</v>
      </c>
      <c r="G1099" s="22">
        <v>1.14155251141553E-4</v>
      </c>
      <c r="H1099" s="20">
        <v>2.3259570340000001E-2</v>
      </c>
      <c r="I1099" s="20">
        <v>6.4875872769999995E-2</v>
      </c>
      <c r="J1099" s="24">
        <v>0.1145</v>
      </c>
      <c r="K1099" s="20">
        <v>0.1698319942</v>
      </c>
      <c r="L1099" s="20">
        <v>0.44008144269999999</v>
      </c>
      <c r="M1099" s="20">
        <v>8.434467105E-2</v>
      </c>
      <c r="N1099" s="20">
        <v>9.9550285710000005E-2</v>
      </c>
    </row>
    <row r="1100" spans="1:14" ht="15" customHeight="1" outlineLevel="1" x14ac:dyDescent="0.3">
      <c r="A1100" s="12">
        <v>1098</v>
      </c>
      <c r="B1100" s="13">
        <v>1</v>
      </c>
      <c r="C1100" s="19">
        <v>1.00556532402816E-4</v>
      </c>
      <c r="D1100" s="20">
        <v>2.4420928450000001E-4</v>
      </c>
      <c r="E1100" s="21">
        <v>0</v>
      </c>
      <c r="F1100" s="22">
        <v>1.6447754881458699E-4</v>
      </c>
      <c r="G1100" s="22">
        <v>1.14155251141553E-4</v>
      </c>
      <c r="H1100" s="20">
        <v>5.3303182039999997E-3</v>
      </c>
      <c r="I1100" s="20">
        <v>7.1470131889999997E-2</v>
      </c>
      <c r="J1100" s="24">
        <v>8.4199999999999997E-2</v>
      </c>
      <c r="K1100" s="20">
        <v>0.36401266129999998</v>
      </c>
      <c r="L1100" s="20">
        <v>0.51241031609999999</v>
      </c>
      <c r="M1100" s="20">
        <v>1.853827696E-3</v>
      </c>
      <c r="N1100" s="21">
        <v>0</v>
      </c>
    </row>
    <row r="1101" spans="1:14" ht="15" customHeight="1" outlineLevel="1" x14ac:dyDescent="0.3">
      <c r="A1101" s="12">
        <v>1099</v>
      </c>
      <c r="B1101" s="13">
        <v>1</v>
      </c>
      <c r="C1101" s="19">
        <v>1.2484292413409001E-4</v>
      </c>
      <c r="D1101" s="20">
        <v>2.5549936199999998E-4</v>
      </c>
      <c r="E1101" s="21">
        <v>0</v>
      </c>
      <c r="F1101" s="22">
        <v>1.1748396343899099E-4</v>
      </c>
      <c r="G1101" s="22">
        <v>1.14155251141553E-4</v>
      </c>
      <c r="H1101" s="21">
        <v>0</v>
      </c>
      <c r="I1101" s="20">
        <v>7.7676493410000005E-2</v>
      </c>
      <c r="J1101" s="24">
        <v>6.4399999999999999E-2</v>
      </c>
      <c r="K1101" s="20">
        <v>0.51546140740000002</v>
      </c>
      <c r="L1101" s="20">
        <v>0.55022299789999995</v>
      </c>
      <c r="M1101" s="20">
        <v>1.9201344530000001E-2</v>
      </c>
      <c r="N1101" s="21">
        <v>0</v>
      </c>
    </row>
    <row r="1102" spans="1:14" ht="15" customHeight="1" outlineLevel="1" x14ac:dyDescent="0.3">
      <c r="A1102" s="12">
        <v>1100</v>
      </c>
      <c r="B1102" s="13">
        <v>1</v>
      </c>
      <c r="C1102" s="19">
        <v>1.40154069692074E-4</v>
      </c>
      <c r="D1102" s="20">
        <v>2.6482594770000002E-4</v>
      </c>
      <c r="E1102" s="21">
        <v>0</v>
      </c>
      <c r="F1102" s="22">
        <v>8.8112972579242903E-5</v>
      </c>
      <c r="G1102" s="22">
        <v>1.14155251141553E-4</v>
      </c>
      <c r="H1102" s="21">
        <v>0</v>
      </c>
      <c r="I1102" s="20">
        <v>7.7482544609999995E-2</v>
      </c>
      <c r="J1102" s="24">
        <v>4.1500000000000002E-2</v>
      </c>
      <c r="K1102" s="20">
        <v>0.36778670559999999</v>
      </c>
      <c r="L1102" s="20">
        <v>0.54808997479999999</v>
      </c>
      <c r="M1102" s="20">
        <v>0.16656754239999999</v>
      </c>
      <c r="N1102" s="21">
        <v>0</v>
      </c>
    </row>
    <row r="1103" spans="1:14" ht="15" customHeight="1" outlineLevel="1" x14ac:dyDescent="0.3">
      <c r="A1103" s="12">
        <v>1101</v>
      </c>
      <c r="B1103" s="13">
        <v>1</v>
      </c>
      <c r="C1103" s="19">
        <v>1.29576804507581E-4</v>
      </c>
      <c r="D1103" s="20">
        <v>2.7204587040000001E-4</v>
      </c>
      <c r="E1103" s="21">
        <v>0</v>
      </c>
      <c r="F1103" s="22">
        <v>5.87419817194953E-5</v>
      </c>
      <c r="G1103" s="22">
        <v>1.14155251141553E-4</v>
      </c>
      <c r="H1103" s="21">
        <v>0</v>
      </c>
      <c r="I1103" s="20">
        <v>7.5349107839999999E-2</v>
      </c>
      <c r="J1103" s="24">
        <v>1.83E-2</v>
      </c>
      <c r="K1103" s="20">
        <v>0.26284392499999998</v>
      </c>
      <c r="L1103" s="20">
        <v>0.53403141359999995</v>
      </c>
      <c r="M1103" s="20">
        <v>0.20773102430000001</v>
      </c>
      <c r="N1103" s="21">
        <v>0</v>
      </c>
    </row>
    <row r="1104" spans="1:14" ht="15" customHeight="1" outlineLevel="1" x14ac:dyDescent="0.3">
      <c r="A1104" s="12">
        <v>1102</v>
      </c>
      <c r="B1104" s="13">
        <v>1</v>
      </c>
      <c r="C1104" s="19">
        <v>1.1645124794023001E-4</v>
      </c>
      <c r="D1104" s="20">
        <v>2.7646372680000002E-4</v>
      </c>
      <c r="E1104" s="21">
        <v>0</v>
      </c>
      <c r="F1104" s="22">
        <v>3.7594868300476997E-5</v>
      </c>
      <c r="G1104" s="22">
        <v>1.14155251141553E-4</v>
      </c>
      <c r="H1104" s="21">
        <v>0</v>
      </c>
      <c r="I1104" s="20">
        <v>7.3506594260000002E-2</v>
      </c>
      <c r="J1104" s="24">
        <v>8.6E-3</v>
      </c>
      <c r="K1104" s="20">
        <v>0.34185536890000001</v>
      </c>
      <c r="L1104" s="20">
        <v>0.52811712239999997</v>
      </c>
      <c r="M1104" s="20">
        <v>0.1202885276</v>
      </c>
      <c r="N1104" s="21">
        <v>0</v>
      </c>
    </row>
    <row r="1105" spans="1:14" ht="15" customHeight="1" outlineLevel="1" x14ac:dyDescent="0.3">
      <c r="A1105" s="12">
        <v>1103</v>
      </c>
      <c r="B1105" s="13">
        <v>1</v>
      </c>
      <c r="C1105" s="19">
        <v>1.21737210413352E-4</v>
      </c>
      <c r="D1105" s="20">
        <v>2.7975666610000001E-4</v>
      </c>
      <c r="E1105" s="21">
        <v>0</v>
      </c>
      <c r="F1105" s="22">
        <v>2.3496792687798098E-5</v>
      </c>
      <c r="G1105" s="22">
        <v>1.14155251141553E-4</v>
      </c>
      <c r="H1105" s="21">
        <v>0</v>
      </c>
      <c r="I1105" s="20">
        <v>7.428238945E-2</v>
      </c>
      <c r="J1105" s="24">
        <v>1.03E-2</v>
      </c>
      <c r="K1105" s="20">
        <v>0.35001217429999998</v>
      </c>
      <c r="L1105" s="20">
        <v>0.49883653290000002</v>
      </c>
      <c r="M1105" s="20">
        <v>3.4298022560000002E-2</v>
      </c>
      <c r="N1105" s="21">
        <v>0</v>
      </c>
    </row>
    <row r="1106" spans="1:14" ht="15" customHeight="1" outlineLevel="1" x14ac:dyDescent="0.3">
      <c r="A1106" s="12">
        <v>1104</v>
      </c>
      <c r="B1106" s="13">
        <v>1</v>
      </c>
      <c r="C1106" s="19">
        <v>1.28444437087022E-4</v>
      </c>
      <c r="D1106" s="20">
        <v>2.8178151699999999E-4</v>
      </c>
      <c r="E1106" s="21">
        <v>0</v>
      </c>
      <c r="F1106" s="22">
        <v>9.3987170751192492E-6</v>
      </c>
      <c r="G1106" s="22">
        <v>1.14155251141553E-4</v>
      </c>
      <c r="H1106" s="21">
        <v>0</v>
      </c>
      <c r="I1106" s="20">
        <v>7.1470131889999997E-2</v>
      </c>
      <c r="J1106" s="24">
        <v>4.7300000000000002E-2</v>
      </c>
      <c r="K1106" s="20">
        <v>0.31628926219999998</v>
      </c>
      <c r="L1106" s="20">
        <v>0.4582121388</v>
      </c>
      <c r="M1106" s="20">
        <v>1.337349021E-3</v>
      </c>
      <c r="N1106" s="21">
        <v>0</v>
      </c>
    </row>
    <row r="1107" spans="1:14" ht="15" customHeight="1" outlineLevel="1" x14ac:dyDescent="0.3">
      <c r="A1107" s="12">
        <v>1105</v>
      </c>
      <c r="B1107" s="13">
        <v>1</v>
      </c>
      <c r="C1107" s="19">
        <v>1.17461218503436E-4</v>
      </c>
      <c r="D1107" s="20">
        <v>2.8470630150000001E-4</v>
      </c>
      <c r="E1107" s="21">
        <v>0</v>
      </c>
      <c r="F1107" s="22">
        <v>5.8741981719495297E-6</v>
      </c>
      <c r="G1107" s="22">
        <v>1.14155251141553E-4</v>
      </c>
      <c r="H1107" s="21">
        <v>0</v>
      </c>
      <c r="I1107" s="20">
        <v>6.962761831E-2</v>
      </c>
      <c r="J1107" s="24">
        <v>0.1177</v>
      </c>
      <c r="K1107" s="20">
        <v>0.27014852690000002</v>
      </c>
      <c r="L1107" s="20">
        <v>0.43785146400000002</v>
      </c>
      <c r="M1107" s="20">
        <v>0.1119899204</v>
      </c>
      <c r="N1107" s="21">
        <v>0</v>
      </c>
    </row>
    <row r="1108" spans="1:14" ht="15" customHeight="1" outlineLevel="1" x14ac:dyDescent="0.3">
      <c r="A1108" s="12">
        <v>1106</v>
      </c>
      <c r="B1108" s="13">
        <v>1</v>
      </c>
      <c r="C1108" s="19">
        <v>1.09051729811747E-4</v>
      </c>
      <c r="D1108" s="20">
        <v>2.874470087E-4</v>
      </c>
      <c r="E1108" s="21">
        <v>0</v>
      </c>
      <c r="F1108" s="22">
        <v>2.3496792687798102E-6</v>
      </c>
      <c r="G1108" s="22">
        <v>1.14155251141553E-4</v>
      </c>
      <c r="H1108" s="21">
        <v>0</v>
      </c>
      <c r="I1108" s="20">
        <v>7.5155159040000002E-2</v>
      </c>
      <c r="J1108" s="24">
        <v>0.1883</v>
      </c>
      <c r="K1108" s="20">
        <v>0.24056488919999999</v>
      </c>
      <c r="L1108" s="24">
        <v>0.42495637000000003</v>
      </c>
      <c r="M1108" s="20">
        <v>0.44895124250000001</v>
      </c>
      <c r="N1108" s="21">
        <v>0</v>
      </c>
    </row>
    <row r="1109" spans="1:14" ht="15" customHeight="1" outlineLevel="1" x14ac:dyDescent="0.3">
      <c r="A1109" s="12">
        <v>1107</v>
      </c>
      <c r="B1109" s="13">
        <v>1</v>
      </c>
      <c r="C1109" s="19">
        <v>1.04647368988503E-4</v>
      </c>
      <c r="D1109" s="20">
        <v>2.9143535129999999E-4</v>
      </c>
      <c r="E1109" s="21">
        <v>0</v>
      </c>
      <c r="F1109" s="22">
        <v>1.17483963438991E-6</v>
      </c>
      <c r="G1109" s="22">
        <v>1.14155251141553E-4</v>
      </c>
      <c r="H1109" s="21">
        <v>0</v>
      </c>
      <c r="I1109" s="20">
        <v>8.4755624520000003E-2</v>
      </c>
      <c r="J1109" s="24">
        <v>0.26140000000000002</v>
      </c>
      <c r="K1109" s="20">
        <v>0.19734599459999999</v>
      </c>
      <c r="L1109" s="20">
        <v>0.41671514450000002</v>
      </c>
      <c r="M1109" s="20">
        <v>0.58128976409999999</v>
      </c>
      <c r="N1109" s="21">
        <v>0</v>
      </c>
    </row>
    <row r="1110" spans="1:14" ht="15" customHeight="1" outlineLevel="1" x14ac:dyDescent="0.3">
      <c r="A1110" s="12">
        <v>1108</v>
      </c>
      <c r="B1110" s="13">
        <v>1</v>
      </c>
      <c r="C1110" s="19">
        <v>9.1514790121219203E-5</v>
      </c>
      <c r="D1110" s="20">
        <v>2.9656906409999999E-4</v>
      </c>
      <c r="E1110" s="21">
        <v>0</v>
      </c>
      <c r="F1110" s="22">
        <v>1.40980756126789E-5</v>
      </c>
      <c r="G1110" s="22">
        <v>1.14155251141553E-4</v>
      </c>
      <c r="H1110" s="21">
        <v>0</v>
      </c>
      <c r="I1110" s="20">
        <v>9.0477114040000001E-2</v>
      </c>
      <c r="J1110" s="24">
        <v>0.33750000000000002</v>
      </c>
      <c r="K1110" s="20">
        <v>0.20805941080000001</v>
      </c>
      <c r="L1110" s="20">
        <v>0.41681210010000003</v>
      </c>
      <c r="M1110" s="20">
        <v>0.35470242699999999</v>
      </c>
      <c r="N1110" s="21">
        <v>0</v>
      </c>
    </row>
    <row r="1111" spans="1:14" ht="15" customHeight="1" outlineLevel="1" x14ac:dyDescent="0.3">
      <c r="A1111" s="12">
        <v>1109</v>
      </c>
      <c r="B1111" s="13">
        <v>1</v>
      </c>
      <c r="C1111" s="19">
        <v>8.7836643382756499E-5</v>
      </c>
      <c r="D1111" s="20">
        <v>3.0049604759999998E-4</v>
      </c>
      <c r="E1111" s="21">
        <v>0</v>
      </c>
      <c r="F1111" s="22">
        <v>3.7594868300476997E-5</v>
      </c>
      <c r="G1111" s="22">
        <v>1.14155251141553E-4</v>
      </c>
      <c r="H1111" s="21">
        <v>0</v>
      </c>
      <c r="I1111" s="20">
        <v>9.319239721E-2</v>
      </c>
      <c r="J1111" s="24">
        <v>0.43469999999999998</v>
      </c>
      <c r="K1111" s="20">
        <v>0.23873873870000001</v>
      </c>
      <c r="L1111" s="20">
        <v>0.4274772154</v>
      </c>
      <c r="M1111" s="20">
        <v>0.1026624334</v>
      </c>
      <c r="N1111" s="21">
        <v>0</v>
      </c>
    </row>
    <row r="1112" spans="1:14" ht="15" customHeight="1" outlineLevel="1" x14ac:dyDescent="0.3">
      <c r="A1112" s="12">
        <v>1110</v>
      </c>
      <c r="B1112" s="13">
        <v>1</v>
      </c>
      <c r="C1112" s="19">
        <v>1.01724710104079E-4</v>
      </c>
      <c r="D1112" s="20">
        <v>3.0282769400000002E-4</v>
      </c>
      <c r="E1112" s="21">
        <v>0</v>
      </c>
      <c r="F1112" s="22">
        <v>9.3987170751192502E-5</v>
      </c>
      <c r="G1112" s="22">
        <v>1.14155251141553E-4</v>
      </c>
      <c r="H1112" s="21">
        <v>0</v>
      </c>
      <c r="I1112" s="20">
        <v>9.8235065940000005E-2</v>
      </c>
      <c r="J1112" s="24">
        <v>0.51929999999999998</v>
      </c>
      <c r="K1112" s="20">
        <v>0.30277574870000001</v>
      </c>
      <c r="L1112" s="20">
        <v>0.4677137871</v>
      </c>
      <c r="M1112" s="20">
        <v>2.033940692E-3</v>
      </c>
      <c r="N1112" s="21">
        <v>0</v>
      </c>
    </row>
    <row r="1113" spans="1:14" ht="15" customHeight="1" outlineLevel="1" x14ac:dyDescent="0.3">
      <c r="A1113" s="12">
        <v>1111</v>
      </c>
      <c r="B1113" s="13">
        <v>1</v>
      </c>
      <c r="C1113" s="19">
        <v>1.2936796439842101E-4</v>
      </c>
      <c r="D1113" s="20">
        <v>3.0423895370000002E-4</v>
      </c>
      <c r="E1113" s="21">
        <v>0</v>
      </c>
      <c r="F1113" s="22">
        <v>1.8210014333043501E-4</v>
      </c>
      <c r="G1113" s="22">
        <v>1.14155251141553E-4</v>
      </c>
      <c r="H1113" s="21">
        <v>0</v>
      </c>
      <c r="I1113" s="20">
        <v>0.1030837859</v>
      </c>
      <c r="J1113" s="24">
        <v>0.54649999999999999</v>
      </c>
      <c r="K1113" s="20">
        <v>0.46505965420000001</v>
      </c>
      <c r="L1113" s="20">
        <v>0.50688384720000002</v>
      </c>
      <c r="M1113" s="20">
        <v>2.6323040780000001E-2</v>
      </c>
      <c r="N1113" s="21">
        <v>0</v>
      </c>
    </row>
    <row r="1114" spans="1:14" ht="15" customHeight="1" outlineLevel="1" x14ac:dyDescent="0.3">
      <c r="A1114" s="12">
        <v>1112</v>
      </c>
      <c r="B1114" s="13">
        <v>1</v>
      </c>
      <c r="C1114" s="19">
        <v>1.5908958943489801E-4</v>
      </c>
      <c r="D1114" s="20">
        <v>2.9613955030000002E-4</v>
      </c>
      <c r="E1114" s="21">
        <v>0</v>
      </c>
      <c r="F1114" s="22">
        <v>1.58603350642637E-4</v>
      </c>
      <c r="G1114" s="22">
        <v>1.14155251141553E-4</v>
      </c>
      <c r="H1114" s="20">
        <v>3.8927475369999999E-2</v>
      </c>
      <c r="I1114" s="20">
        <v>0.1117145074</v>
      </c>
      <c r="J1114" s="24">
        <v>0.49170000000000003</v>
      </c>
      <c r="K1114" s="20">
        <v>0.57767226689999995</v>
      </c>
      <c r="L1114" s="20">
        <v>0.56554198180000004</v>
      </c>
      <c r="M1114" s="20">
        <v>0.2105843262</v>
      </c>
      <c r="N1114" s="21">
        <v>0</v>
      </c>
    </row>
    <row r="1115" spans="1:14" ht="15" customHeight="1" outlineLevel="1" x14ac:dyDescent="0.3">
      <c r="A1115" s="12">
        <v>1113</v>
      </c>
      <c r="B1115" s="13">
        <v>1</v>
      </c>
      <c r="C1115" s="19">
        <v>1.7551070626707399E-4</v>
      </c>
      <c r="D1115" s="20">
        <v>2.7640236769999998E-4</v>
      </c>
      <c r="E1115" s="21">
        <v>0</v>
      </c>
      <c r="F1115" s="22">
        <v>1.4685495429873799E-4</v>
      </c>
      <c r="G1115" s="22">
        <v>1.14155251141553E-4</v>
      </c>
      <c r="H1115" s="20">
        <v>0.1266354385</v>
      </c>
      <c r="I1115" s="20">
        <v>0.1151086113</v>
      </c>
      <c r="J1115" s="24">
        <v>0.4027</v>
      </c>
      <c r="K1115" s="20">
        <v>0.63099586070000002</v>
      </c>
      <c r="L1115" s="20">
        <v>0.59588908279999997</v>
      </c>
      <c r="M1115" s="20">
        <v>0.25424258649999998</v>
      </c>
      <c r="N1115" s="24">
        <v>6.2399999999999999E-3</v>
      </c>
    </row>
    <row r="1116" spans="1:14" ht="15" customHeight="1" outlineLevel="1" x14ac:dyDescent="0.3">
      <c r="A1116" s="12">
        <v>1114</v>
      </c>
      <c r="B1116" s="13">
        <v>1</v>
      </c>
      <c r="C1116" s="19">
        <v>1.90889055314737E-4</v>
      </c>
      <c r="D1116" s="20">
        <v>2.4950662160000002E-4</v>
      </c>
      <c r="E1116" s="21">
        <v>0</v>
      </c>
      <c r="F1116" s="22">
        <v>1.6447754881458699E-4</v>
      </c>
      <c r="G1116" s="22">
        <v>1.14155251141553E-4</v>
      </c>
      <c r="H1116" s="20">
        <v>0.22823453399999999</v>
      </c>
      <c r="I1116" s="20">
        <v>0.10657486419999999</v>
      </c>
      <c r="J1116" s="24">
        <v>0.37969999999999998</v>
      </c>
      <c r="K1116" s="20">
        <v>0.67214511809999999</v>
      </c>
      <c r="L1116" s="20">
        <v>0.6002520845</v>
      </c>
      <c r="M1116" s="20">
        <v>0.14332620209999999</v>
      </c>
      <c r="N1116" s="20">
        <v>5.014285714E-3</v>
      </c>
    </row>
    <row r="1117" spans="1:14" ht="15" customHeight="1" outlineLevel="1" x14ac:dyDescent="0.3">
      <c r="A1117" s="12">
        <v>1115</v>
      </c>
      <c r="B1117" s="13">
        <v>1</v>
      </c>
      <c r="C1117" s="19">
        <v>1.9933605354947599E-4</v>
      </c>
      <c r="D1117" s="20">
        <v>2.2054511850000001E-4</v>
      </c>
      <c r="E1117" s="21">
        <v>0</v>
      </c>
      <c r="F1117" s="22">
        <v>1.87974341502385E-4</v>
      </c>
      <c r="G1117" s="22">
        <v>1.14155251141553E-4</v>
      </c>
      <c r="H1117" s="20">
        <v>0.3080277823</v>
      </c>
      <c r="I1117" s="20">
        <v>9.7459270749999993E-2</v>
      </c>
      <c r="J1117" s="24">
        <v>0.35980000000000001</v>
      </c>
      <c r="K1117" s="20">
        <v>0.59142926709999999</v>
      </c>
      <c r="L1117" s="20">
        <v>0.60170641849999995</v>
      </c>
      <c r="M1117" s="20">
        <v>3.8884822819999998E-2</v>
      </c>
      <c r="N1117" s="21">
        <v>0</v>
      </c>
    </row>
    <row r="1118" spans="1:14" ht="15" customHeight="1" outlineLevel="1" x14ac:dyDescent="0.3">
      <c r="A1118" s="12">
        <v>1116</v>
      </c>
      <c r="B1118" s="13">
        <v>1</v>
      </c>
      <c r="C1118" s="19">
        <v>2.0605086347626699E-4</v>
      </c>
      <c r="D1118" s="20">
        <v>1.9399707400000001E-4</v>
      </c>
      <c r="E1118" s="21">
        <v>0</v>
      </c>
      <c r="F1118" s="22">
        <v>2.0677177565262301E-4</v>
      </c>
      <c r="G1118" s="22">
        <v>1.14155251141553E-4</v>
      </c>
      <c r="H1118" s="20">
        <v>0.35212405099999999</v>
      </c>
      <c r="I1118" s="20">
        <v>9.6586501160000005E-2</v>
      </c>
      <c r="J1118" s="24">
        <v>0.4012</v>
      </c>
      <c r="K1118" s="20">
        <v>0.5337229121</v>
      </c>
      <c r="L1118" s="20">
        <v>0.59113825870000003</v>
      </c>
      <c r="M1118" s="20">
        <v>1.337349021E-3</v>
      </c>
      <c r="N1118" s="21">
        <v>0</v>
      </c>
    </row>
    <row r="1119" spans="1:14" ht="15" customHeight="1" outlineLevel="1" x14ac:dyDescent="0.3">
      <c r="A1119" s="12">
        <v>1117</v>
      </c>
      <c r="B1119" s="13">
        <v>1</v>
      </c>
      <c r="C1119" s="19">
        <v>2.08853531748116E-4</v>
      </c>
      <c r="D1119" s="20">
        <v>1.72439571E-4</v>
      </c>
      <c r="E1119" s="21">
        <v>0</v>
      </c>
      <c r="F1119" s="22">
        <v>1.87974341502385E-4</v>
      </c>
      <c r="G1119" s="22">
        <v>1.14155251141553E-4</v>
      </c>
      <c r="H1119" s="20">
        <v>0.35745436920000001</v>
      </c>
      <c r="I1119" s="20">
        <v>0.1033747091</v>
      </c>
      <c r="J1119" s="24">
        <v>0.47860000000000003</v>
      </c>
      <c r="K1119" s="20">
        <v>0.45897248600000001</v>
      </c>
      <c r="L1119" s="20">
        <v>0.56408764789999999</v>
      </c>
      <c r="M1119" s="20">
        <v>0.13351125599999999</v>
      </c>
      <c r="N1119" s="21">
        <v>0</v>
      </c>
    </row>
    <row r="1120" spans="1:14" ht="15" customHeight="1" outlineLevel="1" x14ac:dyDescent="0.3">
      <c r="A1120" s="12">
        <v>1118</v>
      </c>
      <c r="B1120" s="13">
        <v>1</v>
      </c>
      <c r="C1120" s="19">
        <v>2.0535051022797801E-4</v>
      </c>
      <c r="D1120" s="20">
        <v>1.600859355E-4</v>
      </c>
      <c r="E1120" s="21">
        <v>0</v>
      </c>
      <c r="F1120" s="22">
        <v>1.90324020771165E-4</v>
      </c>
      <c r="G1120" s="22">
        <v>1.14155251141553E-4</v>
      </c>
      <c r="H1120" s="20">
        <v>0.31868841869999998</v>
      </c>
      <c r="I1120" s="20">
        <v>0.1074476338</v>
      </c>
      <c r="J1120" s="24">
        <v>0.45950000000000002</v>
      </c>
      <c r="K1120" s="20">
        <v>0.47139030920000002</v>
      </c>
      <c r="L1120" s="20">
        <v>0.53645530350000004</v>
      </c>
      <c r="M1120" s="20">
        <v>0.52820234050000003</v>
      </c>
      <c r="N1120" s="21">
        <v>0</v>
      </c>
    </row>
    <row r="1121" spans="1:14" ht="15" customHeight="1" outlineLevel="1" x14ac:dyDescent="0.3">
      <c r="A1121" s="12">
        <v>1119</v>
      </c>
      <c r="B1121" s="13">
        <v>1</v>
      </c>
      <c r="C1121" s="19">
        <v>1.9588857255976199E-4</v>
      </c>
      <c r="D1121" s="20">
        <v>1.6176308469999999E-4</v>
      </c>
      <c r="E1121" s="21">
        <v>0</v>
      </c>
      <c r="F1121" s="22">
        <v>2.1382081345896301E-4</v>
      </c>
      <c r="G1121" s="22">
        <v>1.14155251141553E-4</v>
      </c>
      <c r="H1121" s="20">
        <v>0.23324180259999999</v>
      </c>
      <c r="I1121" s="20">
        <v>9.9689681919999995E-2</v>
      </c>
      <c r="J1121" s="24">
        <v>0.33339999999999997</v>
      </c>
      <c r="K1121" s="20">
        <v>0.36328220109999998</v>
      </c>
      <c r="L1121" s="20">
        <v>0.51250727169999999</v>
      </c>
      <c r="M1121" s="20">
        <v>0.68575029629999995</v>
      </c>
      <c r="N1121" s="21">
        <v>0</v>
      </c>
    </row>
    <row r="1122" spans="1:14" ht="15" customHeight="1" outlineLevel="1" x14ac:dyDescent="0.3">
      <c r="A1122" s="12">
        <v>1120</v>
      </c>
      <c r="B1122" s="13">
        <v>1</v>
      </c>
      <c r="C1122" s="19">
        <v>1.7922119629065701E-4</v>
      </c>
      <c r="D1122" s="20">
        <v>1.793936042E-4</v>
      </c>
      <c r="E1122" s="21">
        <v>0</v>
      </c>
      <c r="F1122" s="22">
        <v>2.23219530534082E-4</v>
      </c>
      <c r="G1122" s="22">
        <v>1.14155251141553E-4</v>
      </c>
      <c r="H1122" s="20">
        <v>0.12033597159999999</v>
      </c>
      <c r="I1122" s="20">
        <v>9.9107835529999994E-2</v>
      </c>
      <c r="J1122" s="24">
        <v>0.1701</v>
      </c>
      <c r="K1122" s="20">
        <v>0.45422449479999999</v>
      </c>
      <c r="L1122" s="20">
        <v>0.51502811709999996</v>
      </c>
      <c r="M1122" s="20">
        <v>0.41662148809999999</v>
      </c>
      <c r="N1122" s="21">
        <v>0</v>
      </c>
    </row>
    <row r="1123" spans="1:14" ht="15" customHeight="1" outlineLevel="1" x14ac:dyDescent="0.3">
      <c r="A1123" s="12">
        <v>1121</v>
      </c>
      <c r="B1123" s="13">
        <v>1</v>
      </c>
      <c r="C1123" s="19">
        <v>1.63194577637452E-4</v>
      </c>
      <c r="D1123" s="20">
        <v>2.2207909639999999E-4</v>
      </c>
      <c r="E1123" s="21">
        <v>0</v>
      </c>
      <c r="F1123" s="22">
        <v>2.23219530534082E-4</v>
      </c>
      <c r="G1123" s="22">
        <v>1.14155251141553E-4</v>
      </c>
      <c r="H1123" s="20">
        <v>3.2628008399999998E-2</v>
      </c>
      <c r="I1123" s="20">
        <v>9.5519782780000007E-2</v>
      </c>
      <c r="J1123" s="24">
        <v>6.7900000000000002E-2</v>
      </c>
      <c r="K1123" s="20">
        <v>0.52130508890000005</v>
      </c>
      <c r="L1123" s="20">
        <v>0.54692650769999995</v>
      </c>
      <c r="M1123" s="20">
        <v>0.1203288028</v>
      </c>
      <c r="N1123" s="20">
        <v>7.7665714290000003E-3</v>
      </c>
    </row>
    <row r="1124" spans="1:14" ht="15" customHeight="1" outlineLevel="1" x14ac:dyDescent="0.3">
      <c r="A1124" s="12">
        <v>1122</v>
      </c>
      <c r="B1124" s="13">
        <v>1</v>
      </c>
      <c r="C1124" s="19">
        <v>1.5756445725547099E-4</v>
      </c>
      <c r="D1124" s="20">
        <v>2.4954752760000001E-4</v>
      </c>
      <c r="E1124" s="21">
        <v>0</v>
      </c>
      <c r="F1124" s="22">
        <v>1.6447754881458699E-4</v>
      </c>
      <c r="G1124" s="22">
        <v>1.14155251141553E-4</v>
      </c>
      <c r="H1124" s="20">
        <v>5.6533677919999997E-3</v>
      </c>
      <c r="I1124" s="20">
        <v>9.6683475559999996E-2</v>
      </c>
      <c r="J1124" s="24">
        <v>1.0999999999999999E-2</v>
      </c>
      <c r="K1124" s="20">
        <v>0.66861456050000001</v>
      </c>
      <c r="L1124" s="20">
        <v>0.58619352339999997</v>
      </c>
      <c r="M1124" s="20">
        <v>2.1973072359999998E-3</v>
      </c>
      <c r="N1124" s="21">
        <v>0</v>
      </c>
    </row>
    <row r="1125" spans="1:14" ht="15" customHeight="1" outlineLevel="1" x14ac:dyDescent="0.3">
      <c r="A1125" s="12">
        <v>1123</v>
      </c>
      <c r="B1125" s="13">
        <v>1</v>
      </c>
      <c r="C1125" s="19">
        <v>1.78065781555259E-4</v>
      </c>
      <c r="D1125" s="20">
        <v>2.5817871009999998E-4</v>
      </c>
      <c r="E1125" s="21">
        <v>0</v>
      </c>
      <c r="F1125" s="22">
        <v>1.1748396343899099E-4</v>
      </c>
      <c r="G1125" s="22">
        <v>1.14155251141553E-4</v>
      </c>
      <c r="H1125" s="21">
        <v>0</v>
      </c>
      <c r="I1125" s="20">
        <v>0.10599301780000001</v>
      </c>
      <c r="J1125" s="24">
        <v>5.45E-2</v>
      </c>
      <c r="K1125" s="20">
        <v>0.74896518140000001</v>
      </c>
      <c r="L1125" s="20">
        <v>0.61770409150000005</v>
      </c>
      <c r="M1125" s="20">
        <v>3.3673807069999999E-2</v>
      </c>
      <c r="N1125" s="21">
        <v>0</v>
      </c>
    </row>
    <row r="1126" spans="1:14" ht="15" customHeight="1" outlineLevel="1" x14ac:dyDescent="0.3">
      <c r="A1126" s="12">
        <v>1124</v>
      </c>
      <c r="B1126" s="13">
        <v>1</v>
      </c>
      <c r="C1126" s="19">
        <v>1.8755298024991299E-4</v>
      </c>
      <c r="D1126" s="20">
        <v>2.6443734000000001E-4</v>
      </c>
      <c r="E1126" s="21">
        <v>0</v>
      </c>
      <c r="F1126" s="22">
        <v>8.8112972579242903E-5</v>
      </c>
      <c r="G1126" s="22">
        <v>1.14155251141553E-4</v>
      </c>
      <c r="H1126" s="21">
        <v>0</v>
      </c>
      <c r="I1126" s="20">
        <v>0.1107447634</v>
      </c>
      <c r="J1126" s="24">
        <v>0.25890000000000002</v>
      </c>
      <c r="K1126" s="20">
        <v>0.52422692959999995</v>
      </c>
      <c r="L1126" s="20">
        <v>0.5968586387</v>
      </c>
      <c r="M1126" s="20">
        <v>0.25397738209999998</v>
      </c>
      <c r="N1126" s="21">
        <v>0</v>
      </c>
    </row>
    <row r="1127" spans="1:14" ht="15" customHeight="1" outlineLevel="1" x14ac:dyDescent="0.3">
      <c r="A1127" s="12">
        <v>1125</v>
      </c>
      <c r="B1127" s="13">
        <v>1</v>
      </c>
      <c r="C1127" s="19">
        <v>1.6662930481594799E-4</v>
      </c>
      <c r="D1127" s="20">
        <v>2.6948924059999997E-4</v>
      </c>
      <c r="E1127" s="21">
        <v>0</v>
      </c>
      <c r="F1127" s="22">
        <v>5.87419817194953E-5</v>
      </c>
      <c r="G1127" s="22">
        <v>1.14155251141553E-4</v>
      </c>
      <c r="H1127" s="21">
        <v>0</v>
      </c>
      <c r="I1127" s="20">
        <v>0.11850271530000001</v>
      </c>
      <c r="J1127" s="24">
        <v>0.52359999999999995</v>
      </c>
      <c r="K1127" s="20">
        <v>0.40942293639999999</v>
      </c>
      <c r="L1127" s="20">
        <v>0.5579794454</v>
      </c>
      <c r="M1127" s="20">
        <v>0.29924400779999999</v>
      </c>
      <c r="N1127" s="21">
        <v>0</v>
      </c>
    </row>
    <row r="1128" spans="1:14" ht="15" customHeight="1" outlineLevel="1" x14ac:dyDescent="0.3">
      <c r="A1128" s="12">
        <v>1126</v>
      </c>
      <c r="B1128" s="13">
        <v>1</v>
      </c>
      <c r="C1128" s="19">
        <v>1.4507219767279599E-4</v>
      </c>
      <c r="D1128" s="20">
        <v>2.7339577100000002E-4</v>
      </c>
      <c r="E1128" s="21">
        <v>0</v>
      </c>
      <c r="F1128" s="22">
        <v>3.7594868300476997E-5</v>
      </c>
      <c r="G1128" s="22">
        <v>1.14155251141553E-4</v>
      </c>
      <c r="H1128" s="21">
        <v>0</v>
      </c>
      <c r="I1128" s="20">
        <v>0.1210240497</v>
      </c>
      <c r="J1128" s="24">
        <v>0.72470000000000001</v>
      </c>
      <c r="K1128" s="20">
        <v>0.35074263449999998</v>
      </c>
      <c r="L1128" s="20">
        <v>0.55894900140000003</v>
      </c>
      <c r="M1128" s="20">
        <v>0.16527013779999999</v>
      </c>
      <c r="N1128" s="21">
        <v>0</v>
      </c>
    </row>
    <row r="1129" spans="1:14" ht="15" customHeight="1" outlineLevel="1" x14ac:dyDescent="0.3">
      <c r="A1129" s="12">
        <v>1127</v>
      </c>
      <c r="B1129" s="13">
        <v>1</v>
      </c>
      <c r="C1129" s="19">
        <v>1.4488691837446799E-4</v>
      </c>
      <c r="D1129" s="20">
        <v>2.7656599199999999E-4</v>
      </c>
      <c r="E1129" s="21">
        <v>0</v>
      </c>
      <c r="F1129" s="22">
        <v>2.3496792687798098E-5</v>
      </c>
      <c r="G1129" s="22">
        <v>1.14155251141553E-4</v>
      </c>
      <c r="H1129" s="21">
        <v>0</v>
      </c>
      <c r="I1129" s="20">
        <v>0.1197633825</v>
      </c>
      <c r="J1129" s="24">
        <v>0.76759999999999995</v>
      </c>
      <c r="K1129" s="20">
        <v>0.33929875819999999</v>
      </c>
      <c r="L1129" s="20">
        <v>0.55254993210000003</v>
      </c>
      <c r="M1129" s="20">
        <v>4.3127539329999999E-2</v>
      </c>
      <c r="N1129" s="21">
        <v>0</v>
      </c>
    </row>
    <row r="1130" spans="1:14" ht="15" customHeight="1" outlineLevel="1" x14ac:dyDescent="0.3">
      <c r="A1130" s="12">
        <v>1128</v>
      </c>
      <c r="B1130" s="13">
        <v>1</v>
      </c>
      <c r="C1130" s="19">
        <v>1.4675022820539001E-4</v>
      </c>
      <c r="D1130" s="20">
        <v>2.789589976E-4</v>
      </c>
      <c r="E1130" s="21">
        <v>0</v>
      </c>
      <c r="F1130" s="22">
        <v>9.3987170751192492E-6</v>
      </c>
      <c r="G1130" s="22">
        <v>1.14155251141553E-4</v>
      </c>
      <c r="H1130" s="21">
        <v>0</v>
      </c>
      <c r="I1130" s="20">
        <v>0.1167571761</v>
      </c>
      <c r="J1130" s="24">
        <v>0.70589999999999997</v>
      </c>
      <c r="K1130" s="20">
        <v>0.250182615</v>
      </c>
      <c r="L1130" s="20">
        <v>0.52375412060000004</v>
      </c>
      <c r="M1130" s="20">
        <v>1.337349021E-3</v>
      </c>
      <c r="N1130" s="21">
        <v>0</v>
      </c>
    </row>
    <row r="1131" spans="1:14" ht="15" customHeight="1" outlineLevel="1" x14ac:dyDescent="0.3">
      <c r="A1131" s="12">
        <v>1129</v>
      </c>
      <c r="B1131" s="13">
        <v>1</v>
      </c>
      <c r="C1131" s="19">
        <v>1.32384315126578E-4</v>
      </c>
      <c r="D1131" s="20">
        <v>2.8231329599999997E-4</v>
      </c>
      <c r="E1131" s="21">
        <v>0</v>
      </c>
      <c r="F1131" s="22">
        <v>5.8741981719495297E-6</v>
      </c>
      <c r="G1131" s="22">
        <v>1.14155251141553E-4</v>
      </c>
      <c r="H1131" s="21">
        <v>0</v>
      </c>
      <c r="I1131" s="20">
        <v>0.1112296354</v>
      </c>
      <c r="J1131" s="24">
        <v>0.64810000000000001</v>
      </c>
      <c r="K1131" s="20">
        <v>0.20988556119999999</v>
      </c>
      <c r="L1131" s="20">
        <v>0.48293581540000002</v>
      </c>
      <c r="M1131" s="20">
        <v>0.1492910039</v>
      </c>
      <c r="N1131" s="21">
        <v>0</v>
      </c>
    </row>
    <row r="1132" spans="1:14" ht="15" customHeight="1" outlineLevel="1" x14ac:dyDescent="0.3">
      <c r="A1132" s="12">
        <v>1130</v>
      </c>
      <c r="B1132" s="13">
        <v>1</v>
      </c>
      <c r="C1132" s="19">
        <v>1.21167248453637E-4</v>
      </c>
      <c r="D1132" s="20">
        <v>2.8392908600000002E-4</v>
      </c>
      <c r="E1132" s="21">
        <v>0</v>
      </c>
      <c r="F1132" s="22">
        <v>2.3496792687798102E-6</v>
      </c>
      <c r="G1132" s="22">
        <v>1.14155251141553E-4</v>
      </c>
      <c r="H1132" s="21">
        <v>0</v>
      </c>
      <c r="I1132" s="20">
        <v>0.1135570209</v>
      </c>
      <c r="J1132" s="24">
        <v>0.67900000000000005</v>
      </c>
      <c r="K1132" s="20">
        <v>0.18103238369999999</v>
      </c>
      <c r="L1132" s="20">
        <v>0.47081636609999999</v>
      </c>
      <c r="M1132" s="20">
        <v>0.58590620670000004</v>
      </c>
      <c r="N1132" s="21">
        <v>0</v>
      </c>
    </row>
    <row r="1133" spans="1:14" ht="15" customHeight="1" outlineLevel="1" x14ac:dyDescent="0.3">
      <c r="A1133" s="12">
        <v>1131</v>
      </c>
      <c r="B1133" s="13">
        <v>1</v>
      </c>
      <c r="C1133" s="19">
        <v>1.16373358321692E-4</v>
      </c>
      <c r="D1133" s="20">
        <v>2.8401089820000001E-4</v>
      </c>
      <c r="E1133" s="21">
        <v>0</v>
      </c>
      <c r="F1133" s="22">
        <v>1.17483963438991E-6</v>
      </c>
      <c r="G1133" s="22">
        <v>1.14155251141553E-4</v>
      </c>
      <c r="H1133" s="21">
        <v>0</v>
      </c>
      <c r="I1133" s="20">
        <v>0.1158844065</v>
      </c>
      <c r="J1133" s="24">
        <v>0.70469999999999999</v>
      </c>
      <c r="K1133" s="20">
        <v>0.15400535670000001</v>
      </c>
      <c r="L1133" s="20">
        <v>0.46296296300000001</v>
      </c>
      <c r="M1133" s="20">
        <v>0.76191821400000004</v>
      </c>
      <c r="N1133" s="21">
        <v>0</v>
      </c>
    </row>
    <row r="1134" spans="1:14" ht="15" customHeight="1" outlineLevel="1" x14ac:dyDescent="0.3">
      <c r="A1134" s="12">
        <v>1132</v>
      </c>
      <c r="B1134" s="13">
        <v>1</v>
      </c>
      <c r="C1134" s="19">
        <v>1.03074122353177E-4</v>
      </c>
      <c r="D1134" s="20">
        <v>2.8403135119999998E-4</v>
      </c>
      <c r="E1134" s="21">
        <v>0</v>
      </c>
      <c r="F1134" s="22">
        <v>1.40980756126789E-5</v>
      </c>
      <c r="G1134" s="22">
        <v>1.14155251141553E-4</v>
      </c>
      <c r="H1134" s="21">
        <v>0</v>
      </c>
      <c r="I1134" s="20">
        <v>0.1233514352</v>
      </c>
      <c r="J1134" s="24">
        <v>0.75080000000000002</v>
      </c>
      <c r="K1134" s="20">
        <v>0.14718772829999999</v>
      </c>
      <c r="L1134" s="20">
        <v>0.46383556329999998</v>
      </c>
      <c r="M1134" s="20">
        <v>0.46166589219999998</v>
      </c>
      <c r="N1134" s="21">
        <v>0</v>
      </c>
    </row>
    <row r="1135" spans="1:14" ht="15" customHeight="1" outlineLevel="1" x14ac:dyDescent="0.3">
      <c r="A1135" s="12">
        <v>1133</v>
      </c>
      <c r="B1135" s="13">
        <v>1</v>
      </c>
      <c r="C1135" s="19">
        <v>9.90382036348344E-5</v>
      </c>
      <c r="D1135" s="20">
        <v>2.836631965E-4</v>
      </c>
      <c r="E1135" s="21">
        <v>0</v>
      </c>
      <c r="F1135" s="22">
        <v>3.7594868300476997E-5</v>
      </c>
      <c r="G1135" s="22">
        <v>1.14155251141553E-4</v>
      </c>
      <c r="H1135" s="21">
        <v>0</v>
      </c>
      <c r="I1135" s="20">
        <v>0.14167959660000001</v>
      </c>
      <c r="J1135" s="24">
        <v>0.74580000000000002</v>
      </c>
      <c r="K1135" s="20">
        <v>0.18602386169999999</v>
      </c>
      <c r="L1135" s="20">
        <v>0.4627690518</v>
      </c>
      <c r="M1135" s="20">
        <v>0.13316619160000001</v>
      </c>
      <c r="N1135" s="21">
        <v>0</v>
      </c>
    </row>
    <row r="1136" spans="1:14" ht="15" customHeight="1" outlineLevel="1" x14ac:dyDescent="0.3">
      <c r="A1136" s="12">
        <v>1134</v>
      </c>
      <c r="B1136" s="13">
        <v>1</v>
      </c>
      <c r="C1136" s="19">
        <v>1.1083156533997E-4</v>
      </c>
      <c r="D1136" s="20">
        <v>2.8292688709999998E-4</v>
      </c>
      <c r="E1136" s="21">
        <v>0</v>
      </c>
      <c r="F1136" s="22">
        <v>9.3987170751192502E-5</v>
      </c>
      <c r="G1136" s="22">
        <v>1.14155251141553E-4</v>
      </c>
      <c r="H1136" s="21">
        <v>0</v>
      </c>
      <c r="I1136" s="20">
        <v>0.1607835531</v>
      </c>
      <c r="J1136" s="24">
        <v>0.74880000000000002</v>
      </c>
      <c r="K1136" s="20">
        <v>0.22680788900000001</v>
      </c>
      <c r="L1136" s="20">
        <v>0.50552646889999997</v>
      </c>
      <c r="M1136" s="20">
        <v>2.3109391080000001E-3</v>
      </c>
      <c r="N1136" s="21">
        <v>0</v>
      </c>
    </row>
    <row r="1137" spans="1:14" ht="15" customHeight="1" outlineLevel="1" x14ac:dyDescent="0.3">
      <c r="A1137" s="12">
        <v>1135</v>
      </c>
      <c r="B1137" s="13">
        <v>1</v>
      </c>
      <c r="C1137" s="19">
        <v>1.3722434359954701E-4</v>
      </c>
      <c r="D1137" s="20">
        <v>2.8302915229999999E-4</v>
      </c>
      <c r="E1137" s="21">
        <v>0</v>
      </c>
      <c r="F1137" s="22">
        <v>1.8210014333043501E-4</v>
      </c>
      <c r="G1137" s="22">
        <v>1.14155251141553E-4</v>
      </c>
      <c r="H1137" s="20">
        <v>6.1379421739999997E-3</v>
      </c>
      <c r="I1137" s="20">
        <v>0.16640806829999999</v>
      </c>
      <c r="J1137" s="24">
        <v>0.7742</v>
      </c>
      <c r="K1137" s="20">
        <v>0.46725103480000002</v>
      </c>
      <c r="L1137" s="20">
        <v>0.54411479539999996</v>
      </c>
      <c r="M1137" s="20">
        <v>3.926542198E-2</v>
      </c>
      <c r="N1137" s="21">
        <v>0</v>
      </c>
    </row>
    <row r="1138" spans="1:14" ht="15" customHeight="1" outlineLevel="1" x14ac:dyDescent="0.3">
      <c r="A1138" s="12">
        <v>1136</v>
      </c>
      <c r="B1138" s="13">
        <v>1</v>
      </c>
      <c r="C1138" s="19">
        <v>1.6436244958185301E-4</v>
      </c>
      <c r="D1138" s="20">
        <v>2.695301467E-4</v>
      </c>
      <c r="E1138" s="21">
        <v>0</v>
      </c>
      <c r="F1138" s="22">
        <v>1.58603350642637E-4</v>
      </c>
      <c r="G1138" s="22">
        <v>1.14155251141553E-4</v>
      </c>
      <c r="H1138" s="20">
        <v>3.5050880309999997E-2</v>
      </c>
      <c r="I1138" s="20">
        <v>0.16272304109999999</v>
      </c>
      <c r="J1138" s="24">
        <v>0.74580000000000002</v>
      </c>
      <c r="K1138" s="20">
        <v>0.53749695639999995</v>
      </c>
      <c r="L1138" s="20">
        <v>0.56845064960000002</v>
      </c>
      <c r="M1138" s="20">
        <v>0.28598833280000002</v>
      </c>
      <c r="N1138" s="21">
        <v>0</v>
      </c>
    </row>
    <row r="1139" spans="1:14" ht="15" customHeight="1" outlineLevel="1" x14ac:dyDescent="0.3">
      <c r="A1139" s="12">
        <v>1137</v>
      </c>
      <c r="B1139" s="13">
        <v>1</v>
      </c>
      <c r="C1139" s="19">
        <v>1.8101690275853E-4</v>
      </c>
      <c r="D1139" s="20">
        <v>2.4594779280000001E-4</v>
      </c>
      <c r="E1139" s="21">
        <v>0</v>
      </c>
      <c r="F1139" s="22">
        <v>1.4685495429873799E-4</v>
      </c>
      <c r="G1139" s="22">
        <v>1.14155251141553E-4</v>
      </c>
      <c r="H1139" s="20">
        <v>9.5784202880000002E-2</v>
      </c>
      <c r="I1139" s="20">
        <v>0.16854150500000001</v>
      </c>
      <c r="J1139" s="24">
        <v>0.58989999999999998</v>
      </c>
      <c r="K1139" s="20">
        <v>0.63367421479999997</v>
      </c>
      <c r="L1139" s="20">
        <v>0.56971107229999995</v>
      </c>
      <c r="M1139" s="20">
        <v>0.33201722090000002</v>
      </c>
      <c r="N1139" s="24">
        <v>1.2246E-2</v>
      </c>
    </row>
    <row r="1140" spans="1:14" ht="15" customHeight="1" outlineLevel="1" x14ac:dyDescent="0.3">
      <c r="A1140" s="12">
        <v>1138</v>
      </c>
      <c r="B1140" s="13">
        <v>1</v>
      </c>
      <c r="C1140" s="19">
        <v>1.9400426669358199E-4</v>
      </c>
      <c r="D1140" s="20">
        <v>2.2212000250000001E-4</v>
      </c>
      <c r="E1140" s="21">
        <v>0</v>
      </c>
      <c r="F1140" s="22">
        <v>1.6447754881458699E-4</v>
      </c>
      <c r="G1140" s="22">
        <v>1.14155251141553E-4</v>
      </c>
      <c r="H1140" s="20">
        <v>0.16055564529999999</v>
      </c>
      <c r="I1140" s="20">
        <v>0.1776570985</v>
      </c>
      <c r="J1140" s="24">
        <v>0.58160000000000001</v>
      </c>
      <c r="K1140" s="20">
        <v>0.59459459459999997</v>
      </c>
      <c r="L1140" s="20">
        <v>0.5838665891</v>
      </c>
      <c r="M1140" s="20">
        <v>0.1810781746</v>
      </c>
      <c r="N1140" s="24">
        <v>0.14055599999999999</v>
      </c>
    </row>
    <row r="1141" spans="1:14" ht="15" customHeight="1" outlineLevel="1" x14ac:dyDescent="0.3">
      <c r="A1141" s="12">
        <v>1139</v>
      </c>
      <c r="B1141" s="13">
        <v>1</v>
      </c>
      <c r="C1141" s="19">
        <v>2.0110765370284699E-4</v>
      </c>
      <c r="D1141" s="20">
        <v>2.014419801E-4</v>
      </c>
      <c r="E1141" s="21">
        <v>0</v>
      </c>
      <c r="F1141" s="22">
        <v>1.87974341502385E-4</v>
      </c>
      <c r="G1141" s="22">
        <v>1.14155251141553E-4</v>
      </c>
      <c r="H1141" s="20">
        <v>0.2243579389</v>
      </c>
      <c r="I1141" s="20">
        <v>0.19094259120000001</v>
      </c>
      <c r="J1141" s="24">
        <v>0.7258</v>
      </c>
      <c r="K1141" s="20">
        <v>0.59155101050000003</v>
      </c>
      <c r="L1141" s="20">
        <v>0.5773705643</v>
      </c>
      <c r="M1141" s="20">
        <v>4.6120896729999999E-2</v>
      </c>
      <c r="N1141" s="21">
        <v>0</v>
      </c>
    </row>
    <row r="1142" spans="1:14" ht="15" customHeight="1" outlineLevel="1" x14ac:dyDescent="0.3">
      <c r="A1142" s="12">
        <v>1140</v>
      </c>
      <c r="B1142" s="13">
        <v>1</v>
      </c>
      <c r="C1142" s="19">
        <v>2.08445745160047E-4</v>
      </c>
      <c r="D1142" s="20">
        <v>1.843432396E-4</v>
      </c>
      <c r="E1142" s="21">
        <v>0</v>
      </c>
      <c r="F1142" s="22">
        <v>2.0677177565262301E-4</v>
      </c>
      <c r="G1142" s="22">
        <v>1.14155251141553E-4</v>
      </c>
      <c r="H1142" s="20">
        <v>0.25989339360000002</v>
      </c>
      <c r="I1142" s="20">
        <v>0.18551202480000001</v>
      </c>
      <c r="J1142" s="24">
        <v>0.69899999999999995</v>
      </c>
      <c r="K1142" s="20">
        <v>0.62320428539999995</v>
      </c>
      <c r="L1142" s="20">
        <v>0.56622067089999994</v>
      </c>
      <c r="M1142" s="20">
        <v>1.337349021E-3</v>
      </c>
      <c r="N1142" s="21">
        <v>0</v>
      </c>
    </row>
    <row r="1143" spans="1:14" ht="15" customHeight="1" outlineLevel="1" x14ac:dyDescent="0.3">
      <c r="A1143" s="12">
        <v>1141</v>
      </c>
      <c r="B1143" s="13">
        <v>1</v>
      </c>
      <c r="C1143" s="19">
        <v>2.1186266629096299E-4</v>
      </c>
      <c r="D1143" s="20">
        <v>1.7315542729999999E-4</v>
      </c>
      <c r="E1143" s="21">
        <v>0</v>
      </c>
      <c r="F1143" s="22">
        <v>1.87974341502385E-4</v>
      </c>
      <c r="G1143" s="22">
        <v>1.14155251141553E-4</v>
      </c>
      <c r="H1143" s="20">
        <v>0.27281537719999999</v>
      </c>
      <c r="I1143" s="20">
        <v>0.16427463149999999</v>
      </c>
      <c r="J1143" s="24">
        <v>0.66559999999999997</v>
      </c>
      <c r="K1143" s="20">
        <v>0.5724373022</v>
      </c>
      <c r="L1143" s="20">
        <v>0.53325576890000004</v>
      </c>
      <c r="M1143" s="20">
        <v>0.16190881530000001</v>
      </c>
      <c r="N1143" s="21">
        <v>0</v>
      </c>
    </row>
    <row r="1144" spans="1:14" ht="15" customHeight="1" outlineLevel="1" x14ac:dyDescent="0.3">
      <c r="A1144" s="12">
        <v>1142</v>
      </c>
      <c r="B1144" s="13">
        <v>1</v>
      </c>
      <c r="C1144" s="19">
        <v>2.0509033661553E-4</v>
      </c>
      <c r="D1144" s="20">
        <v>1.6804216759999999E-4</v>
      </c>
      <c r="E1144" s="21">
        <v>0</v>
      </c>
      <c r="F1144" s="22">
        <v>1.90324020771165E-4</v>
      </c>
      <c r="G1144" s="22">
        <v>1.14155251141553E-4</v>
      </c>
      <c r="H1144" s="20">
        <v>0.25181715389999998</v>
      </c>
      <c r="I1144" s="20">
        <v>0.15031031810000001</v>
      </c>
      <c r="J1144" s="24">
        <v>0.62619999999999998</v>
      </c>
      <c r="K1144" s="20">
        <v>0.54419284150000002</v>
      </c>
      <c r="L1144" s="20">
        <v>0.53121970139999997</v>
      </c>
      <c r="M1144" s="20">
        <v>0.63183872019999998</v>
      </c>
      <c r="N1144" s="21">
        <v>0</v>
      </c>
    </row>
    <row r="1145" spans="1:14" ht="15" customHeight="1" outlineLevel="1" x14ac:dyDescent="0.3">
      <c r="A1145" s="12">
        <v>1143</v>
      </c>
      <c r="B1145" s="13">
        <v>1</v>
      </c>
      <c r="C1145" s="19">
        <v>1.95839481672409E-4</v>
      </c>
      <c r="D1145" s="20">
        <v>1.710896704E-4</v>
      </c>
      <c r="E1145" s="21">
        <v>0</v>
      </c>
      <c r="F1145" s="22">
        <v>2.1382081345896301E-4</v>
      </c>
      <c r="G1145" s="22">
        <v>1.14155251141553E-4</v>
      </c>
      <c r="H1145" s="20">
        <v>0.1991600711</v>
      </c>
      <c r="I1145" s="20">
        <v>0.14885570209999999</v>
      </c>
      <c r="J1145" s="24">
        <v>0.58989999999999998</v>
      </c>
      <c r="K1145" s="20">
        <v>0.4754078403</v>
      </c>
      <c r="L1145" s="20">
        <v>0.51851851849999997</v>
      </c>
      <c r="M1145" s="20">
        <v>0.82260457490000005</v>
      </c>
      <c r="N1145" s="21">
        <v>0</v>
      </c>
    </row>
    <row r="1146" spans="1:14" ht="15" customHeight="1" outlineLevel="1" x14ac:dyDescent="0.3">
      <c r="A1146" s="12">
        <v>1144</v>
      </c>
      <c r="B1146" s="13">
        <v>1</v>
      </c>
      <c r="C1146" s="19">
        <v>1.7933119995435599E-4</v>
      </c>
      <c r="D1146" s="20">
        <v>1.8448641089999999E-4</v>
      </c>
      <c r="E1146" s="21">
        <v>0</v>
      </c>
      <c r="F1146" s="22">
        <v>2.23219530534082E-4</v>
      </c>
      <c r="G1146" s="22">
        <v>1.14155251141553E-4</v>
      </c>
      <c r="H1146" s="20">
        <v>0.1138749798</v>
      </c>
      <c r="I1146" s="20">
        <v>0.1507951901</v>
      </c>
      <c r="J1146" s="24">
        <v>0.55220000000000002</v>
      </c>
      <c r="K1146" s="20">
        <v>0.4757730704</v>
      </c>
      <c r="L1146" s="20">
        <v>0.53577661430000001</v>
      </c>
      <c r="M1146" s="20">
        <v>0.4975008192</v>
      </c>
      <c r="N1146" s="21">
        <v>0</v>
      </c>
    </row>
    <row r="1147" spans="1:14" ht="15" customHeight="1" outlineLevel="1" x14ac:dyDescent="0.3">
      <c r="A1147" s="12">
        <v>1145</v>
      </c>
      <c r="B1147" s="13">
        <v>1</v>
      </c>
      <c r="C1147" s="19">
        <v>1.6437789333956701E-4</v>
      </c>
      <c r="D1147" s="20">
        <v>2.186429859E-4</v>
      </c>
      <c r="E1147" s="21">
        <v>0</v>
      </c>
      <c r="F1147" s="22">
        <v>2.23219530534082E-4</v>
      </c>
      <c r="G1147" s="22">
        <v>1.14155251141553E-4</v>
      </c>
      <c r="H1147" s="20">
        <v>3.2304958809999999E-2</v>
      </c>
      <c r="I1147" s="20">
        <v>0.15438324279999999</v>
      </c>
      <c r="J1147" s="24">
        <v>0.57050000000000001</v>
      </c>
      <c r="K1147" s="20">
        <v>0.52325298269999998</v>
      </c>
      <c r="L1147" s="20">
        <v>0.56389373669999998</v>
      </c>
      <c r="M1147" s="20">
        <v>0.14337146780000001</v>
      </c>
      <c r="N1147" s="21">
        <v>0</v>
      </c>
    </row>
    <row r="1148" spans="1:14" ht="15" customHeight="1" outlineLevel="1" x14ac:dyDescent="0.3">
      <c r="A1148" s="12">
        <v>1146</v>
      </c>
      <c r="B1148" s="13">
        <v>1</v>
      </c>
      <c r="C1148" s="19">
        <v>1.5660396280134999E-4</v>
      </c>
      <c r="D1148" s="20">
        <v>2.499156823E-4</v>
      </c>
      <c r="E1148" s="21">
        <v>0</v>
      </c>
      <c r="F1148" s="22">
        <v>1.6447754881458699E-4</v>
      </c>
      <c r="G1148" s="22">
        <v>1.14155251141553E-4</v>
      </c>
      <c r="H1148" s="20">
        <v>5.6533677919999997E-3</v>
      </c>
      <c r="I1148" s="20">
        <v>0.1540923196</v>
      </c>
      <c r="J1148" s="24">
        <v>0.68620000000000003</v>
      </c>
      <c r="K1148" s="20">
        <v>0.62259556849999997</v>
      </c>
      <c r="L1148" s="20">
        <v>0.59598603839999997</v>
      </c>
      <c r="M1148" s="20">
        <v>2.3986870910000001E-3</v>
      </c>
      <c r="N1148" s="21">
        <v>0</v>
      </c>
    </row>
    <row r="1149" spans="1:14" ht="15" customHeight="1" outlineLevel="1" x14ac:dyDescent="0.3">
      <c r="A1149" s="12">
        <v>1147</v>
      </c>
      <c r="B1149" s="13">
        <v>1</v>
      </c>
      <c r="C1149" s="19">
        <v>1.75689177454849E-4</v>
      </c>
      <c r="D1149" s="20">
        <v>2.6243294219999998E-4</v>
      </c>
      <c r="E1149" s="21">
        <v>0</v>
      </c>
      <c r="F1149" s="22">
        <v>1.1748396343899099E-4</v>
      </c>
      <c r="G1149" s="22">
        <v>1.14155251141553E-4</v>
      </c>
      <c r="H1149" s="21">
        <v>0</v>
      </c>
      <c r="I1149" s="20">
        <v>0.15700155160000001</v>
      </c>
      <c r="J1149" s="24">
        <v>0.73750000000000004</v>
      </c>
      <c r="K1149" s="20">
        <v>0.77489651810000004</v>
      </c>
      <c r="L1149" s="20">
        <v>0.60296684119999999</v>
      </c>
      <c r="M1149" s="20">
        <v>4.3842797599999997E-2</v>
      </c>
      <c r="N1149" s="21">
        <v>0</v>
      </c>
    </row>
    <row r="1150" spans="1:14" ht="15" customHeight="1" outlineLevel="1" x14ac:dyDescent="0.3">
      <c r="A1150" s="12">
        <v>1148</v>
      </c>
      <c r="B1150" s="13">
        <v>1</v>
      </c>
      <c r="C1150" s="19">
        <v>1.84179546769329E-4</v>
      </c>
      <c r="D1150" s="20">
        <v>2.7630010250000002E-4</v>
      </c>
      <c r="E1150" s="21">
        <v>0</v>
      </c>
      <c r="F1150" s="22">
        <v>8.8112972579242903E-5</v>
      </c>
      <c r="G1150" s="22">
        <v>1.14155251141553E-4</v>
      </c>
      <c r="H1150" s="21">
        <v>0</v>
      </c>
      <c r="I1150" s="20">
        <v>0.1602017067</v>
      </c>
      <c r="J1150" s="24">
        <v>0.70250000000000001</v>
      </c>
      <c r="K1150" s="20">
        <v>0.6079863647</v>
      </c>
      <c r="L1150" s="20">
        <v>0.59113825870000003</v>
      </c>
      <c r="M1150" s="24">
        <v>0.31168595999999998</v>
      </c>
      <c r="N1150" s="21">
        <v>0</v>
      </c>
    </row>
    <row r="1151" spans="1:14" ht="15" customHeight="1" outlineLevel="1" x14ac:dyDescent="0.3">
      <c r="A1151" s="12">
        <v>1149</v>
      </c>
      <c r="B1151" s="13">
        <v>1</v>
      </c>
      <c r="C1151" s="19">
        <v>1.6095203685593301E-4</v>
      </c>
      <c r="D1151" s="20">
        <v>2.8830603639999999E-4</v>
      </c>
      <c r="E1151" s="21">
        <v>0</v>
      </c>
      <c r="F1151" s="22">
        <v>5.87419817194953E-5</v>
      </c>
      <c r="G1151" s="22">
        <v>1.14155251141553E-4</v>
      </c>
      <c r="H1151" s="21">
        <v>0</v>
      </c>
      <c r="I1151" s="20">
        <v>0.1644685803</v>
      </c>
      <c r="J1151" s="24">
        <v>0.6532</v>
      </c>
      <c r="K1151" s="20">
        <v>0.42902361820000001</v>
      </c>
      <c r="L1151" s="20">
        <v>0.57465580760000001</v>
      </c>
      <c r="M1151" s="20">
        <v>0.35810847759999997</v>
      </c>
      <c r="N1151" s="21">
        <v>0</v>
      </c>
    </row>
    <row r="1152" spans="1:14" ht="15" customHeight="1" outlineLevel="1" x14ac:dyDescent="0.3">
      <c r="A1152" s="12">
        <v>1150</v>
      </c>
      <c r="B1152" s="13">
        <v>1</v>
      </c>
      <c r="C1152" s="19">
        <v>1.3875210226443901E-4</v>
      </c>
      <c r="D1152" s="20">
        <v>2.9791896469999999E-4</v>
      </c>
      <c r="E1152" s="21">
        <v>0</v>
      </c>
      <c r="F1152" s="22">
        <v>3.7594868300476997E-5</v>
      </c>
      <c r="G1152" s="22">
        <v>1.14155251141553E-4</v>
      </c>
      <c r="H1152" s="21">
        <v>0</v>
      </c>
      <c r="I1152" s="20">
        <v>0.1572924748</v>
      </c>
      <c r="J1152" s="24">
        <v>0.61419999999999997</v>
      </c>
      <c r="K1152" s="20">
        <v>0.48819089360000001</v>
      </c>
      <c r="L1152" s="20">
        <v>0.57126236180000001</v>
      </c>
      <c r="M1152" s="20">
        <v>0.19357387879999999</v>
      </c>
      <c r="N1152" s="21">
        <v>0</v>
      </c>
    </row>
    <row r="1153" spans="1:14" ht="15" customHeight="1" outlineLevel="1" x14ac:dyDescent="0.3">
      <c r="A1153" s="12">
        <v>1151</v>
      </c>
      <c r="B1153" s="13">
        <v>1</v>
      </c>
      <c r="C1153" s="19">
        <v>1.3879643807196101E-4</v>
      </c>
      <c r="D1153" s="20">
        <v>3.0636606969999998E-4</v>
      </c>
      <c r="E1153" s="21">
        <v>0</v>
      </c>
      <c r="F1153" s="22">
        <v>2.3496792687798098E-5</v>
      </c>
      <c r="G1153" s="22">
        <v>1.14155251141553E-4</v>
      </c>
      <c r="H1153" s="21">
        <v>0</v>
      </c>
      <c r="I1153" s="20">
        <v>0.15098913889999999</v>
      </c>
      <c r="J1153" s="24">
        <v>0.54649999999999999</v>
      </c>
      <c r="K1153" s="20">
        <v>0.48612125639999998</v>
      </c>
      <c r="L1153" s="20">
        <v>0.55894900140000003</v>
      </c>
      <c r="M1153" s="20">
        <v>4.8454605890000002E-2</v>
      </c>
      <c r="N1153" s="21">
        <v>0</v>
      </c>
    </row>
    <row r="1154" spans="1:14" ht="15" customHeight="1" outlineLevel="1" x14ac:dyDescent="0.3">
      <c r="A1154" s="12">
        <v>1152</v>
      </c>
      <c r="B1154" s="13">
        <v>1</v>
      </c>
      <c r="C1154" s="19">
        <v>1.41523102624866E-4</v>
      </c>
      <c r="D1154" s="20">
        <v>3.1289058909999998E-4</v>
      </c>
      <c r="E1154" s="21">
        <v>0</v>
      </c>
      <c r="F1154" s="22">
        <v>9.3987170751192492E-6</v>
      </c>
      <c r="G1154" s="22">
        <v>1.14155251141553E-4</v>
      </c>
      <c r="H1154" s="21">
        <v>0</v>
      </c>
      <c r="I1154" s="20">
        <v>0.14439487979999999</v>
      </c>
      <c r="J1154" s="24">
        <v>0.46100000000000002</v>
      </c>
      <c r="K1154" s="20">
        <v>0.366569272</v>
      </c>
      <c r="L1154" s="20">
        <v>0.52802016679999997</v>
      </c>
      <c r="M1154" s="20">
        <v>1.337349021E-3</v>
      </c>
      <c r="N1154" s="21">
        <v>0</v>
      </c>
    </row>
    <row r="1155" spans="1:14" ht="15" customHeight="1" outlineLevel="1" x14ac:dyDescent="0.3">
      <c r="A1155" s="12">
        <v>1153</v>
      </c>
      <c r="B1155" s="13">
        <v>1</v>
      </c>
      <c r="C1155" s="19">
        <v>1.2844499549118701E-4</v>
      </c>
      <c r="D1155" s="20">
        <v>3.1571310850000002E-4</v>
      </c>
      <c r="E1155" s="21">
        <v>0</v>
      </c>
      <c r="F1155" s="22">
        <v>5.8741981719495297E-6</v>
      </c>
      <c r="G1155" s="22">
        <v>1.14155251141553E-4</v>
      </c>
      <c r="H1155" s="21">
        <v>0</v>
      </c>
      <c r="I1155" s="20">
        <v>0.1348913887</v>
      </c>
      <c r="J1155" s="24">
        <v>0.38109999999999999</v>
      </c>
      <c r="K1155" s="20">
        <v>0.369247626</v>
      </c>
      <c r="L1155" s="20">
        <v>0.51454333919999995</v>
      </c>
      <c r="M1155" s="20">
        <v>0.17070379990000001</v>
      </c>
      <c r="N1155" s="21">
        <v>0</v>
      </c>
    </row>
    <row r="1156" spans="1:14" ht="15" customHeight="1" outlineLevel="1" x14ac:dyDescent="0.3">
      <c r="A1156" s="12">
        <v>1154</v>
      </c>
      <c r="B1156" s="13">
        <v>1</v>
      </c>
      <c r="C1156" s="19">
        <v>1.2221409809436601E-4</v>
      </c>
      <c r="D1156" s="20">
        <v>3.1640851180000001E-4</v>
      </c>
      <c r="E1156" s="21">
        <v>0</v>
      </c>
      <c r="F1156" s="22">
        <v>2.3496792687798102E-6</v>
      </c>
      <c r="G1156" s="22">
        <v>1.14155251141553E-4</v>
      </c>
      <c r="H1156" s="21">
        <v>0</v>
      </c>
      <c r="I1156" s="20">
        <v>0.12810318079999999</v>
      </c>
      <c r="J1156" s="24">
        <v>0.3347</v>
      </c>
      <c r="K1156" s="20">
        <v>0.34489895300000001</v>
      </c>
      <c r="L1156" s="20">
        <v>0.50562342449999997</v>
      </c>
      <c r="M1156" s="20">
        <v>0.66375679519999997</v>
      </c>
      <c r="N1156" s="21">
        <v>0</v>
      </c>
    </row>
    <row r="1157" spans="1:14" ht="15" customHeight="1" outlineLevel="1" x14ac:dyDescent="0.3">
      <c r="A1157" s="12">
        <v>1155</v>
      </c>
      <c r="B1157" s="13">
        <v>1</v>
      </c>
      <c r="C1157" s="19">
        <v>1.17715205471587E-4</v>
      </c>
      <c r="D1157" s="20">
        <v>3.176561472E-4</v>
      </c>
      <c r="E1157" s="21">
        <v>0</v>
      </c>
      <c r="F1157" s="22">
        <v>1.17483963438991E-6</v>
      </c>
      <c r="G1157" s="22">
        <v>1.14155251141553E-4</v>
      </c>
      <c r="H1157" s="21">
        <v>0</v>
      </c>
      <c r="I1157" s="20">
        <v>0.1159813809</v>
      </c>
      <c r="J1157" s="24">
        <v>0.28149999999999997</v>
      </c>
      <c r="K1157" s="20">
        <v>0.25566106649999998</v>
      </c>
      <c r="L1157" s="20">
        <v>0.4886561955</v>
      </c>
      <c r="M1157" s="20">
        <v>0.86480158340000002</v>
      </c>
      <c r="N1157" s="21">
        <v>0</v>
      </c>
    </row>
    <row r="1158" spans="1:14" ht="15" customHeight="1" outlineLevel="1" x14ac:dyDescent="0.3">
      <c r="A1158" s="12">
        <v>1156</v>
      </c>
      <c r="B1158" s="13">
        <v>1</v>
      </c>
      <c r="C1158" s="19">
        <v>1.04356965080406E-4</v>
      </c>
      <c r="D1158" s="20">
        <v>3.2074455610000001E-4</v>
      </c>
      <c r="E1158" s="21">
        <v>0</v>
      </c>
      <c r="F1158" s="22">
        <v>1.40980756126789E-5</v>
      </c>
      <c r="G1158" s="22">
        <v>1.14155251141553E-4</v>
      </c>
      <c r="H1158" s="21">
        <v>0</v>
      </c>
      <c r="I1158" s="20">
        <v>0.1098719938</v>
      </c>
      <c r="J1158" s="24">
        <v>0.23480000000000001</v>
      </c>
      <c r="K1158" s="20">
        <v>0.26138300460000002</v>
      </c>
      <c r="L1158" s="24">
        <v>0.48613535000000002</v>
      </c>
      <c r="M1158" s="20">
        <v>0.52239245400000001</v>
      </c>
      <c r="N1158" s="21">
        <v>0</v>
      </c>
    </row>
    <row r="1159" spans="1:14" ht="15" customHeight="1" outlineLevel="1" x14ac:dyDescent="0.3">
      <c r="A1159" s="12">
        <v>1157</v>
      </c>
      <c r="B1159" s="13">
        <v>1</v>
      </c>
      <c r="C1159" s="19">
        <v>9.9505037004716596E-5</v>
      </c>
      <c r="D1159" s="20">
        <v>3.2438519699999998E-4</v>
      </c>
      <c r="E1159" s="21">
        <v>0</v>
      </c>
      <c r="F1159" s="22">
        <v>3.7594868300476997E-5</v>
      </c>
      <c r="G1159" s="22">
        <v>1.14155251141553E-4</v>
      </c>
      <c r="H1159" s="21">
        <v>0</v>
      </c>
      <c r="I1159" s="20">
        <v>0.10793250579999999</v>
      </c>
      <c r="J1159" s="24">
        <v>0.22439999999999999</v>
      </c>
      <c r="K1159" s="20">
        <v>0.31409788170000003</v>
      </c>
      <c r="L1159" s="20">
        <v>0.48846228429999999</v>
      </c>
      <c r="M1159" s="20">
        <v>0.1504567275</v>
      </c>
      <c r="N1159" s="21">
        <v>0</v>
      </c>
    </row>
    <row r="1160" spans="1:14" ht="15" customHeight="1" outlineLevel="1" x14ac:dyDescent="0.3">
      <c r="A1160" s="12">
        <v>1158</v>
      </c>
      <c r="B1160" s="13">
        <v>1</v>
      </c>
      <c r="C1160" s="19">
        <v>1.11496044447583E-4</v>
      </c>
      <c r="D1160" s="20">
        <v>3.2737134070000003E-4</v>
      </c>
      <c r="E1160" s="21">
        <v>0</v>
      </c>
      <c r="F1160" s="22">
        <v>9.3987170751192502E-5</v>
      </c>
      <c r="G1160" s="22">
        <v>1.14155251141553E-4</v>
      </c>
      <c r="H1160" s="21">
        <v>0</v>
      </c>
      <c r="I1160" s="20">
        <v>0.1047323507</v>
      </c>
      <c r="J1160" s="24">
        <v>0.21199999999999999</v>
      </c>
      <c r="K1160" s="20">
        <v>0.40309228149999998</v>
      </c>
      <c r="L1160" s="20">
        <v>0.51977894120000001</v>
      </c>
      <c r="M1160" s="20">
        <v>2.4584027329999998E-3</v>
      </c>
      <c r="N1160" s="21">
        <v>0</v>
      </c>
    </row>
    <row r="1161" spans="1:14" ht="15" customHeight="1" outlineLevel="1" x14ac:dyDescent="0.3">
      <c r="A1161" s="12">
        <v>1159</v>
      </c>
      <c r="B1161" s="13">
        <v>1</v>
      </c>
      <c r="C1161" s="19">
        <v>1.3675596599583201E-4</v>
      </c>
      <c r="D1161" s="20">
        <v>3.2900758380000002E-4</v>
      </c>
      <c r="E1161" s="21">
        <v>0</v>
      </c>
      <c r="F1161" s="22">
        <v>1.8210014333043501E-4</v>
      </c>
      <c r="G1161" s="22">
        <v>1.14155251141553E-4</v>
      </c>
      <c r="H1161" s="20">
        <v>7.1070909379999997E-3</v>
      </c>
      <c r="I1161" s="20">
        <v>0.1009503491</v>
      </c>
      <c r="J1161" s="24">
        <v>0.20319999999999999</v>
      </c>
      <c r="K1161" s="20">
        <v>0.57511565620000005</v>
      </c>
      <c r="L1161" s="20">
        <v>0.56874151640000004</v>
      </c>
      <c r="M1161" s="20">
        <v>4.708394732E-2</v>
      </c>
      <c r="N1161" s="21">
        <v>0</v>
      </c>
    </row>
    <row r="1162" spans="1:14" ht="15" customHeight="1" outlineLevel="1" x14ac:dyDescent="0.3">
      <c r="A1162" s="12">
        <v>1160</v>
      </c>
      <c r="B1162" s="13">
        <v>1</v>
      </c>
      <c r="C1162" s="19">
        <v>1.60005794740808E-4</v>
      </c>
      <c r="D1162" s="20">
        <v>3.1610171620000002E-4</v>
      </c>
      <c r="E1162" s="21">
        <v>0</v>
      </c>
      <c r="F1162" s="22">
        <v>1.58603350642637E-4</v>
      </c>
      <c r="G1162" s="22">
        <v>1.14155251141553E-4</v>
      </c>
      <c r="H1162" s="20">
        <v>5.2172508479999997E-2</v>
      </c>
      <c r="I1162" s="20">
        <v>9.648952676E-2</v>
      </c>
      <c r="J1162" s="24">
        <v>0.1595</v>
      </c>
      <c r="K1162" s="20">
        <v>0.619065011</v>
      </c>
      <c r="L1162" s="20">
        <v>0.59811906150000005</v>
      </c>
      <c r="M1162" s="20">
        <v>0.32964567839999998</v>
      </c>
      <c r="N1162" s="21">
        <v>0</v>
      </c>
    </row>
    <row r="1163" spans="1:14" ht="15" customHeight="1" outlineLevel="1" x14ac:dyDescent="0.3">
      <c r="A1163" s="12">
        <v>1161</v>
      </c>
      <c r="B1163" s="13">
        <v>1</v>
      </c>
      <c r="C1163" s="19">
        <v>1.76558781484277E-4</v>
      </c>
      <c r="D1163" s="20">
        <v>2.917625999E-4</v>
      </c>
      <c r="E1163" s="21">
        <v>0</v>
      </c>
      <c r="F1163" s="22">
        <v>1.4685495429873799E-4</v>
      </c>
      <c r="G1163" s="22">
        <v>1.14155251141553E-4</v>
      </c>
      <c r="H1163" s="20">
        <v>0.16669358749999999</v>
      </c>
      <c r="I1163" s="20">
        <v>8.5434445309999996E-2</v>
      </c>
      <c r="J1163" s="24">
        <v>0.1242</v>
      </c>
      <c r="K1163" s="20">
        <v>0.6004382761</v>
      </c>
      <c r="L1163" s="20">
        <v>0.61363195660000003</v>
      </c>
      <c r="M1163" s="20">
        <v>0.3762407686</v>
      </c>
      <c r="N1163" s="24">
        <v>6.0060000000000001E-3</v>
      </c>
    </row>
    <row r="1164" spans="1:14" ht="15" customHeight="1" outlineLevel="1" x14ac:dyDescent="0.3">
      <c r="A1164" s="12">
        <v>1162</v>
      </c>
      <c r="B1164" s="13">
        <v>1</v>
      </c>
      <c r="C1164" s="19">
        <v>1.9032311214914701E-4</v>
      </c>
      <c r="D1164" s="20">
        <v>2.6122621290000002E-4</v>
      </c>
      <c r="E1164" s="21">
        <v>0</v>
      </c>
      <c r="F1164" s="22">
        <v>1.6447754881458699E-4</v>
      </c>
      <c r="G1164" s="22">
        <v>1.14155251141553E-4</v>
      </c>
      <c r="H1164" s="20">
        <v>0.28040704249999998</v>
      </c>
      <c r="I1164" s="20">
        <v>7.1664080680000006E-2</v>
      </c>
      <c r="J1164" s="24">
        <v>9.8699999999999996E-2</v>
      </c>
      <c r="K1164" s="20">
        <v>0.5731677624</v>
      </c>
      <c r="L1164" s="20">
        <v>0.61702540240000003</v>
      </c>
      <c r="M1164" s="20">
        <v>0.2022158248</v>
      </c>
      <c r="N1164" s="20">
        <v>2.9428285710000002E-2</v>
      </c>
    </row>
    <row r="1165" spans="1:14" ht="15" customHeight="1" outlineLevel="1" x14ac:dyDescent="0.3">
      <c r="A1165" s="12">
        <v>1163</v>
      </c>
      <c r="B1165" s="13">
        <v>1</v>
      </c>
      <c r="C1165" s="19">
        <v>1.9787942090179899E-4</v>
      </c>
      <c r="D1165" s="20">
        <v>2.2954445560000001E-4</v>
      </c>
      <c r="E1165" s="21">
        <v>0</v>
      </c>
      <c r="F1165" s="22">
        <v>1.87974341502385E-4</v>
      </c>
      <c r="G1165" s="22">
        <v>1.14155251141553E-4</v>
      </c>
      <c r="H1165" s="20">
        <v>0.35567759650000003</v>
      </c>
      <c r="I1165" s="20">
        <v>7.4185415049999995E-2</v>
      </c>
      <c r="J1165" s="24">
        <v>7.0900000000000005E-2</v>
      </c>
      <c r="K1165" s="20">
        <v>0.5390796202</v>
      </c>
      <c r="L1165" s="20">
        <v>0.61130502229999995</v>
      </c>
      <c r="M1165" s="20">
        <v>5.0053347790000001E-2</v>
      </c>
      <c r="N1165" s="21">
        <v>0</v>
      </c>
    </row>
    <row r="1166" spans="1:14" ht="15" customHeight="1" outlineLevel="1" x14ac:dyDescent="0.3">
      <c r="A1166" s="12">
        <v>1164</v>
      </c>
      <c r="B1166" s="13">
        <v>1</v>
      </c>
      <c r="C1166" s="19">
        <v>2.0405385269516E-4</v>
      </c>
      <c r="D1166" s="20">
        <v>1.9894670940000001E-4</v>
      </c>
      <c r="E1166" s="21">
        <v>0</v>
      </c>
      <c r="F1166" s="22">
        <v>2.0677177565262301E-4</v>
      </c>
      <c r="G1166" s="22">
        <v>1.14155251141553E-4</v>
      </c>
      <c r="H1166" s="20">
        <v>0.3891132289</v>
      </c>
      <c r="I1166" s="20">
        <v>7.593095423E-2</v>
      </c>
      <c r="J1166" s="24">
        <v>8.2900000000000001E-2</v>
      </c>
      <c r="K1166" s="20">
        <v>0.40065741420000001</v>
      </c>
      <c r="L1166" s="20">
        <v>0.60141555170000005</v>
      </c>
      <c r="M1166" s="20">
        <v>1.337349021E-3</v>
      </c>
      <c r="N1166" s="21">
        <v>0</v>
      </c>
    </row>
    <row r="1167" spans="1:14" ht="15" customHeight="1" outlineLevel="1" x14ac:dyDescent="0.3">
      <c r="A1167" s="12">
        <v>1165</v>
      </c>
      <c r="B1167" s="13">
        <v>1</v>
      </c>
      <c r="C1167" s="19">
        <v>2.07857515968433E-4</v>
      </c>
      <c r="D1167" s="20">
        <v>1.749552948E-4</v>
      </c>
      <c r="E1167" s="21">
        <v>0</v>
      </c>
      <c r="F1167" s="22">
        <v>1.87974341502385E-4</v>
      </c>
      <c r="G1167" s="22">
        <v>1.14155251141553E-4</v>
      </c>
      <c r="H1167" s="20">
        <v>0.37409142299999998</v>
      </c>
      <c r="I1167" s="20">
        <v>6.7397207139999998E-2</v>
      </c>
      <c r="J1167" s="24">
        <v>7.5800000000000006E-2</v>
      </c>
      <c r="K1167" s="20">
        <v>0.35439493550000001</v>
      </c>
      <c r="L1167" s="20">
        <v>0.57358929609999998</v>
      </c>
      <c r="M1167" s="20">
        <v>0.17070379990000001</v>
      </c>
      <c r="N1167" s="21">
        <v>0</v>
      </c>
    </row>
    <row r="1168" spans="1:14" ht="15" customHeight="1" outlineLevel="1" x14ac:dyDescent="0.3">
      <c r="A1168" s="12">
        <v>1166</v>
      </c>
      <c r="B1168" s="13">
        <v>1</v>
      </c>
      <c r="C1168" s="19">
        <v>2.00320200780854E-4</v>
      </c>
      <c r="D1168" s="20">
        <v>1.655059908E-4</v>
      </c>
      <c r="E1168" s="21">
        <v>0</v>
      </c>
      <c r="F1168" s="22">
        <v>1.90324020771165E-4</v>
      </c>
      <c r="G1168" s="22">
        <v>1.14155251141553E-4</v>
      </c>
      <c r="H1168" s="20">
        <v>0.32789533189999998</v>
      </c>
      <c r="I1168" s="20">
        <v>5.7796741659999998E-2</v>
      </c>
      <c r="J1168" s="24">
        <v>5.6599999999999998E-2</v>
      </c>
      <c r="K1168" s="20">
        <v>0.3567080594</v>
      </c>
      <c r="L1168" s="20">
        <v>0.56699631569999998</v>
      </c>
      <c r="M1168" s="20">
        <v>0.66375679519999997</v>
      </c>
      <c r="N1168" s="21">
        <v>0</v>
      </c>
    </row>
    <row r="1169" spans="1:14" ht="15" customHeight="1" outlineLevel="1" x14ac:dyDescent="0.3">
      <c r="A1169" s="12">
        <v>1167</v>
      </c>
      <c r="B1169" s="13">
        <v>1</v>
      </c>
      <c r="C1169" s="19">
        <v>1.90673328428038E-4</v>
      </c>
      <c r="D1169" s="20">
        <v>1.674694825E-4</v>
      </c>
      <c r="E1169" s="21">
        <v>0</v>
      </c>
      <c r="F1169" s="22">
        <v>2.1382081345896301E-4</v>
      </c>
      <c r="G1169" s="22">
        <v>1.14155251141553E-4</v>
      </c>
      <c r="H1169" s="20">
        <v>0.24697141010000001</v>
      </c>
      <c r="I1169" s="20">
        <v>5.0329712960000002E-2</v>
      </c>
      <c r="J1169" s="24">
        <v>4.6300000000000001E-2</v>
      </c>
      <c r="K1169" s="20">
        <v>0.32517652790000001</v>
      </c>
      <c r="L1169" s="20">
        <v>0.55710684509999997</v>
      </c>
      <c r="M1169" s="20">
        <v>0.86480158340000002</v>
      </c>
      <c r="N1169" s="21">
        <v>0</v>
      </c>
    </row>
    <row r="1170" spans="1:14" ht="15" customHeight="1" outlineLevel="1" x14ac:dyDescent="0.3">
      <c r="A1170" s="12">
        <v>1168</v>
      </c>
      <c r="B1170" s="13">
        <v>1</v>
      </c>
      <c r="C1170" s="19">
        <v>1.73025365485327E-4</v>
      </c>
      <c r="D1170" s="20">
        <v>1.826047313E-4</v>
      </c>
      <c r="E1170" s="21">
        <v>0</v>
      </c>
      <c r="F1170" s="22">
        <v>2.23219530534082E-4</v>
      </c>
      <c r="G1170" s="22">
        <v>1.14155251141553E-4</v>
      </c>
      <c r="H1170" s="20">
        <v>0.13858827330000001</v>
      </c>
      <c r="I1170" s="20">
        <v>4.5965865010000002E-2</v>
      </c>
      <c r="J1170" s="24">
        <v>4.53E-2</v>
      </c>
      <c r="K1170" s="20">
        <v>0.33235938640000001</v>
      </c>
      <c r="L1170" s="20">
        <v>0.54072134959999996</v>
      </c>
      <c r="M1170" s="20">
        <v>0.52239245400000001</v>
      </c>
      <c r="N1170" s="21">
        <v>0</v>
      </c>
    </row>
    <row r="1171" spans="1:14" ht="15" customHeight="1" outlineLevel="1" x14ac:dyDescent="0.3">
      <c r="A1171" s="12">
        <v>1169</v>
      </c>
      <c r="B1171" s="13">
        <v>1</v>
      </c>
      <c r="C1171" s="19">
        <v>1.5332391755771901E-4</v>
      </c>
      <c r="D1171" s="20">
        <v>2.2661967100000001E-4</v>
      </c>
      <c r="E1171" s="21">
        <v>0</v>
      </c>
      <c r="F1171" s="22">
        <v>2.23219530534082E-4</v>
      </c>
      <c r="G1171" s="22">
        <v>1.14155251141553E-4</v>
      </c>
      <c r="H1171" s="20">
        <v>4.1834921660000003E-2</v>
      </c>
      <c r="I1171" s="20">
        <v>4.1892940259999997E-2</v>
      </c>
      <c r="J1171" s="24">
        <v>5.0799999999999998E-2</v>
      </c>
      <c r="K1171" s="20">
        <v>0.43072802529999998</v>
      </c>
      <c r="L1171" s="20">
        <v>0.56815978280000001</v>
      </c>
      <c r="M1171" s="20">
        <v>0.1504567275</v>
      </c>
      <c r="N1171" s="20">
        <v>8.5265142860000004E-2</v>
      </c>
    </row>
    <row r="1172" spans="1:14" ht="15" customHeight="1" outlineLevel="1" x14ac:dyDescent="0.3">
      <c r="A1172" s="12">
        <v>1170</v>
      </c>
      <c r="B1172" s="13">
        <v>1</v>
      </c>
      <c r="C1172" s="19">
        <v>1.44290525071483E-4</v>
      </c>
      <c r="D1172" s="20">
        <v>2.6486685379999999E-4</v>
      </c>
      <c r="E1172" s="21">
        <v>0</v>
      </c>
      <c r="F1172" s="22">
        <v>1.6447754881458699E-4</v>
      </c>
      <c r="G1172" s="22">
        <v>1.14155251141553E-4</v>
      </c>
      <c r="H1172" s="20">
        <v>7.914714909E-3</v>
      </c>
      <c r="I1172" s="20">
        <v>4.4705197830000001E-2</v>
      </c>
      <c r="J1172" s="24">
        <v>5.2400000000000002E-2</v>
      </c>
      <c r="K1172" s="20">
        <v>0.57097638179999999</v>
      </c>
      <c r="L1172" s="20">
        <v>0.60926895479999998</v>
      </c>
      <c r="M1172" s="20">
        <v>2.4584027329999998E-3</v>
      </c>
      <c r="N1172" s="21">
        <v>0</v>
      </c>
    </row>
    <row r="1173" spans="1:14" ht="15" customHeight="1" outlineLevel="1" x14ac:dyDescent="0.3">
      <c r="A1173" s="12">
        <v>1171</v>
      </c>
      <c r="B1173" s="13">
        <v>1</v>
      </c>
      <c r="C1173" s="19">
        <v>1.6428888666438499E-4</v>
      </c>
      <c r="D1173" s="20">
        <v>2.82333749E-4</v>
      </c>
      <c r="E1173" s="21">
        <v>0</v>
      </c>
      <c r="F1173" s="22">
        <v>1.1748396343899099E-4</v>
      </c>
      <c r="G1173" s="22">
        <v>1.14155251141553E-4</v>
      </c>
      <c r="H1173" s="21">
        <v>0</v>
      </c>
      <c r="I1173" s="20">
        <v>5.1008533750000001E-2</v>
      </c>
      <c r="J1173" s="24">
        <v>7.3300000000000004E-2</v>
      </c>
      <c r="K1173" s="20">
        <v>0.76260043830000002</v>
      </c>
      <c r="L1173" s="20">
        <v>0.63525305409999999</v>
      </c>
      <c r="M1173" s="20">
        <v>4.708394732E-2</v>
      </c>
      <c r="N1173" s="21">
        <v>0</v>
      </c>
    </row>
    <row r="1174" spans="1:14" ht="15" customHeight="1" outlineLevel="1" x14ac:dyDescent="0.3">
      <c r="A1174" s="12">
        <v>1172</v>
      </c>
      <c r="B1174" s="13">
        <v>1</v>
      </c>
      <c r="C1174" s="19">
        <v>1.7619721485218301E-4</v>
      </c>
      <c r="D1174" s="20">
        <v>2.9777579340000001E-4</v>
      </c>
      <c r="E1174" s="21">
        <v>0</v>
      </c>
      <c r="F1174" s="22">
        <v>8.8112972579242903E-5</v>
      </c>
      <c r="G1174" s="22">
        <v>1.14155251141553E-4</v>
      </c>
      <c r="H1174" s="21">
        <v>0</v>
      </c>
      <c r="I1174" s="20">
        <v>5.9057408839999999E-2</v>
      </c>
      <c r="J1174" s="24">
        <v>8.1600000000000006E-2</v>
      </c>
      <c r="K1174" s="20">
        <v>0.67957146339999996</v>
      </c>
      <c r="L1174" s="20">
        <v>0.61469846809999995</v>
      </c>
      <c r="M1174" s="20">
        <v>0.32964567839999998</v>
      </c>
      <c r="N1174" s="21">
        <v>0</v>
      </c>
    </row>
    <row r="1175" spans="1:14" ht="15" customHeight="1" outlineLevel="1" x14ac:dyDescent="0.3">
      <c r="A1175" s="12">
        <v>1173</v>
      </c>
      <c r="B1175" s="13">
        <v>1</v>
      </c>
      <c r="C1175" s="19">
        <v>1.5561126193670201E-4</v>
      </c>
      <c r="D1175" s="20">
        <v>3.1162250070000002E-4</v>
      </c>
      <c r="E1175" s="21">
        <v>0</v>
      </c>
      <c r="F1175" s="22">
        <v>5.87419817194953E-5</v>
      </c>
      <c r="G1175" s="22">
        <v>1.14155251141553E-4</v>
      </c>
      <c r="H1175" s="21">
        <v>0</v>
      </c>
      <c r="I1175" s="20">
        <v>6.7591155929999994E-2</v>
      </c>
      <c r="J1175" s="24">
        <v>9.2999999999999999E-2</v>
      </c>
      <c r="K1175" s="20">
        <v>0.48100803510000001</v>
      </c>
      <c r="L1175" s="20">
        <v>0.59482257130000005</v>
      </c>
      <c r="M1175" s="20">
        <v>0.3762407686</v>
      </c>
      <c r="N1175" s="21">
        <v>0</v>
      </c>
    </row>
    <row r="1176" spans="1:14" ht="15" customHeight="1" outlineLevel="1" x14ac:dyDescent="0.3">
      <c r="A1176" s="12">
        <v>1174</v>
      </c>
      <c r="B1176" s="13">
        <v>1</v>
      </c>
      <c r="C1176" s="19">
        <v>1.34452492532905E-4</v>
      </c>
      <c r="D1176" s="20">
        <v>3.2207400360000001E-4</v>
      </c>
      <c r="E1176" s="21">
        <v>0</v>
      </c>
      <c r="F1176" s="22">
        <v>3.7594868300476997E-5</v>
      </c>
      <c r="G1176" s="22">
        <v>1.14155251141553E-4</v>
      </c>
      <c r="H1176" s="21">
        <v>0</v>
      </c>
      <c r="I1176" s="20">
        <v>7.0209464700000002E-2</v>
      </c>
      <c r="J1176" s="24">
        <v>0.1474</v>
      </c>
      <c r="K1176" s="20">
        <v>0.50109569030000001</v>
      </c>
      <c r="L1176" s="20">
        <v>0.58667830129999998</v>
      </c>
      <c r="M1176" s="20">
        <v>0.2022158248</v>
      </c>
      <c r="N1176" s="21">
        <v>0</v>
      </c>
    </row>
    <row r="1177" spans="1:14" ht="15" customHeight="1" outlineLevel="1" x14ac:dyDescent="0.3">
      <c r="A1177" s="12">
        <v>1175</v>
      </c>
      <c r="B1177" s="13">
        <v>1</v>
      </c>
      <c r="C1177" s="19">
        <v>1.3425535033863899E-4</v>
      </c>
      <c r="D1177" s="20">
        <v>3.2900758380000002E-4</v>
      </c>
      <c r="E1177" s="21">
        <v>0</v>
      </c>
      <c r="F1177" s="22">
        <v>2.3496792687798098E-5</v>
      </c>
      <c r="G1177" s="22">
        <v>1.14155251141553E-4</v>
      </c>
      <c r="H1177" s="21">
        <v>0</v>
      </c>
      <c r="I1177" s="20">
        <v>8.1749418150000003E-2</v>
      </c>
      <c r="J1177" s="24">
        <v>0.21759999999999999</v>
      </c>
      <c r="K1177" s="20">
        <v>0.49683467250000002</v>
      </c>
      <c r="L1177" s="20">
        <v>0.57543145240000004</v>
      </c>
      <c r="M1177" s="20">
        <v>5.0053347790000001E-2</v>
      </c>
      <c r="N1177" s="21">
        <v>0</v>
      </c>
    </row>
    <row r="1178" spans="1:14" ht="15" customHeight="1" outlineLevel="1" x14ac:dyDescent="0.3">
      <c r="A1178" s="12">
        <v>1176</v>
      </c>
      <c r="B1178" s="13">
        <v>1</v>
      </c>
      <c r="C1178" s="19">
        <v>1.3830867387899299E-4</v>
      </c>
      <c r="D1178" s="20">
        <v>3.3270958379999998E-4</v>
      </c>
      <c r="E1178" s="21">
        <v>0</v>
      </c>
      <c r="F1178" s="22">
        <v>9.3987170751192492E-6</v>
      </c>
      <c r="G1178" s="22">
        <v>1.14155251141553E-4</v>
      </c>
      <c r="H1178" s="21">
        <v>0</v>
      </c>
      <c r="I1178" s="20">
        <v>9.4162141190000007E-2</v>
      </c>
      <c r="J1178" s="24">
        <v>0.25769999999999998</v>
      </c>
      <c r="K1178" s="20">
        <v>0.39408327250000003</v>
      </c>
      <c r="L1178" s="20">
        <v>0.53994570490000005</v>
      </c>
      <c r="M1178" s="20">
        <v>1.337349021E-3</v>
      </c>
      <c r="N1178" s="21">
        <v>0</v>
      </c>
    </row>
    <row r="1179" spans="1:14" ht="15" customHeight="1" outlineLevel="1" x14ac:dyDescent="0.3">
      <c r="A1179" s="12">
        <v>1177</v>
      </c>
      <c r="B1179" s="13">
        <v>1</v>
      </c>
      <c r="C1179" s="19">
        <v>1.27585137467004E-4</v>
      </c>
      <c r="D1179" s="20">
        <v>3.3293456730000001E-4</v>
      </c>
      <c r="E1179" s="21">
        <v>0</v>
      </c>
      <c r="F1179" s="22">
        <v>5.8741981719495297E-6</v>
      </c>
      <c r="G1179" s="22">
        <v>1.14155251141553E-4</v>
      </c>
      <c r="H1179" s="21">
        <v>0</v>
      </c>
      <c r="I1179" s="20">
        <v>0.10288983710000001</v>
      </c>
      <c r="J1179" s="24">
        <v>0.29580000000000001</v>
      </c>
      <c r="K1179" s="20">
        <v>0.34319454589999998</v>
      </c>
      <c r="L1179" s="20">
        <v>0.52365716500000004</v>
      </c>
      <c r="M1179" s="20">
        <v>0.16190881530000001</v>
      </c>
      <c r="N1179" s="21">
        <v>0</v>
      </c>
    </row>
    <row r="1180" spans="1:14" ht="15" customHeight="1" outlineLevel="1" x14ac:dyDescent="0.3">
      <c r="A1180" s="12">
        <v>1178</v>
      </c>
      <c r="B1180" s="13">
        <v>1</v>
      </c>
      <c r="C1180" s="19">
        <v>1.25683890113213E-4</v>
      </c>
      <c r="D1180" s="20">
        <v>3.3146194850000002E-4</v>
      </c>
      <c r="E1180" s="21">
        <v>0</v>
      </c>
      <c r="F1180" s="22">
        <v>2.3496792687798102E-6</v>
      </c>
      <c r="G1180" s="22">
        <v>1.14155251141553E-4</v>
      </c>
      <c r="H1180" s="21">
        <v>0</v>
      </c>
      <c r="I1180" s="20">
        <v>0.10948409620000001</v>
      </c>
      <c r="J1180" s="24">
        <v>0.31169999999999998</v>
      </c>
      <c r="K1180" s="20">
        <v>0.24312149990000001</v>
      </c>
      <c r="L1180" s="20">
        <v>0.4982547993</v>
      </c>
      <c r="M1180" s="20">
        <v>0.63183872019999998</v>
      </c>
      <c r="N1180" s="21">
        <v>0</v>
      </c>
    </row>
    <row r="1181" spans="1:14" ht="15" customHeight="1" outlineLevel="1" x14ac:dyDescent="0.3">
      <c r="A1181" s="12">
        <v>1179</v>
      </c>
      <c r="B1181" s="13">
        <v>1</v>
      </c>
      <c r="C1181" s="19">
        <v>1.2098652389951499E-4</v>
      </c>
      <c r="D1181" s="20">
        <v>3.3162557279999997E-4</v>
      </c>
      <c r="E1181" s="21">
        <v>0</v>
      </c>
      <c r="F1181" s="22">
        <v>1.17483963438991E-6</v>
      </c>
      <c r="G1181" s="22">
        <v>1.14155251141553E-4</v>
      </c>
      <c r="H1181" s="21">
        <v>0</v>
      </c>
      <c r="I1181" s="20">
        <v>0.11956943370000001</v>
      </c>
      <c r="J1181" s="24">
        <v>0.31169999999999998</v>
      </c>
      <c r="K1181" s="20">
        <v>0.21219868519999999</v>
      </c>
      <c r="L1181" s="20">
        <v>0.4791545472</v>
      </c>
      <c r="M1181" s="20">
        <v>0.82260457490000005</v>
      </c>
      <c r="N1181" s="21">
        <v>0</v>
      </c>
    </row>
    <row r="1182" spans="1:14" ht="15" customHeight="1" outlineLevel="1" x14ac:dyDescent="0.3">
      <c r="A1182" s="12">
        <v>1180</v>
      </c>
      <c r="B1182" s="13">
        <v>1</v>
      </c>
      <c r="C1182" s="19">
        <v>1.0680685659795399E-4</v>
      </c>
      <c r="D1182" s="20">
        <v>3.3230052300000002E-4</v>
      </c>
      <c r="E1182" s="21">
        <v>0</v>
      </c>
      <c r="F1182" s="22">
        <v>1.40980756126789E-5</v>
      </c>
      <c r="G1182" s="22">
        <v>1.14155251141553E-4</v>
      </c>
      <c r="H1182" s="21">
        <v>0</v>
      </c>
      <c r="I1182" s="20">
        <v>0.122090768</v>
      </c>
      <c r="J1182" s="24">
        <v>0.29970000000000002</v>
      </c>
      <c r="K1182" s="20">
        <v>0.23898222550000001</v>
      </c>
      <c r="L1182" s="20">
        <v>0.47217374439999998</v>
      </c>
      <c r="M1182" s="20">
        <v>0.4975008192</v>
      </c>
      <c r="N1182" s="21">
        <v>0</v>
      </c>
    </row>
    <row r="1183" spans="1:14" ht="15" customHeight="1" outlineLevel="1" x14ac:dyDescent="0.3">
      <c r="A1183" s="12">
        <v>1181</v>
      </c>
      <c r="B1183" s="13">
        <v>1</v>
      </c>
      <c r="C1183" s="19">
        <v>1.0253907370758E-4</v>
      </c>
      <c r="D1183" s="20">
        <v>3.334663463E-4</v>
      </c>
      <c r="E1183" s="21">
        <v>0</v>
      </c>
      <c r="F1183" s="22">
        <v>3.7594868300476997E-5</v>
      </c>
      <c r="G1183" s="22">
        <v>1.14155251141553E-4</v>
      </c>
      <c r="H1183" s="21">
        <v>0</v>
      </c>
      <c r="I1183" s="20">
        <v>0.1135570209</v>
      </c>
      <c r="J1183" s="24">
        <v>0.25769999999999998</v>
      </c>
      <c r="K1183" s="20">
        <v>0.27112247379999999</v>
      </c>
      <c r="L1183" s="20">
        <v>0.48477797169999998</v>
      </c>
      <c r="M1183" s="20">
        <v>0.14337146780000001</v>
      </c>
      <c r="N1183" s="21">
        <v>0</v>
      </c>
    </row>
    <row r="1184" spans="1:14" ht="15" customHeight="1" outlineLevel="1" x14ac:dyDescent="0.3">
      <c r="A1184" s="12">
        <v>1182</v>
      </c>
      <c r="B1184" s="13">
        <v>1</v>
      </c>
      <c r="C1184" s="19">
        <v>1.14757932579659E-4</v>
      </c>
      <c r="D1184" s="20">
        <v>3.3532757279999999E-4</v>
      </c>
      <c r="E1184" s="21">
        <v>0</v>
      </c>
      <c r="F1184" s="22">
        <v>9.3987170751192502E-5</v>
      </c>
      <c r="G1184" s="22">
        <v>1.14155251141553E-4</v>
      </c>
      <c r="H1184" s="21">
        <v>0</v>
      </c>
      <c r="I1184" s="20">
        <v>0.11772692009999999</v>
      </c>
      <c r="J1184" s="24">
        <v>0.2407</v>
      </c>
      <c r="K1184" s="20">
        <v>0.36498660820000001</v>
      </c>
      <c r="L1184" s="20">
        <v>0.52229978669999999</v>
      </c>
      <c r="M1184" s="20">
        <v>2.3986870910000001E-3</v>
      </c>
      <c r="N1184" s="21">
        <v>0</v>
      </c>
    </row>
    <row r="1185" spans="1:14" ht="15" customHeight="1" outlineLevel="1" x14ac:dyDescent="0.3">
      <c r="A1185" s="12">
        <v>1183</v>
      </c>
      <c r="B1185" s="13">
        <v>1</v>
      </c>
      <c r="C1185" s="19">
        <v>1.3984527983140399E-4</v>
      </c>
      <c r="D1185" s="20">
        <v>3.3618660039999999E-4</v>
      </c>
      <c r="E1185" s="21">
        <v>0</v>
      </c>
      <c r="F1185" s="22">
        <v>1.8210014333043501E-4</v>
      </c>
      <c r="G1185" s="22">
        <v>1.14155251141553E-4</v>
      </c>
      <c r="H1185" s="20">
        <v>1.114521079E-2</v>
      </c>
      <c r="I1185" s="20">
        <v>0.1260667184</v>
      </c>
      <c r="J1185" s="24">
        <v>0.32790000000000002</v>
      </c>
      <c r="K1185" s="20">
        <v>0.5387143901</v>
      </c>
      <c r="L1185" s="20">
        <v>0.58027923209999999</v>
      </c>
      <c r="M1185" s="20">
        <v>4.3842797599999997E-2</v>
      </c>
      <c r="N1185" s="21">
        <v>0</v>
      </c>
    </row>
    <row r="1186" spans="1:14" ht="15" customHeight="1" outlineLevel="1" x14ac:dyDescent="0.3">
      <c r="A1186" s="12">
        <v>1184</v>
      </c>
      <c r="B1186" s="13">
        <v>1</v>
      </c>
      <c r="C1186" s="19">
        <v>1.6597996856367001E-4</v>
      </c>
      <c r="D1186" s="20">
        <v>3.1593809190000002E-4</v>
      </c>
      <c r="E1186" s="21">
        <v>0</v>
      </c>
      <c r="F1186" s="22">
        <v>1.58603350642637E-4</v>
      </c>
      <c r="G1186" s="22">
        <v>1.14155251141553E-4</v>
      </c>
      <c r="H1186" s="20">
        <v>6.6548215150000006E-2</v>
      </c>
      <c r="I1186" s="20">
        <v>0.13013964310000001</v>
      </c>
      <c r="J1186" s="24">
        <v>0.45660000000000001</v>
      </c>
      <c r="K1186" s="20">
        <v>0.62040418799999997</v>
      </c>
      <c r="L1186" s="20">
        <v>0.61140197789999995</v>
      </c>
      <c r="M1186" s="24">
        <v>0.31168595999999998</v>
      </c>
      <c r="N1186" s="21">
        <v>0</v>
      </c>
    </row>
    <row r="1187" spans="1:14" ht="15" customHeight="1" outlineLevel="1" x14ac:dyDescent="0.3">
      <c r="A1187" s="12">
        <v>1185</v>
      </c>
      <c r="B1187" s="13">
        <v>1</v>
      </c>
      <c r="C1187" s="19">
        <v>1.8352771310373099E-4</v>
      </c>
      <c r="D1187" s="20">
        <v>2.7987938429999999E-4</v>
      </c>
      <c r="E1187" s="21">
        <v>0</v>
      </c>
      <c r="F1187" s="22">
        <v>1.4685495429873799E-4</v>
      </c>
      <c r="G1187" s="22">
        <v>1.14155251141553E-4</v>
      </c>
      <c r="H1187" s="20">
        <v>0.20287514130000001</v>
      </c>
      <c r="I1187" s="20">
        <v>0.13256400309999999</v>
      </c>
      <c r="J1187" s="24">
        <v>0.44490000000000002</v>
      </c>
      <c r="K1187" s="20">
        <v>0.62235208180000001</v>
      </c>
      <c r="L1187" s="20">
        <v>0.59918557299999997</v>
      </c>
      <c r="M1187" s="20">
        <v>0.35810847759999997</v>
      </c>
      <c r="N1187" s="21">
        <v>0</v>
      </c>
    </row>
    <row r="1188" spans="1:14" ht="15" customHeight="1" outlineLevel="1" x14ac:dyDescent="0.3">
      <c r="A1188" s="12">
        <v>1186</v>
      </c>
      <c r="B1188" s="13">
        <v>1</v>
      </c>
      <c r="C1188" s="19">
        <v>1.9652477463357401E-4</v>
      </c>
      <c r="D1188" s="20">
        <v>2.3895285349999999E-4</v>
      </c>
      <c r="E1188" s="21">
        <v>0</v>
      </c>
      <c r="F1188" s="22">
        <v>1.6447754881458699E-4</v>
      </c>
      <c r="G1188" s="22">
        <v>1.14155251141553E-4</v>
      </c>
      <c r="H1188" s="20">
        <v>0.33467937330000003</v>
      </c>
      <c r="I1188" s="20">
        <v>0.1241272304</v>
      </c>
      <c r="J1188" s="24">
        <v>0.50039999999999996</v>
      </c>
      <c r="K1188" s="20">
        <v>0.64183102020000005</v>
      </c>
      <c r="L1188" s="20">
        <v>0.60345161920000001</v>
      </c>
      <c r="M1188" s="20">
        <v>0.19357387879999999</v>
      </c>
      <c r="N1188" s="21">
        <v>0</v>
      </c>
    </row>
    <row r="1189" spans="1:14" ht="15" customHeight="1" outlineLevel="1" x14ac:dyDescent="0.3">
      <c r="A1189" s="12">
        <v>1187</v>
      </c>
      <c r="B1189" s="13">
        <v>1</v>
      </c>
      <c r="C1189" s="19">
        <v>2.03794888256408E-4</v>
      </c>
      <c r="D1189" s="20">
        <v>2.007874829E-4</v>
      </c>
      <c r="E1189" s="21">
        <v>0</v>
      </c>
      <c r="F1189" s="22">
        <v>1.87974341502385E-4</v>
      </c>
      <c r="G1189" s="22">
        <v>1.14155251141553E-4</v>
      </c>
      <c r="H1189" s="20">
        <v>0.41528024549999998</v>
      </c>
      <c r="I1189" s="20">
        <v>0.14546159810000001</v>
      </c>
      <c r="J1189" s="24">
        <v>0.6169</v>
      </c>
      <c r="K1189" s="20">
        <v>0.58071585100000001</v>
      </c>
      <c r="L1189" s="20">
        <v>0.58755090170000002</v>
      </c>
      <c r="M1189" s="20">
        <v>4.8454605890000002E-2</v>
      </c>
      <c r="N1189" s="21">
        <v>0</v>
      </c>
    </row>
    <row r="1190" spans="1:14" ht="15" customHeight="1" outlineLevel="1" x14ac:dyDescent="0.3">
      <c r="A1190" s="12">
        <v>1188</v>
      </c>
      <c r="B1190" s="13">
        <v>1</v>
      </c>
      <c r="C1190" s="19">
        <v>2.0635404364966701E-4</v>
      </c>
      <c r="D1190" s="20">
        <v>1.7301225609999999E-4</v>
      </c>
      <c r="E1190" s="21">
        <v>0</v>
      </c>
      <c r="F1190" s="22">
        <v>2.0677177565262301E-4</v>
      </c>
      <c r="G1190" s="22">
        <v>1.14155251141553E-4</v>
      </c>
      <c r="H1190" s="20">
        <v>0.45033112580000001</v>
      </c>
      <c r="I1190" s="20">
        <v>0.1836695112</v>
      </c>
      <c r="J1190" s="24">
        <v>0.65569999999999995</v>
      </c>
      <c r="K1190" s="20">
        <v>0.41977112249999998</v>
      </c>
      <c r="L1190" s="20">
        <v>0.56748109369999999</v>
      </c>
      <c r="M1190" s="20">
        <v>1.337349021E-3</v>
      </c>
      <c r="N1190" s="21">
        <v>0</v>
      </c>
    </row>
    <row r="1191" spans="1:14" ht="15" customHeight="1" outlineLevel="1" x14ac:dyDescent="0.3">
      <c r="A1191" s="12">
        <v>1189</v>
      </c>
      <c r="B1191" s="13">
        <v>1</v>
      </c>
      <c r="C1191" s="19">
        <v>2.0612251198874899E-4</v>
      </c>
      <c r="D1191" s="20">
        <v>1.557498912E-4</v>
      </c>
      <c r="E1191" s="21">
        <v>0</v>
      </c>
      <c r="F1191" s="22">
        <v>1.87974341502385E-4</v>
      </c>
      <c r="G1191" s="22">
        <v>1.14155251141553E-4</v>
      </c>
      <c r="H1191" s="20">
        <v>0.4445162332</v>
      </c>
      <c r="I1191" s="20">
        <v>0.20917377810000001</v>
      </c>
      <c r="J1191" s="24">
        <v>0.69320000000000004</v>
      </c>
      <c r="K1191" s="20">
        <v>0.31482834189999997</v>
      </c>
      <c r="L1191" s="20">
        <v>0.54110917199999997</v>
      </c>
      <c r="M1191" s="20">
        <v>0.1492910039</v>
      </c>
      <c r="N1191" s="20">
        <v>4.3780285709999998E-2</v>
      </c>
    </row>
    <row r="1192" spans="1:14" ht="15" customHeight="1" outlineLevel="1" x14ac:dyDescent="0.3">
      <c r="A1192" s="12">
        <v>1190</v>
      </c>
      <c r="B1192" s="13">
        <v>1</v>
      </c>
      <c r="C1192" s="19">
        <v>1.9758812687630599E-4</v>
      </c>
      <c r="D1192" s="20">
        <v>1.4705734969999999E-4</v>
      </c>
      <c r="E1192" s="21">
        <v>0</v>
      </c>
      <c r="F1192" s="22">
        <v>1.90324020771165E-4</v>
      </c>
      <c r="G1192" s="22">
        <v>1.14155251141553E-4</v>
      </c>
      <c r="H1192" s="20">
        <v>0.39638184459999998</v>
      </c>
      <c r="I1192" s="20">
        <v>0.21596198599999999</v>
      </c>
      <c r="J1192" s="24">
        <v>0.70809999999999995</v>
      </c>
      <c r="K1192" s="20">
        <v>0.4029705381</v>
      </c>
      <c r="L1192" s="20">
        <v>0.5031995346</v>
      </c>
      <c r="M1192" s="20">
        <v>0.58590620670000004</v>
      </c>
      <c r="N1192" s="20">
        <v>1.019571429E-2</v>
      </c>
    </row>
    <row r="1193" spans="1:14" ht="15" customHeight="1" outlineLevel="1" x14ac:dyDescent="0.3">
      <c r="A1193" s="12">
        <v>1191</v>
      </c>
      <c r="B1193" s="13">
        <v>1</v>
      </c>
      <c r="C1193" s="19">
        <v>1.88236721019422E-4</v>
      </c>
      <c r="D1193" s="20">
        <v>1.4797773649999999E-4</v>
      </c>
      <c r="E1193" s="21">
        <v>0</v>
      </c>
      <c r="F1193" s="22">
        <v>2.1382081345896301E-4</v>
      </c>
      <c r="G1193" s="22">
        <v>1.14155251141553E-4</v>
      </c>
      <c r="H1193" s="20">
        <v>0.3062510095</v>
      </c>
      <c r="I1193" s="20">
        <v>0.2238169123</v>
      </c>
      <c r="J1193" s="24">
        <v>0.70809999999999995</v>
      </c>
      <c r="K1193" s="20">
        <v>0.35451667879999998</v>
      </c>
      <c r="L1193" s="20">
        <v>0.49563699830000002</v>
      </c>
      <c r="M1193" s="20">
        <v>0.76191821400000004</v>
      </c>
      <c r="N1193" s="21">
        <v>0</v>
      </c>
    </row>
    <row r="1194" spans="1:14" ht="15" customHeight="1" outlineLevel="1" x14ac:dyDescent="0.3">
      <c r="A1194" s="12">
        <v>1192</v>
      </c>
      <c r="B1194" s="13">
        <v>1</v>
      </c>
      <c r="C1194" s="19">
        <v>1.7116697181405701E-4</v>
      </c>
      <c r="D1194" s="20">
        <v>1.625198471E-4</v>
      </c>
      <c r="E1194" s="21">
        <v>0</v>
      </c>
      <c r="F1194" s="22">
        <v>2.23219530534082E-4</v>
      </c>
      <c r="G1194" s="22">
        <v>1.14155251141553E-4</v>
      </c>
      <c r="H1194" s="20">
        <v>0.1767081247</v>
      </c>
      <c r="I1194" s="20">
        <v>0.22294414269999999</v>
      </c>
      <c r="J1194" s="24">
        <v>0.73009999999999997</v>
      </c>
      <c r="K1194" s="20">
        <v>0.33272461650000001</v>
      </c>
      <c r="L1194" s="20">
        <v>0.49854566610000001</v>
      </c>
      <c r="M1194" s="20">
        <v>0.46166589219999998</v>
      </c>
      <c r="N1194" s="20">
        <v>0.24869742859999999</v>
      </c>
    </row>
    <row r="1195" spans="1:14" ht="15" customHeight="1" outlineLevel="1" x14ac:dyDescent="0.3">
      <c r="A1195" s="12">
        <v>1193</v>
      </c>
      <c r="B1195" s="13">
        <v>1</v>
      </c>
      <c r="C1195" s="19">
        <v>1.5298252085883701E-4</v>
      </c>
      <c r="D1195" s="20">
        <v>2.073938145E-4</v>
      </c>
      <c r="E1195" s="21">
        <v>0</v>
      </c>
      <c r="F1195" s="22">
        <v>2.23219530534082E-4</v>
      </c>
      <c r="G1195" s="22">
        <v>1.14155251141553E-4</v>
      </c>
      <c r="H1195" s="20">
        <v>5.6695202710000003E-2</v>
      </c>
      <c r="I1195" s="20">
        <v>0.22003491080000001</v>
      </c>
      <c r="J1195" s="24">
        <v>0.71599999999999997</v>
      </c>
      <c r="K1195" s="20">
        <v>0.35962990020000002</v>
      </c>
      <c r="L1195" s="20">
        <v>0.5256932325</v>
      </c>
      <c r="M1195" s="20">
        <v>0.13316619160000001</v>
      </c>
      <c r="N1195" s="20">
        <v>0.52186457139999998</v>
      </c>
    </row>
    <row r="1196" spans="1:14" ht="15" customHeight="1" outlineLevel="1" x14ac:dyDescent="0.3">
      <c r="A1196" s="12">
        <v>1194</v>
      </c>
      <c r="B1196" s="13">
        <v>1</v>
      </c>
      <c r="C1196" s="19">
        <v>1.4610201815965499E-4</v>
      </c>
      <c r="D1196" s="20">
        <v>2.4277757179999999E-4</v>
      </c>
      <c r="E1196" s="21">
        <v>0</v>
      </c>
      <c r="F1196" s="22">
        <v>1.6447754881458699E-4</v>
      </c>
      <c r="G1196" s="22">
        <v>1.14155251141553E-4</v>
      </c>
      <c r="H1196" s="20">
        <v>8.3992892909999992E-3</v>
      </c>
      <c r="I1196" s="20">
        <v>0.2396237393</v>
      </c>
      <c r="J1196" s="24">
        <v>0.75880000000000003</v>
      </c>
      <c r="K1196" s="20">
        <v>0.53116630139999998</v>
      </c>
      <c r="L1196" s="20">
        <v>0.60810548769999995</v>
      </c>
      <c r="M1196" s="20">
        <v>2.3109391080000001E-3</v>
      </c>
      <c r="N1196" s="21">
        <v>0</v>
      </c>
    </row>
    <row r="1197" spans="1:14" ht="15" customHeight="1" outlineLevel="1" x14ac:dyDescent="0.3">
      <c r="A1197" s="12">
        <v>1195</v>
      </c>
      <c r="B1197" s="13">
        <v>1</v>
      </c>
      <c r="C1197" s="19">
        <v>1.6939582169565E-4</v>
      </c>
      <c r="D1197" s="20">
        <v>2.5220642269999999E-4</v>
      </c>
      <c r="E1197" s="21">
        <v>0</v>
      </c>
      <c r="F1197" s="22">
        <v>1.1748396343899099E-4</v>
      </c>
      <c r="G1197" s="22">
        <v>1.14155251141553E-4</v>
      </c>
      <c r="H1197" s="21">
        <v>0</v>
      </c>
      <c r="I1197" s="20">
        <v>0.26609775019999998</v>
      </c>
      <c r="J1197" s="24">
        <v>0.78790000000000004</v>
      </c>
      <c r="K1197" s="20">
        <v>0.73545166790000005</v>
      </c>
      <c r="L1197" s="20">
        <v>0.63389567579999995</v>
      </c>
      <c r="M1197" s="20">
        <v>3.926542198E-2</v>
      </c>
      <c r="N1197" s="21">
        <v>0</v>
      </c>
    </row>
    <row r="1198" spans="1:14" ht="15" customHeight="1" outlineLevel="1" x14ac:dyDescent="0.3">
      <c r="A1198" s="12">
        <v>1196</v>
      </c>
      <c r="B1198" s="13">
        <v>1</v>
      </c>
      <c r="C1198" s="19">
        <v>1.82089698751927E-4</v>
      </c>
      <c r="D1198" s="20">
        <v>2.5918090900000002E-4</v>
      </c>
      <c r="E1198" s="21">
        <v>0</v>
      </c>
      <c r="F1198" s="22">
        <v>8.8112972579242903E-5</v>
      </c>
      <c r="G1198" s="22">
        <v>1.14155251141553E-4</v>
      </c>
      <c r="H1198" s="21">
        <v>0</v>
      </c>
      <c r="I1198" s="20">
        <v>0.2795771916</v>
      </c>
      <c r="J1198" s="24">
        <v>0.81640000000000001</v>
      </c>
      <c r="K1198" s="20">
        <v>0.56233260289999998</v>
      </c>
      <c r="L1198" s="20">
        <v>0.6031607524</v>
      </c>
      <c r="M1198" s="20">
        <v>0.28598833280000002</v>
      </c>
      <c r="N1198" s="21">
        <v>0</v>
      </c>
    </row>
    <row r="1199" spans="1:14" ht="15" customHeight="1" outlineLevel="1" x14ac:dyDescent="0.3">
      <c r="A1199" s="12">
        <v>1197</v>
      </c>
      <c r="B1199" s="13">
        <v>1</v>
      </c>
      <c r="C1199" s="19">
        <v>1.6284486745104899E-4</v>
      </c>
      <c r="D1199" s="20">
        <v>2.6470322949999998E-4</v>
      </c>
      <c r="E1199" s="21">
        <v>0</v>
      </c>
      <c r="F1199" s="22">
        <v>5.87419817194953E-5</v>
      </c>
      <c r="G1199" s="22">
        <v>1.14155251141553E-4</v>
      </c>
      <c r="H1199" s="21">
        <v>0</v>
      </c>
      <c r="I1199" s="20">
        <v>0.28529868110000001</v>
      </c>
      <c r="J1199" s="24">
        <v>0.8226</v>
      </c>
      <c r="K1199" s="20">
        <v>0.36669101529999998</v>
      </c>
      <c r="L1199" s="20">
        <v>0.57572231920000005</v>
      </c>
      <c r="M1199" s="20">
        <v>0.33201722090000002</v>
      </c>
      <c r="N1199" s="21">
        <v>0</v>
      </c>
    </row>
    <row r="1200" spans="1:14" ht="15" customHeight="1" outlineLevel="1" x14ac:dyDescent="0.3">
      <c r="A1200" s="12">
        <v>1198</v>
      </c>
      <c r="B1200" s="13">
        <v>1</v>
      </c>
      <c r="C1200" s="19">
        <v>1.4362848421632199E-4</v>
      </c>
      <c r="D1200" s="20">
        <v>2.6693261070000001E-4</v>
      </c>
      <c r="E1200" s="21">
        <v>0</v>
      </c>
      <c r="F1200" s="22">
        <v>3.7594868300476997E-5</v>
      </c>
      <c r="G1200" s="22">
        <v>1.14155251141553E-4</v>
      </c>
      <c r="H1200" s="21">
        <v>0</v>
      </c>
      <c r="I1200" s="20">
        <v>0.29664468579999997</v>
      </c>
      <c r="J1200" s="24">
        <v>0.78700000000000003</v>
      </c>
      <c r="K1200" s="20">
        <v>0.38190893599999998</v>
      </c>
      <c r="L1200" s="20">
        <v>0.57678883069999998</v>
      </c>
      <c r="M1200" s="20">
        <v>0.1810781746</v>
      </c>
      <c r="N1200" s="21">
        <v>0</v>
      </c>
    </row>
    <row r="1201" spans="1:14" ht="15" customHeight="1" outlineLevel="1" x14ac:dyDescent="0.3">
      <c r="A1201" s="12">
        <v>1199</v>
      </c>
      <c r="B1201" s="13">
        <v>1</v>
      </c>
      <c r="C1201" s="19">
        <v>1.4540566085246399E-4</v>
      </c>
      <c r="D1201" s="20">
        <v>2.6779163830000001E-4</v>
      </c>
      <c r="E1201" s="21">
        <v>0</v>
      </c>
      <c r="F1201" s="22">
        <v>2.3496792687798098E-5</v>
      </c>
      <c r="G1201" s="22">
        <v>1.14155251141553E-4</v>
      </c>
      <c r="H1201" s="21">
        <v>0</v>
      </c>
      <c r="I1201" s="20">
        <v>0.31720325830000001</v>
      </c>
      <c r="J1201" s="24">
        <v>0.77700000000000002</v>
      </c>
      <c r="K1201" s="20">
        <v>0.37107377650000001</v>
      </c>
      <c r="L1201" s="20">
        <v>0.55730075629999998</v>
      </c>
      <c r="M1201" s="20">
        <v>4.6120896729999999E-2</v>
      </c>
      <c r="N1201" s="21">
        <v>0</v>
      </c>
    </row>
    <row r="1202" spans="1:14" ht="15" customHeight="1" outlineLevel="1" x14ac:dyDescent="0.3">
      <c r="A1202" s="12">
        <v>1200</v>
      </c>
      <c r="B1202" s="13">
        <v>1</v>
      </c>
      <c r="C1202" s="19">
        <v>1.4965699719836099E-4</v>
      </c>
      <c r="D1202" s="20">
        <v>2.692847102E-4</v>
      </c>
      <c r="E1202" s="21">
        <v>0</v>
      </c>
      <c r="F1202" s="22">
        <v>9.3987170751192492E-6</v>
      </c>
      <c r="G1202" s="22">
        <v>1.14155251141553E-4</v>
      </c>
      <c r="H1202" s="21">
        <v>0</v>
      </c>
      <c r="I1202" s="20">
        <v>0.3431923972</v>
      </c>
      <c r="J1202" s="24">
        <v>0.79410000000000003</v>
      </c>
      <c r="K1202" s="20">
        <v>0.40053567080000002</v>
      </c>
      <c r="L1202" s="20">
        <v>0.50416909060000004</v>
      </c>
      <c r="M1202" s="20">
        <v>1.337349021E-3</v>
      </c>
      <c r="N1202" s="21">
        <v>0</v>
      </c>
    </row>
    <row r="1203" spans="1:14" ht="15" customHeight="1" outlineLevel="1" x14ac:dyDescent="0.3">
      <c r="A1203" s="12">
        <v>1201</v>
      </c>
      <c r="B1203" s="13">
        <v>1</v>
      </c>
      <c r="C1203" s="19">
        <v>1.3483026341364599E-4</v>
      </c>
      <c r="D1203" s="20">
        <v>2.7167771569999998E-4</v>
      </c>
      <c r="E1203" s="21">
        <v>0</v>
      </c>
      <c r="F1203" s="22">
        <v>5.8741981719495297E-6</v>
      </c>
      <c r="G1203" s="22">
        <v>1.14155251141553E-4</v>
      </c>
      <c r="H1203" s="21">
        <v>0</v>
      </c>
      <c r="I1203" s="20">
        <v>0.36762994570000002</v>
      </c>
      <c r="J1203" s="24">
        <v>0.83950000000000002</v>
      </c>
      <c r="K1203" s="20">
        <v>0.32834185539999999</v>
      </c>
      <c r="L1203" s="20">
        <v>0.45472173739999999</v>
      </c>
      <c r="M1203" s="20">
        <v>0.1297481909</v>
      </c>
      <c r="N1203" s="21">
        <v>0</v>
      </c>
    </row>
    <row r="1204" spans="1:14" ht="15" customHeight="1" outlineLevel="1" x14ac:dyDescent="0.3">
      <c r="A1204" s="12">
        <v>1202</v>
      </c>
      <c r="B1204" s="13">
        <v>1</v>
      </c>
      <c r="C1204" s="19">
        <v>1.3087196916498401E-4</v>
      </c>
      <c r="D1204" s="20">
        <v>2.7341622399999999E-4</v>
      </c>
      <c r="E1204" s="21">
        <v>0</v>
      </c>
      <c r="F1204" s="22">
        <v>2.3496792687798102E-6</v>
      </c>
      <c r="G1204" s="22">
        <v>1.14155251141553E-4</v>
      </c>
      <c r="H1204" s="21">
        <v>0</v>
      </c>
      <c r="I1204" s="20">
        <v>0.38547323509999998</v>
      </c>
      <c r="J1204" s="24">
        <v>0.89239999999999997</v>
      </c>
      <c r="K1204" s="20">
        <v>0.25833942050000003</v>
      </c>
      <c r="L1204" s="20">
        <v>0.44250533260000002</v>
      </c>
      <c r="M1204" s="20">
        <v>0.51439407049999997</v>
      </c>
      <c r="N1204" s="21">
        <v>0</v>
      </c>
    </row>
    <row r="1205" spans="1:14" ht="15" customHeight="1" outlineLevel="1" x14ac:dyDescent="0.3">
      <c r="A1205" s="12">
        <v>1203</v>
      </c>
      <c r="B1205" s="13">
        <v>1</v>
      </c>
      <c r="C1205" s="19">
        <v>1.2622254987711801E-4</v>
      </c>
      <c r="D1205" s="20">
        <v>2.7468431250000003E-4</v>
      </c>
      <c r="E1205" s="21">
        <v>0</v>
      </c>
      <c r="F1205" s="22">
        <v>1.17483963438991E-6</v>
      </c>
      <c r="G1205" s="22">
        <v>1.14155251141553E-4</v>
      </c>
      <c r="H1205" s="21">
        <v>0</v>
      </c>
      <c r="I1205" s="20">
        <v>0.4036074476</v>
      </c>
      <c r="J1205" s="24">
        <v>0.89339999999999997</v>
      </c>
      <c r="K1205" s="20">
        <v>0.1736060385</v>
      </c>
      <c r="L1205" s="20">
        <v>0.42602288150000001</v>
      </c>
      <c r="M1205" s="20">
        <v>0.66753648310000002</v>
      </c>
      <c r="N1205" s="21">
        <v>0</v>
      </c>
    </row>
    <row r="1206" spans="1:14" ht="15" customHeight="1" outlineLevel="1" x14ac:dyDescent="0.3">
      <c r="A1206" s="12">
        <v>1204</v>
      </c>
      <c r="B1206" s="13">
        <v>1</v>
      </c>
      <c r="C1206" s="19">
        <v>1.11853488615456E-4</v>
      </c>
      <c r="D1206" s="20">
        <v>2.7521609150000002E-4</v>
      </c>
      <c r="E1206" s="21">
        <v>0</v>
      </c>
      <c r="F1206" s="22">
        <v>1.40980756126789E-5</v>
      </c>
      <c r="G1206" s="22">
        <v>1.14155251141553E-4</v>
      </c>
      <c r="H1206" s="21">
        <v>0</v>
      </c>
      <c r="I1206" s="20">
        <v>0.41214119469999999</v>
      </c>
      <c r="J1206" s="24">
        <v>0.87209999999999999</v>
      </c>
      <c r="K1206" s="20">
        <v>0.17177988799999999</v>
      </c>
      <c r="L1206" s="20">
        <v>0.4160364553</v>
      </c>
      <c r="M1206" s="20">
        <v>0.40583788240000002</v>
      </c>
      <c r="N1206" s="21">
        <v>0</v>
      </c>
    </row>
    <row r="1207" spans="1:14" ht="15" customHeight="1" outlineLevel="1" x14ac:dyDescent="0.3">
      <c r="A1207" s="12">
        <v>1205</v>
      </c>
      <c r="B1207" s="13">
        <v>1</v>
      </c>
      <c r="C1207" s="19">
        <v>1.07064899864894E-4</v>
      </c>
      <c r="D1207" s="20">
        <v>2.7554334009999998E-4</v>
      </c>
      <c r="E1207" s="21">
        <v>0</v>
      </c>
      <c r="F1207" s="22">
        <v>3.7594868300476997E-5</v>
      </c>
      <c r="G1207" s="22">
        <v>1.14155251141553E-4</v>
      </c>
      <c r="H1207" s="21">
        <v>0</v>
      </c>
      <c r="I1207" s="20">
        <v>0.4210628394</v>
      </c>
      <c r="J1207" s="24">
        <v>0.86009999999999998</v>
      </c>
      <c r="K1207" s="20">
        <v>0.15680545409999999</v>
      </c>
      <c r="L1207" s="20">
        <v>0.42292030250000001</v>
      </c>
      <c r="M1207" s="20">
        <v>0.1172538397</v>
      </c>
      <c r="N1207" s="21">
        <v>0</v>
      </c>
    </row>
    <row r="1208" spans="1:14" ht="15" customHeight="1" outlineLevel="1" x14ac:dyDescent="0.3">
      <c r="A1208" s="12">
        <v>1206</v>
      </c>
      <c r="B1208" s="13">
        <v>1</v>
      </c>
      <c r="C1208" s="19">
        <v>1.18112020477937E-4</v>
      </c>
      <c r="D1208" s="20">
        <v>2.7632055560000002E-4</v>
      </c>
      <c r="E1208" s="21">
        <v>0</v>
      </c>
      <c r="F1208" s="22">
        <v>9.3987170751192502E-5</v>
      </c>
      <c r="G1208" s="22">
        <v>1.14155251141553E-4</v>
      </c>
      <c r="H1208" s="21">
        <v>0</v>
      </c>
      <c r="I1208" s="20">
        <v>0.43725756399999999</v>
      </c>
      <c r="J1208" s="24">
        <v>0.87829999999999997</v>
      </c>
      <c r="K1208" s="20">
        <v>0.22571219870000001</v>
      </c>
      <c r="L1208" s="20">
        <v>0.47314330040000002</v>
      </c>
      <c r="M1208" s="20">
        <v>2.1694935530000002E-3</v>
      </c>
      <c r="N1208" s="21">
        <v>0</v>
      </c>
    </row>
    <row r="1209" spans="1:14" ht="15" customHeight="1" outlineLevel="1" x14ac:dyDescent="0.3">
      <c r="A1209" s="12">
        <v>1207</v>
      </c>
      <c r="B1209" s="13">
        <v>1</v>
      </c>
      <c r="C1209" s="19">
        <v>1.42461460030171E-4</v>
      </c>
      <c r="D1209" s="20">
        <v>2.755842462E-4</v>
      </c>
      <c r="E1209" s="21">
        <v>0</v>
      </c>
      <c r="F1209" s="22">
        <v>1.8210014333043501E-4</v>
      </c>
      <c r="G1209" s="22">
        <v>1.14155251141553E-4</v>
      </c>
      <c r="H1209" s="20">
        <v>1.1306735579999999E-2</v>
      </c>
      <c r="I1209" s="20">
        <v>0.45316136540000002</v>
      </c>
      <c r="J1209" s="24">
        <v>0.87209999999999999</v>
      </c>
      <c r="K1209" s="20">
        <v>0.53433162889999997</v>
      </c>
      <c r="L1209" s="20">
        <v>0.52937754510000001</v>
      </c>
      <c r="M1209" s="20">
        <v>3.23641993E-2</v>
      </c>
      <c r="N1209" s="21">
        <v>0</v>
      </c>
    </row>
    <row r="1210" spans="1:14" ht="15" customHeight="1" outlineLevel="1" x14ac:dyDescent="0.3">
      <c r="A1210" s="12">
        <v>1208</v>
      </c>
      <c r="B1210" s="13">
        <v>1</v>
      </c>
      <c r="C1210" s="19">
        <v>1.7025564691427599E-4</v>
      </c>
      <c r="D1210" s="20">
        <v>2.5699243379999999E-4</v>
      </c>
      <c r="E1210" s="21">
        <v>0</v>
      </c>
      <c r="F1210" s="22">
        <v>1.58603350642637E-4</v>
      </c>
      <c r="G1210" s="22">
        <v>1.14155251141553E-4</v>
      </c>
      <c r="H1210" s="20">
        <v>6.008722339E-2</v>
      </c>
      <c r="I1210" s="20">
        <v>0.4484096199</v>
      </c>
      <c r="J1210" s="24">
        <v>0.8982</v>
      </c>
      <c r="K1210" s="20">
        <v>0.59885561239999996</v>
      </c>
      <c r="L1210" s="20">
        <v>0.58483614500000003</v>
      </c>
      <c r="M1210" s="20">
        <v>0.24636644860000001</v>
      </c>
      <c r="N1210" s="21">
        <v>0</v>
      </c>
    </row>
    <row r="1211" spans="1:14" ht="15" customHeight="1" outlineLevel="1" x14ac:dyDescent="0.3">
      <c r="A1211" s="12">
        <v>1209</v>
      </c>
      <c r="B1211" s="13">
        <v>1</v>
      </c>
      <c r="C1211" s="19">
        <v>1.85191781050354E-4</v>
      </c>
      <c r="D1211" s="20">
        <v>2.31855649E-4</v>
      </c>
      <c r="E1211" s="21">
        <v>0</v>
      </c>
      <c r="F1211" s="22">
        <v>1.4685495429873799E-4</v>
      </c>
      <c r="G1211" s="22">
        <v>1.14155251141553E-4</v>
      </c>
      <c r="H1211" s="20">
        <v>0.1725084801</v>
      </c>
      <c r="I1211" s="20">
        <v>0.4385182312</v>
      </c>
      <c r="J1211" s="24">
        <v>0.92659999999999998</v>
      </c>
      <c r="K1211" s="20">
        <v>0.73618212810000005</v>
      </c>
      <c r="L1211" s="20">
        <v>0.59840992829999995</v>
      </c>
      <c r="M1211" s="20">
        <v>0.29140235739999998</v>
      </c>
      <c r="N1211" s="20">
        <v>1.4485714290000001E-3</v>
      </c>
    </row>
    <row r="1212" spans="1:14" ht="15" customHeight="1" outlineLevel="1" x14ac:dyDescent="0.3">
      <c r="A1212" s="12">
        <v>1210</v>
      </c>
      <c r="B1212" s="13">
        <v>1</v>
      </c>
      <c r="C1212" s="19">
        <v>1.9623247702343501E-4</v>
      </c>
      <c r="D1212" s="20">
        <v>2.048985437E-4</v>
      </c>
      <c r="E1212" s="21">
        <v>0</v>
      </c>
      <c r="F1212" s="22">
        <v>1.6447754881458699E-4</v>
      </c>
      <c r="G1212" s="22">
        <v>1.14155251141553E-4</v>
      </c>
      <c r="H1212" s="20">
        <v>0.27572282349999999</v>
      </c>
      <c r="I1212" s="20">
        <v>0.44394879749999999</v>
      </c>
      <c r="J1212" s="24">
        <v>0.93740000000000001</v>
      </c>
      <c r="K1212" s="20">
        <v>0.66289262240000002</v>
      </c>
      <c r="L1212" s="20">
        <v>0.59491952690000005</v>
      </c>
      <c r="M1212" s="20">
        <v>0.16146737990000001</v>
      </c>
      <c r="N1212" s="21">
        <v>0</v>
      </c>
    </row>
    <row r="1213" spans="1:14" ht="15" customHeight="1" outlineLevel="1" x14ac:dyDescent="0.3">
      <c r="A1213" s="12">
        <v>1211</v>
      </c>
      <c r="B1213" s="13">
        <v>1</v>
      </c>
      <c r="C1213" s="19">
        <v>2.02396063359257E-4</v>
      </c>
      <c r="D1213" s="20">
        <v>1.8041625619999999E-4</v>
      </c>
      <c r="E1213" s="21">
        <v>0</v>
      </c>
      <c r="F1213" s="22">
        <v>1.87974341502385E-4</v>
      </c>
      <c r="G1213" s="22">
        <v>1.14155251141553E-4</v>
      </c>
      <c r="H1213" s="20">
        <v>0.34566305930000002</v>
      </c>
      <c r="I1213" s="20">
        <v>0.45713731569999999</v>
      </c>
      <c r="J1213" s="24">
        <v>0.94179999999999997</v>
      </c>
      <c r="K1213" s="20">
        <v>0.65850986119999999</v>
      </c>
      <c r="L1213" s="20">
        <v>0.59821601710000005</v>
      </c>
      <c r="M1213" s="20">
        <v>4.2400004929999999E-2</v>
      </c>
      <c r="N1213" s="21">
        <v>0</v>
      </c>
    </row>
    <row r="1214" spans="1:14" ht="15" customHeight="1" outlineLevel="1" x14ac:dyDescent="0.3">
      <c r="A1214" s="12">
        <v>1212</v>
      </c>
      <c r="B1214" s="13">
        <v>1</v>
      </c>
      <c r="C1214" s="19">
        <v>2.06037116830817E-4</v>
      </c>
      <c r="D1214" s="20">
        <v>1.6376748249999999E-4</v>
      </c>
      <c r="E1214" s="21">
        <v>0</v>
      </c>
      <c r="F1214" s="22">
        <v>2.0677177565262301E-4</v>
      </c>
      <c r="G1214" s="22">
        <v>1.14155251141553E-4</v>
      </c>
      <c r="H1214" s="20">
        <v>0.3739298982</v>
      </c>
      <c r="I1214" s="20">
        <v>0.47769588829999998</v>
      </c>
      <c r="J1214" s="24">
        <v>0.94259999999999999</v>
      </c>
      <c r="K1214" s="20">
        <v>0.50864377890000001</v>
      </c>
      <c r="L1214" s="20">
        <v>0.57960054299999997</v>
      </c>
      <c r="M1214" s="20">
        <v>1.337349021E-3</v>
      </c>
      <c r="N1214" s="20">
        <v>3.5746285709999999E-2</v>
      </c>
    </row>
    <row r="1215" spans="1:14" ht="15" customHeight="1" outlineLevel="1" x14ac:dyDescent="0.3">
      <c r="A1215" s="12">
        <v>1213</v>
      </c>
      <c r="B1215" s="13">
        <v>1</v>
      </c>
      <c r="C1215" s="19">
        <v>2.0565832285931101E-4</v>
      </c>
      <c r="D1215" s="20">
        <v>1.555249078E-4</v>
      </c>
      <c r="E1215" s="21">
        <v>0</v>
      </c>
      <c r="F1215" s="22">
        <v>1.87974341502385E-4</v>
      </c>
      <c r="G1215" s="22">
        <v>1.14155251141553E-4</v>
      </c>
      <c r="H1215" s="20">
        <v>0.35406234860000002</v>
      </c>
      <c r="I1215" s="20">
        <v>0.49844840959999998</v>
      </c>
      <c r="J1215" s="24">
        <v>0.94499999999999995</v>
      </c>
      <c r="K1215" s="20">
        <v>0.49196493790000001</v>
      </c>
      <c r="L1215" s="20">
        <v>0.56825673840000002</v>
      </c>
      <c r="M1215" s="20">
        <v>0.1086448927</v>
      </c>
      <c r="N1215" s="24">
        <v>7.3709999999999998E-2</v>
      </c>
    </row>
    <row r="1216" spans="1:14" ht="15" customHeight="1" outlineLevel="1" x14ac:dyDescent="0.3">
      <c r="A1216" s="12">
        <v>1214</v>
      </c>
      <c r="B1216" s="13">
        <v>1</v>
      </c>
      <c r="C1216" s="19">
        <v>1.9727699678091399E-4</v>
      </c>
      <c r="D1216" s="20">
        <v>1.542159133E-4</v>
      </c>
      <c r="E1216" s="21">
        <v>0</v>
      </c>
      <c r="F1216" s="22">
        <v>1.90324020771165E-4</v>
      </c>
      <c r="G1216" s="22">
        <v>1.14155251141553E-4</v>
      </c>
      <c r="H1216" s="20">
        <v>0.29397512520000002</v>
      </c>
      <c r="I1216" s="20">
        <v>0.51667959659999996</v>
      </c>
      <c r="J1216" s="24">
        <v>0.94720000000000004</v>
      </c>
      <c r="K1216" s="20">
        <v>0.43097151210000001</v>
      </c>
      <c r="L1216" s="20">
        <v>0.54295132830000004</v>
      </c>
      <c r="M1216" s="20">
        <v>0.43656730910000002</v>
      </c>
      <c r="N1216" s="20">
        <v>4.8560571429999998E-2</v>
      </c>
    </row>
    <row r="1217" spans="1:14" ht="15" customHeight="1" outlineLevel="1" x14ac:dyDescent="0.3">
      <c r="A1217" s="12">
        <v>1215</v>
      </c>
      <c r="B1217" s="13">
        <v>1</v>
      </c>
      <c r="C1217" s="19">
        <v>1.8670252911423801E-4</v>
      </c>
      <c r="D1217" s="20">
        <v>1.591860018E-4</v>
      </c>
      <c r="E1217" s="21">
        <v>0</v>
      </c>
      <c r="F1217" s="22">
        <v>2.1382081345896301E-4</v>
      </c>
      <c r="G1217" s="22">
        <v>1.14155251141553E-4</v>
      </c>
      <c r="H1217" s="20">
        <v>0.20788240990000001</v>
      </c>
      <c r="I1217" s="20">
        <v>0.53132273080000003</v>
      </c>
      <c r="J1217" s="24">
        <v>0.89770000000000005</v>
      </c>
      <c r="K1217" s="20">
        <v>0.3366204042</v>
      </c>
      <c r="L1217" s="20">
        <v>0.5224936979</v>
      </c>
      <c r="M1217" s="20">
        <v>0.56498435859999996</v>
      </c>
      <c r="N1217" s="21">
        <v>0</v>
      </c>
    </row>
    <row r="1218" spans="1:14" ht="15" customHeight="1" outlineLevel="1" x14ac:dyDescent="0.3">
      <c r="A1218" s="12">
        <v>1216</v>
      </c>
      <c r="B1218" s="13">
        <v>1</v>
      </c>
      <c r="C1218" s="19">
        <v>1.7086404253681899E-4</v>
      </c>
      <c r="D1218" s="20">
        <v>1.7139646599999999E-4</v>
      </c>
      <c r="E1218" s="21">
        <v>0</v>
      </c>
      <c r="F1218" s="22">
        <v>2.23219530534082E-4</v>
      </c>
      <c r="G1218" s="22">
        <v>1.14155251141553E-4</v>
      </c>
      <c r="H1218" s="20">
        <v>0.1099983848</v>
      </c>
      <c r="I1218" s="20">
        <v>0.53665632269999997</v>
      </c>
      <c r="J1218" s="24">
        <v>0.80169999999999997</v>
      </c>
      <c r="K1218" s="20">
        <v>0.33783783779999998</v>
      </c>
      <c r="L1218" s="20">
        <v>0.52637192170000002</v>
      </c>
      <c r="M1218" s="20">
        <v>0.34502031459999999</v>
      </c>
      <c r="N1218" s="20">
        <v>7.2406285710000004E-2</v>
      </c>
    </row>
    <row r="1219" spans="1:14" ht="15" customHeight="1" outlineLevel="1" x14ac:dyDescent="0.3">
      <c r="A1219" s="12">
        <v>1217</v>
      </c>
      <c r="B1219" s="13">
        <v>1</v>
      </c>
      <c r="C1219" s="19">
        <v>1.59797455470712E-4</v>
      </c>
      <c r="D1219" s="20">
        <v>1.9254490819999999E-4</v>
      </c>
      <c r="E1219" s="21">
        <v>0</v>
      </c>
      <c r="F1219" s="22">
        <v>2.23219530534082E-4</v>
      </c>
      <c r="G1219" s="22">
        <v>1.14155251141553E-4</v>
      </c>
      <c r="H1219" s="20">
        <v>3.2951057989999998E-2</v>
      </c>
      <c r="I1219" s="20">
        <v>0.54063227309999995</v>
      </c>
      <c r="J1219" s="24">
        <v>0.75390000000000001</v>
      </c>
      <c r="K1219" s="20">
        <v>0.37119551979999998</v>
      </c>
      <c r="L1219" s="20">
        <v>0.53606748110000002</v>
      </c>
      <c r="M1219" s="20">
        <v>9.989762864E-2</v>
      </c>
      <c r="N1219" s="21">
        <v>0</v>
      </c>
    </row>
    <row r="1220" spans="1:14" ht="15" customHeight="1" outlineLevel="1" x14ac:dyDescent="0.3">
      <c r="A1220" s="12">
        <v>1218</v>
      </c>
      <c r="B1220" s="13">
        <v>1</v>
      </c>
      <c r="C1220" s="19">
        <v>1.58655047991717E-4</v>
      </c>
      <c r="D1220" s="20">
        <v>2.0880507419999999E-4</v>
      </c>
      <c r="E1220" s="21">
        <v>0</v>
      </c>
      <c r="F1220" s="22">
        <v>1.6447754881458699E-4</v>
      </c>
      <c r="G1220" s="22">
        <v>1.14155251141553E-4</v>
      </c>
      <c r="H1220" s="20">
        <v>7.4301405270000001E-3</v>
      </c>
      <c r="I1220" s="20">
        <v>0.51115205590000001</v>
      </c>
      <c r="J1220" s="24">
        <v>0.82420000000000004</v>
      </c>
      <c r="K1220" s="20">
        <v>0.5412710007</v>
      </c>
      <c r="L1220" s="20">
        <v>0.59550126039999995</v>
      </c>
      <c r="M1220" s="20">
        <v>2.00752621E-3</v>
      </c>
      <c r="N1220" s="21">
        <v>0</v>
      </c>
    </row>
    <row r="1221" spans="1:14" ht="15" customHeight="1" outlineLevel="1" x14ac:dyDescent="0.3">
      <c r="A1221" s="12">
        <v>1219</v>
      </c>
      <c r="B1221" s="13">
        <v>1</v>
      </c>
      <c r="C1221" s="19">
        <v>1.77525870657453E-4</v>
      </c>
      <c r="D1221" s="20">
        <v>2.170476488E-4</v>
      </c>
      <c r="E1221" s="21">
        <v>0</v>
      </c>
      <c r="F1221" s="22">
        <v>1.1748396343899099E-4</v>
      </c>
      <c r="G1221" s="22">
        <v>1.14155251141553E-4</v>
      </c>
      <c r="H1221" s="21">
        <v>0</v>
      </c>
      <c r="I1221" s="20">
        <v>0.48089604339999997</v>
      </c>
      <c r="J1221" s="24">
        <v>0.82030000000000003</v>
      </c>
      <c r="K1221" s="20">
        <v>0.66057949839999996</v>
      </c>
      <c r="L1221" s="20">
        <v>0.6160558464</v>
      </c>
      <c r="M1221" s="20">
        <v>2.5212979779999999E-2</v>
      </c>
      <c r="N1221" s="21">
        <v>0</v>
      </c>
    </row>
    <row r="1222" spans="1:14" ht="15" customHeight="1" outlineLevel="1" x14ac:dyDescent="0.3">
      <c r="A1222" s="12">
        <v>1220</v>
      </c>
      <c r="B1222" s="13">
        <v>1</v>
      </c>
      <c r="C1222" s="19">
        <v>1.85052209963148E-4</v>
      </c>
      <c r="D1222" s="20">
        <v>2.23981229E-4</v>
      </c>
      <c r="E1222" s="21">
        <v>0</v>
      </c>
      <c r="F1222" s="22">
        <v>8.8112972579242903E-5</v>
      </c>
      <c r="G1222" s="22">
        <v>1.14155251141553E-4</v>
      </c>
      <c r="H1222" s="21">
        <v>0</v>
      </c>
      <c r="I1222" s="20">
        <v>0.4462761831</v>
      </c>
      <c r="J1222" s="24">
        <v>0.55079999999999996</v>
      </c>
      <c r="K1222" s="20">
        <v>0.52106160209999997</v>
      </c>
      <c r="L1222" s="20">
        <v>0.58192747720000004</v>
      </c>
      <c r="M1222" s="20">
        <v>0.2038714516</v>
      </c>
      <c r="N1222" s="21">
        <v>0</v>
      </c>
    </row>
    <row r="1223" spans="1:14" ht="15" customHeight="1" outlineLevel="1" x14ac:dyDescent="0.3">
      <c r="A1223" s="12">
        <v>1221</v>
      </c>
      <c r="B1223" s="13">
        <v>1</v>
      </c>
      <c r="C1223" s="19">
        <v>1.6526276754533399E-4</v>
      </c>
      <c r="D1223" s="20">
        <v>2.294217374E-4</v>
      </c>
      <c r="E1223" s="21">
        <v>0</v>
      </c>
      <c r="F1223" s="22">
        <v>5.87419817194953E-5</v>
      </c>
      <c r="G1223" s="22">
        <v>1.14155251141553E-4</v>
      </c>
      <c r="H1223" s="21">
        <v>0</v>
      </c>
      <c r="I1223" s="20">
        <v>0.42154771140000002</v>
      </c>
      <c r="J1223" s="24">
        <v>0.45660000000000001</v>
      </c>
      <c r="K1223" s="20">
        <v>0.37886535180000003</v>
      </c>
      <c r="L1223" s="20">
        <v>0.55061082019999996</v>
      </c>
      <c r="M1223" s="20">
        <v>0.2472117274</v>
      </c>
      <c r="N1223" s="21">
        <v>0</v>
      </c>
    </row>
    <row r="1224" spans="1:14" ht="15" customHeight="1" outlineLevel="1" x14ac:dyDescent="0.3">
      <c r="A1224" s="12">
        <v>1222</v>
      </c>
      <c r="B1224" s="13">
        <v>1</v>
      </c>
      <c r="C1224" s="19">
        <v>1.46385067256708E-4</v>
      </c>
      <c r="D1224" s="20">
        <v>2.329805661E-4</v>
      </c>
      <c r="E1224" s="21">
        <v>0</v>
      </c>
      <c r="F1224" s="22">
        <v>3.7594868300476997E-5</v>
      </c>
      <c r="G1224" s="22">
        <v>1.14155251141553E-4</v>
      </c>
      <c r="H1224" s="21">
        <v>0</v>
      </c>
      <c r="I1224" s="20">
        <v>0.39371605900000001</v>
      </c>
      <c r="J1224" s="24">
        <v>0.49459999999999998</v>
      </c>
      <c r="K1224" s="20">
        <v>0.40966642320000002</v>
      </c>
      <c r="L1224" s="20">
        <v>0.53044405660000005</v>
      </c>
      <c r="M1224" s="20">
        <v>0.13986928360000001</v>
      </c>
      <c r="N1224" s="21">
        <v>0</v>
      </c>
    </row>
    <row r="1225" spans="1:14" ht="15" customHeight="1" outlineLevel="1" x14ac:dyDescent="0.3">
      <c r="A1225" s="12">
        <v>1223</v>
      </c>
      <c r="B1225" s="13">
        <v>1</v>
      </c>
      <c r="C1225" s="19">
        <v>1.47548062297262E-4</v>
      </c>
      <c r="D1225" s="20">
        <v>2.357417264E-4</v>
      </c>
      <c r="E1225" s="21">
        <v>0</v>
      </c>
      <c r="F1225" s="22">
        <v>2.3496792687798098E-5</v>
      </c>
      <c r="G1225" s="22">
        <v>1.14155251141553E-4</v>
      </c>
      <c r="H1225" s="21">
        <v>0</v>
      </c>
      <c r="I1225" s="20">
        <v>0.38750969740000002</v>
      </c>
      <c r="J1225" s="24">
        <v>0.50480000000000003</v>
      </c>
      <c r="K1225" s="20">
        <v>0.4086924763</v>
      </c>
      <c r="L1225" s="20">
        <v>0.53820050419999999</v>
      </c>
      <c r="M1225" s="20">
        <v>3.8205956790000002E-2</v>
      </c>
      <c r="N1225" s="21">
        <v>0</v>
      </c>
    </row>
    <row r="1226" spans="1:14" ht="15" customHeight="1" outlineLevel="1" x14ac:dyDescent="0.3">
      <c r="A1226" s="12">
        <v>1224</v>
      </c>
      <c r="B1226" s="13">
        <v>1</v>
      </c>
      <c r="C1226" s="19">
        <v>1.5076322692989899E-4</v>
      </c>
      <c r="D1226" s="20">
        <v>2.3893240049999999E-4</v>
      </c>
      <c r="E1226" s="21">
        <v>0</v>
      </c>
      <c r="F1226" s="22">
        <v>9.3987170751192492E-6</v>
      </c>
      <c r="G1226" s="22">
        <v>1.14155251141553E-4</v>
      </c>
      <c r="H1226" s="21">
        <v>0</v>
      </c>
      <c r="I1226" s="20">
        <v>0.36986035690000002</v>
      </c>
      <c r="J1226" s="24">
        <v>0.45219999999999999</v>
      </c>
      <c r="K1226" s="20">
        <v>0.38117847580000003</v>
      </c>
      <c r="L1226" s="20">
        <v>0.50707775840000002</v>
      </c>
      <c r="M1226" s="20">
        <v>1.337349021E-3</v>
      </c>
      <c r="N1226" s="21">
        <v>0</v>
      </c>
    </row>
    <row r="1227" spans="1:14" ht="15" customHeight="1" outlineLevel="1" x14ac:dyDescent="0.3">
      <c r="A1227" s="12">
        <v>1225</v>
      </c>
      <c r="B1227" s="13">
        <v>1</v>
      </c>
      <c r="C1227" s="19">
        <v>1.3588057169319401E-4</v>
      </c>
      <c r="D1227" s="20">
        <v>2.4290029E-4</v>
      </c>
      <c r="E1227" s="21">
        <v>0</v>
      </c>
      <c r="F1227" s="22">
        <v>5.8741981719495297E-6</v>
      </c>
      <c r="G1227" s="22">
        <v>1.14155251141553E-4</v>
      </c>
      <c r="H1227" s="21">
        <v>0</v>
      </c>
      <c r="I1227" s="20">
        <v>0.34008921640000001</v>
      </c>
      <c r="J1227" s="24">
        <v>0.40699999999999997</v>
      </c>
      <c r="K1227" s="20">
        <v>0.24726077430000001</v>
      </c>
      <c r="L1227" s="20">
        <v>0.46296296300000001</v>
      </c>
      <c r="M1227" s="20">
        <v>8.4249354380000002E-2</v>
      </c>
      <c r="N1227" s="21">
        <v>0</v>
      </c>
    </row>
    <row r="1228" spans="1:14" ht="15" customHeight="1" outlineLevel="1" x14ac:dyDescent="0.3">
      <c r="A1228" s="12">
        <v>1226</v>
      </c>
      <c r="B1228" s="13">
        <v>1</v>
      </c>
      <c r="C1228" s="19">
        <v>1.2211171263942799E-4</v>
      </c>
      <c r="D1228" s="20">
        <v>2.4727724030000002E-4</v>
      </c>
      <c r="E1228" s="21">
        <v>0</v>
      </c>
      <c r="F1228" s="22">
        <v>2.3496792687798102E-6</v>
      </c>
      <c r="G1228" s="22">
        <v>1.14155251141553E-4</v>
      </c>
      <c r="H1228" s="21">
        <v>0</v>
      </c>
      <c r="I1228" s="20">
        <v>0.30614817690000001</v>
      </c>
      <c r="J1228" s="24">
        <v>0.3911</v>
      </c>
      <c r="K1228" s="20">
        <v>0.23167762359999999</v>
      </c>
      <c r="L1228" s="20">
        <v>0.42321116930000002</v>
      </c>
      <c r="M1228" s="20">
        <v>0.34558969969999997</v>
      </c>
      <c r="N1228" s="21">
        <v>0</v>
      </c>
    </row>
    <row r="1229" spans="1:14" ht="15" customHeight="1" outlineLevel="1" x14ac:dyDescent="0.3">
      <c r="A1229" s="12">
        <v>1227</v>
      </c>
      <c r="B1229" s="13">
        <v>1</v>
      </c>
      <c r="C1229" s="19">
        <v>1.1299529668334E-4</v>
      </c>
      <c r="D1229" s="20">
        <v>2.5253367130000001E-4</v>
      </c>
      <c r="E1229" s="21">
        <v>0</v>
      </c>
      <c r="F1229" s="22">
        <v>1.17483963438991E-6</v>
      </c>
      <c r="G1229" s="22">
        <v>1.14155251141553E-4</v>
      </c>
      <c r="H1229" s="21">
        <v>0</v>
      </c>
      <c r="I1229" s="20">
        <v>0.27647401090000001</v>
      </c>
      <c r="J1229" s="24">
        <v>0.49609999999999999</v>
      </c>
      <c r="K1229" s="20">
        <v>0.1258826394</v>
      </c>
      <c r="L1229" s="20">
        <v>0.40837696340000001</v>
      </c>
      <c r="M1229" s="20">
        <v>0.445375627</v>
      </c>
      <c r="N1229" s="21">
        <v>0</v>
      </c>
    </row>
    <row r="1230" spans="1:14" ht="15" customHeight="1" outlineLevel="1" x14ac:dyDescent="0.3">
      <c r="A1230" s="12">
        <v>1228</v>
      </c>
      <c r="B1230" s="13">
        <v>1</v>
      </c>
      <c r="C1230" s="19">
        <v>9.6420631526348402E-5</v>
      </c>
      <c r="D1230" s="20">
        <v>2.5668563819999999E-4</v>
      </c>
      <c r="E1230" s="21">
        <v>0</v>
      </c>
      <c r="F1230" s="22">
        <v>1.40980756126789E-5</v>
      </c>
      <c r="G1230" s="22">
        <v>1.14155251141553E-4</v>
      </c>
      <c r="H1230" s="21">
        <v>0</v>
      </c>
      <c r="I1230" s="20">
        <v>0.2363266098</v>
      </c>
      <c r="J1230" s="24">
        <v>0.56489999999999996</v>
      </c>
      <c r="K1230" s="20">
        <v>0.1057949842</v>
      </c>
      <c r="L1230" s="20">
        <v>0.40023269340000001</v>
      </c>
      <c r="M1230" s="20">
        <v>0.27382630029999999</v>
      </c>
      <c r="N1230" s="21">
        <v>0</v>
      </c>
    </row>
    <row r="1231" spans="1:14" ht="15" customHeight="1" outlineLevel="1" x14ac:dyDescent="0.3">
      <c r="A1231" s="12">
        <v>1229</v>
      </c>
      <c r="B1231" s="13">
        <v>1</v>
      </c>
      <c r="C1231" s="19">
        <v>8.8526361860605498E-5</v>
      </c>
      <c r="D1231" s="20">
        <v>2.5926272109999998E-4</v>
      </c>
      <c r="E1231" s="21">
        <v>0</v>
      </c>
      <c r="F1231" s="22">
        <v>3.7594868300476997E-5</v>
      </c>
      <c r="G1231" s="22">
        <v>1.14155251141553E-4</v>
      </c>
      <c r="H1231" s="21">
        <v>0</v>
      </c>
      <c r="I1231" s="20">
        <v>0.20587664859999999</v>
      </c>
      <c r="J1231" s="24">
        <v>0.56069999999999998</v>
      </c>
      <c r="K1231" s="20">
        <v>0.14767470169999999</v>
      </c>
      <c r="L1231" s="20">
        <v>0.40352918360000001</v>
      </c>
      <c r="M1231" s="20">
        <v>7.9543979619999997E-2</v>
      </c>
      <c r="N1231" s="21">
        <v>0</v>
      </c>
    </row>
    <row r="1232" spans="1:14" ht="15" customHeight="1" outlineLevel="1" x14ac:dyDescent="0.3">
      <c r="A1232" s="12">
        <v>1230</v>
      </c>
      <c r="B1232" s="13">
        <v>1</v>
      </c>
      <c r="C1232" s="19">
        <v>9.1144794627836804E-5</v>
      </c>
      <c r="D1232" s="20">
        <v>2.615943676E-4</v>
      </c>
      <c r="E1232" s="21">
        <v>0</v>
      </c>
      <c r="F1232" s="22">
        <v>9.3987170751192502E-5</v>
      </c>
      <c r="G1232" s="22">
        <v>1.14155251141553E-4</v>
      </c>
      <c r="H1232" s="21">
        <v>0</v>
      </c>
      <c r="I1232" s="20">
        <v>0.17804499609999999</v>
      </c>
      <c r="J1232" s="24">
        <v>0.56630000000000003</v>
      </c>
      <c r="K1232" s="20">
        <v>0.18529340150000001</v>
      </c>
      <c r="L1232" s="20">
        <v>0.43251890630000001</v>
      </c>
      <c r="M1232" s="20">
        <v>1.8043949299999999E-3</v>
      </c>
      <c r="N1232" s="21">
        <v>0</v>
      </c>
    </row>
    <row r="1233" spans="1:14" ht="15" customHeight="1" outlineLevel="1" x14ac:dyDescent="0.3">
      <c r="A1233" s="12">
        <v>1231</v>
      </c>
      <c r="B1233" s="13">
        <v>1</v>
      </c>
      <c r="C1233" s="19">
        <v>9.9739817415238105E-5</v>
      </c>
      <c r="D1233" s="20">
        <v>2.6498957200000003E-4</v>
      </c>
      <c r="E1233" s="21">
        <v>0</v>
      </c>
      <c r="F1233" s="22">
        <v>1.8210014333043501E-4</v>
      </c>
      <c r="G1233" s="22">
        <v>1.14155251141553E-4</v>
      </c>
      <c r="H1233" s="20">
        <v>8.560814085E-3</v>
      </c>
      <c r="I1233" s="20">
        <v>0.16960822340000001</v>
      </c>
      <c r="J1233" s="24">
        <v>0.60350000000000004</v>
      </c>
      <c r="K1233" s="20">
        <v>0.2280253226</v>
      </c>
      <c r="L1233" s="20">
        <v>0.47779716890000001</v>
      </c>
      <c r="M1233" s="20">
        <v>1.7433611830000001E-2</v>
      </c>
      <c r="N1233" s="21">
        <v>0</v>
      </c>
    </row>
    <row r="1234" spans="1:14" ht="15" customHeight="1" outlineLevel="1" x14ac:dyDescent="0.3">
      <c r="A1234" s="12">
        <v>1232</v>
      </c>
      <c r="B1234" s="13">
        <v>1</v>
      </c>
      <c r="C1234" s="19">
        <v>1.10074432131027E-4</v>
      </c>
      <c r="D1234" s="20">
        <v>2.6177844489999998E-4</v>
      </c>
      <c r="E1234" s="21">
        <v>0</v>
      </c>
      <c r="F1234" s="22">
        <v>1.58603350642637E-4</v>
      </c>
      <c r="G1234" s="22">
        <v>1.14155251141553E-4</v>
      </c>
      <c r="H1234" s="20">
        <v>3.7473752220000003E-2</v>
      </c>
      <c r="I1234" s="20">
        <v>0.15331652439999999</v>
      </c>
      <c r="J1234" s="24">
        <v>0.60350000000000004</v>
      </c>
      <c r="K1234" s="20">
        <v>0.24969564159999999</v>
      </c>
      <c r="L1234" s="20">
        <v>0.50581733569999998</v>
      </c>
      <c r="M1234" s="20">
        <v>0.1552280322</v>
      </c>
      <c r="N1234" s="21">
        <v>0</v>
      </c>
    </row>
    <row r="1235" spans="1:14" ht="15" customHeight="1" outlineLevel="1" x14ac:dyDescent="0.3">
      <c r="A1235" s="12">
        <v>1233</v>
      </c>
      <c r="B1235" s="13">
        <v>1</v>
      </c>
      <c r="C1235" s="19">
        <v>1.2341059638540101E-4</v>
      </c>
      <c r="D1235" s="20">
        <v>2.5298363819999998E-4</v>
      </c>
      <c r="E1235" s="21">
        <v>0</v>
      </c>
      <c r="F1235" s="22">
        <v>1.4685495429873799E-4</v>
      </c>
      <c r="G1235" s="22">
        <v>1.14155251141553E-4</v>
      </c>
      <c r="H1235" s="20">
        <v>0.10111452109999999</v>
      </c>
      <c r="I1235" s="20">
        <v>0.13702482539999999</v>
      </c>
      <c r="J1235" s="24">
        <v>0.58720000000000006</v>
      </c>
      <c r="K1235" s="20">
        <v>0.35719503289999999</v>
      </c>
      <c r="L1235" s="20">
        <v>0.53471010279999998</v>
      </c>
      <c r="M1235" s="20">
        <v>0.19557156780000001</v>
      </c>
      <c r="N1235" s="20">
        <v>2.8525714289999999E-3</v>
      </c>
    </row>
    <row r="1236" spans="1:14" ht="15" customHeight="1" outlineLevel="1" x14ac:dyDescent="0.3">
      <c r="A1236" s="12">
        <v>1234</v>
      </c>
      <c r="B1236" s="13">
        <v>1</v>
      </c>
      <c r="C1236" s="19">
        <v>1.40907453555914E-4</v>
      </c>
      <c r="D1236" s="20">
        <v>2.4185718499999999E-4</v>
      </c>
      <c r="E1236" s="21">
        <v>0</v>
      </c>
      <c r="F1236" s="22">
        <v>1.6447754881458699E-4</v>
      </c>
      <c r="G1236" s="22">
        <v>1.14155251141553E-4</v>
      </c>
      <c r="H1236" s="20">
        <v>0.16459376510000001</v>
      </c>
      <c r="I1236" s="20">
        <v>0.12926687349999999</v>
      </c>
      <c r="J1236" s="24">
        <v>0.63790000000000002</v>
      </c>
      <c r="K1236" s="20">
        <v>0.35122960800000003</v>
      </c>
      <c r="L1236" s="20">
        <v>0.54605390730000003</v>
      </c>
      <c r="M1236" s="20">
        <v>0.1141928116</v>
      </c>
      <c r="N1236" s="21">
        <v>0</v>
      </c>
    </row>
    <row r="1237" spans="1:14" ht="15" customHeight="1" outlineLevel="1" x14ac:dyDescent="0.3">
      <c r="A1237" s="12">
        <v>1235</v>
      </c>
      <c r="B1237" s="13">
        <v>1</v>
      </c>
      <c r="C1237" s="19">
        <v>1.5013618140275001E-4</v>
      </c>
      <c r="D1237" s="20">
        <v>2.3124205779999999E-4</v>
      </c>
      <c r="E1237" s="21">
        <v>0</v>
      </c>
      <c r="F1237" s="22">
        <v>1.87974341502385E-4</v>
      </c>
      <c r="G1237" s="22">
        <v>1.14155251141553E-4</v>
      </c>
      <c r="H1237" s="20">
        <v>0.2040058149</v>
      </c>
      <c r="I1237" s="20">
        <v>0.1425523662</v>
      </c>
      <c r="J1237" s="24">
        <v>0.70930000000000004</v>
      </c>
      <c r="K1237" s="20">
        <v>0.38897005109999999</v>
      </c>
      <c r="L1237" s="20">
        <v>0.55555555560000003</v>
      </c>
      <c r="M1237" s="20">
        <v>3.3057211609999998E-2</v>
      </c>
      <c r="N1237" s="20">
        <v>6.7302857139999997E-3</v>
      </c>
    </row>
    <row r="1238" spans="1:14" ht="15" customHeight="1" outlineLevel="1" x14ac:dyDescent="0.3">
      <c r="A1238" s="12">
        <v>1236</v>
      </c>
      <c r="B1238" s="13">
        <v>1</v>
      </c>
      <c r="C1238" s="19">
        <v>1.5650504123865399E-4</v>
      </c>
      <c r="D1238" s="20">
        <v>2.2414485330000001E-4</v>
      </c>
      <c r="E1238" s="21">
        <v>0</v>
      </c>
      <c r="F1238" s="22">
        <v>2.0677177565262301E-4</v>
      </c>
      <c r="G1238" s="22">
        <v>1.14155251141553E-4</v>
      </c>
      <c r="H1238" s="20">
        <v>0.22597318690000001</v>
      </c>
      <c r="I1238" s="20">
        <v>0.16650504269999999</v>
      </c>
      <c r="J1238" s="24">
        <v>0.75490000000000002</v>
      </c>
      <c r="K1238" s="20">
        <v>0.49732164600000001</v>
      </c>
      <c r="L1238" s="24">
        <v>0.57504363000000003</v>
      </c>
      <c r="M1238" s="20">
        <v>1.337349021E-3</v>
      </c>
      <c r="N1238" s="20">
        <v>3.5434285709999998E-3</v>
      </c>
    </row>
    <row r="1239" spans="1:14" ht="15" customHeight="1" outlineLevel="1" x14ac:dyDescent="0.3">
      <c r="A1239" s="12">
        <v>1237</v>
      </c>
      <c r="B1239" s="13">
        <v>1</v>
      </c>
      <c r="C1239" s="19">
        <v>1.64336872846021E-4</v>
      </c>
      <c r="D1239" s="20">
        <v>2.2105644450000001E-4</v>
      </c>
      <c r="E1239" s="21">
        <v>0</v>
      </c>
      <c r="F1239" s="22">
        <v>1.87974341502385E-4</v>
      </c>
      <c r="G1239" s="22">
        <v>1.14155251141553E-4</v>
      </c>
      <c r="H1239" s="20">
        <v>0.23243417860000001</v>
      </c>
      <c r="I1239" s="20">
        <v>0.184833204</v>
      </c>
      <c r="J1239" s="24">
        <v>0.82110000000000005</v>
      </c>
      <c r="K1239" s="20">
        <v>0.366569272</v>
      </c>
      <c r="L1239" s="20">
        <v>0.54741128559999996</v>
      </c>
      <c r="M1239" s="20">
        <v>6.3809806960000007E-2</v>
      </c>
      <c r="N1239" s="21">
        <v>0</v>
      </c>
    </row>
    <row r="1240" spans="1:14" ht="15" customHeight="1" outlineLevel="1" x14ac:dyDescent="0.3">
      <c r="A1240" s="12">
        <v>1238</v>
      </c>
      <c r="B1240" s="13">
        <v>1</v>
      </c>
      <c r="C1240" s="19">
        <v>1.5519236163889601E-4</v>
      </c>
      <c r="D1240" s="20">
        <v>2.2122006880000001E-4</v>
      </c>
      <c r="E1240" s="21">
        <v>0</v>
      </c>
      <c r="F1240" s="22">
        <v>1.90324020771165E-4</v>
      </c>
      <c r="G1240" s="22">
        <v>1.14155251141553E-4</v>
      </c>
      <c r="H1240" s="20">
        <v>0.21628169920000001</v>
      </c>
      <c r="I1240" s="20">
        <v>0.19986423580000001</v>
      </c>
      <c r="J1240" s="24">
        <v>0.85429999999999995</v>
      </c>
      <c r="K1240" s="20">
        <v>0.26503530559999999</v>
      </c>
      <c r="L1240" s="20">
        <v>0.5159976731</v>
      </c>
      <c r="M1240" s="20">
        <v>0.26822029269999997</v>
      </c>
      <c r="N1240" s="21">
        <v>0</v>
      </c>
    </row>
    <row r="1241" spans="1:14" ht="15" customHeight="1" outlineLevel="1" x14ac:dyDescent="0.3">
      <c r="A1241" s="12">
        <v>1239</v>
      </c>
      <c r="B1241" s="13">
        <v>1</v>
      </c>
      <c r="C1241" s="19">
        <v>1.42486986604408E-4</v>
      </c>
      <c r="D1241" s="20">
        <v>2.2553566000000001E-4</v>
      </c>
      <c r="E1241" s="21">
        <v>0</v>
      </c>
      <c r="F1241" s="22">
        <v>2.1382081345896301E-4</v>
      </c>
      <c r="G1241" s="22">
        <v>1.14155251141553E-4</v>
      </c>
      <c r="H1241" s="20">
        <v>0.1783233726</v>
      </c>
      <c r="I1241" s="20">
        <v>0.2073312645</v>
      </c>
      <c r="J1241" s="24">
        <v>0.82940000000000003</v>
      </c>
      <c r="K1241" s="20">
        <v>0.1715364013</v>
      </c>
      <c r="L1241" s="20">
        <v>0.49728524340000002</v>
      </c>
      <c r="M1241" s="20">
        <v>0.34396454510000002</v>
      </c>
      <c r="N1241" s="20">
        <v>2.2029428569999999E-2</v>
      </c>
    </row>
    <row r="1242" spans="1:14" ht="15" customHeight="1" outlineLevel="1" x14ac:dyDescent="0.3">
      <c r="A1242" s="12">
        <v>1240</v>
      </c>
      <c r="B1242" s="13">
        <v>1</v>
      </c>
      <c r="C1242" s="19">
        <v>1.28531771653049E-4</v>
      </c>
      <c r="D1242" s="20">
        <v>2.343713728E-4</v>
      </c>
      <c r="E1242" s="21">
        <v>0</v>
      </c>
      <c r="F1242" s="22">
        <v>2.23219530534082E-4</v>
      </c>
      <c r="G1242" s="22">
        <v>1.14155251141553E-4</v>
      </c>
      <c r="H1242" s="20">
        <v>0.11839767399999999</v>
      </c>
      <c r="I1242" s="20">
        <v>0.1968580295</v>
      </c>
      <c r="J1242" s="24">
        <v>0.73119999999999996</v>
      </c>
      <c r="K1242" s="20">
        <v>0.17847577310000001</v>
      </c>
      <c r="L1242" s="20">
        <v>0.50678689160000001</v>
      </c>
      <c r="M1242" s="20">
        <v>0.21316863480000001</v>
      </c>
      <c r="N1242" s="20">
        <v>3.8320285709999999E-2</v>
      </c>
    </row>
    <row r="1243" spans="1:14" ht="15" customHeight="1" outlineLevel="1" x14ac:dyDescent="0.3">
      <c r="A1243" s="12">
        <v>1241</v>
      </c>
      <c r="B1243" s="13">
        <v>1</v>
      </c>
      <c r="C1243" s="19">
        <v>1.1717319663489E-4</v>
      </c>
      <c r="D1243" s="20">
        <v>2.5404719620000002E-4</v>
      </c>
      <c r="E1243" s="21">
        <v>0</v>
      </c>
      <c r="F1243" s="22">
        <v>2.23219530534082E-4</v>
      </c>
      <c r="G1243" s="22">
        <v>1.14155251141553E-4</v>
      </c>
      <c r="H1243" s="20">
        <v>4.474236795E-2</v>
      </c>
      <c r="I1243" s="20">
        <v>0.174359969</v>
      </c>
      <c r="J1243" s="24">
        <v>0.61419999999999997</v>
      </c>
      <c r="K1243" s="20">
        <v>0.2420258096</v>
      </c>
      <c r="L1243" s="20">
        <v>0.51793678499999996</v>
      </c>
      <c r="M1243" s="20">
        <v>6.2161665679999999E-2</v>
      </c>
      <c r="N1243" s="20">
        <v>0.49953428570000002</v>
      </c>
    </row>
    <row r="1244" spans="1:14" ht="15" customHeight="1" outlineLevel="1" x14ac:dyDescent="0.3">
      <c r="A1244" s="12">
        <v>1242</v>
      </c>
      <c r="B1244" s="13">
        <v>1</v>
      </c>
      <c r="C1244" s="19">
        <v>1.13800303404551E-4</v>
      </c>
      <c r="D1244" s="20">
        <v>2.759728539E-4</v>
      </c>
      <c r="E1244" s="21">
        <v>0</v>
      </c>
      <c r="F1244" s="22">
        <v>1.6447754881458699E-4</v>
      </c>
      <c r="G1244" s="22">
        <v>1.14155251141553E-4</v>
      </c>
      <c r="H1244" s="20">
        <v>8.560814085E-3</v>
      </c>
      <c r="I1244" s="20">
        <v>0.15651667960000001</v>
      </c>
      <c r="J1244" s="24">
        <v>0.58160000000000001</v>
      </c>
      <c r="K1244" s="20">
        <v>0.41526661799999998</v>
      </c>
      <c r="L1244" s="20">
        <v>0.56767500479999999</v>
      </c>
      <c r="M1244" s="20">
        <v>1.6154502479999999E-3</v>
      </c>
      <c r="N1244" s="21">
        <v>0</v>
      </c>
    </row>
    <row r="1245" spans="1:14" ht="15" customHeight="1" outlineLevel="1" x14ac:dyDescent="0.3">
      <c r="A1245" s="12">
        <v>1243</v>
      </c>
      <c r="B1245" s="13">
        <v>1</v>
      </c>
      <c r="C1245" s="19">
        <v>1.33668766900871E-4</v>
      </c>
      <c r="D1245" s="20">
        <v>2.8497219099999998E-4</v>
      </c>
      <c r="E1245" s="21">
        <v>0</v>
      </c>
      <c r="F1245" s="22">
        <v>1.1748396343899099E-4</v>
      </c>
      <c r="G1245" s="22">
        <v>1.14155251141553E-4</v>
      </c>
      <c r="H1245" s="21">
        <v>0</v>
      </c>
      <c r="I1245" s="20">
        <v>0.1584561676</v>
      </c>
      <c r="J1245" s="24">
        <v>0.58030000000000004</v>
      </c>
      <c r="K1245" s="20">
        <v>0.54504504499999995</v>
      </c>
      <c r="L1245" s="20">
        <v>0.61237153379999998</v>
      </c>
      <c r="M1245" s="20">
        <v>1.144572259E-2</v>
      </c>
      <c r="N1245" s="21">
        <v>0</v>
      </c>
    </row>
    <row r="1246" spans="1:14" ht="15" customHeight="1" outlineLevel="1" x14ac:dyDescent="0.3">
      <c r="A1246" s="12">
        <v>1244</v>
      </c>
      <c r="B1246" s="13">
        <v>1</v>
      </c>
      <c r="C1246" s="19">
        <v>1.4734326733753601E-4</v>
      </c>
      <c r="D1246" s="20">
        <v>2.9384880990000002E-4</v>
      </c>
      <c r="E1246" s="21">
        <v>0</v>
      </c>
      <c r="F1246" s="22">
        <v>8.8112972579242903E-5</v>
      </c>
      <c r="G1246" s="22">
        <v>1.14155251141553E-4</v>
      </c>
      <c r="H1246" s="21">
        <v>0</v>
      </c>
      <c r="I1246" s="20">
        <v>0.16039565550000001</v>
      </c>
      <c r="J1246" s="24">
        <v>0.58160000000000001</v>
      </c>
      <c r="K1246" s="20">
        <v>0.46749452149999998</v>
      </c>
      <c r="L1246" s="20">
        <v>0.59453170450000004</v>
      </c>
      <c r="M1246" s="20">
        <v>0.1150116279</v>
      </c>
      <c r="N1246" s="21">
        <v>0</v>
      </c>
    </row>
    <row r="1247" spans="1:14" ht="15" customHeight="1" outlineLevel="1" x14ac:dyDescent="0.3">
      <c r="A1247" s="12">
        <v>1245</v>
      </c>
      <c r="B1247" s="13">
        <v>1</v>
      </c>
      <c r="C1247" s="19">
        <v>1.32568646099902E-4</v>
      </c>
      <c r="D1247" s="20">
        <v>3.0252089839999998E-4</v>
      </c>
      <c r="E1247" s="21">
        <v>0</v>
      </c>
      <c r="F1247" s="22">
        <v>5.87419817194953E-5</v>
      </c>
      <c r="G1247" s="22">
        <v>1.14155251141553E-4</v>
      </c>
      <c r="H1247" s="21">
        <v>0</v>
      </c>
      <c r="I1247" s="20">
        <v>0.16214119469999999</v>
      </c>
      <c r="J1247" s="24">
        <v>0.57750000000000001</v>
      </c>
      <c r="K1247" s="20">
        <v>0.29583637689999998</v>
      </c>
      <c r="L1247" s="20">
        <v>0.54023657169999995</v>
      </c>
      <c r="M1247" s="20">
        <v>0.15167550069999999</v>
      </c>
      <c r="N1247" s="21">
        <v>0</v>
      </c>
    </row>
    <row r="1248" spans="1:14" ht="15" customHeight="1" outlineLevel="1" x14ac:dyDescent="0.3">
      <c r="A1248" s="12">
        <v>1246</v>
      </c>
      <c r="B1248" s="13">
        <v>1</v>
      </c>
      <c r="C1248" s="19">
        <v>1.1811727265098401E-4</v>
      </c>
      <c r="D1248" s="20">
        <v>3.0957719680000002E-4</v>
      </c>
      <c r="E1248" s="21">
        <v>0</v>
      </c>
      <c r="F1248" s="22">
        <v>3.7594868300476997E-5</v>
      </c>
      <c r="G1248" s="22">
        <v>1.14155251141553E-4</v>
      </c>
      <c r="H1248" s="21">
        <v>0</v>
      </c>
      <c r="I1248" s="20">
        <v>0.1573894492</v>
      </c>
      <c r="J1248" s="24">
        <v>0.61960000000000004</v>
      </c>
      <c r="K1248" s="20">
        <v>0.35999513030000002</v>
      </c>
      <c r="L1248" s="20">
        <v>0.53248012410000001</v>
      </c>
      <c r="M1248" s="20">
        <v>9.1868273540000003E-2</v>
      </c>
      <c r="N1248" s="21">
        <v>0</v>
      </c>
    </row>
    <row r="1249" spans="1:14" ht="15" customHeight="1" outlineLevel="1" x14ac:dyDescent="0.3">
      <c r="A1249" s="12">
        <v>1247</v>
      </c>
      <c r="B1249" s="13">
        <v>1</v>
      </c>
      <c r="C1249" s="19">
        <v>1.2392966452532E-4</v>
      </c>
      <c r="D1249" s="20">
        <v>3.141177715E-4</v>
      </c>
      <c r="E1249" s="21">
        <v>0</v>
      </c>
      <c r="F1249" s="22">
        <v>2.3496792687798098E-5</v>
      </c>
      <c r="G1249" s="22">
        <v>1.14155251141553E-4</v>
      </c>
      <c r="H1249" s="21">
        <v>0</v>
      </c>
      <c r="I1249" s="20">
        <v>0.15874709079999999</v>
      </c>
      <c r="J1249" s="24">
        <v>0.60619999999999996</v>
      </c>
      <c r="K1249" s="20">
        <v>0.51607012419999998</v>
      </c>
      <c r="L1249" s="20">
        <v>0.52074849720000005</v>
      </c>
      <c r="M1249" s="20">
        <v>2.8393153559999999E-2</v>
      </c>
      <c r="N1249" s="21">
        <v>0</v>
      </c>
    </row>
    <row r="1250" spans="1:14" ht="15" customHeight="1" outlineLevel="1" x14ac:dyDescent="0.3">
      <c r="A1250" s="12">
        <v>1248</v>
      </c>
      <c r="B1250" s="13">
        <v>1</v>
      </c>
      <c r="C1250" s="19">
        <v>1.31686565111785E-4</v>
      </c>
      <c r="D1250" s="20">
        <v>3.1640851180000001E-4</v>
      </c>
      <c r="E1250" s="21">
        <v>0</v>
      </c>
      <c r="F1250" s="22">
        <v>9.3987170751192492E-6</v>
      </c>
      <c r="G1250" s="22">
        <v>1.14155251141553E-4</v>
      </c>
      <c r="H1250" s="21">
        <v>0</v>
      </c>
      <c r="I1250" s="20">
        <v>0.1612684251</v>
      </c>
      <c r="J1250" s="24">
        <v>0.58989999999999998</v>
      </c>
      <c r="K1250" s="20">
        <v>0.44131969809999999</v>
      </c>
      <c r="L1250" s="20">
        <v>0.50019391120000001</v>
      </c>
      <c r="M1250" s="20">
        <v>1.337349021E-3</v>
      </c>
      <c r="N1250" s="21">
        <v>0</v>
      </c>
    </row>
    <row r="1251" spans="1:14" ht="15" customHeight="1" outlineLevel="1" x14ac:dyDescent="0.3">
      <c r="A1251" s="12">
        <v>1249</v>
      </c>
      <c r="B1251" s="13">
        <v>1</v>
      </c>
      <c r="C1251" s="19">
        <v>1.2155863300645801E-4</v>
      </c>
      <c r="D1251" s="20">
        <v>3.1691983779999998E-4</v>
      </c>
      <c r="E1251" s="21">
        <v>0</v>
      </c>
      <c r="F1251" s="22">
        <v>5.8741981719495297E-6</v>
      </c>
      <c r="G1251" s="22">
        <v>1.14155251141553E-4</v>
      </c>
      <c r="H1251" s="21">
        <v>0</v>
      </c>
      <c r="I1251" s="20">
        <v>0.16311093870000001</v>
      </c>
      <c r="J1251" s="24">
        <v>0.65190000000000003</v>
      </c>
      <c r="K1251" s="20">
        <v>0.31714146580000002</v>
      </c>
      <c r="L1251" s="20">
        <v>0.50300562339999999</v>
      </c>
      <c r="M1251" s="20">
        <v>4.3290335780000001E-2</v>
      </c>
      <c r="N1251" s="21">
        <v>0</v>
      </c>
    </row>
    <row r="1252" spans="1:14" ht="15" customHeight="1" outlineLevel="1" x14ac:dyDescent="0.3">
      <c r="A1252" s="12">
        <v>1250</v>
      </c>
      <c r="B1252" s="13">
        <v>1</v>
      </c>
      <c r="C1252" s="19">
        <v>1.1166367017782E-4</v>
      </c>
      <c r="D1252" s="20">
        <v>3.1951737369999999E-4</v>
      </c>
      <c r="E1252" s="21">
        <v>0</v>
      </c>
      <c r="F1252" s="22">
        <v>2.3496792687798102E-6</v>
      </c>
      <c r="G1252" s="22">
        <v>1.14155251141553E-4</v>
      </c>
      <c r="H1252" s="21">
        <v>0</v>
      </c>
      <c r="I1252" s="20">
        <v>0.1644685803</v>
      </c>
      <c r="J1252" s="24">
        <v>0.61960000000000004</v>
      </c>
      <c r="K1252" s="20">
        <v>0.21670318969999999</v>
      </c>
      <c r="L1252" s="20">
        <v>0.4919526857</v>
      </c>
      <c r="M1252" s="20">
        <v>0.1889656082</v>
      </c>
      <c r="N1252" s="21">
        <v>0</v>
      </c>
    </row>
    <row r="1253" spans="1:14" ht="15" customHeight="1" outlineLevel="1" x14ac:dyDescent="0.3">
      <c r="A1253" s="12">
        <v>1251</v>
      </c>
      <c r="B1253" s="13">
        <v>1</v>
      </c>
      <c r="C1253" s="19">
        <v>1.0496856119747499E-4</v>
      </c>
      <c r="D1253" s="20">
        <v>3.2303529639999998E-4</v>
      </c>
      <c r="E1253" s="21">
        <v>0</v>
      </c>
      <c r="F1253" s="22">
        <v>1.17483963438991E-6</v>
      </c>
      <c r="G1253" s="22">
        <v>1.14155251141553E-4</v>
      </c>
      <c r="H1253" s="21">
        <v>0</v>
      </c>
      <c r="I1253" s="20">
        <v>0.154189294</v>
      </c>
      <c r="J1253" s="24">
        <v>0.54220000000000002</v>
      </c>
      <c r="K1253" s="20">
        <v>0.1565619674</v>
      </c>
      <c r="L1253" s="20">
        <v>0.466065542</v>
      </c>
      <c r="M1253" s="20">
        <v>0.24050338660000001</v>
      </c>
      <c r="N1253" s="21">
        <v>0</v>
      </c>
    </row>
    <row r="1254" spans="1:14" ht="15" customHeight="1" outlineLevel="1" x14ac:dyDescent="0.3">
      <c r="A1254" s="12">
        <v>1252</v>
      </c>
      <c r="B1254" s="13">
        <v>1</v>
      </c>
      <c r="C1254" s="19">
        <v>8.8787211800009797E-5</v>
      </c>
      <c r="D1254" s="20">
        <v>3.2628732959999999E-4</v>
      </c>
      <c r="E1254" s="21">
        <v>0</v>
      </c>
      <c r="F1254" s="22">
        <v>1.40980756126789E-5</v>
      </c>
      <c r="G1254" s="22">
        <v>1.14155251141553E-4</v>
      </c>
      <c r="H1254" s="21">
        <v>0</v>
      </c>
      <c r="I1254" s="20">
        <v>0.14953452289999999</v>
      </c>
      <c r="J1254" s="24">
        <v>0.36969999999999997</v>
      </c>
      <c r="K1254" s="20">
        <v>0.1525444363</v>
      </c>
      <c r="L1254" s="20">
        <v>0.4516191584</v>
      </c>
      <c r="M1254" s="20">
        <v>0.15087786880000001</v>
      </c>
      <c r="N1254" s="21">
        <v>0</v>
      </c>
    </row>
    <row r="1255" spans="1:14" ht="15" customHeight="1" outlineLevel="1" x14ac:dyDescent="0.3">
      <c r="A1255" s="12">
        <v>1253</v>
      </c>
      <c r="B1255" s="13">
        <v>1</v>
      </c>
      <c r="C1255" s="19">
        <v>8.0328289757324004E-5</v>
      </c>
      <c r="D1255" s="20">
        <v>3.277804014E-4</v>
      </c>
      <c r="E1255" s="21">
        <v>0</v>
      </c>
      <c r="F1255" s="22">
        <v>3.7594868300476997E-5</v>
      </c>
      <c r="G1255" s="22">
        <v>1.14155251141553E-4</v>
      </c>
      <c r="H1255" s="21">
        <v>0</v>
      </c>
      <c r="I1255" s="20">
        <v>0.1337276959</v>
      </c>
      <c r="J1255" s="24">
        <v>0.20649999999999999</v>
      </c>
      <c r="K1255" s="20">
        <v>0.14925736549999999</v>
      </c>
      <c r="L1255" s="20">
        <v>0.4436687997</v>
      </c>
      <c r="M1255" s="20">
        <v>4.4255045010000001E-2</v>
      </c>
      <c r="N1255" s="21">
        <v>0</v>
      </c>
    </row>
    <row r="1256" spans="1:14" ht="15" customHeight="1" outlineLevel="1" x14ac:dyDescent="0.3">
      <c r="A1256" s="12">
        <v>1254</v>
      </c>
      <c r="B1256" s="13">
        <v>1</v>
      </c>
      <c r="C1256" s="19">
        <v>8.0971321043573597E-5</v>
      </c>
      <c r="D1256" s="20">
        <v>3.2951890979999998E-4</v>
      </c>
      <c r="E1256" s="21">
        <v>0</v>
      </c>
      <c r="F1256" s="22">
        <v>9.3987170751192502E-5</v>
      </c>
      <c r="G1256" s="22">
        <v>1.14155251141553E-4</v>
      </c>
      <c r="H1256" s="21">
        <v>0</v>
      </c>
      <c r="I1256" s="20">
        <v>0.1154965089</v>
      </c>
      <c r="J1256" s="24">
        <v>0.1145</v>
      </c>
      <c r="K1256" s="20">
        <v>0.15814463109999999</v>
      </c>
      <c r="L1256" s="20">
        <v>0.44328097729999999</v>
      </c>
      <c r="M1256" s="20">
        <v>1.398436951E-3</v>
      </c>
      <c r="N1256" s="21">
        <v>0</v>
      </c>
    </row>
    <row r="1257" spans="1:14" ht="15" customHeight="1" outlineLevel="1" x14ac:dyDescent="0.3">
      <c r="A1257" s="12">
        <v>1255</v>
      </c>
      <c r="B1257" s="13">
        <v>1</v>
      </c>
      <c r="C1257" s="19">
        <v>8.5938876323986198E-5</v>
      </c>
      <c r="D1257" s="20">
        <v>3.3138013629999998E-4</v>
      </c>
      <c r="E1257" s="21">
        <v>0</v>
      </c>
      <c r="F1257" s="22">
        <v>1.8210014333043501E-4</v>
      </c>
      <c r="G1257" s="22">
        <v>1.14155251141553E-4</v>
      </c>
      <c r="H1257" s="20">
        <v>1.162978517E-2</v>
      </c>
      <c r="I1257" s="20">
        <v>0.11006594259999999</v>
      </c>
      <c r="J1257" s="24">
        <v>3.7499999999999999E-2</v>
      </c>
      <c r="K1257" s="20">
        <v>0.23362551740000001</v>
      </c>
      <c r="L1257" s="24">
        <v>0.46655032000000002</v>
      </c>
      <c r="M1257" s="20">
        <v>6.1229597400000004E-3</v>
      </c>
      <c r="N1257" s="21">
        <v>0</v>
      </c>
    </row>
    <row r="1258" spans="1:14" ht="15" customHeight="1" outlineLevel="1" x14ac:dyDescent="0.3">
      <c r="A1258" s="12">
        <v>1256</v>
      </c>
      <c r="B1258" s="13">
        <v>1</v>
      </c>
      <c r="C1258" s="19">
        <v>9.3555606412133705E-5</v>
      </c>
      <c r="D1258" s="20">
        <v>3.1937420249999999E-4</v>
      </c>
      <c r="E1258" s="21">
        <v>0</v>
      </c>
      <c r="F1258" s="22">
        <v>1.58603350642637E-4</v>
      </c>
      <c r="G1258" s="22">
        <v>1.14155251141553E-4</v>
      </c>
      <c r="H1258" s="20">
        <v>6.5094492000000004E-2</v>
      </c>
      <c r="I1258" s="20">
        <v>0.11346004649999999</v>
      </c>
      <c r="J1258" s="24">
        <v>4.8999999999999998E-3</v>
      </c>
      <c r="K1258" s="20">
        <v>0.33674214759999999</v>
      </c>
      <c r="L1258" s="20">
        <v>0.49631568739999998</v>
      </c>
      <c r="M1258" s="20">
        <v>7.5370446780000003E-2</v>
      </c>
      <c r="N1258" s="20">
        <v>5.5714285709999997E-4</v>
      </c>
    </row>
    <row r="1259" spans="1:14" ht="15" customHeight="1" outlineLevel="1" x14ac:dyDescent="0.3">
      <c r="A1259" s="12">
        <v>1257</v>
      </c>
      <c r="B1259" s="13">
        <v>1</v>
      </c>
      <c r="C1259" s="19">
        <v>1.09168148162878E-4</v>
      </c>
      <c r="D1259" s="20">
        <v>2.909035723E-4</v>
      </c>
      <c r="E1259" s="21">
        <v>0</v>
      </c>
      <c r="F1259" s="22">
        <v>1.4685495429873799E-4</v>
      </c>
      <c r="G1259" s="22">
        <v>1.14155251141553E-4</v>
      </c>
      <c r="H1259" s="20">
        <v>0.19318365370000001</v>
      </c>
      <c r="I1259" s="20">
        <v>0.1188906129</v>
      </c>
      <c r="J1259" s="24">
        <v>1.54E-2</v>
      </c>
      <c r="K1259" s="20">
        <v>0.32785488190000001</v>
      </c>
      <c r="L1259" s="20">
        <v>0.51745200700000005</v>
      </c>
      <c r="M1259" s="20">
        <v>0.10673713579999999</v>
      </c>
      <c r="N1259" s="24">
        <v>1.4040000000000001E-3</v>
      </c>
    </row>
    <row r="1260" spans="1:14" ht="15" customHeight="1" outlineLevel="1" x14ac:dyDescent="0.3">
      <c r="A1260" s="12">
        <v>1258</v>
      </c>
      <c r="B1260" s="13">
        <v>1</v>
      </c>
      <c r="C1260" s="19">
        <v>1.2937398391158999E-4</v>
      </c>
      <c r="D1260" s="20">
        <v>2.552948316E-4</v>
      </c>
      <c r="E1260" s="21">
        <v>0</v>
      </c>
      <c r="F1260" s="22">
        <v>1.6447754881458699E-4</v>
      </c>
      <c r="G1260" s="22">
        <v>1.14155251141553E-4</v>
      </c>
      <c r="H1260" s="20">
        <v>0.31271200129999999</v>
      </c>
      <c r="I1260" s="20">
        <v>0.12325446080000001</v>
      </c>
      <c r="J1260" s="24">
        <v>7.5800000000000006E-2</v>
      </c>
      <c r="K1260" s="20">
        <v>0.21901631360000001</v>
      </c>
      <c r="L1260" s="20">
        <v>0.51832460729999996</v>
      </c>
      <c r="M1260" s="20">
        <v>6.8319089819999998E-2</v>
      </c>
      <c r="N1260" s="21">
        <v>0</v>
      </c>
    </row>
    <row r="1261" spans="1:14" ht="15" customHeight="1" outlineLevel="1" x14ac:dyDescent="0.3">
      <c r="A1261" s="12">
        <v>1259</v>
      </c>
      <c r="B1261" s="13">
        <v>1</v>
      </c>
      <c r="C1261" s="19">
        <v>1.4309074897113599E-4</v>
      </c>
      <c r="D1261" s="20">
        <v>2.201769638E-4</v>
      </c>
      <c r="E1261" s="21">
        <v>0</v>
      </c>
      <c r="F1261" s="22">
        <v>1.87974341502385E-4</v>
      </c>
      <c r="G1261" s="22">
        <v>1.14155251141553E-4</v>
      </c>
      <c r="H1261" s="20">
        <v>0.39815861730000002</v>
      </c>
      <c r="I1261" s="20">
        <v>0.13508533750000001</v>
      </c>
      <c r="J1261" s="24">
        <v>0.2165</v>
      </c>
      <c r="K1261" s="20">
        <v>0.1671536401</v>
      </c>
      <c r="L1261" s="20">
        <v>0.51328291640000001</v>
      </c>
      <c r="M1261" s="20">
        <v>2.3208170980000001E-2</v>
      </c>
      <c r="N1261" s="21">
        <v>0</v>
      </c>
    </row>
    <row r="1262" spans="1:14" ht="15" customHeight="1" outlineLevel="1" x14ac:dyDescent="0.3">
      <c r="A1262" s="12">
        <v>1260</v>
      </c>
      <c r="B1262" s="13">
        <v>1</v>
      </c>
      <c r="C1262" s="19">
        <v>1.4940720475579199E-4</v>
      </c>
      <c r="D1262" s="20">
        <v>1.9808768180000001E-4</v>
      </c>
      <c r="E1262" s="21">
        <v>0</v>
      </c>
      <c r="F1262" s="22">
        <v>2.0677177565262301E-4</v>
      </c>
      <c r="G1262" s="22">
        <v>1.14155251141553E-4</v>
      </c>
      <c r="H1262" s="20">
        <v>0.43369407199999999</v>
      </c>
      <c r="I1262" s="20">
        <v>0.1808572537</v>
      </c>
      <c r="J1262" s="24">
        <v>0.37540000000000001</v>
      </c>
      <c r="K1262" s="20">
        <v>0.1507182859</v>
      </c>
      <c r="L1262" s="20">
        <v>0.50378126820000002</v>
      </c>
      <c r="M1262" s="20">
        <v>1.337349021E-3</v>
      </c>
      <c r="N1262" s="21">
        <v>0</v>
      </c>
    </row>
    <row r="1263" spans="1:14" ht="15" customHeight="1" outlineLevel="1" x14ac:dyDescent="0.3">
      <c r="A1263" s="12">
        <v>1261</v>
      </c>
      <c r="B1263" s="13">
        <v>1</v>
      </c>
      <c r="C1263" s="19">
        <v>1.54794028199705E-4</v>
      </c>
      <c r="D1263" s="20">
        <v>1.877588971E-4</v>
      </c>
      <c r="E1263" s="21">
        <v>0</v>
      </c>
      <c r="F1263" s="22">
        <v>1.87974341502385E-4</v>
      </c>
      <c r="G1263" s="22">
        <v>1.14155251141553E-4</v>
      </c>
      <c r="H1263" s="20">
        <v>0.41479567109999999</v>
      </c>
      <c r="I1263" s="20">
        <v>0.2296353763</v>
      </c>
      <c r="J1263" s="24">
        <v>0.58440000000000003</v>
      </c>
      <c r="K1263" s="20">
        <v>0.12162162159999999</v>
      </c>
      <c r="L1263" s="20">
        <v>0.48797750629999997</v>
      </c>
      <c r="M1263" s="20">
        <v>2.9075304619999999E-2</v>
      </c>
      <c r="N1263" s="21">
        <v>0</v>
      </c>
    </row>
    <row r="1264" spans="1:14" ht="15" customHeight="1" outlineLevel="1" x14ac:dyDescent="0.3">
      <c r="A1264" s="12">
        <v>1262</v>
      </c>
      <c r="B1264" s="13">
        <v>1</v>
      </c>
      <c r="C1264" s="19">
        <v>1.42323857255393E-4</v>
      </c>
      <c r="D1264" s="20">
        <v>1.8489547169999999E-4</v>
      </c>
      <c r="E1264" s="21">
        <v>0</v>
      </c>
      <c r="F1264" s="22">
        <v>1.90324020771165E-4</v>
      </c>
      <c r="G1264" s="22">
        <v>1.14155251141553E-4</v>
      </c>
      <c r="H1264" s="20">
        <v>0.37150702629999999</v>
      </c>
      <c r="I1264" s="20">
        <v>0.2685221102</v>
      </c>
      <c r="J1264" s="24">
        <v>0.77039999999999997</v>
      </c>
      <c r="K1264" s="20">
        <v>0.1026296567</v>
      </c>
      <c r="L1264" s="24">
        <v>0.45840605000000001</v>
      </c>
      <c r="M1264" s="20">
        <v>0.1325637603</v>
      </c>
      <c r="N1264" s="21">
        <v>0</v>
      </c>
    </row>
    <row r="1265" spans="1:14" ht="15" customHeight="1" outlineLevel="1" x14ac:dyDescent="0.3">
      <c r="A1265" s="12">
        <v>1263</v>
      </c>
      <c r="B1265" s="13">
        <v>1</v>
      </c>
      <c r="C1265" s="19">
        <v>1.2496315393915501E-4</v>
      </c>
      <c r="D1265" s="20">
        <v>1.893133281E-4</v>
      </c>
      <c r="E1265" s="21">
        <v>0</v>
      </c>
      <c r="F1265" s="22">
        <v>2.1382081345896301E-4</v>
      </c>
      <c r="G1265" s="22">
        <v>1.14155251141553E-4</v>
      </c>
      <c r="H1265" s="20">
        <v>0.29042157969999999</v>
      </c>
      <c r="I1265" s="20">
        <v>0.31060899920000001</v>
      </c>
      <c r="J1265" s="24">
        <v>0.86619999999999997</v>
      </c>
      <c r="K1265" s="20">
        <v>0.1008035062</v>
      </c>
      <c r="L1265" s="20">
        <v>0.45239480319999997</v>
      </c>
      <c r="M1265" s="20">
        <v>0.16726894880000001</v>
      </c>
      <c r="N1265" s="20">
        <v>4.3668857140000003E-2</v>
      </c>
    </row>
    <row r="1266" spans="1:14" ht="15" customHeight="1" outlineLevel="1" x14ac:dyDescent="0.3">
      <c r="A1266" s="12">
        <v>1264</v>
      </c>
      <c r="B1266" s="13">
        <v>1</v>
      </c>
      <c r="C1266" s="19">
        <v>1.1032868289583599E-4</v>
      </c>
      <c r="D1266" s="20">
        <v>2.0187149400000001E-4</v>
      </c>
      <c r="E1266" s="21">
        <v>0</v>
      </c>
      <c r="F1266" s="22">
        <v>2.23219530534082E-4</v>
      </c>
      <c r="G1266" s="22">
        <v>1.14155251141553E-4</v>
      </c>
      <c r="H1266" s="20">
        <v>0.17234695529999999</v>
      </c>
      <c r="I1266" s="20">
        <v>0.34455003880000001</v>
      </c>
      <c r="J1266" s="24">
        <v>0.90200000000000002</v>
      </c>
      <c r="K1266" s="20">
        <v>0.1116386657</v>
      </c>
      <c r="L1266" s="20">
        <v>0.45026178010000001</v>
      </c>
      <c r="M1266" s="20">
        <v>0.1064028086</v>
      </c>
      <c r="N1266" s="20">
        <v>0.23223942859999999</v>
      </c>
    </row>
    <row r="1267" spans="1:14" ht="15" customHeight="1" outlineLevel="1" x14ac:dyDescent="0.3">
      <c r="A1267" s="12">
        <v>1265</v>
      </c>
      <c r="B1267" s="13">
        <v>1</v>
      </c>
      <c r="C1267" s="19">
        <v>9.7040491922602702E-5</v>
      </c>
      <c r="D1267" s="20">
        <v>2.3013759369999999E-4</v>
      </c>
      <c r="E1267" s="21">
        <v>0</v>
      </c>
      <c r="F1267" s="22">
        <v>2.23219530534082E-4</v>
      </c>
      <c r="G1267" s="22">
        <v>1.14155251141553E-4</v>
      </c>
      <c r="H1267" s="20">
        <v>5.8148925859999999E-2</v>
      </c>
      <c r="I1267" s="20">
        <v>0.37693948799999999</v>
      </c>
      <c r="J1267" s="24">
        <v>0.90469999999999995</v>
      </c>
      <c r="K1267" s="20">
        <v>0.1193084977</v>
      </c>
      <c r="L1267" s="20">
        <v>0.47013767690000002</v>
      </c>
      <c r="M1267" s="20">
        <v>3.1416934379999997E-2</v>
      </c>
      <c r="N1267" s="20">
        <v>1.0184571430000001E-2</v>
      </c>
    </row>
    <row r="1268" spans="1:14" ht="15" customHeight="1" outlineLevel="1" x14ac:dyDescent="0.3">
      <c r="A1268" s="12">
        <v>1266</v>
      </c>
      <c r="B1268" s="13">
        <v>1</v>
      </c>
      <c r="C1268" s="19">
        <v>9.4429478779648604E-5</v>
      </c>
      <c r="D1268" s="20">
        <v>2.609398703E-4</v>
      </c>
      <c r="E1268" s="21">
        <v>0</v>
      </c>
      <c r="F1268" s="22">
        <v>1.6447754881458699E-4</v>
      </c>
      <c r="G1268" s="22">
        <v>1.14155251141553E-4</v>
      </c>
      <c r="H1268" s="20">
        <v>9.0453884670000009E-3</v>
      </c>
      <c r="I1268" s="20">
        <v>0.42145073700000002</v>
      </c>
      <c r="J1268" s="24">
        <v>0.91500000000000004</v>
      </c>
      <c r="K1268" s="20">
        <v>0.30180180179999999</v>
      </c>
      <c r="L1268" s="20">
        <v>0.51347682760000002</v>
      </c>
      <c r="M1268" s="20">
        <v>1.2205623430000001E-3</v>
      </c>
      <c r="N1268" s="21">
        <v>0</v>
      </c>
    </row>
    <row r="1269" spans="1:14" ht="15" customHeight="1" outlineLevel="1" x14ac:dyDescent="0.3">
      <c r="A1269" s="12">
        <v>1267</v>
      </c>
      <c r="B1269" s="13">
        <v>1</v>
      </c>
      <c r="C1269" s="19">
        <v>1.21566995303373E-4</v>
      </c>
      <c r="D1269" s="20">
        <v>2.703891743E-4</v>
      </c>
      <c r="E1269" s="21">
        <v>0</v>
      </c>
      <c r="F1269" s="22">
        <v>1.1748396343899099E-4</v>
      </c>
      <c r="G1269" s="22">
        <v>1.14155251141553E-4</v>
      </c>
      <c r="H1269" s="21">
        <v>0</v>
      </c>
      <c r="I1269" s="20">
        <v>0.48264158260000001</v>
      </c>
      <c r="J1269" s="24">
        <v>0.93389999999999995</v>
      </c>
      <c r="K1269" s="20">
        <v>0.48965181400000002</v>
      </c>
      <c r="L1269" s="20">
        <v>0.56612371530000005</v>
      </c>
      <c r="M1269" s="20">
        <v>3.0341067709999999E-3</v>
      </c>
      <c r="N1269" s="21">
        <v>0</v>
      </c>
    </row>
    <row r="1270" spans="1:14" ht="15" customHeight="1" outlineLevel="1" x14ac:dyDescent="0.3">
      <c r="A1270" s="12">
        <v>1268</v>
      </c>
      <c r="B1270" s="13">
        <v>1</v>
      </c>
      <c r="C1270" s="19">
        <v>1.4440542634197199E-4</v>
      </c>
      <c r="D1270" s="20">
        <v>2.7672961629999999E-4</v>
      </c>
      <c r="E1270" s="21">
        <v>0</v>
      </c>
      <c r="F1270" s="22">
        <v>8.8112972579242903E-5</v>
      </c>
      <c r="G1270" s="22">
        <v>1.14155251141553E-4</v>
      </c>
      <c r="H1270" s="21">
        <v>0</v>
      </c>
      <c r="I1270" s="20">
        <v>0.52337083009999996</v>
      </c>
      <c r="J1270" s="24">
        <v>0.94259999999999999</v>
      </c>
      <c r="K1270" s="20">
        <v>0.35877769659999997</v>
      </c>
      <c r="L1270" s="24">
        <v>0.55545860000000002</v>
      </c>
      <c r="M1270" s="20">
        <v>4.8586514900000002E-2</v>
      </c>
      <c r="N1270" s="21">
        <v>0</v>
      </c>
    </row>
    <row r="1271" spans="1:14" ht="15" customHeight="1" outlineLevel="1" x14ac:dyDescent="0.3">
      <c r="A1271" s="12">
        <v>1269</v>
      </c>
      <c r="B1271" s="13">
        <v>1</v>
      </c>
      <c r="C1271" s="19">
        <v>1.36706942869675E-4</v>
      </c>
      <c r="D1271" s="20">
        <v>2.8086113020000001E-4</v>
      </c>
      <c r="E1271" s="21">
        <v>0</v>
      </c>
      <c r="F1271" s="22">
        <v>5.87419817194953E-5</v>
      </c>
      <c r="G1271" s="22">
        <v>1.14155251141553E-4</v>
      </c>
      <c r="H1271" s="21">
        <v>0</v>
      </c>
      <c r="I1271" s="20">
        <v>0.54635376260000001</v>
      </c>
      <c r="J1271" s="24">
        <v>0.91700000000000004</v>
      </c>
      <c r="K1271" s="20">
        <v>0.216824933</v>
      </c>
      <c r="L1271" s="20">
        <v>0.53781268179999997</v>
      </c>
      <c r="M1271" s="20">
        <v>7.4782230549999995E-2</v>
      </c>
      <c r="N1271" s="21">
        <v>0</v>
      </c>
    </row>
    <row r="1272" spans="1:14" ht="15" customHeight="1" outlineLevel="1" x14ac:dyDescent="0.3">
      <c r="A1272" s="12">
        <v>1270</v>
      </c>
      <c r="B1272" s="13">
        <v>1</v>
      </c>
      <c r="C1272" s="19">
        <v>1.2486620514442901E-4</v>
      </c>
      <c r="D1272" s="20">
        <v>2.8200650039999998E-4</v>
      </c>
      <c r="E1272" s="21">
        <v>0</v>
      </c>
      <c r="F1272" s="22">
        <v>3.7594868300476997E-5</v>
      </c>
      <c r="G1272" s="22">
        <v>1.14155251141553E-4</v>
      </c>
      <c r="H1272" s="21">
        <v>0</v>
      </c>
      <c r="I1272" s="20">
        <v>0.55449961209999998</v>
      </c>
      <c r="J1272" s="24">
        <v>0.90329999999999999</v>
      </c>
      <c r="K1272" s="20">
        <v>0.26978329680000002</v>
      </c>
      <c r="L1272" s="20">
        <v>0.51551289509999998</v>
      </c>
      <c r="M1272" s="20">
        <v>5.0911128700000002E-2</v>
      </c>
      <c r="N1272" s="21">
        <v>0</v>
      </c>
    </row>
    <row r="1273" spans="1:14" ht="15" customHeight="1" outlineLevel="1" x14ac:dyDescent="0.3">
      <c r="A1273" s="12">
        <v>1271</v>
      </c>
      <c r="B1273" s="13">
        <v>1</v>
      </c>
      <c r="C1273" s="19">
        <v>1.2943226630124699E-4</v>
      </c>
      <c r="D1273" s="20">
        <v>2.8000210260000001E-4</v>
      </c>
      <c r="E1273" s="21">
        <v>0</v>
      </c>
      <c r="F1273" s="22">
        <v>2.3496792687798098E-5</v>
      </c>
      <c r="G1273" s="22">
        <v>1.14155251141553E-4</v>
      </c>
      <c r="H1273" s="21">
        <v>0</v>
      </c>
      <c r="I1273" s="20">
        <v>0.56380915440000001</v>
      </c>
      <c r="J1273" s="24">
        <v>0.89729999999999999</v>
      </c>
      <c r="K1273" s="20">
        <v>0.28865351839999998</v>
      </c>
      <c r="L1273" s="20">
        <v>0.509792515</v>
      </c>
      <c r="M1273" s="20">
        <v>1.9118512220000002E-2</v>
      </c>
      <c r="N1273" s="21">
        <v>0</v>
      </c>
    </row>
    <row r="1274" spans="1:14" ht="15" customHeight="1" outlineLevel="1" x14ac:dyDescent="0.3">
      <c r="A1274" s="12">
        <v>1272</v>
      </c>
      <c r="B1274" s="13">
        <v>1</v>
      </c>
      <c r="C1274" s="19">
        <v>1.35873771385089E-4</v>
      </c>
      <c r="D1274" s="20">
        <v>2.7492974889999999E-4</v>
      </c>
      <c r="E1274" s="21">
        <v>0</v>
      </c>
      <c r="F1274" s="22">
        <v>9.3987170751192492E-6</v>
      </c>
      <c r="G1274" s="22">
        <v>1.14155251141553E-4</v>
      </c>
      <c r="H1274" s="21">
        <v>0</v>
      </c>
      <c r="I1274" s="20">
        <v>0.565651668</v>
      </c>
      <c r="J1274" s="24">
        <v>0.91459999999999997</v>
      </c>
      <c r="K1274" s="20">
        <v>0.2392257122</v>
      </c>
      <c r="L1274" s="20">
        <v>0.47837890249999998</v>
      </c>
      <c r="M1274" s="20">
        <v>1.337349021E-3</v>
      </c>
      <c r="N1274" s="21">
        <v>0</v>
      </c>
    </row>
    <row r="1275" spans="1:14" ht="15" customHeight="1" outlineLevel="1" x14ac:dyDescent="0.3">
      <c r="A1275" s="12">
        <v>1273</v>
      </c>
      <c r="B1275" s="13">
        <v>1</v>
      </c>
      <c r="C1275" s="19">
        <v>1.2617602416428001E-4</v>
      </c>
      <c r="D1275" s="20">
        <v>2.6940742839999998E-4</v>
      </c>
      <c r="E1275" s="21">
        <v>0</v>
      </c>
      <c r="F1275" s="22">
        <v>5.8741981719495297E-6</v>
      </c>
      <c r="G1275" s="22">
        <v>1.14155251141553E-4</v>
      </c>
      <c r="H1275" s="21">
        <v>0</v>
      </c>
      <c r="I1275" s="20">
        <v>0.56555469359999999</v>
      </c>
      <c r="J1275" s="24">
        <v>0.94210000000000005</v>
      </c>
      <c r="K1275" s="20">
        <v>0.15704894080000001</v>
      </c>
      <c r="L1275" s="20">
        <v>0.46422338569999999</v>
      </c>
      <c r="M1275" s="20">
        <v>1.8372206459999998E-2</v>
      </c>
      <c r="N1275" s="21">
        <v>0</v>
      </c>
    </row>
    <row r="1276" spans="1:14" ht="15" customHeight="1" outlineLevel="1" x14ac:dyDescent="0.3">
      <c r="A1276" s="12">
        <v>1274</v>
      </c>
      <c r="B1276" s="13">
        <v>1</v>
      </c>
      <c r="C1276" s="19">
        <v>1.1855706356281201E-4</v>
      </c>
      <c r="D1276" s="20">
        <v>2.6376238969999998E-4</v>
      </c>
      <c r="E1276" s="21">
        <v>0</v>
      </c>
      <c r="F1276" s="22">
        <v>2.3496792687798102E-6</v>
      </c>
      <c r="G1276" s="22">
        <v>1.14155251141553E-4</v>
      </c>
      <c r="H1276" s="21">
        <v>0</v>
      </c>
      <c r="I1276" s="20">
        <v>0.55159038010000006</v>
      </c>
      <c r="J1276" s="24">
        <v>0.96699999999999997</v>
      </c>
      <c r="K1276" s="20">
        <v>0.1300219138</v>
      </c>
      <c r="L1276" s="20">
        <v>0.46412643009999999</v>
      </c>
      <c r="M1276" s="20">
        <v>8.8675845150000002E-2</v>
      </c>
      <c r="N1276" s="21">
        <v>0</v>
      </c>
    </row>
    <row r="1277" spans="1:14" ht="15" customHeight="1" outlineLevel="1" x14ac:dyDescent="0.3">
      <c r="A1277" s="12">
        <v>1275</v>
      </c>
      <c r="B1277" s="13">
        <v>1</v>
      </c>
      <c r="C1277" s="19">
        <v>1.16534924329695E-4</v>
      </c>
      <c r="D1277" s="20">
        <v>2.5594932879999997E-4</v>
      </c>
      <c r="E1277" s="21">
        <v>0</v>
      </c>
      <c r="F1277" s="22">
        <v>1.17483963438991E-6</v>
      </c>
      <c r="G1277" s="22">
        <v>1.14155251141553E-4</v>
      </c>
      <c r="H1277" s="21">
        <v>0</v>
      </c>
      <c r="I1277" s="20">
        <v>0.52026764930000002</v>
      </c>
      <c r="J1277" s="24">
        <v>0.95550000000000002</v>
      </c>
      <c r="K1277" s="20">
        <v>0.1093255418</v>
      </c>
      <c r="L1277" s="20">
        <v>0.45695171610000002</v>
      </c>
      <c r="M1277" s="20">
        <v>0.11065140969999999</v>
      </c>
      <c r="N1277" s="21">
        <v>0</v>
      </c>
    </row>
    <row r="1278" spans="1:14" ht="15" customHeight="1" outlineLevel="1" x14ac:dyDescent="0.3">
      <c r="A1278" s="12">
        <v>1276</v>
      </c>
      <c r="B1278" s="13">
        <v>1</v>
      </c>
      <c r="C1278" s="19">
        <v>1.04641254405569E-4</v>
      </c>
      <c r="D1278" s="20">
        <v>2.4795219059999999E-4</v>
      </c>
      <c r="E1278" s="21">
        <v>0</v>
      </c>
      <c r="F1278" s="22">
        <v>1.40980756126789E-5</v>
      </c>
      <c r="G1278" s="22">
        <v>1.14155251141553E-4</v>
      </c>
      <c r="H1278" s="21">
        <v>0</v>
      </c>
      <c r="I1278" s="20">
        <v>0.49195112489999998</v>
      </c>
      <c r="J1278" s="24">
        <v>0.92730000000000001</v>
      </c>
      <c r="K1278" s="20">
        <v>0.1092037984</v>
      </c>
      <c r="L1278" s="20">
        <v>0.44473531119999998</v>
      </c>
      <c r="M1278" s="20">
        <v>7.1658681769999996E-2</v>
      </c>
      <c r="N1278" s="21">
        <v>0</v>
      </c>
    </row>
    <row r="1279" spans="1:14" ht="15" customHeight="1" outlineLevel="1" x14ac:dyDescent="0.3">
      <c r="A1279" s="12">
        <v>1277</v>
      </c>
      <c r="B1279" s="13">
        <v>1</v>
      </c>
      <c r="C1279" s="19">
        <v>1.0166119799545999E-4</v>
      </c>
      <c r="D1279" s="20">
        <v>2.418162789E-4</v>
      </c>
      <c r="E1279" s="21">
        <v>0</v>
      </c>
      <c r="F1279" s="22">
        <v>3.7594868300476997E-5</v>
      </c>
      <c r="G1279" s="22">
        <v>1.14155251141553E-4</v>
      </c>
      <c r="H1279" s="21">
        <v>0</v>
      </c>
      <c r="I1279" s="20">
        <v>0.4551008534</v>
      </c>
      <c r="J1279" s="24">
        <v>0.87990000000000002</v>
      </c>
      <c r="K1279" s="20">
        <v>0.16484051620000001</v>
      </c>
      <c r="L1279" s="20">
        <v>0.46315687420000001</v>
      </c>
      <c r="M1279" s="20">
        <v>2.1337974990000001E-2</v>
      </c>
      <c r="N1279" s="21">
        <v>0</v>
      </c>
    </row>
    <row r="1280" spans="1:14" ht="15" customHeight="1" outlineLevel="1" x14ac:dyDescent="0.3">
      <c r="A1280" s="12">
        <v>1278</v>
      </c>
      <c r="B1280" s="13">
        <v>1</v>
      </c>
      <c r="C1280" s="19">
        <v>1.15659160410222E-4</v>
      </c>
      <c r="D1280" s="20">
        <v>2.375620469E-4</v>
      </c>
      <c r="E1280" s="21">
        <v>0</v>
      </c>
      <c r="F1280" s="22">
        <v>9.3987170751192502E-5</v>
      </c>
      <c r="G1280" s="22">
        <v>1.14155251141553E-4</v>
      </c>
      <c r="H1280" s="21">
        <v>0</v>
      </c>
      <c r="I1280" s="20">
        <v>0.42077191619999998</v>
      </c>
      <c r="J1280" s="24">
        <v>0.87490000000000001</v>
      </c>
      <c r="K1280" s="20">
        <v>0.32018504990000002</v>
      </c>
      <c r="L1280" s="20">
        <v>0.49641264299999999</v>
      </c>
      <c r="M1280" s="20">
        <v>1.0584490619999999E-3</v>
      </c>
      <c r="N1280" s="21">
        <v>0</v>
      </c>
    </row>
    <row r="1281" spans="1:14" ht="15" customHeight="1" outlineLevel="1" x14ac:dyDescent="0.3">
      <c r="A1281" s="12">
        <v>1279</v>
      </c>
      <c r="B1281" s="13">
        <v>1</v>
      </c>
      <c r="C1281" s="19">
        <v>1.40692651742251E-4</v>
      </c>
      <c r="D1281" s="20">
        <v>2.361507872E-4</v>
      </c>
      <c r="E1281" s="21">
        <v>0</v>
      </c>
      <c r="F1281" s="22">
        <v>1.8210014333043501E-4</v>
      </c>
      <c r="G1281" s="22">
        <v>1.14155251141553E-4</v>
      </c>
      <c r="H1281" s="20">
        <v>1.0337586819999999E-2</v>
      </c>
      <c r="I1281" s="20">
        <v>0.38692785099999999</v>
      </c>
      <c r="J1281" s="24">
        <v>0.84509999999999996</v>
      </c>
      <c r="K1281" s="20">
        <v>0.55794984169999995</v>
      </c>
      <c r="L1281" s="20">
        <v>0.54915648630000002</v>
      </c>
      <c r="M1281" s="20">
        <v>1.211149307E-3</v>
      </c>
      <c r="N1281" s="21">
        <v>0</v>
      </c>
    </row>
    <row r="1282" spans="1:14" ht="15" customHeight="1" outlineLevel="1" x14ac:dyDescent="0.3">
      <c r="A1282" s="12">
        <v>1280</v>
      </c>
      <c r="B1282" s="13">
        <v>1</v>
      </c>
      <c r="C1282" s="19">
        <v>1.6599369785308301E-4</v>
      </c>
      <c r="D1282" s="20">
        <v>2.2563792519999999E-4</v>
      </c>
      <c r="E1282" s="21">
        <v>0</v>
      </c>
      <c r="F1282" s="22">
        <v>1.58603350642637E-4</v>
      </c>
      <c r="G1282" s="22">
        <v>1.14155251141553E-4</v>
      </c>
      <c r="H1282" s="20">
        <v>4.296559522E-2</v>
      </c>
      <c r="I1282" s="20">
        <v>0.36792086889999998</v>
      </c>
      <c r="J1282" s="24">
        <v>0.75390000000000001</v>
      </c>
      <c r="K1282" s="20">
        <v>0.60640370099999996</v>
      </c>
      <c r="L1282" s="20">
        <v>0.58793872410000003</v>
      </c>
      <c r="M1282" s="20">
        <v>2.9044063249999998E-2</v>
      </c>
      <c r="N1282" s="24">
        <v>5.4600000000000004E-4</v>
      </c>
    </row>
    <row r="1283" spans="1:14" ht="15" customHeight="1" outlineLevel="1" x14ac:dyDescent="0.3">
      <c r="A1283" s="12">
        <v>1281</v>
      </c>
      <c r="B1283" s="13">
        <v>1</v>
      </c>
      <c r="C1283" s="19">
        <v>1.8291869896289799E-4</v>
      </c>
      <c r="D1283" s="20">
        <v>2.0365090839999999E-4</v>
      </c>
      <c r="E1283" s="21">
        <v>0</v>
      </c>
      <c r="F1283" s="22">
        <v>1.4685495429873799E-4</v>
      </c>
      <c r="G1283" s="22">
        <v>1.14155251141553E-4</v>
      </c>
      <c r="H1283" s="20">
        <v>9.4492004520000006E-2</v>
      </c>
      <c r="I1283" s="20">
        <v>0.32864623739999999</v>
      </c>
      <c r="J1283" s="24">
        <v>0.69440000000000002</v>
      </c>
      <c r="K1283" s="20">
        <v>0.68931093259999998</v>
      </c>
      <c r="L1283" s="20">
        <v>0.61227457819999997</v>
      </c>
      <c r="M1283" s="20">
        <v>4.9941204410000002E-2</v>
      </c>
      <c r="N1283" s="20">
        <v>2.7522857139999999E-3</v>
      </c>
    </row>
    <row r="1284" spans="1:14" ht="15" customHeight="1" outlineLevel="1" x14ac:dyDescent="0.3">
      <c r="A1284" s="12">
        <v>1282</v>
      </c>
      <c r="B1284" s="13">
        <v>1</v>
      </c>
      <c r="C1284" s="19">
        <v>1.9682082883694699E-4</v>
      </c>
      <c r="D1284" s="20">
        <v>1.800890075E-4</v>
      </c>
      <c r="E1284" s="21">
        <v>0</v>
      </c>
      <c r="F1284" s="22">
        <v>1.6447754881458699E-4</v>
      </c>
      <c r="G1284" s="22">
        <v>1.14155251141553E-4</v>
      </c>
      <c r="H1284" s="20">
        <v>0.1537716039</v>
      </c>
      <c r="I1284" s="20">
        <v>0.31235453839999999</v>
      </c>
      <c r="J1284" s="24">
        <v>0.90149999999999997</v>
      </c>
      <c r="K1284" s="20">
        <v>0.6936936937</v>
      </c>
      <c r="L1284" s="20">
        <v>0.61169284469999996</v>
      </c>
      <c r="M1284" s="20">
        <v>3.6744014210000002E-2</v>
      </c>
      <c r="N1284" s="20">
        <v>8.6758285709999994E-2</v>
      </c>
    </row>
    <row r="1285" spans="1:14" ht="15" customHeight="1" outlineLevel="1" x14ac:dyDescent="0.3">
      <c r="A1285" s="12">
        <v>1283</v>
      </c>
      <c r="B1285" s="13">
        <v>1</v>
      </c>
      <c r="C1285" s="19">
        <v>2.0193337100645701E-4</v>
      </c>
      <c r="D1285" s="20">
        <v>1.613744769E-4</v>
      </c>
      <c r="E1285" s="21">
        <v>0</v>
      </c>
      <c r="F1285" s="22">
        <v>1.87974341502385E-4</v>
      </c>
      <c r="G1285" s="22">
        <v>1.14155251141553E-4</v>
      </c>
      <c r="H1285" s="20">
        <v>0.2201582943</v>
      </c>
      <c r="I1285" s="20">
        <v>0.37121799840000003</v>
      </c>
      <c r="J1285" s="24">
        <v>0.9405</v>
      </c>
      <c r="K1285" s="20">
        <v>0.59836863890000003</v>
      </c>
      <c r="L1285" s="20">
        <v>0.60665115380000001</v>
      </c>
      <c r="M1285" s="20">
        <v>1.553994163E-2</v>
      </c>
      <c r="N1285" s="20">
        <v>2.6475428570000001E-2</v>
      </c>
    </row>
    <row r="1286" spans="1:14" ht="15" customHeight="1" outlineLevel="1" x14ac:dyDescent="0.3">
      <c r="A1286" s="12">
        <v>1284</v>
      </c>
      <c r="B1286" s="13">
        <v>1</v>
      </c>
      <c r="C1286" s="19">
        <v>2.0486149235208499E-4</v>
      </c>
      <c r="D1286" s="20">
        <v>1.5030938290000001E-4</v>
      </c>
      <c r="E1286" s="21">
        <v>0</v>
      </c>
      <c r="F1286" s="22">
        <v>2.0677177565262301E-4</v>
      </c>
      <c r="G1286" s="22">
        <v>1.14155251141553E-4</v>
      </c>
      <c r="H1286" s="20">
        <v>0.26877725730000002</v>
      </c>
      <c r="I1286" s="20">
        <v>0.43173002329999999</v>
      </c>
      <c r="J1286" s="24">
        <v>0.95569999999999999</v>
      </c>
      <c r="K1286" s="20">
        <v>0.45178962750000001</v>
      </c>
      <c r="L1286" s="20">
        <v>0.58512701180000004</v>
      </c>
      <c r="M1286" s="20">
        <v>1.337349021E-3</v>
      </c>
      <c r="N1286" s="20">
        <v>7.1670857140000002E-2</v>
      </c>
    </row>
    <row r="1287" spans="1:14" ht="15" customHeight="1" outlineLevel="1" x14ac:dyDescent="0.3">
      <c r="A1287" s="12">
        <v>1285</v>
      </c>
      <c r="B1287" s="13">
        <v>1</v>
      </c>
      <c r="C1287" s="19">
        <v>2.05548327397E-4</v>
      </c>
      <c r="D1287" s="20">
        <v>1.4493023370000001E-4</v>
      </c>
      <c r="E1287" s="21">
        <v>0</v>
      </c>
      <c r="F1287" s="22">
        <v>1.87974341502385E-4</v>
      </c>
      <c r="G1287" s="22">
        <v>1.14155251141553E-4</v>
      </c>
      <c r="H1287" s="20">
        <v>0.27992246809999999</v>
      </c>
      <c r="I1287" s="20">
        <v>0.48584173780000001</v>
      </c>
      <c r="J1287" s="24">
        <v>0.96240000000000003</v>
      </c>
      <c r="K1287" s="20">
        <v>0.38166544920000001</v>
      </c>
      <c r="L1287" s="20">
        <v>0.57378320729999999</v>
      </c>
      <c r="M1287" s="20">
        <v>1.215659956E-2</v>
      </c>
      <c r="N1287" s="20">
        <v>5.9190857139999997E-2</v>
      </c>
    </row>
    <row r="1288" spans="1:14" ht="15" customHeight="1" outlineLevel="1" x14ac:dyDescent="0.3">
      <c r="A1288" s="12">
        <v>1286</v>
      </c>
      <c r="B1288" s="13">
        <v>1</v>
      </c>
      <c r="C1288" s="19">
        <v>1.98398168078902E-4</v>
      </c>
      <c r="D1288" s="20">
        <v>1.4552337179999999E-4</v>
      </c>
      <c r="E1288" s="21">
        <v>0</v>
      </c>
      <c r="F1288" s="22">
        <v>1.90324020771165E-4</v>
      </c>
      <c r="G1288" s="22">
        <v>1.14155251141553E-4</v>
      </c>
      <c r="H1288" s="20">
        <v>0.2647391375</v>
      </c>
      <c r="I1288" s="20">
        <v>0.51580682700000002</v>
      </c>
      <c r="J1288" s="24">
        <v>0.93989999999999996</v>
      </c>
      <c r="K1288" s="20">
        <v>0.33406379349999998</v>
      </c>
      <c r="L1288" s="20">
        <v>0.54712041879999995</v>
      </c>
      <c r="M1288" s="20">
        <v>6.21876024E-2</v>
      </c>
      <c r="N1288" s="20">
        <v>3.1645714290000002E-2</v>
      </c>
    </row>
    <row r="1289" spans="1:14" ht="15" customHeight="1" outlineLevel="1" x14ac:dyDescent="0.3">
      <c r="A1289" s="12">
        <v>1287</v>
      </c>
      <c r="B1289" s="13">
        <v>1</v>
      </c>
      <c r="C1289" s="19">
        <v>1.8821566837232099E-4</v>
      </c>
      <c r="D1289" s="20">
        <v>1.5257967020000001E-4</v>
      </c>
      <c r="E1289" s="21">
        <v>0</v>
      </c>
      <c r="F1289" s="22">
        <v>2.1382081345896301E-4</v>
      </c>
      <c r="G1289" s="22">
        <v>1.14155251141553E-4</v>
      </c>
      <c r="H1289" s="20">
        <v>0.2083669843</v>
      </c>
      <c r="I1289" s="20">
        <v>0.54102017069999997</v>
      </c>
      <c r="J1289" s="24">
        <v>0.90690000000000004</v>
      </c>
      <c r="K1289" s="20">
        <v>0.23289505720000001</v>
      </c>
      <c r="L1289" s="20">
        <v>0.53160752379999998</v>
      </c>
      <c r="M1289" s="20">
        <v>7.6735032369999998E-2</v>
      </c>
      <c r="N1289" s="20">
        <v>4.3234285709999997E-3</v>
      </c>
    </row>
    <row r="1290" spans="1:14" ht="15" customHeight="1" outlineLevel="1" x14ac:dyDescent="0.3">
      <c r="A1290" s="12">
        <v>1288</v>
      </c>
      <c r="B1290" s="13">
        <v>1</v>
      </c>
      <c r="C1290" s="19">
        <v>1.7328216462293201E-4</v>
      </c>
      <c r="D1290" s="20">
        <v>1.6742857650000001E-4</v>
      </c>
      <c r="E1290" s="21">
        <v>0</v>
      </c>
      <c r="F1290" s="22">
        <v>2.23219530534082E-4</v>
      </c>
      <c r="G1290" s="22">
        <v>1.14155251141553E-4</v>
      </c>
      <c r="H1290" s="20">
        <v>0.12308189310000001</v>
      </c>
      <c r="I1290" s="20">
        <v>0.52754072919999995</v>
      </c>
      <c r="J1290" s="24">
        <v>0.87029999999999996</v>
      </c>
      <c r="K1290" s="20">
        <v>0.2363038714</v>
      </c>
      <c r="L1290" s="20">
        <v>0.53616443670000002</v>
      </c>
      <c r="M1290" s="20">
        <v>5.0593973360000002E-2</v>
      </c>
      <c r="N1290" s="21">
        <v>0</v>
      </c>
    </row>
    <row r="1291" spans="1:14" ht="15" customHeight="1" outlineLevel="1" x14ac:dyDescent="0.3">
      <c r="A1291" s="12">
        <v>1289</v>
      </c>
      <c r="B1291" s="13">
        <v>1</v>
      </c>
      <c r="C1291" s="19">
        <v>1.6216697811032301E-4</v>
      </c>
      <c r="D1291" s="20">
        <v>1.9264717340000001E-4</v>
      </c>
      <c r="E1291" s="21">
        <v>0</v>
      </c>
      <c r="F1291" s="22">
        <v>2.23219530534082E-4</v>
      </c>
      <c r="G1291" s="22">
        <v>1.14155251141553E-4</v>
      </c>
      <c r="H1291" s="20">
        <v>4.0542723310000001E-2</v>
      </c>
      <c r="I1291" s="20">
        <v>0.49039953450000001</v>
      </c>
      <c r="J1291" s="24">
        <v>0.81159999999999999</v>
      </c>
      <c r="K1291" s="20">
        <v>0.31495008520000001</v>
      </c>
      <c r="L1291" s="20">
        <v>0.56573589300000005</v>
      </c>
      <c r="M1291" s="20">
        <v>1.5192655310000001E-2</v>
      </c>
      <c r="N1291" s="20">
        <v>6.9865714290000006E-2</v>
      </c>
    </row>
    <row r="1292" spans="1:14" ht="15" customHeight="1" outlineLevel="1" x14ac:dyDescent="0.3">
      <c r="A1292" s="12">
        <v>1290</v>
      </c>
      <c r="B1292" s="13">
        <v>1</v>
      </c>
      <c r="C1292" s="19">
        <v>1.5645893355310499E-4</v>
      </c>
      <c r="D1292" s="20">
        <v>2.147978146E-4</v>
      </c>
      <c r="E1292" s="21">
        <v>0</v>
      </c>
      <c r="F1292" s="22">
        <v>1.6447754881458699E-4</v>
      </c>
      <c r="G1292" s="22">
        <v>1.14155251141553E-4</v>
      </c>
      <c r="H1292" s="20">
        <v>6.6225165559999997E-3</v>
      </c>
      <c r="I1292" s="20">
        <v>0.44743987590000001</v>
      </c>
      <c r="J1292" s="24">
        <v>0.76570000000000005</v>
      </c>
      <c r="K1292" s="20">
        <v>0.51947893840000003</v>
      </c>
      <c r="L1292" s="20">
        <v>0.60674810940000001</v>
      </c>
      <c r="M1292" s="20">
        <v>9.427896018E-4</v>
      </c>
      <c r="N1292" s="21">
        <v>0</v>
      </c>
    </row>
    <row r="1293" spans="1:14" ht="15" customHeight="1" outlineLevel="1" x14ac:dyDescent="0.3">
      <c r="A1293" s="12">
        <v>1291</v>
      </c>
      <c r="B1293" s="13">
        <v>1</v>
      </c>
      <c r="C1293" s="19">
        <v>1.7593950704432201E-4</v>
      </c>
      <c r="D1293" s="20">
        <v>2.2561747209999999E-4</v>
      </c>
      <c r="E1293" s="21">
        <v>0</v>
      </c>
      <c r="F1293" s="22">
        <v>1.1748396343899099E-4</v>
      </c>
      <c r="G1293" s="22">
        <v>1.14155251141553E-4</v>
      </c>
      <c r="H1293" s="21">
        <v>0</v>
      </c>
      <c r="I1293" s="20">
        <v>0.41572924750000001</v>
      </c>
      <c r="J1293" s="24">
        <v>0.75980000000000003</v>
      </c>
      <c r="K1293" s="20">
        <v>0.65497930360000001</v>
      </c>
      <c r="L1293" s="20">
        <v>0.62313360480000002</v>
      </c>
      <c r="M1293" s="20">
        <v>4.5479013100000002E-4</v>
      </c>
      <c r="N1293" s="21">
        <v>0</v>
      </c>
    </row>
    <row r="1294" spans="1:14" ht="15" customHeight="1" outlineLevel="1" x14ac:dyDescent="0.3">
      <c r="A1294" s="12">
        <v>1292</v>
      </c>
      <c r="B1294" s="13">
        <v>1</v>
      </c>
      <c r="C1294" s="19">
        <v>1.8994979099031599E-4</v>
      </c>
      <c r="D1294" s="20">
        <v>2.343509197E-4</v>
      </c>
      <c r="E1294" s="21">
        <v>0</v>
      </c>
      <c r="F1294" s="22">
        <v>8.8112972579242903E-5</v>
      </c>
      <c r="G1294" s="22">
        <v>1.14155251141553E-4</v>
      </c>
      <c r="H1294" s="21">
        <v>0</v>
      </c>
      <c r="I1294" s="20">
        <v>0.40496508920000002</v>
      </c>
      <c r="J1294" s="24">
        <v>0.74370000000000003</v>
      </c>
      <c r="K1294" s="20">
        <v>0.4530070611</v>
      </c>
      <c r="L1294" s="20">
        <v>0.58260616639999996</v>
      </c>
      <c r="M1294" s="20">
        <v>1.8120222129999999E-2</v>
      </c>
      <c r="N1294" s="21">
        <v>0</v>
      </c>
    </row>
    <row r="1295" spans="1:14" ht="15" customHeight="1" outlineLevel="1" x14ac:dyDescent="0.3">
      <c r="A1295" s="12">
        <v>1293</v>
      </c>
      <c r="B1295" s="13">
        <v>1</v>
      </c>
      <c r="C1295" s="19">
        <v>1.69233954230948E-4</v>
      </c>
      <c r="D1295" s="20">
        <v>2.421844336E-4</v>
      </c>
      <c r="E1295" s="21">
        <v>0</v>
      </c>
      <c r="F1295" s="22">
        <v>5.87419817194953E-5</v>
      </c>
      <c r="G1295" s="22">
        <v>1.14155251141553E-4</v>
      </c>
      <c r="H1295" s="21">
        <v>0</v>
      </c>
      <c r="I1295" s="20">
        <v>0.41854150499999998</v>
      </c>
      <c r="J1295" s="24">
        <v>0.74270000000000003</v>
      </c>
      <c r="K1295" s="20">
        <v>0.316532749</v>
      </c>
      <c r="L1295" s="20">
        <v>0.56806282720000001</v>
      </c>
      <c r="M1295" s="20">
        <v>3.4965235189999999E-2</v>
      </c>
      <c r="N1295" s="21">
        <v>0</v>
      </c>
    </row>
    <row r="1296" spans="1:14" ht="15" customHeight="1" outlineLevel="1" x14ac:dyDescent="0.3">
      <c r="A1296" s="12">
        <v>1294</v>
      </c>
      <c r="B1296" s="13">
        <v>1</v>
      </c>
      <c r="C1296" s="19">
        <v>1.4729241317248601E-4</v>
      </c>
      <c r="D1296" s="20">
        <v>2.4844306350000001E-4</v>
      </c>
      <c r="E1296" s="21">
        <v>0</v>
      </c>
      <c r="F1296" s="22">
        <v>3.7594868300476997E-5</v>
      </c>
      <c r="G1296" s="22">
        <v>1.14155251141553E-4</v>
      </c>
      <c r="H1296" s="21">
        <v>0</v>
      </c>
      <c r="I1296" s="20">
        <v>0.43221489530000001</v>
      </c>
      <c r="J1296" s="24">
        <v>0.7258</v>
      </c>
      <c r="K1296" s="20">
        <v>0.35062089120000001</v>
      </c>
      <c r="L1296" s="20">
        <v>0.55410122159999997</v>
      </c>
      <c r="M1296" s="20">
        <v>2.7752042330000001E-2</v>
      </c>
      <c r="N1296" s="21">
        <v>0</v>
      </c>
    </row>
    <row r="1297" spans="1:14" ht="15" customHeight="1" outlineLevel="1" x14ac:dyDescent="0.3">
      <c r="A1297" s="12">
        <v>1295</v>
      </c>
      <c r="B1297" s="13">
        <v>1</v>
      </c>
      <c r="C1297" s="19">
        <v>1.4704732405238901E-4</v>
      </c>
      <c r="D1297" s="20">
        <v>2.5427217960000001E-4</v>
      </c>
      <c r="E1297" s="21">
        <v>0</v>
      </c>
      <c r="F1297" s="22">
        <v>2.3496792687798098E-5</v>
      </c>
      <c r="G1297" s="22">
        <v>1.14155251141553E-4</v>
      </c>
      <c r="H1297" s="21">
        <v>0</v>
      </c>
      <c r="I1297" s="20">
        <v>0.42193560899999999</v>
      </c>
      <c r="J1297" s="24">
        <v>0.70130000000000003</v>
      </c>
      <c r="K1297" s="20">
        <v>0.35756026299999999</v>
      </c>
      <c r="L1297" s="20">
        <v>0.54692650769999995</v>
      </c>
      <c r="M1297" s="20">
        <v>1.308811547E-2</v>
      </c>
      <c r="N1297" s="21">
        <v>0</v>
      </c>
    </row>
    <row r="1298" spans="1:14" ht="15" customHeight="1" outlineLevel="1" x14ac:dyDescent="0.3">
      <c r="A1298" s="12">
        <v>1296</v>
      </c>
      <c r="B1298" s="13">
        <v>1</v>
      </c>
      <c r="C1298" s="19">
        <v>1.4918556767838499E-4</v>
      </c>
      <c r="D1298" s="20">
        <v>2.5987631230000002E-4</v>
      </c>
      <c r="E1298" s="21">
        <v>0</v>
      </c>
      <c r="F1298" s="22">
        <v>9.3987170751192492E-6</v>
      </c>
      <c r="G1298" s="22">
        <v>1.14155251141553E-4</v>
      </c>
      <c r="H1298" s="21">
        <v>0</v>
      </c>
      <c r="I1298" s="20">
        <v>0.43182699769999999</v>
      </c>
      <c r="J1298" s="24">
        <v>0.68379999999999996</v>
      </c>
      <c r="K1298" s="20">
        <v>0.26491356220000001</v>
      </c>
      <c r="L1298" s="20">
        <v>0.51948807450000001</v>
      </c>
      <c r="M1298" s="20">
        <v>1.337349021E-3</v>
      </c>
      <c r="N1298" s="21">
        <v>0</v>
      </c>
    </row>
    <row r="1299" spans="1:14" ht="15" customHeight="1" outlineLevel="1" x14ac:dyDescent="0.3">
      <c r="A1299" s="12">
        <v>1297</v>
      </c>
      <c r="B1299" s="13">
        <v>1</v>
      </c>
      <c r="C1299" s="19">
        <v>1.3603640364088799E-4</v>
      </c>
      <c r="D1299" s="20">
        <v>2.6453960519999997E-4</v>
      </c>
      <c r="E1299" s="21">
        <v>0</v>
      </c>
      <c r="F1299" s="22">
        <v>5.8741981719495297E-6</v>
      </c>
      <c r="G1299" s="22">
        <v>1.14155251141553E-4</v>
      </c>
      <c r="H1299" s="21">
        <v>0</v>
      </c>
      <c r="I1299" s="20">
        <v>0.44579131109999998</v>
      </c>
      <c r="J1299" s="24">
        <v>0.67659999999999998</v>
      </c>
      <c r="K1299" s="20">
        <v>0.21025079129999999</v>
      </c>
      <c r="L1299" s="20">
        <v>0.49321310839999999</v>
      </c>
      <c r="M1299" s="20">
        <v>8.7031750330000008E-3</v>
      </c>
      <c r="N1299" s="21">
        <v>0</v>
      </c>
    </row>
    <row r="1300" spans="1:14" ht="15" customHeight="1" outlineLevel="1" x14ac:dyDescent="0.3">
      <c r="A1300" s="12">
        <v>1298</v>
      </c>
      <c r="B1300" s="13">
        <v>1</v>
      </c>
      <c r="C1300" s="19">
        <v>1.2468913701572701E-4</v>
      </c>
      <c r="D1300" s="20">
        <v>2.679348096E-4</v>
      </c>
      <c r="E1300" s="21">
        <v>0</v>
      </c>
      <c r="F1300" s="22">
        <v>2.3496792687798102E-6</v>
      </c>
      <c r="G1300" s="22">
        <v>1.14155251141553E-4</v>
      </c>
      <c r="H1300" s="21">
        <v>0</v>
      </c>
      <c r="I1300" s="20">
        <v>0.44394879749999999</v>
      </c>
      <c r="J1300" s="24">
        <v>0.70130000000000003</v>
      </c>
      <c r="K1300" s="20">
        <v>0.18054541029999999</v>
      </c>
      <c r="L1300" s="20">
        <v>0.50727166960000003</v>
      </c>
      <c r="M1300" s="20">
        <v>4.6911767889999997E-2</v>
      </c>
      <c r="N1300" s="21">
        <v>0</v>
      </c>
    </row>
    <row r="1301" spans="1:14" ht="15" customHeight="1" outlineLevel="1" x14ac:dyDescent="0.3">
      <c r="A1301" s="12">
        <v>1299</v>
      </c>
      <c r="B1301" s="13">
        <v>1</v>
      </c>
      <c r="C1301" s="19">
        <v>1.19661302926779E-4</v>
      </c>
      <c r="D1301" s="20">
        <v>2.7094140630000001E-4</v>
      </c>
      <c r="E1301" s="21">
        <v>0</v>
      </c>
      <c r="F1301" s="22">
        <v>1.17483963438991E-6</v>
      </c>
      <c r="G1301" s="22">
        <v>1.14155251141553E-4</v>
      </c>
      <c r="H1301" s="21">
        <v>0</v>
      </c>
      <c r="I1301" s="20">
        <v>0.45093095420000001</v>
      </c>
      <c r="J1301" s="24">
        <v>0.73850000000000005</v>
      </c>
      <c r="K1301" s="20">
        <v>0.11602142679999999</v>
      </c>
      <c r="L1301" s="20">
        <v>0.50940469269999999</v>
      </c>
      <c r="M1301" s="20">
        <v>5.731426899E-2</v>
      </c>
      <c r="N1301" s="21">
        <v>0</v>
      </c>
    </row>
    <row r="1302" spans="1:14" ht="15" customHeight="1" outlineLevel="1" x14ac:dyDescent="0.3">
      <c r="A1302" s="12">
        <v>1300</v>
      </c>
      <c r="B1302" s="13">
        <v>1</v>
      </c>
      <c r="C1302" s="19">
        <v>1.0659652266012E-4</v>
      </c>
      <c r="D1302" s="20">
        <v>2.7319124059999999E-4</v>
      </c>
      <c r="E1302" s="21">
        <v>0</v>
      </c>
      <c r="F1302" s="22">
        <v>1.40980756126789E-5</v>
      </c>
      <c r="G1302" s="22">
        <v>1.14155251141553E-4</v>
      </c>
      <c r="H1302" s="21">
        <v>0</v>
      </c>
      <c r="I1302" s="20">
        <v>0.46024049649999998</v>
      </c>
      <c r="J1302" s="24">
        <v>0.74980000000000002</v>
      </c>
      <c r="K1302" s="20">
        <v>0.10336011689999999</v>
      </c>
      <c r="L1302" s="20">
        <v>0.50222997869999997</v>
      </c>
      <c r="M1302" s="20">
        <v>3.8393731479999998E-2</v>
      </c>
      <c r="N1302" s="21">
        <v>0</v>
      </c>
    </row>
    <row r="1303" spans="1:14" ht="15" customHeight="1" outlineLevel="1" x14ac:dyDescent="0.3">
      <c r="A1303" s="12">
        <v>1301</v>
      </c>
      <c r="B1303" s="13">
        <v>1</v>
      </c>
      <c r="C1303" s="19">
        <v>1.03944464818394E-4</v>
      </c>
      <c r="D1303" s="20">
        <v>2.7458204730000001E-4</v>
      </c>
      <c r="E1303" s="21">
        <v>0</v>
      </c>
      <c r="F1303" s="22">
        <v>3.7594868300476997E-5</v>
      </c>
      <c r="G1303" s="22">
        <v>1.14155251141553E-4</v>
      </c>
      <c r="H1303" s="21">
        <v>0</v>
      </c>
      <c r="I1303" s="20">
        <v>0.44870054310000002</v>
      </c>
      <c r="J1303" s="24">
        <v>0.76849999999999996</v>
      </c>
      <c r="K1303" s="20">
        <v>0.16155344529999999</v>
      </c>
      <c r="L1303" s="20">
        <v>0.5032964902</v>
      </c>
      <c r="M1303" s="20">
        <v>1.1614411450000001E-2</v>
      </c>
      <c r="N1303" s="21">
        <v>0</v>
      </c>
    </row>
    <row r="1304" spans="1:14" ht="15" customHeight="1" outlineLevel="1" x14ac:dyDescent="0.3">
      <c r="A1304" s="12">
        <v>1302</v>
      </c>
      <c r="B1304" s="13">
        <v>1</v>
      </c>
      <c r="C1304" s="19">
        <v>1.16158578962114E-4</v>
      </c>
      <c r="D1304" s="20">
        <v>2.7525699750000001E-4</v>
      </c>
      <c r="E1304" s="21">
        <v>0</v>
      </c>
      <c r="F1304" s="22">
        <v>9.3987170751192502E-5</v>
      </c>
      <c r="G1304" s="22">
        <v>1.14155251141553E-4</v>
      </c>
      <c r="H1304" s="21">
        <v>0</v>
      </c>
      <c r="I1304" s="20">
        <v>0.46838634600000001</v>
      </c>
      <c r="J1304" s="24">
        <v>0.78610000000000002</v>
      </c>
      <c r="K1304" s="20">
        <v>0.26929632339999998</v>
      </c>
      <c r="L1304" s="20">
        <v>0.54595695170000003</v>
      </c>
      <c r="M1304" s="20">
        <v>8.6555184499999998E-4</v>
      </c>
      <c r="N1304" s="21">
        <v>0</v>
      </c>
    </row>
    <row r="1305" spans="1:14" ht="15" customHeight="1" outlineLevel="1" x14ac:dyDescent="0.3">
      <c r="A1305" s="12">
        <v>1303</v>
      </c>
      <c r="B1305" s="13">
        <v>1</v>
      </c>
      <c r="C1305" s="19">
        <v>1.4212277708407101E-4</v>
      </c>
      <c r="D1305" s="20">
        <v>2.7425479860000002E-4</v>
      </c>
      <c r="E1305" s="21">
        <v>0</v>
      </c>
      <c r="F1305" s="22">
        <v>1.8210014333043501E-4</v>
      </c>
      <c r="G1305" s="22">
        <v>1.14155251141553E-4</v>
      </c>
      <c r="H1305" s="20">
        <v>1.066063641E-2</v>
      </c>
      <c r="I1305" s="20">
        <v>0.47226532199999999</v>
      </c>
      <c r="J1305" s="24">
        <v>0.78700000000000003</v>
      </c>
      <c r="K1305" s="20">
        <v>0.48575602629999998</v>
      </c>
      <c r="L1305" s="20">
        <v>0.57930967619999996</v>
      </c>
      <c r="M1305" s="20">
        <v>1.7274609700000001E-4</v>
      </c>
      <c r="N1305" s="21">
        <v>0</v>
      </c>
    </row>
    <row r="1306" spans="1:14" ht="15" customHeight="1" outlineLevel="1" x14ac:dyDescent="0.3">
      <c r="A1306" s="12">
        <v>1304</v>
      </c>
      <c r="B1306" s="13">
        <v>1</v>
      </c>
      <c r="C1306" s="19">
        <v>1.6924182253798899E-4</v>
      </c>
      <c r="D1306" s="20">
        <v>2.6269883170000001E-4</v>
      </c>
      <c r="E1306" s="21">
        <v>0</v>
      </c>
      <c r="F1306" s="22">
        <v>1.58603350642637E-4</v>
      </c>
      <c r="G1306" s="22">
        <v>1.14155251141553E-4</v>
      </c>
      <c r="H1306" s="20">
        <v>6.4771442420000006E-2</v>
      </c>
      <c r="I1306" s="20">
        <v>0.44714895269999999</v>
      </c>
      <c r="J1306" s="24">
        <v>0.74060000000000004</v>
      </c>
      <c r="K1306" s="20">
        <v>0.5469929389</v>
      </c>
      <c r="L1306" s="20">
        <v>0.59870079499999995</v>
      </c>
      <c r="M1306" s="20">
        <v>1.2279333539999999E-2</v>
      </c>
      <c r="N1306" s="20">
        <v>5.237142857E-4</v>
      </c>
    </row>
    <row r="1307" spans="1:14" ht="15" customHeight="1" outlineLevel="1" x14ac:dyDescent="0.3">
      <c r="A1307" s="12">
        <v>1305</v>
      </c>
      <c r="B1307" s="13">
        <v>1</v>
      </c>
      <c r="C1307" s="19">
        <v>1.8279431388805499E-4</v>
      </c>
      <c r="D1307" s="20">
        <v>2.4570235630000002E-4</v>
      </c>
      <c r="E1307" s="21">
        <v>0</v>
      </c>
      <c r="F1307" s="22">
        <v>1.4685495429873799E-4</v>
      </c>
      <c r="G1307" s="22">
        <v>1.14155251141553E-4</v>
      </c>
      <c r="H1307" s="20">
        <v>0.17977709580000001</v>
      </c>
      <c r="I1307" s="20">
        <v>0.42639643129999999</v>
      </c>
      <c r="J1307" s="24">
        <v>0.58850000000000002</v>
      </c>
      <c r="K1307" s="20">
        <v>0.58850742629999997</v>
      </c>
      <c r="L1307" s="20">
        <v>0.61217762259999997</v>
      </c>
      <c r="M1307" s="20">
        <v>2.6337667400000001E-2</v>
      </c>
      <c r="N1307" s="21">
        <v>0</v>
      </c>
    </row>
    <row r="1308" spans="1:14" ht="15" customHeight="1" outlineLevel="1" x14ac:dyDescent="0.3">
      <c r="A1308" s="12">
        <v>1306</v>
      </c>
      <c r="B1308" s="13">
        <v>1</v>
      </c>
      <c r="C1308" s="19">
        <v>1.9190482300034299E-4</v>
      </c>
      <c r="D1308" s="20">
        <v>2.258220025E-4</v>
      </c>
      <c r="E1308" s="21">
        <v>0</v>
      </c>
      <c r="F1308" s="22">
        <v>1.6447754881458699E-4</v>
      </c>
      <c r="G1308" s="22">
        <v>1.14155251141553E-4</v>
      </c>
      <c r="H1308" s="20">
        <v>0.29655952190000001</v>
      </c>
      <c r="I1308" s="20">
        <v>0.42746314969999999</v>
      </c>
      <c r="J1308" s="24">
        <v>0.80259999999999998</v>
      </c>
      <c r="K1308" s="20">
        <v>0.55855855860000003</v>
      </c>
      <c r="L1308" s="20">
        <v>0.62100058170000005</v>
      </c>
      <c r="M1308" s="20">
        <v>2.2318881169999999E-2</v>
      </c>
      <c r="N1308" s="20">
        <v>1.5377142860000001E-3</v>
      </c>
    </row>
    <row r="1309" spans="1:14" ht="15" customHeight="1" outlineLevel="1" x14ac:dyDescent="0.3">
      <c r="A1309" s="12">
        <v>1307</v>
      </c>
      <c r="B1309" s="13">
        <v>1</v>
      </c>
      <c r="C1309" s="19">
        <v>1.9629640150697699E-4</v>
      </c>
      <c r="D1309" s="20">
        <v>2.05553041E-4</v>
      </c>
      <c r="E1309" s="21">
        <v>0</v>
      </c>
      <c r="F1309" s="22">
        <v>1.87974341502385E-4</v>
      </c>
      <c r="G1309" s="22">
        <v>1.14155251141553E-4</v>
      </c>
      <c r="H1309" s="20">
        <v>0.37005330320000002</v>
      </c>
      <c r="I1309" s="20">
        <v>0.45199767260000001</v>
      </c>
      <c r="J1309" s="24">
        <v>0.90469999999999995</v>
      </c>
      <c r="K1309" s="20">
        <v>0.46773800830000001</v>
      </c>
      <c r="L1309" s="20">
        <v>0.60267597439999998</v>
      </c>
      <c r="M1309" s="20">
        <v>1.150457658E-2</v>
      </c>
      <c r="N1309" s="21">
        <v>0</v>
      </c>
    </row>
    <row r="1310" spans="1:14" ht="15" customHeight="1" outlineLevel="1" x14ac:dyDescent="0.3">
      <c r="A1310" s="12">
        <v>1308</v>
      </c>
      <c r="B1310" s="13">
        <v>1</v>
      </c>
      <c r="C1310" s="19">
        <v>2.0007714438747599E-4</v>
      </c>
      <c r="D1310" s="20">
        <v>1.8949740540000001E-4</v>
      </c>
      <c r="E1310" s="21">
        <v>0</v>
      </c>
      <c r="F1310" s="22">
        <v>2.0677177565262301E-4</v>
      </c>
      <c r="G1310" s="22">
        <v>1.14155251141553E-4</v>
      </c>
      <c r="H1310" s="20">
        <v>0.39121305119999999</v>
      </c>
      <c r="I1310" s="20">
        <v>0.48293250580000002</v>
      </c>
      <c r="J1310" s="24">
        <v>0.90100000000000002</v>
      </c>
      <c r="K1310" s="20">
        <v>0.41100560019999999</v>
      </c>
      <c r="L1310" s="20">
        <v>0.58958696919999998</v>
      </c>
      <c r="M1310" s="20">
        <v>1.337349021E-3</v>
      </c>
      <c r="N1310" s="21">
        <v>0</v>
      </c>
    </row>
    <row r="1311" spans="1:14" ht="15" customHeight="1" outlineLevel="1" x14ac:dyDescent="0.3">
      <c r="A1311" s="12">
        <v>1309</v>
      </c>
      <c r="B1311" s="13">
        <v>1</v>
      </c>
      <c r="C1311" s="19">
        <v>2.00610143504634E-4</v>
      </c>
      <c r="D1311" s="20">
        <v>1.812343777E-4</v>
      </c>
      <c r="E1311" s="21">
        <v>0</v>
      </c>
      <c r="F1311" s="22">
        <v>1.87974341502385E-4</v>
      </c>
      <c r="G1311" s="22">
        <v>1.14155251141553E-4</v>
      </c>
      <c r="H1311" s="20">
        <v>0.36310773699999999</v>
      </c>
      <c r="I1311" s="20">
        <v>0.49136927850000001</v>
      </c>
      <c r="J1311" s="24">
        <v>0.88580000000000003</v>
      </c>
      <c r="K1311" s="20">
        <v>0.35731677620000002</v>
      </c>
      <c r="L1311" s="20">
        <v>0.58163661040000003</v>
      </c>
      <c r="M1311" s="20">
        <v>7.5296121850000003E-3</v>
      </c>
      <c r="N1311" s="21">
        <v>0</v>
      </c>
    </row>
    <row r="1312" spans="1:14" ht="15" customHeight="1" outlineLevel="1" x14ac:dyDescent="0.3">
      <c r="A1312" s="12">
        <v>1310</v>
      </c>
      <c r="B1312" s="13">
        <v>1</v>
      </c>
      <c r="C1312" s="19">
        <v>1.9334766624448099E-4</v>
      </c>
      <c r="D1312" s="20">
        <v>1.792299799E-4</v>
      </c>
      <c r="E1312" s="21">
        <v>0</v>
      </c>
      <c r="F1312" s="22">
        <v>1.90324020771165E-4</v>
      </c>
      <c r="G1312" s="22">
        <v>1.14155251141553E-4</v>
      </c>
      <c r="H1312" s="20">
        <v>0.32951057989999999</v>
      </c>
      <c r="I1312" s="20">
        <v>0.4759503491</v>
      </c>
      <c r="J1312" s="24">
        <v>0.87209999999999999</v>
      </c>
      <c r="K1312" s="20">
        <v>0.32834185539999999</v>
      </c>
      <c r="L1312" s="20">
        <v>0.57640100829999996</v>
      </c>
      <c r="M1312" s="20">
        <v>4.1581443449999998E-2</v>
      </c>
      <c r="N1312" s="21">
        <v>0</v>
      </c>
    </row>
    <row r="1313" spans="1:14" ht="15" customHeight="1" outlineLevel="1" x14ac:dyDescent="0.3">
      <c r="A1313" s="12">
        <v>1311</v>
      </c>
      <c r="B1313" s="13">
        <v>1</v>
      </c>
      <c r="C1313" s="19">
        <v>1.8283141185406501E-4</v>
      </c>
      <c r="D1313" s="20">
        <v>1.8317741640000001E-4</v>
      </c>
      <c r="E1313" s="21">
        <v>0</v>
      </c>
      <c r="F1313" s="22">
        <v>2.1382081345896301E-4</v>
      </c>
      <c r="G1313" s="22">
        <v>1.14155251141553E-4</v>
      </c>
      <c r="H1313" s="20">
        <v>0.2584396705</v>
      </c>
      <c r="I1313" s="20">
        <v>0.43803335920000003</v>
      </c>
      <c r="J1313" s="24">
        <v>0.8619</v>
      </c>
      <c r="K1313" s="20">
        <v>0.23021670320000001</v>
      </c>
      <c r="L1313" s="20">
        <v>0.55943377930000004</v>
      </c>
      <c r="M1313" s="20">
        <v>5.057136995E-2</v>
      </c>
      <c r="N1313" s="21">
        <v>0</v>
      </c>
    </row>
    <row r="1314" spans="1:14" ht="15" customHeight="1" outlineLevel="1" x14ac:dyDescent="0.3">
      <c r="A1314" s="12">
        <v>1312</v>
      </c>
      <c r="B1314" s="13">
        <v>1</v>
      </c>
      <c r="C1314" s="19">
        <v>1.6863020046455201E-4</v>
      </c>
      <c r="D1314" s="20">
        <v>1.9371073140000001E-4</v>
      </c>
      <c r="E1314" s="21">
        <v>0</v>
      </c>
      <c r="F1314" s="22">
        <v>2.23219530534082E-4</v>
      </c>
      <c r="G1314" s="22">
        <v>1.14155251141553E-4</v>
      </c>
      <c r="H1314" s="20">
        <v>0.1628169924</v>
      </c>
      <c r="I1314" s="20">
        <v>0.41272304110000002</v>
      </c>
      <c r="J1314" s="24">
        <v>0.8226</v>
      </c>
      <c r="K1314" s="20">
        <v>0.23313854389999999</v>
      </c>
      <c r="L1314" s="24">
        <v>0.56117897999999999</v>
      </c>
      <c r="M1314" s="20">
        <v>3.4123862319999997E-2</v>
      </c>
      <c r="N1314" s="21">
        <v>0</v>
      </c>
    </row>
    <row r="1315" spans="1:14" ht="15" customHeight="1" outlineLevel="1" x14ac:dyDescent="0.3">
      <c r="A1315" s="12">
        <v>1313</v>
      </c>
      <c r="B1315" s="13">
        <v>1</v>
      </c>
      <c r="C1315" s="19">
        <v>1.56677397444554E-4</v>
      </c>
      <c r="D1315" s="20">
        <v>2.15022798E-4</v>
      </c>
      <c r="E1315" s="21">
        <v>0</v>
      </c>
      <c r="F1315" s="22">
        <v>2.23219530534082E-4</v>
      </c>
      <c r="G1315" s="22">
        <v>1.14155251141553E-4</v>
      </c>
      <c r="H1315" s="20">
        <v>5.5079954770000002E-2</v>
      </c>
      <c r="I1315" s="20">
        <v>0.38508533750000001</v>
      </c>
      <c r="J1315" s="24">
        <v>0.73119999999999996</v>
      </c>
      <c r="K1315" s="20">
        <v>0.34672510350000002</v>
      </c>
      <c r="L1315" s="20">
        <v>0.57901880939999995</v>
      </c>
      <c r="M1315" s="20">
        <v>1.0357451970000001E-2</v>
      </c>
      <c r="N1315" s="21">
        <v>0</v>
      </c>
    </row>
    <row r="1316" spans="1:14" ht="15" customHeight="1" outlineLevel="1" x14ac:dyDescent="0.3">
      <c r="A1316" s="12">
        <v>1314</v>
      </c>
      <c r="B1316" s="13">
        <v>1</v>
      </c>
      <c r="C1316" s="19">
        <v>1.5012860850110001E-4</v>
      </c>
      <c r="D1316" s="20">
        <v>2.408549861E-4</v>
      </c>
      <c r="E1316" s="21">
        <v>0</v>
      </c>
      <c r="F1316" s="22">
        <v>1.6447754881458699E-4</v>
      </c>
      <c r="G1316" s="22">
        <v>1.14155251141553E-4</v>
      </c>
      <c r="H1316" s="20">
        <v>8.0762397029999992E-3</v>
      </c>
      <c r="I1316" s="20">
        <v>0.36035686579999998</v>
      </c>
      <c r="J1316" s="24">
        <v>0.71930000000000005</v>
      </c>
      <c r="K1316" s="20">
        <v>0.48173849530000001</v>
      </c>
      <c r="L1316" s="20">
        <v>0.62284273800000001</v>
      </c>
      <c r="M1316" s="20">
        <v>8.3587841060000004E-4</v>
      </c>
      <c r="N1316" s="20">
        <v>0.18484885710000001</v>
      </c>
    </row>
    <row r="1317" spans="1:14" ht="15" customHeight="1" outlineLevel="1" x14ac:dyDescent="0.3">
      <c r="A1317" s="12">
        <v>1315</v>
      </c>
      <c r="B1317" s="13">
        <v>1</v>
      </c>
      <c r="C1317" s="19">
        <v>1.70349008396978E-4</v>
      </c>
      <c r="D1317" s="20">
        <v>2.5179736189999999E-4</v>
      </c>
      <c r="E1317" s="21">
        <v>0</v>
      </c>
      <c r="F1317" s="22">
        <v>1.1748396343899099E-4</v>
      </c>
      <c r="G1317" s="22">
        <v>1.14155251141553E-4</v>
      </c>
      <c r="H1317" s="21">
        <v>0</v>
      </c>
      <c r="I1317" s="20">
        <v>0.3388285493</v>
      </c>
      <c r="J1317" s="24">
        <v>0.73219999999999996</v>
      </c>
      <c r="K1317" s="20">
        <v>0.68419771119999995</v>
      </c>
      <c r="L1317" s="20">
        <v>0.65037812679999996</v>
      </c>
      <c r="M1317" s="20">
        <v>1.052197445E-4</v>
      </c>
      <c r="N1317" s="21">
        <v>0</v>
      </c>
    </row>
    <row r="1318" spans="1:14" ht="15" customHeight="1" outlineLevel="1" x14ac:dyDescent="0.3">
      <c r="A1318" s="12">
        <v>1316</v>
      </c>
      <c r="B1318" s="13">
        <v>1</v>
      </c>
      <c r="C1318" s="19">
        <v>1.8651180080952E-4</v>
      </c>
      <c r="D1318" s="20">
        <v>2.6114440069999997E-4</v>
      </c>
      <c r="E1318" s="21">
        <v>0</v>
      </c>
      <c r="F1318" s="22">
        <v>8.8112972579242903E-5</v>
      </c>
      <c r="G1318" s="22">
        <v>1.14155251141553E-4</v>
      </c>
      <c r="H1318" s="21">
        <v>0</v>
      </c>
      <c r="I1318" s="20">
        <v>0.32951900699999997</v>
      </c>
      <c r="J1318" s="24">
        <v>0.62090000000000001</v>
      </c>
      <c r="K1318" s="20">
        <v>0.5337229121</v>
      </c>
      <c r="L1318" s="20">
        <v>0.62701182860000004</v>
      </c>
      <c r="M1318" s="20">
        <v>1.0349601450000001E-2</v>
      </c>
      <c r="N1318" s="21">
        <v>0</v>
      </c>
    </row>
    <row r="1319" spans="1:14" ht="15" customHeight="1" outlineLevel="1" x14ac:dyDescent="0.3">
      <c r="A1319" s="12">
        <v>1317</v>
      </c>
      <c r="B1319" s="13">
        <v>1</v>
      </c>
      <c r="C1319" s="19">
        <v>1.6641743094444699E-4</v>
      </c>
      <c r="D1319" s="20">
        <v>2.701641909E-4</v>
      </c>
      <c r="E1319" s="21">
        <v>0</v>
      </c>
      <c r="F1319" s="22">
        <v>5.87419817194953E-5</v>
      </c>
      <c r="G1319" s="22">
        <v>1.14155251141553E-4</v>
      </c>
      <c r="H1319" s="21">
        <v>0</v>
      </c>
      <c r="I1319" s="20">
        <v>0.3169123351</v>
      </c>
      <c r="J1319" s="24">
        <v>0.52500000000000002</v>
      </c>
      <c r="K1319" s="20">
        <v>0.38142196249999999</v>
      </c>
      <c r="L1319" s="20">
        <v>0.60354857480000002</v>
      </c>
      <c r="M1319" s="20">
        <v>2.33293974E-2</v>
      </c>
      <c r="N1319" s="21">
        <v>0</v>
      </c>
    </row>
    <row r="1320" spans="1:14" ht="15" customHeight="1" outlineLevel="1" x14ac:dyDescent="0.3">
      <c r="A1320" s="12">
        <v>1318</v>
      </c>
      <c r="B1320" s="13">
        <v>1</v>
      </c>
      <c r="C1320" s="19">
        <v>1.4376249697467701E-4</v>
      </c>
      <c r="D1320" s="20">
        <v>2.787135611E-4</v>
      </c>
      <c r="E1320" s="21">
        <v>0</v>
      </c>
      <c r="F1320" s="22">
        <v>3.7594868300476997E-5</v>
      </c>
      <c r="G1320" s="22">
        <v>1.14155251141553E-4</v>
      </c>
      <c r="H1320" s="21">
        <v>0</v>
      </c>
      <c r="I1320" s="20">
        <v>0.30149340569999999</v>
      </c>
      <c r="J1320" s="24">
        <v>0.44490000000000002</v>
      </c>
      <c r="K1320" s="20">
        <v>0.47979060140000002</v>
      </c>
      <c r="L1320" s="20">
        <v>0.59889470619999996</v>
      </c>
      <c r="M1320" s="20">
        <v>2.036158276E-2</v>
      </c>
      <c r="N1320" s="21">
        <v>0</v>
      </c>
    </row>
    <row r="1321" spans="1:14" ht="15" customHeight="1" outlineLevel="1" x14ac:dyDescent="0.3">
      <c r="A1321" s="12">
        <v>1319</v>
      </c>
      <c r="B1321" s="13">
        <v>1</v>
      </c>
      <c r="C1321" s="19">
        <v>1.43122481296848E-4</v>
      </c>
      <c r="D1321" s="20">
        <v>2.8462448939999999E-4</v>
      </c>
      <c r="E1321" s="21">
        <v>0</v>
      </c>
      <c r="F1321" s="22">
        <v>2.3496792687798098E-5</v>
      </c>
      <c r="G1321" s="22">
        <v>1.14155251141553E-4</v>
      </c>
      <c r="H1321" s="21">
        <v>0</v>
      </c>
      <c r="I1321" s="20">
        <v>0.28665632270000002</v>
      </c>
      <c r="J1321" s="24">
        <v>0.45950000000000002</v>
      </c>
      <c r="K1321" s="20">
        <v>0.50608716819999999</v>
      </c>
      <c r="L1321" s="20">
        <v>0.56912933880000005</v>
      </c>
      <c r="M1321" s="20">
        <v>1.0908777620000001E-2</v>
      </c>
      <c r="N1321" s="21">
        <v>0</v>
      </c>
    </row>
    <row r="1322" spans="1:14" ht="15" customHeight="1" outlineLevel="1" x14ac:dyDescent="0.3">
      <c r="A1322" s="12">
        <v>1320</v>
      </c>
      <c r="B1322" s="13">
        <v>1</v>
      </c>
      <c r="C1322" s="19">
        <v>1.4502270301084899E-4</v>
      </c>
      <c r="D1322" s="20">
        <v>2.8924687619999998E-4</v>
      </c>
      <c r="E1322" s="21">
        <v>0</v>
      </c>
      <c r="F1322" s="22">
        <v>9.3987170751192492E-6</v>
      </c>
      <c r="G1322" s="22">
        <v>1.14155251141553E-4</v>
      </c>
      <c r="H1322" s="21">
        <v>0</v>
      </c>
      <c r="I1322" s="20">
        <v>0.28461986039999998</v>
      </c>
      <c r="J1322" s="24">
        <v>0.49020000000000002</v>
      </c>
      <c r="K1322" s="20">
        <v>0.28865351839999998</v>
      </c>
      <c r="L1322" s="20">
        <v>0.53083187899999995</v>
      </c>
      <c r="M1322" s="20">
        <v>1.337349021E-3</v>
      </c>
      <c r="N1322" s="21">
        <v>0</v>
      </c>
    </row>
    <row r="1323" spans="1:14" ht="15" customHeight="1" outlineLevel="1" x14ac:dyDescent="0.3">
      <c r="A1323" s="12">
        <v>1321</v>
      </c>
      <c r="B1323" s="13">
        <v>1</v>
      </c>
      <c r="C1323" s="19">
        <v>1.32669272577309E-4</v>
      </c>
      <c r="D1323" s="20">
        <v>2.9000363860000002E-4</v>
      </c>
      <c r="E1323" s="21">
        <v>0</v>
      </c>
      <c r="F1323" s="22">
        <v>5.8741981719495297E-6</v>
      </c>
      <c r="G1323" s="22">
        <v>1.14155251141553E-4</v>
      </c>
      <c r="H1323" s="21">
        <v>0</v>
      </c>
      <c r="I1323" s="20">
        <v>0.28461986039999998</v>
      </c>
      <c r="J1323" s="24">
        <v>0.53220000000000001</v>
      </c>
      <c r="K1323" s="20">
        <v>0.16459702949999999</v>
      </c>
      <c r="L1323" s="20">
        <v>0.50339344580000001</v>
      </c>
      <c r="M1323" s="20">
        <v>8.7031750330000008E-3</v>
      </c>
      <c r="N1323" s="21">
        <v>0</v>
      </c>
    </row>
    <row r="1324" spans="1:14" ht="15" customHeight="1" outlineLevel="1" x14ac:dyDescent="0.3">
      <c r="A1324" s="12">
        <v>1322</v>
      </c>
      <c r="B1324" s="13">
        <v>1</v>
      </c>
      <c r="C1324" s="19">
        <v>1.22331619799014E-4</v>
      </c>
      <c r="D1324" s="20">
        <v>2.8861283199999998E-4</v>
      </c>
      <c r="E1324" s="21">
        <v>0</v>
      </c>
      <c r="F1324" s="22">
        <v>2.3496792687798102E-6</v>
      </c>
      <c r="G1324" s="22">
        <v>1.14155251141553E-4</v>
      </c>
      <c r="H1324" s="21">
        <v>0</v>
      </c>
      <c r="I1324" s="20">
        <v>0.27705585729999999</v>
      </c>
      <c r="J1324" s="24">
        <v>0.58579999999999999</v>
      </c>
      <c r="K1324" s="20">
        <v>0.1065254444</v>
      </c>
      <c r="L1324" s="20">
        <v>0.50601124679999998</v>
      </c>
      <c r="M1324" s="20">
        <v>4.6911767889999997E-2</v>
      </c>
      <c r="N1324" s="21">
        <v>0</v>
      </c>
    </row>
    <row r="1325" spans="1:14" ht="15" customHeight="1" outlineLevel="1" x14ac:dyDescent="0.3">
      <c r="A1325" s="12">
        <v>1323</v>
      </c>
      <c r="B1325" s="13">
        <v>1</v>
      </c>
      <c r="C1325" s="19">
        <v>1.19091361271066E-4</v>
      </c>
      <c r="D1325" s="20">
        <v>2.8552442310000002E-4</v>
      </c>
      <c r="E1325" s="21">
        <v>0</v>
      </c>
      <c r="F1325" s="22">
        <v>1.17483963438991E-6</v>
      </c>
      <c r="G1325" s="22">
        <v>1.14155251141553E-4</v>
      </c>
      <c r="H1325" s="21">
        <v>0</v>
      </c>
      <c r="I1325" s="20">
        <v>0.26057020949999998</v>
      </c>
      <c r="J1325" s="24">
        <v>0.68020000000000003</v>
      </c>
      <c r="K1325" s="20">
        <v>0.1008035062</v>
      </c>
      <c r="L1325" s="20">
        <v>0.51648245100000001</v>
      </c>
      <c r="M1325" s="20">
        <v>5.731426899E-2</v>
      </c>
      <c r="N1325" s="21">
        <v>0</v>
      </c>
    </row>
    <row r="1326" spans="1:14" ht="15" customHeight="1" outlineLevel="1" x14ac:dyDescent="0.3">
      <c r="A1326" s="12">
        <v>1324</v>
      </c>
      <c r="B1326" s="13">
        <v>1</v>
      </c>
      <c r="C1326" s="19">
        <v>1.0629029837290801E-4</v>
      </c>
      <c r="D1326" s="20">
        <v>2.816178926E-4</v>
      </c>
      <c r="E1326" s="21">
        <v>0</v>
      </c>
      <c r="F1326" s="22">
        <v>1.40980756126789E-5</v>
      </c>
      <c r="G1326" s="22">
        <v>1.14155251141553E-4</v>
      </c>
      <c r="H1326" s="21">
        <v>0</v>
      </c>
      <c r="I1326" s="20">
        <v>0.23205973620000001</v>
      </c>
      <c r="J1326" s="24">
        <v>0.63529999999999998</v>
      </c>
      <c r="K1326" s="20">
        <v>8.4368151939999997E-2</v>
      </c>
      <c r="L1326" s="20">
        <v>0.51425247240000005</v>
      </c>
      <c r="M1326" s="20">
        <v>3.8393731479999998E-2</v>
      </c>
      <c r="N1326" s="21">
        <v>0</v>
      </c>
    </row>
    <row r="1327" spans="1:14" ht="15" customHeight="1" outlineLevel="1" x14ac:dyDescent="0.3">
      <c r="A1327" s="12">
        <v>1325</v>
      </c>
      <c r="B1327" s="13">
        <v>1</v>
      </c>
      <c r="C1327" s="19">
        <v>1.0212921808495299E-4</v>
      </c>
      <c r="D1327" s="20">
        <v>2.7947032360000002E-4</v>
      </c>
      <c r="E1327" s="21">
        <v>0</v>
      </c>
      <c r="F1327" s="22">
        <v>3.7594868300476997E-5</v>
      </c>
      <c r="G1327" s="22">
        <v>1.14155251141553E-4</v>
      </c>
      <c r="H1327" s="21">
        <v>0</v>
      </c>
      <c r="I1327" s="20">
        <v>0.21887121800000001</v>
      </c>
      <c r="J1327" s="24">
        <v>0.63529999999999998</v>
      </c>
      <c r="K1327" s="20">
        <v>0.123082542</v>
      </c>
      <c r="L1327" s="20">
        <v>0.52753538879999995</v>
      </c>
      <c r="M1327" s="20">
        <v>1.1614411450000001E-2</v>
      </c>
      <c r="N1327" s="21">
        <v>0</v>
      </c>
    </row>
    <row r="1328" spans="1:14" ht="15" customHeight="1" outlineLevel="1" x14ac:dyDescent="0.3">
      <c r="A1328" s="12">
        <v>1326</v>
      </c>
      <c r="B1328" s="13">
        <v>1</v>
      </c>
      <c r="C1328" s="19">
        <v>1.14347418385054E-4</v>
      </c>
      <c r="D1328" s="20">
        <v>2.7854993679999999E-4</v>
      </c>
      <c r="E1328" s="21">
        <v>0</v>
      </c>
      <c r="F1328" s="22">
        <v>9.3987170751192502E-5</v>
      </c>
      <c r="G1328" s="22">
        <v>1.14155251141553E-4</v>
      </c>
      <c r="H1328" s="21">
        <v>0</v>
      </c>
      <c r="I1328" s="20">
        <v>0.22672614429999999</v>
      </c>
      <c r="J1328" s="24">
        <v>0.63400000000000001</v>
      </c>
      <c r="K1328" s="20">
        <v>0.27246165080000001</v>
      </c>
      <c r="L1328" s="20">
        <v>0.55555555560000003</v>
      </c>
      <c r="M1328" s="20">
        <v>8.6555184499999998E-4</v>
      </c>
      <c r="N1328" s="21">
        <v>0</v>
      </c>
    </row>
    <row r="1329" spans="1:14" ht="15" customHeight="1" outlineLevel="1" x14ac:dyDescent="0.3">
      <c r="A1329" s="12">
        <v>1327</v>
      </c>
      <c r="B1329" s="13">
        <v>1</v>
      </c>
      <c r="C1329" s="19">
        <v>1.3800240118132801E-4</v>
      </c>
      <c r="D1329" s="20">
        <v>2.7748637880000001E-4</v>
      </c>
      <c r="E1329" s="21">
        <v>0</v>
      </c>
      <c r="F1329" s="22">
        <v>1.8210014333043501E-4</v>
      </c>
      <c r="G1329" s="22">
        <v>1.14155251141553E-4</v>
      </c>
      <c r="H1329" s="20">
        <v>1.1468260379999999E-2</v>
      </c>
      <c r="I1329" s="20">
        <v>0.2314778898</v>
      </c>
      <c r="J1329" s="24">
        <v>0.70809999999999995</v>
      </c>
      <c r="K1329" s="20">
        <v>0.42403214020000002</v>
      </c>
      <c r="L1329" s="20">
        <v>0.58027923209999999</v>
      </c>
      <c r="M1329" s="20">
        <v>1.7274609700000001E-4</v>
      </c>
      <c r="N1329" s="21">
        <v>0</v>
      </c>
    </row>
    <row r="1330" spans="1:14" ht="15" customHeight="1" outlineLevel="1" x14ac:dyDescent="0.3">
      <c r="A1330" s="12">
        <v>1328</v>
      </c>
      <c r="B1330" s="13">
        <v>1</v>
      </c>
      <c r="C1330" s="19">
        <v>1.5816578487202801E-4</v>
      </c>
      <c r="D1330" s="20">
        <v>2.6742348359999997E-4</v>
      </c>
      <c r="E1330" s="21">
        <v>0</v>
      </c>
      <c r="F1330" s="22">
        <v>1.58603350642637E-4</v>
      </c>
      <c r="G1330" s="22">
        <v>1.14155251141553E-4</v>
      </c>
      <c r="H1330" s="20">
        <v>6.1540946540000002E-2</v>
      </c>
      <c r="I1330" s="20">
        <v>0.22294414269999999</v>
      </c>
      <c r="J1330" s="24">
        <v>0.71709999999999996</v>
      </c>
      <c r="K1330" s="20">
        <v>0.48916484049999998</v>
      </c>
      <c r="L1330" s="20">
        <v>0.60451813070000004</v>
      </c>
      <c r="M1330" s="20">
        <v>1.2279333539999999E-2</v>
      </c>
      <c r="N1330" s="20">
        <v>5.237142857E-4</v>
      </c>
    </row>
    <row r="1331" spans="1:14" ht="15" customHeight="1" outlineLevel="1" x14ac:dyDescent="0.3">
      <c r="A1331" s="12">
        <v>1329</v>
      </c>
      <c r="B1331" s="13">
        <v>1</v>
      </c>
      <c r="C1331" s="19">
        <v>1.7224028305459001E-4</v>
      </c>
      <c r="D1331" s="20">
        <v>2.5065199170000002E-4</v>
      </c>
      <c r="E1331" s="21">
        <v>0</v>
      </c>
      <c r="F1331" s="22">
        <v>1.4685495429873799E-4</v>
      </c>
      <c r="G1331" s="22">
        <v>1.14155251141553E-4</v>
      </c>
      <c r="H1331" s="20">
        <v>0.14278791790000001</v>
      </c>
      <c r="I1331" s="20">
        <v>0.20820403409999999</v>
      </c>
      <c r="J1331" s="24">
        <v>0.73750000000000004</v>
      </c>
      <c r="K1331" s="20">
        <v>0.50340881420000005</v>
      </c>
      <c r="L1331" s="20">
        <v>0.61421369010000004</v>
      </c>
      <c r="M1331" s="20">
        <v>2.6337667400000001E-2</v>
      </c>
      <c r="N1331" s="24">
        <v>3.6035999999999999E-2</v>
      </c>
    </row>
    <row r="1332" spans="1:14" ht="15" customHeight="1" outlineLevel="1" x14ac:dyDescent="0.3">
      <c r="A1332" s="12">
        <v>1330</v>
      </c>
      <c r="B1332" s="13">
        <v>1</v>
      </c>
      <c r="C1332" s="19">
        <v>1.82537688331826E-4</v>
      </c>
      <c r="D1332" s="20">
        <v>2.285422567E-4</v>
      </c>
      <c r="E1332" s="21">
        <v>0</v>
      </c>
      <c r="F1332" s="22">
        <v>1.6447754881458699E-4</v>
      </c>
      <c r="G1332" s="22">
        <v>1.14155251141553E-4</v>
      </c>
      <c r="H1332" s="20">
        <v>0.2216120174</v>
      </c>
      <c r="I1332" s="20">
        <v>0.1907486424</v>
      </c>
      <c r="J1332" s="24">
        <v>0.69789999999999996</v>
      </c>
      <c r="K1332" s="20">
        <v>0.4734599464</v>
      </c>
      <c r="L1332" s="20">
        <v>0.60829939889999995</v>
      </c>
      <c r="M1332" s="20">
        <v>2.2318881169999999E-2</v>
      </c>
      <c r="N1332" s="20">
        <v>0.1244434286</v>
      </c>
    </row>
    <row r="1333" spans="1:14" ht="15" customHeight="1" outlineLevel="1" x14ac:dyDescent="0.3">
      <c r="A1333" s="12">
        <v>1331</v>
      </c>
      <c r="B1333" s="13">
        <v>1</v>
      </c>
      <c r="C1333" s="19">
        <v>1.8942573112710001E-4</v>
      </c>
      <c r="D1333" s="20">
        <v>2.05553041E-4</v>
      </c>
      <c r="E1333" s="21">
        <v>0</v>
      </c>
      <c r="F1333" s="22">
        <v>1.87974341502385E-4</v>
      </c>
      <c r="G1333" s="22">
        <v>1.14155251141553E-4</v>
      </c>
      <c r="H1333" s="24">
        <v>0.27055403</v>
      </c>
      <c r="I1333" s="20">
        <v>0.1864817688</v>
      </c>
      <c r="J1333" s="24">
        <v>0.6754</v>
      </c>
      <c r="K1333" s="20">
        <v>0.46505965420000001</v>
      </c>
      <c r="L1333" s="20">
        <v>0.60131859610000005</v>
      </c>
      <c r="M1333" s="20">
        <v>1.150457658E-2</v>
      </c>
      <c r="N1333" s="20">
        <v>0.1790434286</v>
      </c>
    </row>
    <row r="1334" spans="1:14" ht="15" customHeight="1" outlineLevel="1" x14ac:dyDescent="0.3">
      <c r="A1334" s="12">
        <v>1332</v>
      </c>
      <c r="B1334" s="13">
        <v>1</v>
      </c>
      <c r="C1334" s="19">
        <v>1.9531644705004101E-4</v>
      </c>
      <c r="D1334" s="20">
        <v>1.8747255460000001E-4</v>
      </c>
      <c r="E1334" s="21">
        <v>0</v>
      </c>
      <c r="F1334" s="22">
        <v>2.0677177565262301E-4</v>
      </c>
      <c r="G1334" s="22">
        <v>1.14155251141553E-4</v>
      </c>
      <c r="H1334" s="20">
        <v>0.29042157969999999</v>
      </c>
      <c r="I1334" s="20">
        <v>0.19608223429999999</v>
      </c>
      <c r="J1334" s="24">
        <v>0.6885</v>
      </c>
      <c r="K1334" s="20">
        <v>0.4495982469</v>
      </c>
      <c r="L1334" s="20">
        <v>0.5839635447</v>
      </c>
      <c r="M1334" s="20">
        <v>1.337349021E-3</v>
      </c>
      <c r="N1334" s="20">
        <v>0.34627542859999999</v>
      </c>
    </row>
    <row r="1335" spans="1:14" ht="15" customHeight="1" outlineLevel="1" x14ac:dyDescent="0.3">
      <c r="A1335" s="12">
        <v>1333</v>
      </c>
      <c r="B1335" s="13">
        <v>1</v>
      </c>
      <c r="C1335" s="19">
        <v>1.9724053533173801E-4</v>
      </c>
      <c r="D1335" s="20">
        <v>1.742394384E-4</v>
      </c>
      <c r="E1335" s="21">
        <v>0</v>
      </c>
      <c r="F1335" s="22">
        <v>1.87974341502385E-4</v>
      </c>
      <c r="G1335" s="22">
        <v>1.14155251141553E-4</v>
      </c>
      <c r="H1335" s="20">
        <v>0.28993700529999999</v>
      </c>
      <c r="I1335" s="20">
        <v>0.19443366949999999</v>
      </c>
      <c r="J1335" s="24">
        <v>0.69899999999999995</v>
      </c>
      <c r="K1335" s="20">
        <v>0.4090577064</v>
      </c>
      <c r="L1335" s="20">
        <v>0.58280007759999997</v>
      </c>
      <c r="M1335" s="20">
        <v>1.215659956E-2</v>
      </c>
      <c r="N1335" s="20">
        <v>0.7385597143</v>
      </c>
    </row>
    <row r="1336" spans="1:14" ht="15" customHeight="1" outlineLevel="1" x14ac:dyDescent="0.3">
      <c r="A1336" s="12">
        <v>1334</v>
      </c>
      <c r="B1336" s="13">
        <v>1</v>
      </c>
      <c r="C1336" s="19">
        <v>1.9248385893851099E-4</v>
      </c>
      <c r="D1336" s="20">
        <v>1.6630365930000001E-4</v>
      </c>
      <c r="E1336" s="21">
        <v>0</v>
      </c>
      <c r="F1336" s="22">
        <v>1.90324020771165E-4</v>
      </c>
      <c r="G1336" s="22">
        <v>1.14155251141553E-4</v>
      </c>
      <c r="H1336" s="20">
        <v>0.2689387821</v>
      </c>
      <c r="I1336" s="20">
        <v>0.18337858809999999</v>
      </c>
      <c r="J1336" s="24">
        <v>0.69320000000000004</v>
      </c>
      <c r="K1336" s="20">
        <v>0.33747260769999998</v>
      </c>
      <c r="L1336" s="20">
        <v>0.56583284860000005</v>
      </c>
      <c r="M1336" s="20">
        <v>6.21876024E-2</v>
      </c>
      <c r="N1336" s="20">
        <v>0.55328742860000002</v>
      </c>
    </row>
    <row r="1337" spans="1:14" ht="15" customHeight="1" outlineLevel="1" x14ac:dyDescent="0.3">
      <c r="A1337" s="12">
        <v>1335</v>
      </c>
      <c r="B1337" s="13">
        <v>1</v>
      </c>
      <c r="C1337" s="19">
        <v>1.85304578729587E-4</v>
      </c>
      <c r="D1337" s="20">
        <v>1.6495375870000001E-4</v>
      </c>
      <c r="E1337" s="21">
        <v>0</v>
      </c>
      <c r="F1337" s="22">
        <v>2.1382081345896301E-4</v>
      </c>
      <c r="G1337" s="22">
        <v>1.14155251141553E-4</v>
      </c>
      <c r="H1337" s="20">
        <v>0.21159748019999999</v>
      </c>
      <c r="I1337" s="20">
        <v>0.17067494180000001</v>
      </c>
      <c r="J1337" s="24">
        <v>0.65569999999999995</v>
      </c>
      <c r="K1337" s="20">
        <v>0.27952276599999998</v>
      </c>
      <c r="L1337" s="20">
        <v>0.54779910799999998</v>
      </c>
      <c r="M1337" s="20">
        <v>7.6735032369999998E-2</v>
      </c>
      <c r="N1337" s="20">
        <v>0.85923685709999997</v>
      </c>
    </row>
    <row r="1338" spans="1:14" ht="15" customHeight="1" outlineLevel="1" x14ac:dyDescent="0.3">
      <c r="A1338" s="12">
        <v>1336</v>
      </c>
      <c r="B1338" s="13">
        <v>1</v>
      </c>
      <c r="C1338" s="19">
        <v>1.7100858679446E-4</v>
      </c>
      <c r="D1338" s="20">
        <v>1.7139646599999999E-4</v>
      </c>
      <c r="E1338" s="21">
        <v>0</v>
      </c>
      <c r="F1338" s="22">
        <v>2.23219530534082E-4</v>
      </c>
      <c r="G1338" s="22">
        <v>1.14155251141553E-4</v>
      </c>
      <c r="H1338" s="20">
        <v>0.12695848809999999</v>
      </c>
      <c r="I1338" s="20">
        <v>0.1577773468</v>
      </c>
      <c r="J1338" s="24">
        <v>0.64680000000000004</v>
      </c>
      <c r="K1338" s="20">
        <v>0.33199415630000001</v>
      </c>
      <c r="L1338" s="20">
        <v>0.56176071360000002</v>
      </c>
      <c r="M1338" s="20">
        <v>5.0593973360000002E-2</v>
      </c>
      <c r="N1338" s="20">
        <v>0.78239571429999999</v>
      </c>
    </row>
    <row r="1339" spans="1:14" ht="15" customHeight="1" outlineLevel="1" x14ac:dyDescent="0.3">
      <c r="A1339" s="12">
        <v>1337</v>
      </c>
      <c r="B1339" s="13">
        <v>1</v>
      </c>
      <c r="C1339" s="19">
        <v>1.59915727314821E-4</v>
      </c>
      <c r="D1339" s="20">
        <v>1.902132618E-4</v>
      </c>
      <c r="E1339" s="21">
        <v>0</v>
      </c>
      <c r="F1339" s="22">
        <v>2.23219530534082E-4</v>
      </c>
      <c r="G1339" s="22">
        <v>1.14155251141553E-4</v>
      </c>
      <c r="H1339" s="20">
        <v>4.3611694399999998E-2</v>
      </c>
      <c r="I1339" s="20">
        <v>0.14381303340000001</v>
      </c>
      <c r="J1339" s="24">
        <v>0.61160000000000003</v>
      </c>
      <c r="K1339" s="20">
        <v>0.4958607256</v>
      </c>
      <c r="L1339" s="20">
        <v>0.59734341670000002</v>
      </c>
      <c r="M1339" s="20">
        <v>1.5192655310000001E-2</v>
      </c>
      <c r="N1339" s="20">
        <v>0.62342057139999996</v>
      </c>
    </row>
    <row r="1340" spans="1:14" ht="15" customHeight="1" outlineLevel="1" x14ac:dyDescent="0.3">
      <c r="A1340" s="12">
        <v>1338</v>
      </c>
      <c r="B1340" s="13">
        <v>1</v>
      </c>
      <c r="C1340" s="19">
        <v>1.5588654934477501E-4</v>
      </c>
      <c r="D1340" s="20">
        <v>2.0978682E-4</v>
      </c>
      <c r="E1340" s="21">
        <v>0</v>
      </c>
      <c r="F1340" s="22">
        <v>1.6447754881458699E-4</v>
      </c>
      <c r="G1340" s="22">
        <v>1.14155251141553E-4</v>
      </c>
      <c r="H1340" s="20">
        <v>6.7840413499999997E-3</v>
      </c>
      <c r="I1340" s="20">
        <v>0.13566718389999999</v>
      </c>
      <c r="J1340" s="24">
        <v>0.63529999999999998</v>
      </c>
      <c r="K1340" s="20">
        <v>0.55490625760000001</v>
      </c>
      <c r="L1340" s="20">
        <v>0.62012798140000003</v>
      </c>
      <c r="M1340" s="20">
        <v>9.427896018E-4</v>
      </c>
      <c r="N1340" s="20">
        <v>0.42964628570000002</v>
      </c>
    </row>
    <row r="1341" spans="1:14" ht="15" customHeight="1" outlineLevel="1" x14ac:dyDescent="0.3">
      <c r="A1341" s="12">
        <v>1339</v>
      </c>
      <c r="B1341" s="13">
        <v>1</v>
      </c>
      <c r="C1341" s="19">
        <v>1.7346878312035901E-4</v>
      </c>
      <c r="D1341" s="20">
        <v>2.1510461010000001E-4</v>
      </c>
      <c r="E1341" s="21">
        <v>0</v>
      </c>
      <c r="F1341" s="22">
        <v>1.1748396343899099E-4</v>
      </c>
      <c r="G1341" s="22">
        <v>1.14155251141553E-4</v>
      </c>
      <c r="H1341" s="21">
        <v>0</v>
      </c>
      <c r="I1341" s="20">
        <v>0.12849107839999999</v>
      </c>
      <c r="J1341" s="24">
        <v>0.63270000000000004</v>
      </c>
      <c r="K1341" s="20">
        <v>0.74920866809999997</v>
      </c>
      <c r="L1341" s="20">
        <v>0.63583478770000001</v>
      </c>
      <c r="M1341" s="20">
        <v>4.5479013100000002E-4</v>
      </c>
      <c r="N1341" s="21">
        <v>0</v>
      </c>
    </row>
    <row r="1342" spans="1:14" ht="15" customHeight="1" outlineLevel="1" x14ac:dyDescent="0.3">
      <c r="A1342" s="12">
        <v>1340</v>
      </c>
      <c r="B1342" s="13">
        <v>1</v>
      </c>
      <c r="C1342" s="19">
        <v>1.8655243218011099E-4</v>
      </c>
      <c r="D1342" s="20">
        <v>2.1937929529999999E-4</v>
      </c>
      <c r="E1342" s="21">
        <v>0</v>
      </c>
      <c r="F1342" s="22">
        <v>8.8112972579242903E-5</v>
      </c>
      <c r="G1342" s="22">
        <v>1.14155251141553E-4</v>
      </c>
      <c r="H1342" s="21">
        <v>0</v>
      </c>
      <c r="I1342" s="20">
        <v>0.12975174549999999</v>
      </c>
      <c r="J1342" s="24">
        <v>0.59399999999999997</v>
      </c>
      <c r="K1342" s="20">
        <v>0.55478451419999997</v>
      </c>
      <c r="L1342" s="20">
        <v>0.5999612178</v>
      </c>
      <c r="M1342" s="20">
        <v>1.8120222129999999E-2</v>
      </c>
      <c r="N1342" s="21">
        <v>0</v>
      </c>
    </row>
    <row r="1343" spans="1:14" ht="15" customHeight="1" outlineLevel="1" x14ac:dyDescent="0.3">
      <c r="A1343" s="12">
        <v>1341</v>
      </c>
      <c r="B1343" s="13">
        <v>1</v>
      </c>
      <c r="C1343" s="19">
        <v>1.6577683050714401E-4</v>
      </c>
      <c r="D1343" s="20">
        <v>2.237766986E-4</v>
      </c>
      <c r="E1343" s="21">
        <v>0</v>
      </c>
      <c r="F1343" s="22">
        <v>5.87419817194953E-5</v>
      </c>
      <c r="G1343" s="22">
        <v>1.14155251141553E-4</v>
      </c>
      <c r="H1343" s="21">
        <v>0</v>
      </c>
      <c r="I1343" s="20">
        <v>0.1265515904</v>
      </c>
      <c r="J1343" s="24">
        <v>0.48149999999999998</v>
      </c>
      <c r="K1343" s="20">
        <v>0.31409788170000003</v>
      </c>
      <c r="L1343" s="20">
        <v>0.57232887340000005</v>
      </c>
      <c r="M1343" s="20">
        <v>3.4965235189999999E-2</v>
      </c>
      <c r="N1343" s="21">
        <v>0</v>
      </c>
    </row>
    <row r="1344" spans="1:14" ht="15" customHeight="1" outlineLevel="1" x14ac:dyDescent="0.3">
      <c r="A1344" s="12">
        <v>1342</v>
      </c>
      <c r="B1344" s="13">
        <v>1</v>
      </c>
      <c r="C1344" s="19">
        <v>1.4474024377132E-4</v>
      </c>
      <c r="D1344" s="20">
        <v>2.2776504120000001E-4</v>
      </c>
      <c r="E1344" s="21">
        <v>0</v>
      </c>
      <c r="F1344" s="22">
        <v>3.7594868300476997E-5</v>
      </c>
      <c r="G1344" s="22">
        <v>1.14155251141553E-4</v>
      </c>
      <c r="H1344" s="21">
        <v>0</v>
      </c>
      <c r="I1344" s="20">
        <v>0.1227695888</v>
      </c>
      <c r="J1344" s="24">
        <v>0.39979999999999999</v>
      </c>
      <c r="K1344" s="20">
        <v>0.34830776720000001</v>
      </c>
      <c r="L1344" s="20">
        <v>0.5547799108</v>
      </c>
      <c r="M1344" s="20">
        <v>2.7752042330000001E-2</v>
      </c>
      <c r="N1344" s="21">
        <v>0</v>
      </c>
    </row>
    <row r="1345" spans="1:14" ht="15" customHeight="1" outlineLevel="1" x14ac:dyDescent="0.3">
      <c r="A1345" s="12">
        <v>1343</v>
      </c>
      <c r="B1345" s="13">
        <v>1</v>
      </c>
      <c r="C1345" s="19">
        <v>1.43251378756749E-4</v>
      </c>
      <c r="D1345" s="20">
        <v>2.314056821E-4</v>
      </c>
      <c r="E1345" s="21">
        <v>0</v>
      </c>
      <c r="F1345" s="22">
        <v>2.3496792687798098E-5</v>
      </c>
      <c r="G1345" s="22">
        <v>1.14155251141553E-4</v>
      </c>
      <c r="H1345" s="21">
        <v>0</v>
      </c>
      <c r="I1345" s="20">
        <v>0.1217028704</v>
      </c>
      <c r="J1345" s="24">
        <v>0.36969999999999997</v>
      </c>
      <c r="K1345" s="20">
        <v>0.3900657414</v>
      </c>
      <c r="L1345" s="20">
        <v>0.55594337790000004</v>
      </c>
      <c r="M1345" s="20">
        <v>1.308811547E-2</v>
      </c>
      <c r="N1345" s="21">
        <v>0</v>
      </c>
    </row>
    <row r="1346" spans="1:14" ht="15" customHeight="1" outlineLevel="1" x14ac:dyDescent="0.3">
      <c r="A1346" s="12">
        <v>1344</v>
      </c>
      <c r="B1346" s="13">
        <v>1</v>
      </c>
      <c r="C1346" s="19">
        <v>1.4729064344454299E-4</v>
      </c>
      <c r="D1346" s="20">
        <v>2.340850302E-4</v>
      </c>
      <c r="E1346" s="21">
        <v>0</v>
      </c>
      <c r="F1346" s="22">
        <v>9.3987170751192492E-6</v>
      </c>
      <c r="G1346" s="22">
        <v>1.14155251141553E-4</v>
      </c>
      <c r="H1346" s="21">
        <v>0</v>
      </c>
      <c r="I1346" s="20">
        <v>0.11879363850000001</v>
      </c>
      <c r="J1346" s="24">
        <v>0.37819999999999998</v>
      </c>
      <c r="K1346" s="20">
        <v>0.34562941320000001</v>
      </c>
      <c r="L1346" s="20">
        <v>0.53267403530000001</v>
      </c>
      <c r="M1346" s="20">
        <v>1.337349021E-3</v>
      </c>
      <c r="N1346" s="21">
        <v>0</v>
      </c>
    </row>
    <row r="1347" spans="1:14" ht="15" customHeight="1" outlineLevel="1" x14ac:dyDescent="0.3">
      <c r="A1347" s="12">
        <v>1345</v>
      </c>
      <c r="B1347" s="13">
        <v>1</v>
      </c>
      <c r="C1347" s="19">
        <v>1.3317703137097299E-4</v>
      </c>
      <c r="D1347" s="20">
        <v>2.3588489770000001E-4</v>
      </c>
      <c r="E1347" s="21">
        <v>0</v>
      </c>
      <c r="F1347" s="22">
        <v>5.8741981719495297E-6</v>
      </c>
      <c r="G1347" s="22">
        <v>1.14155251141553E-4</v>
      </c>
      <c r="H1347" s="21">
        <v>0</v>
      </c>
      <c r="I1347" s="20">
        <v>0.1191815361</v>
      </c>
      <c r="J1347" s="24">
        <v>0.38969999999999999</v>
      </c>
      <c r="K1347" s="20">
        <v>0.36255174089999997</v>
      </c>
      <c r="L1347" s="20">
        <v>0.50116346710000004</v>
      </c>
      <c r="M1347" s="20">
        <v>1.737811438E-2</v>
      </c>
      <c r="N1347" s="21">
        <v>0</v>
      </c>
    </row>
    <row r="1348" spans="1:14" ht="15" customHeight="1" outlineLevel="1" x14ac:dyDescent="0.3">
      <c r="A1348" s="12">
        <v>1346</v>
      </c>
      <c r="B1348" s="13">
        <v>1</v>
      </c>
      <c r="C1348" s="19">
        <v>1.2788443396973199E-4</v>
      </c>
      <c r="D1348" s="20">
        <v>2.377870303E-4</v>
      </c>
      <c r="E1348" s="21">
        <v>0</v>
      </c>
      <c r="F1348" s="22">
        <v>2.3496792687798102E-6</v>
      </c>
      <c r="G1348" s="22">
        <v>1.14155251141553E-4</v>
      </c>
      <c r="H1348" s="21">
        <v>0</v>
      </c>
      <c r="I1348" s="20">
        <v>0.1208301009</v>
      </c>
      <c r="J1348" s="24">
        <v>0.41570000000000001</v>
      </c>
      <c r="K1348" s="20">
        <v>0.2263209155</v>
      </c>
      <c r="L1348" s="20">
        <v>0.49408570870000001</v>
      </c>
      <c r="M1348" s="20">
        <v>8.4503691879999995E-2</v>
      </c>
      <c r="N1348" s="21">
        <v>0</v>
      </c>
    </row>
    <row r="1349" spans="1:14" ht="15" customHeight="1" outlineLevel="1" x14ac:dyDescent="0.3">
      <c r="A1349" s="12">
        <v>1347</v>
      </c>
      <c r="B1349" s="13">
        <v>1</v>
      </c>
      <c r="C1349" s="19">
        <v>1.2151509909575601E-4</v>
      </c>
      <c r="D1349" s="20">
        <v>2.3913693079999999E-4</v>
      </c>
      <c r="E1349" s="21">
        <v>0</v>
      </c>
      <c r="F1349" s="22">
        <v>1.17483963438991E-6</v>
      </c>
      <c r="G1349" s="22">
        <v>1.14155251141553E-4</v>
      </c>
      <c r="H1349" s="21">
        <v>0</v>
      </c>
      <c r="I1349" s="20">
        <v>0.1205391777</v>
      </c>
      <c r="J1349" s="24">
        <v>0.439</v>
      </c>
      <c r="K1349" s="20">
        <v>0.15339663989999999</v>
      </c>
      <c r="L1349" s="20">
        <v>0.49573395380000002</v>
      </c>
      <c r="M1349" s="20">
        <v>0.10529342780000001</v>
      </c>
      <c r="N1349" s="21">
        <v>0</v>
      </c>
    </row>
    <row r="1350" spans="1:14" ht="15" customHeight="1" outlineLevel="1" x14ac:dyDescent="0.3">
      <c r="A1350" s="12">
        <v>1348</v>
      </c>
      <c r="B1350" s="13">
        <v>1</v>
      </c>
      <c r="C1350" s="19">
        <v>1.06934486122234E-4</v>
      </c>
      <c r="D1350" s="20">
        <v>2.4050728449999999E-4</v>
      </c>
      <c r="E1350" s="21">
        <v>0</v>
      </c>
      <c r="F1350" s="22">
        <v>1.40980756126789E-5</v>
      </c>
      <c r="G1350" s="22">
        <v>1.14155251141553E-4</v>
      </c>
      <c r="H1350" s="21">
        <v>0</v>
      </c>
      <c r="I1350" s="20">
        <v>0.1244181536</v>
      </c>
      <c r="J1350" s="24">
        <v>0.4829</v>
      </c>
      <c r="K1350" s="20">
        <v>0.148770392</v>
      </c>
      <c r="L1350" s="20">
        <v>0.50882295909999997</v>
      </c>
      <c r="M1350" s="20">
        <v>6.8346712089999997E-2</v>
      </c>
      <c r="N1350" s="21">
        <v>0</v>
      </c>
    </row>
    <row r="1351" spans="1:14" ht="15" customHeight="1" outlineLevel="1" x14ac:dyDescent="0.3">
      <c r="A1351" s="12">
        <v>1349</v>
      </c>
      <c r="B1351" s="13">
        <v>1</v>
      </c>
      <c r="C1351" s="19">
        <v>1.01455987557469E-4</v>
      </c>
      <c r="D1351" s="20">
        <v>2.4220488670000001E-4</v>
      </c>
      <c r="E1351" s="21">
        <v>0</v>
      </c>
      <c r="F1351" s="22">
        <v>3.7594868300476997E-5</v>
      </c>
      <c r="G1351" s="22">
        <v>1.14155251141553E-4</v>
      </c>
      <c r="H1351" s="21">
        <v>0</v>
      </c>
      <c r="I1351" s="20">
        <v>0.1271334368</v>
      </c>
      <c r="J1351" s="24">
        <v>0.52070000000000005</v>
      </c>
      <c r="K1351" s="20">
        <v>0.19320672019999999</v>
      </c>
      <c r="L1351" s="20">
        <v>0.5063990692</v>
      </c>
      <c r="M1351" s="20">
        <v>2.037390817E-2</v>
      </c>
      <c r="N1351" s="21">
        <v>0</v>
      </c>
    </row>
    <row r="1352" spans="1:14" ht="15" customHeight="1" outlineLevel="1" x14ac:dyDescent="0.3">
      <c r="A1352" s="12">
        <v>1350</v>
      </c>
      <c r="B1352" s="13">
        <v>1</v>
      </c>
      <c r="C1352" s="19">
        <v>1.11261836139606E-4</v>
      </c>
      <c r="D1352" s="20">
        <v>2.4328889770000001E-4</v>
      </c>
      <c r="E1352" s="21">
        <v>0</v>
      </c>
      <c r="F1352" s="22">
        <v>9.3987170751192502E-5</v>
      </c>
      <c r="G1352" s="22">
        <v>1.14155251141553E-4</v>
      </c>
      <c r="H1352" s="21">
        <v>0</v>
      </c>
      <c r="I1352" s="20">
        <v>0.13091543829999999</v>
      </c>
      <c r="J1352" s="24">
        <v>0.53939999999999999</v>
      </c>
      <c r="K1352" s="20">
        <v>0.32627221820000002</v>
      </c>
      <c r="L1352" s="20">
        <v>0.54760519679999997</v>
      </c>
      <c r="M1352" s="20">
        <v>1.0413776340000001E-3</v>
      </c>
      <c r="N1352" s="21">
        <v>0</v>
      </c>
    </row>
    <row r="1353" spans="1:14" ht="15" customHeight="1" outlineLevel="1" x14ac:dyDescent="0.3">
      <c r="A1353" s="12">
        <v>1351</v>
      </c>
      <c r="B1353" s="13">
        <v>1</v>
      </c>
      <c r="C1353" s="19">
        <v>1.3597885323677201E-4</v>
      </c>
      <c r="D1353" s="20">
        <v>2.4142767119999999E-4</v>
      </c>
      <c r="E1353" s="21">
        <v>0</v>
      </c>
      <c r="F1353" s="22">
        <v>1.8210014333043501E-4</v>
      </c>
      <c r="G1353" s="22">
        <v>1.14155251141553E-4</v>
      </c>
      <c r="H1353" s="20">
        <v>1.001453723E-2</v>
      </c>
      <c r="I1353" s="20">
        <v>0.1431342126</v>
      </c>
      <c r="J1353" s="24">
        <v>0.55789999999999995</v>
      </c>
      <c r="K1353" s="20">
        <v>0.52093985880000004</v>
      </c>
      <c r="L1353" s="20">
        <v>0.59530734919999995</v>
      </c>
      <c r="M1353" s="20">
        <v>1.072239757E-3</v>
      </c>
      <c r="N1353" s="21">
        <v>0</v>
      </c>
    </row>
    <row r="1354" spans="1:14" ht="15" customHeight="1" outlineLevel="1" x14ac:dyDescent="0.3">
      <c r="A1354" s="12">
        <v>1352</v>
      </c>
      <c r="B1354" s="13">
        <v>1</v>
      </c>
      <c r="C1354" s="19">
        <v>1.62115130313159E-4</v>
      </c>
      <c r="D1354" s="20">
        <v>2.2504478700000001E-4</v>
      </c>
      <c r="E1354" s="21">
        <v>0</v>
      </c>
      <c r="F1354" s="22">
        <v>1.58603350642637E-4</v>
      </c>
      <c r="G1354" s="22">
        <v>1.14155251141553E-4</v>
      </c>
      <c r="H1354" s="20">
        <v>5.6210628329999998E-2</v>
      </c>
      <c r="I1354" s="20">
        <v>0.15448021719999999</v>
      </c>
      <c r="J1354" s="24">
        <v>0.55500000000000005</v>
      </c>
      <c r="K1354" s="20">
        <v>0.56817628440000001</v>
      </c>
      <c r="L1354" s="20">
        <v>0.61479542369999995</v>
      </c>
      <c r="M1354" s="20">
        <v>2.727010744E-2</v>
      </c>
      <c r="N1354" s="20">
        <v>5.1257142859999997E-4</v>
      </c>
    </row>
    <row r="1355" spans="1:14" ht="15" customHeight="1" outlineLevel="1" x14ac:dyDescent="0.3">
      <c r="A1355" s="12">
        <v>1353</v>
      </c>
      <c r="B1355" s="13">
        <v>1</v>
      </c>
      <c r="C1355" s="19">
        <v>1.7685620203994199E-4</v>
      </c>
      <c r="D1355" s="20">
        <v>2.0545077580000001E-4</v>
      </c>
      <c r="E1355" s="21">
        <v>0</v>
      </c>
      <c r="F1355" s="22">
        <v>1.4685495429873799E-4</v>
      </c>
      <c r="G1355" s="22">
        <v>1.14155251141553E-4</v>
      </c>
      <c r="H1355" s="20">
        <v>0.14440316589999999</v>
      </c>
      <c r="I1355" s="20">
        <v>0.16757176109999999</v>
      </c>
      <c r="J1355" s="24">
        <v>0.46389999999999998</v>
      </c>
      <c r="K1355" s="20">
        <v>0.58242025809999998</v>
      </c>
      <c r="L1355" s="20">
        <v>0.62070971500000005</v>
      </c>
      <c r="M1355" s="20">
        <v>4.7581308869999998E-2</v>
      </c>
      <c r="N1355" s="20">
        <v>7.8880285709999998E-2</v>
      </c>
    </row>
    <row r="1356" spans="1:14" ht="15" customHeight="1" outlineLevel="1" x14ac:dyDescent="0.3">
      <c r="A1356" s="12">
        <v>1354</v>
      </c>
      <c r="B1356" s="13">
        <v>1</v>
      </c>
      <c r="C1356" s="19">
        <v>1.8903829195484199E-4</v>
      </c>
      <c r="D1356" s="20">
        <v>1.8129573679999999E-4</v>
      </c>
      <c r="E1356" s="21">
        <v>0</v>
      </c>
      <c r="F1356" s="22">
        <v>1.6447754881458699E-4</v>
      </c>
      <c r="G1356" s="22">
        <v>1.14155251141553E-4</v>
      </c>
      <c r="H1356" s="20">
        <v>0.23178807949999999</v>
      </c>
      <c r="I1356" s="20">
        <v>0.16980217219999999</v>
      </c>
      <c r="J1356" s="24">
        <v>0.45369999999999999</v>
      </c>
      <c r="K1356" s="20">
        <v>0.59033357679999998</v>
      </c>
      <c r="L1356" s="20">
        <v>0.61683149120000003</v>
      </c>
      <c r="M1356" s="20">
        <v>3.5355442219999998E-2</v>
      </c>
      <c r="N1356" s="20">
        <v>0.41614114289999998</v>
      </c>
    </row>
    <row r="1357" spans="1:14" ht="15" customHeight="1" outlineLevel="1" x14ac:dyDescent="0.3">
      <c r="A1357" s="12">
        <v>1355</v>
      </c>
      <c r="B1357" s="13">
        <v>1</v>
      </c>
      <c r="C1357" s="19">
        <v>1.9679797190520301E-4</v>
      </c>
      <c r="D1357" s="20">
        <v>1.5746794649999999E-4</v>
      </c>
      <c r="E1357" s="21">
        <v>0</v>
      </c>
      <c r="F1357" s="22">
        <v>1.87974341502385E-4</v>
      </c>
      <c r="G1357" s="22">
        <v>1.14155251141553E-4</v>
      </c>
      <c r="H1357" s="20">
        <v>0.27976094330000001</v>
      </c>
      <c r="I1357" s="20">
        <v>0.1813421257</v>
      </c>
      <c r="J1357" s="24">
        <v>0.54369999999999996</v>
      </c>
      <c r="K1357" s="20">
        <v>0.62113464819999997</v>
      </c>
      <c r="L1357" s="20">
        <v>0.59521039360000005</v>
      </c>
      <c r="M1357" s="20">
        <v>1.5172389430000001E-2</v>
      </c>
      <c r="N1357" s="20">
        <v>0.5780357143</v>
      </c>
    </row>
    <row r="1358" spans="1:14" ht="15" customHeight="1" outlineLevel="1" x14ac:dyDescent="0.3">
      <c r="A1358" s="12">
        <v>1356</v>
      </c>
      <c r="B1358" s="13">
        <v>1</v>
      </c>
      <c r="C1358" s="19">
        <v>2.0399901039146E-4</v>
      </c>
      <c r="D1358" s="20">
        <v>1.3744442140000001E-4</v>
      </c>
      <c r="E1358" s="21">
        <v>0</v>
      </c>
      <c r="F1358" s="22">
        <v>2.0677177565262301E-4</v>
      </c>
      <c r="G1358" s="22">
        <v>1.14155251141553E-4</v>
      </c>
      <c r="H1358" s="20">
        <v>0.28137619120000001</v>
      </c>
      <c r="I1358" s="20">
        <v>0.1951124903</v>
      </c>
      <c r="J1358" s="24">
        <v>0.70469999999999999</v>
      </c>
      <c r="K1358" s="20">
        <v>0.6201607012</v>
      </c>
      <c r="L1358" s="20">
        <v>0.56185766920000002</v>
      </c>
      <c r="M1358" s="20">
        <v>1.337349021E-3</v>
      </c>
      <c r="N1358" s="20">
        <v>0.76969285710000002</v>
      </c>
    </row>
    <row r="1359" spans="1:14" ht="15" customHeight="1" outlineLevel="1" x14ac:dyDescent="0.3">
      <c r="A1359" s="12">
        <v>1357</v>
      </c>
      <c r="B1359" s="13">
        <v>1</v>
      </c>
      <c r="C1359" s="19">
        <v>2.0676278071282301E-4</v>
      </c>
      <c r="D1359" s="20">
        <v>1.242726644E-4</v>
      </c>
      <c r="E1359" s="21">
        <v>0</v>
      </c>
      <c r="F1359" s="22">
        <v>1.87974341502385E-4</v>
      </c>
      <c r="G1359" s="22">
        <v>1.14155251141553E-4</v>
      </c>
      <c r="H1359" s="20">
        <v>0.25569374900000003</v>
      </c>
      <c r="I1359" s="20">
        <v>0.1979247479</v>
      </c>
      <c r="J1359" s="24">
        <v>0.75490000000000002</v>
      </c>
      <c r="K1359" s="20">
        <v>0.57657657659999995</v>
      </c>
      <c r="L1359" s="20">
        <v>0.55536164440000002</v>
      </c>
      <c r="M1359" s="20">
        <v>2.3914419520000001E-2</v>
      </c>
      <c r="N1359" s="20">
        <v>1.0249645709999999</v>
      </c>
    </row>
    <row r="1360" spans="1:14" ht="15" customHeight="1" outlineLevel="1" x14ac:dyDescent="0.3">
      <c r="A1360" s="12">
        <v>1358</v>
      </c>
      <c r="B1360" s="13">
        <v>1</v>
      </c>
      <c r="C1360" s="19">
        <v>2.0176111106714599E-4</v>
      </c>
      <c r="D1360" s="20">
        <v>1.179322223E-4</v>
      </c>
      <c r="E1360" s="21">
        <v>0</v>
      </c>
      <c r="F1360" s="22">
        <v>1.90324020771165E-4</v>
      </c>
      <c r="G1360" s="22">
        <v>1.14155251141553E-4</v>
      </c>
      <c r="H1360" s="20">
        <v>0.22758843479999999</v>
      </c>
      <c r="I1360" s="20">
        <v>0.20742823890000001</v>
      </c>
      <c r="J1360" s="24">
        <v>0.7923</v>
      </c>
      <c r="K1360" s="20">
        <v>0.56111516920000004</v>
      </c>
      <c r="L1360" s="20">
        <v>0.5516773318</v>
      </c>
      <c r="M1360" s="20">
        <v>0.11160639360000001</v>
      </c>
      <c r="N1360" s="20">
        <v>0.89922857140000001</v>
      </c>
    </row>
    <row r="1361" spans="1:14" ht="15" customHeight="1" outlineLevel="1" x14ac:dyDescent="0.3">
      <c r="A1361" s="12">
        <v>1359</v>
      </c>
      <c r="B1361" s="13">
        <v>1</v>
      </c>
      <c r="C1361" s="19">
        <v>1.9577076189997099E-4</v>
      </c>
      <c r="D1361" s="20">
        <v>1.1905713949999999E-4</v>
      </c>
      <c r="E1361" s="21">
        <v>0</v>
      </c>
      <c r="F1361" s="22">
        <v>2.1382081345896301E-4</v>
      </c>
      <c r="G1361" s="22">
        <v>1.14155251141553E-4</v>
      </c>
      <c r="H1361" s="20">
        <v>0.1726700048</v>
      </c>
      <c r="I1361" s="20">
        <v>0.22003491080000001</v>
      </c>
      <c r="J1361" s="24">
        <v>0.75190000000000001</v>
      </c>
      <c r="K1361" s="20">
        <v>0.47236425609999999</v>
      </c>
      <c r="L1361" s="20">
        <v>0.72435524529999995</v>
      </c>
      <c r="M1361" s="20">
        <v>0.1401812264</v>
      </c>
      <c r="N1361" s="20">
        <v>0.92989371430000001</v>
      </c>
    </row>
    <row r="1362" spans="1:14" ht="15" customHeight="1" outlineLevel="1" x14ac:dyDescent="0.3">
      <c r="A1362" s="12">
        <v>1360</v>
      </c>
      <c r="B1362" s="13">
        <v>1</v>
      </c>
      <c r="C1362" s="19">
        <v>1.92600840392914E-4</v>
      </c>
      <c r="D1362" s="20">
        <v>1.2844508430000001E-4</v>
      </c>
      <c r="E1362" s="21">
        <v>0</v>
      </c>
      <c r="F1362" s="22">
        <v>2.23219530534082E-4</v>
      </c>
      <c r="G1362" s="22">
        <v>1.14155251141553E-4</v>
      </c>
      <c r="H1362" s="20">
        <v>0.1033758682</v>
      </c>
      <c r="I1362" s="20">
        <v>0.2296353763</v>
      </c>
      <c r="J1362" s="24">
        <v>0.68379999999999996</v>
      </c>
      <c r="K1362" s="20">
        <v>0.39968346729999998</v>
      </c>
      <c r="L1362" s="20">
        <v>0.59249563699999996</v>
      </c>
      <c r="M1362" s="20">
        <v>8.983103714E-2</v>
      </c>
      <c r="N1362" s="20">
        <v>0.74461028569999999</v>
      </c>
    </row>
    <row r="1363" spans="1:14" ht="15" customHeight="1" outlineLevel="1" x14ac:dyDescent="0.3">
      <c r="A1363" s="12">
        <v>1361</v>
      </c>
      <c r="B1363" s="13">
        <v>1</v>
      </c>
      <c r="C1363" s="19">
        <v>1.7494572257584199E-4</v>
      </c>
      <c r="D1363" s="20">
        <v>1.4912310659999999E-4</v>
      </c>
      <c r="E1363" s="21">
        <v>0</v>
      </c>
      <c r="F1363" s="22">
        <v>2.23219530534082E-4</v>
      </c>
      <c r="G1363" s="22">
        <v>1.14155251141553E-4</v>
      </c>
      <c r="H1363" s="20">
        <v>3.5050880309999997E-2</v>
      </c>
      <c r="I1363" s="20">
        <v>0.24311481770000001</v>
      </c>
      <c r="J1363" s="24">
        <v>0.75690000000000002</v>
      </c>
      <c r="K1363" s="20">
        <v>0.3601168736</v>
      </c>
      <c r="L1363" s="20">
        <v>0.54896257510000002</v>
      </c>
      <c r="M1363" s="20">
        <v>2.66166036E-2</v>
      </c>
      <c r="N1363" s="20">
        <v>0.53310771430000004</v>
      </c>
    </row>
    <row r="1364" spans="1:14" ht="15" customHeight="1" outlineLevel="1" x14ac:dyDescent="0.3">
      <c r="A1364" s="12">
        <v>1362</v>
      </c>
      <c r="B1364" s="13">
        <v>1</v>
      </c>
      <c r="C1364" s="19">
        <v>1.67099163192465E-4</v>
      </c>
      <c r="D1364" s="20">
        <v>1.6736721729999999E-4</v>
      </c>
      <c r="E1364" s="21">
        <v>0</v>
      </c>
      <c r="F1364" s="22">
        <v>1.6447754881458699E-4</v>
      </c>
      <c r="G1364" s="22">
        <v>1.14155251141553E-4</v>
      </c>
      <c r="H1364" s="20">
        <v>6.4609917619999997E-3</v>
      </c>
      <c r="I1364" s="20">
        <v>0.25378200159999997</v>
      </c>
      <c r="J1364" s="24">
        <v>0.70020000000000004</v>
      </c>
      <c r="K1364" s="20">
        <v>0.48770392010000002</v>
      </c>
      <c r="L1364" s="20">
        <v>0.60190032959999995</v>
      </c>
      <c r="M1364" s="20">
        <v>1.146609617E-3</v>
      </c>
      <c r="N1364" s="20">
        <v>0.34275428569999999</v>
      </c>
    </row>
    <row r="1365" spans="1:14" ht="15" customHeight="1" outlineLevel="1" x14ac:dyDescent="0.3">
      <c r="A1365" s="12">
        <v>1363</v>
      </c>
      <c r="B1365" s="13">
        <v>1</v>
      </c>
      <c r="C1365" s="19">
        <v>1.82927695227624E-4</v>
      </c>
      <c r="D1365" s="20">
        <v>1.7640746050000001E-4</v>
      </c>
      <c r="E1365" s="21">
        <v>0</v>
      </c>
      <c r="F1365" s="22">
        <v>1.1748396343899099E-4</v>
      </c>
      <c r="G1365" s="22">
        <v>1.14155251141553E-4</v>
      </c>
      <c r="H1365" s="21">
        <v>0</v>
      </c>
      <c r="I1365" s="20">
        <v>0.27007370050000001</v>
      </c>
      <c r="J1365" s="24">
        <v>0.58160000000000001</v>
      </c>
      <c r="K1365" s="20">
        <v>0.67117117120000003</v>
      </c>
      <c r="L1365" s="20">
        <v>0.63467132049999997</v>
      </c>
      <c r="M1365" s="20">
        <v>2.0874627370000001E-3</v>
      </c>
      <c r="N1365" s="21">
        <v>0</v>
      </c>
    </row>
    <row r="1366" spans="1:14" ht="15" customHeight="1" outlineLevel="1" x14ac:dyDescent="0.3">
      <c r="A1366" s="12">
        <v>1364</v>
      </c>
      <c r="B1366" s="13">
        <v>1</v>
      </c>
      <c r="C1366" s="19">
        <v>1.92221625845095E-4</v>
      </c>
      <c r="D1366" s="20">
        <v>1.8606129489999999E-4</v>
      </c>
      <c r="E1366" s="21">
        <v>0</v>
      </c>
      <c r="F1366" s="22">
        <v>8.8112972579242903E-5</v>
      </c>
      <c r="G1366" s="22">
        <v>1.14155251141553E-4</v>
      </c>
      <c r="H1366" s="21">
        <v>0</v>
      </c>
      <c r="I1366" s="20">
        <v>0.29189294030000001</v>
      </c>
      <c r="J1366" s="24">
        <v>0.63139999999999996</v>
      </c>
      <c r="K1366" s="20">
        <v>0.53067932799999995</v>
      </c>
      <c r="L1366" s="20">
        <v>0.61857669189999998</v>
      </c>
      <c r="M1366" s="20">
        <v>3.9074813469999997E-2</v>
      </c>
      <c r="N1366" s="21">
        <v>0</v>
      </c>
    </row>
    <row r="1367" spans="1:14" ht="15" customHeight="1" outlineLevel="1" x14ac:dyDescent="0.3">
      <c r="A1367" s="12">
        <v>1365</v>
      </c>
      <c r="B1367" s="13">
        <v>1</v>
      </c>
      <c r="C1367" s="19">
        <v>1.7005790785792199E-4</v>
      </c>
      <c r="D1367" s="20">
        <v>1.9571512929999999E-4</v>
      </c>
      <c r="E1367" s="21">
        <v>0</v>
      </c>
      <c r="F1367" s="22">
        <v>5.87419817194953E-5</v>
      </c>
      <c r="G1367" s="22">
        <v>1.14155251141553E-4</v>
      </c>
      <c r="H1367" s="21">
        <v>0</v>
      </c>
      <c r="I1367" s="20">
        <v>0.31953064390000002</v>
      </c>
      <c r="J1367" s="24">
        <v>0.71150000000000002</v>
      </c>
      <c r="K1367" s="20">
        <v>0.34355977599999998</v>
      </c>
      <c r="L1367" s="20">
        <v>0.56486329260000001</v>
      </c>
      <c r="M1367" s="20">
        <v>6.2916762890000005E-2</v>
      </c>
      <c r="N1367" s="21">
        <v>0</v>
      </c>
    </row>
    <row r="1368" spans="1:14" ht="15" customHeight="1" outlineLevel="1" x14ac:dyDescent="0.3">
      <c r="A1368" s="12">
        <v>1366</v>
      </c>
      <c r="B1368" s="13">
        <v>1</v>
      </c>
      <c r="C1368" s="19">
        <v>1.4728533211062899E-4</v>
      </c>
      <c r="D1368" s="20">
        <v>2.0446902989999999E-4</v>
      </c>
      <c r="E1368" s="21">
        <v>0</v>
      </c>
      <c r="F1368" s="22">
        <v>3.7594868300476997E-5</v>
      </c>
      <c r="G1368" s="22">
        <v>1.14155251141553E-4</v>
      </c>
      <c r="H1368" s="21">
        <v>0</v>
      </c>
      <c r="I1368" s="20">
        <v>0.33950737009999998</v>
      </c>
      <c r="J1368" s="24">
        <v>0.74470000000000003</v>
      </c>
      <c r="K1368" s="20">
        <v>0.35512539570000001</v>
      </c>
      <c r="L1368" s="20">
        <v>0.55768857859999998</v>
      </c>
      <c r="M1368" s="20">
        <v>4.4234371520000003E-2</v>
      </c>
      <c r="N1368" s="21">
        <v>0</v>
      </c>
    </row>
    <row r="1369" spans="1:14" ht="15" customHeight="1" outlineLevel="1" x14ac:dyDescent="0.3">
      <c r="A1369" s="12">
        <v>1367</v>
      </c>
      <c r="B1369" s="13">
        <v>1</v>
      </c>
      <c r="C1369" s="19">
        <v>1.45506638393846E-4</v>
      </c>
      <c r="D1369" s="20">
        <v>2.1201620130000001E-4</v>
      </c>
      <c r="E1369" s="21">
        <v>0</v>
      </c>
      <c r="F1369" s="22">
        <v>2.3496792687798098E-5</v>
      </c>
      <c r="G1369" s="22">
        <v>1.14155251141553E-4</v>
      </c>
      <c r="H1369" s="21">
        <v>0</v>
      </c>
      <c r="I1369" s="20">
        <v>0.3529868115</v>
      </c>
      <c r="J1369" s="24">
        <v>0.69789999999999996</v>
      </c>
      <c r="K1369" s="20">
        <v>0.39822254689999997</v>
      </c>
      <c r="L1369" s="20">
        <v>0.55002908669999995</v>
      </c>
      <c r="M1369" s="20">
        <v>1.7466966949999999E-2</v>
      </c>
      <c r="N1369" s="21">
        <v>0</v>
      </c>
    </row>
    <row r="1370" spans="1:14" ht="15" customHeight="1" outlineLevel="1" x14ac:dyDescent="0.3">
      <c r="A1370" s="12">
        <v>1368</v>
      </c>
      <c r="B1370" s="13">
        <v>1</v>
      </c>
      <c r="C1370" s="19">
        <v>1.48290205130361E-4</v>
      </c>
      <c r="D1370" s="20">
        <v>2.1991107430000001E-4</v>
      </c>
      <c r="E1370" s="21">
        <v>0</v>
      </c>
      <c r="F1370" s="22">
        <v>9.3987170751192492E-6</v>
      </c>
      <c r="G1370" s="22">
        <v>1.14155251141553E-4</v>
      </c>
      <c r="H1370" s="21">
        <v>0</v>
      </c>
      <c r="I1370" s="20">
        <v>0.35899922420000002</v>
      </c>
      <c r="J1370" s="24">
        <v>0.6754</v>
      </c>
      <c r="K1370" s="20">
        <v>0.29839298759999999</v>
      </c>
      <c r="L1370" s="20">
        <v>0.51987589680000001</v>
      </c>
      <c r="M1370" s="20">
        <v>1.337349021E-3</v>
      </c>
      <c r="N1370" s="21">
        <v>0</v>
      </c>
    </row>
    <row r="1371" spans="1:14" ht="15" customHeight="1" outlineLevel="1" x14ac:dyDescent="0.3">
      <c r="A1371" s="12">
        <v>1369</v>
      </c>
      <c r="B1371" s="13">
        <v>1</v>
      </c>
      <c r="C1371" s="19">
        <v>1.32510437522748E-4</v>
      </c>
      <c r="D1371" s="20">
        <v>2.282968202E-4</v>
      </c>
      <c r="E1371" s="21">
        <v>0</v>
      </c>
      <c r="F1371" s="22">
        <v>5.8741981719495297E-6</v>
      </c>
      <c r="G1371" s="22">
        <v>1.14155251141553E-4</v>
      </c>
      <c r="H1371" s="21">
        <v>0</v>
      </c>
      <c r="I1371" s="20">
        <v>0.36695112489999998</v>
      </c>
      <c r="J1371" s="24">
        <v>0.62749999999999995</v>
      </c>
      <c r="K1371" s="20">
        <v>0.19941563179999999</v>
      </c>
      <c r="L1371" s="20">
        <v>0.49815784369999999</v>
      </c>
      <c r="M1371" s="20">
        <v>3.339882668E-2</v>
      </c>
      <c r="N1371" s="21">
        <v>0</v>
      </c>
    </row>
    <row r="1372" spans="1:14" ht="15" customHeight="1" outlineLevel="1" x14ac:dyDescent="0.3">
      <c r="A1372" s="12">
        <v>1370</v>
      </c>
      <c r="B1372" s="13">
        <v>1</v>
      </c>
      <c r="C1372" s="19">
        <v>1.18281357174193E-4</v>
      </c>
      <c r="D1372" s="20">
        <v>2.381347319E-4</v>
      </c>
      <c r="E1372" s="21">
        <v>0</v>
      </c>
      <c r="F1372" s="22">
        <v>2.3496792687798102E-6</v>
      </c>
      <c r="G1372" s="22">
        <v>1.14155251141553E-4</v>
      </c>
      <c r="H1372" s="21">
        <v>0</v>
      </c>
      <c r="I1372" s="20">
        <v>0.3760667184</v>
      </c>
      <c r="J1372" s="24">
        <v>0.60619999999999996</v>
      </c>
      <c r="K1372" s="20">
        <v>0.24251278309999999</v>
      </c>
      <c r="L1372" s="20">
        <v>0.49369788640000001</v>
      </c>
      <c r="M1372" s="20">
        <v>0.14989642580000001</v>
      </c>
      <c r="N1372" s="21">
        <v>0</v>
      </c>
    </row>
    <row r="1373" spans="1:14" ht="15" customHeight="1" outlineLevel="1" x14ac:dyDescent="0.3">
      <c r="A1373" s="12">
        <v>1371</v>
      </c>
      <c r="B1373" s="13">
        <v>1</v>
      </c>
      <c r="C1373" s="19">
        <v>1.10619008691264E-4</v>
      </c>
      <c r="D1373" s="20">
        <v>2.489952956E-4</v>
      </c>
      <c r="E1373" s="21">
        <v>0</v>
      </c>
      <c r="F1373" s="22">
        <v>1.17483963438991E-6</v>
      </c>
      <c r="G1373" s="22">
        <v>1.14155251141553E-4</v>
      </c>
      <c r="H1373" s="21">
        <v>0</v>
      </c>
      <c r="I1373" s="20">
        <v>0.3859581071</v>
      </c>
      <c r="J1373" s="24">
        <v>0.62090000000000001</v>
      </c>
      <c r="K1373" s="20">
        <v>0.1783540297</v>
      </c>
      <c r="L1373" s="20">
        <v>0.48943184020000002</v>
      </c>
      <c r="M1373" s="20">
        <v>0.1897285175</v>
      </c>
      <c r="N1373" s="21">
        <v>0</v>
      </c>
    </row>
    <row r="1374" spans="1:14" ht="15" customHeight="1" outlineLevel="1" x14ac:dyDescent="0.3">
      <c r="A1374" s="12">
        <v>1372</v>
      </c>
      <c r="B1374" s="13">
        <v>1</v>
      </c>
      <c r="C1374" s="19">
        <v>9.5310664552321003E-5</v>
      </c>
      <c r="D1374" s="20">
        <v>2.5883320730000001E-4</v>
      </c>
      <c r="E1374" s="21">
        <v>0</v>
      </c>
      <c r="F1374" s="22">
        <v>1.40980756126789E-5</v>
      </c>
      <c r="G1374" s="22">
        <v>1.14155251141553E-4</v>
      </c>
      <c r="H1374" s="21">
        <v>0</v>
      </c>
      <c r="I1374" s="20">
        <v>0.42164468579999997</v>
      </c>
      <c r="J1374" s="24">
        <v>0.67420000000000002</v>
      </c>
      <c r="K1374" s="20">
        <v>0.14925736549999999</v>
      </c>
      <c r="L1374" s="20">
        <v>0.48487492729999998</v>
      </c>
      <c r="M1374" s="20">
        <v>0.1200872865</v>
      </c>
      <c r="N1374" s="21">
        <v>0</v>
      </c>
    </row>
    <row r="1375" spans="1:14" ht="15" customHeight="1" outlineLevel="1" x14ac:dyDescent="0.3">
      <c r="A1375" s="12">
        <v>1373</v>
      </c>
      <c r="B1375" s="13">
        <v>1</v>
      </c>
      <c r="C1375" s="19">
        <v>8.9165818735327898E-5</v>
      </c>
      <c r="D1375" s="20">
        <v>2.6775073230000002E-4</v>
      </c>
      <c r="E1375" s="21">
        <v>0</v>
      </c>
      <c r="F1375" s="22">
        <v>3.7594868300476997E-5</v>
      </c>
      <c r="G1375" s="22">
        <v>1.14155251141553E-4</v>
      </c>
      <c r="H1375" s="21">
        <v>0</v>
      </c>
      <c r="I1375" s="20">
        <v>0.42591155930000002</v>
      </c>
      <c r="J1375" s="24">
        <v>0.67169999999999996</v>
      </c>
      <c r="K1375" s="20">
        <v>0.2025809593</v>
      </c>
      <c r="L1375" s="20">
        <v>0.4952491759</v>
      </c>
      <c r="M1375" s="20">
        <v>3.537324754E-2</v>
      </c>
      <c r="N1375" s="21">
        <v>0</v>
      </c>
    </row>
    <row r="1376" spans="1:14" ht="15" customHeight="1" outlineLevel="1" x14ac:dyDescent="0.3">
      <c r="A1376" s="12">
        <v>1374</v>
      </c>
      <c r="B1376" s="13">
        <v>1</v>
      </c>
      <c r="C1376" s="19">
        <v>9.8810631607175101E-5</v>
      </c>
      <c r="D1376" s="20">
        <v>2.7758864399999997E-4</v>
      </c>
      <c r="E1376" s="21">
        <v>0</v>
      </c>
      <c r="F1376" s="22">
        <v>9.3987170751192502E-5</v>
      </c>
      <c r="G1376" s="22">
        <v>1.14155251141553E-4</v>
      </c>
      <c r="H1376" s="21">
        <v>0</v>
      </c>
      <c r="I1376" s="20">
        <v>0.40409231960000003</v>
      </c>
      <c r="J1376" s="24">
        <v>0.57330000000000003</v>
      </c>
      <c r="K1376" s="20">
        <v>0.37131726320000003</v>
      </c>
      <c r="L1376" s="20">
        <v>0.53160752379999998</v>
      </c>
      <c r="M1376" s="20">
        <v>1.2780665119999999E-3</v>
      </c>
      <c r="N1376" s="21">
        <v>0</v>
      </c>
    </row>
    <row r="1377" spans="1:14" ht="15" customHeight="1" outlineLevel="1" x14ac:dyDescent="0.3">
      <c r="A1377" s="12">
        <v>1375</v>
      </c>
      <c r="B1377" s="13">
        <v>1</v>
      </c>
      <c r="C1377" s="19">
        <v>1.2301436868754901E-4</v>
      </c>
      <c r="D1377" s="20">
        <v>2.8482901980000003E-4</v>
      </c>
      <c r="E1377" s="21">
        <v>0</v>
      </c>
      <c r="F1377" s="22">
        <v>1.8210014333043501E-4</v>
      </c>
      <c r="G1377" s="22">
        <v>1.14155251141553E-4</v>
      </c>
      <c r="H1377" s="20">
        <v>8.560814085E-3</v>
      </c>
      <c r="I1377" s="20">
        <v>0.38838246700000001</v>
      </c>
      <c r="J1377" s="24">
        <v>0.53649999999999998</v>
      </c>
      <c r="K1377" s="20">
        <v>0.60859508159999998</v>
      </c>
      <c r="L1377" s="20">
        <v>0.57213496220000004</v>
      </c>
      <c r="M1377" s="20">
        <v>3.9065846849999997E-3</v>
      </c>
      <c r="N1377" s="21">
        <v>0</v>
      </c>
    </row>
    <row r="1378" spans="1:14" ht="15" customHeight="1" outlineLevel="1" x14ac:dyDescent="0.3">
      <c r="A1378" s="12">
        <v>1376</v>
      </c>
      <c r="B1378" s="13">
        <v>1</v>
      </c>
      <c r="C1378" s="19">
        <v>1.5097079010416699E-4</v>
      </c>
      <c r="D1378" s="20">
        <v>2.7032781520000001E-4</v>
      </c>
      <c r="E1378" s="21">
        <v>0</v>
      </c>
      <c r="F1378" s="22">
        <v>1.58603350642637E-4</v>
      </c>
      <c r="G1378" s="22">
        <v>1.14155251141553E-4</v>
      </c>
      <c r="H1378" s="20">
        <v>4.8618963010000002E-2</v>
      </c>
      <c r="I1378" s="20">
        <v>0.34862296349999999</v>
      </c>
      <c r="J1378" s="24">
        <v>0.46250000000000002</v>
      </c>
      <c r="K1378" s="20">
        <v>0.64353542730000002</v>
      </c>
      <c r="L1378" s="20">
        <v>0.60519681989999996</v>
      </c>
      <c r="M1378" s="20">
        <v>5.6653521790000001E-2</v>
      </c>
      <c r="N1378" s="20">
        <v>5.0142857139999996E-4</v>
      </c>
    </row>
    <row r="1379" spans="1:14" ht="15" customHeight="1" outlineLevel="1" x14ac:dyDescent="0.3">
      <c r="A1379" s="12">
        <v>1377</v>
      </c>
      <c r="B1379" s="13">
        <v>1</v>
      </c>
      <c r="C1379" s="19">
        <v>1.69888664879231E-4</v>
      </c>
      <c r="D1379" s="20">
        <v>2.431252734E-4</v>
      </c>
      <c r="E1379" s="21">
        <v>0</v>
      </c>
      <c r="F1379" s="22">
        <v>1.4685495429873799E-4</v>
      </c>
      <c r="G1379" s="22">
        <v>1.14155251141553E-4</v>
      </c>
      <c r="H1379" s="20">
        <v>0.14876433529999999</v>
      </c>
      <c r="I1379" s="20">
        <v>0.29528704420000002</v>
      </c>
      <c r="J1379" s="24">
        <v>0.2407</v>
      </c>
      <c r="K1379" s="20">
        <v>0.64438763089999995</v>
      </c>
      <c r="L1379" s="20">
        <v>0.62643009500000002</v>
      </c>
      <c r="M1379" s="20">
        <v>8.4599200250000006E-2</v>
      </c>
      <c r="N1379" s="21">
        <v>0</v>
      </c>
    </row>
    <row r="1380" spans="1:14" ht="15" customHeight="1" outlineLevel="1" x14ac:dyDescent="0.3">
      <c r="A1380" s="12">
        <v>1378</v>
      </c>
      <c r="B1380" s="13">
        <v>1</v>
      </c>
      <c r="C1380" s="19">
        <v>1.8189046291893499E-4</v>
      </c>
      <c r="D1380" s="20">
        <v>2.1672040020000001E-4</v>
      </c>
      <c r="E1380" s="21">
        <v>0</v>
      </c>
      <c r="F1380" s="22">
        <v>1.6447754881458699E-4</v>
      </c>
      <c r="G1380" s="22">
        <v>1.14155251141553E-4</v>
      </c>
      <c r="H1380" s="20">
        <v>0.24438701339999999</v>
      </c>
      <c r="I1380" s="20">
        <v>0.28326221880000002</v>
      </c>
      <c r="J1380" s="24">
        <v>0.3417</v>
      </c>
      <c r="K1380" s="20">
        <v>0.56890674460000001</v>
      </c>
      <c r="L1380" s="20">
        <v>0.62468489429999996</v>
      </c>
      <c r="M1380" s="20">
        <v>5.633720364E-2</v>
      </c>
      <c r="N1380" s="21">
        <v>0</v>
      </c>
    </row>
    <row r="1381" spans="1:14" ht="15" customHeight="1" outlineLevel="1" x14ac:dyDescent="0.3">
      <c r="A1381" s="12">
        <v>1379</v>
      </c>
      <c r="B1381" s="13">
        <v>1</v>
      </c>
      <c r="C1381" s="19">
        <v>1.8517998981683599E-4</v>
      </c>
      <c r="D1381" s="20">
        <v>1.9956030059999999E-4</v>
      </c>
      <c r="E1381" s="21">
        <v>0</v>
      </c>
      <c r="F1381" s="22">
        <v>1.87974341502385E-4</v>
      </c>
      <c r="G1381" s="22">
        <v>1.14155251141553E-4</v>
      </c>
      <c r="H1381" s="20">
        <v>0.31319657569999998</v>
      </c>
      <c r="I1381" s="20">
        <v>0.2761830877</v>
      </c>
      <c r="J1381" s="24">
        <v>0.27900000000000003</v>
      </c>
      <c r="K1381" s="20">
        <v>0.51753104459999999</v>
      </c>
      <c r="L1381" s="20">
        <v>0.6095598216</v>
      </c>
      <c r="M1381" s="20">
        <v>2.042325956E-2</v>
      </c>
      <c r="N1381" s="21">
        <v>0</v>
      </c>
    </row>
    <row r="1382" spans="1:14" ht="15" customHeight="1" outlineLevel="1" x14ac:dyDescent="0.3">
      <c r="A1382" s="12">
        <v>1380</v>
      </c>
      <c r="B1382" s="13">
        <v>1</v>
      </c>
      <c r="C1382" s="19">
        <v>1.88111157426358E-4</v>
      </c>
      <c r="D1382" s="20">
        <v>1.8759527279999999E-4</v>
      </c>
      <c r="E1382" s="21">
        <v>0</v>
      </c>
      <c r="F1382" s="22">
        <v>2.0677177565262301E-4</v>
      </c>
      <c r="G1382" s="22">
        <v>1.14155251141553E-4</v>
      </c>
      <c r="H1382" s="20">
        <v>0.33855596830000001</v>
      </c>
      <c r="I1382" s="20">
        <v>0.26202482539999999</v>
      </c>
      <c r="J1382" s="24">
        <v>0.1862</v>
      </c>
      <c r="K1382" s="20">
        <v>0.58229851470000005</v>
      </c>
      <c r="L1382" s="20">
        <v>0.59773123910000003</v>
      </c>
      <c r="M1382" s="20">
        <v>1.337349021E-3</v>
      </c>
      <c r="N1382" s="21">
        <v>0</v>
      </c>
    </row>
    <row r="1383" spans="1:14" ht="15" customHeight="1" outlineLevel="1" x14ac:dyDescent="0.3">
      <c r="A1383" s="12">
        <v>1381</v>
      </c>
      <c r="B1383" s="13">
        <v>1</v>
      </c>
      <c r="C1383" s="19">
        <v>1.8929068062634199E-4</v>
      </c>
      <c r="D1383" s="20">
        <v>1.810093943E-4</v>
      </c>
      <c r="E1383" s="21">
        <v>0</v>
      </c>
      <c r="F1383" s="22">
        <v>1.87974341502385E-4</v>
      </c>
      <c r="G1383" s="22">
        <v>1.14155251141553E-4</v>
      </c>
      <c r="H1383" s="20">
        <v>0.34437086090000002</v>
      </c>
      <c r="I1383" s="20">
        <v>0.25756400309999999</v>
      </c>
      <c r="J1383" s="24">
        <v>0.1633</v>
      </c>
      <c r="K1383" s="20">
        <v>0.45203311419999997</v>
      </c>
      <c r="L1383" s="20">
        <v>0.59123521430000003</v>
      </c>
      <c r="M1383" s="20">
        <v>4.3290335780000001E-2</v>
      </c>
      <c r="N1383" s="21">
        <v>0</v>
      </c>
    </row>
    <row r="1384" spans="1:14" ht="15" customHeight="1" outlineLevel="1" x14ac:dyDescent="0.3">
      <c r="A1384" s="12">
        <v>1382</v>
      </c>
      <c r="B1384" s="13">
        <v>1</v>
      </c>
      <c r="C1384" s="19">
        <v>1.8032138015371699E-4</v>
      </c>
      <c r="D1384" s="20">
        <v>1.796185876E-4</v>
      </c>
      <c r="E1384" s="21">
        <v>0</v>
      </c>
      <c r="F1384" s="22">
        <v>1.90324020771165E-4</v>
      </c>
      <c r="G1384" s="22">
        <v>1.14155251141553E-4</v>
      </c>
      <c r="H1384" s="20">
        <v>0.31028912939999997</v>
      </c>
      <c r="I1384" s="20">
        <v>0.24272692009999999</v>
      </c>
      <c r="J1384" s="24">
        <v>0.1925</v>
      </c>
      <c r="K1384" s="20">
        <v>0.37801314829999999</v>
      </c>
      <c r="L1384" s="20">
        <v>0.57707969749999999</v>
      </c>
      <c r="M1384" s="20">
        <v>0.1889656082</v>
      </c>
      <c r="N1384" s="20">
        <v>9.5984571429999999E-2</v>
      </c>
    </row>
    <row r="1385" spans="1:14" ht="15" customHeight="1" outlineLevel="1" x14ac:dyDescent="0.3">
      <c r="A1385" s="12">
        <v>1383</v>
      </c>
      <c r="B1385" s="13">
        <v>1</v>
      </c>
      <c r="C1385" s="19">
        <v>1.69666278460246E-4</v>
      </c>
      <c r="D1385" s="20">
        <v>1.827888087E-4</v>
      </c>
      <c r="E1385" s="21">
        <v>0</v>
      </c>
      <c r="F1385" s="22">
        <v>2.1382081345896301E-4</v>
      </c>
      <c r="G1385" s="22">
        <v>1.14155251141553E-4</v>
      </c>
      <c r="H1385" s="20">
        <v>0.25682442249999998</v>
      </c>
      <c r="I1385" s="20">
        <v>0.2319627618</v>
      </c>
      <c r="J1385" s="24">
        <v>0.2419</v>
      </c>
      <c r="K1385" s="20">
        <v>0.2403214025</v>
      </c>
      <c r="L1385" s="20">
        <v>0.57300756249999996</v>
      </c>
      <c r="M1385" s="20">
        <v>0.24050338660000001</v>
      </c>
      <c r="N1385" s="20">
        <v>8.3682857139999994E-3</v>
      </c>
    </row>
    <row r="1386" spans="1:14" ht="15" customHeight="1" outlineLevel="1" x14ac:dyDescent="0.3">
      <c r="A1386" s="12">
        <v>1384</v>
      </c>
      <c r="B1386" s="13">
        <v>1</v>
      </c>
      <c r="C1386" s="19">
        <v>1.5485866221470301E-4</v>
      </c>
      <c r="D1386" s="20">
        <v>1.9305623420000001E-4</v>
      </c>
      <c r="E1386" s="21">
        <v>0</v>
      </c>
      <c r="F1386" s="22">
        <v>2.23219530534082E-4</v>
      </c>
      <c r="G1386" s="22">
        <v>1.14155251141553E-4</v>
      </c>
      <c r="H1386" s="20">
        <v>0.16394766599999999</v>
      </c>
      <c r="I1386" s="20">
        <v>0.2083010085</v>
      </c>
      <c r="J1386" s="24">
        <v>0.27510000000000001</v>
      </c>
      <c r="K1386" s="20">
        <v>0.2447041636</v>
      </c>
      <c r="L1386" s="20">
        <v>0.57688578629999998</v>
      </c>
      <c r="M1386" s="20">
        <v>0.15087786880000001</v>
      </c>
      <c r="N1386" s="20">
        <v>4.7691428570000001E-3</v>
      </c>
    </row>
    <row r="1387" spans="1:14" ht="15" customHeight="1" outlineLevel="1" x14ac:dyDescent="0.3">
      <c r="A1387" s="12">
        <v>1385</v>
      </c>
      <c r="B1387" s="13">
        <v>1</v>
      </c>
      <c r="C1387" s="19">
        <v>1.3891853777278301E-4</v>
      </c>
      <c r="D1387" s="20">
        <v>2.2338809089999999E-4</v>
      </c>
      <c r="E1387" s="21">
        <v>0</v>
      </c>
      <c r="F1387" s="22">
        <v>2.23219530534082E-4</v>
      </c>
      <c r="G1387" s="22">
        <v>1.14155251141553E-4</v>
      </c>
      <c r="H1387" s="20">
        <v>6.638669036E-2</v>
      </c>
      <c r="I1387" s="20">
        <v>0.17736617530000001</v>
      </c>
      <c r="J1387" s="24">
        <v>0.32250000000000001</v>
      </c>
      <c r="K1387" s="20">
        <v>0.32395909420000002</v>
      </c>
      <c r="L1387" s="20">
        <v>0.57649796389999997</v>
      </c>
      <c r="M1387" s="20">
        <v>4.4255045010000001E-2</v>
      </c>
      <c r="N1387" s="20">
        <v>8.9243142859999999E-2</v>
      </c>
    </row>
    <row r="1388" spans="1:14" ht="15" customHeight="1" outlineLevel="1" x14ac:dyDescent="0.3">
      <c r="A1388" s="12">
        <v>1386</v>
      </c>
      <c r="B1388" s="13">
        <v>1</v>
      </c>
      <c r="C1388" s="19">
        <v>1.2786569130082001E-4</v>
      </c>
      <c r="D1388" s="20">
        <v>2.6680989250000002E-4</v>
      </c>
      <c r="E1388" s="21">
        <v>0</v>
      </c>
      <c r="F1388" s="22">
        <v>1.6447754881458699E-4</v>
      </c>
      <c r="G1388" s="22">
        <v>1.14155251141553E-4</v>
      </c>
      <c r="H1388" s="20">
        <v>1.1306735579999999E-2</v>
      </c>
      <c r="I1388" s="20">
        <v>0.15166795969999999</v>
      </c>
      <c r="J1388" s="24">
        <v>0.34860000000000002</v>
      </c>
      <c r="K1388" s="20">
        <v>0.47272948619999999</v>
      </c>
      <c r="L1388" s="20">
        <v>0.61877060309999998</v>
      </c>
      <c r="M1388" s="20">
        <v>1.398436951E-3</v>
      </c>
      <c r="N1388" s="20">
        <v>7.9225714290000002E-3</v>
      </c>
    </row>
    <row r="1389" spans="1:14" ht="15" customHeight="1" outlineLevel="1" x14ac:dyDescent="0.3">
      <c r="A1389" s="12">
        <v>1387</v>
      </c>
      <c r="B1389" s="13">
        <v>1</v>
      </c>
      <c r="C1389" s="19">
        <v>1.4465077025945501E-4</v>
      </c>
      <c r="D1389" s="20">
        <v>2.8020663299999998E-4</v>
      </c>
      <c r="E1389" s="21">
        <v>0</v>
      </c>
      <c r="F1389" s="22">
        <v>1.1748396343899099E-4</v>
      </c>
      <c r="G1389" s="22">
        <v>1.14155251141553E-4</v>
      </c>
      <c r="H1389" s="21">
        <v>0</v>
      </c>
      <c r="I1389" s="20">
        <v>0.1447827773</v>
      </c>
      <c r="J1389" s="24">
        <v>0.2626</v>
      </c>
      <c r="K1389" s="20">
        <v>0.69612856099999998</v>
      </c>
      <c r="L1389" s="20">
        <v>0.65813457440000001</v>
      </c>
      <c r="M1389" s="20">
        <v>6.1229597400000004E-3</v>
      </c>
      <c r="N1389" s="21">
        <v>0</v>
      </c>
    </row>
    <row r="1390" spans="1:14" ht="15" customHeight="1" outlineLevel="1" x14ac:dyDescent="0.3">
      <c r="A1390" s="12">
        <v>1388</v>
      </c>
      <c r="B1390" s="13">
        <v>1</v>
      </c>
      <c r="C1390" s="19">
        <v>1.61834921093069E-4</v>
      </c>
      <c r="D1390" s="20">
        <v>2.8828558329999998E-4</v>
      </c>
      <c r="E1390" s="21">
        <v>0</v>
      </c>
      <c r="F1390" s="22">
        <v>8.8112972579242903E-5</v>
      </c>
      <c r="G1390" s="22">
        <v>1.14155251141553E-4</v>
      </c>
      <c r="H1390" s="21">
        <v>0</v>
      </c>
      <c r="I1390" s="20">
        <v>0.14109775020000001</v>
      </c>
      <c r="J1390" s="24">
        <v>0.1852</v>
      </c>
      <c r="K1390" s="20">
        <v>0.59240321399999996</v>
      </c>
      <c r="L1390" s="20">
        <v>0.63854954429999999</v>
      </c>
      <c r="M1390" s="20">
        <v>7.5370446780000003E-2</v>
      </c>
      <c r="N1390" s="21">
        <v>0</v>
      </c>
    </row>
    <row r="1391" spans="1:14" ht="15" customHeight="1" outlineLevel="1" x14ac:dyDescent="0.3">
      <c r="A1391" s="12">
        <v>1389</v>
      </c>
      <c r="B1391" s="13">
        <v>1</v>
      </c>
      <c r="C1391" s="19">
        <v>1.45974790658826E-4</v>
      </c>
      <c r="D1391" s="20">
        <v>2.9317385959999999E-4</v>
      </c>
      <c r="E1391" s="21">
        <v>0</v>
      </c>
      <c r="F1391" s="22">
        <v>5.87419817194953E-5</v>
      </c>
      <c r="G1391" s="22">
        <v>1.14155251141553E-4</v>
      </c>
      <c r="H1391" s="21">
        <v>0</v>
      </c>
      <c r="I1391" s="20">
        <v>0.14129169899999999</v>
      </c>
      <c r="J1391" s="24">
        <v>0.22559999999999999</v>
      </c>
      <c r="K1391" s="20">
        <v>0.44813732649999999</v>
      </c>
      <c r="L1391" s="20">
        <v>0.60781462090000005</v>
      </c>
      <c r="M1391" s="20">
        <v>0.10673713579999999</v>
      </c>
      <c r="N1391" s="21">
        <v>0</v>
      </c>
    </row>
    <row r="1392" spans="1:14" ht="15" customHeight="1" outlineLevel="1" x14ac:dyDescent="0.3">
      <c r="A1392" s="12">
        <v>1390</v>
      </c>
      <c r="B1392" s="13">
        <v>1</v>
      </c>
      <c r="C1392" s="19">
        <v>1.28339343132726E-4</v>
      </c>
      <c r="D1392" s="20">
        <v>2.9937113039999998E-4</v>
      </c>
      <c r="E1392" s="21">
        <v>0</v>
      </c>
      <c r="F1392" s="22">
        <v>3.7594868300476997E-5</v>
      </c>
      <c r="G1392" s="22">
        <v>1.14155251141553E-4</v>
      </c>
      <c r="H1392" s="21">
        <v>0</v>
      </c>
      <c r="I1392" s="20">
        <v>0.140806827</v>
      </c>
      <c r="J1392" s="24">
        <v>0.29049999999999998</v>
      </c>
      <c r="K1392" s="20">
        <v>0.51010469930000002</v>
      </c>
      <c r="L1392" s="20">
        <v>0.60461508630000005</v>
      </c>
      <c r="M1392" s="20">
        <v>6.8319089819999998E-2</v>
      </c>
      <c r="N1392" s="21">
        <v>0</v>
      </c>
    </row>
    <row r="1393" spans="1:14" ht="15" customHeight="1" outlineLevel="1" x14ac:dyDescent="0.3">
      <c r="A1393" s="12">
        <v>1391</v>
      </c>
      <c r="B1393" s="13">
        <v>1</v>
      </c>
      <c r="C1393" s="19">
        <v>1.2923862080478E-4</v>
      </c>
      <c r="D1393" s="20">
        <v>3.0828865539999999E-4</v>
      </c>
      <c r="E1393" s="21">
        <v>0</v>
      </c>
      <c r="F1393" s="22">
        <v>2.3496792687798098E-5</v>
      </c>
      <c r="G1393" s="22">
        <v>1.14155251141553E-4</v>
      </c>
      <c r="H1393" s="21">
        <v>0</v>
      </c>
      <c r="I1393" s="20">
        <v>0.1441039566</v>
      </c>
      <c r="J1393" s="24">
        <v>0.4259</v>
      </c>
      <c r="K1393" s="20">
        <v>0.64450937419999998</v>
      </c>
      <c r="L1393" s="20">
        <v>0.61469846809999995</v>
      </c>
      <c r="M1393" s="20">
        <v>2.3208170980000001E-2</v>
      </c>
      <c r="N1393" s="21">
        <v>0</v>
      </c>
    </row>
    <row r="1394" spans="1:14" ht="15" customHeight="1" outlineLevel="1" x14ac:dyDescent="0.3">
      <c r="A1394" s="12">
        <v>1392</v>
      </c>
      <c r="B1394" s="13">
        <v>1</v>
      </c>
      <c r="C1394" s="19">
        <v>1.33474937870499E-4</v>
      </c>
      <c r="D1394" s="20">
        <v>3.1622443449999998E-4</v>
      </c>
      <c r="E1394" s="21">
        <v>0</v>
      </c>
      <c r="F1394" s="22">
        <v>9.3987170751192492E-6</v>
      </c>
      <c r="G1394" s="22">
        <v>1.14155251141553E-4</v>
      </c>
      <c r="H1394" s="21">
        <v>0</v>
      </c>
      <c r="I1394" s="20">
        <v>0.16049262989999999</v>
      </c>
      <c r="J1394" s="24">
        <v>0.57050000000000001</v>
      </c>
      <c r="K1394" s="20">
        <v>0.49257365469999997</v>
      </c>
      <c r="L1394" s="20">
        <v>0.59976730659999999</v>
      </c>
      <c r="M1394" s="20">
        <v>1.337349021E-3</v>
      </c>
      <c r="N1394" s="21">
        <v>0</v>
      </c>
    </row>
    <row r="1395" spans="1:14" ht="15" customHeight="1" outlineLevel="1" x14ac:dyDescent="0.3">
      <c r="A1395" s="12">
        <v>1393</v>
      </c>
      <c r="B1395" s="13">
        <v>1</v>
      </c>
      <c r="C1395" s="19">
        <v>1.1825466808557101E-4</v>
      </c>
      <c r="D1395" s="20">
        <v>3.230762025E-4</v>
      </c>
      <c r="E1395" s="21">
        <v>0</v>
      </c>
      <c r="F1395" s="22">
        <v>5.8741981719495297E-6</v>
      </c>
      <c r="G1395" s="22">
        <v>1.14155251141553E-4</v>
      </c>
      <c r="H1395" s="21">
        <v>0</v>
      </c>
      <c r="I1395" s="20">
        <v>0.16815360739999999</v>
      </c>
      <c r="J1395" s="24">
        <v>0.67779999999999996</v>
      </c>
      <c r="K1395" s="20">
        <v>0.40516191870000001</v>
      </c>
      <c r="L1395" s="20">
        <v>0.58221834400000005</v>
      </c>
      <c r="M1395" s="20">
        <v>5.4964165920000002E-2</v>
      </c>
      <c r="N1395" s="21">
        <v>0</v>
      </c>
    </row>
    <row r="1396" spans="1:14" ht="15" customHeight="1" outlineLevel="1" x14ac:dyDescent="0.3">
      <c r="A1396" s="12">
        <v>1394</v>
      </c>
      <c r="B1396" s="13">
        <v>1</v>
      </c>
      <c r="C1396" s="19">
        <v>1.0510170334455399E-4</v>
      </c>
      <c r="D1396" s="20">
        <v>3.3009159480000002E-4</v>
      </c>
      <c r="E1396" s="21">
        <v>0</v>
      </c>
      <c r="F1396" s="22">
        <v>2.3496792687798102E-6</v>
      </c>
      <c r="G1396" s="22">
        <v>1.14155251141553E-4</v>
      </c>
      <c r="H1396" s="21">
        <v>0</v>
      </c>
      <c r="I1396" s="20">
        <v>0.17503878980000001</v>
      </c>
      <c r="J1396" s="24">
        <v>0.70699999999999996</v>
      </c>
      <c r="K1396" s="20">
        <v>0.30460189920000003</v>
      </c>
      <c r="L1396" s="20">
        <v>0.54770215239999998</v>
      </c>
      <c r="M1396" s="20">
        <v>0.23429416040000001</v>
      </c>
      <c r="N1396" s="21">
        <v>0</v>
      </c>
    </row>
    <row r="1397" spans="1:14" ht="15" customHeight="1" outlineLevel="1" x14ac:dyDescent="0.3">
      <c r="A1397" s="12">
        <v>1395</v>
      </c>
      <c r="B1397" s="13">
        <v>1</v>
      </c>
      <c r="C1397" s="19">
        <v>9.6591567871454894E-5</v>
      </c>
      <c r="D1397" s="20">
        <v>3.3493896509999998E-4</v>
      </c>
      <c r="E1397" s="21">
        <v>0</v>
      </c>
      <c r="F1397" s="22">
        <v>1.17483963438991E-6</v>
      </c>
      <c r="G1397" s="22">
        <v>1.14155251141553E-4</v>
      </c>
      <c r="H1397" s="21">
        <v>0</v>
      </c>
      <c r="I1397" s="20">
        <v>0.19695500390000001</v>
      </c>
      <c r="J1397" s="24">
        <v>0.69899999999999995</v>
      </c>
      <c r="K1397" s="20">
        <v>0.2535914293</v>
      </c>
      <c r="L1397" s="20">
        <v>0.53306185770000003</v>
      </c>
      <c r="M1397" s="20">
        <v>0.29961384050000001</v>
      </c>
      <c r="N1397" s="21">
        <v>0</v>
      </c>
    </row>
    <row r="1398" spans="1:14" ht="15" customHeight="1" outlineLevel="1" x14ac:dyDescent="0.3">
      <c r="A1398" s="12">
        <v>1396</v>
      </c>
      <c r="B1398" s="13">
        <v>1</v>
      </c>
      <c r="C1398" s="19">
        <v>8.1453141287017494E-5</v>
      </c>
      <c r="D1398" s="20">
        <v>3.374751419E-4</v>
      </c>
      <c r="E1398" s="21">
        <v>0</v>
      </c>
      <c r="F1398" s="22">
        <v>1.40980756126789E-5</v>
      </c>
      <c r="G1398" s="22">
        <v>1.14155251141553E-4</v>
      </c>
      <c r="H1398" s="21">
        <v>0</v>
      </c>
      <c r="I1398" s="20">
        <v>0.2110162917</v>
      </c>
      <c r="J1398" s="24">
        <v>0.71819999999999995</v>
      </c>
      <c r="K1398" s="20">
        <v>0.2170684198</v>
      </c>
      <c r="L1398" s="20">
        <v>0.53403141359999995</v>
      </c>
      <c r="M1398" s="20">
        <v>0.186527256</v>
      </c>
      <c r="N1398" s="21">
        <v>0</v>
      </c>
    </row>
    <row r="1399" spans="1:14" ht="15" customHeight="1" outlineLevel="1" x14ac:dyDescent="0.3">
      <c r="A1399" s="12">
        <v>1397</v>
      </c>
      <c r="B1399" s="13">
        <v>1</v>
      </c>
      <c r="C1399" s="19">
        <v>7.4560027702519699E-5</v>
      </c>
      <c r="D1399" s="20">
        <v>3.377001253E-4</v>
      </c>
      <c r="E1399" s="21">
        <v>0</v>
      </c>
      <c r="F1399" s="22">
        <v>3.7594868300476997E-5</v>
      </c>
      <c r="G1399" s="22">
        <v>1.14155251141553E-4</v>
      </c>
      <c r="H1399" s="21">
        <v>0</v>
      </c>
      <c r="I1399" s="20">
        <v>0.2094647013</v>
      </c>
      <c r="J1399" s="24">
        <v>0.69210000000000005</v>
      </c>
      <c r="K1399" s="20">
        <v>0.2341124909</v>
      </c>
      <c r="L1399" s="20">
        <v>0.52152414189999996</v>
      </c>
      <c r="M1399" s="20">
        <v>5.4511494100000002E-2</v>
      </c>
      <c r="N1399" s="21">
        <v>0</v>
      </c>
    </row>
    <row r="1400" spans="1:14" ht="15" customHeight="1" outlineLevel="1" x14ac:dyDescent="0.3">
      <c r="A1400" s="12">
        <v>1398</v>
      </c>
      <c r="B1400" s="13">
        <v>1</v>
      </c>
      <c r="C1400" s="19">
        <v>7.8615365815672302E-5</v>
      </c>
      <c r="D1400" s="20">
        <v>3.3569572750000002E-4</v>
      </c>
      <c r="E1400" s="21">
        <v>0</v>
      </c>
      <c r="F1400" s="22">
        <v>9.3987170751192502E-5</v>
      </c>
      <c r="G1400" s="22">
        <v>1.14155251141553E-4</v>
      </c>
      <c r="H1400" s="21">
        <v>0</v>
      </c>
      <c r="I1400" s="20">
        <v>0.22721101630000001</v>
      </c>
      <c r="J1400" s="24">
        <v>0.68740000000000001</v>
      </c>
      <c r="K1400" s="20">
        <v>0.24080837590000001</v>
      </c>
      <c r="L1400" s="20">
        <v>0.54440566219999997</v>
      </c>
      <c r="M1400" s="20">
        <v>1.5261374E-3</v>
      </c>
      <c r="N1400" s="21">
        <v>0</v>
      </c>
    </row>
    <row r="1401" spans="1:14" ht="15" customHeight="1" outlineLevel="1" x14ac:dyDescent="0.3">
      <c r="A1401" s="12">
        <v>1399</v>
      </c>
      <c r="B1401" s="13">
        <v>1</v>
      </c>
      <c r="C1401" s="19">
        <v>8.9853360762675005E-5</v>
      </c>
      <c r="D1401" s="20">
        <v>3.2880305339999999E-4</v>
      </c>
      <c r="E1401" s="21">
        <v>0</v>
      </c>
      <c r="F1401" s="22">
        <v>1.8210014333043501E-4</v>
      </c>
      <c r="G1401" s="22">
        <v>1.14155251141553E-4</v>
      </c>
      <c r="H1401" s="20">
        <v>1.3568082699999999E-2</v>
      </c>
      <c r="I1401" s="20">
        <v>0.25465477110000001</v>
      </c>
      <c r="J1401" s="24">
        <v>0.73640000000000005</v>
      </c>
      <c r="K1401" s="20">
        <v>0.33333333329999998</v>
      </c>
      <c r="L1401" s="20">
        <v>0.58619352339999997</v>
      </c>
      <c r="M1401" s="20">
        <v>9.0503172020000005E-3</v>
      </c>
      <c r="N1401" s="21">
        <v>0</v>
      </c>
    </row>
    <row r="1402" spans="1:14" ht="15" customHeight="1" outlineLevel="1" x14ac:dyDescent="0.3">
      <c r="A1402" s="12">
        <v>1400</v>
      </c>
      <c r="B1402" s="13">
        <v>1</v>
      </c>
      <c r="C1402" s="19">
        <v>1.05552131575846E-4</v>
      </c>
      <c r="D1402" s="20">
        <v>2.9763262210000003E-4</v>
      </c>
      <c r="E1402" s="21">
        <v>0</v>
      </c>
      <c r="F1402" s="22">
        <v>1.58603350642637E-4</v>
      </c>
      <c r="G1402" s="22">
        <v>1.14155251141553E-4</v>
      </c>
      <c r="H1402" s="20">
        <v>7.8016475530000004E-2</v>
      </c>
      <c r="I1402" s="20">
        <v>0.27812257559999998</v>
      </c>
      <c r="J1402" s="24">
        <v>0.78159999999999996</v>
      </c>
      <c r="K1402" s="20">
        <v>0.37825663500000001</v>
      </c>
      <c r="L1402" s="20">
        <v>0.59559821599999996</v>
      </c>
      <c r="M1402" s="20">
        <v>9.7813060859999995E-2</v>
      </c>
      <c r="N1402" s="20">
        <v>5.0142857139999996E-4</v>
      </c>
    </row>
    <row r="1403" spans="1:14" ht="15" customHeight="1" outlineLevel="1" x14ac:dyDescent="0.3">
      <c r="A1403" s="12">
        <v>1401</v>
      </c>
      <c r="B1403" s="13">
        <v>1</v>
      </c>
      <c r="C1403" s="19">
        <v>1.23199005816677E-4</v>
      </c>
      <c r="D1403" s="20">
        <v>2.678734505E-4</v>
      </c>
      <c r="E1403" s="21">
        <v>0</v>
      </c>
      <c r="F1403" s="22">
        <v>1.4685495429873799E-4</v>
      </c>
      <c r="G1403" s="22">
        <v>1.14155251141553E-4</v>
      </c>
      <c r="H1403" s="20">
        <v>0.19867549670000001</v>
      </c>
      <c r="I1403" s="20">
        <v>0.29858417380000002</v>
      </c>
      <c r="J1403" s="24">
        <v>0.80169999999999997</v>
      </c>
      <c r="K1403" s="20">
        <v>0.43340637939999999</v>
      </c>
      <c r="L1403" s="20">
        <v>0.61178980029999996</v>
      </c>
      <c r="M1403" s="20">
        <v>0.1324349048</v>
      </c>
      <c r="N1403" s="20">
        <v>5.1067714290000003E-2</v>
      </c>
    </row>
    <row r="1404" spans="1:14" ht="15" customHeight="1" outlineLevel="1" x14ac:dyDescent="0.3">
      <c r="A1404" s="12">
        <v>1402</v>
      </c>
      <c r="B1404" s="13">
        <v>1</v>
      </c>
      <c r="C1404" s="19">
        <v>1.41330689554063E-4</v>
      </c>
      <c r="D1404" s="20">
        <v>2.3535311859999999E-4</v>
      </c>
      <c r="E1404" s="21">
        <v>0</v>
      </c>
      <c r="F1404" s="22">
        <v>1.6447754881458699E-4</v>
      </c>
      <c r="G1404" s="22">
        <v>1.14155251141553E-4</v>
      </c>
      <c r="H1404" s="20">
        <v>0.30221288969999999</v>
      </c>
      <c r="I1404" s="20">
        <v>0.29295965870000001</v>
      </c>
      <c r="J1404" s="24">
        <v>0.79920000000000002</v>
      </c>
      <c r="K1404" s="20">
        <v>0.43401509620000001</v>
      </c>
      <c r="L1404" s="20">
        <v>0.6162497576</v>
      </c>
      <c r="M1404" s="20">
        <v>8.1889714449999998E-2</v>
      </c>
      <c r="N1404" s="20">
        <v>0.19737342860000001</v>
      </c>
    </row>
    <row r="1405" spans="1:14" ht="15" customHeight="1" outlineLevel="1" x14ac:dyDescent="0.3">
      <c r="A1405" s="12">
        <v>1403</v>
      </c>
      <c r="B1405" s="13">
        <v>1</v>
      </c>
      <c r="C1405" s="19">
        <v>1.50861470015555E-4</v>
      </c>
      <c r="D1405" s="20">
        <v>2.0318048849999999E-4</v>
      </c>
      <c r="E1405" s="21">
        <v>0</v>
      </c>
      <c r="F1405" s="22">
        <v>1.87974341502385E-4</v>
      </c>
      <c r="G1405" s="22">
        <v>1.14155251141553E-4</v>
      </c>
      <c r="H1405" s="20">
        <v>0.35567759650000003</v>
      </c>
      <c r="I1405" s="20">
        <v>0.31826997670000001</v>
      </c>
      <c r="J1405" s="24">
        <v>0.79410000000000003</v>
      </c>
      <c r="K1405" s="20">
        <v>0.37898709520000001</v>
      </c>
      <c r="L1405" s="20">
        <v>0.60655419820000001</v>
      </c>
      <c r="M1405" s="20">
        <v>2.6235394759999999E-2</v>
      </c>
      <c r="N1405" s="20">
        <v>0.28447714289999998</v>
      </c>
    </row>
    <row r="1406" spans="1:14" ht="15" customHeight="1" outlineLevel="1" x14ac:dyDescent="0.3">
      <c r="A1406" s="12">
        <v>1404</v>
      </c>
      <c r="B1406" s="13">
        <v>1</v>
      </c>
      <c r="C1406" s="19">
        <v>1.5551654565000301E-4</v>
      </c>
      <c r="D1406" s="20">
        <v>1.80313991E-4</v>
      </c>
      <c r="E1406" s="21">
        <v>0</v>
      </c>
      <c r="F1406" s="22">
        <v>2.0677177565262301E-4</v>
      </c>
      <c r="G1406" s="22">
        <v>1.14155251141553E-4</v>
      </c>
      <c r="H1406" s="20">
        <v>0.37780649329999999</v>
      </c>
      <c r="I1406" s="20">
        <v>0.35153219549999998</v>
      </c>
      <c r="J1406" s="24">
        <v>0.76759999999999995</v>
      </c>
      <c r="K1406" s="20">
        <v>0.3074019966</v>
      </c>
      <c r="L1406" s="24">
        <v>0.58890827999999995</v>
      </c>
      <c r="M1406" s="20">
        <v>1.337349021E-3</v>
      </c>
      <c r="N1406" s="20">
        <v>0.33389571429999998</v>
      </c>
    </row>
    <row r="1407" spans="1:14" ht="15" customHeight="1" outlineLevel="1" x14ac:dyDescent="0.3">
      <c r="A1407" s="12">
        <v>1405</v>
      </c>
      <c r="B1407" s="13">
        <v>1</v>
      </c>
      <c r="C1407" s="19">
        <v>1.6103980019966201E-4</v>
      </c>
      <c r="D1407" s="20">
        <v>1.695352395E-4</v>
      </c>
      <c r="E1407" s="21">
        <v>0</v>
      </c>
      <c r="F1407" s="22">
        <v>1.87974341502385E-4</v>
      </c>
      <c r="G1407" s="22">
        <v>1.14155251141553E-4</v>
      </c>
      <c r="H1407" s="20">
        <v>0.3718300759</v>
      </c>
      <c r="I1407" s="20">
        <v>0.37674553919999998</v>
      </c>
      <c r="J1407" s="24">
        <v>0.62880000000000003</v>
      </c>
      <c r="K1407" s="20">
        <v>0.23727781840000001</v>
      </c>
      <c r="L1407" s="20">
        <v>0.55904595700000004</v>
      </c>
      <c r="M1407" s="20">
        <v>6.6160368809999995E-2</v>
      </c>
      <c r="N1407" s="20">
        <v>0.42507771430000002</v>
      </c>
    </row>
    <row r="1408" spans="1:14" ht="15" customHeight="1" outlineLevel="1" x14ac:dyDescent="0.3">
      <c r="A1408" s="12">
        <v>1406</v>
      </c>
      <c r="B1408" s="13">
        <v>1</v>
      </c>
      <c r="C1408" s="19">
        <v>1.5259526737056701E-4</v>
      </c>
      <c r="D1408" s="20">
        <v>1.6671272009999999E-4</v>
      </c>
      <c r="E1408" s="21">
        <v>0</v>
      </c>
      <c r="F1408" s="22">
        <v>1.90324020771165E-4</v>
      </c>
      <c r="G1408" s="22">
        <v>1.14155251141553E-4</v>
      </c>
      <c r="H1408" s="20">
        <v>0.31238895169999997</v>
      </c>
      <c r="I1408" s="20">
        <v>0.3793638479</v>
      </c>
      <c r="J1408" s="24">
        <v>0.62749999999999995</v>
      </c>
      <c r="K1408" s="20">
        <v>0.2007548089</v>
      </c>
      <c r="L1408" s="20">
        <v>0.53917006010000001</v>
      </c>
      <c r="M1408" s="20">
        <v>0.2771849502</v>
      </c>
      <c r="N1408" s="20">
        <v>0.56220171429999999</v>
      </c>
    </row>
    <row r="1409" spans="1:14" ht="15" customHeight="1" outlineLevel="1" x14ac:dyDescent="0.3">
      <c r="A1409" s="12">
        <v>1407</v>
      </c>
      <c r="B1409" s="13">
        <v>1</v>
      </c>
      <c r="C1409" s="19">
        <v>1.4084499774256001E-4</v>
      </c>
      <c r="D1409" s="20">
        <v>1.6914663169999999E-4</v>
      </c>
      <c r="E1409" s="21">
        <v>0</v>
      </c>
      <c r="F1409" s="22">
        <v>2.1382081345896301E-4</v>
      </c>
      <c r="G1409" s="22">
        <v>1.14155251141553E-4</v>
      </c>
      <c r="H1409" s="20">
        <v>0.21902762070000001</v>
      </c>
      <c r="I1409" s="20">
        <v>0.39294026380000002</v>
      </c>
      <c r="J1409" s="24">
        <v>0.68500000000000005</v>
      </c>
      <c r="K1409" s="20">
        <v>0.19649379110000001</v>
      </c>
      <c r="L1409" s="20">
        <v>0.53306185770000003</v>
      </c>
      <c r="M1409" s="20">
        <v>0.35569707410000001</v>
      </c>
      <c r="N1409" s="20">
        <v>0.74632628570000004</v>
      </c>
    </row>
    <row r="1410" spans="1:14" ht="15" customHeight="1" outlineLevel="1" x14ac:dyDescent="0.3">
      <c r="A1410" s="12">
        <v>1408</v>
      </c>
      <c r="B1410" s="13">
        <v>1</v>
      </c>
      <c r="C1410" s="19">
        <v>1.2814004678666699E-4</v>
      </c>
      <c r="D1410" s="20">
        <v>1.7734830030000001E-4</v>
      </c>
      <c r="E1410" s="21">
        <v>0</v>
      </c>
      <c r="F1410" s="22">
        <v>2.23219530534082E-4</v>
      </c>
      <c r="G1410" s="22">
        <v>1.14155251141553E-4</v>
      </c>
      <c r="H1410" s="20">
        <v>0.12275884350000001</v>
      </c>
      <c r="I1410" s="20">
        <v>0.39846780450000002</v>
      </c>
      <c r="J1410" s="24">
        <v>0.7036</v>
      </c>
      <c r="K1410" s="20">
        <v>0.1950328707</v>
      </c>
      <c r="L1410" s="24">
        <v>0.54159394999999999</v>
      </c>
      <c r="M1410" s="20">
        <v>0.22020347600000001</v>
      </c>
      <c r="N1410" s="20">
        <v>0.51134571429999998</v>
      </c>
    </row>
    <row r="1411" spans="1:14" ht="15" customHeight="1" outlineLevel="1" x14ac:dyDescent="0.3">
      <c r="A1411" s="12">
        <v>1409</v>
      </c>
      <c r="B1411" s="13">
        <v>1</v>
      </c>
      <c r="C1411" s="19">
        <v>1.1638176377563599E-4</v>
      </c>
      <c r="D1411" s="20">
        <v>1.965127978E-4</v>
      </c>
      <c r="E1411" s="21">
        <v>0</v>
      </c>
      <c r="F1411" s="22">
        <v>2.23219530534082E-4</v>
      </c>
      <c r="G1411" s="22">
        <v>1.14155251141553E-4</v>
      </c>
      <c r="H1411" s="20">
        <v>4.2319496040000001E-2</v>
      </c>
      <c r="I1411" s="20">
        <v>0.40283165240000002</v>
      </c>
      <c r="J1411" s="24">
        <v>0.69210000000000005</v>
      </c>
      <c r="K1411" s="20">
        <v>0.25906988069999998</v>
      </c>
      <c r="L1411" s="20">
        <v>0.55846422340000001</v>
      </c>
      <c r="M1411" s="20">
        <v>6.4179973429999995E-2</v>
      </c>
      <c r="N1411" s="24">
        <v>0.51051000000000002</v>
      </c>
    </row>
    <row r="1412" spans="1:14" ht="15" customHeight="1" outlineLevel="1" x14ac:dyDescent="0.3">
      <c r="A1412" s="12">
        <v>1410</v>
      </c>
      <c r="B1412" s="13">
        <v>1</v>
      </c>
      <c r="C1412" s="19">
        <v>1.14447635435503E-4</v>
      </c>
      <c r="D1412" s="20">
        <v>2.1627043340000001E-4</v>
      </c>
      <c r="E1412" s="21">
        <v>0</v>
      </c>
      <c r="F1412" s="22">
        <v>1.6447754881458699E-4</v>
      </c>
      <c r="G1412" s="22">
        <v>1.14155251141553E-4</v>
      </c>
      <c r="H1412" s="20">
        <v>7.7531901150000001E-3</v>
      </c>
      <c r="I1412" s="20">
        <v>0.40923196280000002</v>
      </c>
      <c r="J1412" s="24">
        <v>0.68969999999999998</v>
      </c>
      <c r="K1412" s="20">
        <v>0.49987825660000001</v>
      </c>
      <c r="L1412" s="20">
        <v>0.61712235800000004</v>
      </c>
      <c r="M1412" s="20">
        <v>1.638310056E-3</v>
      </c>
      <c r="N1412" s="20">
        <v>0.29448342859999999</v>
      </c>
    </row>
    <row r="1413" spans="1:14" ht="15" customHeight="1" outlineLevel="1" x14ac:dyDescent="0.3">
      <c r="A1413" s="12">
        <v>1411</v>
      </c>
      <c r="B1413" s="13">
        <v>1</v>
      </c>
      <c r="C1413" s="19">
        <v>1.33464921064031E-4</v>
      </c>
      <c r="D1413" s="20">
        <v>2.2304038920000001E-4</v>
      </c>
      <c r="E1413" s="21">
        <v>0</v>
      </c>
      <c r="F1413" s="22">
        <v>1.1748396343899099E-4</v>
      </c>
      <c r="G1413" s="22">
        <v>1.14155251141553E-4</v>
      </c>
      <c r="H1413" s="21">
        <v>0</v>
      </c>
      <c r="I1413" s="20">
        <v>0.4430760279</v>
      </c>
      <c r="J1413" s="24">
        <v>0.76370000000000005</v>
      </c>
      <c r="K1413" s="20">
        <v>0.60068176279999996</v>
      </c>
      <c r="L1413" s="20">
        <v>0.64708163659999995</v>
      </c>
      <c r="M1413" s="20">
        <v>1.210425064E-2</v>
      </c>
      <c r="N1413" s="21">
        <v>0</v>
      </c>
    </row>
    <row r="1414" spans="1:14" ht="15" customHeight="1" outlineLevel="1" x14ac:dyDescent="0.3">
      <c r="A1414" s="12">
        <v>1412</v>
      </c>
      <c r="B1414" s="13">
        <v>1</v>
      </c>
      <c r="C1414" s="19">
        <v>1.4839110670915599E-4</v>
      </c>
      <c r="D1414" s="20">
        <v>2.2711054400000001E-4</v>
      </c>
      <c r="E1414" s="21">
        <v>0</v>
      </c>
      <c r="F1414" s="22">
        <v>8.8112972579242903E-5</v>
      </c>
      <c r="G1414" s="22">
        <v>1.14155251141553E-4</v>
      </c>
      <c r="H1414" s="21">
        <v>0</v>
      </c>
      <c r="I1414" s="20">
        <v>0.49272692010000002</v>
      </c>
      <c r="J1414" s="24">
        <v>0.84709999999999996</v>
      </c>
      <c r="K1414" s="20">
        <v>0.43925006090000002</v>
      </c>
      <c r="L1414" s="20">
        <v>0.63389567579999995</v>
      </c>
      <c r="M1414" s="20">
        <v>0.119605224</v>
      </c>
      <c r="N1414" s="21">
        <v>0</v>
      </c>
    </row>
    <row r="1415" spans="1:14" ht="15" customHeight="1" outlineLevel="1" x14ac:dyDescent="0.3">
      <c r="A1415" s="12">
        <v>1413</v>
      </c>
      <c r="B1415" s="13">
        <v>1</v>
      </c>
      <c r="C1415" s="19">
        <v>1.3588385460055401E-4</v>
      </c>
      <c r="D1415" s="20">
        <v>2.2743779259999999E-4</v>
      </c>
      <c r="E1415" s="21">
        <v>0</v>
      </c>
      <c r="F1415" s="22">
        <v>5.87419817194953E-5</v>
      </c>
      <c r="G1415" s="22">
        <v>1.14155251141553E-4</v>
      </c>
      <c r="H1415" s="21">
        <v>0</v>
      </c>
      <c r="I1415" s="20">
        <v>0.52366175329999998</v>
      </c>
      <c r="J1415" s="24">
        <v>0.91080000000000005</v>
      </c>
      <c r="K1415" s="20">
        <v>0.3158022888</v>
      </c>
      <c r="L1415" s="20">
        <v>0.59443474890000003</v>
      </c>
      <c r="M1415" s="20">
        <v>0.15676050690000001</v>
      </c>
      <c r="N1415" s="21">
        <v>0</v>
      </c>
    </row>
    <row r="1416" spans="1:14" ht="15" customHeight="1" outlineLevel="1" x14ac:dyDescent="0.3">
      <c r="A1416" s="12">
        <v>1414</v>
      </c>
      <c r="B1416" s="13">
        <v>1</v>
      </c>
      <c r="C1416" s="19">
        <v>1.2316663307290599E-4</v>
      </c>
      <c r="D1416" s="20">
        <v>2.2451300799999999E-4</v>
      </c>
      <c r="E1416" s="21">
        <v>0</v>
      </c>
      <c r="F1416" s="22">
        <v>3.7594868300476997E-5</v>
      </c>
      <c r="G1416" s="22">
        <v>1.14155251141553E-4</v>
      </c>
      <c r="H1416" s="21">
        <v>0</v>
      </c>
      <c r="I1416" s="20">
        <v>0.54140806829999999</v>
      </c>
      <c r="J1416" s="24">
        <v>0.88629999999999998</v>
      </c>
      <c r="K1416" s="20">
        <v>0.36474312149999999</v>
      </c>
      <c r="L1416" s="20">
        <v>0.58163661040000003</v>
      </c>
      <c r="M1416" s="20">
        <v>9.4483545299999999E-2</v>
      </c>
      <c r="N1416" s="21">
        <v>0</v>
      </c>
    </row>
    <row r="1417" spans="1:14" ht="15" customHeight="1" outlineLevel="1" x14ac:dyDescent="0.3">
      <c r="A1417" s="12">
        <v>1415</v>
      </c>
      <c r="B1417" s="13">
        <v>1</v>
      </c>
      <c r="C1417" s="19">
        <v>1.3033351013564599E-4</v>
      </c>
      <c r="D1417" s="20">
        <v>2.1956337259999999E-4</v>
      </c>
      <c r="E1417" s="21">
        <v>0</v>
      </c>
      <c r="F1417" s="22">
        <v>2.3496792687798098E-5</v>
      </c>
      <c r="G1417" s="22">
        <v>1.14155251141553E-4</v>
      </c>
      <c r="H1417" s="21">
        <v>0</v>
      </c>
      <c r="I1417" s="20">
        <v>0.5439294026</v>
      </c>
      <c r="J1417" s="24">
        <v>0.94379999999999997</v>
      </c>
      <c r="K1417" s="20">
        <v>0.38860482099999999</v>
      </c>
      <c r="L1417" s="20">
        <v>0.57019585029999997</v>
      </c>
      <c r="M1417" s="20">
        <v>2.8950473429999998E-2</v>
      </c>
      <c r="N1417" s="21">
        <v>0</v>
      </c>
    </row>
    <row r="1418" spans="1:14" ht="15" customHeight="1" outlineLevel="1" x14ac:dyDescent="0.3">
      <c r="A1418" s="12">
        <v>1416</v>
      </c>
      <c r="B1418" s="13">
        <v>1</v>
      </c>
      <c r="C1418" s="19">
        <v>1.3927731508845E-4</v>
      </c>
      <c r="D1418" s="20">
        <v>2.141228643E-4</v>
      </c>
      <c r="E1418" s="21">
        <v>0</v>
      </c>
      <c r="F1418" s="22">
        <v>9.3987170751192492E-6</v>
      </c>
      <c r="G1418" s="22">
        <v>1.14155251141553E-4</v>
      </c>
      <c r="H1418" s="21">
        <v>0</v>
      </c>
      <c r="I1418" s="20">
        <v>0.53791698990000003</v>
      </c>
      <c r="J1418" s="24">
        <v>0.96879999999999999</v>
      </c>
      <c r="K1418" s="20">
        <v>0.31860238619999998</v>
      </c>
      <c r="L1418" s="20">
        <v>0.55953073490000005</v>
      </c>
      <c r="M1418" s="20">
        <v>1.337349021E-3</v>
      </c>
      <c r="N1418" s="21">
        <v>0</v>
      </c>
    </row>
    <row r="1419" spans="1:14" ht="15" customHeight="1" outlineLevel="1" x14ac:dyDescent="0.3">
      <c r="A1419" s="12">
        <v>1417</v>
      </c>
      <c r="B1419" s="13">
        <v>1</v>
      </c>
      <c r="C1419" s="19">
        <v>1.2871149692269E-4</v>
      </c>
      <c r="D1419" s="20">
        <v>2.0819148300000001E-4</v>
      </c>
      <c r="E1419" s="21">
        <v>0</v>
      </c>
      <c r="F1419" s="22">
        <v>5.8741981719495297E-6</v>
      </c>
      <c r="G1419" s="22">
        <v>1.14155251141553E-4</v>
      </c>
      <c r="H1419" s="21">
        <v>0</v>
      </c>
      <c r="I1419" s="20">
        <v>0.53083785880000001</v>
      </c>
      <c r="J1419" s="24">
        <v>0.93899999999999995</v>
      </c>
      <c r="K1419" s="20">
        <v>0.20379839299999999</v>
      </c>
      <c r="L1419" s="20">
        <v>0.5322862129</v>
      </c>
      <c r="M1419" s="20">
        <v>7.6139728340000004E-2</v>
      </c>
      <c r="N1419" s="21">
        <v>0</v>
      </c>
    </row>
    <row r="1420" spans="1:14" ht="15" customHeight="1" outlineLevel="1" x14ac:dyDescent="0.3">
      <c r="A1420" s="12">
        <v>1418</v>
      </c>
      <c r="B1420" s="13">
        <v>1</v>
      </c>
      <c r="C1420" s="19">
        <v>1.18743399555345E-4</v>
      </c>
      <c r="D1420" s="20">
        <v>2.005624995E-4</v>
      </c>
      <c r="E1420" s="21">
        <v>0</v>
      </c>
      <c r="F1420" s="22">
        <v>2.3496792687798102E-6</v>
      </c>
      <c r="G1420" s="22">
        <v>1.14155251141553E-4</v>
      </c>
      <c r="H1420" s="21">
        <v>0</v>
      </c>
      <c r="I1420" s="20">
        <v>0.52511636930000005</v>
      </c>
      <c r="J1420" s="24">
        <v>0.90200000000000002</v>
      </c>
      <c r="K1420" s="20">
        <v>0.14986608230000001</v>
      </c>
      <c r="L1420" s="20">
        <v>0.49961217759999998</v>
      </c>
      <c r="M1420" s="20">
        <v>0.31504067260000002</v>
      </c>
      <c r="N1420" s="21">
        <v>0</v>
      </c>
    </row>
    <row r="1421" spans="1:14" ht="15" customHeight="1" outlineLevel="1" x14ac:dyDescent="0.3">
      <c r="A1421" s="12">
        <v>1419</v>
      </c>
      <c r="B1421" s="13">
        <v>1</v>
      </c>
      <c r="C1421" s="19">
        <v>1.12411476206689E-4</v>
      </c>
      <c r="D1421" s="20">
        <v>1.933834828E-4</v>
      </c>
      <c r="E1421" s="21">
        <v>0</v>
      </c>
      <c r="F1421" s="22">
        <v>1.17483963438991E-6</v>
      </c>
      <c r="G1421" s="22">
        <v>1.14155251141553E-4</v>
      </c>
      <c r="H1421" s="21">
        <v>0</v>
      </c>
      <c r="I1421" s="20">
        <v>0.52783165239999996</v>
      </c>
      <c r="J1421" s="24">
        <v>0.89090000000000003</v>
      </c>
      <c r="K1421" s="20">
        <v>0.1070124178</v>
      </c>
      <c r="L1421" s="20">
        <v>0.47324025600000003</v>
      </c>
      <c r="M1421" s="20">
        <v>0.40529459210000002</v>
      </c>
      <c r="N1421" s="21">
        <v>0</v>
      </c>
    </row>
    <row r="1422" spans="1:14" ht="15" customHeight="1" outlineLevel="1" x14ac:dyDescent="0.3">
      <c r="A1422" s="12">
        <v>1420</v>
      </c>
      <c r="B1422" s="13">
        <v>1</v>
      </c>
      <c r="C1422" s="19">
        <v>9.6268900386671695E-5</v>
      </c>
      <c r="D1422" s="20">
        <v>1.875748198E-4</v>
      </c>
      <c r="E1422" s="21">
        <v>0</v>
      </c>
      <c r="F1422" s="22">
        <v>1.40980756126789E-5</v>
      </c>
      <c r="G1422" s="22">
        <v>1.14155251141553E-4</v>
      </c>
      <c r="H1422" s="21">
        <v>0</v>
      </c>
      <c r="I1422" s="20">
        <v>0.53025601239999998</v>
      </c>
      <c r="J1422" s="24">
        <v>0.88470000000000004</v>
      </c>
      <c r="K1422" s="20">
        <v>0.1005600195</v>
      </c>
      <c r="L1422" s="20">
        <v>0.4612177623</v>
      </c>
      <c r="M1422" s="20">
        <v>0.24989026680000001</v>
      </c>
      <c r="N1422" s="21">
        <v>0</v>
      </c>
    </row>
    <row r="1423" spans="1:14" ht="15" customHeight="1" outlineLevel="1" x14ac:dyDescent="0.3">
      <c r="A1423" s="12">
        <v>1421</v>
      </c>
      <c r="B1423" s="13">
        <v>1</v>
      </c>
      <c r="C1423" s="19">
        <v>8.7061117216675994E-5</v>
      </c>
      <c r="D1423" s="20">
        <v>1.81909328E-4</v>
      </c>
      <c r="E1423" s="21">
        <v>0</v>
      </c>
      <c r="F1423" s="22">
        <v>3.7594868300476997E-5</v>
      </c>
      <c r="G1423" s="22">
        <v>1.14155251141553E-4</v>
      </c>
      <c r="H1423" s="21">
        <v>0</v>
      </c>
      <c r="I1423" s="20">
        <v>0.52240108610000002</v>
      </c>
      <c r="J1423" s="24">
        <v>0.84230000000000005</v>
      </c>
      <c r="K1423" s="20">
        <v>9.2646700750000005E-2</v>
      </c>
      <c r="L1423" s="20">
        <v>0.46170254020000001</v>
      </c>
      <c r="M1423" s="20">
        <v>7.2690001030000007E-2</v>
      </c>
      <c r="N1423" s="21">
        <v>0</v>
      </c>
    </row>
    <row r="1424" spans="1:14" ht="15" customHeight="1" outlineLevel="1" x14ac:dyDescent="0.3">
      <c r="A1424" s="12">
        <v>1422</v>
      </c>
      <c r="B1424" s="13">
        <v>1</v>
      </c>
      <c r="C1424" s="19">
        <v>8.6666981805350995E-5</v>
      </c>
      <c r="D1424" s="20">
        <v>1.7994583629999999E-4</v>
      </c>
      <c r="E1424" s="21">
        <v>0</v>
      </c>
      <c r="F1424" s="22">
        <v>9.3987170751192502E-5</v>
      </c>
      <c r="G1424" s="22">
        <v>1.14155251141553E-4</v>
      </c>
      <c r="H1424" s="21">
        <v>0</v>
      </c>
      <c r="I1424" s="20">
        <v>0.48584173780000001</v>
      </c>
      <c r="J1424" s="24">
        <v>0.79320000000000002</v>
      </c>
      <c r="K1424" s="20">
        <v>9.6420745069999994E-2</v>
      </c>
      <c r="L1424" s="20">
        <v>0.47207678879999998</v>
      </c>
      <c r="M1424" s="20">
        <v>1.7319057649999999E-3</v>
      </c>
      <c r="N1424" s="21">
        <v>0</v>
      </c>
    </row>
    <row r="1425" spans="1:14" ht="15" customHeight="1" outlineLevel="1" x14ac:dyDescent="0.3">
      <c r="A1425" s="12">
        <v>1423</v>
      </c>
      <c r="B1425" s="13">
        <v>1</v>
      </c>
      <c r="C1425" s="19">
        <v>9.0345354835807197E-5</v>
      </c>
      <c r="D1425" s="20">
        <v>1.8041625619999999E-4</v>
      </c>
      <c r="E1425" s="21">
        <v>0</v>
      </c>
      <c r="F1425" s="22">
        <v>1.8210014333043501E-4</v>
      </c>
      <c r="G1425" s="22">
        <v>1.14155251141553E-4</v>
      </c>
      <c r="H1425" s="20">
        <v>8.560814085E-3</v>
      </c>
      <c r="I1425" s="20">
        <v>0.4527734678</v>
      </c>
      <c r="J1425" s="24">
        <v>0.74270000000000003</v>
      </c>
      <c r="K1425" s="20">
        <v>0.11102994889999999</v>
      </c>
      <c r="L1425" s="20">
        <v>0.4741128563</v>
      </c>
      <c r="M1425" s="20">
        <v>1.499080692E-2</v>
      </c>
      <c r="N1425" s="21">
        <v>0</v>
      </c>
    </row>
    <row r="1426" spans="1:14" ht="15" customHeight="1" outlineLevel="1" x14ac:dyDescent="0.3">
      <c r="A1426" s="12">
        <v>1424</v>
      </c>
      <c r="B1426" s="13">
        <v>1</v>
      </c>
      <c r="C1426" s="19">
        <v>9.1591365543766397E-5</v>
      </c>
      <c r="D1426" s="20">
        <v>1.733395047E-4</v>
      </c>
      <c r="E1426" s="21">
        <v>0</v>
      </c>
      <c r="F1426" s="22">
        <v>1.58603350642637E-4</v>
      </c>
      <c r="G1426" s="22">
        <v>1.14155251141553E-4</v>
      </c>
      <c r="H1426" s="20">
        <v>4.1834921660000003E-2</v>
      </c>
      <c r="I1426" s="20">
        <v>0.43512412719999999</v>
      </c>
      <c r="J1426" s="24">
        <v>0.73219999999999996</v>
      </c>
      <c r="K1426" s="20">
        <v>0.1111516922</v>
      </c>
      <c r="L1426" s="20">
        <v>0.49922435520000003</v>
      </c>
      <c r="M1426" s="20">
        <v>0.13920239370000001</v>
      </c>
      <c r="N1426" s="20">
        <v>4.9028571430000003E-4</v>
      </c>
    </row>
    <row r="1427" spans="1:14" ht="15" customHeight="1" outlineLevel="1" x14ac:dyDescent="0.3">
      <c r="A1427" s="12">
        <v>1425</v>
      </c>
      <c r="B1427" s="13">
        <v>1</v>
      </c>
      <c r="C1427" s="19">
        <v>1.04159212569238E-4</v>
      </c>
      <c r="D1427" s="20">
        <v>1.6035182499999999E-4</v>
      </c>
      <c r="E1427" s="21">
        <v>0</v>
      </c>
      <c r="F1427" s="22">
        <v>1.4685495429873799E-4</v>
      </c>
      <c r="G1427" s="22">
        <v>1.14155251141553E-4</v>
      </c>
      <c r="H1427" s="20">
        <v>9.7560975610000003E-2</v>
      </c>
      <c r="I1427" s="20">
        <v>0.40942591160000003</v>
      </c>
      <c r="J1427" s="24">
        <v>0.70930000000000004</v>
      </c>
      <c r="K1427" s="20">
        <v>0.2045288532</v>
      </c>
      <c r="L1427" s="20">
        <v>0.52200891989999998</v>
      </c>
      <c r="M1427" s="20">
        <v>0.17823682190000001</v>
      </c>
      <c r="N1427" s="20">
        <v>8.5599428569999997E-2</v>
      </c>
    </row>
    <row r="1428" spans="1:14" ht="15" customHeight="1" outlineLevel="1" x14ac:dyDescent="0.3">
      <c r="A1428" s="12">
        <v>1426</v>
      </c>
      <c r="B1428" s="13">
        <v>1</v>
      </c>
      <c r="C1428" s="19">
        <v>1.2292201158737499E-4</v>
      </c>
      <c r="D1428" s="20">
        <v>1.4493023370000001E-4</v>
      </c>
      <c r="E1428" s="21">
        <v>0</v>
      </c>
      <c r="F1428" s="22">
        <v>1.6447754881458699E-4</v>
      </c>
      <c r="G1428" s="22">
        <v>1.14155251141553E-4</v>
      </c>
      <c r="H1428" s="20">
        <v>0.13196575669999999</v>
      </c>
      <c r="I1428" s="20">
        <v>0.38915826219999999</v>
      </c>
      <c r="J1428" s="24">
        <v>0.62090000000000001</v>
      </c>
      <c r="K1428" s="20">
        <v>0.2363038714</v>
      </c>
      <c r="L1428" s="20">
        <v>0.54013961610000005</v>
      </c>
      <c r="M1428" s="20">
        <v>0.10544089750000001</v>
      </c>
      <c r="N1428" s="24">
        <v>0.21590400000000001</v>
      </c>
    </row>
    <row r="1429" spans="1:14" ht="15" customHeight="1" outlineLevel="1" x14ac:dyDescent="0.3">
      <c r="A1429" s="12">
        <v>1427</v>
      </c>
      <c r="B1429" s="13">
        <v>1</v>
      </c>
      <c r="C1429" s="19">
        <v>1.3502461533822699E-4</v>
      </c>
      <c r="D1429" s="20">
        <v>1.2995860919999999E-4</v>
      </c>
      <c r="E1429" s="21">
        <v>0</v>
      </c>
      <c r="F1429" s="22">
        <v>1.87974341502385E-4</v>
      </c>
      <c r="G1429" s="22">
        <v>1.14155251141553E-4</v>
      </c>
      <c r="H1429" s="20">
        <v>0.1676627362</v>
      </c>
      <c r="I1429" s="20">
        <v>0.41708688910000002</v>
      </c>
      <c r="J1429" s="24">
        <v>0.66930000000000001</v>
      </c>
      <c r="K1429" s="20">
        <v>0.21451180910000001</v>
      </c>
      <c r="L1429" s="20">
        <v>0.55187124300000001</v>
      </c>
      <c r="M1429" s="20">
        <v>3.1252677479999998E-2</v>
      </c>
      <c r="N1429" s="20">
        <v>0.38003828569999998</v>
      </c>
    </row>
    <row r="1430" spans="1:14" ht="15" customHeight="1" outlineLevel="1" x14ac:dyDescent="0.3">
      <c r="A1430" s="12">
        <v>1428</v>
      </c>
      <c r="B1430" s="13">
        <v>1</v>
      </c>
      <c r="C1430" s="19">
        <v>1.43488261805269E-4</v>
      </c>
      <c r="D1430" s="20">
        <v>1.192412168E-4</v>
      </c>
      <c r="E1430" s="21">
        <v>0</v>
      </c>
      <c r="F1430" s="22">
        <v>2.0677177565262301E-4</v>
      </c>
      <c r="G1430" s="22">
        <v>1.14155251141553E-4</v>
      </c>
      <c r="H1430" s="20">
        <v>0.1991600711</v>
      </c>
      <c r="I1430" s="20">
        <v>0.44714895269999999</v>
      </c>
      <c r="J1430" s="24">
        <v>0.80510000000000004</v>
      </c>
      <c r="K1430" s="20">
        <v>0.234477721</v>
      </c>
      <c r="L1430" s="20">
        <v>0.54479348459999999</v>
      </c>
      <c r="M1430" s="20">
        <v>1.337349021E-3</v>
      </c>
      <c r="N1430" s="20">
        <v>0.50908371429999999</v>
      </c>
    </row>
    <row r="1431" spans="1:14" ht="15" customHeight="1" outlineLevel="1" x14ac:dyDescent="0.3">
      <c r="A1431" s="12">
        <v>1429</v>
      </c>
      <c r="B1431" s="13">
        <v>1</v>
      </c>
      <c r="C1431" s="19">
        <v>1.53041122304793E-4</v>
      </c>
      <c r="D1431" s="20">
        <v>1.1418931619999999E-4</v>
      </c>
      <c r="E1431" s="21">
        <v>0</v>
      </c>
      <c r="F1431" s="22">
        <v>1.87974341502385E-4</v>
      </c>
      <c r="G1431" s="22">
        <v>1.14155251141553E-4</v>
      </c>
      <c r="H1431" s="20">
        <v>0.1983524471</v>
      </c>
      <c r="I1431" s="20">
        <v>0.46247090769999999</v>
      </c>
      <c r="J1431" s="24">
        <v>0.84570000000000001</v>
      </c>
      <c r="K1431" s="20">
        <v>0.19929388849999999</v>
      </c>
      <c r="L1431" s="20">
        <v>0.52220283109999999</v>
      </c>
      <c r="M1431" s="20">
        <v>8.4249354380000002E-2</v>
      </c>
      <c r="N1431" s="20">
        <v>0.58360714290000004</v>
      </c>
    </row>
    <row r="1432" spans="1:14" ht="15" customHeight="1" outlineLevel="1" x14ac:dyDescent="0.3">
      <c r="A1432" s="12">
        <v>1430</v>
      </c>
      <c r="B1432" s="13">
        <v>1</v>
      </c>
      <c r="C1432" s="19">
        <v>1.42448466871088E-4</v>
      </c>
      <c r="D1432" s="20">
        <v>1.123689957E-4</v>
      </c>
      <c r="E1432" s="21">
        <v>0</v>
      </c>
      <c r="F1432" s="22">
        <v>1.90324020771165E-4</v>
      </c>
      <c r="G1432" s="22">
        <v>1.14155251141553E-4</v>
      </c>
      <c r="H1432" s="20">
        <v>0.19592957520000001</v>
      </c>
      <c r="I1432" s="20">
        <v>0.48710240500000002</v>
      </c>
      <c r="J1432" s="24">
        <v>0.84299999999999997</v>
      </c>
      <c r="K1432" s="20">
        <v>0.1453615778</v>
      </c>
      <c r="L1432" s="20">
        <v>0.49592786500000002</v>
      </c>
      <c r="M1432" s="20">
        <v>0.34558969969999997</v>
      </c>
      <c r="N1432" s="20">
        <v>0.65843142860000003</v>
      </c>
    </row>
    <row r="1433" spans="1:14" ht="15" customHeight="1" outlineLevel="1" x14ac:dyDescent="0.3">
      <c r="A1433" s="12">
        <v>1431</v>
      </c>
      <c r="B1433" s="13">
        <v>1</v>
      </c>
      <c r="C1433" s="19">
        <v>1.2653095101377299E-4</v>
      </c>
      <c r="D1433" s="20">
        <v>1.15641482E-4</v>
      </c>
      <c r="E1433" s="21">
        <v>0</v>
      </c>
      <c r="F1433" s="22">
        <v>2.1382081345896301E-4</v>
      </c>
      <c r="G1433" s="22">
        <v>1.14155251141553E-4</v>
      </c>
      <c r="H1433" s="20">
        <v>0.16814731059999999</v>
      </c>
      <c r="I1433" s="20">
        <v>0.46150116369999999</v>
      </c>
      <c r="J1433" s="24">
        <v>0.82869999999999999</v>
      </c>
      <c r="K1433" s="20">
        <v>0.1149257365</v>
      </c>
      <c r="L1433" s="20">
        <v>0.49427961990000002</v>
      </c>
      <c r="M1433" s="20">
        <v>0.445375627</v>
      </c>
      <c r="N1433" s="20">
        <v>0.59208685709999997</v>
      </c>
    </row>
    <row r="1434" spans="1:14" ht="15" customHeight="1" outlineLevel="1" x14ac:dyDescent="0.3">
      <c r="A1434" s="12">
        <v>1432</v>
      </c>
      <c r="B1434" s="13">
        <v>1</v>
      </c>
      <c r="C1434" s="19">
        <v>1.1352378246218E-4</v>
      </c>
      <c r="D1434" s="20">
        <v>1.2390450969999999E-4</v>
      </c>
      <c r="E1434" s="21">
        <v>0</v>
      </c>
      <c r="F1434" s="22">
        <v>2.23219530534082E-4</v>
      </c>
      <c r="G1434" s="22">
        <v>1.14155251141553E-4</v>
      </c>
      <c r="H1434" s="20">
        <v>0.1069294137</v>
      </c>
      <c r="I1434" s="20">
        <v>0.47187742440000002</v>
      </c>
      <c r="J1434" s="24">
        <v>0.85499999999999998</v>
      </c>
      <c r="K1434" s="20">
        <v>9.1185780369999997E-2</v>
      </c>
      <c r="L1434" s="20">
        <v>0.49457048669999998</v>
      </c>
      <c r="M1434" s="20">
        <v>0.27382630029999999</v>
      </c>
      <c r="N1434" s="20">
        <v>0.55004485709999995</v>
      </c>
    </row>
    <row r="1435" spans="1:14" ht="15" customHeight="1" outlineLevel="1" x14ac:dyDescent="0.3">
      <c r="A1435" s="12">
        <v>1433</v>
      </c>
      <c r="B1435" s="13">
        <v>1</v>
      </c>
      <c r="C1435" s="19">
        <v>1.05014172986631E-4</v>
      </c>
      <c r="D1435" s="20">
        <v>1.3636041040000001E-4</v>
      </c>
      <c r="E1435" s="21">
        <v>0</v>
      </c>
      <c r="F1435" s="22">
        <v>2.23219530534082E-4</v>
      </c>
      <c r="G1435" s="22">
        <v>1.14155251141553E-4</v>
      </c>
      <c r="H1435" s="20">
        <v>3.7796801810000002E-2</v>
      </c>
      <c r="I1435" s="20">
        <v>0.4661559348</v>
      </c>
      <c r="J1435" s="24">
        <v>0.90559999999999996</v>
      </c>
      <c r="K1435" s="20">
        <v>0.1240564889</v>
      </c>
      <c r="L1435" s="20">
        <v>0.50300562339999999</v>
      </c>
      <c r="M1435" s="20">
        <v>7.9543979619999997E-2</v>
      </c>
      <c r="N1435" s="20">
        <v>0.34114971430000002</v>
      </c>
    </row>
    <row r="1436" spans="1:14" ht="15" customHeight="1" outlineLevel="1" x14ac:dyDescent="0.3">
      <c r="A1436" s="12">
        <v>1434</v>
      </c>
      <c r="B1436" s="13">
        <v>1</v>
      </c>
      <c r="C1436" s="19">
        <v>1.05750278152641E-4</v>
      </c>
      <c r="D1436" s="20">
        <v>1.456051839E-4</v>
      </c>
      <c r="E1436" s="21">
        <v>0</v>
      </c>
      <c r="F1436" s="22">
        <v>1.6447754881458699E-4</v>
      </c>
      <c r="G1436" s="22">
        <v>1.14155251141553E-4</v>
      </c>
      <c r="H1436" s="20">
        <v>7.5916653210000001E-3</v>
      </c>
      <c r="I1436" s="20">
        <v>0.4583979829</v>
      </c>
      <c r="J1436" s="24">
        <v>0.92579999999999996</v>
      </c>
      <c r="K1436" s="20">
        <v>0.19758948139999999</v>
      </c>
      <c r="L1436" s="20">
        <v>0.53810354859999998</v>
      </c>
      <c r="M1436" s="20">
        <v>1.8043949299999999E-3</v>
      </c>
      <c r="N1436" s="20">
        <v>0.21330771430000001</v>
      </c>
    </row>
    <row r="1437" spans="1:14" ht="15" customHeight="1" outlineLevel="1" x14ac:dyDescent="0.3">
      <c r="A1437" s="12">
        <v>1435</v>
      </c>
      <c r="B1437" s="13">
        <v>1</v>
      </c>
      <c r="C1437" s="19">
        <v>1.25791112107557E-4</v>
      </c>
      <c r="D1437" s="20">
        <v>1.479368304E-4</v>
      </c>
      <c r="E1437" s="21">
        <v>0</v>
      </c>
      <c r="F1437" s="22">
        <v>1.1748396343899099E-4</v>
      </c>
      <c r="G1437" s="22">
        <v>1.14155251141553E-4</v>
      </c>
      <c r="H1437" s="21">
        <v>0</v>
      </c>
      <c r="I1437" s="20">
        <v>0.49156322730000002</v>
      </c>
      <c r="J1437" s="24">
        <v>0.9294</v>
      </c>
      <c r="K1437" s="20">
        <v>0.32517652790000001</v>
      </c>
      <c r="L1437" s="20">
        <v>0.58212138840000005</v>
      </c>
      <c r="M1437" s="20">
        <v>1.7433611830000001E-2</v>
      </c>
      <c r="N1437" s="21">
        <v>0</v>
      </c>
    </row>
    <row r="1438" spans="1:14" ht="15" customHeight="1" outlineLevel="1" x14ac:dyDescent="0.3">
      <c r="A1438" s="12">
        <v>1436</v>
      </c>
      <c r="B1438" s="13">
        <v>1</v>
      </c>
      <c r="C1438" s="19">
        <v>1.4797059346306201E-4</v>
      </c>
      <c r="D1438" s="20">
        <v>1.4934809009999999E-4</v>
      </c>
      <c r="E1438" s="21">
        <v>0</v>
      </c>
      <c r="F1438" s="22">
        <v>8.8112972579242903E-5</v>
      </c>
      <c r="G1438" s="22">
        <v>1.14155251141553E-4</v>
      </c>
      <c r="H1438" s="21">
        <v>0</v>
      </c>
      <c r="I1438" s="20">
        <v>0.52734678040000005</v>
      </c>
      <c r="J1438" s="24">
        <v>0.91979999999999995</v>
      </c>
      <c r="K1438" s="20">
        <v>0.37825663500000001</v>
      </c>
      <c r="L1438" s="20">
        <v>0.58590265659999996</v>
      </c>
      <c r="M1438" s="20">
        <v>0.1552280322</v>
      </c>
      <c r="N1438" s="21">
        <v>0</v>
      </c>
    </row>
    <row r="1439" spans="1:14" ht="15" customHeight="1" outlineLevel="1" x14ac:dyDescent="0.3">
      <c r="A1439" s="12">
        <v>1437</v>
      </c>
      <c r="B1439" s="13">
        <v>1</v>
      </c>
      <c r="C1439" s="19">
        <v>1.3973595663945099E-4</v>
      </c>
      <c r="D1439" s="20">
        <v>1.5096388010000001E-4</v>
      </c>
      <c r="E1439" s="21">
        <v>0</v>
      </c>
      <c r="F1439" s="22">
        <v>5.87419817194953E-5</v>
      </c>
      <c r="G1439" s="22">
        <v>1.14155251141553E-4</v>
      </c>
      <c r="H1439" s="21">
        <v>0</v>
      </c>
      <c r="I1439" s="20">
        <v>0.54906904580000004</v>
      </c>
      <c r="J1439" s="24">
        <v>0.91039999999999999</v>
      </c>
      <c r="K1439" s="20">
        <v>0.24555636719999999</v>
      </c>
      <c r="L1439" s="20">
        <v>0.57882489820000005</v>
      </c>
      <c r="M1439" s="20">
        <v>0.19557156780000001</v>
      </c>
      <c r="N1439" s="21">
        <v>0</v>
      </c>
    </row>
    <row r="1440" spans="1:14" ht="15" customHeight="1" outlineLevel="1" x14ac:dyDescent="0.3">
      <c r="A1440" s="12">
        <v>1438</v>
      </c>
      <c r="B1440" s="13">
        <v>1</v>
      </c>
      <c r="C1440" s="19">
        <v>1.2611660681237301E-4</v>
      </c>
      <c r="D1440" s="20">
        <v>1.5296827799999999E-4</v>
      </c>
      <c r="E1440" s="21">
        <v>0</v>
      </c>
      <c r="F1440" s="22">
        <v>3.7594868300476997E-5</v>
      </c>
      <c r="G1440" s="22">
        <v>1.14155251141553E-4</v>
      </c>
      <c r="H1440" s="21">
        <v>0</v>
      </c>
      <c r="I1440" s="20">
        <v>0.57273079910000002</v>
      </c>
      <c r="J1440" s="24">
        <v>0.90290000000000004</v>
      </c>
      <c r="K1440" s="20">
        <v>0.27562697829999999</v>
      </c>
      <c r="L1440" s="20">
        <v>0.57882489820000005</v>
      </c>
      <c r="M1440" s="20">
        <v>0.1141928116</v>
      </c>
      <c r="N1440" s="21">
        <v>0</v>
      </c>
    </row>
    <row r="1441" spans="1:14" ht="15" customHeight="1" outlineLevel="1" x14ac:dyDescent="0.3">
      <c r="A1441" s="12">
        <v>1439</v>
      </c>
      <c r="B1441" s="13">
        <v>1</v>
      </c>
      <c r="C1441" s="19">
        <v>1.2817348442603301E-4</v>
      </c>
      <c r="D1441" s="20">
        <v>1.551772062E-4</v>
      </c>
      <c r="E1441" s="21">
        <v>0</v>
      </c>
      <c r="F1441" s="22">
        <v>2.3496792687798098E-5</v>
      </c>
      <c r="G1441" s="22">
        <v>1.14155251141553E-4</v>
      </c>
      <c r="H1441" s="21">
        <v>0</v>
      </c>
      <c r="I1441" s="20">
        <v>0.58359193170000001</v>
      </c>
      <c r="J1441" s="24">
        <v>0.89239999999999997</v>
      </c>
      <c r="K1441" s="20">
        <v>0.2120769418</v>
      </c>
      <c r="L1441" s="20">
        <v>0.56990498349999996</v>
      </c>
      <c r="M1441" s="20">
        <v>3.3057211609999998E-2</v>
      </c>
      <c r="N1441" s="21">
        <v>0</v>
      </c>
    </row>
    <row r="1442" spans="1:14" ht="15" customHeight="1" outlineLevel="1" x14ac:dyDescent="0.3">
      <c r="A1442" s="12">
        <v>1440</v>
      </c>
      <c r="B1442" s="13">
        <v>1</v>
      </c>
      <c r="C1442" s="19">
        <v>1.33438885692906E-4</v>
      </c>
      <c r="D1442" s="20">
        <v>1.578156482E-4</v>
      </c>
      <c r="E1442" s="21">
        <v>0</v>
      </c>
      <c r="F1442" s="22">
        <v>9.3987170751192492E-6</v>
      </c>
      <c r="G1442" s="22">
        <v>1.14155251141553E-4</v>
      </c>
      <c r="H1442" s="21">
        <v>0</v>
      </c>
      <c r="I1442" s="20">
        <v>0.57612490299999997</v>
      </c>
      <c r="J1442" s="24">
        <v>0.90200000000000002</v>
      </c>
      <c r="K1442" s="20">
        <v>0.14073532990000001</v>
      </c>
      <c r="L1442" s="20">
        <v>0.54595695170000003</v>
      </c>
      <c r="M1442" s="20">
        <v>1.337349021E-3</v>
      </c>
      <c r="N1442" s="21">
        <v>0</v>
      </c>
    </row>
    <row r="1443" spans="1:14" ht="15" customHeight="1" outlineLevel="1" x14ac:dyDescent="0.3">
      <c r="A1443" s="12">
        <v>1441</v>
      </c>
      <c r="B1443" s="13">
        <v>1</v>
      </c>
      <c r="C1443" s="19">
        <v>1.20122250953686E-4</v>
      </c>
      <c r="D1443" s="20">
        <v>1.6245848800000001E-4</v>
      </c>
      <c r="E1443" s="21">
        <v>0</v>
      </c>
      <c r="F1443" s="22">
        <v>5.8741981719495297E-6</v>
      </c>
      <c r="G1443" s="22">
        <v>1.14155251141553E-4</v>
      </c>
      <c r="H1443" s="21">
        <v>0</v>
      </c>
      <c r="I1443" s="20">
        <v>0.54994181539999998</v>
      </c>
      <c r="J1443" s="24">
        <v>0.86439999999999995</v>
      </c>
      <c r="K1443" s="20">
        <v>0.10896031170000001</v>
      </c>
      <c r="L1443" s="20">
        <v>0.53335272450000004</v>
      </c>
      <c r="M1443" s="20">
        <v>8.9963694319999996E-2</v>
      </c>
      <c r="N1443" s="21">
        <v>0</v>
      </c>
    </row>
    <row r="1444" spans="1:14" ht="15" customHeight="1" outlineLevel="1" x14ac:dyDescent="0.3">
      <c r="A1444" s="12">
        <v>1442</v>
      </c>
      <c r="B1444" s="13">
        <v>1</v>
      </c>
      <c r="C1444" s="19">
        <v>1.07812622128729E-4</v>
      </c>
      <c r="D1444" s="20">
        <v>1.695556925E-4</v>
      </c>
      <c r="E1444" s="21">
        <v>0</v>
      </c>
      <c r="F1444" s="22">
        <v>2.3496792687798102E-6</v>
      </c>
      <c r="G1444" s="22">
        <v>1.14155251141553E-4</v>
      </c>
      <c r="H1444" s="21">
        <v>0</v>
      </c>
      <c r="I1444" s="20">
        <v>0.54024437550000004</v>
      </c>
      <c r="J1444" s="24">
        <v>0.82110000000000005</v>
      </c>
      <c r="K1444" s="20">
        <v>0.1148039932</v>
      </c>
      <c r="L1444" s="20">
        <v>0.51415551680000005</v>
      </c>
      <c r="M1444" s="24">
        <v>0.36701527</v>
      </c>
      <c r="N1444" s="21">
        <v>0</v>
      </c>
    </row>
    <row r="1445" spans="1:14" ht="15" customHeight="1" outlineLevel="1" x14ac:dyDescent="0.3">
      <c r="A1445" s="12">
        <v>1443</v>
      </c>
      <c r="B1445" s="13">
        <v>1</v>
      </c>
      <c r="C1445" s="19">
        <v>9.8980095225493998E-5</v>
      </c>
      <c r="D1445" s="20">
        <v>1.782891401E-4</v>
      </c>
      <c r="E1445" s="21">
        <v>0</v>
      </c>
      <c r="F1445" s="22">
        <v>1.17483963438991E-6</v>
      </c>
      <c r="G1445" s="22">
        <v>1.14155251141553E-4</v>
      </c>
      <c r="H1445" s="21">
        <v>0</v>
      </c>
      <c r="I1445" s="20">
        <v>0.53171062840000005</v>
      </c>
      <c r="J1445" s="24">
        <v>0.81950000000000001</v>
      </c>
      <c r="K1445" s="20">
        <v>0.1229607986</v>
      </c>
      <c r="L1445" s="20">
        <v>0.52113631959999995</v>
      </c>
      <c r="M1445" s="24">
        <v>0.47351312000000001</v>
      </c>
      <c r="N1445" s="21">
        <v>0</v>
      </c>
    </row>
    <row r="1446" spans="1:14" ht="15" customHeight="1" outlineLevel="1" x14ac:dyDescent="0.3">
      <c r="A1446" s="12">
        <v>1444</v>
      </c>
      <c r="B1446" s="13">
        <v>1</v>
      </c>
      <c r="C1446" s="19">
        <v>8.44411531161079E-5</v>
      </c>
      <c r="D1446" s="20">
        <v>1.855295159E-4</v>
      </c>
      <c r="E1446" s="21">
        <v>0</v>
      </c>
      <c r="F1446" s="22">
        <v>1.40980756126789E-5</v>
      </c>
      <c r="G1446" s="22">
        <v>1.14155251141553E-4</v>
      </c>
      <c r="H1446" s="21">
        <v>0</v>
      </c>
      <c r="I1446" s="20">
        <v>0.50562451509999995</v>
      </c>
      <c r="J1446" s="24">
        <v>0.84709999999999996</v>
      </c>
      <c r="K1446" s="20">
        <v>0.1188215242</v>
      </c>
      <c r="L1446" s="20">
        <v>0.52802016679999997</v>
      </c>
      <c r="M1446" s="20">
        <v>0.29060406150000001</v>
      </c>
      <c r="N1446" s="21">
        <v>0</v>
      </c>
    </row>
    <row r="1447" spans="1:14" ht="15" customHeight="1" outlineLevel="1" x14ac:dyDescent="0.3">
      <c r="A1447" s="12">
        <v>1445</v>
      </c>
      <c r="B1447" s="13">
        <v>1</v>
      </c>
      <c r="C1447" s="19">
        <v>7.8837052500356605E-5</v>
      </c>
      <c r="D1447" s="20">
        <v>1.9256536129999999E-4</v>
      </c>
      <c r="E1447" s="21">
        <v>0</v>
      </c>
      <c r="F1447" s="22">
        <v>3.7594868300476997E-5</v>
      </c>
      <c r="G1447" s="22">
        <v>1.14155251141553E-4</v>
      </c>
      <c r="H1447" s="21">
        <v>0</v>
      </c>
      <c r="I1447" s="20">
        <v>0.47653219549999998</v>
      </c>
      <c r="J1447" s="24">
        <v>0.85040000000000004</v>
      </c>
      <c r="K1447" s="20">
        <v>0.1732408084</v>
      </c>
      <c r="L1447" s="20">
        <v>0.5418848168</v>
      </c>
      <c r="M1447" s="20">
        <v>8.434467105E-2</v>
      </c>
      <c r="N1447" s="21">
        <v>0</v>
      </c>
    </row>
    <row r="1448" spans="1:14" ht="15" customHeight="1" outlineLevel="1" x14ac:dyDescent="0.3">
      <c r="A1448" s="12">
        <v>1446</v>
      </c>
      <c r="B1448" s="13">
        <v>1</v>
      </c>
      <c r="C1448" s="19">
        <v>9.2715211737672503E-5</v>
      </c>
      <c r="D1448" s="20">
        <v>1.9659460989999999E-4</v>
      </c>
      <c r="E1448" s="21">
        <v>0</v>
      </c>
      <c r="F1448" s="22">
        <v>9.3987170751192502E-5</v>
      </c>
      <c r="G1448" s="22">
        <v>1.14155251141553E-4</v>
      </c>
      <c r="H1448" s="21">
        <v>0</v>
      </c>
      <c r="I1448" s="20">
        <v>0.44743987590000001</v>
      </c>
      <c r="J1448" s="24">
        <v>0.81399999999999995</v>
      </c>
      <c r="K1448" s="20">
        <v>0.33333333329999998</v>
      </c>
      <c r="L1448" s="20">
        <v>0.58551483419999995</v>
      </c>
      <c r="M1448" s="20">
        <v>1.853827696E-3</v>
      </c>
      <c r="N1448" s="21">
        <v>0</v>
      </c>
    </row>
    <row r="1449" spans="1:14" ht="15" customHeight="1" outlineLevel="1" x14ac:dyDescent="0.3">
      <c r="A1449" s="12">
        <v>1447</v>
      </c>
      <c r="B1449" s="13">
        <v>1</v>
      </c>
      <c r="C1449" s="19">
        <v>1.21342890115922E-4</v>
      </c>
      <c r="D1449" s="20">
        <v>1.9755590279999999E-4</v>
      </c>
      <c r="E1449" s="21">
        <v>0</v>
      </c>
      <c r="F1449" s="22">
        <v>1.8210014333043501E-4</v>
      </c>
      <c r="G1449" s="22">
        <v>1.14155251141553E-4</v>
      </c>
      <c r="H1449" s="20">
        <v>1.114521079E-2</v>
      </c>
      <c r="I1449" s="20">
        <v>0.4067106284</v>
      </c>
      <c r="J1449" s="24">
        <v>0.84089999999999998</v>
      </c>
      <c r="K1449" s="20">
        <v>0.52264426590000002</v>
      </c>
      <c r="L1449" s="20">
        <v>0.61479542369999995</v>
      </c>
      <c r="M1449" s="20">
        <v>1.9201344530000001E-2</v>
      </c>
      <c r="N1449" s="21">
        <v>0</v>
      </c>
    </row>
    <row r="1450" spans="1:14" ht="15" customHeight="1" outlineLevel="1" x14ac:dyDescent="0.3">
      <c r="A1450" s="12">
        <v>1448</v>
      </c>
      <c r="B1450" s="13">
        <v>1</v>
      </c>
      <c r="C1450" s="19">
        <v>1.48193591794713E-4</v>
      </c>
      <c r="D1450" s="20">
        <v>1.836887424E-4</v>
      </c>
      <c r="E1450" s="21">
        <v>0</v>
      </c>
      <c r="F1450" s="22">
        <v>1.58603350642637E-4</v>
      </c>
      <c r="G1450" s="22">
        <v>1.14155251141553E-4</v>
      </c>
      <c r="H1450" s="20">
        <v>5.3303182040000001E-2</v>
      </c>
      <c r="I1450" s="20">
        <v>0.3793638479</v>
      </c>
      <c r="J1450" s="24">
        <v>0.82420000000000004</v>
      </c>
      <c r="K1450" s="20">
        <v>0.55855855860000003</v>
      </c>
      <c r="L1450" s="20">
        <v>0.63079309679999995</v>
      </c>
      <c r="M1450" s="20">
        <v>0.16656754239999999</v>
      </c>
      <c r="N1450" s="20">
        <v>9.8057142860000007E-4</v>
      </c>
    </row>
    <row r="1451" spans="1:14" ht="15" customHeight="1" outlineLevel="1" x14ac:dyDescent="0.3">
      <c r="A1451" s="12">
        <v>1449</v>
      </c>
      <c r="B1451" s="13">
        <v>1</v>
      </c>
      <c r="C1451" s="19">
        <v>1.6539718057599899E-4</v>
      </c>
      <c r="D1451" s="20">
        <v>1.6493330570000001E-4</v>
      </c>
      <c r="E1451" s="21">
        <v>0</v>
      </c>
      <c r="F1451" s="22">
        <v>1.4685495429873799E-4</v>
      </c>
      <c r="G1451" s="22">
        <v>1.14155251141553E-4</v>
      </c>
      <c r="H1451" s="20">
        <v>0.1285737361</v>
      </c>
      <c r="I1451" s="20">
        <v>0.36792086889999998</v>
      </c>
      <c r="J1451" s="24">
        <v>0.83809999999999996</v>
      </c>
      <c r="K1451" s="20">
        <v>0.53287070849999996</v>
      </c>
      <c r="L1451" s="20">
        <v>0.65086290479999998</v>
      </c>
      <c r="M1451" s="20">
        <v>0.20773102430000001</v>
      </c>
      <c r="N1451" s="24">
        <v>0.109278</v>
      </c>
    </row>
    <row r="1452" spans="1:14" ht="15" customHeight="1" outlineLevel="1" x14ac:dyDescent="0.3">
      <c r="A1452" s="12">
        <v>1450</v>
      </c>
      <c r="B1452" s="13">
        <v>1</v>
      </c>
      <c r="C1452" s="19">
        <v>1.7457800640517399E-4</v>
      </c>
      <c r="D1452" s="20">
        <v>1.4711870880000001E-4</v>
      </c>
      <c r="E1452" s="21">
        <v>0</v>
      </c>
      <c r="F1452" s="22">
        <v>1.6447754881458699E-4</v>
      </c>
      <c r="G1452" s="22">
        <v>1.14155251141553E-4</v>
      </c>
      <c r="H1452" s="20">
        <v>0.206267162</v>
      </c>
      <c r="I1452" s="20">
        <v>0.43813033359999998</v>
      </c>
      <c r="J1452" s="24">
        <v>0.92800000000000005</v>
      </c>
      <c r="K1452" s="20">
        <v>0.42451911370000001</v>
      </c>
      <c r="L1452" s="20">
        <v>0.66084933099999998</v>
      </c>
      <c r="M1452" s="20">
        <v>0.1202885276</v>
      </c>
      <c r="N1452" s="20">
        <v>0.27165171430000001</v>
      </c>
    </row>
    <row r="1453" spans="1:14" ht="15" customHeight="1" outlineLevel="1" x14ac:dyDescent="0.3">
      <c r="A1453" s="12">
        <v>1451</v>
      </c>
      <c r="B1453" s="13">
        <v>1</v>
      </c>
      <c r="C1453" s="19">
        <v>1.76136040273887E-4</v>
      </c>
      <c r="D1453" s="20">
        <v>1.3456054290000001E-4</v>
      </c>
      <c r="E1453" s="21">
        <v>0</v>
      </c>
      <c r="F1453" s="22">
        <v>1.87974341502385E-4</v>
      </c>
      <c r="G1453" s="22">
        <v>1.14155251141553E-4</v>
      </c>
      <c r="H1453" s="20">
        <v>0.2684542077</v>
      </c>
      <c r="I1453" s="20">
        <v>0.51774631500000001</v>
      </c>
      <c r="J1453" s="24">
        <v>0.90510000000000002</v>
      </c>
      <c r="K1453" s="20">
        <v>0.30922814710000002</v>
      </c>
      <c r="L1453" s="20">
        <v>0.65551677330000002</v>
      </c>
      <c r="M1453" s="20">
        <v>3.4298022560000002E-2</v>
      </c>
      <c r="N1453" s="24">
        <v>0.48352200000000001</v>
      </c>
    </row>
    <row r="1454" spans="1:14" ht="15" customHeight="1" outlineLevel="1" x14ac:dyDescent="0.3">
      <c r="A1454" s="12">
        <v>1452</v>
      </c>
      <c r="B1454" s="13">
        <v>1</v>
      </c>
      <c r="C1454" s="19">
        <v>1.77690214278212E-4</v>
      </c>
      <c r="D1454" s="20">
        <v>1.2799511749999999E-4</v>
      </c>
      <c r="E1454" s="21">
        <v>0</v>
      </c>
      <c r="F1454" s="22">
        <v>2.0677177565262301E-4</v>
      </c>
      <c r="G1454" s="22">
        <v>1.14155251141553E-4</v>
      </c>
      <c r="H1454" s="20">
        <v>0.30398966240000003</v>
      </c>
      <c r="I1454" s="20">
        <v>0.56119084559999999</v>
      </c>
      <c r="J1454" s="24">
        <v>0.82789999999999997</v>
      </c>
      <c r="K1454" s="20">
        <v>0.3145848551</v>
      </c>
      <c r="L1454" s="20">
        <v>0.64911770410000003</v>
      </c>
      <c r="M1454" s="20">
        <v>1.337349021E-3</v>
      </c>
      <c r="N1454" s="24">
        <v>0.63195599999999996</v>
      </c>
    </row>
    <row r="1455" spans="1:14" ht="15" customHeight="1" outlineLevel="1" x14ac:dyDescent="0.3">
      <c r="A1455" s="12">
        <v>1453</v>
      </c>
      <c r="B1455" s="13">
        <v>1</v>
      </c>
      <c r="C1455" s="19">
        <v>1.8057212992056101E-4</v>
      </c>
      <c r="D1455" s="20">
        <v>1.2527486329999999E-4</v>
      </c>
      <c r="E1455" s="21">
        <v>0</v>
      </c>
      <c r="F1455" s="22">
        <v>1.87974341502385E-4</v>
      </c>
      <c r="G1455" s="22">
        <v>1.14155251141553E-4</v>
      </c>
      <c r="H1455" s="20">
        <v>0.28412211269999998</v>
      </c>
      <c r="I1455" s="20">
        <v>0.57932505820000002</v>
      </c>
      <c r="J1455" s="24">
        <v>0.76759999999999995</v>
      </c>
      <c r="K1455" s="20">
        <v>0.27854881910000001</v>
      </c>
      <c r="L1455" s="20">
        <v>0.6322474307</v>
      </c>
      <c r="M1455" s="20">
        <v>9.2915291639999995E-2</v>
      </c>
      <c r="N1455" s="20">
        <v>0.68185371429999997</v>
      </c>
    </row>
    <row r="1456" spans="1:14" ht="15" customHeight="1" outlineLevel="1" x14ac:dyDescent="0.3">
      <c r="A1456" s="12">
        <v>1454</v>
      </c>
      <c r="B1456" s="13">
        <v>1</v>
      </c>
      <c r="C1456" s="19">
        <v>1.7492569986869599E-4</v>
      </c>
      <c r="D1456" s="20">
        <v>1.2365907319999999E-4</v>
      </c>
      <c r="E1456" s="21">
        <v>0</v>
      </c>
      <c r="F1456" s="22">
        <v>1.90324020771165E-4</v>
      </c>
      <c r="G1456" s="22">
        <v>1.14155251141553E-4</v>
      </c>
      <c r="H1456" s="20">
        <v>0.2571474721</v>
      </c>
      <c r="I1456" s="20">
        <v>0.58737393329999998</v>
      </c>
      <c r="J1456" s="24">
        <v>0.76270000000000004</v>
      </c>
      <c r="K1456" s="20">
        <v>0.25541757970000001</v>
      </c>
      <c r="L1456" s="20">
        <v>0.60723288730000002</v>
      </c>
      <c r="M1456" s="20">
        <v>0.37805238029999999</v>
      </c>
      <c r="N1456" s="24">
        <v>0.719472</v>
      </c>
    </row>
    <row r="1457" spans="1:14" ht="15" customHeight="1" outlineLevel="1" x14ac:dyDescent="0.3">
      <c r="A1457" s="12">
        <v>1455</v>
      </c>
      <c r="B1457" s="13">
        <v>1</v>
      </c>
      <c r="C1457" s="19">
        <v>1.66688712059949E-4</v>
      </c>
      <c r="D1457" s="20">
        <v>1.283632722E-4</v>
      </c>
      <c r="E1457" s="21">
        <v>0</v>
      </c>
      <c r="F1457" s="22">
        <v>2.1382081345896301E-4</v>
      </c>
      <c r="G1457" s="22">
        <v>1.14155251141553E-4</v>
      </c>
      <c r="H1457" s="20">
        <v>0.21321272820000001</v>
      </c>
      <c r="I1457" s="20">
        <v>0.58359193170000001</v>
      </c>
      <c r="J1457" s="24">
        <v>0.71489999999999998</v>
      </c>
      <c r="K1457" s="20">
        <v>0.20063306550000001</v>
      </c>
      <c r="L1457" s="20">
        <v>0.60800853210000005</v>
      </c>
      <c r="M1457" s="20">
        <v>0.48801570640000003</v>
      </c>
      <c r="N1457" s="20">
        <v>0.51991457139999997</v>
      </c>
    </row>
    <row r="1458" spans="1:14" ht="15" customHeight="1" outlineLevel="1" x14ac:dyDescent="0.3">
      <c r="A1458" s="12">
        <v>1456</v>
      </c>
      <c r="B1458" s="13">
        <v>1</v>
      </c>
      <c r="C1458" s="19">
        <v>1.52851760751309E-4</v>
      </c>
      <c r="D1458" s="20">
        <v>1.4036920599999999E-4</v>
      </c>
      <c r="E1458" s="21">
        <v>0</v>
      </c>
      <c r="F1458" s="22">
        <v>2.23219530534082E-4</v>
      </c>
      <c r="G1458" s="22">
        <v>1.14155251141553E-4</v>
      </c>
      <c r="H1458" s="20">
        <v>0.14634146340000001</v>
      </c>
      <c r="I1458" s="20">
        <v>0.56991854149999999</v>
      </c>
      <c r="J1458" s="24">
        <v>0.68259999999999998</v>
      </c>
      <c r="K1458" s="20">
        <v>0.1895544193</v>
      </c>
      <c r="L1458" s="20">
        <v>0.61731626910000004</v>
      </c>
      <c r="M1458" s="20">
        <v>0.29924400779999999</v>
      </c>
      <c r="N1458" s="20">
        <v>0.44496771429999998</v>
      </c>
    </row>
    <row r="1459" spans="1:14" ht="15" customHeight="1" outlineLevel="1" x14ac:dyDescent="0.3">
      <c r="A1459" s="12">
        <v>1457</v>
      </c>
      <c r="B1459" s="13">
        <v>1</v>
      </c>
      <c r="C1459" s="19">
        <v>1.4125900728276499E-4</v>
      </c>
      <c r="D1459" s="20">
        <v>1.6407427810000001E-4</v>
      </c>
      <c r="E1459" s="21">
        <v>0</v>
      </c>
      <c r="F1459" s="22">
        <v>2.23219530534082E-4</v>
      </c>
      <c r="G1459" s="22">
        <v>1.14155251141553E-4</v>
      </c>
      <c r="H1459" s="20">
        <v>5.6372153129999998E-2</v>
      </c>
      <c r="I1459" s="20">
        <v>0.52259503490000003</v>
      </c>
      <c r="J1459" s="24">
        <v>0.58989999999999998</v>
      </c>
      <c r="K1459" s="20">
        <v>0.22753834919999999</v>
      </c>
      <c r="L1459" s="20">
        <v>0.62197013769999998</v>
      </c>
      <c r="M1459" s="20">
        <v>8.68158022E-2</v>
      </c>
      <c r="N1459" s="20">
        <v>0.12531257139999999</v>
      </c>
    </row>
    <row r="1460" spans="1:14" ht="15" customHeight="1" outlineLevel="1" x14ac:dyDescent="0.3">
      <c r="A1460" s="12">
        <v>1458</v>
      </c>
      <c r="B1460" s="13">
        <v>1</v>
      </c>
      <c r="C1460" s="19">
        <v>1.3184736927665701E-4</v>
      </c>
      <c r="D1460" s="20">
        <v>1.9863991379999999E-4</v>
      </c>
      <c r="E1460" s="21">
        <v>0</v>
      </c>
      <c r="F1460" s="22">
        <v>1.6447754881458699E-4</v>
      </c>
      <c r="G1460" s="22">
        <v>1.14155251141553E-4</v>
      </c>
      <c r="H1460" s="20">
        <v>1.001453723E-2</v>
      </c>
      <c r="I1460" s="20">
        <v>0.43405740879999999</v>
      </c>
      <c r="J1460" s="24">
        <v>0.54369999999999996</v>
      </c>
      <c r="K1460" s="20">
        <v>0.38799610420000002</v>
      </c>
      <c r="L1460" s="20">
        <v>0.65784370759999999</v>
      </c>
      <c r="M1460" s="20">
        <v>1.8788790850000001E-3</v>
      </c>
      <c r="N1460" s="20">
        <v>6.4628571429999997E-3</v>
      </c>
    </row>
    <row r="1461" spans="1:14" ht="15" customHeight="1" outlineLevel="1" x14ac:dyDescent="0.3">
      <c r="A1461" s="12">
        <v>1459</v>
      </c>
      <c r="B1461" s="13">
        <v>1</v>
      </c>
      <c r="C1461" s="19">
        <v>1.4824727413305299E-4</v>
      </c>
      <c r="D1461" s="20">
        <v>2.1829528420000001E-4</v>
      </c>
      <c r="E1461" s="21">
        <v>0</v>
      </c>
      <c r="F1461" s="22">
        <v>1.1748396343899099E-4</v>
      </c>
      <c r="G1461" s="22">
        <v>1.14155251141553E-4</v>
      </c>
      <c r="H1461" s="21">
        <v>0</v>
      </c>
      <c r="I1461" s="20">
        <v>0.36200543060000001</v>
      </c>
      <c r="J1461" s="24">
        <v>0.51490000000000002</v>
      </c>
      <c r="K1461" s="20">
        <v>0.64864864860000004</v>
      </c>
      <c r="L1461" s="20">
        <v>0.67888307160000005</v>
      </c>
      <c r="M1461" s="20">
        <v>2.0128343430000001E-2</v>
      </c>
      <c r="N1461" s="21">
        <v>0</v>
      </c>
    </row>
    <row r="1462" spans="1:14" ht="15" customHeight="1" outlineLevel="1" x14ac:dyDescent="0.3">
      <c r="A1462" s="12">
        <v>1460</v>
      </c>
      <c r="B1462" s="13">
        <v>1</v>
      </c>
      <c r="C1462" s="19">
        <v>1.67318085320266E-4</v>
      </c>
      <c r="D1462" s="20">
        <v>2.3267377059999999E-4</v>
      </c>
      <c r="E1462" s="21">
        <v>0</v>
      </c>
      <c r="F1462" s="22">
        <v>8.8112972579242903E-5</v>
      </c>
      <c r="G1462" s="22">
        <v>1.14155251141553E-4</v>
      </c>
      <c r="H1462" s="21">
        <v>0</v>
      </c>
      <c r="I1462" s="20">
        <v>0.30915438319999999</v>
      </c>
      <c r="J1462" s="24">
        <v>0.46689999999999998</v>
      </c>
      <c r="K1462" s="20">
        <v>0.59167275379999995</v>
      </c>
      <c r="L1462" s="20">
        <v>0.68334302889999998</v>
      </c>
      <c r="M1462" s="20">
        <v>0.17243871969999999</v>
      </c>
      <c r="N1462" s="21">
        <v>0</v>
      </c>
    </row>
    <row r="1463" spans="1:14" ht="15" customHeight="1" outlineLevel="1" x14ac:dyDescent="0.3">
      <c r="A1463" s="12">
        <v>1461</v>
      </c>
      <c r="B1463" s="13">
        <v>1</v>
      </c>
      <c r="C1463" s="19">
        <v>1.46124387950713E-4</v>
      </c>
      <c r="D1463" s="20">
        <v>2.4373886460000001E-4</v>
      </c>
      <c r="E1463" s="21">
        <v>0</v>
      </c>
      <c r="F1463" s="22">
        <v>5.87419817194953E-5</v>
      </c>
      <c r="G1463" s="22">
        <v>1.14155251141553E-4</v>
      </c>
      <c r="H1463" s="21">
        <v>0</v>
      </c>
      <c r="I1463" s="20">
        <v>0.299359969</v>
      </c>
      <c r="J1463" s="24">
        <v>0.39979999999999999</v>
      </c>
      <c r="K1463" s="20">
        <v>0.44874604330000001</v>
      </c>
      <c r="L1463" s="20">
        <v>0.68314911769999997</v>
      </c>
      <c r="M1463" s="20">
        <v>0.21399532660000001</v>
      </c>
      <c r="N1463" s="21">
        <v>0</v>
      </c>
    </row>
    <row r="1464" spans="1:14" ht="15" customHeight="1" outlineLevel="1" x14ac:dyDescent="0.3">
      <c r="A1464" s="12">
        <v>1462</v>
      </c>
      <c r="B1464" s="13">
        <v>1</v>
      </c>
      <c r="C1464" s="19">
        <v>1.2450535449403801E-4</v>
      </c>
      <c r="D1464" s="20">
        <v>2.5228823489999999E-4</v>
      </c>
      <c r="E1464" s="21">
        <v>0</v>
      </c>
      <c r="F1464" s="22">
        <v>3.7594868300476997E-5</v>
      </c>
      <c r="G1464" s="22">
        <v>1.14155251141553E-4</v>
      </c>
      <c r="H1464" s="21">
        <v>0</v>
      </c>
      <c r="I1464" s="20">
        <v>0.29645073700000002</v>
      </c>
      <c r="J1464" s="24">
        <v>0.36259999999999998</v>
      </c>
      <c r="K1464" s="20">
        <v>0.42208424639999997</v>
      </c>
      <c r="L1464" s="20">
        <v>0.66967229009999996</v>
      </c>
      <c r="M1464" s="20">
        <v>0.1234160914</v>
      </c>
      <c r="N1464" s="21">
        <v>0</v>
      </c>
    </row>
    <row r="1465" spans="1:14" ht="15" customHeight="1" outlineLevel="1" x14ac:dyDescent="0.3">
      <c r="A1465" s="12">
        <v>1463</v>
      </c>
      <c r="B1465" s="13">
        <v>1</v>
      </c>
      <c r="C1465" s="19">
        <v>1.2451650570843899E-4</v>
      </c>
      <c r="D1465" s="20">
        <v>2.573401355E-4</v>
      </c>
      <c r="E1465" s="21">
        <v>0</v>
      </c>
      <c r="F1465" s="22">
        <v>2.3496792687798098E-5</v>
      </c>
      <c r="G1465" s="22">
        <v>1.14155251141553E-4</v>
      </c>
      <c r="H1465" s="21">
        <v>0</v>
      </c>
      <c r="I1465" s="20">
        <v>0.2838440652</v>
      </c>
      <c r="J1465" s="24">
        <v>0.36399999999999999</v>
      </c>
      <c r="K1465" s="20">
        <v>0.40479668860000001</v>
      </c>
      <c r="L1465" s="20">
        <v>0.66724840019999998</v>
      </c>
      <c r="M1465" s="20">
        <v>3.4929904880000001E-2</v>
      </c>
      <c r="N1465" s="21">
        <v>0</v>
      </c>
    </row>
    <row r="1466" spans="1:14" ht="15" customHeight="1" outlineLevel="1" x14ac:dyDescent="0.3">
      <c r="A1466" s="12">
        <v>1464</v>
      </c>
      <c r="B1466" s="13">
        <v>1</v>
      </c>
      <c r="C1466" s="19">
        <v>1.2799747354585401E-4</v>
      </c>
      <c r="D1466" s="20">
        <v>2.609398703E-4</v>
      </c>
      <c r="E1466" s="21">
        <v>0</v>
      </c>
      <c r="F1466" s="22">
        <v>9.3987170751192492E-6</v>
      </c>
      <c r="G1466" s="22">
        <v>1.14155251141553E-4</v>
      </c>
      <c r="H1466" s="21">
        <v>0</v>
      </c>
      <c r="I1466" s="20">
        <v>0.25940651669999998</v>
      </c>
      <c r="J1466" s="24">
        <v>0.38829999999999998</v>
      </c>
      <c r="K1466" s="20">
        <v>0.27501826150000003</v>
      </c>
      <c r="L1466" s="20">
        <v>0.6518324607</v>
      </c>
      <c r="M1466" s="20">
        <v>1.337349021E-3</v>
      </c>
      <c r="N1466" s="21">
        <v>0</v>
      </c>
    </row>
    <row r="1467" spans="1:14" ht="15" customHeight="1" outlineLevel="1" x14ac:dyDescent="0.3">
      <c r="A1467" s="12">
        <v>1465</v>
      </c>
      <c r="B1467" s="13">
        <v>1</v>
      </c>
      <c r="C1467" s="19">
        <v>1.1563195392438101E-4</v>
      </c>
      <c r="D1467" s="20">
        <v>2.6106258849999998E-4</v>
      </c>
      <c r="E1467" s="21">
        <v>0</v>
      </c>
      <c r="F1467" s="22">
        <v>5.8741981719495297E-6</v>
      </c>
      <c r="G1467" s="22">
        <v>1.14155251141553E-4</v>
      </c>
      <c r="H1467" s="21">
        <v>0</v>
      </c>
      <c r="I1467" s="20">
        <v>0.23933281610000001</v>
      </c>
      <c r="J1467" s="24">
        <v>0.44929999999999998</v>
      </c>
      <c r="K1467" s="20">
        <v>0.2320428537</v>
      </c>
      <c r="L1467" s="20">
        <v>0.62342447160000003</v>
      </c>
      <c r="M1467" s="20">
        <v>9.5930751889999999E-2</v>
      </c>
      <c r="N1467" s="21">
        <v>0</v>
      </c>
    </row>
    <row r="1468" spans="1:14" ht="15" customHeight="1" outlineLevel="1" x14ac:dyDescent="0.3">
      <c r="A1468" s="12">
        <v>1466</v>
      </c>
      <c r="B1468" s="13">
        <v>1</v>
      </c>
      <c r="C1468" s="19">
        <v>1.05037467451783E-4</v>
      </c>
      <c r="D1468" s="20">
        <v>2.6198297530000001E-4</v>
      </c>
      <c r="E1468" s="21">
        <v>0</v>
      </c>
      <c r="F1468" s="22">
        <v>2.3496792687798102E-6</v>
      </c>
      <c r="G1468" s="22">
        <v>1.14155251141553E-4</v>
      </c>
      <c r="H1468" s="21">
        <v>0</v>
      </c>
      <c r="I1468" s="20">
        <v>0.2313809154</v>
      </c>
      <c r="J1468" s="24">
        <v>0.4975</v>
      </c>
      <c r="K1468" s="20">
        <v>0.2395909423</v>
      </c>
      <c r="L1468" s="20">
        <v>0.60364553030000001</v>
      </c>
      <c r="M1468" s="20">
        <v>0.38930857819999998</v>
      </c>
      <c r="N1468" s="21">
        <v>0</v>
      </c>
    </row>
    <row r="1469" spans="1:14" ht="15" customHeight="1" outlineLevel="1" x14ac:dyDescent="0.3">
      <c r="A1469" s="12">
        <v>1467</v>
      </c>
      <c r="B1469" s="13">
        <v>1</v>
      </c>
      <c r="C1469" s="19">
        <v>9.9552774440273803E-5</v>
      </c>
      <c r="D1469" s="20">
        <v>2.6175799190000001E-4</v>
      </c>
      <c r="E1469" s="21">
        <v>0</v>
      </c>
      <c r="F1469" s="22">
        <v>1.17483963438991E-6</v>
      </c>
      <c r="G1469" s="22">
        <v>1.14155251141553E-4</v>
      </c>
      <c r="H1469" s="21">
        <v>0</v>
      </c>
      <c r="I1469" s="20">
        <v>0.2291505043</v>
      </c>
      <c r="J1469" s="24">
        <v>0.55220000000000002</v>
      </c>
      <c r="K1469" s="20">
        <v>0.21524226930000001</v>
      </c>
      <c r="L1469" s="20">
        <v>0.60170641849999995</v>
      </c>
      <c r="M1469" s="20">
        <v>0.50281143009999996</v>
      </c>
      <c r="N1469" s="21">
        <v>0</v>
      </c>
    </row>
    <row r="1470" spans="1:14" ht="15" customHeight="1" outlineLevel="1" x14ac:dyDescent="0.3">
      <c r="A1470" s="12">
        <v>1468</v>
      </c>
      <c r="B1470" s="13">
        <v>1</v>
      </c>
      <c r="C1470" s="19">
        <v>8.6625267385245501E-5</v>
      </c>
      <c r="D1470" s="20">
        <v>2.633737819E-4</v>
      </c>
      <c r="E1470" s="21">
        <v>0</v>
      </c>
      <c r="F1470" s="22">
        <v>1.40980756126789E-5</v>
      </c>
      <c r="G1470" s="22">
        <v>1.14155251141553E-4</v>
      </c>
      <c r="H1470" s="21">
        <v>0</v>
      </c>
      <c r="I1470" s="20">
        <v>0.21586501159999999</v>
      </c>
      <c r="J1470" s="24">
        <v>0.6089</v>
      </c>
      <c r="K1470" s="20">
        <v>0.1997808619</v>
      </c>
      <c r="L1470" s="20">
        <v>0.59937948419999998</v>
      </c>
      <c r="M1470" s="20">
        <v>0.30805352850000001</v>
      </c>
      <c r="N1470" s="21">
        <v>0</v>
      </c>
    </row>
    <row r="1471" spans="1:14" ht="15" customHeight="1" outlineLevel="1" x14ac:dyDescent="0.3">
      <c r="A1471" s="12">
        <v>1469</v>
      </c>
      <c r="B1471" s="13">
        <v>1</v>
      </c>
      <c r="C1471" s="19">
        <v>8.2861309611644501E-5</v>
      </c>
      <c r="D1471" s="20">
        <v>2.6593041180000002E-4</v>
      </c>
      <c r="E1471" s="21">
        <v>0</v>
      </c>
      <c r="F1471" s="22">
        <v>3.7594868300476997E-5</v>
      </c>
      <c r="G1471" s="22">
        <v>1.14155251141553E-4</v>
      </c>
      <c r="H1471" s="21">
        <v>0</v>
      </c>
      <c r="I1471" s="20">
        <v>0.21130721490000001</v>
      </c>
      <c r="J1471" s="24">
        <v>0.63009999999999999</v>
      </c>
      <c r="K1471" s="20">
        <v>0.24628682739999999</v>
      </c>
      <c r="L1471" s="20">
        <v>0.60044599570000001</v>
      </c>
      <c r="M1471" s="20">
        <v>8.9334734190000001E-2</v>
      </c>
      <c r="N1471" s="21">
        <v>0</v>
      </c>
    </row>
    <row r="1472" spans="1:14" ht="15" customHeight="1" outlineLevel="1" x14ac:dyDescent="0.3">
      <c r="A1472" s="12">
        <v>1470</v>
      </c>
      <c r="B1472" s="13">
        <v>1</v>
      </c>
      <c r="C1472" s="19">
        <v>9.47901277422135E-5</v>
      </c>
      <c r="D1472" s="20">
        <v>2.697551301E-4</v>
      </c>
      <c r="E1472" s="21">
        <v>0</v>
      </c>
      <c r="F1472" s="22">
        <v>9.3987170751192502E-5</v>
      </c>
      <c r="G1472" s="22">
        <v>1.14155251141553E-4</v>
      </c>
      <c r="H1472" s="21">
        <v>0</v>
      </c>
      <c r="I1472" s="20">
        <v>0.22604732350000001</v>
      </c>
      <c r="J1472" s="24">
        <v>0.64810000000000001</v>
      </c>
      <c r="K1472" s="20">
        <v>0.41806671540000001</v>
      </c>
      <c r="L1472" s="20">
        <v>0.62458793869999996</v>
      </c>
      <c r="M1472" s="20">
        <v>1.9041551490000001E-3</v>
      </c>
      <c r="N1472" s="21">
        <v>0</v>
      </c>
    </row>
    <row r="1473" spans="1:14" ht="15" customHeight="1" outlineLevel="1" x14ac:dyDescent="0.3">
      <c r="A1473" s="12">
        <v>1471</v>
      </c>
      <c r="B1473" s="13">
        <v>1</v>
      </c>
      <c r="C1473" s="19">
        <v>1.22113313086162E-4</v>
      </c>
      <c r="D1473" s="20">
        <v>2.6705532889999999E-4</v>
      </c>
      <c r="E1473" s="21">
        <v>0</v>
      </c>
      <c r="F1473" s="22">
        <v>1.8210014333043501E-4</v>
      </c>
      <c r="G1473" s="22">
        <v>1.14155251141553E-4</v>
      </c>
      <c r="H1473" s="20">
        <v>1.324503311E-2</v>
      </c>
      <c r="I1473" s="20">
        <v>0.24912723040000001</v>
      </c>
      <c r="J1473" s="24">
        <v>0.66559999999999997</v>
      </c>
      <c r="K1473" s="20">
        <v>0.51862673479999999</v>
      </c>
      <c r="L1473" s="20">
        <v>0.65309288350000005</v>
      </c>
      <c r="M1473" s="20">
        <v>2.108470791E-2</v>
      </c>
      <c r="N1473" s="21">
        <v>0</v>
      </c>
    </row>
    <row r="1474" spans="1:14" ht="15" customHeight="1" outlineLevel="1" x14ac:dyDescent="0.3">
      <c r="A1474" s="12">
        <v>1472</v>
      </c>
      <c r="B1474" s="13">
        <v>1</v>
      </c>
      <c r="C1474" s="19">
        <v>1.47803833644994E-4</v>
      </c>
      <c r="D1474" s="20">
        <v>2.3717343910000001E-4</v>
      </c>
      <c r="E1474" s="21">
        <v>0</v>
      </c>
      <c r="F1474" s="22">
        <v>1.58603350642637E-4</v>
      </c>
      <c r="G1474" s="22">
        <v>1.14155251141553E-4</v>
      </c>
      <c r="H1474" s="20">
        <v>7.3978355679999996E-2</v>
      </c>
      <c r="I1474" s="20">
        <v>0.25795190070000001</v>
      </c>
      <c r="J1474" s="24">
        <v>0.63400000000000001</v>
      </c>
      <c r="K1474" s="20">
        <v>0.56087168249999997</v>
      </c>
      <c r="L1474" s="20">
        <v>0.65949195270000005</v>
      </c>
      <c r="M1474" s="20">
        <v>0.17844626590000001</v>
      </c>
      <c r="N1474" s="21">
        <v>0</v>
      </c>
    </row>
    <row r="1475" spans="1:14" ht="15" customHeight="1" outlineLevel="1" x14ac:dyDescent="0.3">
      <c r="A1475" s="12">
        <v>1473</v>
      </c>
      <c r="B1475" s="13">
        <v>1</v>
      </c>
      <c r="C1475" s="19">
        <v>1.6453983851799601E-4</v>
      </c>
      <c r="D1475" s="20">
        <v>2.005624995E-4</v>
      </c>
      <c r="E1475" s="21">
        <v>0</v>
      </c>
      <c r="F1475" s="22">
        <v>1.4685495429873799E-4</v>
      </c>
      <c r="G1475" s="22">
        <v>1.14155251141553E-4</v>
      </c>
      <c r="H1475" s="20">
        <v>0.19027620740000001</v>
      </c>
      <c r="I1475" s="20">
        <v>0.26483708299999997</v>
      </c>
      <c r="J1475" s="24">
        <v>0.56769999999999998</v>
      </c>
      <c r="K1475" s="20">
        <v>0.56148039930000004</v>
      </c>
      <c r="L1475" s="20">
        <v>0.67083575719999999</v>
      </c>
      <c r="M1475" s="20">
        <v>0.22038431650000001</v>
      </c>
      <c r="N1475" s="21">
        <v>0</v>
      </c>
    </row>
    <row r="1476" spans="1:14" ht="15" customHeight="1" outlineLevel="1" x14ac:dyDescent="0.3">
      <c r="A1476" s="12">
        <v>1474</v>
      </c>
      <c r="B1476" s="13">
        <v>1</v>
      </c>
      <c r="C1476" s="19">
        <v>1.7867045203792599E-4</v>
      </c>
      <c r="D1476" s="20">
        <v>1.602904659E-4</v>
      </c>
      <c r="E1476" s="21">
        <v>0</v>
      </c>
      <c r="F1476" s="22">
        <v>1.6447754881458699E-4</v>
      </c>
      <c r="G1476" s="22">
        <v>1.14155251141553E-4</v>
      </c>
      <c r="H1476" s="20">
        <v>0.26667743500000002</v>
      </c>
      <c r="I1476" s="20">
        <v>0.2795771916</v>
      </c>
      <c r="J1476" s="24">
        <v>0.58850000000000002</v>
      </c>
      <c r="K1476" s="20">
        <v>0.42257121990000002</v>
      </c>
      <c r="L1476" s="20">
        <v>0.6838278069</v>
      </c>
      <c r="M1476" s="20">
        <v>0.12659740280000001</v>
      </c>
      <c r="N1476" s="21">
        <v>0</v>
      </c>
    </row>
    <row r="1477" spans="1:14" ht="15" customHeight="1" outlineLevel="1" x14ac:dyDescent="0.3">
      <c r="A1477" s="12">
        <v>1475</v>
      </c>
      <c r="B1477" s="13">
        <v>1</v>
      </c>
      <c r="C1477" s="19">
        <v>1.7927202059811399E-4</v>
      </c>
      <c r="D1477" s="20">
        <v>1.36687659E-4</v>
      </c>
      <c r="E1477" s="21">
        <v>0</v>
      </c>
      <c r="F1477" s="22">
        <v>1.87974341502385E-4</v>
      </c>
      <c r="G1477" s="22">
        <v>1.14155251141553E-4</v>
      </c>
      <c r="H1477" s="20">
        <v>0.33112582779999999</v>
      </c>
      <c r="I1477" s="20">
        <v>0.32796741660000001</v>
      </c>
      <c r="J1477" s="24">
        <v>0.81079999999999997</v>
      </c>
      <c r="K1477" s="20">
        <v>0.34100316530000002</v>
      </c>
      <c r="L1477" s="20">
        <v>0.67015706809999998</v>
      </c>
      <c r="M1477" s="20">
        <v>3.5569500830000003E-2</v>
      </c>
      <c r="N1477" s="21">
        <v>0</v>
      </c>
    </row>
    <row r="1478" spans="1:14" ht="15" customHeight="1" outlineLevel="1" x14ac:dyDescent="0.3">
      <c r="A1478" s="12">
        <v>1476</v>
      </c>
      <c r="B1478" s="13">
        <v>1</v>
      </c>
      <c r="C1478" s="19">
        <v>1.7984715351486701E-4</v>
      </c>
      <c r="D1478" s="20">
        <v>1.2412949309999999E-4</v>
      </c>
      <c r="E1478" s="21">
        <v>0</v>
      </c>
      <c r="F1478" s="22">
        <v>2.0677177565262301E-4</v>
      </c>
      <c r="G1478" s="22">
        <v>1.14155251141553E-4</v>
      </c>
      <c r="H1478" s="20">
        <v>0.36020029069999998</v>
      </c>
      <c r="I1478" s="20">
        <v>0.34891388670000001</v>
      </c>
      <c r="J1478" s="24">
        <v>0.8034</v>
      </c>
      <c r="K1478" s="20">
        <v>0.31166301439999999</v>
      </c>
      <c r="L1478" s="20">
        <v>0.65677719599999995</v>
      </c>
      <c r="M1478" s="20">
        <v>1.337349021E-3</v>
      </c>
      <c r="N1478" s="21">
        <v>0</v>
      </c>
    </row>
    <row r="1479" spans="1:14" ht="15" customHeight="1" outlineLevel="1" x14ac:dyDescent="0.3">
      <c r="A1479" s="12">
        <v>1477</v>
      </c>
      <c r="B1479" s="13">
        <v>1</v>
      </c>
      <c r="C1479" s="19">
        <v>1.79842255908076E-4</v>
      </c>
      <c r="D1479" s="20">
        <v>1.173595372E-4</v>
      </c>
      <c r="E1479" s="21">
        <v>0</v>
      </c>
      <c r="F1479" s="22">
        <v>1.87974341502385E-4</v>
      </c>
      <c r="G1479" s="22">
        <v>1.14155251141553E-4</v>
      </c>
      <c r="H1479" s="20">
        <v>0.38442900990000001</v>
      </c>
      <c r="I1479" s="20">
        <v>0.41320791309999999</v>
      </c>
      <c r="J1479" s="24">
        <v>0.73640000000000005</v>
      </c>
      <c r="K1479" s="20">
        <v>0.28329681029999998</v>
      </c>
      <c r="L1479" s="20">
        <v>0.63651347680000003</v>
      </c>
      <c r="M1479" s="20">
        <v>9.5930751889999999E-2</v>
      </c>
      <c r="N1479" s="21">
        <v>0</v>
      </c>
    </row>
    <row r="1480" spans="1:14" ht="15" customHeight="1" outlineLevel="1" x14ac:dyDescent="0.3">
      <c r="A1480" s="12">
        <v>1478</v>
      </c>
      <c r="B1480" s="13">
        <v>1</v>
      </c>
      <c r="C1480" s="19">
        <v>1.76733067943624E-4</v>
      </c>
      <c r="D1480" s="20">
        <v>1.1721636589999999E-4</v>
      </c>
      <c r="E1480" s="21">
        <v>0</v>
      </c>
      <c r="F1480" s="22">
        <v>1.90324020771165E-4</v>
      </c>
      <c r="G1480" s="22">
        <v>1.14155251141553E-4</v>
      </c>
      <c r="H1480" s="20">
        <v>0.35680827009999999</v>
      </c>
      <c r="I1480" s="20">
        <v>0.39565554689999999</v>
      </c>
      <c r="J1480" s="24">
        <v>0.66069999999999995</v>
      </c>
      <c r="K1480" s="20">
        <v>0.26162649139999999</v>
      </c>
      <c r="L1480" s="20">
        <v>0.60044599570000001</v>
      </c>
      <c r="M1480" s="20">
        <v>0.38930857819999998</v>
      </c>
      <c r="N1480" s="21">
        <v>0</v>
      </c>
    </row>
    <row r="1481" spans="1:14" ht="15" customHeight="1" outlineLevel="1" x14ac:dyDescent="0.3">
      <c r="A1481" s="12">
        <v>1479</v>
      </c>
      <c r="B1481" s="13">
        <v>1</v>
      </c>
      <c r="C1481" s="19">
        <v>1.67506010055861E-4</v>
      </c>
      <c r="D1481" s="20">
        <v>1.2500897379999999E-4</v>
      </c>
      <c r="E1481" s="21">
        <v>0</v>
      </c>
      <c r="F1481" s="22">
        <v>2.1382081345896301E-4</v>
      </c>
      <c r="G1481" s="22">
        <v>1.14155251141553E-4</v>
      </c>
      <c r="H1481" s="20">
        <v>0.23227265389999999</v>
      </c>
      <c r="I1481" s="20">
        <v>0.37752133440000002</v>
      </c>
      <c r="J1481" s="24">
        <v>0.56910000000000005</v>
      </c>
      <c r="K1481" s="20">
        <v>0.2382517653</v>
      </c>
      <c r="L1481" s="20">
        <v>0.58764785730000002</v>
      </c>
      <c r="M1481" s="20">
        <v>0.50281143009999996</v>
      </c>
      <c r="N1481" s="21">
        <v>0</v>
      </c>
    </row>
    <row r="1482" spans="1:14" ht="15" customHeight="1" outlineLevel="1" x14ac:dyDescent="0.3">
      <c r="A1482" s="12">
        <v>1480</v>
      </c>
      <c r="B1482" s="13">
        <v>1</v>
      </c>
      <c r="C1482" s="19">
        <v>1.5113849434601401E-4</v>
      </c>
      <c r="D1482" s="20">
        <v>1.3771031090000001E-4</v>
      </c>
      <c r="E1482" s="21">
        <v>0</v>
      </c>
      <c r="F1482" s="22">
        <v>2.23219530534082E-4</v>
      </c>
      <c r="G1482" s="22">
        <v>1.14155251141553E-4</v>
      </c>
      <c r="H1482" s="20">
        <v>0.12970440959999999</v>
      </c>
      <c r="I1482" s="20">
        <v>0.36200543060000001</v>
      </c>
      <c r="J1482" s="24">
        <v>0.4829</v>
      </c>
      <c r="K1482" s="20">
        <v>0.23058193330000001</v>
      </c>
      <c r="L1482" s="20">
        <v>0.58512701180000004</v>
      </c>
      <c r="M1482" s="20">
        <v>0.30805352850000001</v>
      </c>
      <c r="N1482" s="21">
        <v>0</v>
      </c>
    </row>
    <row r="1483" spans="1:14" ht="15" customHeight="1" outlineLevel="1" x14ac:dyDescent="0.3">
      <c r="A1483" s="12">
        <v>1481</v>
      </c>
      <c r="B1483" s="13">
        <v>1</v>
      </c>
      <c r="C1483" s="19">
        <v>1.40311539990108E-4</v>
      </c>
      <c r="D1483" s="20">
        <v>1.6065862060000001E-4</v>
      </c>
      <c r="E1483" s="21">
        <v>0</v>
      </c>
      <c r="F1483" s="22">
        <v>2.23219530534082E-4</v>
      </c>
      <c r="G1483" s="22">
        <v>1.14155251141553E-4</v>
      </c>
      <c r="H1483" s="20">
        <v>4.3773219189999997E-2</v>
      </c>
      <c r="I1483" s="20">
        <v>0.3475562452</v>
      </c>
      <c r="J1483" s="24">
        <v>0.43609999999999999</v>
      </c>
      <c r="K1483" s="20">
        <v>0.25858290719999999</v>
      </c>
      <c r="L1483" s="20">
        <v>0.59821601710000005</v>
      </c>
      <c r="M1483" s="20">
        <v>8.9334734190000001E-2</v>
      </c>
      <c r="N1483" s="20">
        <v>2.863714286E-3</v>
      </c>
    </row>
    <row r="1484" spans="1:14" ht="15" customHeight="1" outlineLevel="1" x14ac:dyDescent="0.3">
      <c r="A1484" s="12">
        <v>1482</v>
      </c>
      <c r="B1484" s="13">
        <v>1</v>
      </c>
      <c r="C1484" s="19">
        <v>1.3366963831002999E-4</v>
      </c>
      <c r="D1484" s="20">
        <v>1.9303578119999999E-4</v>
      </c>
      <c r="E1484" s="21">
        <v>0</v>
      </c>
      <c r="F1484" s="22">
        <v>1.6447754881458699E-4</v>
      </c>
      <c r="G1484" s="22">
        <v>1.14155251141553E-4</v>
      </c>
      <c r="H1484" s="20">
        <v>8.560814085E-3</v>
      </c>
      <c r="I1484" s="20">
        <v>0.31322730799999998</v>
      </c>
      <c r="J1484" s="24">
        <v>0.52939999999999998</v>
      </c>
      <c r="K1484" s="20">
        <v>0.39444850259999997</v>
      </c>
      <c r="L1484" s="20">
        <v>0.63399263139999995</v>
      </c>
      <c r="M1484" s="20">
        <v>1.9041551490000001E-3</v>
      </c>
      <c r="N1484" s="24">
        <v>0.14008799999999999</v>
      </c>
    </row>
    <row r="1485" spans="1:14" ht="15" customHeight="1" outlineLevel="1" x14ac:dyDescent="0.3">
      <c r="A1485" s="12">
        <v>1483</v>
      </c>
      <c r="B1485" s="13">
        <v>1</v>
      </c>
      <c r="C1485" s="19">
        <v>1.4895223993421401E-4</v>
      </c>
      <c r="D1485" s="20">
        <v>2.0988908519999999E-4</v>
      </c>
      <c r="E1485" s="21">
        <v>0</v>
      </c>
      <c r="F1485" s="22">
        <v>1.1748396343899099E-4</v>
      </c>
      <c r="G1485" s="22">
        <v>1.14155251141553E-4</v>
      </c>
      <c r="H1485" s="21">
        <v>0</v>
      </c>
      <c r="I1485" s="20">
        <v>0.27317688130000001</v>
      </c>
      <c r="J1485" s="24">
        <v>0.59670000000000001</v>
      </c>
      <c r="K1485" s="20">
        <v>0.67920623329999996</v>
      </c>
      <c r="L1485" s="20">
        <v>0.6580376188</v>
      </c>
      <c r="M1485" s="20">
        <v>2.108470791E-2</v>
      </c>
      <c r="N1485" s="21">
        <v>0</v>
      </c>
    </row>
    <row r="1486" spans="1:14" ht="15" customHeight="1" outlineLevel="1" x14ac:dyDescent="0.3">
      <c r="A1486" s="12">
        <v>1484</v>
      </c>
      <c r="B1486" s="13">
        <v>1</v>
      </c>
      <c r="C1486" s="19">
        <v>1.6804499683388901E-4</v>
      </c>
      <c r="D1486" s="20">
        <v>2.21342787E-4</v>
      </c>
      <c r="E1486" s="21">
        <v>0</v>
      </c>
      <c r="F1486" s="22">
        <v>8.8112972579242903E-5</v>
      </c>
      <c r="G1486" s="22">
        <v>1.14155251141553E-4</v>
      </c>
      <c r="H1486" s="21">
        <v>0</v>
      </c>
      <c r="I1486" s="20">
        <v>0.24660589599999999</v>
      </c>
      <c r="J1486" s="24">
        <v>0.56210000000000004</v>
      </c>
      <c r="K1486" s="20">
        <v>0.57170684199999999</v>
      </c>
      <c r="L1486" s="20">
        <v>0.65619546250000005</v>
      </c>
      <c r="M1486" s="20">
        <v>0.17844626590000001</v>
      </c>
      <c r="N1486" s="21">
        <v>0</v>
      </c>
    </row>
    <row r="1487" spans="1:14" ht="15" customHeight="1" outlineLevel="1" x14ac:dyDescent="0.3">
      <c r="A1487" s="12">
        <v>1485</v>
      </c>
      <c r="B1487" s="13">
        <v>1</v>
      </c>
      <c r="C1487" s="19">
        <v>1.47620950239973E-4</v>
      </c>
      <c r="D1487" s="20">
        <v>2.3116024570000001E-4</v>
      </c>
      <c r="E1487" s="21">
        <v>0</v>
      </c>
      <c r="F1487" s="22">
        <v>5.87419817194953E-5</v>
      </c>
      <c r="G1487" s="22">
        <v>1.14155251141553E-4</v>
      </c>
      <c r="H1487" s="21">
        <v>0</v>
      </c>
      <c r="I1487" s="20">
        <v>0.2390418929</v>
      </c>
      <c r="J1487" s="24">
        <v>0.43609999999999999</v>
      </c>
      <c r="K1487" s="20">
        <v>0.36413440470000003</v>
      </c>
      <c r="L1487" s="20">
        <v>0.63447740929999996</v>
      </c>
      <c r="M1487" s="20">
        <v>0.22038431650000001</v>
      </c>
      <c r="N1487" s="21">
        <v>0</v>
      </c>
    </row>
    <row r="1488" spans="1:14" ht="15" customHeight="1" outlineLevel="1" x14ac:dyDescent="0.3">
      <c r="A1488" s="12">
        <v>1486</v>
      </c>
      <c r="B1488" s="13">
        <v>1</v>
      </c>
      <c r="C1488" s="19">
        <v>1.26733468956244E-4</v>
      </c>
      <c r="D1488" s="20">
        <v>2.393005552E-4</v>
      </c>
      <c r="E1488" s="21">
        <v>0</v>
      </c>
      <c r="F1488" s="22">
        <v>3.7594868300476997E-5</v>
      </c>
      <c r="G1488" s="22">
        <v>1.14155251141553E-4</v>
      </c>
      <c r="H1488" s="21">
        <v>0</v>
      </c>
      <c r="I1488" s="20">
        <v>0.2253685027</v>
      </c>
      <c r="J1488" s="24">
        <v>0.3926</v>
      </c>
      <c r="K1488" s="20">
        <v>0.3923788654</v>
      </c>
      <c r="L1488" s="20">
        <v>0.64582121390000002</v>
      </c>
      <c r="M1488" s="20">
        <v>0.12659740280000001</v>
      </c>
      <c r="N1488" s="21">
        <v>0</v>
      </c>
    </row>
    <row r="1489" spans="1:14" ht="15" customHeight="1" outlineLevel="1" x14ac:dyDescent="0.3">
      <c r="A1489" s="12">
        <v>1487</v>
      </c>
      <c r="B1489" s="13">
        <v>1</v>
      </c>
      <c r="C1489" s="19">
        <v>1.2527044407522101E-4</v>
      </c>
      <c r="D1489" s="20">
        <v>2.4688863260000001E-4</v>
      </c>
      <c r="E1489" s="21">
        <v>0</v>
      </c>
      <c r="F1489" s="22">
        <v>2.3496792687798098E-5</v>
      </c>
      <c r="G1489" s="22">
        <v>1.14155251141553E-4</v>
      </c>
      <c r="H1489" s="21">
        <v>0</v>
      </c>
      <c r="I1489" s="20">
        <v>0.22304111709999999</v>
      </c>
      <c r="J1489" s="24">
        <v>0.40560000000000002</v>
      </c>
      <c r="K1489" s="20">
        <v>0.35682980279999998</v>
      </c>
      <c r="L1489" s="20">
        <v>0.64291254610000004</v>
      </c>
      <c r="M1489" s="20">
        <v>3.5569500830000003E-2</v>
      </c>
      <c r="N1489" s="21">
        <v>0</v>
      </c>
    </row>
    <row r="1490" spans="1:14" ht="15" customHeight="1" outlineLevel="1" x14ac:dyDescent="0.3">
      <c r="A1490" s="12">
        <v>1488</v>
      </c>
      <c r="B1490" s="13">
        <v>1</v>
      </c>
      <c r="C1490" s="19">
        <v>1.2725183401495599E-4</v>
      </c>
      <c r="D1490" s="20">
        <v>2.5541754979999999E-4</v>
      </c>
      <c r="E1490" s="21">
        <v>0</v>
      </c>
      <c r="F1490" s="22">
        <v>9.3987170751192492E-6</v>
      </c>
      <c r="G1490" s="22">
        <v>1.14155251141553E-4</v>
      </c>
      <c r="H1490" s="21">
        <v>0</v>
      </c>
      <c r="I1490" s="20">
        <v>0.2137315749</v>
      </c>
      <c r="J1490" s="24">
        <v>0.42149999999999999</v>
      </c>
      <c r="K1490" s="20">
        <v>0.30204528850000001</v>
      </c>
      <c r="L1490" s="24">
        <v>0.63050223000000005</v>
      </c>
      <c r="M1490" s="20">
        <v>1.337349021E-3</v>
      </c>
      <c r="N1490" s="21">
        <v>0</v>
      </c>
    </row>
    <row r="1491" spans="1:14" ht="15" customHeight="1" outlineLevel="1" x14ac:dyDescent="0.3">
      <c r="A1491" s="12">
        <v>1489</v>
      </c>
      <c r="B1491" s="13">
        <v>1</v>
      </c>
      <c r="C1491" s="19">
        <v>1.1210401169136499E-4</v>
      </c>
      <c r="D1491" s="20">
        <v>2.648054947E-4</v>
      </c>
      <c r="E1491" s="21">
        <v>0</v>
      </c>
      <c r="F1491" s="22">
        <v>5.8741981719495297E-6</v>
      </c>
      <c r="G1491" s="22">
        <v>1.14155251141553E-4</v>
      </c>
      <c r="H1491" s="21">
        <v>0</v>
      </c>
      <c r="I1491" s="20">
        <v>0.2161559348</v>
      </c>
      <c r="J1491" s="24">
        <v>0.45950000000000002</v>
      </c>
      <c r="K1491" s="20">
        <v>0.23776479180000001</v>
      </c>
      <c r="L1491" s="20">
        <v>0.60471204190000005</v>
      </c>
      <c r="M1491" s="20">
        <v>9.2915291639999995E-2</v>
      </c>
      <c r="N1491" s="21">
        <v>0</v>
      </c>
    </row>
    <row r="1492" spans="1:14" ht="15" customHeight="1" outlineLevel="1" x14ac:dyDescent="0.3">
      <c r="A1492" s="12">
        <v>1490</v>
      </c>
      <c r="B1492" s="13">
        <v>1</v>
      </c>
      <c r="C1492" s="19">
        <v>1.0589483156493001E-4</v>
      </c>
      <c r="D1492" s="20">
        <v>2.7163680969999999E-4</v>
      </c>
      <c r="E1492" s="21">
        <v>0</v>
      </c>
      <c r="F1492" s="22">
        <v>2.3496792687798102E-6</v>
      </c>
      <c r="G1492" s="22">
        <v>1.14155251141553E-4</v>
      </c>
      <c r="H1492" s="21">
        <v>0</v>
      </c>
      <c r="I1492" s="20">
        <v>0.20403413500000001</v>
      </c>
      <c r="J1492" s="24">
        <v>0.51349999999999996</v>
      </c>
      <c r="K1492" s="20">
        <v>0.1783540297</v>
      </c>
      <c r="L1492" s="20">
        <v>0.58726003490000001</v>
      </c>
      <c r="M1492" s="20">
        <v>0.37805238029999999</v>
      </c>
      <c r="N1492" s="21">
        <v>0</v>
      </c>
    </row>
    <row r="1493" spans="1:14" ht="15" customHeight="1" outlineLevel="1" x14ac:dyDescent="0.3">
      <c r="A1493" s="12">
        <v>1491</v>
      </c>
      <c r="B1493" s="13">
        <v>1</v>
      </c>
      <c r="C1493" s="19">
        <v>9.9592569357345604E-5</v>
      </c>
      <c r="D1493" s="20">
        <v>2.7646372680000002E-4</v>
      </c>
      <c r="E1493" s="21">
        <v>0</v>
      </c>
      <c r="F1493" s="22">
        <v>1.17483963438991E-6</v>
      </c>
      <c r="G1493" s="22">
        <v>1.14155251141553E-4</v>
      </c>
      <c r="H1493" s="21">
        <v>0</v>
      </c>
      <c r="I1493" s="20">
        <v>0.2022885958</v>
      </c>
      <c r="J1493" s="24">
        <v>0.55649999999999999</v>
      </c>
      <c r="K1493" s="20">
        <v>0.15948380810000001</v>
      </c>
      <c r="L1493" s="20">
        <v>0.57232887340000005</v>
      </c>
      <c r="M1493" s="20">
        <v>0.48801570640000003</v>
      </c>
      <c r="N1493" s="21">
        <v>0</v>
      </c>
    </row>
    <row r="1494" spans="1:14" ht="15" customHeight="1" outlineLevel="1" x14ac:dyDescent="0.3">
      <c r="A1494" s="12">
        <v>1492</v>
      </c>
      <c r="B1494" s="13">
        <v>1</v>
      </c>
      <c r="C1494" s="19">
        <v>8.5981024775217701E-5</v>
      </c>
      <c r="D1494" s="20">
        <v>2.8120883190000003E-4</v>
      </c>
      <c r="E1494" s="21">
        <v>0</v>
      </c>
      <c r="F1494" s="22">
        <v>1.40980756126789E-5</v>
      </c>
      <c r="G1494" s="22">
        <v>1.14155251141553E-4</v>
      </c>
      <c r="H1494" s="21">
        <v>0</v>
      </c>
      <c r="I1494" s="20">
        <v>0.19394879749999999</v>
      </c>
      <c r="J1494" s="24">
        <v>0.57469999999999999</v>
      </c>
      <c r="K1494" s="20">
        <v>0.15936206480000001</v>
      </c>
      <c r="L1494" s="20">
        <v>0.57058367269999999</v>
      </c>
      <c r="M1494" s="20">
        <v>0.29924400779999999</v>
      </c>
      <c r="N1494" s="21">
        <v>0</v>
      </c>
    </row>
    <row r="1495" spans="1:14" ht="15" customHeight="1" outlineLevel="1" x14ac:dyDescent="0.3">
      <c r="A1495" s="12">
        <v>1493</v>
      </c>
      <c r="B1495" s="13">
        <v>1</v>
      </c>
      <c r="C1495" s="19">
        <v>8.1495722018233604E-5</v>
      </c>
      <c r="D1495" s="20">
        <v>2.8568804739999997E-4</v>
      </c>
      <c r="E1495" s="21">
        <v>0</v>
      </c>
      <c r="F1495" s="22">
        <v>3.7594868300476997E-5</v>
      </c>
      <c r="G1495" s="22">
        <v>1.14155251141553E-4</v>
      </c>
      <c r="H1495" s="21">
        <v>0</v>
      </c>
      <c r="I1495" s="20">
        <v>0.19588828550000001</v>
      </c>
      <c r="J1495" s="24">
        <v>0.58299999999999996</v>
      </c>
      <c r="K1495" s="20">
        <v>0.1855368882</v>
      </c>
      <c r="L1495" s="20">
        <v>0.56641458209999995</v>
      </c>
      <c r="M1495" s="20">
        <v>8.68158022E-2</v>
      </c>
      <c r="N1495" s="21">
        <v>0</v>
      </c>
    </row>
    <row r="1496" spans="1:14" ht="15" customHeight="1" outlineLevel="1" x14ac:dyDescent="0.3">
      <c r="A1496" s="12">
        <v>1494</v>
      </c>
      <c r="B1496" s="13">
        <v>1</v>
      </c>
      <c r="C1496" s="19">
        <v>9.3132998729430404E-5</v>
      </c>
      <c r="D1496" s="20">
        <v>2.888787215E-4</v>
      </c>
      <c r="E1496" s="21">
        <v>0</v>
      </c>
      <c r="F1496" s="22">
        <v>9.3987170751192502E-5</v>
      </c>
      <c r="G1496" s="22">
        <v>1.14155251141553E-4</v>
      </c>
      <c r="H1496" s="21">
        <v>0</v>
      </c>
      <c r="I1496" s="20">
        <v>0.2138285493</v>
      </c>
      <c r="J1496" s="24">
        <v>0.59950000000000003</v>
      </c>
      <c r="K1496" s="20">
        <v>0.34112490870000001</v>
      </c>
      <c r="L1496" s="20">
        <v>0.60994764400000001</v>
      </c>
      <c r="M1496" s="20">
        <v>1.8788790850000001E-3</v>
      </c>
      <c r="N1496" s="21">
        <v>0</v>
      </c>
    </row>
    <row r="1497" spans="1:14" ht="15" customHeight="1" outlineLevel="1" x14ac:dyDescent="0.3">
      <c r="A1497" s="12">
        <v>1495</v>
      </c>
      <c r="B1497" s="13">
        <v>1</v>
      </c>
      <c r="C1497" s="19">
        <v>1.19205524504708E-4</v>
      </c>
      <c r="D1497" s="20">
        <v>2.8783561649999999E-4</v>
      </c>
      <c r="E1497" s="21">
        <v>0</v>
      </c>
      <c r="F1497" s="22">
        <v>1.8210014333043501E-4</v>
      </c>
      <c r="G1497" s="22">
        <v>1.14155251141553E-4</v>
      </c>
      <c r="H1497" s="20">
        <v>1.5829429820000001E-2</v>
      </c>
      <c r="I1497" s="20">
        <v>0.22788983709999999</v>
      </c>
      <c r="J1497" s="24">
        <v>0.60619999999999996</v>
      </c>
      <c r="K1497" s="20">
        <v>0.46895544189999999</v>
      </c>
      <c r="L1497" s="20">
        <v>0.63932518910000002</v>
      </c>
      <c r="M1497" s="20">
        <v>2.0128343430000001E-2</v>
      </c>
      <c r="N1497" s="21">
        <v>0</v>
      </c>
    </row>
    <row r="1498" spans="1:14" ht="15" customHeight="1" outlineLevel="1" x14ac:dyDescent="0.3">
      <c r="A1498" s="12">
        <v>1496</v>
      </c>
      <c r="B1498" s="13">
        <v>1</v>
      </c>
      <c r="C1498" s="19">
        <v>1.4308134678173501E-4</v>
      </c>
      <c r="D1498" s="20">
        <v>2.6740303060000001E-4</v>
      </c>
      <c r="E1498" s="21">
        <v>0</v>
      </c>
      <c r="F1498" s="22">
        <v>1.58603350642637E-4</v>
      </c>
      <c r="G1498" s="22">
        <v>1.14155251141553E-4</v>
      </c>
      <c r="H1498" s="20">
        <v>7.6239702790000002E-2</v>
      </c>
      <c r="I1498" s="20">
        <v>0.21644685799999999</v>
      </c>
      <c r="J1498" s="24">
        <v>0.54220000000000002</v>
      </c>
      <c r="K1498" s="20">
        <v>0.62417823230000002</v>
      </c>
      <c r="L1498" s="20">
        <v>0.65222028310000002</v>
      </c>
      <c r="M1498" s="20">
        <v>0.17243871969999999</v>
      </c>
      <c r="N1498" s="21">
        <v>0</v>
      </c>
    </row>
    <row r="1499" spans="1:14" ht="15" customHeight="1" outlineLevel="1" x14ac:dyDescent="0.3">
      <c r="A1499" s="12">
        <v>1497</v>
      </c>
      <c r="B1499" s="13">
        <v>1</v>
      </c>
      <c r="C1499" s="19">
        <v>1.62174519957557E-4</v>
      </c>
      <c r="D1499" s="20">
        <v>2.3991414630000001E-4</v>
      </c>
      <c r="E1499" s="21">
        <v>0</v>
      </c>
      <c r="F1499" s="22">
        <v>1.4685495429873799E-4</v>
      </c>
      <c r="G1499" s="22">
        <v>1.14155251141553E-4</v>
      </c>
      <c r="H1499" s="20">
        <v>0.17929252139999999</v>
      </c>
      <c r="I1499" s="20">
        <v>0.18764546160000001</v>
      </c>
      <c r="J1499" s="24">
        <v>0.35699999999999998</v>
      </c>
      <c r="K1499" s="20">
        <v>0.65802288779999996</v>
      </c>
      <c r="L1499" s="20">
        <v>0.6550319953</v>
      </c>
      <c r="M1499" s="20">
        <v>0.21399532660000001</v>
      </c>
      <c r="N1499" s="24">
        <v>2.418E-3</v>
      </c>
    </row>
    <row r="1500" spans="1:14" ht="15" customHeight="1" outlineLevel="1" x14ac:dyDescent="0.3">
      <c r="A1500" s="12">
        <v>1498</v>
      </c>
      <c r="B1500" s="13">
        <v>1</v>
      </c>
      <c r="C1500" s="19">
        <v>1.7370985949763799E-4</v>
      </c>
      <c r="D1500" s="20">
        <v>2.0968455479999999E-4</v>
      </c>
      <c r="E1500" s="21">
        <v>0</v>
      </c>
      <c r="F1500" s="22">
        <v>1.6447754881458699E-4</v>
      </c>
      <c r="G1500" s="22">
        <v>1.14155251141553E-4</v>
      </c>
      <c r="H1500" s="20">
        <v>0.27216927800000001</v>
      </c>
      <c r="I1500" s="20">
        <v>0.19647013190000001</v>
      </c>
      <c r="J1500" s="24">
        <v>0.58579999999999999</v>
      </c>
      <c r="K1500" s="20">
        <v>0.57548088630000005</v>
      </c>
      <c r="L1500" s="20">
        <v>0.661334109</v>
      </c>
      <c r="M1500" s="20">
        <v>0.1234160914</v>
      </c>
      <c r="N1500" s="21">
        <v>0</v>
      </c>
    </row>
    <row r="1501" spans="1:14" ht="15" customHeight="1" outlineLevel="1" x14ac:dyDescent="0.3">
      <c r="A1501" s="12">
        <v>1499</v>
      </c>
      <c r="B1501" s="13">
        <v>1</v>
      </c>
      <c r="C1501" s="19">
        <v>1.7652911293969999E-4</v>
      </c>
      <c r="D1501" s="20">
        <v>1.8859747170000001E-4</v>
      </c>
      <c r="E1501" s="21">
        <v>0</v>
      </c>
      <c r="F1501" s="22">
        <v>1.87974341502385E-4</v>
      </c>
      <c r="G1501" s="22">
        <v>1.14155251141553E-4</v>
      </c>
      <c r="H1501" s="20">
        <v>0.33322565009999999</v>
      </c>
      <c r="I1501" s="20">
        <v>0.23816912339999999</v>
      </c>
      <c r="J1501" s="24">
        <v>0.65569999999999995</v>
      </c>
      <c r="K1501" s="20">
        <v>0.43267591919999998</v>
      </c>
      <c r="L1501" s="20">
        <v>0.66957533449999995</v>
      </c>
      <c r="M1501" s="20">
        <v>3.4929904880000001E-2</v>
      </c>
      <c r="N1501" s="21">
        <v>0</v>
      </c>
    </row>
    <row r="1502" spans="1:14" ht="15" customHeight="1" outlineLevel="1" x14ac:dyDescent="0.3">
      <c r="A1502" s="12">
        <v>1500</v>
      </c>
      <c r="B1502" s="13">
        <v>1</v>
      </c>
      <c r="C1502" s="19">
        <v>1.76197966188468E-4</v>
      </c>
      <c r="D1502" s="20">
        <v>1.7824823400000001E-4</v>
      </c>
      <c r="E1502" s="21">
        <v>0</v>
      </c>
      <c r="F1502" s="22">
        <v>2.0677177565262301E-4</v>
      </c>
      <c r="G1502" s="22">
        <v>1.14155251141553E-4</v>
      </c>
      <c r="H1502" s="20">
        <v>0.36003876600000001</v>
      </c>
      <c r="I1502" s="20">
        <v>0.2675523662</v>
      </c>
      <c r="J1502" s="24">
        <v>0.63009999999999999</v>
      </c>
      <c r="K1502" s="20">
        <v>0.39639639640000002</v>
      </c>
      <c r="L1502" s="20">
        <v>0.66753926699999999</v>
      </c>
      <c r="M1502" s="20">
        <v>1.337349021E-3</v>
      </c>
      <c r="N1502" s="21">
        <v>0</v>
      </c>
    </row>
    <row r="1503" spans="1:14" ht="15" customHeight="1" outlineLevel="1" x14ac:dyDescent="0.3">
      <c r="A1503" s="12">
        <v>1501</v>
      </c>
      <c r="B1503" s="13">
        <v>1</v>
      </c>
      <c r="C1503" s="19">
        <v>1.7814125967559501E-4</v>
      </c>
      <c r="D1503" s="20">
        <v>1.7415762629999999E-4</v>
      </c>
      <c r="E1503" s="21">
        <v>0</v>
      </c>
      <c r="F1503" s="22">
        <v>1.87974341502385E-4</v>
      </c>
      <c r="G1503" s="22">
        <v>1.14155251141553E-4</v>
      </c>
      <c r="H1503" s="20">
        <v>0.3445323857</v>
      </c>
      <c r="I1503" s="20">
        <v>0.29868114820000002</v>
      </c>
      <c r="J1503" s="24">
        <v>0.61160000000000003</v>
      </c>
      <c r="K1503" s="20">
        <v>0.39018748479999998</v>
      </c>
      <c r="L1503" s="20">
        <v>0.66240062050000004</v>
      </c>
      <c r="M1503" s="20">
        <v>8.7075276409999999E-2</v>
      </c>
      <c r="N1503" s="21">
        <v>0</v>
      </c>
    </row>
    <row r="1504" spans="1:14" ht="15" customHeight="1" outlineLevel="1" x14ac:dyDescent="0.3">
      <c r="A1504" s="12">
        <v>1502</v>
      </c>
      <c r="B1504" s="13">
        <v>1</v>
      </c>
      <c r="C1504" s="19">
        <v>1.7260718427256601E-4</v>
      </c>
      <c r="D1504" s="20">
        <v>1.7454623399999999E-4</v>
      </c>
      <c r="E1504" s="21">
        <v>0</v>
      </c>
      <c r="F1504" s="22">
        <v>1.90324020771165E-4</v>
      </c>
      <c r="G1504" s="22">
        <v>1.14155251141553E-4</v>
      </c>
      <c r="H1504" s="20">
        <v>0.30592795989999999</v>
      </c>
      <c r="I1504" s="20">
        <v>0.30624515130000002</v>
      </c>
      <c r="J1504" s="24">
        <v>0.60350000000000004</v>
      </c>
      <c r="K1504" s="20">
        <v>0.39749208670000002</v>
      </c>
      <c r="L1504" s="20">
        <v>0.6227457824</v>
      </c>
      <c r="M1504" s="20">
        <v>0.35619509420000001</v>
      </c>
      <c r="N1504" s="21">
        <v>0</v>
      </c>
    </row>
    <row r="1505" spans="1:14" ht="15" customHeight="1" outlineLevel="1" x14ac:dyDescent="0.3">
      <c r="A1505" s="12">
        <v>1503</v>
      </c>
      <c r="B1505" s="13">
        <v>1</v>
      </c>
      <c r="C1505" s="19">
        <v>1.6311567097945499E-4</v>
      </c>
      <c r="D1505" s="20">
        <v>1.7894363740000001E-4</v>
      </c>
      <c r="E1505" s="21">
        <v>0</v>
      </c>
      <c r="F1505" s="22">
        <v>2.1382081345896301E-4</v>
      </c>
      <c r="G1505" s="22">
        <v>1.14155251141553E-4</v>
      </c>
      <c r="H1505" s="20">
        <v>0.2529478275</v>
      </c>
      <c r="I1505" s="20">
        <v>0.32641582619999998</v>
      </c>
      <c r="J1505" s="24">
        <v>0.60619999999999996</v>
      </c>
      <c r="K1505" s="20">
        <v>0.34599464330000002</v>
      </c>
      <c r="L1505" s="20">
        <v>0.5967616831</v>
      </c>
      <c r="M1505" s="20">
        <v>0.45930073780000003</v>
      </c>
      <c r="N1505" s="21">
        <v>0</v>
      </c>
    </row>
    <row r="1506" spans="1:14" ht="15" customHeight="1" outlineLevel="1" x14ac:dyDescent="0.3">
      <c r="A1506" s="12">
        <v>1504</v>
      </c>
      <c r="B1506" s="13">
        <v>1</v>
      </c>
      <c r="C1506" s="19">
        <v>1.4767177454743001E-4</v>
      </c>
      <c r="D1506" s="20">
        <v>1.884543004E-4</v>
      </c>
      <c r="E1506" s="21">
        <v>0</v>
      </c>
      <c r="F1506" s="22">
        <v>2.23219530534082E-4</v>
      </c>
      <c r="G1506" s="22">
        <v>1.14155251141553E-4</v>
      </c>
      <c r="H1506" s="20">
        <v>0.17024713289999999</v>
      </c>
      <c r="I1506" s="20">
        <v>0.3365981381</v>
      </c>
      <c r="J1506" s="24">
        <v>0.58299999999999996</v>
      </c>
      <c r="K1506" s="20">
        <v>0.29169710250000003</v>
      </c>
      <c r="L1506" s="20">
        <v>0.5935621485</v>
      </c>
      <c r="M1506" s="20">
        <v>0.2821320417</v>
      </c>
      <c r="N1506" s="21">
        <v>0</v>
      </c>
    </row>
    <row r="1507" spans="1:14" ht="15" customHeight="1" outlineLevel="1" x14ac:dyDescent="0.3">
      <c r="A1507" s="12">
        <v>1505</v>
      </c>
      <c r="B1507" s="13">
        <v>1</v>
      </c>
      <c r="C1507" s="19">
        <v>1.3651682767444801E-4</v>
      </c>
      <c r="D1507" s="20">
        <v>2.118321239E-4</v>
      </c>
      <c r="E1507" s="21">
        <v>0</v>
      </c>
      <c r="F1507" s="22">
        <v>2.23219530534082E-4</v>
      </c>
      <c r="G1507" s="22">
        <v>1.14155251141553E-4</v>
      </c>
      <c r="H1507" s="20">
        <v>7.3170731710000006E-2</v>
      </c>
      <c r="I1507" s="20">
        <v>0.32147013190000001</v>
      </c>
      <c r="J1507" s="24">
        <v>0.54369999999999996</v>
      </c>
      <c r="K1507" s="20">
        <v>0.29230581929999999</v>
      </c>
      <c r="L1507" s="20">
        <v>0.6128563118</v>
      </c>
      <c r="M1507" s="20">
        <v>8.192088283E-2</v>
      </c>
      <c r="N1507" s="21">
        <v>0</v>
      </c>
    </row>
    <row r="1508" spans="1:14" ht="15" customHeight="1" outlineLevel="1" x14ac:dyDescent="0.3">
      <c r="A1508" s="12">
        <v>1506</v>
      </c>
      <c r="B1508" s="13">
        <v>1</v>
      </c>
      <c r="C1508" s="19">
        <v>1.24356760786797E-4</v>
      </c>
      <c r="D1508" s="20">
        <v>2.5329043380000003E-4</v>
      </c>
      <c r="E1508" s="21">
        <v>0</v>
      </c>
      <c r="F1508" s="22">
        <v>1.6447754881458699E-4</v>
      </c>
      <c r="G1508" s="22">
        <v>1.14155251141553E-4</v>
      </c>
      <c r="H1508" s="20">
        <v>1.1468260379999999E-2</v>
      </c>
      <c r="I1508" s="20">
        <v>0.28025601239999998</v>
      </c>
      <c r="J1508" s="24">
        <v>0.59130000000000005</v>
      </c>
      <c r="K1508" s="20">
        <v>0.4135622109</v>
      </c>
      <c r="L1508" s="20">
        <v>0.64669381420000005</v>
      </c>
      <c r="M1508" s="20">
        <v>1.828999979E-3</v>
      </c>
      <c r="N1508" s="21">
        <v>0</v>
      </c>
    </row>
    <row r="1509" spans="1:14" ht="15" customHeight="1" outlineLevel="1" x14ac:dyDescent="0.3">
      <c r="A1509" s="12">
        <v>1507</v>
      </c>
      <c r="B1509" s="13">
        <v>1</v>
      </c>
      <c r="C1509" s="19">
        <v>1.4261450696160399E-4</v>
      </c>
      <c r="D1509" s="20">
        <v>2.6705532889999999E-4</v>
      </c>
      <c r="E1509" s="21">
        <v>0</v>
      </c>
      <c r="F1509" s="22">
        <v>1.1748396343899099E-4</v>
      </c>
      <c r="G1509" s="22">
        <v>1.14155251141553E-4</v>
      </c>
      <c r="H1509" s="21">
        <v>0</v>
      </c>
      <c r="I1509" s="20">
        <v>0.28006206360000002</v>
      </c>
      <c r="J1509" s="24">
        <v>0.63919999999999999</v>
      </c>
      <c r="K1509" s="20">
        <v>0.71585098609999998</v>
      </c>
      <c r="L1509" s="20">
        <v>0.66947837889999995</v>
      </c>
      <c r="M1509" s="20">
        <v>1.8303253299999999E-2</v>
      </c>
      <c r="N1509" s="21">
        <v>0</v>
      </c>
    </row>
    <row r="1510" spans="1:14" ht="15" customHeight="1" outlineLevel="1" x14ac:dyDescent="0.3">
      <c r="A1510" s="12">
        <v>1508</v>
      </c>
      <c r="B1510" s="13">
        <v>1</v>
      </c>
      <c r="C1510" s="19">
        <v>1.6578764491026601E-4</v>
      </c>
      <c r="D1510" s="20">
        <v>2.7454114119999999E-4</v>
      </c>
      <c r="E1510" s="21">
        <v>0</v>
      </c>
      <c r="F1510" s="22">
        <v>8.8112972579242903E-5</v>
      </c>
      <c r="G1510" s="22">
        <v>1.14155251141553E-4</v>
      </c>
      <c r="H1510" s="21">
        <v>0</v>
      </c>
      <c r="I1510" s="20">
        <v>0.29111714509999997</v>
      </c>
      <c r="J1510" s="24">
        <v>0.65939999999999999</v>
      </c>
      <c r="K1510" s="20">
        <v>0.56379352329999999</v>
      </c>
      <c r="L1510" s="20">
        <v>0.66589102190000005</v>
      </c>
      <c r="M1510" s="20">
        <v>0.1608311684</v>
      </c>
      <c r="N1510" s="21">
        <v>0</v>
      </c>
    </row>
    <row r="1511" spans="1:14" ht="15" customHeight="1" outlineLevel="1" x14ac:dyDescent="0.3">
      <c r="A1511" s="12">
        <v>1509</v>
      </c>
      <c r="B1511" s="13">
        <v>1</v>
      </c>
      <c r="C1511" s="19">
        <v>1.4660197091048599E-4</v>
      </c>
      <c r="D1511" s="20">
        <v>2.825791855E-4</v>
      </c>
      <c r="E1511" s="21">
        <v>0</v>
      </c>
      <c r="F1511" s="22">
        <v>5.87419817194953E-5</v>
      </c>
      <c r="G1511" s="22">
        <v>1.14155251141553E-4</v>
      </c>
      <c r="H1511" s="21">
        <v>0</v>
      </c>
      <c r="I1511" s="20">
        <v>0.28258339799999999</v>
      </c>
      <c r="J1511" s="24">
        <v>0.62480000000000002</v>
      </c>
      <c r="K1511" s="20">
        <v>0.48965181400000002</v>
      </c>
      <c r="L1511" s="20">
        <v>0.65784370759999999</v>
      </c>
      <c r="M1511" s="20">
        <v>0.2015901809</v>
      </c>
      <c r="N1511" s="21">
        <v>0</v>
      </c>
    </row>
    <row r="1512" spans="1:14" ht="15" customHeight="1" outlineLevel="1" x14ac:dyDescent="0.3">
      <c r="A1512" s="12">
        <v>1510</v>
      </c>
      <c r="B1512" s="13">
        <v>1</v>
      </c>
      <c r="C1512" s="19">
        <v>1.2655332956053799E-4</v>
      </c>
      <c r="D1512" s="20">
        <v>2.9096493139999999E-4</v>
      </c>
      <c r="E1512" s="21">
        <v>0</v>
      </c>
      <c r="F1512" s="22">
        <v>3.7594868300476997E-5</v>
      </c>
      <c r="G1512" s="22">
        <v>1.14155251141553E-4</v>
      </c>
      <c r="H1512" s="21">
        <v>0</v>
      </c>
      <c r="I1512" s="20">
        <v>0.27802560120000003</v>
      </c>
      <c r="J1512" s="24">
        <v>0.59809999999999997</v>
      </c>
      <c r="K1512" s="20">
        <v>0.56087168249999997</v>
      </c>
      <c r="L1512" s="20">
        <v>0.66928446770000005</v>
      </c>
      <c r="M1512" s="20">
        <v>0.11721425370000001</v>
      </c>
      <c r="N1512" s="21">
        <v>0</v>
      </c>
    </row>
    <row r="1513" spans="1:14" ht="15" customHeight="1" outlineLevel="1" x14ac:dyDescent="0.3">
      <c r="A1513" s="12">
        <v>1511</v>
      </c>
      <c r="B1513" s="13">
        <v>1</v>
      </c>
      <c r="C1513" s="19">
        <v>1.2653098007348301E-4</v>
      </c>
      <c r="D1513" s="20">
        <v>3.0041423539999999E-4</v>
      </c>
      <c r="E1513" s="21">
        <v>0</v>
      </c>
      <c r="F1513" s="22">
        <v>2.3496792687798098E-5</v>
      </c>
      <c r="G1513" s="22">
        <v>1.14155251141553E-4</v>
      </c>
      <c r="H1513" s="21">
        <v>0</v>
      </c>
      <c r="I1513" s="20">
        <v>0.26900698220000002</v>
      </c>
      <c r="J1513" s="24">
        <v>0.5635</v>
      </c>
      <c r="K1513" s="20">
        <v>0.54370586799999998</v>
      </c>
      <c r="L1513" s="20">
        <v>0.67025402369999998</v>
      </c>
      <c r="M1513" s="20">
        <v>3.3673807069999999E-2</v>
      </c>
      <c r="N1513" s="21">
        <v>0</v>
      </c>
    </row>
    <row r="1514" spans="1:14" ht="15" customHeight="1" outlineLevel="1" x14ac:dyDescent="0.3">
      <c r="A1514" s="12">
        <v>1512</v>
      </c>
      <c r="B1514" s="13">
        <v>1</v>
      </c>
      <c r="C1514" s="19">
        <v>1.28745325037211E-4</v>
      </c>
      <c r="D1514" s="20">
        <v>3.0857499789999998E-4</v>
      </c>
      <c r="E1514" s="21">
        <v>0</v>
      </c>
      <c r="F1514" s="22">
        <v>9.3987170751192492E-6</v>
      </c>
      <c r="G1514" s="22">
        <v>1.14155251141553E-4</v>
      </c>
      <c r="H1514" s="21">
        <v>0</v>
      </c>
      <c r="I1514" s="20">
        <v>0.26299456939999999</v>
      </c>
      <c r="J1514" s="24">
        <v>0.52790000000000004</v>
      </c>
      <c r="K1514" s="20">
        <v>0.42707572440000002</v>
      </c>
      <c r="L1514" s="20">
        <v>0.64553034710000001</v>
      </c>
      <c r="M1514" s="20">
        <v>1.337349021E-3</v>
      </c>
      <c r="N1514" s="21">
        <v>0</v>
      </c>
    </row>
    <row r="1515" spans="1:14" ht="15" customHeight="1" outlineLevel="1" x14ac:dyDescent="0.3">
      <c r="A1515" s="12">
        <v>1513</v>
      </c>
      <c r="B1515" s="13">
        <v>1</v>
      </c>
      <c r="C1515" s="19">
        <v>1.1630342467645201E-4</v>
      </c>
      <c r="D1515" s="20">
        <v>3.1334055600000001E-4</v>
      </c>
      <c r="E1515" s="21">
        <v>0</v>
      </c>
      <c r="F1515" s="22">
        <v>5.8741981719495297E-6</v>
      </c>
      <c r="G1515" s="22">
        <v>1.14155251141553E-4</v>
      </c>
      <c r="H1515" s="21">
        <v>0</v>
      </c>
      <c r="I1515" s="20">
        <v>0.25281225759999998</v>
      </c>
      <c r="J1515" s="24">
        <v>0.4844</v>
      </c>
      <c r="K1515" s="20">
        <v>0.38507426350000001</v>
      </c>
      <c r="L1515" s="20">
        <v>0.63127787469999996</v>
      </c>
      <c r="M1515" s="20">
        <v>8.1485244710000002E-2</v>
      </c>
      <c r="N1515" s="21">
        <v>0</v>
      </c>
    </row>
    <row r="1516" spans="1:14" ht="15" customHeight="1" outlineLevel="1" x14ac:dyDescent="0.3">
      <c r="A1516" s="12">
        <v>1514</v>
      </c>
      <c r="B1516" s="13">
        <v>1</v>
      </c>
      <c r="C1516" s="19">
        <v>1.1273520213682E-4</v>
      </c>
      <c r="D1516" s="20">
        <v>3.1559039029999998E-4</v>
      </c>
      <c r="E1516" s="21">
        <v>0</v>
      </c>
      <c r="F1516" s="22">
        <v>2.3496792687798102E-6</v>
      </c>
      <c r="G1516" s="22">
        <v>1.14155251141553E-4</v>
      </c>
      <c r="H1516" s="21">
        <v>0</v>
      </c>
      <c r="I1516" s="20">
        <v>0.24253297130000001</v>
      </c>
      <c r="J1516" s="24">
        <v>0.442</v>
      </c>
      <c r="K1516" s="20">
        <v>0.30338446549999998</v>
      </c>
      <c r="L1516" s="20">
        <v>0.63331394220000004</v>
      </c>
      <c r="M1516" s="20">
        <v>0.33519693340000001</v>
      </c>
      <c r="N1516" s="21">
        <v>0</v>
      </c>
    </row>
    <row r="1517" spans="1:14" ht="15" customHeight="1" outlineLevel="1" x14ac:dyDescent="0.3">
      <c r="A1517" s="12">
        <v>1515</v>
      </c>
      <c r="B1517" s="13">
        <v>1</v>
      </c>
      <c r="C1517" s="19">
        <v>1.09133809256762E-4</v>
      </c>
      <c r="D1517" s="20">
        <v>3.1689938480000001E-4</v>
      </c>
      <c r="E1517" s="21">
        <v>0</v>
      </c>
      <c r="F1517" s="22">
        <v>1.17483963438991E-6</v>
      </c>
      <c r="G1517" s="22">
        <v>1.14155251141553E-4</v>
      </c>
      <c r="H1517" s="21">
        <v>0</v>
      </c>
      <c r="I1517" s="20">
        <v>0.235647789</v>
      </c>
      <c r="J1517" s="24">
        <v>0.4128</v>
      </c>
      <c r="K1517" s="20">
        <v>0.2804967129</v>
      </c>
      <c r="L1517" s="20">
        <v>0.60480899749999995</v>
      </c>
      <c r="M1517" s="20">
        <v>0.43173485439999998</v>
      </c>
      <c r="N1517" s="21">
        <v>0</v>
      </c>
    </row>
    <row r="1518" spans="1:14" ht="15" customHeight="1" outlineLevel="1" x14ac:dyDescent="0.3">
      <c r="A1518" s="12">
        <v>1516</v>
      </c>
      <c r="B1518" s="13">
        <v>1</v>
      </c>
      <c r="C1518" s="19">
        <v>9.6299567816788902E-5</v>
      </c>
      <c r="D1518" s="20">
        <v>3.1755388199999999E-4</v>
      </c>
      <c r="E1518" s="21">
        <v>0</v>
      </c>
      <c r="F1518" s="22">
        <v>1.40980756126789E-5</v>
      </c>
      <c r="G1518" s="22">
        <v>1.14155251141553E-4</v>
      </c>
      <c r="H1518" s="21">
        <v>0</v>
      </c>
      <c r="I1518" s="20">
        <v>0.2166408068</v>
      </c>
      <c r="J1518" s="24">
        <v>0.39400000000000002</v>
      </c>
      <c r="K1518" s="20">
        <v>0.27148770389999999</v>
      </c>
      <c r="L1518" s="20">
        <v>0.58861741320000005</v>
      </c>
      <c r="M1518" s="20">
        <v>0.26568518930000001</v>
      </c>
      <c r="N1518" s="21">
        <v>0</v>
      </c>
    </row>
    <row r="1519" spans="1:14" ht="15" customHeight="1" outlineLevel="1" x14ac:dyDescent="0.3">
      <c r="A1519" s="12">
        <v>1517</v>
      </c>
      <c r="B1519" s="13">
        <v>1</v>
      </c>
      <c r="C1519" s="19">
        <v>9.2256267932091694E-5</v>
      </c>
      <c r="D1519" s="20">
        <v>3.1833109749999997E-4</v>
      </c>
      <c r="E1519" s="21">
        <v>0</v>
      </c>
      <c r="F1519" s="22">
        <v>3.7594868300476997E-5</v>
      </c>
      <c r="G1519" s="22">
        <v>1.14155251141553E-4</v>
      </c>
      <c r="H1519" s="21">
        <v>0</v>
      </c>
      <c r="I1519" s="20">
        <v>0.20519782780000001</v>
      </c>
      <c r="J1519" s="24">
        <v>0.36259999999999998</v>
      </c>
      <c r="K1519" s="20">
        <v>0.37521305090000001</v>
      </c>
      <c r="L1519" s="20">
        <v>0.60112468490000004</v>
      </c>
      <c r="M1519" s="20">
        <v>7.7213503520000004E-2</v>
      </c>
      <c r="N1519" s="21">
        <v>0</v>
      </c>
    </row>
    <row r="1520" spans="1:14" ht="15" customHeight="1" outlineLevel="1" x14ac:dyDescent="0.3">
      <c r="A1520" s="12">
        <v>1518</v>
      </c>
      <c r="B1520" s="13">
        <v>1</v>
      </c>
      <c r="C1520" s="19">
        <v>1.0601234857047199E-4</v>
      </c>
      <c r="D1520" s="20">
        <v>3.1908785990000002E-4</v>
      </c>
      <c r="E1520" s="21">
        <v>0</v>
      </c>
      <c r="F1520" s="22">
        <v>9.3987170751192502E-5</v>
      </c>
      <c r="G1520" s="22">
        <v>1.14155251141553E-4</v>
      </c>
      <c r="H1520" s="21">
        <v>0</v>
      </c>
      <c r="I1520" s="20">
        <v>0.1973429015</v>
      </c>
      <c r="J1520" s="24">
        <v>0.317</v>
      </c>
      <c r="K1520" s="20">
        <v>0.45203311419999997</v>
      </c>
      <c r="L1520" s="20">
        <v>0.62710878420000005</v>
      </c>
      <c r="M1520" s="20">
        <v>1.7800115469999999E-3</v>
      </c>
      <c r="N1520" s="21">
        <v>0</v>
      </c>
    </row>
    <row r="1521" spans="1:14" ht="15" customHeight="1" outlineLevel="1" x14ac:dyDescent="0.3">
      <c r="A1521" s="12">
        <v>1519</v>
      </c>
      <c r="B1521" s="13">
        <v>1</v>
      </c>
      <c r="C1521" s="19">
        <v>1.3364068765367199E-4</v>
      </c>
      <c r="D1521" s="20">
        <v>3.1720618030000003E-4</v>
      </c>
      <c r="E1521" s="21">
        <v>0</v>
      </c>
      <c r="F1521" s="22">
        <v>1.8210014333043501E-4</v>
      </c>
      <c r="G1521" s="22">
        <v>1.14155251141553E-4</v>
      </c>
      <c r="H1521" s="20">
        <v>2.0998223230000002E-2</v>
      </c>
      <c r="I1521" s="20">
        <v>0.1829906905</v>
      </c>
      <c r="J1521" s="24">
        <v>0.2828</v>
      </c>
      <c r="K1521" s="20">
        <v>0.67884100319999996</v>
      </c>
      <c r="L1521" s="20">
        <v>0.6548380842</v>
      </c>
      <c r="M1521" s="20">
        <v>1.6591962219999999E-2</v>
      </c>
      <c r="N1521" s="21">
        <v>0</v>
      </c>
    </row>
    <row r="1522" spans="1:14" ht="15" customHeight="1" outlineLevel="1" x14ac:dyDescent="0.3">
      <c r="A1522" s="12">
        <v>1520</v>
      </c>
      <c r="B1522" s="13">
        <v>1</v>
      </c>
      <c r="C1522" s="19">
        <v>1.5762729048810899E-4</v>
      </c>
      <c r="D1522" s="20">
        <v>2.973667326E-4</v>
      </c>
      <c r="E1522" s="21">
        <v>0</v>
      </c>
      <c r="F1522" s="22">
        <v>1.58603350642637E-4</v>
      </c>
      <c r="G1522" s="22">
        <v>1.14155251141553E-4</v>
      </c>
      <c r="H1522" s="20">
        <v>0.1169439509</v>
      </c>
      <c r="I1522" s="20">
        <v>0.16456555470000001</v>
      </c>
      <c r="J1522" s="24">
        <v>0.2233</v>
      </c>
      <c r="K1522" s="20">
        <v>0.71609447289999995</v>
      </c>
      <c r="L1522" s="20">
        <v>0.66511537720000002</v>
      </c>
      <c r="M1522" s="20">
        <v>0.14975656800000001</v>
      </c>
      <c r="N1522" s="21">
        <v>0</v>
      </c>
    </row>
    <row r="1523" spans="1:14" ht="15" customHeight="1" outlineLevel="1" x14ac:dyDescent="0.3">
      <c r="A1523" s="12">
        <v>1521</v>
      </c>
      <c r="B1523" s="13">
        <v>1</v>
      </c>
      <c r="C1523" s="19">
        <v>1.7269162640638801E-4</v>
      </c>
      <c r="D1523" s="20">
        <v>2.6515319629999998E-4</v>
      </c>
      <c r="E1523" s="21">
        <v>0</v>
      </c>
      <c r="F1523" s="22">
        <v>1.4685495429873799E-4</v>
      </c>
      <c r="G1523" s="22">
        <v>1.14155251141553E-4</v>
      </c>
      <c r="H1523" s="20">
        <v>0.27766112100000001</v>
      </c>
      <c r="I1523" s="20">
        <v>0.12781225760000001</v>
      </c>
      <c r="J1523" s="24">
        <v>9.1600000000000001E-2</v>
      </c>
      <c r="K1523" s="20">
        <v>0.64061358660000001</v>
      </c>
      <c r="L1523" s="20">
        <v>0.66695753339999997</v>
      </c>
      <c r="M1523" s="20">
        <v>0.189673956</v>
      </c>
      <c r="N1523" s="20">
        <v>1.1922857139999999E-3</v>
      </c>
    </row>
    <row r="1524" spans="1:14" ht="15" customHeight="1" outlineLevel="1" x14ac:dyDescent="0.3">
      <c r="A1524" s="12">
        <v>1522</v>
      </c>
      <c r="B1524" s="13">
        <v>1</v>
      </c>
      <c r="C1524" s="19">
        <v>1.8237294993574601E-4</v>
      </c>
      <c r="D1524" s="20">
        <v>2.219563782E-4</v>
      </c>
      <c r="E1524" s="21">
        <v>0</v>
      </c>
      <c r="F1524" s="22">
        <v>1.6447754881458699E-4</v>
      </c>
      <c r="G1524" s="22">
        <v>1.14155251141553E-4</v>
      </c>
      <c r="H1524" s="20">
        <v>0.40833467940000001</v>
      </c>
      <c r="I1524" s="20">
        <v>0.11423584169999999</v>
      </c>
      <c r="J1524" s="24">
        <v>7.6499999999999999E-2</v>
      </c>
      <c r="K1524" s="20">
        <v>0.50121743360000004</v>
      </c>
      <c r="L1524" s="20">
        <v>0.67277486909999995</v>
      </c>
      <c r="M1524" s="20">
        <v>0.1112237435</v>
      </c>
      <c r="N1524" s="21">
        <v>0</v>
      </c>
    </row>
    <row r="1525" spans="1:14" ht="15" customHeight="1" outlineLevel="1" x14ac:dyDescent="0.3">
      <c r="A1525" s="12">
        <v>1523</v>
      </c>
      <c r="B1525" s="13">
        <v>1</v>
      </c>
      <c r="C1525" s="19">
        <v>1.8604409507722001E-4</v>
      </c>
      <c r="D1525" s="20">
        <v>1.8082531689999999E-4</v>
      </c>
      <c r="E1525" s="21">
        <v>0</v>
      </c>
      <c r="F1525" s="22">
        <v>1.87974341502385E-4</v>
      </c>
      <c r="G1525" s="22">
        <v>1.14155251141553E-4</v>
      </c>
      <c r="H1525" s="20">
        <v>0.49232757230000002</v>
      </c>
      <c r="I1525" s="20">
        <v>0.1185996897</v>
      </c>
      <c r="J1525" s="24">
        <v>4.3400000000000001E-2</v>
      </c>
      <c r="K1525" s="20">
        <v>0.3897005113</v>
      </c>
      <c r="L1525" s="20">
        <v>0.6806282723</v>
      </c>
      <c r="M1525" s="20">
        <v>3.244818939E-2</v>
      </c>
      <c r="N1525" s="21">
        <v>0</v>
      </c>
    </row>
    <row r="1526" spans="1:14" ht="15" customHeight="1" outlineLevel="1" x14ac:dyDescent="0.3">
      <c r="A1526" s="12">
        <v>1524</v>
      </c>
      <c r="B1526" s="13">
        <v>1</v>
      </c>
      <c r="C1526" s="19">
        <v>1.8657704538498399E-4</v>
      </c>
      <c r="D1526" s="20">
        <v>1.5724296309999999E-4</v>
      </c>
      <c r="E1526" s="21">
        <v>0</v>
      </c>
      <c r="F1526" s="22">
        <v>2.0677177565262301E-4</v>
      </c>
      <c r="G1526" s="22">
        <v>1.14155251141553E-4</v>
      </c>
      <c r="H1526" s="20">
        <v>0.52737845260000005</v>
      </c>
      <c r="I1526" s="20">
        <v>0.1244181536</v>
      </c>
      <c r="J1526" s="24">
        <v>2.0500000000000001E-2</v>
      </c>
      <c r="K1526" s="20">
        <v>0.38982225469999998</v>
      </c>
      <c r="L1526" s="20">
        <v>0.67626527049999996</v>
      </c>
      <c r="M1526" s="20">
        <v>1.337349021E-3</v>
      </c>
      <c r="N1526" s="21">
        <v>0</v>
      </c>
    </row>
    <row r="1527" spans="1:14" ht="15" customHeight="1" outlineLevel="1" x14ac:dyDescent="0.3">
      <c r="A1527" s="12">
        <v>1525</v>
      </c>
      <c r="B1527" s="13">
        <v>1</v>
      </c>
      <c r="C1527" s="19">
        <v>1.8523660089522101E-4</v>
      </c>
      <c r="D1527" s="20">
        <v>1.438871287E-4</v>
      </c>
      <c r="E1527" s="21">
        <v>0</v>
      </c>
      <c r="F1527" s="22">
        <v>1.87974341502385E-4</v>
      </c>
      <c r="G1527" s="22">
        <v>1.14155251141553E-4</v>
      </c>
      <c r="H1527" s="20">
        <v>0.51736391540000004</v>
      </c>
      <c r="I1527" s="20">
        <v>0.13072148950000001</v>
      </c>
      <c r="J1527" s="24">
        <v>1.03E-2</v>
      </c>
      <c r="K1527" s="20">
        <v>0.30070611149999998</v>
      </c>
      <c r="L1527" s="20">
        <v>0.66414582119999999</v>
      </c>
      <c r="M1527" s="20">
        <v>7.3556954590000001E-2</v>
      </c>
      <c r="N1527" s="24">
        <v>7.2539999999999993E-2</v>
      </c>
    </row>
    <row r="1528" spans="1:14" ht="15" customHeight="1" outlineLevel="1" x14ac:dyDescent="0.3">
      <c r="A1528" s="12">
        <v>1526</v>
      </c>
      <c r="B1528" s="13">
        <v>1</v>
      </c>
      <c r="C1528" s="19">
        <v>1.7713036364041201E-4</v>
      </c>
      <c r="D1528" s="20">
        <v>1.3791484130000001E-4</v>
      </c>
      <c r="E1528" s="21">
        <v>0</v>
      </c>
      <c r="F1528" s="22">
        <v>1.90324020771165E-4</v>
      </c>
      <c r="G1528" s="22">
        <v>1.14155251141553E-4</v>
      </c>
      <c r="H1528" s="20">
        <v>0.4764981425</v>
      </c>
      <c r="I1528" s="20">
        <v>0.1348913887</v>
      </c>
      <c r="J1528" s="24">
        <v>6.7999999999999996E-3</v>
      </c>
      <c r="K1528" s="20">
        <v>0.24263452639999999</v>
      </c>
      <c r="L1528" s="20">
        <v>0.62662400620000003</v>
      </c>
      <c r="M1528" s="20">
        <v>0.30527287190000002</v>
      </c>
      <c r="N1528" s="21">
        <v>0</v>
      </c>
    </row>
    <row r="1529" spans="1:14" ht="15" customHeight="1" outlineLevel="1" x14ac:dyDescent="0.3">
      <c r="A1529" s="12">
        <v>1527</v>
      </c>
      <c r="B1529" s="13">
        <v>1</v>
      </c>
      <c r="C1529" s="19">
        <v>1.65386955232516E-4</v>
      </c>
      <c r="D1529" s="20">
        <v>1.395510844E-4</v>
      </c>
      <c r="E1529" s="21">
        <v>0</v>
      </c>
      <c r="F1529" s="22">
        <v>2.1382081345896301E-4</v>
      </c>
      <c r="G1529" s="22">
        <v>1.14155251141553E-4</v>
      </c>
      <c r="H1529" s="20">
        <v>0.3907284768</v>
      </c>
      <c r="I1529" s="20">
        <v>0.14012800619999999</v>
      </c>
      <c r="J1529" s="24">
        <v>6.1000000000000004E-3</v>
      </c>
      <c r="K1529" s="20">
        <v>0.19698076449999999</v>
      </c>
      <c r="L1529" s="20">
        <v>0.60364553030000001</v>
      </c>
      <c r="M1529" s="20">
        <v>0.39248923629999999</v>
      </c>
      <c r="N1529" s="21">
        <v>0</v>
      </c>
    </row>
    <row r="1530" spans="1:14" ht="15" customHeight="1" outlineLevel="1" x14ac:dyDescent="0.3">
      <c r="A1530" s="12">
        <v>1528</v>
      </c>
      <c r="B1530" s="13">
        <v>1</v>
      </c>
      <c r="C1530" s="19">
        <v>1.4908086014264499E-4</v>
      </c>
      <c r="D1530" s="20">
        <v>1.504116481E-4</v>
      </c>
      <c r="E1530" s="21">
        <v>0</v>
      </c>
      <c r="F1530" s="22">
        <v>2.23219530534082E-4</v>
      </c>
      <c r="G1530" s="22">
        <v>1.14155251141553E-4</v>
      </c>
      <c r="H1530" s="20">
        <v>0.2481020837</v>
      </c>
      <c r="I1530" s="20">
        <v>0.14167959660000001</v>
      </c>
      <c r="J1530" s="24">
        <v>1.43E-2</v>
      </c>
      <c r="K1530" s="20">
        <v>0.19491112729999999</v>
      </c>
      <c r="L1530" s="20">
        <v>0.58813263530000004</v>
      </c>
      <c r="M1530" s="20">
        <v>0.2422331593</v>
      </c>
      <c r="N1530" s="21">
        <v>0</v>
      </c>
    </row>
    <row r="1531" spans="1:14" ht="15" customHeight="1" outlineLevel="1" x14ac:dyDescent="0.3">
      <c r="A1531" s="12">
        <v>1529</v>
      </c>
      <c r="B1531" s="13">
        <v>1</v>
      </c>
      <c r="C1531" s="19">
        <v>1.3304619569980001E-4</v>
      </c>
      <c r="D1531" s="20">
        <v>1.83504665E-4</v>
      </c>
      <c r="E1531" s="21">
        <v>0</v>
      </c>
      <c r="F1531" s="22">
        <v>2.23219530534082E-4</v>
      </c>
      <c r="G1531" s="22">
        <v>1.14155251141553E-4</v>
      </c>
      <c r="H1531" s="20">
        <v>9.7722500399999995E-2</v>
      </c>
      <c r="I1531" s="20">
        <v>0.1404189294</v>
      </c>
      <c r="J1531" s="24">
        <v>4.2000000000000003E-2</v>
      </c>
      <c r="K1531" s="20">
        <v>0.29766252739999999</v>
      </c>
      <c r="L1531" s="20">
        <v>0.61440760130000005</v>
      </c>
      <c r="M1531" s="20">
        <v>7.0496058819999999E-2</v>
      </c>
      <c r="N1531" s="20">
        <v>2.763428571E-3</v>
      </c>
    </row>
    <row r="1532" spans="1:14" ht="15" customHeight="1" outlineLevel="1" x14ac:dyDescent="0.3">
      <c r="A1532" s="12">
        <v>1530</v>
      </c>
      <c r="B1532" s="13">
        <v>1</v>
      </c>
      <c r="C1532" s="19">
        <v>1.18001201462604E-4</v>
      </c>
      <c r="D1532" s="20">
        <v>2.4144812420000001E-4</v>
      </c>
      <c r="E1532" s="21">
        <v>0</v>
      </c>
      <c r="F1532" s="22">
        <v>1.6447754881458699E-4</v>
      </c>
      <c r="G1532" s="22">
        <v>1.14155251141553E-4</v>
      </c>
      <c r="H1532" s="20">
        <v>1.389113229E-2</v>
      </c>
      <c r="I1532" s="20">
        <v>0.13663692790000001</v>
      </c>
      <c r="J1532" s="24">
        <v>8.4900000000000003E-2</v>
      </c>
      <c r="K1532" s="20">
        <v>0.40844898950000003</v>
      </c>
      <c r="L1532" s="20">
        <v>0.64679076980000005</v>
      </c>
      <c r="M1532" s="20">
        <v>1.7081813610000001E-3</v>
      </c>
      <c r="N1532" s="21">
        <v>0</v>
      </c>
    </row>
    <row r="1533" spans="1:14" ht="15" customHeight="1" outlineLevel="1" x14ac:dyDescent="0.3">
      <c r="A1533" s="12">
        <v>1531</v>
      </c>
      <c r="B1533" s="13">
        <v>1</v>
      </c>
      <c r="C1533" s="19">
        <v>1.3378355629987601E-4</v>
      </c>
      <c r="D1533" s="20">
        <v>2.6374193659999998E-4</v>
      </c>
      <c r="E1533" s="21">
        <v>0</v>
      </c>
      <c r="F1533" s="22">
        <v>1.1748396343899099E-4</v>
      </c>
      <c r="G1533" s="22">
        <v>1.14155251141553E-4</v>
      </c>
      <c r="H1533" s="21">
        <v>0</v>
      </c>
      <c r="I1533" s="20">
        <v>0.1414856478</v>
      </c>
      <c r="J1533" s="24">
        <v>0.125</v>
      </c>
      <c r="K1533" s="20">
        <v>0.70684197709999996</v>
      </c>
      <c r="L1533" s="20">
        <v>0.66918751210000005</v>
      </c>
      <c r="M1533" s="20">
        <v>1.4230385430000001E-2</v>
      </c>
      <c r="N1533" s="21">
        <v>0</v>
      </c>
    </row>
    <row r="1534" spans="1:14" ht="15" customHeight="1" outlineLevel="1" x14ac:dyDescent="0.3">
      <c r="A1534" s="12">
        <v>1532</v>
      </c>
      <c r="B1534" s="13">
        <v>1</v>
      </c>
      <c r="C1534" s="19">
        <v>1.58709933053505E-4</v>
      </c>
      <c r="D1534" s="20">
        <v>2.7767045609999999E-4</v>
      </c>
      <c r="E1534" s="21">
        <v>0</v>
      </c>
      <c r="F1534" s="22">
        <v>8.8112972579242903E-5</v>
      </c>
      <c r="G1534" s="22">
        <v>1.14155251141553E-4</v>
      </c>
      <c r="H1534" s="21">
        <v>0</v>
      </c>
      <c r="I1534" s="20">
        <v>0.15031031810000001</v>
      </c>
      <c r="J1534" s="24">
        <v>0.1711</v>
      </c>
      <c r="K1534" s="20">
        <v>0.58582907230000003</v>
      </c>
      <c r="L1534" s="20">
        <v>0.66152802020000001</v>
      </c>
      <c r="M1534" s="20">
        <v>0.13411655219999999</v>
      </c>
      <c r="N1534" s="21">
        <v>0</v>
      </c>
    </row>
    <row r="1535" spans="1:14" ht="15" customHeight="1" outlineLevel="1" x14ac:dyDescent="0.3">
      <c r="A1535" s="12">
        <v>1533</v>
      </c>
      <c r="B1535" s="13">
        <v>1</v>
      </c>
      <c r="C1535" s="19">
        <v>1.4093603984886E-4</v>
      </c>
      <c r="D1535" s="20">
        <v>2.9002409159999999E-4</v>
      </c>
      <c r="E1535" s="21">
        <v>0</v>
      </c>
      <c r="F1535" s="22">
        <v>5.87419817194953E-5</v>
      </c>
      <c r="G1535" s="22">
        <v>1.14155251141553E-4</v>
      </c>
      <c r="H1535" s="21">
        <v>0</v>
      </c>
      <c r="I1535" s="20">
        <v>0.159522886</v>
      </c>
      <c r="J1535" s="24">
        <v>0.22670000000000001</v>
      </c>
      <c r="K1535" s="20">
        <v>0.35488190889999999</v>
      </c>
      <c r="L1535" s="20">
        <v>0.65270506110000004</v>
      </c>
      <c r="M1535" s="20">
        <v>0.1726948421</v>
      </c>
      <c r="N1535" s="21">
        <v>0</v>
      </c>
    </row>
    <row r="1536" spans="1:14" ht="15" customHeight="1" outlineLevel="1" x14ac:dyDescent="0.3">
      <c r="A1536" s="12">
        <v>1534</v>
      </c>
      <c r="B1536" s="13">
        <v>1</v>
      </c>
      <c r="C1536" s="19">
        <v>1.2043715810169E-4</v>
      </c>
      <c r="D1536" s="20">
        <v>3.009869205E-4</v>
      </c>
      <c r="E1536" s="21">
        <v>0</v>
      </c>
      <c r="F1536" s="22">
        <v>3.7594868300476997E-5</v>
      </c>
      <c r="G1536" s="22">
        <v>1.14155251141553E-4</v>
      </c>
      <c r="H1536" s="21">
        <v>0</v>
      </c>
      <c r="I1536" s="20">
        <v>0.15477114040000001</v>
      </c>
      <c r="J1536" s="24">
        <v>0.29049999999999998</v>
      </c>
      <c r="K1536" s="20">
        <v>0.38178719259999999</v>
      </c>
      <c r="L1536" s="20">
        <v>0.64737250339999997</v>
      </c>
      <c r="M1536" s="20">
        <v>0.1026262039</v>
      </c>
      <c r="N1536" s="21">
        <v>0</v>
      </c>
    </row>
    <row r="1537" spans="1:14" ht="15" customHeight="1" outlineLevel="1" x14ac:dyDescent="0.3">
      <c r="A1537" s="12">
        <v>1535</v>
      </c>
      <c r="B1537" s="13">
        <v>1</v>
      </c>
      <c r="C1537" s="19">
        <v>1.19470848371249E-4</v>
      </c>
      <c r="D1537" s="20">
        <v>3.0941357250000002E-4</v>
      </c>
      <c r="E1537" s="21">
        <v>0</v>
      </c>
      <c r="F1537" s="22">
        <v>2.3496792687798098E-5</v>
      </c>
      <c r="G1537" s="22">
        <v>1.14155251141553E-4</v>
      </c>
      <c r="H1537" s="21">
        <v>0</v>
      </c>
      <c r="I1537" s="20">
        <v>0.14497672610000001</v>
      </c>
      <c r="J1537" s="24">
        <v>0.33750000000000002</v>
      </c>
      <c r="K1537" s="20">
        <v>0.41234477720000001</v>
      </c>
      <c r="L1537" s="20">
        <v>0.65745588519999998</v>
      </c>
      <c r="M1537" s="20">
        <v>3.066609419E-2</v>
      </c>
      <c r="N1537" s="21">
        <v>0</v>
      </c>
    </row>
    <row r="1538" spans="1:14" ht="15" customHeight="1" outlineLevel="1" x14ac:dyDescent="0.3">
      <c r="A1538" s="12">
        <v>1536</v>
      </c>
      <c r="B1538" s="13">
        <v>1</v>
      </c>
      <c r="C1538" s="19">
        <v>1.2568973604500599E-4</v>
      </c>
      <c r="D1538" s="20">
        <v>3.1485408090000001E-4</v>
      </c>
      <c r="E1538" s="21">
        <v>0</v>
      </c>
      <c r="F1538" s="22">
        <v>9.3987170751192492E-6</v>
      </c>
      <c r="G1538" s="22">
        <v>1.14155251141553E-4</v>
      </c>
      <c r="H1538" s="21">
        <v>0</v>
      </c>
      <c r="I1538" s="20">
        <v>0.1376066718</v>
      </c>
      <c r="J1538" s="24">
        <v>0.36259999999999998</v>
      </c>
      <c r="K1538" s="20">
        <v>0.3954224495</v>
      </c>
      <c r="L1538" s="20">
        <v>0.62623618380000001</v>
      </c>
      <c r="M1538" s="20">
        <v>1.337349021E-3</v>
      </c>
      <c r="N1538" s="21">
        <v>0</v>
      </c>
    </row>
    <row r="1539" spans="1:14" ht="15" customHeight="1" outlineLevel="1" x14ac:dyDescent="0.3">
      <c r="A1539" s="12">
        <v>1537</v>
      </c>
      <c r="B1539" s="13">
        <v>1</v>
      </c>
      <c r="C1539" s="19">
        <v>1.1342886774637301E-4</v>
      </c>
      <c r="D1539" s="20">
        <v>3.1796294279999999E-4</v>
      </c>
      <c r="E1539" s="21">
        <v>0</v>
      </c>
      <c r="F1539" s="22">
        <v>5.8741981719495297E-6</v>
      </c>
      <c r="G1539" s="22">
        <v>1.14155251141553E-4</v>
      </c>
      <c r="H1539" s="21">
        <v>0</v>
      </c>
      <c r="I1539" s="20">
        <v>0.13178820790000001</v>
      </c>
      <c r="J1539" s="24">
        <v>0.35980000000000001</v>
      </c>
      <c r="K1539" s="20">
        <v>0.3907962016</v>
      </c>
      <c r="L1539" s="20">
        <v>0.61246848939999998</v>
      </c>
      <c r="M1539" s="20">
        <v>6.3809806960000007E-2</v>
      </c>
      <c r="N1539" s="21">
        <v>0</v>
      </c>
    </row>
    <row r="1540" spans="1:14" ht="15" customHeight="1" outlineLevel="1" x14ac:dyDescent="0.3">
      <c r="A1540" s="12">
        <v>1538</v>
      </c>
      <c r="B1540" s="13">
        <v>1</v>
      </c>
      <c r="C1540" s="19">
        <v>1.09661900415658E-4</v>
      </c>
      <c r="D1540" s="20">
        <v>3.2082636820000002E-4</v>
      </c>
      <c r="E1540" s="21">
        <v>0</v>
      </c>
      <c r="F1540" s="22">
        <v>2.3496792687798102E-6</v>
      </c>
      <c r="G1540" s="22">
        <v>1.14155251141553E-4</v>
      </c>
      <c r="H1540" s="21">
        <v>0</v>
      </c>
      <c r="I1540" s="20">
        <v>0.12461210239999999</v>
      </c>
      <c r="J1540" s="24">
        <v>0.33889999999999998</v>
      </c>
      <c r="K1540" s="20">
        <v>0.3168979791</v>
      </c>
      <c r="L1540" s="20">
        <v>0.60151250730000005</v>
      </c>
      <c r="M1540" s="20">
        <v>0.26822029269999997</v>
      </c>
      <c r="N1540" s="21">
        <v>0</v>
      </c>
    </row>
    <row r="1541" spans="1:14" ht="15" customHeight="1" outlineLevel="1" x14ac:dyDescent="0.3">
      <c r="A1541" s="12">
        <v>1539</v>
      </c>
      <c r="B1541" s="13">
        <v>1</v>
      </c>
      <c r="C1541" s="19">
        <v>1.0565205632424601E-4</v>
      </c>
      <c r="D1541" s="20">
        <v>3.233011859E-4</v>
      </c>
      <c r="E1541" s="21">
        <v>0</v>
      </c>
      <c r="F1541" s="22">
        <v>1.17483963438991E-6</v>
      </c>
      <c r="G1541" s="22">
        <v>1.14155251141553E-4</v>
      </c>
      <c r="H1541" s="21">
        <v>0</v>
      </c>
      <c r="I1541" s="20">
        <v>0.1146237393</v>
      </c>
      <c r="J1541" s="24">
        <v>0.31030000000000002</v>
      </c>
      <c r="K1541" s="20">
        <v>0.30374969559999998</v>
      </c>
      <c r="L1541" s="20">
        <v>0.57930967619999996</v>
      </c>
      <c r="M1541" s="20">
        <v>0.34396454510000002</v>
      </c>
      <c r="N1541" s="21">
        <v>0</v>
      </c>
    </row>
    <row r="1542" spans="1:14" ht="15" customHeight="1" outlineLevel="1" x14ac:dyDescent="0.3">
      <c r="A1542" s="12">
        <v>1540</v>
      </c>
      <c r="B1542" s="13">
        <v>1</v>
      </c>
      <c r="C1542" s="19">
        <v>9.3005699965121599E-5</v>
      </c>
      <c r="D1542" s="20">
        <v>3.2700318599999999E-4</v>
      </c>
      <c r="E1542" s="21">
        <v>0</v>
      </c>
      <c r="F1542" s="22">
        <v>1.40980756126789E-5</v>
      </c>
      <c r="G1542" s="22">
        <v>1.14155251141553E-4</v>
      </c>
      <c r="H1542" s="21">
        <v>0</v>
      </c>
      <c r="I1542" s="20">
        <v>0.10764158259999999</v>
      </c>
      <c r="J1542" s="24">
        <v>0.31030000000000002</v>
      </c>
      <c r="K1542" s="20">
        <v>0.3145848551</v>
      </c>
      <c r="L1542" s="20">
        <v>0.56437851459999999</v>
      </c>
      <c r="M1542" s="20">
        <v>0.21316863480000001</v>
      </c>
      <c r="N1542" s="21">
        <v>0</v>
      </c>
    </row>
    <row r="1543" spans="1:14" ht="15" customHeight="1" outlineLevel="1" x14ac:dyDescent="0.3">
      <c r="A1543" s="12">
        <v>1541</v>
      </c>
      <c r="B1543" s="13">
        <v>1</v>
      </c>
      <c r="C1543" s="19">
        <v>8.9557733186922006E-5</v>
      </c>
      <c r="D1543" s="20">
        <v>3.2976434620000001E-4</v>
      </c>
      <c r="E1543" s="21">
        <v>0</v>
      </c>
      <c r="F1543" s="22">
        <v>3.7594868300476997E-5</v>
      </c>
      <c r="G1543" s="22">
        <v>1.14155251141553E-4</v>
      </c>
      <c r="H1543" s="21">
        <v>0</v>
      </c>
      <c r="I1543" s="20">
        <v>0.1003685027</v>
      </c>
      <c r="J1543" s="24">
        <v>0.33610000000000001</v>
      </c>
      <c r="K1543" s="20">
        <v>0.37204772339999997</v>
      </c>
      <c r="L1543" s="20">
        <v>0.57339538489999997</v>
      </c>
      <c r="M1543" s="20">
        <v>6.2161665679999999E-2</v>
      </c>
      <c r="N1543" s="21">
        <v>0</v>
      </c>
    </row>
    <row r="1544" spans="1:14" ht="15" customHeight="1" outlineLevel="1" x14ac:dyDescent="0.3">
      <c r="A1544" s="12">
        <v>1542</v>
      </c>
      <c r="B1544" s="13">
        <v>1</v>
      </c>
      <c r="C1544" s="19">
        <v>1.02646830455181E-4</v>
      </c>
      <c r="D1544" s="20">
        <v>3.3191191530000002E-4</v>
      </c>
      <c r="E1544" s="21">
        <v>0</v>
      </c>
      <c r="F1544" s="22">
        <v>9.3987170751192502E-5</v>
      </c>
      <c r="G1544" s="22">
        <v>1.14155251141553E-4</v>
      </c>
      <c r="H1544" s="21">
        <v>0</v>
      </c>
      <c r="I1544" s="20">
        <v>9.7071373160000002E-2</v>
      </c>
      <c r="J1544" s="24">
        <v>0.36399999999999999</v>
      </c>
      <c r="K1544" s="20">
        <v>0.51229607990000003</v>
      </c>
      <c r="L1544" s="20">
        <v>0.62972658520000002</v>
      </c>
      <c r="M1544" s="20">
        <v>1.6154502479999999E-3</v>
      </c>
      <c r="N1544" s="21">
        <v>0</v>
      </c>
    </row>
    <row r="1545" spans="1:14" ht="15" customHeight="1" outlineLevel="1" x14ac:dyDescent="0.3">
      <c r="A1545" s="12">
        <v>1543</v>
      </c>
      <c r="B1545" s="13">
        <v>1</v>
      </c>
      <c r="C1545" s="19">
        <v>1.31009841388785E-4</v>
      </c>
      <c r="D1545" s="20">
        <v>3.2753496499999998E-4</v>
      </c>
      <c r="E1545" s="21">
        <v>0</v>
      </c>
      <c r="F1545" s="22">
        <v>1.8210014333043501E-4</v>
      </c>
      <c r="G1545" s="22">
        <v>1.14155251141553E-4</v>
      </c>
      <c r="H1545" s="20">
        <v>2.3905669519999999E-2</v>
      </c>
      <c r="I1545" s="20">
        <v>9.9398758729999995E-2</v>
      </c>
      <c r="J1545" s="24">
        <v>0.39689999999999998</v>
      </c>
      <c r="K1545" s="20">
        <v>0.67896274649999999</v>
      </c>
      <c r="L1545" s="20">
        <v>0.66036455299999997</v>
      </c>
      <c r="M1545" s="20">
        <v>1.144572259E-2</v>
      </c>
      <c r="N1545" s="21">
        <v>0</v>
      </c>
    </row>
    <row r="1546" spans="1:14" ht="15" customHeight="1" outlineLevel="1" x14ac:dyDescent="0.3">
      <c r="A1546" s="12">
        <v>1544</v>
      </c>
      <c r="B1546" s="13">
        <v>1</v>
      </c>
      <c r="C1546" s="19">
        <v>1.62411911404023E-4</v>
      </c>
      <c r="D1546" s="20">
        <v>2.9135353920000003E-4</v>
      </c>
      <c r="E1546" s="21">
        <v>0</v>
      </c>
      <c r="F1546" s="22">
        <v>1.58603350642637E-4</v>
      </c>
      <c r="G1546" s="22">
        <v>1.14155251141553E-4</v>
      </c>
      <c r="H1546" s="20">
        <v>0.12808916170000001</v>
      </c>
      <c r="I1546" s="20">
        <v>0.107253685</v>
      </c>
      <c r="J1546" s="24">
        <v>0.36969999999999997</v>
      </c>
      <c r="K1546" s="20">
        <v>0.75517409300000005</v>
      </c>
      <c r="L1546" s="20">
        <v>0.67229009110000004</v>
      </c>
      <c r="M1546" s="20">
        <v>0.1150116279</v>
      </c>
      <c r="N1546" s="21">
        <v>0</v>
      </c>
    </row>
    <row r="1547" spans="1:14" ht="15" customHeight="1" outlineLevel="1" x14ac:dyDescent="0.3">
      <c r="A1547" s="12">
        <v>1545</v>
      </c>
      <c r="B1547" s="13">
        <v>1</v>
      </c>
      <c r="C1547" s="19">
        <v>1.80852147959672E-4</v>
      </c>
      <c r="D1547" s="20">
        <v>2.5036564920000002E-4</v>
      </c>
      <c r="E1547" s="21">
        <v>0</v>
      </c>
      <c r="F1547" s="22">
        <v>1.4685495429873799E-4</v>
      </c>
      <c r="G1547" s="22">
        <v>1.14155251141553E-4</v>
      </c>
      <c r="H1547" s="20">
        <v>0.2907446293</v>
      </c>
      <c r="I1547" s="20">
        <v>9.8332040339999996E-2</v>
      </c>
      <c r="J1547" s="24">
        <v>0.17599999999999999</v>
      </c>
      <c r="K1547" s="20">
        <v>0.65607499390000001</v>
      </c>
      <c r="L1547" s="20">
        <v>0.67461702540000001</v>
      </c>
      <c r="M1547" s="20">
        <v>0.15167550069999999</v>
      </c>
      <c r="N1547" s="20">
        <v>1.1811428570000001E-3</v>
      </c>
    </row>
    <row r="1548" spans="1:14" ht="15" customHeight="1" outlineLevel="1" x14ac:dyDescent="0.3">
      <c r="A1548" s="12">
        <v>1546</v>
      </c>
      <c r="B1548" s="13">
        <v>1</v>
      </c>
      <c r="C1548" s="19">
        <v>1.9141846616661299E-4</v>
      </c>
      <c r="D1548" s="20">
        <v>1.972082011E-4</v>
      </c>
      <c r="E1548" s="21">
        <v>0</v>
      </c>
      <c r="F1548" s="22">
        <v>1.6447754881458699E-4</v>
      </c>
      <c r="G1548" s="22">
        <v>1.14155251141553E-4</v>
      </c>
      <c r="H1548" s="20">
        <v>0.43110967529999999</v>
      </c>
      <c r="I1548" s="20">
        <v>8.1652443749999998E-2</v>
      </c>
      <c r="J1548" s="24">
        <v>9.3700000000000006E-2</v>
      </c>
      <c r="K1548" s="20">
        <v>0.5394448503</v>
      </c>
      <c r="L1548" s="20">
        <v>0.68741516390000001</v>
      </c>
      <c r="M1548" s="20">
        <v>9.1868273540000003E-2</v>
      </c>
      <c r="N1548" s="21">
        <v>0</v>
      </c>
    </row>
    <row r="1549" spans="1:14" ht="15" customHeight="1" outlineLevel="1" x14ac:dyDescent="0.3">
      <c r="A1549" s="12">
        <v>1547</v>
      </c>
      <c r="B1549" s="13">
        <v>1</v>
      </c>
      <c r="C1549" s="19">
        <v>1.9256703568573699E-4</v>
      </c>
      <c r="D1549" s="20">
        <v>1.5654755979999999E-4</v>
      </c>
      <c r="E1549" s="21">
        <v>0</v>
      </c>
      <c r="F1549" s="22">
        <v>1.87974341502385E-4</v>
      </c>
      <c r="G1549" s="22">
        <v>1.14155251141553E-4</v>
      </c>
      <c r="H1549" s="20">
        <v>0.51639476660000005</v>
      </c>
      <c r="I1549" s="20">
        <v>8.1749418150000003E-2</v>
      </c>
      <c r="J1549" s="24">
        <v>0.19670000000000001</v>
      </c>
      <c r="K1549" s="20">
        <v>0.43474555640000001</v>
      </c>
      <c r="L1549" s="20">
        <v>0.69139034320000003</v>
      </c>
      <c r="M1549" s="20">
        <v>2.8393153559999999E-2</v>
      </c>
      <c r="N1549" s="21">
        <v>0</v>
      </c>
    </row>
    <row r="1550" spans="1:14" ht="15" customHeight="1" outlineLevel="1" x14ac:dyDescent="0.3">
      <c r="A1550" s="12">
        <v>1548</v>
      </c>
      <c r="B1550" s="13">
        <v>1</v>
      </c>
      <c r="C1550" s="19">
        <v>1.91854313847961E-4</v>
      </c>
      <c r="D1550" s="20">
        <v>1.292018467E-4</v>
      </c>
      <c r="E1550" s="21">
        <v>0</v>
      </c>
      <c r="F1550" s="22">
        <v>2.0677177565262301E-4</v>
      </c>
      <c r="G1550" s="22">
        <v>1.14155251141553E-4</v>
      </c>
      <c r="H1550" s="20">
        <v>0.55306089479999998</v>
      </c>
      <c r="I1550" s="20">
        <v>7.9325058180000005E-2</v>
      </c>
      <c r="J1550" s="24">
        <v>0.1731</v>
      </c>
      <c r="K1550" s="20">
        <v>0.36936936939999998</v>
      </c>
      <c r="L1550" s="20">
        <v>0.6807252278</v>
      </c>
      <c r="M1550" s="20">
        <v>1.337349021E-3</v>
      </c>
      <c r="N1550" s="21">
        <v>0</v>
      </c>
    </row>
    <row r="1551" spans="1:14" ht="15" customHeight="1" outlineLevel="1" x14ac:dyDescent="0.3">
      <c r="A1551" s="12">
        <v>1549</v>
      </c>
      <c r="B1551" s="13">
        <v>1</v>
      </c>
      <c r="C1551" s="19">
        <v>1.9057695993724501E-4</v>
      </c>
      <c r="D1551" s="20">
        <v>1.1118271950000001E-4</v>
      </c>
      <c r="E1551" s="21">
        <v>0</v>
      </c>
      <c r="F1551" s="22">
        <v>1.87974341502385E-4</v>
      </c>
      <c r="G1551" s="22">
        <v>1.14155251141553E-4</v>
      </c>
      <c r="H1551" s="20">
        <v>0.54126958489999999</v>
      </c>
      <c r="I1551" s="20">
        <v>8.0294802169999999E-2</v>
      </c>
      <c r="J1551" s="24">
        <v>0.13170000000000001</v>
      </c>
      <c r="K1551" s="20">
        <v>0.26978329680000002</v>
      </c>
      <c r="L1551" s="20">
        <v>0.67006011249999997</v>
      </c>
      <c r="M1551" s="20">
        <v>5.4964165920000002E-2</v>
      </c>
      <c r="N1551" s="21">
        <v>0</v>
      </c>
    </row>
    <row r="1552" spans="1:14" ht="15" customHeight="1" outlineLevel="1" x14ac:dyDescent="0.3">
      <c r="A1552" s="12">
        <v>1550</v>
      </c>
      <c r="B1552" s="13">
        <v>1</v>
      </c>
      <c r="C1552" s="19">
        <v>1.8089114902593699E-4</v>
      </c>
      <c r="D1552" s="20">
        <v>1.0071076360000001E-4</v>
      </c>
      <c r="E1552" s="21">
        <v>0</v>
      </c>
      <c r="F1552" s="22">
        <v>1.90324020771165E-4</v>
      </c>
      <c r="G1552" s="22">
        <v>1.14155251141553E-4</v>
      </c>
      <c r="H1552" s="20">
        <v>0.48683572930000002</v>
      </c>
      <c r="I1552" s="20">
        <v>8.058572537E-2</v>
      </c>
      <c r="J1552" s="24">
        <v>0.1002</v>
      </c>
      <c r="K1552" s="20">
        <v>0.22729486239999999</v>
      </c>
      <c r="L1552" s="20">
        <v>0.64504556909999999</v>
      </c>
      <c r="M1552" s="20">
        <v>0.23429416040000001</v>
      </c>
      <c r="N1552" s="21">
        <v>0</v>
      </c>
    </row>
    <row r="1553" spans="1:14" ht="15" customHeight="1" outlineLevel="1" x14ac:dyDescent="0.3">
      <c r="A1553" s="12">
        <v>1551</v>
      </c>
      <c r="B1553" s="13">
        <v>1</v>
      </c>
      <c r="C1553" s="19">
        <v>1.67479397328767E-4</v>
      </c>
      <c r="D1553" s="20">
        <v>9.8645006630000004E-5</v>
      </c>
      <c r="E1553" s="21">
        <v>0</v>
      </c>
      <c r="F1553" s="22">
        <v>2.1382081345896301E-4</v>
      </c>
      <c r="G1553" s="22">
        <v>1.14155251141553E-4</v>
      </c>
      <c r="H1553" s="20">
        <v>0.38652883220000001</v>
      </c>
      <c r="I1553" s="20">
        <v>7.3603568659999993E-2</v>
      </c>
      <c r="J1553" s="24">
        <v>8.0299999999999996E-2</v>
      </c>
      <c r="K1553" s="20">
        <v>0.28487947409999997</v>
      </c>
      <c r="L1553" s="20">
        <v>0.62041884820000004</v>
      </c>
      <c r="M1553" s="20">
        <v>0.29961384050000001</v>
      </c>
      <c r="N1553" s="21">
        <v>0</v>
      </c>
    </row>
    <row r="1554" spans="1:14" ht="15" customHeight="1" outlineLevel="1" x14ac:dyDescent="0.3">
      <c r="A1554" s="12">
        <v>1552</v>
      </c>
      <c r="B1554" s="13">
        <v>1</v>
      </c>
      <c r="C1554" s="19">
        <v>1.5081092415639201E-4</v>
      </c>
      <c r="D1554" s="20">
        <v>1.071534708E-4</v>
      </c>
      <c r="E1554" s="21">
        <v>0</v>
      </c>
      <c r="F1554" s="22">
        <v>2.23219530534082E-4</v>
      </c>
      <c r="G1554" s="22">
        <v>1.14155251141553E-4</v>
      </c>
      <c r="H1554" s="20">
        <v>0.24341786460000001</v>
      </c>
      <c r="I1554" s="20">
        <v>6.6524437549999996E-2</v>
      </c>
      <c r="J1554" s="24">
        <v>8.0299999999999996E-2</v>
      </c>
      <c r="K1554" s="20">
        <v>0.32968103240000002</v>
      </c>
      <c r="L1554" s="20">
        <v>0.60859026569999997</v>
      </c>
      <c r="M1554" s="20">
        <v>0.186527256</v>
      </c>
      <c r="N1554" s="21">
        <v>0</v>
      </c>
    </row>
    <row r="1555" spans="1:14" ht="15" customHeight="1" outlineLevel="1" x14ac:dyDescent="0.3">
      <c r="A1555" s="12">
        <v>1553</v>
      </c>
      <c r="B1555" s="13">
        <v>1</v>
      </c>
      <c r="C1555" s="19">
        <v>1.3337414370764701E-4</v>
      </c>
      <c r="D1555" s="20">
        <v>1.4083962590000001E-4</v>
      </c>
      <c r="E1555" s="21">
        <v>0</v>
      </c>
      <c r="F1555" s="22">
        <v>2.23219530534082E-4</v>
      </c>
      <c r="G1555" s="22">
        <v>1.14155251141553E-4</v>
      </c>
      <c r="H1555" s="20">
        <v>9.5784202880000002E-2</v>
      </c>
      <c r="I1555" s="20">
        <v>6.4584949569999994E-2</v>
      </c>
      <c r="J1555" s="24">
        <v>7.7700000000000005E-2</v>
      </c>
      <c r="K1555" s="20">
        <v>0.34429023619999999</v>
      </c>
      <c r="L1555" s="20">
        <v>0.61818886949999996</v>
      </c>
      <c r="M1555" s="20">
        <v>5.4511494100000002E-2</v>
      </c>
      <c r="N1555" s="20">
        <v>1.361657143E-2</v>
      </c>
    </row>
    <row r="1556" spans="1:14" ht="15" customHeight="1" outlineLevel="1" x14ac:dyDescent="0.3">
      <c r="A1556" s="12">
        <v>1554</v>
      </c>
      <c r="B1556" s="13">
        <v>1</v>
      </c>
      <c r="C1556" s="19">
        <v>1.19826062424744E-4</v>
      </c>
      <c r="D1556" s="20">
        <v>1.9127681980000001E-4</v>
      </c>
      <c r="E1556" s="21">
        <v>0</v>
      </c>
      <c r="F1556" s="22">
        <v>1.6447754881458699E-4</v>
      </c>
      <c r="G1556" s="22">
        <v>1.14155251141553E-4</v>
      </c>
      <c r="H1556" s="20">
        <v>1.4052657079999999E-2</v>
      </c>
      <c r="I1556" s="20">
        <v>7.2730799070000005E-2</v>
      </c>
      <c r="J1556" s="24">
        <v>9.3700000000000006E-2</v>
      </c>
      <c r="K1556" s="20">
        <v>0.44801558320000001</v>
      </c>
      <c r="L1556" s="20">
        <v>0.65706806279999996</v>
      </c>
      <c r="M1556" s="20">
        <v>1.5261374E-3</v>
      </c>
      <c r="N1556" s="21">
        <v>0</v>
      </c>
    </row>
    <row r="1557" spans="1:14" ht="15" customHeight="1" outlineLevel="1" x14ac:dyDescent="0.3">
      <c r="A1557" s="12">
        <v>1555</v>
      </c>
      <c r="B1557" s="13">
        <v>1</v>
      </c>
      <c r="C1557" s="19">
        <v>1.3371710589762299E-4</v>
      </c>
      <c r="D1557" s="20">
        <v>2.1530914049999999E-4</v>
      </c>
      <c r="E1557" s="21">
        <v>0</v>
      </c>
      <c r="F1557" s="22">
        <v>1.1748396343899099E-4</v>
      </c>
      <c r="G1557" s="22">
        <v>1.14155251141553E-4</v>
      </c>
      <c r="H1557" s="21">
        <v>0</v>
      </c>
      <c r="I1557" s="20">
        <v>0.10240496509999999</v>
      </c>
      <c r="J1557" s="24">
        <v>0.19570000000000001</v>
      </c>
      <c r="K1557" s="20">
        <v>0.70684197709999996</v>
      </c>
      <c r="L1557" s="20">
        <v>0.67868916040000005</v>
      </c>
      <c r="M1557" s="20">
        <v>9.0503172020000005E-3</v>
      </c>
      <c r="N1557" s="21">
        <v>0</v>
      </c>
    </row>
    <row r="1558" spans="1:14" ht="15" customHeight="1" outlineLevel="1" x14ac:dyDescent="0.3">
      <c r="A1558" s="12">
        <v>1556</v>
      </c>
      <c r="B1558" s="13">
        <v>1</v>
      </c>
      <c r="C1558" s="19">
        <v>1.5472338892423399E-4</v>
      </c>
      <c r="D1558" s="20">
        <v>2.3386004680000001E-4</v>
      </c>
      <c r="E1558" s="21">
        <v>0</v>
      </c>
      <c r="F1558" s="22">
        <v>8.8112972579242903E-5</v>
      </c>
      <c r="G1558" s="22">
        <v>1.14155251141553E-4</v>
      </c>
      <c r="H1558" s="21">
        <v>0</v>
      </c>
      <c r="I1558" s="20">
        <v>0.12296353760000001</v>
      </c>
      <c r="J1558" s="24">
        <v>0.38540000000000002</v>
      </c>
      <c r="K1558" s="20">
        <v>0.60409057710000003</v>
      </c>
      <c r="L1558" s="20">
        <v>0.66191584250000002</v>
      </c>
      <c r="M1558" s="20">
        <v>9.7813060859999995E-2</v>
      </c>
      <c r="N1558" s="21">
        <v>0</v>
      </c>
    </row>
    <row r="1559" spans="1:14" ht="15" customHeight="1" outlineLevel="1" x14ac:dyDescent="0.3">
      <c r="A1559" s="12">
        <v>1557</v>
      </c>
      <c r="B1559" s="13">
        <v>1</v>
      </c>
      <c r="C1559" s="19">
        <v>1.3869235200247699E-4</v>
      </c>
      <c r="D1559" s="20">
        <v>2.4860668789999999E-4</v>
      </c>
      <c r="E1559" s="21">
        <v>0</v>
      </c>
      <c r="F1559" s="22">
        <v>5.87419817194953E-5</v>
      </c>
      <c r="G1559" s="22">
        <v>1.14155251141553E-4</v>
      </c>
      <c r="H1559" s="21">
        <v>0</v>
      </c>
      <c r="I1559" s="20">
        <v>0.1266485648</v>
      </c>
      <c r="J1559" s="24">
        <v>0.52500000000000002</v>
      </c>
      <c r="K1559" s="20">
        <v>0.42098855610000002</v>
      </c>
      <c r="L1559" s="20">
        <v>0.64388210199999996</v>
      </c>
      <c r="M1559" s="20">
        <v>0.1324349048</v>
      </c>
      <c r="N1559" s="21">
        <v>0</v>
      </c>
    </row>
    <row r="1560" spans="1:14" ht="15" customHeight="1" outlineLevel="1" x14ac:dyDescent="0.3">
      <c r="A1560" s="12">
        <v>1558</v>
      </c>
      <c r="B1560" s="13">
        <v>1</v>
      </c>
      <c r="C1560" s="19">
        <v>1.20564728066163E-4</v>
      </c>
      <c r="D1560" s="20">
        <v>2.611648537E-4</v>
      </c>
      <c r="E1560" s="21">
        <v>0</v>
      </c>
      <c r="F1560" s="22">
        <v>3.7594868300476997E-5</v>
      </c>
      <c r="G1560" s="22">
        <v>1.14155251141553E-4</v>
      </c>
      <c r="H1560" s="21">
        <v>0</v>
      </c>
      <c r="I1560" s="20">
        <v>0.1311093871</v>
      </c>
      <c r="J1560" s="24">
        <v>0.54220000000000002</v>
      </c>
      <c r="K1560" s="20">
        <v>0.4241538836</v>
      </c>
      <c r="L1560" s="20">
        <v>0.63738607719999996</v>
      </c>
      <c r="M1560" s="20">
        <v>8.1889714449999998E-2</v>
      </c>
      <c r="N1560" s="21">
        <v>0</v>
      </c>
    </row>
    <row r="1561" spans="1:14" ht="15" customHeight="1" outlineLevel="1" x14ac:dyDescent="0.3">
      <c r="A1561" s="12">
        <v>1559</v>
      </c>
      <c r="B1561" s="13">
        <v>1</v>
      </c>
      <c r="C1561" s="19">
        <v>1.22043361287003E-4</v>
      </c>
      <c r="D1561" s="20">
        <v>2.7251629030000001E-4</v>
      </c>
      <c r="E1561" s="21">
        <v>0</v>
      </c>
      <c r="F1561" s="22">
        <v>2.3496792687798098E-5</v>
      </c>
      <c r="G1561" s="22">
        <v>1.14155251141553E-4</v>
      </c>
      <c r="H1561" s="21">
        <v>0</v>
      </c>
      <c r="I1561" s="20">
        <v>0.13392164470000001</v>
      </c>
      <c r="J1561" s="24">
        <v>0.49020000000000002</v>
      </c>
      <c r="K1561" s="20">
        <v>0.52873143410000001</v>
      </c>
      <c r="L1561" s="20">
        <v>0.64242776810000002</v>
      </c>
      <c r="M1561" s="20">
        <v>2.6235394759999999E-2</v>
      </c>
      <c r="N1561" s="21">
        <v>0</v>
      </c>
    </row>
    <row r="1562" spans="1:14" ht="15" customHeight="1" outlineLevel="1" x14ac:dyDescent="0.3">
      <c r="A1562" s="12">
        <v>1560</v>
      </c>
      <c r="B1562" s="13">
        <v>1</v>
      </c>
      <c r="C1562" s="19">
        <v>1.2566236282698001E-4</v>
      </c>
      <c r="D1562" s="20">
        <v>2.8198604729999998E-4</v>
      </c>
      <c r="E1562" s="21">
        <v>0</v>
      </c>
      <c r="F1562" s="22">
        <v>9.3987170751192492E-6</v>
      </c>
      <c r="G1562" s="22">
        <v>1.14155251141553E-4</v>
      </c>
      <c r="H1562" s="21">
        <v>0</v>
      </c>
      <c r="I1562" s="20">
        <v>0.14206749420000001</v>
      </c>
      <c r="J1562" s="24">
        <v>0.42449999999999999</v>
      </c>
      <c r="K1562" s="20">
        <v>0.40881421959999997</v>
      </c>
      <c r="L1562" s="20">
        <v>0.6355439209</v>
      </c>
      <c r="M1562" s="20">
        <v>1.337349021E-3</v>
      </c>
      <c r="N1562" s="21">
        <v>0</v>
      </c>
    </row>
    <row r="1563" spans="1:14" ht="15" customHeight="1" outlineLevel="1" x14ac:dyDescent="0.3">
      <c r="A1563" s="12">
        <v>1561</v>
      </c>
      <c r="B1563" s="13">
        <v>1</v>
      </c>
      <c r="C1563" s="19">
        <v>1.10711725455744E-4</v>
      </c>
      <c r="D1563" s="20">
        <v>2.9180350600000002E-4</v>
      </c>
      <c r="E1563" s="21">
        <v>0</v>
      </c>
      <c r="F1563" s="22">
        <v>5.8741981719495297E-6</v>
      </c>
      <c r="G1563" s="22">
        <v>1.14155251141553E-4</v>
      </c>
      <c r="H1563" s="21">
        <v>0</v>
      </c>
      <c r="I1563" s="20">
        <v>0.160007758</v>
      </c>
      <c r="J1563" s="24">
        <v>0.48149999999999998</v>
      </c>
      <c r="K1563" s="20">
        <v>0.36559532509999998</v>
      </c>
      <c r="L1563" s="20">
        <v>0.61741322470000004</v>
      </c>
      <c r="M1563" s="20">
        <v>4.5108214620000003E-2</v>
      </c>
      <c r="N1563" s="21">
        <v>0</v>
      </c>
    </row>
    <row r="1564" spans="1:14" ht="15" customHeight="1" outlineLevel="1" x14ac:dyDescent="0.3">
      <c r="A1564" s="12">
        <v>1562</v>
      </c>
      <c r="B1564" s="13">
        <v>1</v>
      </c>
      <c r="C1564" s="19">
        <v>9.8240263722784301E-5</v>
      </c>
      <c r="D1564" s="20">
        <v>3.0174368289999999E-4</v>
      </c>
      <c r="E1564" s="21">
        <v>0</v>
      </c>
      <c r="F1564" s="22">
        <v>2.3496792687798102E-6</v>
      </c>
      <c r="G1564" s="22">
        <v>1.14155251141553E-4</v>
      </c>
      <c r="H1564" s="21">
        <v>0</v>
      </c>
      <c r="I1564" s="20">
        <v>0.1698991466</v>
      </c>
      <c r="J1564" s="24">
        <v>0.57050000000000001</v>
      </c>
      <c r="K1564" s="20">
        <v>0.31896761629999998</v>
      </c>
      <c r="L1564" s="20">
        <v>0.60141555170000005</v>
      </c>
      <c r="M1564" s="20">
        <v>0.19607312830000001</v>
      </c>
      <c r="N1564" s="21">
        <v>0</v>
      </c>
    </row>
    <row r="1565" spans="1:14" ht="15" customHeight="1" outlineLevel="1" x14ac:dyDescent="0.3">
      <c r="A1565" s="12">
        <v>1563</v>
      </c>
      <c r="B1565" s="13">
        <v>1</v>
      </c>
      <c r="C1565" s="19">
        <v>8.9756363956437104E-5</v>
      </c>
      <c r="D1565" s="20">
        <v>3.0951583769999998E-4</v>
      </c>
      <c r="E1565" s="21">
        <v>0</v>
      </c>
      <c r="F1565" s="22">
        <v>1.17483963438991E-6</v>
      </c>
      <c r="G1565" s="22">
        <v>1.14155251141553E-4</v>
      </c>
      <c r="H1565" s="21">
        <v>0</v>
      </c>
      <c r="I1565" s="20">
        <v>0.18599689680000001</v>
      </c>
      <c r="J1565" s="24">
        <v>0.56769999999999998</v>
      </c>
      <c r="K1565" s="20">
        <v>0.2375213051</v>
      </c>
      <c r="L1565" s="20">
        <v>0.56622067089999994</v>
      </c>
      <c r="M1565" s="20">
        <v>0.2497591596</v>
      </c>
      <c r="N1565" s="21">
        <v>0</v>
      </c>
    </row>
    <row r="1566" spans="1:14" ht="15" customHeight="1" outlineLevel="1" x14ac:dyDescent="0.3">
      <c r="A1566" s="12">
        <v>1564</v>
      </c>
      <c r="B1566" s="13">
        <v>1</v>
      </c>
      <c r="C1566" s="19">
        <v>7.4636271966153599E-5</v>
      </c>
      <c r="D1566" s="20">
        <v>3.1646987090000001E-4</v>
      </c>
      <c r="E1566" s="21">
        <v>0</v>
      </c>
      <c r="F1566" s="22">
        <v>1.40980756126789E-5</v>
      </c>
      <c r="G1566" s="22">
        <v>1.14155251141553E-4</v>
      </c>
      <c r="H1566" s="21">
        <v>0</v>
      </c>
      <c r="I1566" s="20">
        <v>0.18977889840000001</v>
      </c>
      <c r="J1566" s="24">
        <v>0.53800000000000003</v>
      </c>
      <c r="K1566" s="20">
        <v>0.22072072070000001</v>
      </c>
      <c r="L1566" s="20">
        <v>0.54343610630000005</v>
      </c>
      <c r="M1566" s="20">
        <v>0.15647240309999999</v>
      </c>
      <c r="N1566" s="21">
        <v>0</v>
      </c>
    </row>
    <row r="1567" spans="1:14" ht="15" customHeight="1" outlineLevel="1" x14ac:dyDescent="0.3">
      <c r="A1567" s="12">
        <v>1565</v>
      </c>
      <c r="B1567" s="13">
        <v>1</v>
      </c>
      <c r="C1567" s="19">
        <v>6.7249817705916602E-5</v>
      </c>
      <c r="D1567" s="20">
        <v>3.230762025E-4</v>
      </c>
      <c r="E1567" s="21">
        <v>0</v>
      </c>
      <c r="F1567" s="22">
        <v>3.7594868300476997E-5</v>
      </c>
      <c r="G1567" s="22">
        <v>1.14155251141553E-4</v>
      </c>
      <c r="H1567" s="21">
        <v>0</v>
      </c>
      <c r="I1567" s="20">
        <v>0.18677269199999999</v>
      </c>
      <c r="J1567" s="24">
        <v>0.5494</v>
      </c>
      <c r="K1567" s="20">
        <v>0.21938154369999999</v>
      </c>
      <c r="L1567" s="20">
        <v>0.5449873958</v>
      </c>
      <c r="M1567" s="20">
        <v>4.586632014E-2</v>
      </c>
      <c r="N1567" s="21">
        <v>0</v>
      </c>
    </row>
    <row r="1568" spans="1:14" ht="15" customHeight="1" outlineLevel="1" x14ac:dyDescent="0.3">
      <c r="A1568" s="12">
        <v>1566</v>
      </c>
      <c r="B1568" s="13">
        <v>1</v>
      </c>
      <c r="C1568" s="19">
        <v>7.0535101268840307E-5</v>
      </c>
      <c r="D1568" s="20">
        <v>3.2884395950000001E-4</v>
      </c>
      <c r="E1568" s="21">
        <v>0</v>
      </c>
      <c r="F1568" s="22">
        <v>9.3987170751192502E-5</v>
      </c>
      <c r="G1568" s="22">
        <v>1.14155251141553E-4</v>
      </c>
      <c r="H1568" s="21">
        <v>0</v>
      </c>
      <c r="I1568" s="20">
        <v>0.1920093095</v>
      </c>
      <c r="J1568" s="24">
        <v>0.57330000000000003</v>
      </c>
      <c r="K1568" s="20">
        <v>0.2562697833</v>
      </c>
      <c r="L1568" s="20">
        <v>0.56302113629999995</v>
      </c>
      <c r="M1568" s="20">
        <v>1.41920548E-3</v>
      </c>
      <c r="N1568" s="21">
        <v>0</v>
      </c>
    </row>
    <row r="1569" spans="1:14" ht="15" customHeight="1" outlineLevel="1" x14ac:dyDescent="0.3">
      <c r="A1569" s="12">
        <v>1567</v>
      </c>
      <c r="B1569" s="13">
        <v>1</v>
      </c>
      <c r="C1569" s="19">
        <v>8.3632972411055203E-5</v>
      </c>
      <c r="D1569" s="20">
        <v>3.2076500909999998E-4</v>
      </c>
      <c r="E1569" s="21">
        <v>0</v>
      </c>
      <c r="F1569" s="22">
        <v>1.8210014333043501E-4</v>
      </c>
      <c r="G1569" s="22">
        <v>1.14155251141553E-4</v>
      </c>
      <c r="H1569" s="20">
        <v>2.5036343079999999E-2</v>
      </c>
      <c r="I1569" s="20">
        <v>0.1983126455</v>
      </c>
      <c r="J1569" s="24">
        <v>0.53939999999999999</v>
      </c>
      <c r="K1569" s="20">
        <v>0.38044801560000002</v>
      </c>
      <c r="L1569" s="20">
        <v>0.58667830129999998</v>
      </c>
      <c r="M1569" s="20">
        <v>6.5588077420000003E-3</v>
      </c>
      <c r="N1569" s="21">
        <v>0</v>
      </c>
    </row>
    <row r="1570" spans="1:14" ht="15" customHeight="1" outlineLevel="1" x14ac:dyDescent="0.3">
      <c r="A1570" s="12">
        <v>1568</v>
      </c>
      <c r="B1570" s="13">
        <v>1</v>
      </c>
      <c r="C1570" s="19">
        <v>1.0614074033682599E-4</v>
      </c>
      <c r="D1570" s="20">
        <v>2.6867111900000002E-4</v>
      </c>
      <c r="E1570" s="21">
        <v>0</v>
      </c>
      <c r="F1570" s="22">
        <v>1.58603350642637E-4</v>
      </c>
      <c r="G1570" s="22">
        <v>1.14155251141553E-4</v>
      </c>
      <c r="H1570" s="20">
        <v>0.13196575669999999</v>
      </c>
      <c r="I1570" s="20">
        <v>0.20005818459999999</v>
      </c>
      <c r="J1570" s="24">
        <v>0.4027</v>
      </c>
      <c r="K1570" s="20">
        <v>0.42366691020000002</v>
      </c>
      <c r="L1570" s="20">
        <v>0.60762070970000004</v>
      </c>
      <c r="M1570" s="20">
        <v>7.8843021400000005E-2</v>
      </c>
      <c r="N1570" s="20">
        <v>4.7914285710000002E-4</v>
      </c>
    </row>
    <row r="1571" spans="1:14" ht="15" customHeight="1" outlineLevel="1" x14ac:dyDescent="0.3">
      <c r="A1571" s="12">
        <v>1569</v>
      </c>
      <c r="B1571" s="13">
        <v>1</v>
      </c>
      <c r="C1571" s="19">
        <v>1.2802962469673801E-4</v>
      </c>
      <c r="D1571" s="20">
        <v>2.246561793E-4</v>
      </c>
      <c r="E1571" s="21">
        <v>0</v>
      </c>
      <c r="F1571" s="22">
        <v>1.4685495429873799E-4</v>
      </c>
      <c r="G1571" s="22">
        <v>1.14155251141553E-4</v>
      </c>
      <c r="H1571" s="20">
        <v>0.28929090619999998</v>
      </c>
      <c r="I1571" s="20">
        <v>0.16698991469999999</v>
      </c>
      <c r="J1571" s="24">
        <v>0.1643</v>
      </c>
      <c r="K1571" s="20">
        <v>0.50925249569999997</v>
      </c>
      <c r="L1571" s="20">
        <v>0.63273220860000001</v>
      </c>
      <c r="M1571" s="20">
        <v>0.110765719</v>
      </c>
      <c r="N1571" s="21">
        <v>0</v>
      </c>
    </row>
    <row r="1572" spans="1:14" ht="15" customHeight="1" outlineLevel="1" x14ac:dyDescent="0.3">
      <c r="A1572" s="12">
        <v>1570</v>
      </c>
      <c r="B1572" s="13">
        <v>1</v>
      </c>
      <c r="C1572" s="19">
        <v>1.47542031479362E-4</v>
      </c>
      <c r="D1572" s="20">
        <v>1.7211232239999999E-4</v>
      </c>
      <c r="E1572" s="21">
        <v>0</v>
      </c>
      <c r="F1572" s="22">
        <v>1.6447754881458699E-4</v>
      </c>
      <c r="G1572" s="22">
        <v>1.14155251141553E-4</v>
      </c>
      <c r="H1572" s="20">
        <v>0.40994992730000002</v>
      </c>
      <c r="I1572" s="20">
        <v>0.1185996897</v>
      </c>
      <c r="J1572" s="24">
        <v>6.5000000000000002E-2</v>
      </c>
      <c r="K1572" s="20">
        <v>0.35536888239999997</v>
      </c>
      <c r="L1572" s="20">
        <v>0.62953267400000001</v>
      </c>
      <c r="M1572" s="20">
        <v>7.0467860399999999E-2</v>
      </c>
      <c r="N1572" s="21">
        <v>0</v>
      </c>
    </row>
    <row r="1573" spans="1:14" ht="15" customHeight="1" outlineLevel="1" x14ac:dyDescent="0.3">
      <c r="A1573" s="12">
        <v>1571</v>
      </c>
      <c r="B1573" s="13">
        <v>1</v>
      </c>
      <c r="C1573" s="19">
        <v>1.5611120027946099E-4</v>
      </c>
      <c r="D1573" s="20">
        <v>1.207751947E-4</v>
      </c>
      <c r="E1573" s="21">
        <v>0</v>
      </c>
      <c r="F1573" s="22">
        <v>1.87974341502385E-4</v>
      </c>
      <c r="G1573" s="22">
        <v>1.14155251141553E-4</v>
      </c>
      <c r="H1573" s="20">
        <v>0.47504441930000002</v>
      </c>
      <c r="I1573" s="20">
        <v>8.9798293249999994E-2</v>
      </c>
      <c r="J1573" s="24">
        <v>3.5299999999999998E-2</v>
      </c>
      <c r="K1573" s="20">
        <v>0.28268809350000002</v>
      </c>
      <c r="L1573" s="20">
        <v>0.61392282330000003</v>
      </c>
      <c r="M1573" s="20">
        <v>2.3695608050000001E-2</v>
      </c>
      <c r="N1573" s="21">
        <v>0</v>
      </c>
    </row>
    <row r="1574" spans="1:14" ht="15" customHeight="1" outlineLevel="1" x14ac:dyDescent="0.3">
      <c r="A1574" s="12">
        <v>1572</v>
      </c>
      <c r="B1574" s="13">
        <v>1</v>
      </c>
      <c r="C1574" s="19">
        <v>1.5802220653899301E-4</v>
      </c>
      <c r="D1574" s="20">
        <v>8.8050332470000002E-5</v>
      </c>
      <c r="E1574" s="21">
        <v>0</v>
      </c>
      <c r="F1574" s="22">
        <v>2.0677177565262301E-4</v>
      </c>
      <c r="G1574" s="22">
        <v>1.14155251141553E-4</v>
      </c>
      <c r="H1574" s="20">
        <v>0.48586658049999998</v>
      </c>
      <c r="I1574" s="20">
        <v>8.1749418150000003E-2</v>
      </c>
      <c r="J1574" s="24">
        <v>7.9000000000000001E-2</v>
      </c>
      <c r="K1574" s="20">
        <v>0.2957146336</v>
      </c>
      <c r="L1574" s="20">
        <v>0.60985068840000001</v>
      </c>
      <c r="M1574" s="20">
        <v>1.337349021E-3</v>
      </c>
      <c r="N1574" s="20">
        <v>1.2858857140000001E-2</v>
      </c>
    </row>
    <row r="1575" spans="1:14" ht="15" customHeight="1" outlineLevel="1" x14ac:dyDescent="0.3">
      <c r="A1575" s="12">
        <v>1573</v>
      </c>
      <c r="B1575" s="13">
        <v>1</v>
      </c>
      <c r="C1575" s="19">
        <v>1.6441612571350999E-4</v>
      </c>
      <c r="D1575" s="20">
        <v>6.7985901310000003E-5</v>
      </c>
      <c r="E1575" s="21">
        <v>0</v>
      </c>
      <c r="F1575" s="22">
        <v>1.87974341502385E-4</v>
      </c>
      <c r="G1575" s="22">
        <v>1.14155251141553E-4</v>
      </c>
      <c r="H1575" s="20">
        <v>0.45663059280000001</v>
      </c>
      <c r="I1575" s="20">
        <v>7.4379363850000005E-2</v>
      </c>
      <c r="J1575" s="24">
        <v>9.5200000000000007E-2</v>
      </c>
      <c r="K1575" s="20">
        <v>0.2151205259</v>
      </c>
      <c r="L1575" s="20">
        <v>0.59171999220000004</v>
      </c>
      <c r="M1575" s="20">
        <v>3.6507074370000003E-2</v>
      </c>
      <c r="N1575" s="21">
        <v>0</v>
      </c>
    </row>
    <row r="1576" spans="1:14" ht="15" customHeight="1" outlineLevel="1" x14ac:dyDescent="0.3">
      <c r="A1576" s="12">
        <v>1574</v>
      </c>
      <c r="B1576" s="13">
        <v>1</v>
      </c>
      <c r="C1576" s="19">
        <v>1.5471012671507001E-4</v>
      </c>
      <c r="D1576" s="20">
        <v>5.8884298999999999E-5</v>
      </c>
      <c r="E1576" s="21">
        <v>0</v>
      </c>
      <c r="F1576" s="22">
        <v>1.90324020771165E-4</v>
      </c>
      <c r="G1576" s="22">
        <v>1.14155251141553E-4</v>
      </c>
      <c r="H1576" s="20">
        <v>0.3928282991</v>
      </c>
      <c r="I1576" s="20">
        <v>6.9530643909999995E-2</v>
      </c>
      <c r="J1576" s="24">
        <v>0.1091</v>
      </c>
      <c r="K1576" s="20">
        <v>0.2196250304</v>
      </c>
      <c r="L1576" s="20">
        <v>0.58648439009999997</v>
      </c>
      <c r="M1576" s="20">
        <v>0.1622527097</v>
      </c>
      <c r="N1576" s="20">
        <v>1.8162857139999999E-3</v>
      </c>
    </row>
    <row r="1577" spans="1:14" ht="15" customHeight="1" outlineLevel="1" x14ac:dyDescent="0.3">
      <c r="A1577" s="12">
        <v>1575</v>
      </c>
      <c r="B1577" s="13">
        <v>1</v>
      </c>
      <c r="C1577" s="19">
        <v>1.3964701852334799E-4</v>
      </c>
      <c r="D1577" s="20">
        <v>6.0520542110000001E-5</v>
      </c>
      <c r="E1577" s="21">
        <v>0</v>
      </c>
      <c r="F1577" s="22">
        <v>2.1382081345896301E-4</v>
      </c>
      <c r="G1577" s="22">
        <v>1.14155251141553E-4</v>
      </c>
      <c r="H1577" s="20">
        <v>0.30738168310000002</v>
      </c>
      <c r="I1577" s="20">
        <v>6.5166795969999997E-2</v>
      </c>
      <c r="J1577" s="24">
        <v>0.11849999999999999</v>
      </c>
      <c r="K1577" s="20">
        <v>0.1673971269</v>
      </c>
      <c r="L1577" s="20">
        <v>0.5710684506</v>
      </c>
      <c r="M1577" s="20">
        <v>0.20576640460000001</v>
      </c>
      <c r="N1577" s="20">
        <v>1.566685714E-2</v>
      </c>
    </row>
    <row r="1578" spans="1:14" ht="15" customHeight="1" outlineLevel="1" x14ac:dyDescent="0.3">
      <c r="A1578" s="12">
        <v>1576</v>
      </c>
      <c r="B1578" s="13">
        <v>1</v>
      </c>
      <c r="C1578" s="19">
        <v>1.21590106877126E-4</v>
      </c>
      <c r="D1578" s="20">
        <v>7.4121812980000002E-5</v>
      </c>
      <c r="E1578" s="21">
        <v>0</v>
      </c>
      <c r="F1578" s="22">
        <v>2.23219530534082E-4</v>
      </c>
      <c r="G1578" s="22">
        <v>1.14155251141553E-4</v>
      </c>
      <c r="H1578" s="20">
        <v>0.1957680504</v>
      </c>
      <c r="I1578" s="20">
        <v>6.2257564000000001E-2</v>
      </c>
      <c r="J1578" s="24">
        <v>0.11070000000000001</v>
      </c>
      <c r="K1578" s="20">
        <v>0.1205259313</v>
      </c>
      <c r="L1578" s="20">
        <v>0.56282722510000005</v>
      </c>
      <c r="M1578" s="20">
        <v>0.1298329198</v>
      </c>
      <c r="N1578" s="20">
        <v>1.3126285709999999E-2</v>
      </c>
    </row>
    <row r="1579" spans="1:14" ht="15" customHeight="1" outlineLevel="1" x14ac:dyDescent="0.3">
      <c r="A1579" s="12">
        <v>1577</v>
      </c>
      <c r="B1579" s="13">
        <v>1</v>
      </c>
      <c r="C1579" s="19">
        <v>1.0358408220151001E-4</v>
      </c>
      <c r="D1579" s="20">
        <v>1.111213604E-4</v>
      </c>
      <c r="E1579" s="21">
        <v>0</v>
      </c>
      <c r="F1579" s="22">
        <v>2.23219530534082E-4</v>
      </c>
      <c r="G1579" s="22">
        <v>1.14155251141553E-4</v>
      </c>
      <c r="H1579" s="20">
        <v>7.4785979650000001E-2</v>
      </c>
      <c r="I1579" s="20">
        <v>6.633048875E-2</v>
      </c>
      <c r="J1579" s="24">
        <v>0.1024</v>
      </c>
      <c r="K1579" s="20">
        <v>0.15948380810000001</v>
      </c>
      <c r="L1579" s="20">
        <v>0.57058367269999999</v>
      </c>
      <c r="M1579" s="20">
        <v>3.8187213070000003E-2</v>
      </c>
      <c r="N1579" s="20">
        <v>1.8764571430000002E-2</v>
      </c>
    </row>
    <row r="1580" spans="1:14" ht="15" customHeight="1" outlineLevel="1" x14ac:dyDescent="0.3">
      <c r="A1580" s="12">
        <v>1578</v>
      </c>
      <c r="B1580" s="13">
        <v>1</v>
      </c>
      <c r="C1580" s="19">
        <v>9.2392416931884504E-5</v>
      </c>
      <c r="D1580" s="20">
        <v>1.5867467580000001E-4</v>
      </c>
      <c r="E1580" s="21">
        <v>0</v>
      </c>
      <c r="F1580" s="22">
        <v>1.6447754881458699E-4</v>
      </c>
      <c r="G1580" s="22">
        <v>1.14155251141553E-4</v>
      </c>
      <c r="H1580" s="20">
        <v>1.211435955E-2</v>
      </c>
      <c r="I1580" s="20">
        <v>8.5143522109999994E-2</v>
      </c>
      <c r="J1580" s="24">
        <v>0.1169</v>
      </c>
      <c r="K1580" s="20">
        <v>0.33978573169999998</v>
      </c>
      <c r="L1580" s="20">
        <v>0.61353500100000002</v>
      </c>
      <c r="M1580" s="20">
        <v>1.3173889190000001E-3</v>
      </c>
      <c r="N1580" s="21">
        <v>0</v>
      </c>
    </row>
    <row r="1581" spans="1:14" ht="15" customHeight="1" outlineLevel="1" x14ac:dyDescent="0.3">
      <c r="A1581" s="12">
        <v>1579</v>
      </c>
      <c r="B1581" s="13">
        <v>1</v>
      </c>
      <c r="C1581" s="19">
        <v>1.0857367436292599E-4</v>
      </c>
      <c r="D1581" s="20">
        <v>1.8107075339999999E-4</v>
      </c>
      <c r="E1581" s="21">
        <v>0</v>
      </c>
      <c r="F1581" s="22">
        <v>1.1748396343899099E-4</v>
      </c>
      <c r="G1581" s="22">
        <v>1.14155251141553E-4</v>
      </c>
      <c r="H1581" s="21">
        <v>0</v>
      </c>
      <c r="I1581" s="20">
        <v>0.1110356866</v>
      </c>
      <c r="J1581" s="24">
        <v>0.1351</v>
      </c>
      <c r="K1581" s="20">
        <v>0.58059410759999996</v>
      </c>
      <c r="L1581" s="20">
        <v>0.65154159389999999</v>
      </c>
      <c r="M1581" s="20">
        <v>4.572483764E-3</v>
      </c>
      <c r="N1581" s="21">
        <v>0</v>
      </c>
    </row>
    <row r="1582" spans="1:14" ht="15" customHeight="1" outlineLevel="1" x14ac:dyDescent="0.3">
      <c r="A1582" s="12">
        <v>1580</v>
      </c>
      <c r="B1582" s="13">
        <v>1</v>
      </c>
      <c r="C1582" s="19">
        <v>1.3283369781301999E-4</v>
      </c>
      <c r="D1582" s="20">
        <v>1.942629635E-4</v>
      </c>
      <c r="E1582" s="21">
        <v>0</v>
      </c>
      <c r="F1582" s="22">
        <v>8.8112972579242903E-5</v>
      </c>
      <c r="G1582" s="22">
        <v>1.14155251141553E-4</v>
      </c>
      <c r="H1582" s="21">
        <v>0</v>
      </c>
      <c r="I1582" s="20">
        <v>0.1359581071</v>
      </c>
      <c r="J1582" s="24">
        <v>0.15570000000000001</v>
      </c>
      <c r="K1582" s="20">
        <v>0.45921597269999997</v>
      </c>
      <c r="L1582" s="20">
        <v>0.6386464999</v>
      </c>
      <c r="M1582" s="20">
        <v>6.2499405959999997E-2</v>
      </c>
      <c r="N1582" s="21">
        <v>0</v>
      </c>
    </row>
    <row r="1583" spans="1:14" ht="15" customHeight="1" outlineLevel="1" x14ac:dyDescent="0.3">
      <c r="A1583" s="12">
        <v>1581</v>
      </c>
      <c r="B1583" s="13">
        <v>1</v>
      </c>
      <c r="C1583" s="19">
        <v>1.20310166291068E-4</v>
      </c>
      <c r="D1583" s="20">
        <v>2.0528715150000001E-4</v>
      </c>
      <c r="E1583" s="21">
        <v>0</v>
      </c>
      <c r="F1583" s="22">
        <v>5.87419817194953E-5</v>
      </c>
      <c r="G1583" s="22">
        <v>1.14155251141553E-4</v>
      </c>
      <c r="H1583" s="21">
        <v>0</v>
      </c>
      <c r="I1583" s="20">
        <v>0.15157098529999999</v>
      </c>
      <c r="J1583" s="24">
        <v>0.1711</v>
      </c>
      <c r="K1583" s="20">
        <v>0.3237156075</v>
      </c>
      <c r="L1583" s="24">
        <v>0.60277292999999998</v>
      </c>
      <c r="M1583" s="20">
        <v>9.1599358160000005E-2</v>
      </c>
      <c r="N1583" s="21">
        <v>0</v>
      </c>
    </row>
    <row r="1584" spans="1:14" ht="15" customHeight="1" outlineLevel="1" x14ac:dyDescent="0.3">
      <c r="A1584" s="12">
        <v>1582</v>
      </c>
      <c r="B1584" s="13">
        <v>1</v>
      </c>
      <c r="C1584" s="19">
        <v>1.05161069581608E-4</v>
      </c>
      <c r="D1584" s="20">
        <v>2.1647496370000001E-4</v>
      </c>
      <c r="E1584" s="21">
        <v>0</v>
      </c>
      <c r="F1584" s="22">
        <v>3.7594868300476997E-5</v>
      </c>
      <c r="G1584" s="22">
        <v>1.14155251141553E-4</v>
      </c>
      <c r="H1584" s="21">
        <v>0</v>
      </c>
      <c r="I1584" s="20">
        <v>0.154674166</v>
      </c>
      <c r="J1584" s="24">
        <v>0.1721</v>
      </c>
      <c r="K1584" s="20">
        <v>0.39834429020000001</v>
      </c>
      <c r="L1584" s="20">
        <v>0.60820244329999995</v>
      </c>
      <c r="M1584" s="20">
        <v>6.016074465E-2</v>
      </c>
      <c r="N1584" s="21">
        <v>0</v>
      </c>
    </row>
    <row r="1585" spans="1:14" ht="15" customHeight="1" outlineLevel="1" x14ac:dyDescent="0.3">
      <c r="A1585" s="12">
        <v>1583</v>
      </c>
      <c r="B1585" s="13">
        <v>1</v>
      </c>
      <c r="C1585" s="19">
        <v>1.09870867446882E-4</v>
      </c>
      <c r="D1585" s="20">
        <v>2.2751960470000001E-4</v>
      </c>
      <c r="E1585" s="21">
        <v>0</v>
      </c>
      <c r="F1585" s="22">
        <v>2.3496792687798098E-5</v>
      </c>
      <c r="G1585" s="22">
        <v>1.14155251141553E-4</v>
      </c>
      <c r="H1585" s="21">
        <v>0</v>
      </c>
      <c r="I1585" s="20">
        <v>0.15040729250000001</v>
      </c>
      <c r="J1585" s="24">
        <v>0.16139999999999999</v>
      </c>
      <c r="K1585" s="20">
        <v>0.43571950329999998</v>
      </c>
      <c r="L1585" s="20">
        <v>0.63234438630000001</v>
      </c>
      <c r="M1585" s="20">
        <v>2.1325263720000001E-2</v>
      </c>
      <c r="N1585" s="21">
        <v>0</v>
      </c>
    </row>
    <row r="1586" spans="1:14" ht="15" customHeight="1" outlineLevel="1" x14ac:dyDescent="0.3">
      <c r="A1586" s="12">
        <v>1584</v>
      </c>
      <c r="B1586" s="13">
        <v>1</v>
      </c>
      <c r="C1586" s="19">
        <v>1.1709602084797199E-4</v>
      </c>
      <c r="D1586" s="20">
        <v>2.393210082E-4</v>
      </c>
      <c r="E1586" s="21">
        <v>0</v>
      </c>
      <c r="F1586" s="22">
        <v>9.3987170751192492E-6</v>
      </c>
      <c r="G1586" s="22">
        <v>1.14155251141553E-4</v>
      </c>
      <c r="H1586" s="21">
        <v>0</v>
      </c>
      <c r="I1586" s="20">
        <v>0.1419705198</v>
      </c>
      <c r="J1586" s="24">
        <v>0.1502</v>
      </c>
      <c r="K1586" s="20">
        <v>0.35147309469999999</v>
      </c>
      <c r="L1586" s="20">
        <v>0.58008532089999998</v>
      </c>
      <c r="M1586" s="20">
        <v>1.337349021E-3</v>
      </c>
      <c r="N1586" s="21">
        <v>0</v>
      </c>
    </row>
    <row r="1587" spans="1:14" ht="15" customHeight="1" outlineLevel="1" x14ac:dyDescent="0.3">
      <c r="A1587" s="12">
        <v>1585</v>
      </c>
      <c r="B1587" s="13">
        <v>1</v>
      </c>
      <c r="C1587" s="19">
        <v>1.05797300559754E-4</v>
      </c>
      <c r="D1587" s="20">
        <v>2.5024293099999999E-4</v>
      </c>
      <c r="E1587" s="21">
        <v>0</v>
      </c>
      <c r="F1587" s="22">
        <v>5.8741981719495297E-6</v>
      </c>
      <c r="G1587" s="22">
        <v>1.14155251141553E-4</v>
      </c>
      <c r="H1587" s="21">
        <v>0</v>
      </c>
      <c r="I1587" s="20">
        <v>0.13809154379999999</v>
      </c>
      <c r="J1587" s="24">
        <v>0.13850000000000001</v>
      </c>
      <c r="K1587" s="20">
        <v>0.2971755539</v>
      </c>
      <c r="L1587" s="20">
        <v>0.56612371530000005</v>
      </c>
      <c r="M1587" s="20">
        <v>2.9075304619999999E-2</v>
      </c>
      <c r="N1587" s="21">
        <v>0</v>
      </c>
    </row>
    <row r="1588" spans="1:14" ht="15" customHeight="1" outlineLevel="1" x14ac:dyDescent="0.3">
      <c r="A1588" s="12">
        <v>1586</v>
      </c>
      <c r="B1588" s="13">
        <v>1</v>
      </c>
      <c r="C1588" s="19">
        <v>9.3648171096064395E-5</v>
      </c>
      <c r="D1588" s="20">
        <v>2.5993767140000001E-4</v>
      </c>
      <c r="E1588" s="21">
        <v>0</v>
      </c>
      <c r="F1588" s="22">
        <v>2.3496792687798102E-6</v>
      </c>
      <c r="G1588" s="22">
        <v>1.14155251141553E-4</v>
      </c>
      <c r="H1588" s="21">
        <v>0</v>
      </c>
      <c r="I1588" s="20">
        <v>0.1363460047</v>
      </c>
      <c r="J1588" s="24">
        <v>0.1258</v>
      </c>
      <c r="K1588" s="20">
        <v>0.2096420745</v>
      </c>
      <c r="L1588" s="20">
        <v>0.55245297650000003</v>
      </c>
      <c r="M1588" s="20">
        <v>0.1325637603</v>
      </c>
      <c r="N1588" s="21">
        <v>0</v>
      </c>
    </row>
    <row r="1589" spans="1:14" ht="15" customHeight="1" outlineLevel="1" x14ac:dyDescent="0.3">
      <c r="A1589" s="12">
        <v>1587</v>
      </c>
      <c r="B1589" s="13">
        <v>1</v>
      </c>
      <c r="C1589" s="19">
        <v>8.4633557985521599E-5</v>
      </c>
      <c r="D1589" s="20">
        <v>2.685688538E-4</v>
      </c>
      <c r="E1589" s="21">
        <v>0</v>
      </c>
      <c r="F1589" s="22">
        <v>1.17483963438991E-6</v>
      </c>
      <c r="G1589" s="22">
        <v>1.14155251141553E-4</v>
      </c>
      <c r="H1589" s="21">
        <v>0</v>
      </c>
      <c r="I1589" s="20">
        <v>0.13033359189999999</v>
      </c>
      <c r="J1589" s="24">
        <v>0.11070000000000001</v>
      </c>
      <c r="K1589" s="20">
        <v>0.14280496710000001</v>
      </c>
      <c r="L1589" s="20">
        <v>0.53403141359999995</v>
      </c>
      <c r="M1589" s="20">
        <v>0.16726894880000001</v>
      </c>
      <c r="N1589" s="21">
        <v>0</v>
      </c>
    </row>
    <row r="1590" spans="1:14" ht="15" customHeight="1" outlineLevel="1" x14ac:dyDescent="0.3">
      <c r="A1590" s="12">
        <v>1588</v>
      </c>
      <c r="B1590" s="13">
        <v>1</v>
      </c>
      <c r="C1590" s="19">
        <v>6.7854824201979497E-5</v>
      </c>
      <c r="D1590" s="20">
        <v>2.7613647820000001E-4</v>
      </c>
      <c r="E1590" s="21">
        <v>0</v>
      </c>
      <c r="F1590" s="22">
        <v>1.40980756126789E-5</v>
      </c>
      <c r="G1590" s="22">
        <v>1.14155251141553E-4</v>
      </c>
      <c r="H1590" s="21">
        <v>0</v>
      </c>
      <c r="I1590" s="20">
        <v>0.1186966641</v>
      </c>
      <c r="J1590" s="24">
        <v>8.9599999999999999E-2</v>
      </c>
      <c r="K1590" s="20">
        <v>0.1313610908</v>
      </c>
      <c r="L1590" s="20">
        <v>0.52181500869999997</v>
      </c>
      <c r="M1590" s="20">
        <v>0.1064028086</v>
      </c>
      <c r="N1590" s="21">
        <v>0</v>
      </c>
    </row>
    <row r="1591" spans="1:14" ht="15" customHeight="1" outlineLevel="1" x14ac:dyDescent="0.3">
      <c r="A1591" s="12">
        <v>1589</v>
      </c>
      <c r="B1591" s="13">
        <v>1</v>
      </c>
      <c r="C1591" s="19">
        <v>5.94446320301422E-5</v>
      </c>
      <c r="D1591" s="20">
        <v>2.8219057770000001E-4</v>
      </c>
      <c r="E1591" s="21">
        <v>0</v>
      </c>
      <c r="F1591" s="22">
        <v>3.7594868300476997E-5</v>
      </c>
      <c r="G1591" s="22">
        <v>1.14155251141553E-4</v>
      </c>
      <c r="H1591" s="21">
        <v>0</v>
      </c>
      <c r="I1591" s="20">
        <v>0.109193173</v>
      </c>
      <c r="J1591" s="24">
        <v>8.0299999999999996E-2</v>
      </c>
      <c r="K1591" s="20">
        <v>0.1296566837</v>
      </c>
      <c r="L1591" s="20">
        <v>0.51231336049999998</v>
      </c>
      <c r="M1591" s="20">
        <v>3.1416934379999997E-2</v>
      </c>
      <c r="N1591" s="21">
        <v>0</v>
      </c>
    </row>
    <row r="1592" spans="1:14" ht="15" customHeight="1" outlineLevel="1" x14ac:dyDescent="0.3">
      <c r="A1592" s="12">
        <v>1590</v>
      </c>
      <c r="B1592" s="13">
        <v>1</v>
      </c>
      <c r="C1592" s="19">
        <v>5.9701149616110797E-5</v>
      </c>
      <c r="D1592" s="20">
        <v>2.8767199219999998E-4</v>
      </c>
      <c r="E1592" s="21">
        <v>0</v>
      </c>
      <c r="F1592" s="22">
        <v>9.3987170751192502E-5</v>
      </c>
      <c r="G1592" s="22">
        <v>1.14155251141553E-4</v>
      </c>
      <c r="H1592" s="21">
        <v>0</v>
      </c>
      <c r="I1592" s="20">
        <v>0.109678045</v>
      </c>
      <c r="J1592" s="24">
        <v>6.2100000000000002E-2</v>
      </c>
      <c r="K1592" s="20">
        <v>0.1521792062</v>
      </c>
      <c r="L1592" s="20">
        <v>0.51367073880000003</v>
      </c>
      <c r="M1592" s="20">
        <v>1.2205623430000001E-3</v>
      </c>
      <c r="N1592" s="21">
        <v>0</v>
      </c>
    </row>
    <row r="1593" spans="1:14" ht="15" customHeight="1" outlineLevel="1" x14ac:dyDescent="0.3">
      <c r="A1593" s="12">
        <v>1591</v>
      </c>
      <c r="B1593" s="13">
        <v>1</v>
      </c>
      <c r="C1593" s="19">
        <v>6.7501692881421796E-5</v>
      </c>
      <c r="D1593" s="20">
        <v>2.8276326280000003E-4</v>
      </c>
      <c r="E1593" s="21">
        <v>0</v>
      </c>
      <c r="F1593" s="22">
        <v>1.8210014333043501E-4</v>
      </c>
      <c r="G1593" s="22">
        <v>1.14155251141553E-4</v>
      </c>
      <c r="H1593" s="20">
        <v>2.568244225E-2</v>
      </c>
      <c r="I1593" s="20">
        <v>0.1009503491</v>
      </c>
      <c r="J1593" s="24">
        <v>4.3400000000000001E-2</v>
      </c>
      <c r="K1593" s="20">
        <v>0.14864864859999999</v>
      </c>
      <c r="L1593" s="20">
        <v>0.52491758769999997</v>
      </c>
      <c r="M1593" s="20">
        <v>3.0341067709999999E-3</v>
      </c>
      <c r="N1593" s="21">
        <v>0</v>
      </c>
    </row>
    <row r="1594" spans="1:14" ht="15" customHeight="1" outlineLevel="1" x14ac:dyDescent="0.3">
      <c r="A1594" s="12">
        <v>1592</v>
      </c>
      <c r="B1594" s="13">
        <v>1</v>
      </c>
      <c r="C1594" s="19">
        <v>8.3933139525058998E-5</v>
      </c>
      <c r="D1594" s="20">
        <v>2.303421241E-4</v>
      </c>
      <c r="E1594" s="21">
        <v>0</v>
      </c>
      <c r="F1594" s="22">
        <v>1.58603350642637E-4</v>
      </c>
      <c r="G1594" s="22">
        <v>1.14155251141553E-4</v>
      </c>
      <c r="H1594" s="20">
        <v>0.1242125666</v>
      </c>
      <c r="I1594" s="20">
        <v>8.717998448E-2</v>
      </c>
      <c r="J1594" s="24">
        <v>2.87E-2</v>
      </c>
      <c r="K1594" s="20">
        <v>0.13903092280000001</v>
      </c>
      <c r="L1594" s="20">
        <v>0.51880938529999998</v>
      </c>
      <c r="M1594" s="20">
        <v>4.8586514900000002E-2</v>
      </c>
      <c r="N1594" s="21">
        <v>0</v>
      </c>
    </row>
    <row r="1595" spans="1:14" ht="15" customHeight="1" outlineLevel="1" x14ac:dyDescent="0.3">
      <c r="A1595" s="12">
        <v>1593</v>
      </c>
      <c r="B1595" s="13">
        <v>1</v>
      </c>
      <c r="C1595" s="19">
        <v>1.03726652095417E-4</v>
      </c>
      <c r="D1595" s="20">
        <v>1.859794827E-4</v>
      </c>
      <c r="E1595" s="21">
        <v>0</v>
      </c>
      <c r="F1595" s="22">
        <v>1.4685495429873799E-4</v>
      </c>
      <c r="G1595" s="22">
        <v>1.14155251141553E-4</v>
      </c>
      <c r="H1595" s="20">
        <v>0.27281537719999999</v>
      </c>
      <c r="I1595" s="20">
        <v>7.127618309E-2</v>
      </c>
      <c r="J1595" s="24">
        <v>1.01E-2</v>
      </c>
      <c r="K1595" s="20">
        <v>0.17202337470000001</v>
      </c>
      <c r="L1595" s="20">
        <v>0.52491758769999997</v>
      </c>
      <c r="M1595" s="20">
        <v>7.4782230549999995E-2</v>
      </c>
      <c r="N1595" s="21">
        <v>0</v>
      </c>
    </row>
    <row r="1596" spans="1:14" ht="15" customHeight="1" outlineLevel="1" x14ac:dyDescent="0.3">
      <c r="A1596" s="12">
        <v>1594</v>
      </c>
      <c r="B1596" s="13">
        <v>1</v>
      </c>
      <c r="C1596" s="19">
        <v>1.23933654259736E-4</v>
      </c>
      <c r="D1596" s="20">
        <v>1.368921894E-4</v>
      </c>
      <c r="E1596" s="21">
        <v>0</v>
      </c>
      <c r="F1596" s="22">
        <v>1.6447754881458699E-4</v>
      </c>
      <c r="G1596" s="22">
        <v>1.14155251141553E-4</v>
      </c>
      <c r="H1596" s="20">
        <v>0.39347439829999997</v>
      </c>
      <c r="I1596" s="20">
        <v>4.7226532199999997E-2</v>
      </c>
      <c r="J1596" s="24">
        <v>5.0000000000000001E-4</v>
      </c>
      <c r="K1596" s="20">
        <v>0.13160457759999999</v>
      </c>
      <c r="L1596" s="20">
        <v>0.52540236569999998</v>
      </c>
      <c r="M1596" s="20">
        <v>5.0911128700000002E-2</v>
      </c>
      <c r="N1596" s="21">
        <v>0</v>
      </c>
    </row>
    <row r="1597" spans="1:14" ht="15" customHeight="1" outlineLevel="1" x14ac:dyDescent="0.3">
      <c r="A1597" s="12">
        <v>1595</v>
      </c>
      <c r="B1597" s="13">
        <v>1</v>
      </c>
      <c r="C1597" s="19">
        <v>1.3727829698267501E-4</v>
      </c>
      <c r="D1597" s="20">
        <v>8.7743536890000004E-5</v>
      </c>
      <c r="E1597" s="21">
        <v>0</v>
      </c>
      <c r="F1597" s="22">
        <v>1.87974341502385E-4</v>
      </c>
      <c r="G1597" s="22">
        <v>1.14155251141553E-4</v>
      </c>
      <c r="H1597" s="20">
        <v>0.47197544819999998</v>
      </c>
      <c r="I1597" s="20">
        <v>3.9565554689999997E-2</v>
      </c>
      <c r="J1597" s="24">
        <v>1.4E-3</v>
      </c>
      <c r="K1597" s="20">
        <v>0.1300219138</v>
      </c>
      <c r="L1597" s="20">
        <v>0.52365716500000004</v>
      </c>
      <c r="M1597" s="20">
        <v>1.9118512220000002E-2</v>
      </c>
      <c r="N1597" s="21">
        <v>0</v>
      </c>
    </row>
    <row r="1598" spans="1:14" ht="15" customHeight="1" outlineLevel="1" x14ac:dyDescent="0.3">
      <c r="A1598" s="12">
        <v>1596</v>
      </c>
      <c r="B1598" s="13">
        <v>1</v>
      </c>
      <c r="C1598" s="19">
        <v>1.43563927360735E-4</v>
      </c>
      <c r="D1598" s="20">
        <v>5.3668774079999998E-5</v>
      </c>
      <c r="E1598" s="21">
        <v>0</v>
      </c>
      <c r="F1598" s="22">
        <v>2.0677177565262301E-4</v>
      </c>
      <c r="G1598" s="22">
        <v>1.14155251141553E-4</v>
      </c>
      <c r="H1598" s="20">
        <v>0.50428040699999999</v>
      </c>
      <c r="I1598" s="20">
        <v>4.3444530639999999E-2</v>
      </c>
      <c r="J1598" s="24">
        <v>4.4400000000000002E-2</v>
      </c>
      <c r="K1598" s="20">
        <v>0.1201607012</v>
      </c>
      <c r="L1598" s="20">
        <v>0.53063796780000005</v>
      </c>
      <c r="M1598" s="20">
        <v>1.337349021E-3</v>
      </c>
      <c r="N1598" s="21">
        <v>0</v>
      </c>
    </row>
    <row r="1599" spans="1:14" ht="15" customHeight="1" outlineLevel="1" x14ac:dyDescent="0.3">
      <c r="A1599" s="12">
        <v>1597</v>
      </c>
      <c r="B1599" s="13">
        <v>1</v>
      </c>
      <c r="C1599" s="19">
        <v>1.5122288711612401E-4</v>
      </c>
      <c r="D1599" s="20">
        <v>3.3133923020000001E-5</v>
      </c>
      <c r="E1599" s="21">
        <v>0</v>
      </c>
      <c r="F1599" s="22">
        <v>1.87974341502385E-4</v>
      </c>
      <c r="G1599" s="22">
        <v>1.14155251141553E-4</v>
      </c>
      <c r="H1599" s="20">
        <v>0.49588111779999999</v>
      </c>
      <c r="I1599" s="20">
        <v>4.7517455389999998E-2</v>
      </c>
      <c r="J1599" s="24">
        <v>8.8200000000000001E-2</v>
      </c>
      <c r="K1599" s="20">
        <v>9.3620647670000001E-2</v>
      </c>
      <c r="L1599" s="20">
        <v>0.52918363390000001</v>
      </c>
      <c r="M1599" s="20">
        <v>2.1580449670000001E-2</v>
      </c>
      <c r="N1599" s="21">
        <v>0</v>
      </c>
    </row>
    <row r="1600" spans="1:14" ht="15" customHeight="1" outlineLevel="1" x14ac:dyDescent="0.3">
      <c r="A1600" s="12">
        <v>1598</v>
      </c>
      <c r="B1600" s="13">
        <v>1</v>
      </c>
      <c r="C1600" s="19">
        <v>1.3887738845065601E-4</v>
      </c>
      <c r="D1600" s="20">
        <v>2.3848243360000001E-5</v>
      </c>
      <c r="E1600" s="21">
        <v>0</v>
      </c>
      <c r="F1600" s="22">
        <v>1.90324020771165E-4</v>
      </c>
      <c r="G1600" s="22">
        <v>1.14155251141553E-4</v>
      </c>
      <c r="H1600" s="20">
        <v>0.44387013409999998</v>
      </c>
      <c r="I1600" s="20">
        <v>5.5857253689999997E-2</v>
      </c>
      <c r="J1600" s="24">
        <v>4.3400000000000001E-2</v>
      </c>
      <c r="K1600" s="20">
        <v>8.7289992699999999E-2</v>
      </c>
      <c r="L1600" s="20">
        <v>0.53335272450000004</v>
      </c>
      <c r="M1600" s="20">
        <v>0.10201160519999999</v>
      </c>
      <c r="N1600" s="21">
        <v>0</v>
      </c>
    </row>
    <row r="1601" spans="1:14" ht="15" customHeight="1" outlineLevel="1" x14ac:dyDescent="0.3">
      <c r="A1601" s="12">
        <v>1599</v>
      </c>
      <c r="B1601" s="13">
        <v>1</v>
      </c>
      <c r="C1601" s="19">
        <v>1.2217763513761501E-4</v>
      </c>
      <c r="D1601" s="20">
        <v>2.503451962E-5</v>
      </c>
      <c r="E1601" s="21">
        <v>0</v>
      </c>
      <c r="F1601" s="22">
        <v>2.1382081345896301E-4</v>
      </c>
      <c r="G1601" s="22">
        <v>1.14155251141553E-4</v>
      </c>
      <c r="H1601" s="20">
        <v>0.35228557579999997</v>
      </c>
      <c r="I1601" s="20">
        <v>7.4476338249999996E-2</v>
      </c>
      <c r="J1601" s="24">
        <v>5.3400000000000003E-2</v>
      </c>
      <c r="K1601" s="20">
        <v>8.9116143169999995E-2</v>
      </c>
      <c r="L1601" s="20">
        <v>0.5130890052</v>
      </c>
      <c r="M1601" s="20">
        <v>0.1278095863</v>
      </c>
      <c r="N1601" s="21">
        <v>0</v>
      </c>
    </row>
    <row r="1602" spans="1:14" ht="15" customHeight="1" outlineLevel="1" x14ac:dyDescent="0.3">
      <c r="A1602" s="12">
        <v>1600</v>
      </c>
      <c r="B1602" s="13">
        <v>1</v>
      </c>
      <c r="C1602" s="19">
        <v>1.03845445082592E-4</v>
      </c>
      <c r="D1602" s="20">
        <v>3.8308541859999998E-5</v>
      </c>
      <c r="E1602" s="21">
        <v>0</v>
      </c>
      <c r="F1602" s="22">
        <v>2.23219530534082E-4</v>
      </c>
      <c r="G1602" s="22">
        <v>1.14155251141553E-4</v>
      </c>
      <c r="H1602" s="20">
        <v>0.22371183980000001</v>
      </c>
      <c r="I1602" s="20">
        <v>7.0888285489999994E-2</v>
      </c>
      <c r="J1602" s="24">
        <v>0.152</v>
      </c>
      <c r="K1602" s="20">
        <v>0.12186510840000001</v>
      </c>
      <c r="L1602" s="20">
        <v>0.52559627689999999</v>
      </c>
      <c r="M1602" s="20">
        <v>8.2233001680000001E-2</v>
      </c>
      <c r="N1602" s="21">
        <v>0</v>
      </c>
    </row>
    <row r="1603" spans="1:14" ht="15" customHeight="1" outlineLevel="1" x14ac:dyDescent="0.3">
      <c r="A1603" s="12">
        <v>1601</v>
      </c>
      <c r="B1603" s="13">
        <v>1</v>
      </c>
      <c r="C1603" s="19">
        <v>8.5217139912189196E-5</v>
      </c>
      <c r="D1603" s="20">
        <v>7.9214619669999996E-5</v>
      </c>
      <c r="E1603" s="21">
        <v>0</v>
      </c>
      <c r="F1603" s="22">
        <v>2.23219530534082E-4</v>
      </c>
      <c r="G1603" s="22">
        <v>1.14155251141553E-4</v>
      </c>
      <c r="H1603" s="20">
        <v>8.8192537550000005E-2</v>
      </c>
      <c r="I1603" s="20">
        <v>8.8731574859999995E-2</v>
      </c>
      <c r="J1603" s="24">
        <v>0.19359999999999999</v>
      </c>
      <c r="K1603" s="20">
        <v>0.11821280739999999</v>
      </c>
      <c r="L1603" s="20">
        <v>0.52239674229999999</v>
      </c>
      <c r="M1603" s="20">
        <v>2.441166162E-2</v>
      </c>
      <c r="N1603" s="21">
        <v>0</v>
      </c>
    </row>
    <row r="1604" spans="1:14" ht="15" customHeight="1" outlineLevel="1" x14ac:dyDescent="0.3">
      <c r="A1604" s="12">
        <v>1602</v>
      </c>
      <c r="B1604" s="13">
        <v>1</v>
      </c>
      <c r="C1604" s="19">
        <v>7.4170918016872497E-5</v>
      </c>
      <c r="D1604" s="20">
        <v>1.364013164E-4</v>
      </c>
      <c r="E1604" s="21">
        <v>0</v>
      </c>
      <c r="F1604" s="22">
        <v>1.6447754881458699E-4</v>
      </c>
      <c r="G1604" s="22">
        <v>1.14155251141553E-4</v>
      </c>
      <c r="H1604" s="20">
        <v>1.4052657079999999E-2</v>
      </c>
      <c r="I1604" s="20">
        <v>9.4647013190000004E-2</v>
      </c>
      <c r="J1604" s="24">
        <v>0.19040000000000001</v>
      </c>
      <c r="K1604" s="20">
        <v>0.18395422450000001</v>
      </c>
      <c r="L1604" s="20">
        <v>0.54537521820000001</v>
      </c>
      <c r="M1604" s="20">
        <v>1.110780699E-3</v>
      </c>
      <c r="N1604" s="20">
        <v>4.746857143E-3</v>
      </c>
    </row>
    <row r="1605" spans="1:14" ht="15" customHeight="1" outlineLevel="1" x14ac:dyDescent="0.3">
      <c r="A1605" s="12">
        <v>1603</v>
      </c>
      <c r="B1605" s="13">
        <v>1</v>
      </c>
      <c r="C1605" s="19">
        <v>9.3781754522399803E-5</v>
      </c>
      <c r="D1605" s="20">
        <v>1.632152504E-4</v>
      </c>
      <c r="E1605" s="21">
        <v>0</v>
      </c>
      <c r="F1605" s="22">
        <v>1.1748396343899099E-4</v>
      </c>
      <c r="G1605" s="22">
        <v>1.14155251141553E-4</v>
      </c>
      <c r="H1605" s="21">
        <v>0</v>
      </c>
      <c r="I1605" s="20">
        <v>0.1030837859</v>
      </c>
      <c r="J1605" s="24">
        <v>0.14929999999999999</v>
      </c>
      <c r="K1605" s="20">
        <v>0.50328707090000002</v>
      </c>
      <c r="L1605" s="20">
        <v>0.61208066709999998</v>
      </c>
      <c r="M1605" s="20">
        <v>1.698752598E-3</v>
      </c>
      <c r="N1605" s="21">
        <v>0</v>
      </c>
    </row>
    <row r="1606" spans="1:14" ht="15" customHeight="1" outlineLevel="1" x14ac:dyDescent="0.3">
      <c r="A1606" s="12">
        <v>1604</v>
      </c>
      <c r="B1606" s="13">
        <v>1</v>
      </c>
      <c r="C1606" s="19">
        <v>1.24998977120355E-4</v>
      </c>
      <c r="D1606" s="20">
        <v>1.769187865E-4</v>
      </c>
      <c r="E1606" s="21">
        <v>0</v>
      </c>
      <c r="F1606" s="22">
        <v>8.8112972579242903E-5</v>
      </c>
      <c r="G1606" s="22">
        <v>1.14155251141553E-4</v>
      </c>
      <c r="H1606" s="21">
        <v>0</v>
      </c>
      <c r="I1606" s="20">
        <v>0.1047323507</v>
      </c>
      <c r="J1606" s="24">
        <v>0.2165</v>
      </c>
      <c r="K1606" s="20">
        <v>0.5340881422</v>
      </c>
      <c r="L1606" s="20">
        <v>0.61547411289999998</v>
      </c>
      <c r="M1606" s="20">
        <v>3.4824056759999999E-2</v>
      </c>
      <c r="N1606" s="21">
        <v>0</v>
      </c>
    </row>
    <row r="1607" spans="1:14" ht="15" customHeight="1" outlineLevel="1" x14ac:dyDescent="0.3">
      <c r="A1607" s="12">
        <v>1605</v>
      </c>
      <c r="B1607" s="13">
        <v>1</v>
      </c>
      <c r="C1607" s="19">
        <v>1.17608253169831E-4</v>
      </c>
      <c r="D1607" s="20">
        <v>1.8808614570000001E-4</v>
      </c>
      <c r="E1607" s="21">
        <v>0</v>
      </c>
      <c r="F1607" s="22">
        <v>5.87419817194953E-5</v>
      </c>
      <c r="G1607" s="22">
        <v>1.14155251141553E-4</v>
      </c>
      <c r="H1607" s="21">
        <v>0</v>
      </c>
      <c r="I1607" s="20">
        <v>0.1146237393</v>
      </c>
      <c r="J1607" s="24">
        <v>0.28670000000000001</v>
      </c>
      <c r="K1607" s="20">
        <v>0.38690041390000002</v>
      </c>
      <c r="L1607" s="20">
        <v>0.59821601710000005</v>
      </c>
      <c r="M1607" s="20">
        <v>5.7486408410000002E-2</v>
      </c>
      <c r="N1607" s="21">
        <v>0</v>
      </c>
    </row>
    <row r="1608" spans="1:14" ht="15" customHeight="1" outlineLevel="1" x14ac:dyDescent="0.3">
      <c r="A1608" s="12">
        <v>1606</v>
      </c>
      <c r="B1608" s="13">
        <v>1</v>
      </c>
      <c r="C1608" s="19">
        <v>1.02655425893279E-4</v>
      </c>
      <c r="D1608" s="20">
        <v>2.0107382539999999E-4</v>
      </c>
      <c r="E1608" s="21">
        <v>0</v>
      </c>
      <c r="F1608" s="22">
        <v>3.7594868300476997E-5</v>
      </c>
      <c r="G1608" s="22">
        <v>1.14155251141553E-4</v>
      </c>
      <c r="H1608" s="21">
        <v>0</v>
      </c>
      <c r="I1608" s="20">
        <v>0.13460046549999999</v>
      </c>
      <c r="J1608" s="24">
        <v>0.31030000000000002</v>
      </c>
      <c r="K1608" s="20">
        <v>0.38190893599999998</v>
      </c>
      <c r="L1608" s="20">
        <v>0.5969555943</v>
      </c>
      <c r="M1608" s="20">
        <v>4.1126897490000001E-2</v>
      </c>
      <c r="N1608" s="21">
        <v>0</v>
      </c>
    </row>
    <row r="1609" spans="1:14" ht="15" customHeight="1" outlineLevel="1" x14ac:dyDescent="0.3">
      <c r="A1609" s="12">
        <v>1607</v>
      </c>
      <c r="B1609" s="13">
        <v>1</v>
      </c>
      <c r="C1609" s="19">
        <v>1.04232648564643E-4</v>
      </c>
      <c r="D1609" s="20">
        <v>2.0866190290000001E-4</v>
      </c>
      <c r="E1609" s="21">
        <v>0</v>
      </c>
      <c r="F1609" s="22">
        <v>2.3496792687798098E-5</v>
      </c>
      <c r="G1609" s="22">
        <v>1.14155251141553E-4</v>
      </c>
      <c r="H1609" s="21">
        <v>0</v>
      </c>
      <c r="I1609" s="20">
        <v>0.1469162141</v>
      </c>
      <c r="J1609" s="24">
        <v>0.32250000000000001</v>
      </c>
      <c r="K1609" s="20">
        <v>0.28560993429999998</v>
      </c>
      <c r="L1609" s="20">
        <v>0.58483614500000003</v>
      </c>
      <c r="M1609" s="20">
        <v>1.667811676E-2</v>
      </c>
      <c r="N1609" s="21">
        <v>0</v>
      </c>
    </row>
    <row r="1610" spans="1:14" ht="15" customHeight="1" outlineLevel="1" x14ac:dyDescent="0.3">
      <c r="A1610" s="12">
        <v>1608</v>
      </c>
      <c r="B1610" s="13">
        <v>1</v>
      </c>
      <c r="C1610" s="19">
        <v>1.0925077900749301E-4</v>
      </c>
      <c r="D1610" s="20">
        <v>2.147978146E-4</v>
      </c>
      <c r="E1610" s="21">
        <v>0</v>
      </c>
      <c r="F1610" s="22">
        <v>9.3987170751192492E-6</v>
      </c>
      <c r="G1610" s="22">
        <v>1.14155251141553E-4</v>
      </c>
      <c r="H1610" s="21">
        <v>0</v>
      </c>
      <c r="I1610" s="20">
        <v>0.15719550039999999</v>
      </c>
      <c r="J1610" s="24">
        <v>0.3911</v>
      </c>
      <c r="K1610" s="20">
        <v>0.1759191624</v>
      </c>
      <c r="L1610" s="20">
        <v>0.55565251110000002</v>
      </c>
      <c r="M1610" s="20">
        <v>1.337349021E-3</v>
      </c>
      <c r="N1610" s="21">
        <v>0</v>
      </c>
    </row>
    <row r="1611" spans="1:14" ht="15" customHeight="1" outlineLevel="1" x14ac:dyDescent="0.3">
      <c r="A1611" s="12">
        <v>1609</v>
      </c>
      <c r="B1611" s="13">
        <v>1</v>
      </c>
      <c r="C1611" s="19">
        <v>9.7792387211194398E-5</v>
      </c>
      <c r="D1611" s="20">
        <v>2.2048375939999999E-4</v>
      </c>
      <c r="E1611" s="21">
        <v>0</v>
      </c>
      <c r="F1611" s="22">
        <v>5.8741981719495297E-6</v>
      </c>
      <c r="G1611" s="22">
        <v>1.14155251141553E-4</v>
      </c>
      <c r="H1611" s="21">
        <v>0</v>
      </c>
      <c r="I1611" s="20">
        <v>0.15001939489999999</v>
      </c>
      <c r="J1611" s="24">
        <v>0.42149999999999999</v>
      </c>
      <c r="K1611" s="20">
        <v>0.1579011444</v>
      </c>
      <c r="L1611" s="20">
        <v>0.52957145630000002</v>
      </c>
      <c r="M1611" s="20">
        <v>1.549881256E-2</v>
      </c>
      <c r="N1611" s="21">
        <v>0</v>
      </c>
    </row>
    <row r="1612" spans="1:14" ht="15" customHeight="1" outlineLevel="1" x14ac:dyDescent="0.3">
      <c r="A1612" s="12">
        <v>1610</v>
      </c>
      <c r="B1612" s="13">
        <v>1</v>
      </c>
      <c r="C1612" s="19">
        <v>8.8281118110935993E-5</v>
      </c>
      <c r="D1612" s="20">
        <v>2.2463572630000001E-4</v>
      </c>
      <c r="E1612" s="21">
        <v>0</v>
      </c>
      <c r="F1612" s="22">
        <v>2.3496792687798102E-6</v>
      </c>
      <c r="G1612" s="22">
        <v>1.14155251141553E-4</v>
      </c>
      <c r="H1612" s="21">
        <v>0</v>
      </c>
      <c r="I1612" s="20">
        <v>0.1502133437</v>
      </c>
      <c r="J1612" s="24">
        <v>0.40410000000000001</v>
      </c>
      <c r="K1612" s="20">
        <v>0.14183102019999999</v>
      </c>
      <c r="L1612" s="24">
        <v>0.51386465000000003</v>
      </c>
      <c r="M1612" s="20">
        <v>7.6556116559999998E-2</v>
      </c>
      <c r="N1612" s="21">
        <v>0</v>
      </c>
    </row>
    <row r="1613" spans="1:14" ht="15" customHeight="1" outlineLevel="1" x14ac:dyDescent="0.3">
      <c r="A1613" s="12">
        <v>1611</v>
      </c>
      <c r="B1613" s="13">
        <v>1</v>
      </c>
      <c r="C1613" s="19">
        <v>8.2598624333182102E-5</v>
      </c>
      <c r="D1613" s="20">
        <v>2.2856270969999999E-4</v>
      </c>
      <c r="E1613" s="21">
        <v>0</v>
      </c>
      <c r="F1613" s="22">
        <v>1.17483963438991E-6</v>
      </c>
      <c r="G1613" s="22">
        <v>1.14155251141553E-4</v>
      </c>
      <c r="H1613" s="21">
        <v>0</v>
      </c>
      <c r="I1613" s="20">
        <v>0.14565554689999999</v>
      </c>
      <c r="J1613" s="24">
        <v>0.28410000000000002</v>
      </c>
      <c r="K1613" s="20">
        <v>0.1116386657</v>
      </c>
      <c r="L1613" s="20">
        <v>0.50843513669999996</v>
      </c>
      <c r="M1613" s="20">
        <v>9.5101981089999996E-2</v>
      </c>
      <c r="N1613" s="21">
        <v>0</v>
      </c>
    </row>
    <row r="1614" spans="1:14" ht="15" customHeight="1" outlineLevel="1" x14ac:dyDescent="0.3">
      <c r="A1614" s="12">
        <v>1612</v>
      </c>
      <c r="B1614" s="13">
        <v>1</v>
      </c>
      <c r="C1614" s="19">
        <v>6.9305794850709395E-5</v>
      </c>
      <c r="D1614" s="20">
        <v>2.3244878710000001E-4</v>
      </c>
      <c r="E1614" s="21">
        <v>0</v>
      </c>
      <c r="F1614" s="22">
        <v>1.40980756126789E-5</v>
      </c>
      <c r="G1614" s="22">
        <v>1.14155251141553E-4</v>
      </c>
      <c r="H1614" s="21">
        <v>0</v>
      </c>
      <c r="I1614" s="20">
        <v>0.12645461599999999</v>
      </c>
      <c r="J1614" s="24">
        <v>0.1741</v>
      </c>
      <c r="K1614" s="20">
        <v>0.11273435599999999</v>
      </c>
      <c r="L1614" s="20">
        <v>0.50116346710000004</v>
      </c>
      <c r="M1614" s="20">
        <v>6.203209027E-2</v>
      </c>
      <c r="N1614" s="21">
        <v>0</v>
      </c>
    </row>
    <row r="1615" spans="1:14" ht="15" customHeight="1" outlineLevel="1" x14ac:dyDescent="0.3">
      <c r="A1615" s="12">
        <v>1613</v>
      </c>
      <c r="B1615" s="13">
        <v>1</v>
      </c>
      <c r="C1615" s="19">
        <v>6.5727057214569199E-5</v>
      </c>
      <c r="D1615" s="20">
        <v>2.354758369E-4</v>
      </c>
      <c r="E1615" s="21">
        <v>0</v>
      </c>
      <c r="F1615" s="22">
        <v>3.7594868300476997E-5</v>
      </c>
      <c r="G1615" s="22">
        <v>1.14155251141553E-4</v>
      </c>
      <c r="H1615" s="21">
        <v>0</v>
      </c>
      <c r="I1615" s="20">
        <v>0.1017261443</v>
      </c>
      <c r="J1615" s="24">
        <v>0.125</v>
      </c>
      <c r="K1615" s="20">
        <v>0.14097881670000001</v>
      </c>
      <c r="L1615" s="20">
        <v>0.49951522199999998</v>
      </c>
      <c r="M1615" s="20">
        <v>1.8533770170000002E-2</v>
      </c>
      <c r="N1615" s="21">
        <v>0</v>
      </c>
    </row>
    <row r="1616" spans="1:14" ht="15" customHeight="1" outlineLevel="1" x14ac:dyDescent="0.3">
      <c r="A1616" s="12">
        <v>1614</v>
      </c>
      <c r="B1616" s="13">
        <v>1</v>
      </c>
      <c r="C1616" s="19">
        <v>7.9917465904632095E-5</v>
      </c>
      <c r="D1616" s="20">
        <v>2.384210745E-4</v>
      </c>
      <c r="E1616" s="21">
        <v>0</v>
      </c>
      <c r="F1616" s="22">
        <v>9.3987170751192502E-5</v>
      </c>
      <c r="G1616" s="22">
        <v>1.14155251141553E-4</v>
      </c>
      <c r="H1616" s="21">
        <v>0</v>
      </c>
      <c r="I1616" s="20">
        <v>8.8440651669999995E-2</v>
      </c>
      <c r="J1616" s="24">
        <v>8.09E-2</v>
      </c>
      <c r="K1616" s="20">
        <v>0.30508887270000001</v>
      </c>
      <c r="L1616" s="20">
        <v>0.54072134959999996</v>
      </c>
      <c r="M1616" s="20">
        <v>1.007787439E-3</v>
      </c>
      <c r="N1616" s="21">
        <v>0</v>
      </c>
    </row>
    <row r="1617" spans="1:14" ht="15" customHeight="1" outlineLevel="1" x14ac:dyDescent="0.3">
      <c r="A1617" s="12">
        <v>1615</v>
      </c>
      <c r="B1617" s="13">
        <v>1</v>
      </c>
      <c r="C1617" s="19">
        <v>1.10955226630662E-4</v>
      </c>
      <c r="D1617" s="20">
        <v>2.3377823469999999E-4</v>
      </c>
      <c r="E1617" s="21">
        <v>0</v>
      </c>
      <c r="F1617" s="22">
        <v>1.8210014333043501E-4</v>
      </c>
      <c r="G1617" s="22">
        <v>1.14155251141553E-4</v>
      </c>
      <c r="H1617" s="20">
        <v>2.245194637E-2</v>
      </c>
      <c r="I1617" s="20">
        <v>7.8840186189999995E-2</v>
      </c>
      <c r="J1617" s="24">
        <v>6.3299999999999995E-2</v>
      </c>
      <c r="K1617" s="20">
        <v>0.42232773309999999</v>
      </c>
      <c r="L1617" s="20">
        <v>0.57552840800000005</v>
      </c>
      <c r="M1617" s="20">
        <v>8.27110527E-4</v>
      </c>
      <c r="N1617" s="21">
        <v>0</v>
      </c>
    </row>
    <row r="1618" spans="1:14" ht="15" customHeight="1" outlineLevel="1" x14ac:dyDescent="0.3">
      <c r="A1618" s="12">
        <v>1616</v>
      </c>
      <c r="B1618" s="13">
        <v>1</v>
      </c>
      <c r="C1618" s="19">
        <v>1.3756342681795701E-4</v>
      </c>
      <c r="D1618" s="20">
        <v>2.0808921779999999E-4</v>
      </c>
      <c r="E1618" s="21">
        <v>0</v>
      </c>
      <c r="F1618" s="22">
        <v>1.58603350642637E-4</v>
      </c>
      <c r="G1618" s="22">
        <v>1.14155251141553E-4</v>
      </c>
      <c r="H1618" s="20">
        <v>0.10176062029999999</v>
      </c>
      <c r="I1618" s="20">
        <v>7.2827773469999996E-2</v>
      </c>
      <c r="J1618" s="24">
        <v>6.2700000000000006E-2</v>
      </c>
      <c r="K1618" s="20">
        <v>0.45617238859999998</v>
      </c>
      <c r="L1618" s="20">
        <v>0.60752375410000004</v>
      </c>
      <c r="M1618" s="20">
        <v>2.39418653E-2</v>
      </c>
      <c r="N1618" s="21">
        <v>0</v>
      </c>
    </row>
    <row r="1619" spans="1:14" ht="15" customHeight="1" outlineLevel="1" x14ac:dyDescent="0.3">
      <c r="A1619" s="12">
        <v>1617</v>
      </c>
      <c r="B1619" s="13">
        <v>1</v>
      </c>
      <c r="C1619" s="19">
        <v>1.5372745515844499E-4</v>
      </c>
      <c r="D1619" s="20">
        <v>1.8135709590000001E-4</v>
      </c>
      <c r="E1619" s="21">
        <v>0</v>
      </c>
      <c r="F1619" s="22">
        <v>1.4685495429873799E-4</v>
      </c>
      <c r="G1619" s="22">
        <v>1.14155251141553E-4</v>
      </c>
      <c r="H1619" s="20">
        <v>0.2138588273</v>
      </c>
      <c r="I1619" s="20">
        <v>6.6233514349999995E-2</v>
      </c>
      <c r="J1619" s="24">
        <v>3.9699999999999999E-2</v>
      </c>
      <c r="K1619" s="20">
        <v>0.48916484049999998</v>
      </c>
      <c r="L1619" s="20">
        <v>0.63922823350000002</v>
      </c>
      <c r="M1619" s="20">
        <v>4.3086904090000003E-2</v>
      </c>
      <c r="N1619" s="21">
        <v>0</v>
      </c>
    </row>
    <row r="1620" spans="1:14" ht="15" customHeight="1" outlineLevel="1" x14ac:dyDescent="0.3">
      <c r="A1620" s="12">
        <v>1618</v>
      </c>
      <c r="B1620" s="13">
        <v>1</v>
      </c>
      <c r="C1620" s="19">
        <v>1.6536196930746501E-4</v>
      </c>
      <c r="D1620" s="20">
        <v>1.5133203479999999E-4</v>
      </c>
      <c r="E1620" s="21">
        <v>0</v>
      </c>
      <c r="F1620" s="22">
        <v>1.6447754881458699E-4</v>
      </c>
      <c r="G1620" s="22">
        <v>1.14155251141553E-4</v>
      </c>
      <c r="H1620" s="20">
        <v>0.30948150540000002</v>
      </c>
      <c r="I1620" s="20">
        <v>5.6148176879999998E-2</v>
      </c>
      <c r="J1620" s="24">
        <v>2.3199999999999998E-2</v>
      </c>
      <c r="K1620" s="20">
        <v>0.45556367180000001</v>
      </c>
      <c r="L1620" s="20">
        <v>0.63641652120000003</v>
      </c>
      <c r="M1620" s="20">
        <v>3.2684134449999999E-2</v>
      </c>
      <c r="N1620" s="21">
        <v>0</v>
      </c>
    </row>
    <row r="1621" spans="1:14" ht="15" customHeight="1" outlineLevel="1" x14ac:dyDescent="0.3">
      <c r="A1621" s="12">
        <v>1619</v>
      </c>
      <c r="B1621" s="13">
        <v>1</v>
      </c>
      <c r="C1621" s="19">
        <v>1.69971002468538E-4</v>
      </c>
      <c r="D1621" s="20">
        <v>1.2343408979999999E-4</v>
      </c>
      <c r="E1621" s="21">
        <v>0</v>
      </c>
      <c r="F1621" s="22">
        <v>1.87974341502385E-4</v>
      </c>
      <c r="G1621" s="22">
        <v>1.14155251141553E-4</v>
      </c>
      <c r="H1621" s="20">
        <v>0.39379744789999999</v>
      </c>
      <c r="I1621" s="20">
        <v>5.2560124129999997E-2</v>
      </c>
      <c r="J1621" s="24">
        <v>1.46E-2</v>
      </c>
      <c r="K1621" s="20">
        <v>0.41733625520000001</v>
      </c>
      <c r="L1621" s="20">
        <v>0.62390924960000005</v>
      </c>
      <c r="M1621" s="20">
        <v>1.4454763549999999E-2</v>
      </c>
      <c r="N1621" s="21">
        <v>0</v>
      </c>
    </row>
    <row r="1622" spans="1:14" ht="15" customHeight="1" outlineLevel="1" x14ac:dyDescent="0.3">
      <c r="A1622" s="12">
        <v>1620</v>
      </c>
      <c r="B1622" s="13">
        <v>1</v>
      </c>
      <c r="C1622" s="19">
        <v>1.7543153565704301E-4</v>
      </c>
      <c r="D1622" s="20">
        <v>9.7929150260000003E-5</v>
      </c>
      <c r="E1622" s="21">
        <v>0</v>
      </c>
      <c r="F1622" s="22">
        <v>2.0677177565262301E-4</v>
      </c>
      <c r="G1622" s="22">
        <v>1.14155251141553E-4</v>
      </c>
      <c r="H1622" s="20">
        <v>0.43304797290000002</v>
      </c>
      <c r="I1622" s="20">
        <v>5.1008533750000001E-2</v>
      </c>
      <c r="J1622" s="24">
        <v>8.8000000000000005E-3</v>
      </c>
      <c r="K1622" s="20">
        <v>0.35244704160000001</v>
      </c>
      <c r="L1622" s="20">
        <v>0.63205351949999999</v>
      </c>
      <c r="M1622" s="20">
        <v>1.337349021E-3</v>
      </c>
      <c r="N1622" s="21">
        <v>0</v>
      </c>
    </row>
    <row r="1623" spans="1:14" ht="15" customHeight="1" outlineLevel="1" x14ac:dyDescent="0.3">
      <c r="A1623" s="12">
        <v>1621</v>
      </c>
      <c r="B1623" s="13">
        <v>1</v>
      </c>
      <c r="C1623" s="19">
        <v>1.7853475156552099E-4</v>
      </c>
      <c r="D1623" s="20">
        <v>7.9132807510000003E-5</v>
      </c>
      <c r="E1623" s="21">
        <v>0</v>
      </c>
      <c r="F1623" s="22">
        <v>1.87974341502385E-4</v>
      </c>
      <c r="G1623" s="22">
        <v>1.14155251141553E-4</v>
      </c>
      <c r="H1623" s="20">
        <v>0.44063963820000002</v>
      </c>
      <c r="I1623" s="20">
        <v>5.3626842510000002E-2</v>
      </c>
      <c r="J1623" s="24">
        <v>1.8599999999999998E-2</v>
      </c>
      <c r="K1623" s="20">
        <v>0.36060384709999999</v>
      </c>
      <c r="L1623" s="20">
        <v>0.62129144849999995</v>
      </c>
      <c r="M1623" s="20">
        <v>9.9927506190000005E-3</v>
      </c>
      <c r="N1623" s="21">
        <v>0</v>
      </c>
    </row>
    <row r="1624" spans="1:14" ht="15" customHeight="1" outlineLevel="1" x14ac:dyDescent="0.3">
      <c r="A1624" s="12">
        <v>1622</v>
      </c>
      <c r="B1624" s="13">
        <v>1</v>
      </c>
      <c r="C1624" s="19">
        <v>1.7346914318360599E-4</v>
      </c>
      <c r="D1624" s="20">
        <v>6.9683503539999997E-5</v>
      </c>
      <c r="E1624" s="21">
        <v>0</v>
      </c>
      <c r="F1624" s="22">
        <v>1.90324020771165E-4</v>
      </c>
      <c r="G1624" s="22">
        <v>1.14155251141553E-4</v>
      </c>
      <c r="H1624" s="20">
        <v>0.39169762559999999</v>
      </c>
      <c r="I1624" s="20">
        <v>5.9057408839999999E-2</v>
      </c>
      <c r="J1624" s="24">
        <v>3.5700000000000003E-2</v>
      </c>
      <c r="K1624" s="20">
        <v>0.31762843930000001</v>
      </c>
      <c r="L1624" s="20">
        <v>0.57242582900000005</v>
      </c>
      <c r="M1624" s="20">
        <v>5.2679199349999997E-2</v>
      </c>
      <c r="N1624" s="21">
        <v>0</v>
      </c>
    </row>
    <row r="1625" spans="1:14" ht="15" customHeight="1" outlineLevel="1" x14ac:dyDescent="0.3">
      <c r="A1625" s="12">
        <v>1623</v>
      </c>
      <c r="B1625" s="13">
        <v>1</v>
      </c>
      <c r="C1625" s="19">
        <v>1.64477003933157E-4</v>
      </c>
      <c r="D1625" s="20">
        <v>6.9540332269999995E-5</v>
      </c>
      <c r="E1625" s="21">
        <v>0</v>
      </c>
      <c r="F1625" s="22">
        <v>2.1382081345896301E-4</v>
      </c>
      <c r="G1625" s="22">
        <v>1.14155251141553E-4</v>
      </c>
      <c r="H1625" s="20">
        <v>0.29300597639999998</v>
      </c>
      <c r="I1625" s="20">
        <v>5.6439100079999999E-2</v>
      </c>
      <c r="J1625" s="24">
        <v>4.8300000000000003E-2</v>
      </c>
      <c r="K1625" s="20">
        <v>0.2600438276</v>
      </c>
      <c r="L1625" s="20">
        <v>0.55943377930000004</v>
      </c>
      <c r="M1625" s="20">
        <v>6.4631382429999995E-2</v>
      </c>
      <c r="N1625" s="21">
        <v>0</v>
      </c>
    </row>
    <row r="1626" spans="1:14" ht="15" customHeight="1" outlineLevel="1" x14ac:dyDescent="0.3">
      <c r="A1626" s="12">
        <v>1624</v>
      </c>
      <c r="B1626" s="13">
        <v>1</v>
      </c>
      <c r="C1626" s="19">
        <v>1.49084942796743E-4</v>
      </c>
      <c r="D1626" s="20">
        <v>7.9071448399999994E-5</v>
      </c>
      <c r="E1626" s="21">
        <v>0</v>
      </c>
      <c r="F1626" s="22">
        <v>2.23219530534082E-4</v>
      </c>
      <c r="G1626" s="22">
        <v>1.14155251141553E-4</v>
      </c>
      <c r="H1626" s="20">
        <v>0.1810692941</v>
      </c>
      <c r="I1626" s="20">
        <v>5.0038789760000001E-2</v>
      </c>
      <c r="J1626" s="24">
        <v>4.3900000000000002E-2</v>
      </c>
      <c r="K1626" s="20">
        <v>0.29814950089999998</v>
      </c>
      <c r="L1626" s="20">
        <v>0.56573589300000005</v>
      </c>
      <c r="M1626" s="20">
        <v>4.3005710199999998E-2</v>
      </c>
      <c r="N1626" s="20">
        <v>2.139428571E-3</v>
      </c>
    </row>
    <row r="1627" spans="1:14" ht="15" customHeight="1" outlineLevel="1" x14ac:dyDescent="0.3">
      <c r="A1627" s="12">
        <v>1625</v>
      </c>
      <c r="B1627" s="13">
        <v>1</v>
      </c>
      <c r="C1627" s="19">
        <v>1.3481686042866401E-4</v>
      </c>
      <c r="D1627" s="20">
        <v>1.070307526E-4</v>
      </c>
      <c r="E1627" s="21">
        <v>0</v>
      </c>
      <c r="F1627" s="22">
        <v>2.23219530534082E-4</v>
      </c>
      <c r="G1627" s="22">
        <v>1.14155251141553E-4</v>
      </c>
      <c r="H1627" s="20">
        <v>6.9455661439999997E-2</v>
      </c>
      <c r="I1627" s="20">
        <v>4.4511249029999998E-2</v>
      </c>
      <c r="J1627" s="24">
        <v>4.2000000000000003E-2</v>
      </c>
      <c r="K1627" s="20">
        <v>0.33515948379999999</v>
      </c>
      <c r="L1627" s="20">
        <v>0.60034904010000001</v>
      </c>
      <c r="M1627" s="20">
        <v>1.296916106E-2</v>
      </c>
      <c r="N1627" s="21">
        <v>0</v>
      </c>
    </row>
    <row r="1628" spans="1:14" ht="15" customHeight="1" outlineLevel="1" x14ac:dyDescent="0.3">
      <c r="A1628" s="12">
        <v>1626</v>
      </c>
      <c r="B1628" s="13">
        <v>1</v>
      </c>
      <c r="C1628" s="19">
        <v>1.25240453371002E-4</v>
      </c>
      <c r="D1628" s="20">
        <v>1.4355988010000001E-4</v>
      </c>
      <c r="E1628" s="21">
        <v>0</v>
      </c>
      <c r="F1628" s="22">
        <v>1.6447754881458699E-4</v>
      </c>
      <c r="G1628" s="22">
        <v>1.14155251141553E-4</v>
      </c>
      <c r="H1628" s="20">
        <v>1.3083508319999999E-2</v>
      </c>
      <c r="I1628" s="20">
        <v>4.3735453840000001E-2</v>
      </c>
      <c r="J1628" s="24">
        <v>5.8799999999999998E-2</v>
      </c>
      <c r="K1628" s="20">
        <v>0.37545653759999997</v>
      </c>
      <c r="L1628" s="20">
        <v>0.62788442889999996</v>
      </c>
      <c r="M1628" s="20">
        <v>8.9591936349999997E-4</v>
      </c>
      <c r="N1628" s="20">
        <v>4.5462857140000004E-3</v>
      </c>
    </row>
    <row r="1629" spans="1:14" ht="15" customHeight="1" outlineLevel="1" x14ac:dyDescent="0.3">
      <c r="A1629" s="12">
        <v>1627</v>
      </c>
      <c r="B1629" s="13">
        <v>1</v>
      </c>
      <c r="C1629" s="19">
        <v>1.4152503072823E-4</v>
      </c>
      <c r="D1629" s="20">
        <v>1.6092451010000001E-4</v>
      </c>
      <c r="E1629" s="21">
        <v>0</v>
      </c>
      <c r="F1629" s="22">
        <v>1.1748396343899099E-4</v>
      </c>
      <c r="G1629" s="22">
        <v>1.14155251141553E-4</v>
      </c>
      <c r="H1629" s="21">
        <v>0</v>
      </c>
      <c r="I1629" s="20">
        <v>4.8293250580000002E-2</v>
      </c>
      <c r="J1629" s="24">
        <v>7.3999999999999996E-2</v>
      </c>
      <c r="K1629" s="20">
        <v>0.55685415140000005</v>
      </c>
      <c r="L1629" s="20">
        <v>0.65280201670000004</v>
      </c>
      <c r="M1629" s="20">
        <v>2.6432153829999999E-4</v>
      </c>
      <c r="N1629" s="21">
        <v>0</v>
      </c>
    </row>
    <row r="1630" spans="1:14" ht="15" customHeight="1" outlineLevel="1" x14ac:dyDescent="0.3">
      <c r="A1630" s="12">
        <v>1628</v>
      </c>
      <c r="B1630" s="13">
        <v>1</v>
      </c>
      <c r="C1630" s="19">
        <v>1.6416856043735499E-4</v>
      </c>
      <c r="D1630" s="20">
        <v>1.728895378E-4</v>
      </c>
      <c r="E1630" s="21">
        <v>0</v>
      </c>
      <c r="F1630" s="22">
        <v>8.8112972579242903E-5</v>
      </c>
      <c r="G1630" s="22">
        <v>1.14155251141553E-4</v>
      </c>
      <c r="H1630" s="21">
        <v>0</v>
      </c>
      <c r="I1630" s="20">
        <v>5.1202482539999997E-2</v>
      </c>
      <c r="J1630" s="24">
        <v>8.5500000000000007E-2</v>
      </c>
      <c r="K1630" s="20">
        <v>0.49793036280000003</v>
      </c>
      <c r="L1630" s="20">
        <v>0.63980996700000003</v>
      </c>
      <c r="M1630" s="20">
        <v>1.4435159439999999E-2</v>
      </c>
      <c r="N1630" s="21">
        <v>0</v>
      </c>
    </row>
    <row r="1631" spans="1:14" ht="15" customHeight="1" outlineLevel="1" x14ac:dyDescent="0.3">
      <c r="A1631" s="12">
        <v>1629</v>
      </c>
      <c r="B1631" s="13">
        <v>1</v>
      </c>
      <c r="C1631" s="19">
        <v>1.44350398753225E-4</v>
      </c>
      <c r="D1631" s="20">
        <v>1.8332058769999999E-4</v>
      </c>
      <c r="E1631" s="21">
        <v>0</v>
      </c>
      <c r="F1631" s="22">
        <v>5.87419817194953E-5</v>
      </c>
      <c r="G1631" s="22">
        <v>1.14155251141553E-4</v>
      </c>
      <c r="H1631" s="21">
        <v>0</v>
      </c>
      <c r="I1631" s="20">
        <v>5.3626842510000002E-2</v>
      </c>
      <c r="J1631" s="24">
        <v>9.0999999999999998E-2</v>
      </c>
      <c r="K1631" s="20">
        <v>0.297540784</v>
      </c>
      <c r="L1631" s="20">
        <v>0.59899166179999996</v>
      </c>
      <c r="M1631" s="20">
        <v>2.9594026530000001E-2</v>
      </c>
      <c r="N1631" s="21">
        <v>0</v>
      </c>
    </row>
    <row r="1632" spans="1:14" ht="15" customHeight="1" outlineLevel="1" x14ac:dyDescent="0.3">
      <c r="A1632" s="12">
        <v>1630</v>
      </c>
      <c r="B1632" s="13">
        <v>1</v>
      </c>
      <c r="C1632" s="19">
        <v>1.2338272997538201E-4</v>
      </c>
      <c r="D1632" s="20">
        <v>1.9049960429999999E-4</v>
      </c>
      <c r="E1632" s="21">
        <v>0</v>
      </c>
      <c r="F1632" s="22">
        <v>3.7594868300476997E-5</v>
      </c>
      <c r="G1632" s="22">
        <v>1.14155251141553E-4</v>
      </c>
      <c r="H1632" s="21">
        <v>0</v>
      </c>
      <c r="I1632" s="20">
        <v>5.4984484100000001E-2</v>
      </c>
      <c r="J1632" s="24">
        <v>9.5899999999999999E-2</v>
      </c>
      <c r="K1632" s="20">
        <v>0.3627952277</v>
      </c>
      <c r="L1632" s="20">
        <v>0.60413030830000003</v>
      </c>
      <c r="M1632" s="20">
        <v>2.4397757119999999E-2</v>
      </c>
      <c r="N1632" s="21">
        <v>0</v>
      </c>
    </row>
    <row r="1633" spans="1:14" ht="15" customHeight="1" outlineLevel="1" x14ac:dyDescent="0.3">
      <c r="A1633" s="12">
        <v>1631</v>
      </c>
      <c r="B1633" s="13">
        <v>1</v>
      </c>
      <c r="C1633" s="19">
        <v>1.2330899992678699E-4</v>
      </c>
      <c r="D1633" s="20">
        <v>1.9526516239999999E-4</v>
      </c>
      <c r="E1633" s="21">
        <v>0</v>
      </c>
      <c r="F1633" s="22">
        <v>2.3496792687798098E-5</v>
      </c>
      <c r="G1633" s="22">
        <v>1.14155251141553E-4</v>
      </c>
      <c r="H1633" s="21">
        <v>0</v>
      </c>
      <c r="I1633" s="20">
        <v>5.8960434450000002E-2</v>
      </c>
      <c r="J1633" s="24">
        <v>0.1053</v>
      </c>
      <c r="K1633" s="20">
        <v>0.37472607740000002</v>
      </c>
      <c r="L1633" s="20">
        <v>0.5969555943</v>
      </c>
      <c r="M1633" s="20">
        <v>1.212168355E-2</v>
      </c>
      <c r="N1633" s="21">
        <v>0</v>
      </c>
    </row>
    <row r="1634" spans="1:14" ht="15" customHeight="1" outlineLevel="1" x14ac:dyDescent="0.3">
      <c r="A1634" s="12">
        <v>1632</v>
      </c>
      <c r="B1634" s="13">
        <v>1</v>
      </c>
      <c r="C1634" s="19">
        <v>1.26985307424968E-4</v>
      </c>
      <c r="D1634" s="20">
        <v>1.9958075360000001E-4</v>
      </c>
      <c r="E1634" s="21">
        <v>0</v>
      </c>
      <c r="F1634" s="22">
        <v>9.3987170751192492E-6</v>
      </c>
      <c r="G1634" s="22">
        <v>1.14155251141553E-4</v>
      </c>
      <c r="H1634" s="21">
        <v>0</v>
      </c>
      <c r="I1634" s="20">
        <v>5.8863460049999997E-2</v>
      </c>
      <c r="J1634" s="24">
        <v>0.1084</v>
      </c>
      <c r="K1634" s="20">
        <v>0.22778183590000001</v>
      </c>
      <c r="L1634" s="20">
        <v>0.5548768664</v>
      </c>
      <c r="M1634" s="20">
        <v>1.337349021E-3</v>
      </c>
      <c r="N1634" s="21">
        <v>0</v>
      </c>
    </row>
    <row r="1635" spans="1:14" ht="15" customHeight="1" outlineLevel="1" x14ac:dyDescent="0.3">
      <c r="A1635" s="12">
        <v>1633</v>
      </c>
      <c r="B1635" s="13">
        <v>1</v>
      </c>
      <c r="C1635" s="19">
        <v>1.13295061773892E-4</v>
      </c>
      <c r="D1635" s="20">
        <v>2.035077371E-4</v>
      </c>
      <c r="E1635" s="21">
        <v>0</v>
      </c>
      <c r="F1635" s="22">
        <v>5.8741981719495297E-6</v>
      </c>
      <c r="G1635" s="22">
        <v>1.14155251141553E-4</v>
      </c>
      <c r="H1635" s="21">
        <v>0</v>
      </c>
      <c r="I1635" s="20">
        <v>5.4790535299999998E-2</v>
      </c>
      <c r="J1635" s="24">
        <v>9.2999999999999999E-2</v>
      </c>
      <c r="K1635" s="20">
        <v>0.1491356221</v>
      </c>
      <c r="L1635" s="24">
        <v>0.54159394999999999</v>
      </c>
      <c r="M1635" s="20">
        <v>6.9846267260000004E-3</v>
      </c>
      <c r="N1635" s="21">
        <v>0</v>
      </c>
    </row>
    <row r="1636" spans="1:14" ht="15" customHeight="1" outlineLevel="1" x14ac:dyDescent="0.3">
      <c r="A1636" s="12">
        <v>1634</v>
      </c>
      <c r="B1636" s="13">
        <v>1</v>
      </c>
      <c r="C1636" s="19">
        <v>1.0688298548781999E-4</v>
      </c>
      <c r="D1636" s="20">
        <v>2.082323891E-4</v>
      </c>
      <c r="E1636" s="21">
        <v>0</v>
      </c>
      <c r="F1636" s="22">
        <v>2.3496792687798102E-6</v>
      </c>
      <c r="G1636" s="22">
        <v>1.14155251141553E-4</v>
      </c>
      <c r="H1636" s="21">
        <v>0</v>
      </c>
      <c r="I1636" s="20">
        <v>5.1687354540000001E-2</v>
      </c>
      <c r="J1636" s="24">
        <v>7.3999999999999996E-2</v>
      </c>
      <c r="K1636" s="20">
        <v>0.1168736304</v>
      </c>
      <c r="L1636" s="20">
        <v>0.52966841190000002</v>
      </c>
      <c r="M1636" s="20">
        <v>3.9074813469999997E-2</v>
      </c>
      <c r="N1636" s="21">
        <v>0</v>
      </c>
    </row>
    <row r="1637" spans="1:14" ht="15" customHeight="1" outlineLevel="1" x14ac:dyDescent="0.3">
      <c r="A1637" s="12">
        <v>1635</v>
      </c>
      <c r="B1637" s="13">
        <v>1</v>
      </c>
      <c r="C1637" s="19">
        <v>1.0000684444534901E-4</v>
      </c>
      <c r="D1637" s="20">
        <v>2.134070079E-4</v>
      </c>
      <c r="E1637" s="21">
        <v>0</v>
      </c>
      <c r="F1637" s="22">
        <v>1.17483963438991E-6</v>
      </c>
      <c r="G1637" s="22">
        <v>1.14155251141553E-4</v>
      </c>
      <c r="H1637" s="21">
        <v>0</v>
      </c>
      <c r="I1637" s="20">
        <v>5.1105508149999999E-2</v>
      </c>
      <c r="J1637" s="24">
        <v>6.2100000000000002E-2</v>
      </c>
      <c r="K1637" s="20">
        <v>0.1109082055</v>
      </c>
      <c r="L1637" s="20">
        <v>0.52229978669999999</v>
      </c>
      <c r="M1637" s="20">
        <v>4.7407918299999997E-2</v>
      </c>
      <c r="N1637" s="21">
        <v>0</v>
      </c>
    </row>
    <row r="1638" spans="1:14" ht="15" customHeight="1" outlineLevel="1" x14ac:dyDescent="0.3">
      <c r="A1638" s="12">
        <v>1636</v>
      </c>
      <c r="B1638" s="13">
        <v>1</v>
      </c>
      <c r="C1638" s="19">
        <v>8.6842977236009799E-5</v>
      </c>
      <c r="D1638" s="20">
        <v>2.1672040020000001E-4</v>
      </c>
      <c r="E1638" s="21">
        <v>0</v>
      </c>
      <c r="F1638" s="22">
        <v>1.40980756126789E-5</v>
      </c>
      <c r="G1638" s="22">
        <v>1.14155251141553E-4</v>
      </c>
      <c r="H1638" s="21">
        <v>0</v>
      </c>
      <c r="I1638" s="20">
        <v>4.839022498E-2</v>
      </c>
      <c r="J1638" s="24">
        <v>7.2700000000000001E-2</v>
      </c>
      <c r="K1638" s="20">
        <v>0.109082055</v>
      </c>
      <c r="L1638" s="20">
        <v>0.51745200700000005</v>
      </c>
      <c r="M1638" s="20">
        <v>3.2113098880000003E-2</v>
      </c>
      <c r="N1638" s="21">
        <v>0</v>
      </c>
    </row>
    <row r="1639" spans="1:14" ht="15" customHeight="1" outlineLevel="1" x14ac:dyDescent="0.3">
      <c r="A1639" s="12">
        <v>1637</v>
      </c>
      <c r="B1639" s="13">
        <v>1</v>
      </c>
      <c r="C1639" s="19">
        <v>8.3067896753399696E-5</v>
      </c>
      <c r="D1639" s="20">
        <v>2.1913385879999999E-4</v>
      </c>
      <c r="E1639" s="21">
        <v>0</v>
      </c>
      <c r="F1639" s="22">
        <v>3.7594868300476997E-5</v>
      </c>
      <c r="G1639" s="22">
        <v>1.14155251141553E-4</v>
      </c>
      <c r="H1639" s="21">
        <v>0</v>
      </c>
      <c r="I1639" s="20">
        <v>4.7226532199999997E-2</v>
      </c>
      <c r="J1639" s="24">
        <v>0.1225</v>
      </c>
      <c r="K1639" s="20">
        <v>0.15875334790000001</v>
      </c>
      <c r="L1639" s="20">
        <v>0.52094240839999995</v>
      </c>
      <c r="M1639" s="20">
        <v>9.764498743E-3</v>
      </c>
      <c r="N1639" s="21">
        <v>0</v>
      </c>
    </row>
    <row r="1640" spans="1:14" ht="15" customHeight="1" outlineLevel="1" x14ac:dyDescent="0.3">
      <c r="A1640" s="12">
        <v>1638</v>
      </c>
      <c r="B1640" s="13">
        <v>1</v>
      </c>
      <c r="C1640" s="19">
        <v>9.5009111978846603E-5</v>
      </c>
      <c r="D1640" s="20">
        <v>2.213018809E-4</v>
      </c>
      <c r="E1640" s="21">
        <v>0</v>
      </c>
      <c r="F1640" s="22">
        <v>9.3987170751192502E-5</v>
      </c>
      <c r="G1640" s="22">
        <v>1.14155251141553E-4</v>
      </c>
      <c r="H1640" s="21">
        <v>0</v>
      </c>
      <c r="I1640" s="20">
        <v>5.0426687349999999E-2</v>
      </c>
      <c r="J1640" s="24">
        <v>0.17599999999999999</v>
      </c>
      <c r="K1640" s="20">
        <v>0.39140491840000002</v>
      </c>
      <c r="L1640" s="20">
        <v>0.56030637969999997</v>
      </c>
      <c r="M1640" s="20">
        <v>8.2129946740000005E-4</v>
      </c>
      <c r="N1640" s="21">
        <v>0</v>
      </c>
    </row>
    <row r="1641" spans="1:14" ht="15" customHeight="1" outlineLevel="1" x14ac:dyDescent="0.3">
      <c r="A1641" s="12">
        <v>1639</v>
      </c>
      <c r="B1641" s="13">
        <v>1</v>
      </c>
      <c r="C1641" s="19">
        <v>1.2612889123788301E-4</v>
      </c>
      <c r="D1641" s="20">
        <v>2.1487962669999999E-4</v>
      </c>
      <c r="E1641" s="21">
        <v>0</v>
      </c>
      <c r="F1641" s="22">
        <v>1.8210014333043501E-4</v>
      </c>
      <c r="G1641" s="22">
        <v>1.14155251141553E-4</v>
      </c>
      <c r="H1641" s="20">
        <v>2.4390243900000001E-2</v>
      </c>
      <c r="I1641" s="20">
        <v>5.4887509700000003E-2</v>
      </c>
      <c r="J1641" s="24">
        <v>0.19570000000000001</v>
      </c>
      <c r="K1641" s="20">
        <v>0.58911614320000005</v>
      </c>
      <c r="L1641" s="20">
        <v>0.60771766530000004</v>
      </c>
      <c r="M1641" s="20">
        <v>7.9330206559999995E-5</v>
      </c>
      <c r="N1641" s="21">
        <v>0</v>
      </c>
    </row>
    <row r="1642" spans="1:14" ht="15" customHeight="1" outlineLevel="1" x14ac:dyDescent="0.3">
      <c r="A1642" s="12">
        <v>1640</v>
      </c>
      <c r="B1642" s="13">
        <v>1</v>
      </c>
      <c r="C1642" s="19">
        <v>1.5856785675053201E-4</v>
      </c>
      <c r="D1642" s="20">
        <v>1.8409780320000001E-4</v>
      </c>
      <c r="E1642" s="21">
        <v>0</v>
      </c>
      <c r="F1642" s="22">
        <v>1.58603350642637E-4</v>
      </c>
      <c r="G1642" s="22">
        <v>1.14155251141553E-4</v>
      </c>
      <c r="H1642" s="20">
        <v>0.1083831368</v>
      </c>
      <c r="I1642" s="20">
        <v>6.0899922420000002E-2</v>
      </c>
      <c r="J1642" s="24">
        <v>0.15110000000000001</v>
      </c>
      <c r="K1642" s="20">
        <v>0.5796201607</v>
      </c>
      <c r="L1642" s="20">
        <v>0.63564087650000001</v>
      </c>
      <c r="M1642" s="20">
        <v>9.4656065859999999E-3</v>
      </c>
      <c r="N1642" s="21">
        <v>0</v>
      </c>
    </row>
    <row r="1643" spans="1:14" ht="15" customHeight="1" outlineLevel="1" x14ac:dyDescent="0.3">
      <c r="A1643" s="12">
        <v>1641</v>
      </c>
      <c r="B1643" s="13">
        <v>1</v>
      </c>
      <c r="C1643" s="19">
        <v>1.7420889752690501E-4</v>
      </c>
      <c r="D1643" s="20">
        <v>1.541954603E-4</v>
      </c>
      <c r="E1643" s="21">
        <v>0</v>
      </c>
      <c r="F1643" s="22">
        <v>1.4685495429873799E-4</v>
      </c>
      <c r="G1643" s="22">
        <v>1.14155251141553E-4</v>
      </c>
      <c r="H1643" s="20">
        <v>0.22468098850000001</v>
      </c>
      <c r="I1643" s="20">
        <v>5.6439100079999999E-2</v>
      </c>
      <c r="J1643" s="24">
        <v>9.8000000000000004E-2</v>
      </c>
      <c r="K1643" s="20">
        <v>0.54711468220000004</v>
      </c>
      <c r="L1643" s="20">
        <v>0.63263525310000002</v>
      </c>
      <c r="M1643" s="20">
        <v>2.191522399E-2</v>
      </c>
      <c r="N1643" s="20">
        <v>1.125428571E-3</v>
      </c>
    </row>
    <row r="1644" spans="1:14" ht="15" customHeight="1" outlineLevel="1" x14ac:dyDescent="0.3">
      <c r="A1644" s="12">
        <v>1642</v>
      </c>
      <c r="B1644" s="13">
        <v>1</v>
      </c>
      <c r="C1644" s="19">
        <v>1.8463286528274401E-4</v>
      </c>
      <c r="D1644" s="20">
        <v>1.1928212290000001E-4</v>
      </c>
      <c r="E1644" s="21">
        <v>0</v>
      </c>
      <c r="F1644" s="22">
        <v>1.6447754881458699E-4</v>
      </c>
      <c r="G1644" s="22">
        <v>1.14155251141553E-4</v>
      </c>
      <c r="H1644" s="20">
        <v>0.31497334840000002</v>
      </c>
      <c r="I1644" s="20">
        <v>4.9553917769999997E-2</v>
      </c>
      <c r="J1644" s="24">
        <v>0.1258</v>
      </c>
      <c r="K1644" s="20">
        <v>0.47455563670000001</v>
      </c>
      <c r="L1644" s="20">
        <v>0.62429707189999994</v>
      </c>
      <c r="M1644" s="20">
        <v>1.942738036E-2</v>
      </c>
      <c r="N1644" s="21">
        <v>0</v>
      </c>
    </row>
    <row r="1645" spans="1:14" ht="15" customHeight="1" outlineLevel="1" x14ac:dyDescent="0.3">
      <c r="A1645" s="12">
        <v>1643</v>
      </c>
      <c r="B1645" s="13">
        <v>1</v>
      </c>
      <c r="C1645" s="19">
        <v>1.8699854055952199E-4</v>
      </c>
      <c r="D1645" s="20">
        <v>9.2959061810000005E-5</v>
      </c>
      <c r="E1645" s="21">
        <v>0</v>
      </c>
      <c r="F1645" s="22">
        <v>1.87974341502385E-4</v>
      </c>
      <c r="G1645" s="22">
        <v>1.14155251141553E-4</v>
      </c>
      <c r="H1645" s="20">
        <v>0.39977386529999998</v>
      </c>
      <c r="I1645" s="20">
        <v>4.6256788209999997E-2</v>
      </c>
      <c r="J1645" s="24">
        <v>9.5899999999999999E-2</v>
      </c>
      <c r="K1645" s="20">
        <v>0.42317993669999998</v>
      </c>
      <c r="L1645" s="20">
        <v>0.61343804540000002</v>
      </c>
      <c r="M1645" s="20">
        <v>1.061875166E-2</v>
      </c>
      <c r="N1645" s="21">
        <v>0</v>
      </c>
    </row>
    <row r="1646" spans="1:14" ht="15" customHeight="1" outlineLevel="1" x14ac:dyDescent="0.3">
      <c r="A1646" s="12">
        <v>1644</v>
      </c>
      <c r="B1646" s="13">
        <v>1</v>
      </c>
      <c r="C1646" s="19">
        <v>1.8834202136064999E-4</v>
      </c>
      <c r="D1646" s="20">
        <v>7.6044398640000003E-5</v>
      </c>
      <c r="E1646" s="21">
        <v>0</v>
      </c>
      <c r="F1646" s="22">
        <v>2.0677177565262301E-4</v>
      </c>
      <c r="G1646" s="22">
        <v>1.14155251141553E-4</v>
      </c>
      <c r="H1646" s="20">
        <v>0.43256339849999997</v>
      </c>
      <c r="I1646" s="20">
        <v>4.2183863459999998E-2</v>
      </c>
      <c r="J1646" s="24">
        <v>7.46E-2</v>
      </c>
      <c r="K1646" s="20">
        <v>0.37058680300000002</v>
      </c>
      <c r="L1646" s="20">
        <v>0.59753732790000003</v>
      </c>
      <c r="M1646" s="20">
        <v>1.337349021E-3</v>
      </c>
      <c r="N1646" s="21">
        <v>0</v>
      </c>
    </row>
    <row r="1647" spans="1:14" ht="15" customHeight="1" outlineLevel="1" x14ac:dyDescent="0.3">
      <c r="A1647" s="12">
        <v>1645</v>
      </c>
      <c r="B1647" s="13">
        <v>1</v>
      </c>
      <c r="C1647" s="19">
        <v>1.8750545294713599E-4</v>
      </c>
      <c r="D1647" s="20">
        <v>6.5940597419999995E-5</v>
      </c>
      <c r="E1647" s="21">
        <v>0</v>
      </c>
      <c r="F1647" s="22">
        <v>1.87974341502385E-4</v>
      </c>
      <c r="G1647" s="22">
        <v>1.14155251141553E-4</v>
      </c>
      <c r="H1647" s="20">
        <v>0.43127120009999997</v>
      </c>
      <c r="I1647" s="20">
        <v>4.3638479440000003E-2</v>
      </c>
      <c r="J1647" s="24">
        <v>7.0300000000000001E-2</v>
      </c>
      <c r="K1647" s="20">
        <v>0.3362551741</v>
      </c>
      <c r="L1647" s="20">
        <v>0.59579212719999997</v>
      </c>
      <c r="M1647" s="20">
        <v>4.2567954550000002E-3</v>
      </c>
      <c r="N1647" s="21">
        <v>0</v>
      </c>
    </row>
    <row r="1648" spans="1:14" ht="15" customHeight="1" outlineLevel="1" x14ac:dyDescent="0.3">
      <c r="A1648" s="12">
        <v>1646</v>
      </c>
      <c r="B1648" s="13">
        <v>1</v>
      </c>
      <c r="C1648" s="19">
        <v>1.8136840027248001E-4</v>
      </c>
      <c r="D1648" s="20">
        <v>6.1686365329999995E-5</v>
      </c>
      <c r="E1648" s="21">
        <v>0</v>
      </c>
      <c r="F1648" s="22">
        <v>1.90324020771165E-4</v>
      </c>
      <c r="G1648" s="22">
        <v>1.14155251141553E-4</v>
      </c>
      <c r="H1648" s="20">
        <v>0.3899208529</v>
      </c>
      <c r="I1648" s="20">
        <v>4.7517455389999998E-2</v>
      </c>
      <c r="J1648" s="24">
        <v>7.7100000000000002E-2</v>
      </c>
      <c r="K1648" s="20">
        <v>0.29693206719999998</v>
      </c>
      <c r="L1648" s="20">
        <v>0.56622067089999994</v>
      </c>
      <c r="M1648" s="20">
        <v>2.6118836350000001E-2</v>
      </c>
      <c r="N1648" s="20">
        <v>3.2002285710000002E-2</v>
      </c>
    </row>
    <row r="1649" spans="1:14" ht="15" customHeight="1" outlineLevel="1" x14ac:dyDescent="0.3">
      <c r="A1649" s="12">
        <v>1647</v>
      </c>
      <c r="B1649" s="13">
        <v>1</v>
      </c>
      <c r="C1649" s="19">
        <v>1.7342623464038301E-4</v>
      </c>
      <c r="D1649" s="20">
        <v>6.5020210669999997E-5</v>
      </c>
      <c r="E1649" s="21">
        <v>0</v>
      </c>
      <c r="F1649" s="22">
        <v>2.1382081345896301E-4</v>
      </c>
      <c r="G1649" s="22">
        <v>1.14155251141553E-4</v>
      </c>
      <c r="H1649" s="20">
        <v>0.3080277823</v>
      </c>
      <c r="I1649" s="20">
        <v>5.236617533E-2</v>
      </c>
      <c r="J1649" s="24">
        <v>9.7299999999999998E-2</v>
      </c>
      <c r="K1649" s="20">
        <v>0.23837350860000001</v>
      </c>
      <c r="L1649" s="20">
        <v>0.55051386459999996</v>
      </c>
      <c r="M1649" s="20">
        <v>3.1154398690000001E-2</v>
      </c>
      <c r="N1649" s="21">
        <v>0</v>
      </c>
    </row>
    <row r="1650" spans="1:14" ht="15" customHeight="1" outlineLevel="1" x14ac:dyDescent="0.3">
      <c r="A1650" s="12">
        <v>1648</v>
      </c>
      <c r="B1650" s="13">
        <v>1</v>
      </c>
      <c r="C1650" s="19">
        <v>1.5988844041085301E-4</v>
      </c>
      <c r="D1650" s="20">
        <v>7.5410354429999996E-5</v>
      </c>
      <c r="E1650" s="21">
        <v>0</v>
      </c>
      <c r="F1650" s="22">
        <v>2.23219530534082E-4</v>
      </c>
      <c r="G1650" s="22">
        <v>1.14155251141553E-4</v>
      </c>
      <c r="H1650" s="20">
        <v>0.18753028590000001</v>
      </c>
      <c r="I1650" s="20">
        <v>5.9251357640000002E-2</v>
      </c>
      <c r="J1650" s="24">
        <v>0.13170000000000001</v>
      </c>
      <c r="K1650" s="20">
        <v>0.23289505720000001</v>
      </c>
      <c r="L1650" s="20">
        <v>0.55923986810000004</v>
      </c>
      <c r="M1650" s="20">
        <v>2.1683091349999999E-2</v>
      </c>
      <c r="N1650" s="21">
        <v>0</v>
      </c>
    </row>
    <row r="1651" spans="1:14" ht="15" customHeight="1" outlineLevel="1" x14ac:dyDescent="0.3">
      <c r="A1651" s="12">
        <v>1649</v>
      </c>
      <c r="B1651" s="13">
        <v>1</v>
      </c>
      <c r="C1651" s="19">
        <v>1.4710259633061499E-4</v>
      </c>
      <c r="D1651" s="20">
        <v>9.9422222099999997E-5</v>
      </c>
      <c r="E1651" s="21">
        <v>0</v>
      </c>
      <c r="F1651" s="22">
        <v>2.23219530534082E-4</v>
      </c>
      <c r="G1651" s="22">
        <v>1.14155251141553E-4</v>
      </c>
      <c r="H1651" s="20">
        <v>7.2524632529999994E-2</v>
      </c>
      <c r="I1651" s="20">
        <v>6.4197051980000003E-2</v>
      </c>
      <c r="J1651" s="24">
        <v>0.20649999999999999</v>
      </c>
      <c r="K1651" s="20">
        <v>0.28646213780000002</v>
      </c>
      <c r="L1651" s="20">
        <v>0.57349234049999998</v>
      </c>
      <c r="M1651" s="20">
        <v>6.6753025170000002E-3</v>
      </c>
      <c r="N1651" s="21">
        <v>0</v>
      </c>
    </row>
    <row r="1652" spans="1:14" ht="15" customHeight="1" outlineLevel="1" x14ac:dyDescent="0.3">
      <c r="A1652" s="12">
        <v>1650</v>
      </c>
      <c r="B1652" s="13">
        <v>1</v>
      </c>
      <c r="C1652" s="19">
        <v>1.3594225005852001E-4</v>
      </c>
      <c r="D1652" s="20">
        <v>1.402464878E-4</v>
      </c>
      <c r="E1652" s="21">
        <v>0</v>
      </c>
      <c r="F1652" s="22">
        <v>1.6447754881458699E-4</v>
      </c>
      <c r="G1652" s="22">
        <v>1.14155251141553E-4</v>
      </c>
      <c r="H1652" s="20">
        <v>1.276045873E-2</v>
      </c>
      <c r="I1652" s="20">
        <v>7.6706749419999998E-2</v>
      </c>
      <c r="J1652" s="24">
        <v>0.3669</v>
      </c>
      <c r="K1652" s="20">
        <v>0.4063793523</v>
      </c>
      <c r="L1652" s="20">
        <v>0.61343804540000002</v>
      </c>
      <c r="M1652" s="20">
        <v>7.3737145489999995E-4</v>
      </c>
      <c r="N1652" s="21">
        <v>0</v>
      </c>
    </row>
    <row r="1653" spans="1:14" ht="15" customHeight="1" outlineLevel="1" x14ac:dyDescent="0.3">
      <c r="A1653" s="12">
        <v>1651</v>
      </c>
      <c r="B1653" s="13">
        <v>1</v>
      </c>
      <c r="C1653" s="19">
        <v>1.4790034800965301E-4</v>
      </c>
      <c r="D1653" s="20">
        <v>1.5955415650000001E-4</v>
      </c>
      <c r="E1653" s="21">
        <v>0</v>
      </c>
      <c r="F1653" s="22">
        <v>1.1748396343899099E-4</v>
      </c>
      <c r="G1653" s="22">
        <v>1.14155251141553E-4</v>
      </c>
      <c r="H1653" s="21">
        <v>0</v>
      </c>
      <c r="I1653" s="20">
        <v>0.105799069</v>
      </c>
      <c r="J1653" s="24">
        <v>0.50039999999999996</v>
      </c>
      <c r="K1653" s="20">
        <v>0.56513270029999996</v>
      </c>
      <c r="L1653" s="20">
        <v>0.65105681599999998</v>
      </c>
      <c r="M1653" s="20">
        <v>5.3757137740000002E-6</v>
      </c>
      <c r="N1653" s="21">
        <v>0</v>
      </c>
    </row>
    <row r="1654" spans="1:14" ht="15" customHeight="1" outlineLevel="1" x14ac:dyDescent="0.3">
      <c r="A1654" s="12">
        <v>1652</v>
      </c>
      <c r="B1654" s="13">
        <v>1</v>
      </c>
      <c r="C1654" s="19">
        <v>1.68611554062229E-4</v>
      </c>
      <c r="D1654" s="20">
        <v>1.7016928370000001E-4</v>
      </c>
      <c r="E1654" s="21">
        <v>0</v>
      </c>
      <c r="F1654" s="22">
        <v>8.8112972579242903E-5</v>
      </c>
      <c r="G1654" s="22">
        <v>1.14155251141553E-4</v>
      </c>
      <c r="H1654" s="21">
        <v>0</v>
      </c>
      <c r="I1654" s="20">
        <v>0.1289759503</v>
      </c>
      <c r="J1654" s="24">
        <v>0.50619999999999998</v>
      </c>
      <c r="K1654" s="20">
        <v>0.45227660089999999</v>
      </c>
      <c r="L1654" s="20">
        <v>0.63845258869999999</v>
      </c>
      <c r="M1654" s="20">
        <v>5.1952014100000001E-3</v>
      </c>
      <c r="N1654" s="21">
        <v>0</v>
      </c>
    </row>
    <row r="1655" spans="1:14" ht="15" customHeight="1" outlineLevel="1" x14ac:dyDescent="0.3">
      <c r="A1655" s="12">
        <v>1653</v>
      </c>
      <c r="B1655" s="13">
        <v>1</v>
      </c>
      <c r="C1655" s="19">
        <v>1.4787035220738601E-4</v>
      </c>
      <c r="D1655" s="20">
        <v>1.7980266500000001E-4</v>
      </c>
      <c r="E1655" s="21">
        <v>0</v>
      </c>
      <c r="F1655" s="22">
        <v>5.87419817194953E-5</v>
      </c>
      <c r="G1655" s="22">
        <v>1.14155251141553E-4</v>
      </c>
      <c r="H1655" s="21">
        <v>0</v>
      </c>
      <c r="I1655" s="20">
        <v>0.1381885182</v>
      </c>
      <c r="J1655" s="24">
        <v>0.46829999999999999</v>
      </c>
      <c r="K1655" s="20">
        <v>0.35914292669999998</v>
      </c>
      <c r="L1655" s="20">
        <v>0.60190032959999995</v>
      </c>
      <c r="M1655" s="20">
        <v>1.461223576E-2</v>
      </c>
      <c r="N1655" s="21">
        <v>0</v>
      </c>
    </row>
    <row r="1656" spans="1:14" ht="15" customHeight="1" outlineLevel="1" x14ac:dyDescent="0.3">
      <c r="A1656" s="12">
        <v>1654</v>
      </c>
      <c r="B1656" s="13">
        <v>1</v>
      </c>
      <c r="C1656" s="19">
        <v>1.2593477110228499E-4</v>
      </c>
      <c r="D1656" s="20">
        <v>1.8908834470000001E-4</v>
      </c>
      <c r="E1656" s="21">
        <v>0</v>
      </c>
      <c r="F1656" s="22">
        <v>3.7594868300476997E-5</v>
      </c>
      <c r="G1656" s="22">
        <v>1.14155251141553E-4</v>
      </c>
      <c r="H1656" s="21">
        <v>0</v>
      </c>
      <c r="I1656" s="20">
        <v>0.144200931</v>
      </c>
      <c r="J1656" s="24">
        <v>0.46689999999999998</v>
      </c>
      <c r="K1656" s="20">
        <v>0.3787436085</v>
      </c>
      <c r="L1656" s="20">
        <v>0.59647081639999999</v>
      </c>
      <c r="M1656" s="20">
        <v>1.4415573060000001E-2</v>
      </c>
      <c r="N1656" s="21">
        <v>0</v>
      </c>
    </row>
    <row r="1657" spans="1:14" ht="15" customHeight="1" outlineLevel="1" x14ac:dyDescent="0.3">
      <c r="A1657" s="12">
        <v>1655</v>
      </c>
      <c r="B1657" s="13">
        <v>1</v>
      </c>
      <c r="C1657" s="19">
        <v>1.23758302350477E-4</v>
      </c>
      <c r="D1657" s="20">
        <v>1.9710593590000001E-4</v>
      </c>
      <c r="E1657" s="21">
        <v>0</v>
      </c>
      <c r="F1657" s="22">
        <v>2.3496792687798098E-5</v>
      </c>
      <c r="G1657" s="22">
        <v>1.14155251141553E-4</v>
      </c>
      <c r="H1657" s="21">
        <v>0</v>
      </c>
      <c r="I1657" s="20">
        <v>0.1469162141</v>
      </c>
      <c r="J1657" s="24">
        <v>0.47710000000000002</v>
      </c>
      <c r="K1657" s="20">
        <v>0.39323106889999998</v>
      </c>
      <c r="L1657" s="20">
        <v>0.5904595695</v>
      </c>
      <c r="M1657" s="20">
        <v>8.9858768949999997E-3</v>
      </c>
      <c r="N1657" s="21">
        <v>0</v>
      </c>
    </row>
    <row r="1658" spans="1:14" ht="15" customHeight="1" outlineLevel="1" x14ac:dyDescent="0.3">
      <c r="A1658" s="12">
        <v>1656</v>
      </c>
      <c r="B1658" s="13">
        <v>1</v>
      </c>
      <c r="C1658" s="19">
        <v>1.2651455678097301E-4</v>
      </c>
      <c r="D1658" s="20">
        <v>2.0336456579999999E-4</v>
      </c>
      <c r="E1658" s="21">
        <v>0</v>
      </c>
      <c r="F1658" s="22">
        <v>9.3987170751192492E-6</v>
      </c>
      <c r="G1658" s="22">
        <v>1.14155251141553E-4</v>
      </c>
      <c r="H1658" s="21">
        <v>0</v>
      </c>
      <c r="I1658" s="20">
        <v>0.1563227308</v>
      </c>
      <c r="J1658" s="24">
        <v>0.47270000000000001</v>
      </c>
      <c r="K1658" s="20">
        <v>0.27842707570000003</v>
      </c>
      <c r="L1658" s="20">
        <v>0.54401783979999996</v>
      </c>
      <c r="M1658" s="20">
        <v>1.337349021E-3</v>
      </c>
      <c r="N1658" s="21">
        <v>0</v>
      </c>
    </row>
    <row r="1659" spans="1:14" ht="15" customHeight="1" outlineLevel="1" x14ac:dyDescent="0.3">
      <c r="A1659" s="12">
        <v>1657</v>
      </c>
      <c r="B1659" s="13">
        <v>1</v>
      </c>
      <c r="C1659" s="19">
        <v>1.11527388847164E-4</v>
      </c>
      <c r="D1659" s="20">
        <v>2.0747562660000001E-4</v>
      </c>
      <c r="E1659" s="21">
        <v>0</v>
      </c>
      <c r="F1659" s="22">
        <v>5.8741981719495297E-6</v>
      </c>
      <c r="G1659" s="22">
        <v>1.14155251141553E-4</v>
      </c>
      <c r="H1659" s="21">
        <v>0</v>
      </c>
      <c r="I1659" s="20">
        <v>0.16378975949999999</v>
      </c>
      <c r="J1659" s="24">
        <v>0.4698</v>
      </c>
      <c r="K1659" s="20">
        <v>0.2028244461</v>
      </c>
      <c r="L1659" s="20">
        <v>0.52675974400000003</v>
      </c>
      <c r="M1659" s="20">
        <v>3.5376210089999999E-3</v>
      </c>
      <c r="N1659" s="21">
        <v>0</v>
      </c>
    </row>
    <row r="1660" spans="1:14" ht="15" customHeight="1" outlineLevel="1" x14ac:dyDescent="0.3">
      <c r="A1660" s="12">
        <v>1658</v>
      </c>
      <c r="B1660" s="13">
        <v>1</v>
      </c>
      <c r="C1660" s="19">
        <v>9.81766682480724E-5</v>
      </c>
      <c r="D1660" s="20">
        <v>2.125479803E-4</v>
      </c>
      <c r="E1660" s="21">
        <v>0</v>
      </c>
      <c r="F1660" s="22">
        <v>2.3496792687798102E-6</v>
      </c>
      <c r="G1660" s="22">
        <v>1.14155251141553E-4</v>
      </c>
      <c r="H1660" s="21">
        <v>0</v>
      </c>
      <c r="I1660" s="20">
        <v>0.17038401859999999</v>
      </c>
      <c r="J1660" s="24">
        <v>0.41860000000000003</v>
      </c>
      <c r="K1660" s="20">
        <v>0.14402240080000001</v>
      </c>
      <c r="L1660" s="20">
        <v>0.51910025209999999</v>
      </c>
      <c r="M1660" s="20">
        <v>2.2542331209999999E-2</v>
      </c>
      <c r="N1660" s="21">
        <v>0</v>
      </c>
    </row>
    <row r="1661" spans="1:14" ht="15" customHeight="1" outlineLevel="1" x14ac:dyDescent="0.3">
      <c r="A1661" s="12">
        <v>1659</v>
      </c>
      <c r="B1661" s="13">
        <v>1</v>
      </c>
      <c r="C1661" s="19">
        <v>9.0670551586207994E-5</v>
      </c>
      <c r="D1661" s="20">
        <v>2.1710900789999999E-4</v>
      </c>
      <c r="E1661" s="21">
        <v>0</v>
      </c>
      <c r="F1661" s="22">
        <v>1.17483963438991E-6</v>
      </c>
      <c r="G1661" s="22">
        <v>1.14155251141553E-4</v>
      </c>
      <c r="H1661" s="21">
        <v>0</v>
      </c>
      <c r="I1661" s="20">
        <v>0.1545771916</v>
      </c>
      <c r="J1661" s="24">
        <v>0.38250000000000001</v>
      </c>
      <c r="K1661" s="20">
        <v>0.1368395422</v>
      </c>
      <c r="L1661" s="20">
        <v>0.51231336049999998</v>
      </c>
      <c r="M1661" s="20">
        <v>2.670509611E-2</v>
      </c>
      <c r="N1661" s="21">
        <v>0</v>
      </c>
    </row>
    <row r="1662" spans="1:14" ht="15" customHeight="1" outlineLevel="1" x14ac:dyDescent="0.3">
      <c r="A1662" s="12">
        <v>1660</v>
      </c>
      <c r="B1662" s="13">
        <v>1</v>
      </c>
      <c r="C1662" s="19">
        <v>7.7208567190244299E-5</v>
      </c>
      <c r="D1662" s="20">
        <v>2.21342787E-4</v>
      </c>
      <c r="E1662" s="21">
        <v>0</v>
      </c>
      <c r="F1662" s="22">
        <v>1.40980756126789E-5</v>
      </c>
      <c r="G1662" s="22">
        <v>1.14155251141553E-4</v>
      </c>
      <c r="H1662" s="21">
        <v>0</v>
      </c>
      <c r="I1662" s="20">
        <v>0.14604344450000001</v>
      </c>
      <c r="J1662" s="24">
        <v>0.4143</v>
      </c>
      <c r="K1662" s="20">
        <v>0.1191867543</v>
      </c>
      <c r="L1662" s="20">
        <v>0.51095598220000005</v>
      </c>
      <c r="M1662" s="20">
        <v>1.8789565170000001E-2</v>
      </c>
      <c r="N1662" s="21">
        <v>0</v>
      </c>
    </row>
    <row r="1663" spans="1:14" ht="15" customHeight="1" outlineLevel="1" x14ac:dyDescent="0.3">
      <c r="A1663" s="12">
        <v>1661</v>
      </c>
      <c r="B1663" s="13">
        <v>1</v>
      </c>
      <c r="C1663" s="19">
        <v>7.3282725549163604E-5</v>
      </c>
      <c r="D1663" s="20">
        <v>2.248811627E-4</v>
      </c>
      <c r="E1663" s="21">
        <v>0</v>
      </c>
      <c r="F1663" s="22">
        <v>3.7594868300476997E-5</v>
      </c>
      <c r="G1663" s="22">
        <v>1.14155251141553E-4</v>
      </c>
      <c r="H1663" s="21">
        <v>0</v>
      </c>
      <c r="I1663" s="20">
        <v>0.14100077580000001</v>
      </c>
      <c r="J1663" s="24">
        <v>0.43169999999999997</v>
      </c>
      <c r="K1663" s="20">
        <v>0.2136596056</v>
      </c>
      <c r="L1663" s="20">
        <v>0.5129920496</v>
      </c>
      <c r="M1663" s="20">
        <v>5.8130656449999997E-3</v>
      </c>
      <c r="N1663" s="21">
        <v>0</v>
      </c>
    </row>
    <row r="1664" spans="1:14" ht="15" customHeight="1" outlineLevel="1" x14ac:dyDescent="0.3">
      <c r="A1664" s="12">
        <v>1662</v>
      </c>
      <c r="B1664" s="13">
        <v>1</v>
      </c>
      <c r="C1664" s="19">
        <v>8.4796216995571095E-5</v>
      </c>
      <c r="D1664" s="20">
        <v>2.2821500810000001E-4</v>
      </c>
      <c r="E1664" s="21">
        <v>0</v>
      </c>
      <c r="F1664" s="22">
        <v>9.3987170751192502E-5</v>
      </c>
      <c r="G1664" s="22">
        <v>1.14155251141553E-4</v>
      </c>
      <c r="H1664" s="21">
        <v>0</v>
      </c>
      <c r="I1664" s="20">
        <v>0.14158262220000001</v>
      </c>
      <c r="J1664" s="24">
        <v>0.45950000000000002</v>
      </c>
      <c r="K1664" s="20">
        <v>0.36839542240000001</v>
      </c>
      <c r="L1664" s="20">
        <v>0.55187124300000001</v>
      </c>
      <c r="M1664" s="20">
        <v>7.1072210089999995E-4</v>
      </c>
      <c r="N1664" s="21">
        <v>0</v>
      </c>
    </row>
    <row r="1665" spans="1:14" ht="15" customHeight="1" outlineLevel="1" x14ac:dyDescent="0.3">
      <c r="A1665" s="12">
        <v>1663</v>
      </c>
      <c r="B1665" s="13">
        <v>1</v>
      </c>
      <c r="C1665" s="19">
        <v>1.14711723773039E-4</v>
      </c>
      <c r="D1665" s="20">
        <v>2.255970191E-4</v>
      </c>
      <c r="E1665" s="21">
        <v>0</v>
      </c>
      <c r="F1665" s="22">
        <v>1.8210014333043501E-4</v>
      </c>
      <c r="G1665" s="22">
        <v>1.14155251141553E-4</v>
      </c>
      <c r="H1665" s="20">
        <v>2.2290421580000001E-2</v>
      </c>
      <c r="I1665" s="20">
        <v>0.14953452289999999</v>
      </c>
      <c r="J1665" s="24">
        <v>0.439</v>
      </c>
      <c r="K1665" s="20">
        <v>0.52507913319999999</v>
      </c>
      <c r="L1665" s="20">
        <v>0.60199728519999995</v>
      </c>
      <c r="M1665" s="20">
        <v>7.3737145489999995E-7</v>
      </c>
      <c r="N1665" s="21">
        <v>0</v>
      </c>
    </row>
    <row r="1666" spans="1:14" ht="15" customHeight="1" outlineLevel="1" x14ac:dyDescent="0.3">
      <c r="A1666" s="12">
        <v>1664</v>
      </c>
      <c r="B1666" s="13">
        <v>1</v>
      </c>
      <c r="C1666" s="19">
        <v>1.4376286054020601E-4</v>
      </c>
      <c r="D1666" s="20">
        <v>2.030373172E-4</v>
      </c>
      <c r="E1666" s="21">
        <v>0</v>
      </c>
      <c r="F1666" s="22">
        <v>1.58603350642637E-4</v>
      </c>
      <c r="G1666" s="22">
        <v>1.14155251141553E-4</v>
      </c>
      <c r="H1666" s="20">
        <v>9.9660797930000003E-2</v>
      </c>
      <c r="I1666" s="20">
        <v>0.14061287820000001</v>
      </c>
      <c r="J1666" s="24">
        <v>0.25890000000000002</v>
      </c>
      <c r="K1666" s="20">
        <v>0.51022644269999995</v>
      </c>
      <c r="L1666" s="20">
        <v>0.62100058170000005</v>
      </c>
      <c r="M1666" s="20">
        <v>4.1278973499999996E-3</v>
      </c>
      <c r="N1666" s="21">
        <v>0</v>
      </c>
    </row>
    <row r="1667" spans="1:14" ht="15" customHeight="1" outlineLevel="1" x14ac:dyDescent="0.3">
      <c r="A1667" s="12">
        <v>1665</v>
      </c>
      <c r="B1667" s="13">
        <v>1</v>
      </c>
      <c r="C1667" s="19">
        <v>1.63153602451018E-4</v>
      </c>
      <c r="D1667" s="20">
        <v>1.7006701849999999E-4</v>
      </c>
      <c r="E1667" s="21">
        <v>0</v>
      </c>
      <c r="F1667" s="22">
        <v>1.4685495429873799E-4</v>
      </c>
      <c r="G1667" s="22">
        <v>1.14155251141553E-4</v>
      </c>
      <c r="H1667" s="20">
        <v>0.2285575836</v>
      </c>
      <c r="I1667" s="20">
        <v>0.1044414275</v>
      </c>
      <c r="J1667" s="24">
        <v>0.1225</v>
      </c>
      <c r="K1667" s="20">
        <v>0.44253713169999997</v>
      </c>
      <c r="L1667" s="20">
        <v>0.61343804540000002</v>
      </c>
      <c r="M1667" s="20">
        <v>1.2598722370000001E-2</v>
      </c>
      <c r="N1667" s="20">
        <v>2.3411142860000001E-2</v>
      </c>
    </row>
    <row r="1668" spans="1:14" ht="15" customHeight="1" outlineLevel="1" x14ac:dyDescent="0.3">
      <c r="A1668" s="12">
        <v>1666</v>
      </c>
      <c r="B1668" s="13">
        <v>1</v>
      </c>
      <c r="C1668" s="19">
        <v>1.7531048444903799E-4</v>
      </c>
      <c r="D1668" s="20">
        <v>1.2637932739999999E-4</v>
      </c>
      <c r="E1668" s="21">
        <v>0</v>
      </c>
      <c r="F1668" s="22">
        <v>1.6447754881458699E-4</v>
      </c>
      <c r="G1668" s="22">
        <v>1.14155251141553E-4</v>
      </c>
      <c r="H1668" s="20">
        <v>0.35309319979999998</v>
      </c>
      <c r="I1668" s="20">
        <v>9.0768037240000002E-2</v>
      </c>
      <c r="J1668" s="24">
        <v>0.11070000000000001</v>
      </c>
      <c r="K1668" s="20">
        <v>0.36717798880000002</v>
      </c>
      <c r="L1668" s="20">
        <v>0.61004459960000001</v>
      </c>
      <c r="M1668" s="20">
        <v>1.2960040690000001E-2</v>
      </c>
      <c r="N1668" s="21">
        <v>0</v>
      </c>
    </row>
    <row r="1669" spans="1:14" ht="15" customHeight="1" outlineLevel="1" x14ac:dyDescent="0.3">
      <c r="A1669" s="12">
        <v>1667</v>
      </c>
      <c r="B1669" s="13">
        <v>1</v>
      </c>
      <c r="C1669" s="19">
        <v>1.7992173817089999E-4</v>
      </c>
      <c r="D1669" s="20">
        <v>8.6761791019999995E-5</v>
      </c>
      <c r="E1669" s="21">
        <v>0</v>
      </c>
      <c r="F1669" s="22">
        <v>1.87974341502385E-4</v>
      </c>
      <c r="G1669" s="22">
        <v>1.14155251141553E-4</v>
      </c>
      <c r="H1669" s="20">
        <v>0.44225488610000002</v>
      </c>
      <c r="I1669" s="20">
        <v>8.7373933279999996E-2</v>
      </c>
      <c r="J1669" s="24">
        <v>0.1153</v>
      </c>
      <c r="K1669" s="20">
        <v>0.34928171409999997</v>
      </c>
      <c r="L1669" s="20">
        <v>0.60587550899999998</v>
      </c>
      <c r="M1669" s="20">
        <v>8.4813311479999993E-3</v>
      </c>
      <c r="N1669" s="20">
        <v>0.13336885709999999</v>
      </c>
    </row>
    <row r="1670" spans="1:14" ht="15" customHeight="1" outlineLevel="1" x14ac:dyDescent="0.3">
      <c r="A1670" s="12">
        <v>1668</v>
      </c>
      <c r="B1670" s="13">
        <v>1</v>
      </c>
      <c r="C1670" s="19">
        <v>1.8314007774063699E-4</v>
      </c>
      <c r="D1670" s="20">
        <v>6.2811282470000006E-5</v>
      </c>
      <c r="E1670" s="21">
        <v>0</v>
      </c>
      <c r="F1670" s="22">
        <v>2.0677177565262301E-4</v>
      </c>
      <c r="G1670" s="22">
        <v>1.14155251141553E-4</v>
      </c>
      <c r="H1670" s="20">
        <v>0.48344370860000002</v>
      </c>
      <c r="I1670" s="20">
        <v>8.5822342900000001E-2</v>
      </c>
      <c r="J1670" s="24">
        <v>0.1031</v>
      </c>
      <c r="K1670" s="20">
        <v>0.31835889940000001</v>
      </c>
      <c r="L1670" s="20">
        <v>0.58270312199999996</v>
      </c>
      <c r="M1670" s="20">
        <v>1.337349021E-3</v>
      </c>
      <c r="N1670" s="20">
        <v>2.6642571430000001E-2</v>
      </c>
    </row>
    <row r="1671" spans="1:14" ht="15" customHeight="1" outlineLevel="1" x14ac:dyDescent="0.3">
      <c r="A1671" s="12">
        <v>1669</v>
      </c>
      <c r="B1671" s="13">
        <v>1</v>
      </c>
      <c r="C1671" s="19">
        <v>1.8404596398549999E-4</v>
      </c>
      <c r="D1671" s="20">
        <v>4.8166906609999997E-5</v>
      </c>
      <c r="E1671" s="21">
        <v>0</v>
      </c>
      <c r="F1671" s="22">
        <v>1.87974341502385E-4</v>
      </c>
      <c r="G1671" s="22">
        <v>1.14155251141553E-4</v>
      </c>
      <c r="H1671" s="20">
        <v>0.47407527059999999</v>
      </c>
      <c r="I1671" s="20">
        <v>8.4755624520000003E-2</v>
      </c>
      <c r="J1671" s="24">
        <v>8.8900000000000007E-2</v>
      </c>
      <c r="K1671" s="20">
        <v>0.25225225229999998</v>
      </c>
      <c r="L1671" s="20">
        <v>0.55633120030000005</v>
      </c>
      <c r="M1671" s="20">
        <v>3.5376210089999999E-3</v>
      </c>
      <c r="N1671" s="21">
        <v>0</v>
      </c>
    </row>
    <row r="1672" spans="1:14" ht="15" customHeight="1" outlineLevel="1" x14ac:dyDescent="0.3">
      <c r="A1672" s="12">
        <v>1670</v>
      </c>
      <c r="B1672" s="13">
        <v>1</v>
      </c>
      <c r="C1672" s="19">
        <v>1.7745017038991301E-4</v>
      </c>
      <c r="D1672" s="20">
        <v>4.1560575049999997E-5</v>
      </c>
      <c r="E1672" s="21">
        <v>0</v>
      </c>
      <c r="F1672" s="22">
        <v>1.90324020771165E-4</v>
      </c>
      <c r="G1672" s="22">
        <v>1.14155251141553E-4</v>
      </c>
      <c r="H1672" s="20">
        <v>0.42755612990000003</v>
      </c>
      <c r="I1672" s="20">
        <v>7.4767261439999996E-2</v>
      </c>
      <c r="J1672" s="24">
        <v>6.7900000000000002E-2</v>
      </c>
      <c r="K1672" s="20">
        <v>0.22680788900000001</v>
      </c>
      <c r="L1672" s="20">
        <v>0.52598409930000001</v>
      </c>
      <c r="M1672" s="20">
        <v>2.2542331209999999E-2</v>
      </c>
      <c r="N1672" s="20">
        <v>0.36025971429999998</v>
      </c>
    </row>
    <row r="1673" spans="1:14" ht="15" customHeight="1" outlineLevel="1" x14ac:dyDescent="0.3">
      <c r="A1673" s="12">
        <v>1671</v>
      </c>
      <c r="B1673" s="13">
        <v>1</v>
      </c>
      <c r="C1673" s="19">
        <v>1.6856938260259501E-4</v>
      </c>
      <c r="D1673" s="20">
        <v>4.3524066779999999E-5</v>
      </c>
      <c r="E1673" s="21">
        <v>0</v>
      </c>
      <c r="F1673" s="22">
        <v>2.1382081345896301E-4</v>
      </c>
      <c r="G1673" s="22">
        <v>1.14155251141553E-4</v>
      </c>
      <c r="H1673" s="20">
        <v>0.34937812950000002</v>
      </c>
      <c r="I1673" s="20">
        <v>7.3312645460000006E-2</v>
      </c>
      <c r="J1673" s="24">
        <v>4.9799999999999997E-2</v>
      </c>
      <c r="K1673" s="20">
        <v>0.201120039</v>
      </c>
      <c r="L1673" s="20">
        <v>0.51997285240000002</v>
      </c>
      <c r="M1673" s="20">
        <v>2.670509611E-2</v>
      </c>
      <c r="N1673" s="24">
        <v>0.54116399999999998</v>
      </c>
    </row>
    <row r="1674" spans="1:14" ht="15" customHeight="1" outlineLevel="1" x14ac:dyDescent="0.3">
      <c r="A1674" s="12">
        <v>1672</v>
      </c>
      <c r="B1674" s="13">
        <v>1</v>
      </c>
      <c r="C1674" s="19">
        <v>1.5358374385203999E-4</v>
      </c>
      <c r="D1674" s="20">
        <v>5.5141392880000003E-5</v>
      </c>
      <c r="E1674" s="21">
        <v>0</v>
      </c>
      <c r="F1674" s="22">
        <v>2.23219530534082E-4</v>
      </c>
      <c r="G1674" s="22">
        <v>1.14155251141553E-4</v>
      </c>
      <c r="H1674" s="20">
        <v>0.22306574060000001</v>
      </c>
      <c r="I1674" s="20">
        <v>7.6027928630000005E-2</v>
      </c>
      <c r="J1674" s="24">
        <v>3.3599999999999998E-2</v>
      </c>
      <c r="K1674" s="20">
        <v>0.20805941080000001</v>
      </c>
      <c r="L1674" s="20">
        <v>0.52782625559999996</v>
      </c>
      <c r="M1674" s="20">
        <v>1.8789565170000001E-2</v>
      </c>
      <c r="N1674" s="20">
        <v>0.63720428569999998</v>
      </c>
    </row>
    <row r="1675" spans="1:14" ht="15" customHeight="1" outlineLevel="1" x14ac:dyDescent="0.3">
      <c r="A1675" s="12">
        <v>1673</v>
      </c>
      <c r="B1675" s="13">
        <v>1</v>
      </c>
      <c r="C1675" s="19">
        <v>1.3751080547398799E-4</v>
      </c>
      <c r="D1675" s="20">
        <v>8.6536807600000003E-5</v>
      </c>
      <c r="E1675" s="21">
        <v>0</v>
      </c>
      <c r="F1675" s="22">
        <v>2.23219530534082E-4</v>
      </c>
      <c r="G1675" s="22">
        <v>1.14155251141553E-4</v>
      </c>
      <c r="H1675" s="20">
        <v>9.0938459050000003E-2</v>
      </c>
      <c r="I1675" s="20">
        <v>8.1749418150000003E-2</v>
      </c>
      <c r="J1675" s="24">
        <v>3.32E-2</v>
      </c>
      <c r="K1675" s="20">
        <v>0.25712198689999999</v>
      </c>
      <c r="L1675" s="20">
        <v>0.56408764789999999</v>
      </c>
      <c r="M1675" s="20">
        <v>5.8130656449999997E-3</v>
      </c>
      <c r="N1675" s="20">
        <v>0.51902314289999996</v>
      </c>
    </row>
    <row r="1676" spans="1:14" ht="15" customHeight="1" outlineLevel="1" x14ac:dyDescent="0.3">
      <c r="A1676" s="12">
        <v>1674</v>
      </c>
      <c r="B1676" s="13">
        <v>1</v>
      </c>
      <c r="C1676" s="19">
        <v>1.2028114986822E-4</v>
      </c>
      <c r="D1676" s="20">
        <v>1.4527793529999999E-4</v>
      </c>
      <c r="E1676" s="21">
        <v>0</v>
      </c>
      <c r="F1676" s="22">
        <v>1.6447754881458699E-4</v>
      </c>
      <c r="G1676" s="22">
        <v>1.14155251141553E-4</v>
      </c>
      <c r="H1676" s="20">
        <v>1.5183330639999999E-2</v>
      </c>
      <c r="I1676" s="20">
        <v>9.5810705970000007E-2</v>
      </c>
      <c r="J1676" s="24">
        <v>9.0999999999999998E-2</v>
      </c>
      <c r="K1676" s="20">
        <v>0.39262235210000002</v>
      </c>
      <c r="L1676" s="20">
        <v>0.61052937750000003</v>
      </c>
      <c r="M1676" s="20">
        <v>7.1072210089999995E-4</v>
      </c>
      <c r="N1676" s="24">
        <v>0.243594</v>
      </c>
    </row>
    <row r="1677" spans="1:14" ht="15" customHeight="1" outlineLevel="1" x14ac:dyDescent="0.3">
      <c r="A1677" s="12">
        <v>1675</v>
      </c>
      <c r="B1677" s="13">
        <v>1</v>
      </c>
      <c r="C1677" s="19">
        <v>1.32233616076939E-4</v>
      </c>
      <c r="D1677" s="20">
        <v>1.6967841070000001E-4</v>
      </c>
      <c r="E1677" s="21">
        <v>0</v>
      </c>
      <c r="F1677" s="22">
        <v>1.1748396343899099E-4</v>
      </c>
      <c r="G1677" s="22">
        <v>1.14155251141553E-4</v>
      </c>
      <c r="H1677" s="21">
        <v>0</v>
      </c>
      <c r="I1677" s="20">
        <v>0.1233514352</v>
      </c>
      <c r="J1677" s="24">
        <v>0.16520000000000001</v>
      </c>
      <c r="K1677" s="20">
        <v>0.58728999270000004</v>
      </c>
      <c r="L1677" s="20">
        <v>0.64931161530000003</v>
      </c>
      <c r="M1677" s="20">
        <v>7.3737145489999995E-7</v>
      </c>
      <c r="N1677" s="21">
        <v>0</v>
      </c>
    </row>
    <row r="1678" spans="1:14" ht="15" customHeight="1" outlineLevel="1" x14ac:dyDescent="0.3">
      <c r="A1678" s="12">
        <v>1676</v>
      </c>
      <c r="B1678" s="13">
        <v>1</v>
      </c>
      <c r="C1678" s="19">
        <v>1.5611280852864299E-4</v>
      </c>
      <c r="D1678" s="20">
        <v>1.8338194680000001E-4</v>
      </c>
      <c r="E1678" s="21">
        <v>0</v>
      </c>
      <c r="F1678" s="22">
        <v>8.8112972579242903E-5</v>
      </c>
      <c r="G1678" s="22">
        <v>1.14155251141553E-4</v>
      </c>
      <c r="H1678" s="21">
        <v>0</v>
      </c>
      <c r="I1678" s="24">
        <v>0.15321955000000001</v>
      </c>
      <c r="J1678" s="24">
        <v>0.1925</v>
      </c>
      <c r="K1678" s="20">
        <v>0.47638178720000002</v>
      </c>
      <c r="L1678" s="20">
        <v>0.63728912159999995</v>
      </c>
      <c r="M1678" s="20">
        <v>4.1278973499999996E-3</v>
      </c>
      <c r="N1678" s="21">
        <v>0</v>
      </c>
    </row>
    <row r="1679" spans="1:14" ht="15" customHeight="1" outlineLevel="1" x14ac:dyDescent="0.3">
      <c r="A1679" s="12">
        <v>1677</v>
      </c>
      <c r="B1679" s="13">
        <v>1</v>
      </c>
      <c r="C1679" s="19">
        <v>1.35430653854555E-4</v>
      </c>
      <c r="D1679" s="20">
        <v>1.9731046629999999E-4</v>
      </c>
      <c r="E1679" s="21">
        <v>0</v>
      </c>
      <c r="F1679" s="22">
        <v>5.87419817194953E-5</v>
      </c>
      <c r="G1679" s="22">
        <v>1.14155251141553E-4</v>
      </c>
      <c r="H1679" s="21">
        <v>0</v>
      </c>
      <c r="I1679" s="20">
        <v>0.1736811482</v>
      </c>
      <c r="J1679" s="24">
        <v>0.20979999999999999</v>
      </c>
      <c r="K1679" s="20">
        <v>0.29887996100000003</v>
      </c>
      <c r="L1679" s="20">
        <v>0.60471204190000005</v>
      </c>
      <c r="M1679" s="20">
        <v>1.2598722370000001E-2</v>
      </c>
      <c r="N1679" s="21">
        <v>0</v>
      </c>
    </row>
    <row r="1680" spans="1:14" ht="15" customHeight="1" outlineLevel="1" x14ac:dyDescent="0.3">
      <c r="A1680" s="12">
        <v>1678</v>
      </c>
      <c r="B1680" s="13">
        <v>1</v>
      </c>
      <c r="C1680" s="19">
        <v>1.13858058444459E-4</v>
      </c>
      <c r="D1680" s="20">
        <v>2.098686322E-4</v>
      </c>
      <c r="E1680" s="21">
        <v>0</v>
      </c>
      <c r="F1680" s="22">
        <v>3.7594868300476997E-5</v>
      </c>
      <c r="G1680" s="22">
        <v>1.14155251141553E-4</v>
      </c>
      <c r="H1680" s="21">
        <v>0</v>
      </c>
      <c r="I1680" s="20">
        <v>0.18396043440000001</v>
      </c>
      <c r="J1680" s="24">
        <v>0.20430000000000001</v>
      </c>
      <c r="K1680" s="20">
        <v>0.31568054540000001</v>
      </c>
      <c r="L1680" s="20">
        <v>0.59327128179999999</v>
      </c>
      <c r="M1680" s="20">
        <v>1.2960040690000001E-2</v>
      </c>
      <c r="N1680" s="21">
        <v>0</v>
      </c>
    </row>
    <row r="1681" spans="1:14" ht="15" customHeight="1" outlineLevel="1" x14ac:dyDescent="0.3">
      <c r="A1681" s="12">
        <v>1679</v>
      </c>
      <c r="B1681" s="13">
        <v>1</v>
      </c>
      <c r="C1681" s="19">
        <v>1.10956890538427E-4</v>
      </c>
      <c r="D1681" s="20">
        <v>2.2299948319999999E-4</v>
      </c>
      <c r="E1681" s="21">
        <v>0</v>
      </c>
      <c r="F1681" s="22">
        <v>2.3496792687798098E-5</v>
      </c>
      <c r="G1681" s="22">
        <v>1.14155251141553E-4</v>
      </c>
      <c r="H1681" s="21">
        <v>0</v>
      </c>
      <c r="I1681" s="20">
        <v>0.1869666408</v>
      </c>
      <c r="J1681" s="24">
        <v>0.1701</v>
      </c>
      <c r="K1681" s="20">
        <v>0.38897005109999999</v>
      </c>
      <c r="L1681" s="20">
        <v>0.57368625169999998</v>
      </c>
      <c r="M1681" s="20">
        <v>8.4813311479999993E-3</v>
      </c>
      <c r="N1681" s="21">
        <v>0</v>
      </c>
    </row>
    <row r="1682" spans="1:14" ht="15" customHeight="1" outlineLevel="1" x14ac:dyDescent="0.3">
      <c r="A1682" s="12">
        <v>1680</v>
      </c>
      <c r="B1682" s="13">
        <v>1</v>
      </c>
      <c r="C1682" s="19">
        <v>1.12811748655034E-4</v>
      </c>
      <c r="D1682" s="20">
        <v>2.3578263249999999E-4</v>
      </c>
      <c r="E1682" s="21">
        <v>0</v>
      </c>
      <c r="F1682" s="22">
        <v>9.3987170751192492E-6</v>
      </c>
      <c r="G1682" s="22">
        <v>1.14155251141553E-4</v>
      </c>
      <c r="H1682" s="21">
        <v>0</v>
      </c>
      <c r="I1682" s="20">
        <v>0.1930760279</v>
      </c>
      <c r="J1682" s="24">
        <v>0.1169</v>
      </c>
      <c r="K1682" s="20">
        <v>0.3161675189</v>
      </c>
      <c r="L1682" s="20">
        <v>0.52840798909999998</v>
      </c>
      <c r="M1682" s="20">
        <v>1.337349021E-3</v>
      </c>
      <c r="N1682" s="21">
        <v>0</v>
      </c>
    </row>
    <row r="1683" spans="1:14" ht="15" customHeight="1" outlineLevel="1" x14ac:dyDescent="0.3">
      <c r="A1683" s="12">
        <v>1681</v>
      </c>
      <c r="B1683" s="13">
        <v>1</v>
      </c>
      <c r="C1683" s="19">
        <v>9.8335024363336706E-5</v>
      </c>
      <c r="D1683" s="20">
        <v>2.4709316299999999E-4</v>
      </c>
      <c r="E1683" s="21">
        <v>0</v>
      </c>
      <c r="F1683" s="22">
        <v>5.8741981719495297E-6</v>
      </c>
      <c r="G1683" s="22">
        <v>1.14155251141553E-4</v>
      </c>
      <c r="H1683" s="21">
        <v>0</v>
      </c>
      <c r="I1683" s="20">
        <v>0.19278510469999999</v>
      </c>
      <c r="J1683" s="24">
        <v>6.7900000000000002E-2</v>
      </c>
      <c r="K1683" s="20">
        <v>0.21049427809999999</v>
      </c>
      <c r="L1683" s="20">
        <v>0.49893348850000002</v>
      </c>
      <c r="M1683" s="20">
        <v>5.5086519199999996E-3</v>
      </c>
      <c r="N1683" s="21">
        <v>0</v>
      </c>
    </row>
    <row r="1684" spans="1:14" ht="15" customHeight="1" outlineLevel="1" x14ac:dyDescent="0.3">
      <c r="A1684" s="12">
        <v>1682</v>
      </c>
      <c r="B1684" s="13">
        <v>1</v>
      </c>
      <c r="C1684" s="19">
        <v>8.5143850899285203E-5</v>
      </c>
      <c r="D1684" s="20">
        <v>2.5672654430000002E-4</v>
      </c>
      <c r="E1684" s="21">
        <v>0</v>
      </c>
      <c r="F1684" s="22">
        <v>2.3496792687798102E-6</v>
      </c>
      <c r="G1684" s="22">
        <v>1.14155251141553E-4</v>
      </c>
      <c r="H1684" s="21">
        <v>0</v>
      </c>
      <c r="I1684" s="20">
        <v>0.20306439100000001</v>
      </c>
      <c r="J1684" s="24">
        <v>5.1299999999999998E-2</v>
      </c>
      <c r="K1684" s="20">
        <v>0.1790844899</v>
      </c>
      <c r="L1684" s="20">
        <v>0.50232693429999997</v>
      </c>
      <c r="M1684" s="20">
        <v>3.2163214680000003E-2</v>
      </c>
      <c r="N1684" s="21">
        <v>0</v>
      </c>
    </row>
    <row r="1685" spans="1:14" ht="15" customHeight="1" outlineLevel="1" x14ac:dyDescent="0.3">
      <c r="A1685" s="12">
        <v>1683</v>
      </c>
      <c r="B1685" s="13">
        <v>1</v>
      </c>
      <c r="C1685" s="19">
        <v>7.80343735123128E-5</v>
      </c>
      <c r="D1685" s="20">
        <v>2.6574633449999999E-4</v>
      </c>
      <c r="E1685" s="21">
        <v>0</v>
      </c>
      <c r="F1685" s="22">
        <v>1.17483963438991E-6</v>
      </c>
      <c r="G1685" s="22">
        <v>1.14155251141553E-4</v>
      </c>
      <c r="H1685" s="21">
        <v>0</v>
      </c>
      <c r="I1685" s="20">
        <v>0.2093677269</v>
      </c>
      <c r="J1685" s="24">
        <v>7.0300000000000001E-2</v>
      </c>
      <c r="K1685" s="20">
        <v>0.15558802050000001</v>
      </c>
      <c r="L1685" s="20">
        <v>0.49602482060000003</v>
      </c>
      <c r="M1685" s="20">
        <v>3.8714358660000003E-2</v>
      </c>
      <c r="N1685" s="21">
        <v>0</v>
      </c>
    </row>
    <row r="1686" spans="1:14" ht="15" customHeight="1" outlineLevel="1" x14ac:dyDescent="0.3">
      <c r="A1686" s="12">
        <v>1684</v>
      </c>
      <c r="B1686" s="13">
        <v>1</v>
      </c>
      <c r="C1686" s="19">
        <v>6.4586462221605698E-5</v>
      </c>
      <c r="D1686" s="20">
        <v>2.7345713010000001E-4</v>
      </c>
      <c r="E1686" s="21">
        <v>0</v>
      </c>
      <c r="F1686" s="22">
        <v>1.40980756126789E-5</v>
      </c>
      <c r="G1686" s="22">
        <v>1.14155251141553E-4</v>
      </c>
      <c r="H1686" s="21">
        <v>0</v>
      </c>
      <c r="I1686" s="20">
        <v>0.2060705974</v>
      </c>
      <c r="J1686" s="24">
        <v>0.1217</v>
      </c>
      <c r="K1686" s="20">
        <v>0.13257852449999999</v>
      </c>
      <c r="L1686" s="20">
        <v>0.48972270699999998</v>
      </c>
      <c r="M1686" s="20">
        <v>2.6557717330000001E-2</v>
      </c>
      <c r="N1686" s="21">
        <v>0</v>
      </c>
    </row>
    <row r="1687" spans="1:14" ht="15" customHeight="1" outlineLevel="1" x14ac:dyDescent="0.3">
      <c r="A1687" s="12">
        <v>1685</v>
      </c>
      <c r="B1687" s="13">
        <v>1</v>
      </c>
      <c r="C1687" s="19">
        <v>5.92625825296157E-5</v>
      </c>
      <c r="D1687" s="20">
        <v>2.8149517440000002E-4</v>
      </c>
      <c r="E1687" s="21">
        <v>0</v>
      </c>
      <c r="F1687" s="22">
        <v>3.7594868300476997E-5</v>
      </c>
      <c r="G1687" s="22">
        <v>1.14155251141553E-4</v>
      </c>
      <c r="H1687" s="21">
        <v>0</v>
      </c>
      <c r="I1687" s="20">
        <v>0.22517455389999999</v>
      </c>
      <c r="J1687" s="24">
        <v>0.18010000000000001</v>
      </c>
      <c r="K1687" s="20">
        <v>0.16666666669999999</v>
      </c>
      <c r="L1687" s="20">
        <v>0.50203606749999996</v>
      </c>
      <c r="M1687" s="20">
        <v>8.1222502679999999E-3</v>
      </c>
      <c r="N1687" s="21">
        <v>0</v>
      </c>
    </row>
    <row r="1688" spans="1:14" ht="15" customHeight="1" outlineLevel="1" x14ac:dyDescent="0.3">
      <c r="A1688" s="12">
        <v>1686</v>
      </c>
      <c r="B1688" s="13">
        <v>1</v>
      </c>
      <c r="C1688" s="19">
        <v>7.0478827400675194E-5</v>
      </c>
      <c r="D1688" s="20">
        <v>2.9047405850000002E-4</v>
      </c>
      <c r="E1688" s="21">
        <v>0</v>
      </c>
      <c r="F1688" s="22">
        <v>9.3987170751192502E-5</v>
      </c>
      <c r="G1688" s="22">
        <v>1.14155251141553E-4</v>
      </c>
      <c r="H1688" s="21">
        <v>0</v>
      </c>
      <c r="I1688" s="20">
        <v>0.23487199380000001</v>
      </c>
      <c r="J1688" s="24">
        <v>0.2467</v>
      </c>
      <c r="K1688" s="20">
        <v>0.35147309469999999</v>
      </c>
      <c r="L1688" s="20">
        <v>0.55642815590000005</v>
      </c>
      <c r="M1688" s="20">
        <v>7.7858169780000005E-4</v>
      </c>
      <c r="N1688" s="21">
        <v>0</v>
      </c>
    </row>
    <row r="1689" spans="1:14" ht="15" customHeight="1" outlineLevel="1" x14ac:dyDescent="0.3">
      <c r="A1689" s="12">
        <v>1687</v>
      </c>
      <c r="B1689" s="13">
        <v>1</v>
      </c>
      <c r="C1689" s="19">
        <v>1.01579978411308E-4</v>
      </c>
      <c r="D1689" s="20">
        <v>2.843790529E-4</v>
      </c>
      <c r="E1689" s="21">
        <v>0</v>
      </c>
      <c r="F1689" s="22">
        <v>1.8210014333043501E-4</v>
      </c>
      <c r="G1689" s="22">
        <v>1.14155251141553E-4</v>
      </c>
      <c r="H1689" s="20">
        <v>2.875141334E-2</v>
      </c>
      <c r="I1689" s="20">
        <v>0.2313809154</v>
      </c>
      <c r="J1689" s="24">
        <v>0.35420000000000001</v>
      </c>
      <c r="K1689" s="20">
        <v>0.56793279770000005</v>
      </c>
      <c r="L1689" s="20">
        <v>0.61673453560000002</v>
      </c>
      <c r="M1689" s="20">
        <v>2.7661250549999999E-5</v>
      </c>
      <c r="N1689" s="21">
        <v>0</v>
      </c>
    </row>
    <row r="1690" spans="1:14" ht="15" customHeight="1" outlineLevel="1" x14ac:dyDescent="0.3">
      <c r="A1690" s="12">
        <v>1688</v>
      </c>
      <c r="B1690" s="13">
        <v>1</v>
      </c>
      <c r="C1690" s="19">
        <v>1.35931988961515E-4</v>
      </c>
      <c r="D1690" s="20">
        <v>2.4699089780000003E-4</v>
      </c>
      <c r="E1690" s="21">
        <v>0</v>
      </c>
      <c r="F1690" s="22">
        <v>1.58603350642637E-4</v>
      </c>
      <c r="G1690" s="22">
        <v>1.14155251141553E-4</v>
      </c>
      <c r="H1690" s="20">
        <v>0.1248586658</v>
      </c>
      <c r="I1690" s="20">
        <v>0.2177075252</v>
      </c>
      <c r="J1690" s="24">
        <v>0.30769999999999997</v>
      </c>
      <c r="K1690" s="20">
        <v>0.56513270029999996</v>
      </c>
      <c r="L1690" s="20">
        <v>0.64029474500000005</v>
      </c>
      <c r="M1690" s="20">
        <v>7.1183195830000004E-3</v>
      </c>
      <c r="N1690" s="21">
        <v>0</v>
      </c>
    </row>
    <row r="1691" spans="1:14" ht="15" customHeight="1" outlineLevel="1" x14ac:dyDescent="0.3">
      <c r="A1691" s="12">
        <v>1689</v>
      </c>
      <c r="B1691" s="13">
        <v>1</v>
      </c>
      <c r="C1691" s="19">
        <v>1.54717953217281E-4</v>
      </c>
      <c r="D1691" s="20">
        <v>2.0356909619999999E-4</v>
      </c>
      <c r="E1691" s="21">
        <v>0</v>
      </c>
      <c r="F1691" s="22">
        <v>1.4685495429873799E-4</v>
      </c>
      <c r="G1691" s="22">
        <v>1.14155251141553E-4</v>
      </c>
      <c r="H1691" s="20">
        <v>0.25892424489999999</v>
      </c>
      <c r="I1691" s="20">
        <v>0.1535104732</v>
      </c>
      <c r="J1691" s="24">
        <v>0.1502</v>
      </c>
      <c r="K1691" s="20">
        <v>0.54565376190000003</v>
      </c>
      <c r="L1691" s="20">
        <v>0.62914485170000001</v>
      </c>
      <c r="M1691" s="20">
        <v>1.8017805380000002E-2</v>
      </c>
      <c r="N1691" s="21">
        <v>0</v>
      </c>
    </row>
    <row r="1692" spans="1:14" ht="15" customHeight="1" outlineLevel="1" x14ac:dyDescent="0.3">
      <c r="A1692" s="12">
        <v>1690</v>
      </c>
      <c r="B1692" s="13">
        <v>1</v>
      </c>
      <c r="C1692" s="19">
        <v>1.6959946704148799E-4</v>
      </c>
      <c r="D1692" s="20">
        <v>1.4824362599999999E-4</v>
      </c>
      <c r="E1692" s="21">
        <v>0</v>
      </c>
      <c r="F1692" s="22">
        <v>1.6447754881458699E-4</v>
      </c>
      <c r="G1692" s="22">
        <v>1.14155251141553E-4</v>
      </c>
      <c r="H1692" s="20">
        <v>0.37037635279999997</v>
      </c>
      <c r="I1692" s="20">
        <v>0.13450349110000001</v>
      </c>
      <c r="J1692" s="24">
        <v>0.18310000000000001</v>
      </c>
      <c r="K1692" s="20">
        <v>0.45312880449999998</v>
      </c>
      <c r="L1692" s="20">
        <v>0.62468489429999996</v>
      </c>
      <c r="M1692" s="20">
        <v>1.6797065489999999E-2</v>
      </c>
      <c r="N1692" s="20">
        <v>4.6354285709999998E-2</v>
      </c>
    </row>
    <row r="1693" spans="1:14" ht="15" customHeight="1" outlineLevel="1" x14ac:dyDescent="0.3">
      <c r="A1693" s="12">
        <v>1691</v>
      </c>
      <c r="B1693" s="13">
        <v>1</v>
      </c>
      <c r="C1693" s="19">
        <v>1.73976169193846E-4</v>
      </c>
      <c r="D1693" s="20">
        <v>1.106304874E-4</v>
      </c>
      <c r="E1693" s="21">
        <v>0</v>
      </c>
      <c r="F1693" s="22">
        <v>1.87974341502385E-4</v>
      </c>
      <c r="G1693" s="22">
        <v>1.14155251141553E-4</v>
      </c>
      <c r="H1693" s="20">
        <v>0.45436924569999998</v>
      </c>
      <c r="I1693" s="20">
        <v>0.1612684251</v>
      </c>
      <c r="J1693" s="24">
        <v>0.26379999999999998</v>
      </c>
      <c r="K1693" s="20">
        <v>0.37703920140000002</v>
      </c>
      <c r="L1693" s="20">
        <v>0.61915842539999999</v>
      </c>
      <c r="M1693" s="20">
        <v>9.7796062680000004E-3</v>
      </c>
      <c r="N1693" s="21">
        <v>0</v>
      </c>
    </row>
    <row r="1694" spans="1:14" ht="15" customHeight="1" outlineLevel="1" x14ac:dyDescent="0.3">
      <c r="A1694" s="12">
        <v>1692</v>
      </c>
      <c r="B1694" s="13">
        <v>1</v>
      </c>
      <c r="C1694" s="19">
        <v>1.76154112268207E-4</v>
      </c>
      <c r="D1694" s="20">
        <v>8.6843603180000002E-5</v>
      </c>
      <c r="E1694" s="21">
        <v>0</v>
      </c>
      <c r="F1694" s="22">
        <v>2.0677177565262301E-4</v>
      </c>
      <c r="G1694" s="22">
        <v>1.14155251141553E-4</v>
      </c>
      <c r="H1694" s="20">
        <v>0.50476498140000003</v>
      </c>
      <c r="I1694" s="20">
        <v>0.18463925519999999</v>
      </c>
      <c r="J1694" s="24">
        <v>0.23960000000000001</v>
      </c>
      <c r="K1694" s="20">
        <v>0.30533235939999998</v>
      </c>
      <c r="L1694" s="20">
        <v>0.60345161920000001</v>
      </c>
      <c r="M1694" s="20">
        <v>1.337349021E-3</v>
      </c>
      <c r="N1694" s="20">
        <v>0.73809171429999998</v>
      </c>
    </row>
    <row r="1695" spans="1:14" ht="15" customHeight="1" outlineLevel="1" x14ac:dyDescent="0.3">
      <c r="A1695" s="12">
        <v>1693</v>
      </c>
      <c r="B1695" s="13">
        <v>1</v>
      </c>
      <c r="C1695" s="19">
        <v>1.7585883145626301E-4</v>
      </c>
      <c r="D1695" s="20">
        <v>7.1462917919999994E-5</v>
      </c>
      <c r="E1695" s="21">
        <v>0</v>
      </c>
      <c r="F1695" s="22">
        <v>1.87974341502385E-4</v>
      </c>
      <c r="G1695" s="22">
        <v>1.14155251141553E-4</v>
      </c>
      <c r="H1695" s="20">
        <v>0.51687934099999999</v>
      </c>
      <c r="I1695" s="20">
        <v>0.20005818459999999</v>
      </c>
      <c r="J1695" s="24">
        <v>0.18729999999999999</v>
      </c>
      <c r="K1695" s="20">
        <v>0.216824933</v>
      </c>
      <c r="L1695" s="20">
        <v>0.56728718249999999</v>
      </c>
      <c r="M1695" s="20">
        <v>9.3331194720000007E-3</v>
      </c>
      <c r="N1695" s="20">
        <v>0.64414628569999999</v>
      </c>
    </row>
    <row r="1696" spans="1:14" ht="15" customHeight="1" outlineLevel="1" x14ac:dyDescent="0.3">
      <c r="A1696" s="12">
        <v>1694</v>
      </c>
      <c r="B1696" s="13">
        <v>1</v>
      </c>
      <c r="C1696" s="19">
        <v>1.6884269524799101E-4</v>
      </c>
      <c r="D1696" s="20">
        <v>6.4877039399999995E-5</v>
      </c>
      <c r="E1696" s="21">
        <v>0</v>
      </c>
      <c r="F1696" s="22">
        <v>1.90324020771165E-4</v>
      </c>
      <c r="G1696" s="22">
        <v>1.14155251141553E-4</v>
      </c>
      <c r="H1696" s="20">
        <v>0.47746729119999998</v>
      </c>
      <c r="I1696" s="20">
        <v>0.18318463930000001</v>
      </c>
      <c r="J1696" s="24">
        <v>0.1368</v>
      </c>
      <c r="K1696" s="20">
        <v>0.1980764548</v>
      </c>
      <c r="L1696" s="20">
        <v>0.54023657169999995</v>
      </c>
      <c r="M1696" s="20">
        <v>4.9739768660000003E-2</v>
      </c>
      <c r="N1696" s="20">
        <v>5.2594285709999999E-3</v>
      </c>
    </row>
    <row r="1697" spans="1:14" ht="15" customHeight="1" outlineLevel="1" x14ac:dyDescent="0.3">
      <c r="A1697" s="12">
        <v>1695</v>
      </c>
      <c r="B1697" s="13">
        <v>1</v>
      </c>
      <c r="C1697" s="19">
        <v>1.5924529295295299E-4</v>
      </c>
      <c r="D1697" s="20">
        <v>6.749502838E-5</v>
      </c>
      <c r="E1697" s="21">
        <v>0</v>
      </c>
      <c r="F1697" s="22">
        <v>2.1382081345896301E-4</v>
      </c>
      <c r="G1697" s="22">
        <v>1.14155251141553E-4</v>
      </c>
      <c r="H1697" s="20">
        <v>0.3781295429</v>
      </c>
      <c r="I1697" s="20">
        <v>0.1643716059</v>
      </c>
      <c r="J1697" s="24">
        <v>9.1600000000000001E-2</v>
      </c>
      <c r="K1697" s="20">
        <v>0.1565619674</v>
      </c>
      <c r="L1697" s="20">
        <v>0.53131665699999997</v>
      </c>
      <c r="M1697" s="20">
        <v>6.0899582399999999E-2</v>
      </c>
      <c r="N1697" s="20">
        <v>6.2188285709999999E-2</v>
      </c>
    </row>
    <row r="1698" spans="1:14" ht="15" customHeight="1" outlineLevel="1" x14ac:dyDescent="0.3">
      <c r="A1698" s="12">
        <v>1696</v>
      </c>
      <c r="B1698" s="13">
        <v>1</v>
      </c>
      <c r="C1698" s="19">
        <v>1.4416626421430399E-4</v>
      </c>
      <c r="D1698" s="20">
        <v>7.9398697020000001E-5</v>
      </c>
      <c r="E1698" s="21">
        <v>0</v>
      </c>
      <c r="F1698" s="22">
        <v>2.23219530534082E-4</v>
      </c>
      <c r="G1698" s="22">
        <v>1.14155251141553E-4</v>
      </c>
      <c r="H1698" s="20">
        <v>0.23598772409999999</v>
      </c>
      <c r="I1698" s="20">
        <v>0.15486811480000001</v>
      </c>
      <c r="J1698" s="24">
        <v>8.1600000000000006E-2</v>
      </c>
      <c r="K1698" s="20">
        <v>0.22059897740000001</v>
      </c>
      <c r="L1698" s="20">
        <v>0.53335272450000004</v>
      </c>
      <c r="M1698" s="20">
        <v>4.0656133150000003E-2</v>
      </c>
      <c r="N1698" s="21">
        <v>0</v>
      </c>
    </row>
    <row r="1699" spans="1:14" ht="15" customHeight="1" outlineLevel="1" x14ac:dyDescent="0.3">
      <c r="A1699" s="12">
        <v>1697</v>
      </c>
      <c r="B1699" s="13">
        <v>1</v>
      </c>
      <c r="C1699" s="19">
        <v>1.2817091359915199E-4</v>
      </c>
      <c r="D1699" s="20">
        <v>1.134939129E-4</v>
      </c>
      <c r="E1699" s="21">
        <v>0</v>
      </c>
      <c r="F1699" s="22">
        <v>2.23219530534082E-4</v>
      </c>
      <c r="G1699" s="22">
        <v>1.14155251141553E-4</v>
      </c>
      <c r="H1699" s="20">
        <v>9.3845905349999995E-2</v>
      </c>
      <c r="I1699" s="20">
        <v>0.15719550039999999</v>
      </c>
      <c r="J1699" s="24">
        <v>0.1145</v>
      </c>
      <c r="K1699" s="20">
        <v>0.26126126129999999</v>
      </c>
      <c r="L1699" s="20">
        <v>0.55254993210000003</v>
      </c>
      <c r="M1699" s="20">
        <v>1.2279333539999999E-2</v>
      </c>
      <c r="N1699" s="21">
        <v>0</v>
      </c>
    </row>
    <row r="1700" spans="1:14" ht="15" customHeight="1" outlineLevel="1" x14ac:dyDescent="0.3">
      <c r="A1700" s="12">
        <v>1698</v>
      </c>
      <c r="B1700" s="13">
        <v>1</v>
      </c>
      <c r="C1700" s="19">
        <v>1.11514741255066E-4</v>
      </c>
      <c r="D1700" s="20">
        <v>1.729099909E-4</v>
      </c>
      <c r="E1700" s="21">
        <v>0</v>
      </c>
      <c r="F1700" s="22">
        <v>1.6447754881458699E-4</v>
      </c>
      <c r="G1700" s="22">
        <v>1.14155251141553E-4</v>
      </c>
      <c r="H1700" s="20">
        <v>1.6798578580000001E-2</v>
      </c>
      <c r="I1700" s="20">
        <v>0.17309930179999999</v>
      </c>
      <c r="J1700" s="24">
        <v>0.21310000000000001</v>
      </c>
      <c r="K1700" s="20">
        <v>0.39493547600000001</v>
      </c>
      <c r="L1700" s="20">
        <v>0.62177622649999997</v>
      </c>
      <c r="M1700" s="20">
        <v>8.8064834220000004E-4</v>
      </c>
      <c r="N1700" s="20">
        <v>1.2134571429999999E-2</v>
      </c>
    </row>
    <row r="1701" spans="1:14" ht="15" customHeight="1" outlineLevel="1" x14ac:dyDescent="0.3">
      <c r="A1701" s="12">
        <v>1699</v>
      </c>
      <c r="B1701" s="13">
        <v>1</v>
      </c>
      <c r="C1701" s="19">
        <v>1.2615535753679301E-4</v>
      </c>
      <c r="D1701" s="20">
        <v>1.9528561539999999E-4</v>
      </c>
      <c r="E1701" s="21">
        <v>0</v>
      </c>
      <c r="F1701" s="22">
        <v>1.1748396343899099E-4</v>
      </c>
      <c r="G1701" s="22">
        <v>1.14155251141553E-4</v>
      </c>
      <c r="H1701" s="21">
        <v>0</v>
      </c>
      <c r="I1701" s="20">
        <v>0.2238169123</v>
      </c>
      <c r="J1701" s="24">
        <v>0.25519999999999998</v>
      </c>
      <c r="K1701" s="20">
        <v>0.61480399320000001</v>
      </c>
      <c r="L1701" s="20">
        <v>0.64872988170000001</v>
      </c>
      <c r="M1701" s="20">
        <v>2.152987276E-4</v>
      </c>
      <c r="N1701" s="21">
        <v>0</v>
      </c>
    </row>
    <row r="1702" spans="1:14" ht="15" customHeight="1" outlineLevel="1" x14ac:dyDescent="0.3">
      <c r="A1702" s="12">
        <v>1700</v>
      </c>
      <c r="B1702" s="13">
        <v>1</v>
      </c>
      <c r="C1702" s="19">
        <v>1.50109941794775E-4</v>
      </c>
      <c r="D1702" s="20">
        <v>2.069029415E-4</v>
      </c>
      <c r="E1702" s="21">
        <v>0</v>
      </c>
      <c r="F1702" s="22">
        <v>8.8112972579242903E-5</v>
      </c>
      <c r="G1702" s="22">
        <v>1.14155251141553E-4</v>
      </c>
      <c r="H1702" s="21">
        <v>0</v>
      </c>
      <c r="I1702" s="20">
        <v>0.265321955</v>
      </c>
      <c r="J1702" s="24">
        <v>0.21759999999999999</v>
      </c>
      <c r="K1702" s="20">
        <v>0.41368395419999998</v>
      </c>
      <c r="L1702" s="20">
        <v>0.63379872020000005</v>
      </c>
      <c r="M1702" s="20">
        <v>1.3328201959999999E-2</v>
      </c>
      <c r="N1702" s="21">
        <v>0</v>
      </c>
    </row>
    <row r="1703" spans="1:14" ht="15" customHeight="1" outlineLevel="1" x14ac:dyDescent="0.3">
      <c r="A1703" s="12">
        <v>1701</v>
      </c>
      <c r="B1703" s="13">
        <v>1</v>
      </c>
      <c r="C1703" s="19">
        <v>1.31322591281655E-4</v>
      </c>
      <c r="D1703" s="20">
        <v>2.190315936E-4</v>
      </c>
      <c r="E1703" s="21">
        <v>0</v>
      </c>
      <c r="F1703" s="22">
        <v>5.87419817194953E-5</v>
      </c>
      <c r="G1703" s="22">
        <v>1.14155251141553E-4</v>
      </c>
      <c r="H1703" s="21">
        <v>0</v>
      </c>
      <c r="I1703" s="20">
        <v>0.28132273079999998</v>
      </c>
      <c r="J1703" s="24">
        <v>0.1862</v>
      </c>
      <c r="K1703" s="20">
        <v>0.26150474800000001</v>
      </c>
      <c r="L1703" s="20">
        <v>0.60568159779999997</v>
      </c>
      <c r="M1703" s="20">
        <v>2.7934221459999999E-2</v>
      </c>
      <c r="N1703" s="21">
        <v>0</v>
      </c>
    </row>
    <row r="1704" spans="1:14" ht="15" customHeight="1" outlineLevel="1" x14ac:dyDescent="0.3">
      <c r="A1704" s="12">
        <v>1702</v>
      </c>
      <c r="B1704" s="13">
        <v>1</v>
      </c>
      <c r="C1704" s="19">
        <v>1.1044563934712899E-4</v>
      </c>
      <c r="D1704" s="20">
        <v>2.2884905229999999E-4</v>
      </c>
      <c r="E1704" s="21">
        <v>0</v>
      </c>
      <c r="F1704" s="22">
        <v>3.7594868300476997E-5</v>
      </c>
      <c r="G1704" s="22">
        <v>1.14155251141553E-4</v>
      </c>
      <c r="H1704" s="21">
        <v>0</v>
      </c>
      <c r="I1704" s="20">
        <v>0.27026764930000002</v>
      </c>
      <c r="J1704" s="24">
        <v>0.15390000000000001</v>
      </c>
      <c r="K1704" s="20">
        <v>0.28000973950000002</v>
      </c>
      <c r="L1704" s="20">
        <v>0.58454527830000003</v>
      </c>
      <c r="M1704" s="20">
        <v>2.3342893E-2</v>
      </c>
      <c r="N1704" s="21">
        <v>0</v>
      </c>
    </row>
    <row r="1705" spans="1:14" ht="15" customHeight="1" outlineLevel="1" x14ac:dyDescent="0.3">
      <c r="A1705" s="12">
        <v>1703</v>
      </c>
      <c r="B1705" s="13">
        <v>1</v>
      </c>
      <c r="C1705" s="19">
        <v>1.08446204167324E-4</v>
      </c>
      <c r="D1705" s="20">
        <v>2.3807337280000001E-4</v>
      </c>
      <c r="E1705" s="21">
        <v>0</v>
      </c>
      <c r="F1705" s="22">
        <v>2.3496792687798098E-5</v>
      </c>
      <c r="G1705" s="22">
        <v>1.14155251141553E-4</v>
      </c>
      <c r="H1705" s="21">
        <v>0</v>
      </c>
      <c r="I1705" s="20">
        <v>0.2709464701</v>
      </c>
      <c r="J1705" s="24">
        <v>0.15570000000000001</v>
      </c>
      <c r="K1705" s="20">
        <v>0.3134891648</v>
      </c>
      <c r="L1705" s="20">
        <v>0.56486329260000001</v>
      </c>
      <c r="M1705" s="20">
        <v>1.181044316E-2</v>
      </c>
      <c r="N1705" s="21">
        <v>0</v>
      </c>
    </row>
    <row r="1706" spans="1:14" ht="15" customHeight="1" outlineLevel="1" x14ac:dyDescent="0.3">
      <c r="A1706" s="12">
        <v>1704</v>
      </c>
      <c r="B1706" s="13">
        <v>1</v>
      </c>
      <c r="C1706" s="19">
        <v>1.1187348321615201E-4</v>
      </c>
      <c r="D1706" s="20">
        <v>2.4744086460000002E-4</v>
      </c>
      <c r="E1706" s="21">
        <v>0</v>
      </c>
      <c r="F1706" s="22">
        <v>9.3987170751192492E-6</v>
      </c>
      <c r="G1706" s="22">
        <v>1.14155251141553E-4</v>
      </c>
      <c r="H1706" s="21">
        <v>0</v>
      </c>
      <c r="I1706" s="20">
        <v>0.23749030260000001</v>
      </c>
      <c r="J1706" s="24">
        <v>0.1721</v>
      </c>
      <c r="K1706" s="20">
        <v>0.22510348190000001</v>
      </c>
      <c r="L1706" s="20">
        <v>0.52152414189999996</v>
      </c>
      <c r="M1706" s="20">
        <v>1.337349021E-3</v>
      </c>
      <c r="N1706" s="21">
        <v>0</v>
      </c>
    </row>
    <row r="1707" spans="1:14" ht="15" customHeight="1" outlineLevel="1" x14ac:dyDescent="0.3">
      <c r="A1707" s="12">
        <v>1705</v>
      </c>
      <c r="B1707" s="13">
        <v>1</v>
      </c>
      <c r="C1707" s="19">
        <v>9.76783643544285E-5</v>
      </c>
      <c r="D1707" s="20">
        <v>2.5617431230000001E-4</v>
      </c>
      <c r="E1707" s="21">
        <v>0</v>
      </c>
      <c r="F1707" s="22">
        <v>5.8741981719495297E-6</v>
      </c>
      <c r="G1707" s="22">
        <v>1.14155251141553E-4</v>
      </c>
      <c r="H1707" s="21">
        <v>0</v>
      </c>
      <c r="I1707" s="20">
        <v>0.2022885958</v>
      </c>
      <c r="J1707" s="24">
        <v>0.15759999999999999</v>
      </c>
      <c r="K1707" s="20">
        <v>0.17543218890000001</v>
      </c>
      <c r="L1707" s="20">
        <v>0.49311615279999998</v>
      </c>
      <c r="M1707" s="20">
        <v>1.6420544249999999E-2</v>
      </c>
      <c r="N1707" s="21">
        <v>0</v>
      </c>
    </row>
    <row r="1708" spans="1:14" ht="15" customHeight="1" outlineLevel="1" x14ac:dyDescent="0.3">
      <c r="A1708" s="12">
        <v>1706</v>
      </c>
      <c r="B1708" s="13">
        <v>1</v>
      </c>
      <c r="C1708" s="19">
        <v>8.53102000935706E-5</v>
      </c>
      <c r="D1708" s="20">
        <v>2.6413054440000002E-4</v>
      </c>
      <c r="E1708" s="21">
        <v>0</v>
      </c>
      <c r="F1708" s="22">
        <v>2.3496792687798102E-6</v>
      </c>
      <c r="G1708" s="22">
        <v>1.14155251141553E-4</v>
      </c>
      <c r="H1708" s="21">
        <v>0</v>
      </c>
      <c r="I1708" s="20">
        <v>0.1835725369</v>
      </c>
      <c r="J1708" s="24">
        <v>0.1595</v>
      </c>
      <c r="K1708" s="20">
        <v>0.1766496226</v>
      </c>
      <c r="L1708" s="20">
        <v>0.4693620322</v>
      </c>
      <c r="M1708" s="20">
        <v>8.046450007E-2</v>
      </c>
      <c r="N1708" s="21">
        <v>0</v>
      </c>
    </row>
    <row r="1709" spans="1:14" ht="15" customHeight="1" outlineLevel="1" x14ac:dyDescent="0.3">
      <c r="A1709" s="12">
        <v>1707</v>
      </c>
      <c r="B1709" s="13">
        <v>1</v>
      </c>
      <c r="C1709" s="19">
        <v>7.8568856904554703E-5</v>
      </c>
      <c r="D1709" s="20">
        <v>2.710845776E-4</v>
      </c>
      <c r="E1709" s="21">
        <v>0</v>
      </c>
      <c r="F1709" s="22">
        <v>1.17483963438991E-6</v>
      </c>
      <c r="G1709" s="22">
        <v>1.14155251141553E-4</v>
      </c>
      <c r="H1709" s="21">
        <v>0</v>
      </c>
      <c r="I1709" s="20">
        <v>0.1792086889</v>
      </c>
      <c r="J1709" s="24">
        <v>0.20979999999999999</v>
      </c>
      <c r="K1709" s="20">
        <v>0.12003895790000001</v>
      </c>
      <c r="L1709" s="20">
        <v>0.46635640880000001</v>
      </c>
      <c r="M1709" s="20">
        <v>0.1001112626</v>
      </c>
      <c r="N1709" s="21">
        <v>0</v>
      </c>
    </row>
    <row r="1710" spans="1:14" ht="15" customHeight="1" outlineLevel="1" x14ac:dyDescent="0.3">
      <c r="A1710" s="12">
        <v>1708</v>
      </c>
      <c r="B1710" s="13">
        <v>1</v>
      </c>
      <c r="C1710" s="19">
        <v>6.5458647828328399E-5</v>
      </c>
      <c r="D1710" s="20">
        <v>2.7717958320000002E-4</v>
      </c>
      <c r="E1710" s="21">
        <v>0</v>
      </c>
      <c r="F1710" s="22">
        <v>1.40980756126789E-5</v>
      </c>
      <c r="G1710" s="22">
        <v>1.14155251141553E-4</v>
      </c>
      <c r="H1710" s="21">
        <v>0</v>
      </c>
      <c r="I1710" s="20">
        <v>0.1830876649</v>
      </c>
      <c r="J1710" s="24">
        <v>0.35139999999999999</v>
      </c>
      <c r="K1710" s="20">
        <v>0.1068906745</v>
      </c>
      <c r="L1710" s="20">
        <v>0.46325382970000001</v>
      </c>
      <c r="M1710" s="20">
        <v>6.5138397579999993E-2</v>
      </c>
      <c r="N1710" s="21">
        <v>0</v>
      </c>
    </row>
    <row r="1711" spans="1:14" ht="15" customHeight="1" outlineLevel="1" x14ac:dyDescent="0.3">
      <c r="A1711" s="12">
        <v>1709</v>
      </c>
      <c r="B1711" s="13">
        <v>1</v>
      </c>
      <c r="C1711" s="19">
        <v>6.2112381976720495E-5</v>
      </c>
      <c r="D1711" s="20">
        <v>2.795930418E-4</v>
      </c>
      <c r="E1711" s="21">
        <v>0</v>
      </c>
      <c r="F1711" s="22">
        <v>3.7594868300476997E-5</v>
      </c>
      <c r="G1711" s="22">
        <v>1.14155251141553E-4</v>
      </c>
      <c r="H1711" s="21">
        <v>0</v>
      </c>
      <c r="I1711" s="20">
        <v>0.1885182312</v>
      </c>
      <c r="J1711" s="24">
        <v>0.51200000000000001</v>
      </c>
      <c r="K1711" s="20">
        <v>0.1446311176</v>
      </c>
      <c r="L1711" s="20">
        <v>0.49001357379999999</v>
      </c>
      <c r="M1711" s="20">
        <v>1.9439325869999999E-2</v>
      </c>
      <c r="N1711" s="21">
        <v>0</v>
      </c>
    </row>
    <row r="1712" spans="1:14" ht="15" customHeight="1" outlineLevel="1" x14ac:dyDescent="0.3">
      <c r="A1712" s="12">
        <v>1710</v>
      </c>
      <c r="B1712" s="13">
        <v>1</v>
      </c>
      <c r="C1712" s="19">
        <v>7.5457236340015598E-5</v>
      </c>
      <c r="D1712" s="20">
        <v>2.8071795889999997E-4</v>
      </c>
      <c r="E1712" s="21">
        <v>0</v>
      </c>
      <c r="F1712" s="22">
        <v>9.3987170751192502E-5</v>
      </c>
      <c r="G1712" s="22">
        <v>1.14155251141553E-4</v>
      </c>
      <c r="H1712" s="21">
        <v>0</v>
      </c>
      <c r="I1712" s="20">
        <v>0.19608223429999999</v>
      </c>
      <c r="J1712" s="24">
        <v>0.65439999999999998</v>
      </c>
      <c r="K1712" s="20">
        <v>0.31495008520000001</v>
      </c>
      <c r="L1712" s="20">
        <v>0.54004266050000005</v>
      </c>
      <c r="M1712" s="20">
        <v>1.0244907610000001E-3</v>
      </c>
      <c r="N1712" s="21">
        <v>0</v>
      </c>
    </row>
    <row r="1713" spans="1:14" ht="15" customHeight="1" outlineLevel="1" x14ac:dyDescent="0.3">
      <c r="A1713" s="12">
        <v>1711</v>
      </c>
      <c r="B1713" s="13">
        <v>1</v>
      </c>
      <c r="C1713" s="19">
        <v>1.06078389944708E-4</v>
      </c>
      <c r="D1713" s="20">
        <v>2.6942788149999998E-4</v>
      </c>
      <c r="E1713" s="21">
        <v>0</v>
      </c>
      <c r="F1713" s="22">
        <v>1.8210014333043501E-4</v>
      </c>
      <c r="G1713" s="22">
        <v>1.14155251141553E-4</v>
      </c>
      <c r="H1713" s="20">
        <v>2.6328541430000001E-2</v>
      </c>
      <c r="I1713" s="20">
        <v>0.20684639260000001</v>
      </c>
      <c r="J1713" s="24">
        <v>0.76180000000000003</v>
      </c>
      <c r="K1713" s="20">
        <v>0.50012174340000004</v>
      </c>
      <c r="L1713" s="20">
        <v>0.60180337409999995</v>
      </c>
      <c r="M1713" s="20">
        <v>9.4437946589999997E-4</v>
      </c>
      <c r="N1713" s="21">
        <v>0</v>
      </c>
    </row>
    <row r="1714" spans="1:14" ht="15" customHeight="1" outlineLevel="1" x14ac:dyDescent="0.3">
      <c r="A1714" s="12">
        <v>1712</v>
      </c>
      <c r="B1714" s="13">
        <v>1</v>
      </c>
      <c r="C1714" s="19">
        <v>1.3768225706623099E-4</v>
      </c>
      <c r="D1714" s="20">
        <v>2.3968916290000001E-4</v>
      </c>
      <c r="E1714" s="21">
        <v>0</v>
      </c>
      <c r="F1714" s="22">
        <v>1.58603350642637E-4</v>
      </c>
      <c r="G1714" s="22">
        <v>1.14155251141553E-4</v>
      </c>
      <c r="H1714" s="20">
        <v>0.10353739300000001</v>
      </c>
      <c r="I1714" s="20">
        <v>0.1951124903</v>
      </c>
      <c r="J1714" s="24">
        <v>0.78339999999999999</v>
      </c>
      <c r="K1714" s="20">
        <v>0.57937667400000004</v>
      </c>
      <c r="L1714" s="20">
        <v>0.63030831880000004</v>
      </c>
      <c r="M1714" s="20">
        <v>2.5569896660000001E-2</v>
      </c>
      <c r="N1714" s="20">
        <v>6.6411428569999997E-3</v>
      </c>
    </row>
    <row r="1715" spans="1:14" ht="15" customHeight="1" outlineLevel="1" x14ac:dyDescent="0.3">
      <c r="A1715" s="12">
        <v>1713</v>
      </c>
      <c r="B1715" s="13">
        <v>1</v>
      </c>
      <c r="C1715" s="19">
        <v>1.5395354466216199E-4</v>
      </c>
      <c r="D1715" s="20">
        <v>2.08702809E-4</v>
      </c>
      <c r="E1715" s="21">
        <v>0</v>
      </c>
      <c r="F1715" s="22">
        <v>1.4685495429873799E-4</v>
      </c>
      <c r="G1715" s="22">
        <v>1.14155251141553E-4</v>
      </c>
      <c r="H1715" s="20">
        <v>0.20804393469999999</v>
      </c>
      <c r="I1715" s="20">
        <v>0.16524437550000001</v>
      </c>
      <c r="J1715" s="24">
        <v>0.76080000000000003</v>
      </c>
      <c r="K1715" s="20">
        <v>0.58509861210000003</v>
      </c>
      <c r="L1715" s="20">
        <v>0.63641652120000003</v>
      </c>
      <c r="M1715" s="20">
        <v>4.5296951680000003E-2</v>
      </c>
      <c r="N1715" s="20">
        <v>0.17912142859999999</v>
      </c>
    </row>
    <row r="1716" spans="1:14" ht="15" customHeight="1" outlineLevel="1" x14ac:dyDescent="0.3">
      <c r="A1716" s="12">
        <v>1714</v>
      </c>
      <c r="B1716" s="13">
        <v>1</v>
      </c>
      <c r="C1716" s="19">
        <v>1.6645348726682999E-4</v>
      </c>
      <c r="D1716" s="20">
        <v>1.7346222290000001E-4</v>
      </c>
      <c r="E1716" s="21">
        <v>0</v>
      </c>
      <c r="F1716" s="22">
        <v>1.6447754881458699E-4</v>
      </c>
      <c r="G1716" s="22">
        <v>1.14155251141553E-4</v>
      </c>
      <c r="H1716" s="20">
        <v>0.28832175739999999</v>
      </c>
      <c r="I1716" s="20">
        <v>0.15719550039999999</v>
      </c>
      <c r="J1716" s="24">
        <v>0.71260000000000001</v>
      </c>
      <c r="K1716" s="20">
        <v>0.44058923789999999</v>
      </c>
      <c r="L1716" s="20">
        <v>0.63059918559999995</v>
      </c>
      <c r="M1716" s="20">
        <v>3.40023016E-2</v>
      </c>
      <c r="N1716" s="20">
        <v>0.39154885709999998</v>
      </c>
    </row>
    <row r="1717" spans="1:14" ht="15" customHeight="1" outlineLevel="1" x14ac:dyDescent="0.3">
      <c r="A1717" s="12">
        <v>1715</v>
      </c>
      <c r="B1717" s="13">
        <v>1</v>
      </c>
      <c r="C1717" s="19">
        <v>1.69415470330419E-4</v>
      </c>
      <c r="D1717" s="20">
        <v>1.441121121E-4</v>
      </c>
      <c r="E1717" s="21">
        <v>0</v>
      </c>
      <c r="F1717" s="22">
        <v>1.87974341502385E-4</v>
      </c>
      <c r="G1717" s="22">
        <v>1.14155251141553E-4</v>
      </c>
      <c r="H1717" s="20">
        <v>0.35551607169999999</v>
      </c>
      <c r="I1717" s="20">
        <v>0.15932893719999999</v>
      </c>
      <c r="J1717" s="24">
        <v>0.69089999999999996</v>
      </c>
      <c r="K1717" s="20">
        <v>0.37363038710000002</v>
      </c>
      <c r="L1717" s="20">
        <v>0.6162497576</v>
      </c>
      <c r="M1717" s="20">
        <v>1.4810679E-2</v>
      </c>
      <c r="N1717" s="20">
        <v>0.44531314290000001</v>
      </c>
    </row>
    <row r="1718" spans="1:14" ht="15" customHeight="1" outlineLevel="1" x14ac:dyDescent="0.3">
      <c r="A1718" s="12">
        <v>1716</v>
      </c>
      <c r="B1718" s="13">
        <v>1</v>
      </c>
      <c r="C1718" s="19">
        <v>1.7247704388015299E-4</v>
      </c>
      <c r="D1718" s="20">
        <v>1.2435447649999999E-4</v>
      </c>
      <c r="E1718" s="21">
        <v>0</v>
      </c>
      <c r="F1718" s="22">
        <v>2.0677177565262301E-4</v>
      </c>
      <c r="G1718" s="22">
        <v>1.14155251141553E-4</v>
      </c>
      <c r="H1718" s="20">
        <v>0.39089000159999998</v>
      </c>
      <c r="I1718" s="20">
        <v>0.17591155929999999</v>
      </c>
      <c r="J1718" s="24">
        <v>0.70250000000000001</v>
      </c>
      <c r="K1718" s="20">
        <v>0.3199415632</v>
      </c>
      <c r="L1718" s="20">
        <v>0.60422726390000003</v>
      </c>
      <c r="M1718" s="20">
        <v>1.337349021E-3</v>
      </c>
      <c r="N1718" s="20">
        <v>0.60661714290000002</v>
      </c>
    </row>
    <row r="1719" spans="1:14" ht="15" customHeight="1" outlineLevel="1" x14ac:dyDescent="0.3">
      <c r="A1719" s="12">
        <v>1717</v>
      </c>
      <c r="B1719" s="13">
        <v>1</v>
      </c>
      <c r="C1719" s="19">
        <v>1.74146802331114E-4</v>
      </c>
      <c r="D1719" s="20">
        <v>1.159278245E-4</v>
      </c>
      <c r="E1719" s="21">
        <v>0</v>
      </c>
      <c r="F1719" s="22">
        <v>1.87974341502385E-4</v>
      </c>
      <c r="G1719" s="22">
        <v>1.14155251141553E-4</v>
      </c>
      <c r="H1719" s="20">
        <v>0.37360684869999999</v>
      </c>
      <c r="I1719" s="20">
        <v>0.18008145850000001</v>
      </c>
      <c r="J1719" s="24">
        <v>0.74370000000000003</v>
      </c>
      <c r="K1719" s="20">
        <v>0.30411492569999998</v>
      </c>
      <c r="L1719" s="20">
        <v>0.58076401010000001</v>
      </c>
      <c r="M1719" s="20">
        <v>2.7721756359999999E-2</v>
      </c>
      <c r="N1719" s="20">
        <v>0.81093257139999997</v>
      </c>
    </row>
    <row r="1720" spans="1:14" ht="15" customHeight="1" outlineLevel="1" x14ac:dyDescent="0.3">
      <c r="A1720" s="12">
        <v>1718</v>
      </c>
      <c r="B1720" s="13">
        <v>1</v>
      </c>
      <c r="C1720" s="19">
        <v>1.66821095866178E-4</v>
      </c>
      <c r="D1720" s="20">
        <v>1.154574046E-4</v>
      </c>
      <c r="E1720" s="21">
        <v>0</v>
      </c>
      <c r="F1720" s="22">
        <v>1.90324020771165E-4</v>
      </c>
      <c r="G1720" s="22">
        <v>1.14155251141553E-4</v>
      </c>
      <c r="H1720" s="20">
        <v>0.31400419959999998</v>
      </c>
      <c r="I1720" s="20">
        <v>0.1736811482</v>
      </c>
      <c r="J1720" s="24">
        <v>0.78159999999999996</v>
      </c>
      <c r="K1720" s="20">
        <v>0.29218407600000001</v>
      </c>
      <c r="L1720" s="20">
        <v>0.53422532479999996</v>
      </c>
      <c r="M1720" s="20">
        <v>0.12709806209999999</v>
      </c>
      <c r="N1720" s="20">
        <v>0.88371771430000001</v>
      </c>
    </row>
    <row r="1721" spans="1:14" ht="15" customHeight="1" outlineLevel="1" x14ac:dyDescent="0.3">
      <c r="A1721" s="12">
        <v>1719</v>
      </c>
      <c r="B1721" s="13">
        <v>1</v>
      </c>
      <c r="C1721" s="19">
        <v>1.5634709144700699E-4</v>
      </c>
      <c r="D1721" s="20">
        <v>1.2128652069999999E-4</v>
      </c>
      <c r="E1721" s="21">
        <v>0</v>
      </c>
      <c r="F1721" s="22">
        <v>2.1382081345896301E-4</v>
      </c>
      <c r="G1721" s="22">
        <v>1.14155251141553E-4</v>
      </c>
      <c r="H1721" s="20">
        <v>0.23711839770000001</v>
      </c>
      <c r="I1721" s="20">
        <v>0.17455391780000001</v>
      </c>
      <c r="J1721" s="24">
        <v>0.80169999999999997</v>
      </c>
      <c r="K1721" s="20">
        <v>0.2471390309</v>
      </c>
      <c r="L1721" s="20">
        <v>0.51619158430000001</v>
      </c>
      <c r="M1721" s="20">
        <v>0.16019663040000001</v>
      </c>
      <c r="N1721" s="24">
        <v>0.82679999999999998</v>
      </c>
    </row>
    <row r="1722" spans="1:14" ht="15" customHeight="1" outlineLevel="1" x14ac:dyDescent="0.3">
      <c r="A1722" s="12">
        <v>1720</v>
      </c>
      <c r="B1722" s="13">
        <v>1</v>
      </c>
      <c r="C1722" s="19">
        <v>1.4175164877851999E-4</v>
      </c>
      <c r="D1722" s="20">
        <v>1.3409012300000001E-4</v>
      </c>
      <c r="E1722" s="21">
        <v>0</v>
      </c>
      <c r="F1722" s="22">
        <v>2.23219530534082E-4</v>
      </c>
      <c r="G1722" s="22">
        <v>1.14155251141553E-4</v>
      </c>
      <c r="H1722" s="20">
        <v>0.15361007909999999</v>
      </c>
      <c r="I1722" s="20">
        <v>0.18279674169999999</v>
      </c>
      <c r="J1722" s="24">
        <v>0.81320000000000003</v>
      </c>
      <c r="K1722" s="20">
        <v>0.24360847329999999</v>
      </c>
      <c r="L1722" s="20">
        <v>0.51483420589999995</v>
      </c>
      <c r="M1722" s="20">
        <v>0.1020837832</v>
      </c>
      <c r="N1722" s="20">
        <v>0.62924828570000002</v>
      </c>
    </row>
    <row r="1723" spans="1:14" ht="15" customHeight="1" outlineLevel="1" x14ac:dyDescent="0.3">
      <c r="A1723" s="12">
        <v>1721</v>
      </c>
      <c r="B1723" s="13">
        <v>1</v>
      </c>
      <c r="C1723" s="19">
        <v>1.28956900399981E-4</v>
      </c>
      <c r="D1723" s="20">
        <v>1.5969732769999999E-4</v>
      </c>
      <c r="E1723" s="21">
        <v>0</v>
      </c>
      <c r="F1723" s="22">
        <v>2.23219530534082E-4</v>
      </c>
      <c r="G1723" s="22">
        <v>1.14155251141553E-4</v>
      </c>
      <c r="H1723" s="20">
        <v>6.4448392830000006E-2</v>
      </c>
      <c r="I1723" s="20">
        <v>0.18609387120000001</v>
      </c>
      <c r="J1723" s="24">
        <v>0.73429999999999995</v>
      </c>
      <c r="K1723" s="20">
        <v>0.31227173120000001</v>
      </c>
      <c r="L1723" s="20">
        <v>0.54130308319999998</v>
      </c>
      <c r="M1723" s="20">
        <v>3.0166901060000001E-2</v>
      </c>
      <c r="N1723" s="20">
        <v>0.49425257140000001</v>
      </c>
    </row>
    <row r="1724" spans="1:14" ht="15" customHeight="1" outlineLevel="1" x14ac:dyDescent="0.3">
      <c r="A1724" s="12">
        <v>1722</v>
      </c>
      <c r="B1724" s="13">
        <v>1</v>
      </c>
      <c r="C1724" s="19">
        <v>1.21139708503425E-4</v>
      </c>
      <c r="D1724" s="20">
        <v>1.9469247730000001E-4</v>
      </c>
      <c r="E1724" s="21">
        <v>0</v>
      </c>
      <c r="F1724" s="22">
        <v>1.6447754881458699E-4</v>
      </c>
      <c r="G1724" s="22">
        <v>1.14155251141553E-4</v>
      </c>
      <c r="H1724" s="20">
        <v>1.4214181879999999E-2</v>
      </c>
      <c r="I1724" s="20">
        <v>0.1983126455</v>
      </c>
      <c r="J1724" s="24">
        <v>0.6008</v>
      </c>
      <c r="K1724" s="20">
        <v>0.45897248600000001</v>
      </c>
      <c r="L1724" s="20">
        <v>0.61091719990000004</v>
      </c>
      <c r="M1724" s="20">
        <v>1.2017847920000001E-3</v>
      </c>
      <c r="N1724" s="20">
        <v>0.2185225714</v>
      </c>
    </row>
    <row r="1725" spans="1:14" ht="15" customHeight="1" outlineLevel="1" x14ac:dyDescent="0.3">
      <c r="A1725" s="12">
        <v>1723</v>
      </c>
      <c r="B1725" s="13">
        <v>1</v>
      </c>
      <c r="C1725" s="19">
        <v>1.34385400360394E-4</v>
      </c>
      <c r="D1725" s="20">
        <v>2.1152532830000001E-4</v>
      </c>
      <c r="E1725" s="21">
        <v>0</v>
      </c>
      <c r="F1725" s="22">
        <v>1.1748396343899099E-4</v>
      </c>
      <c r="G1725" s="22">
        <v>1.14155251141553E-4</v>
      </c>
      <c r="H1725" s="21">
        <v>0</v>
      </c>
      <c r="I1725" s="20">
        <v>0.2181923972</v>
      </c>
      <c r="J1725" s="24">
        <v>0.56910000000000005</v>
      </c>
      <c r="K1725" s="20">
        <v>0.66508400290000003</v>
      </c>
      <c r="L1725" s="20">
        <v>0.65086290479999998</v>
      </c>
      <c r="M1725" s="20">
        <v>2.7751480230000002E-3</v>
      </c>
      <c r="N1725" s="21">
        <v>0</v>
      </c>
    </row>
    <row r="1726" spans="1:14" ht="15" customHeight="1" outlineLevel="1" x14ac:dyDescent="0.3">
      <c r="A1726" s="12">
        <v>1724</v>
      </c>
      <c r="B1726" s="13">
        <v>1</v>
      </c>
      <c r="C1726" s="19">
        <v>1.5305837130040801E-4</v>
      </c>
      <c r="D1726" s="20">
        <v>2.2205864339999999E-4</v>
      </c>
      <c r="E1726" s="21">
        <v>0</v>
      </c>
      <c r="F1726" s="22">
        <v>8.8112972579242903E-5</v>
      </c>
      <c r="G1726" s="22">
        <v>1.14155251141553E-4</v>
      </c>
      <c r="H1726" s="21">
        <v>0</v>
      </c>
      <c r="I1726" s="20">
        <v>0.249515128</v>
      </c>
      <c r="J1726" s="24">
        <v>0.54220000000000002</v>
      </c>
      <c r="K1726" s="20">
        <v>0.47674701730000002</v>
      </c>
      <c r="L1726" s="20">
        <v>0.63341089780000004</v>
      </c>
      <c r="M1726" s="20">
        <v>4.6078402050000002E-2</v>
      </c>
      <c r="N1726" s="21">
        <v>0</v>
      </c>
    </row>
    <row r="1727" spans="1:14" ht="15" customHeight="1" outlineLevel="1" x14ac:dyDescent="0.3">
      <c r="A1727" s="12">
        <v>1725</v>
      </c>
      <c r="B1727" s="13">
        <v>1</v>
      </c>
      <c r="C1727" s="19">
        <v>1.3487733797706001E-4</v>
      </c>
      <c r="D1727" s="20">
        <v>2.3318509650000001E-4</v>
      </c>
      <c r="E1727" s="21">
        <v>0</v>
      </c>
      <c r="F1727" s="22">
        <v>5.87419817194953E-5</v>
      </c>
      <c r="G1727" s="22">
        <v>1.14155251141553E-4</v>
      </c>
      <c r="H1727" s="21">
        <v>0</v>
      </c>
      <c r="I1727" s="20">
        <v>0.2708494957</v>
      </c>
      <c r="J1727" s="24">
        <v>0.41570000000000001</v>
      </c>
      <c r="K1727" s="20">
        <v>0.3013148283</v>
      </c>
      <c r="L1727" s="20">
        <v>0.61305022300000001</v>
      </c>
      <c r="M1727" s="20">
        <v>7.1687196970000006E-2</v>
      </c>
      <c r="N1727" s="21">
        <v>0</v>
      </c>
    </row>
    <row r="1728" spans="1:14" ht="15" customHeight="1" outlineLevel="1" x14ac:dyDescent="0.3">
      <c r="A1728" s="12">
        <v>1726</v>
      </c>
      <c r="B1728" s="13">
        <v>1</v>
      </c>
      <c r="C1728" s="19">
        <v>1.14566685924464E-4</v>
      </c>
      <c r="D1728" s="20">
        <v>2.4431154970000002E-4</v>
      </c>
      <c r="E1728" s="21">
        <v>0</v>
      </c>
      <c r="F1728" s="22">
        <v>3.7594868300476997E-5</v>
      </c>
      <c r="G1728" s="22">
        <v>1.14155251141553E-4</v>
      </c>
      <c r="H1728" s="21">
        <v>0</v>
      </c>
      <c r="I1728" s="20">
        <v>0.27366175329999998</v>
      </c>
      <c r="J1728" s="24">
        <v>0.27129999999999999</v>
      </c>
      <c r="K1728" s="20">
        <v>0.34270757239999999</v>
      </c>
      <c r="L1728" s="20">
        <v>0.59724646110000001</v>
      </c>
      <c r="M1728" s="20">
        <v>4.9183068490000002E-2</v>
      </c>
      <c r="N1728" s="21">
        <v>0</v>
      </c>
    </row>
    <row r="1729" spans="1:14" ht="15" customHeight="1" outlineLevel="1" x14ac:dyDescent="0.3">
      <c r="A1729" s="12">
        <v>1727</v>
      </c>
      <c r="B1729" s="13">
        <v>1</v>
      </c>
      <c r="C1729" s="19">
        <v>1.14061050072801E-4</v>
      </c>
      <c r="D1729" s="20">
        <v>2.5607204709999999E-4</v>
      </c>
      <c r="E1729" s="21">
        <v>0</v>
      </c>
      <c r="F1729" s="22">
        <v>2.3496792687798098E-5</v>
      </c>
      <c r="G1729" s="22">
        <v>1.14155251141553E-4</v>
      </c>
      <c r="H1729" s="21">
        <v>0</v>
      </c>
      <c r="I1729" s="20">
        <v>0.2729829325</v>
      </c>
      <c r="J1729" s="24">
        <v>0.2601</v>
      </c>
      <c r="K1729" s="20">
        <v>0.38531775019999998</v>
      </c>
      <c r="L1729" s="20">
        <v>0.58231529959999995</v>
      </c>
      <c r="M1729" s="20">
        <v>1.8696278300000001E-2</v>
      </c>
      <c r="N1729" s="21">
        <v>0</v>
      </c>
    </row>
    <row r="1730" spans="1:14" ht="15" customHeight="1" outlineLevel="1" x14ac:dyDescent="0.3">
      <c r="A1730" s="12">
        <v>1728</v>
      </c>
      <c r="B1730" s="13">
        <v>1</v>
      </c>
      <c r="C1730" s="19">
        <v>1.1690710582716901E-4</v>
      </c>
      <c r="D1730" s="20">
        <v>2.6633947260000003E-4</v>
      </c>
      <c r="E1730" s="21">
        <v>0</v>
      </c>
      <c r="F1730" s="22">
        <v>9.3987170751192492E-6</v>
      </c>
      <c r="G1730" s="22">
        <v>1.14155251141553E-4</v>
      </c>
      <c r="H1730" s="21">
        <v>0</v>
      </c>
      <c r="I1730" s="20">
        <v>0.25698215670000002</v>
      </c>
      <c r="J1730" s="24">
        <v>0.31169999999999998</v>
      </c>
      <c r="K1730" s="20">
        <v>0.2208424641</v>
      </c>
      <c r="L1730" s="20">
        <v>0.5322862129</v>
      </c>
      <c r="M1730" s="20">
        <v>1.337349021E-3</v>
      </c>
      <c r="N1730" s="21">
        <v>0</v>
      </c>
    </row>
    <row r="1731" spans="1:14" ht="15" customHeight="1" outlineLevel="1" x14ac:dyDescent="0.3">
      <c r="A1731" s="12">
        <v>1729</v>
      </c>
      <c r="B1731" s="13">
        <v>1</v>
      </c>
      <c r="C1731" s="19">
        <v>9.9603033494376504E-5</v>
      </c>
      <c r="D1731" s="20">
        <v>2.7382528479999999E-4</v>
      </c>
      <c r="E1731" s="21">
        <v>0</v>
      </c>
      <c r="F1731" s="22">
        <v>5.8741981719495297E-6</v>
      </c>
      <c r="G1731" s="22">
        <v>1.14155251141553E-4</v>
      </c>
      <c r="H1731" s="21">
        <v>0</v>
      </c>
      <c r="I1731" s="20">
        <v>0.2378782002</v>
      </c>
      <c r="J1731" s="24">
        <v>0.37819999999999998</v>
      </c>
      <c r="K1731" s="20">
        <v>0.14390065739999999</v>
      </c>
      <c r="L1731" s="20">
        <v>0.48836532869999999</v>
      </c>
      <c r="M1731" s="20">
        <v>4.3290335780000001E-2</v>
      </c>
      <c r="N1731" s="21">
        <v>0</v>
      </c>
    </row>
    <row r="1732" spans="1:14" ht="15" customHeight="1" outlineLevel="1" x14ac:dyDescent="0.3">
      <c r="A1732" s="12">
        <v>1730</v>
      </c>
      <c r="B1732" s="13">
        <v>1</v>
      </c>
      <c r="C1732" s="19">
        <v>8.59087383937011E-5</v>
      </c>
      <c r="D1732" s="20">
        <v>2.7875446720000002E-4</v>
      </c>
      <c r="E1732" s="21">
        <v>0</v>
      </c>
      <c r="F1732" s="22">
        <v>2.3496792687798102E-6</v>
      </c>
      <c r="G1732" s="22">
        <v>1.14155251141553E-4</v>
      </c>
      <c r="H1732" s="21">
        <v>0</v>
      </c>
      <c r="I1732" s="20">
        <v>0.23293250579999999</v>
      </c>
      <c r="J1732" s="24">
        <v>0.36969999999999997</v>
      </c>
      <c r="K1732" s="20">
        <v>0.13196980759999999</v>
      </c>
      <c r="L1732" s="20">
        <v>0.46160558460000001</v>
      </c>
      <c r="M1732" s="20">
        <v>0.1889656082</v>
      </c>
      <c r="N1732" s="21">
        <v>0</v>
      </c>
    </row>
    <row r="1733" spans="1:14" ht="15" customHeight="1" outlineLevel="1" x14ac:dyDescent="0.3">
      <c r="A1733" s="12">
        <v>1731</v>
      </c>
      <c r="B1733" s="13">
        <v>1</v>
      </c>
      <c r="C1733" s="19">
        <v>7.8415985305637997E-5</v>
      </c>
      <c r="D1733" s="20">
        <v>2.8214967170000002E-4</v>
      </c>
      <c r="E1733" s="21">
        <v>0</v>
      </c>
      <c r="F1733" s="22">
        <v>1.17483963438991E-6</v>
      </c>
      <c r="G1733" s="22">
        <v>1.14155251141553E-4</v>
      </c>
      <c r="H1733" s="21">
        <v>0</v>
      </c>
      <c r="I1733" s="20">
        <v>0.22827773470000001</v>
      </c>
      <c r="J1733" s="24">
        <v>0.33610000000000001</v>
      </c>
      <c r="K1733" s="20">
        <v>0.1223520818</v>
      </c>
      <c r="L1733" s="20">
        <v>0.45365522590000001</v>
      </c>
      <c r="M1733" s="20">
        <v>0.24050338660000001</v>
      </c>
      <c r="N1733" s="21">
        <v>0</v>
      </c>
    </row>
    <row r="1734" spans="1:14" ht="15" customHeight="1" outlineLevel="1" x14ac:dyDescent="0.3">
      <c r="A1734" s="12">
        <v>1732</v>
      </c>
      <c r="B1734" s="13">
        <v>1</v>
      </c>
      <c r="C1734" s="19">
        <v>6.2980210226898305E-5</v>
      </c>
      <c r="D1734" s="20">
        <v>2.8660843410000002E-4</v>
      </c>
      <c r="E1734" s="21">
        <v>0</v>
      </c>
      <c r="F1734" s="22">
        <v>1.40980756126789E-5</v>
      </c>
      <c r="G1734" s="22">
        <v>1.14155251141553E-4</v>
      </c>
      <c r="H1734" s="21">
        <v>0</v>
      </c>
      <c r="I1734" s="20">
        <v>0.219840962</v>
      </c>
      <c r="J1734" s="24">
        <v>0.35980000000000001</v>
      </c>
      <c r="K1734" s="20">
        <v>0.1222303384</v>
      </c>
      <c r="L1734" s="20">
        <v>0.45287958119999999</v>
      </c>
      <c r="M1734" s="20">
        <v>0.15087786880000001</v>
      </c>
      <c r="N1734" s="21">
        <v>0</v>
      </c>
    </row>
    <row r="1735" spans="1:14" ht="15" customHeight="1" outlineLevel="1" x14ac:dyDescent="0.3">
      <c r="A1735" s="12">
        <v>1733</v>
      </c>
      <c r="B1735" s="13">
        <v>1</v>
      </c>
      <c r="C1735" s="19">
        <v>5.5587759306518799E-5</v>
      </c>
      <c r="D1735" s="20">
        <v>2.9078085410000001E-4</v>
      </c>
      <c r="E1735" s="21">
        <v>0</v>
      </c>
      <c r="F1735" s="22">
        <v>3.7594868300476997E-5</v>
      </c>
      <c r="G1735" s="22">
        <v>1.14155251141553E-4</v>
      </c>
      <c r="H1735" s="21">
        <v>0</v>
      </c>
      <c r="I1735" s="20">
        <v>0.21508921640000001</v>
      </c>
      <c r="J1735" s="24">
        <v>0.4274</v>
      </c>
      <c r="K1735" s="20">
        <v>0.11042123199999999</v>
      </c>
      <c r="L1735" s="20">
        <v>0.4483226682</v>
      </c>
      <c r="M1735" s="20">
        <v>4.4255045010000001E-2</v>
      </c>
      <c r="N1735" s="21">
        <v>0</v>
      </c>
    </row>
    <row r="1736" spans="1:14" ht="15" customHeight="1" outlineLevel="1" x14ac:dyDescent="0.3">
      <c r="A1736" s="12">
        <v>1734</v>
      </c>
      <c r="B1736" s="13">
        <v>1</v>
      </c>
      <c r="C1736" s="19">
        <v>5.8922857540947197E-5</v>
      </c>
      <c r="D1736" s="20">
        <v>2.9431922980000002E-4</v>
      </c>
      <c r="E1736" s="21">
        <v>0</v>
      </c>
      <c r="F1736" s="22">
        <v>9.3987170751192502E-5</v>
      </c>
      <c r="G1736" s="22">
        <v>1.14155251141553E-4</v>
      </c>
      <c r="H1736" s="21">
        <v>0</v>
      </c>
      <c r="I1736" s="20">
        <v>0.2209076804</v>
      </c>
      <c r="J1736" s="24">
        <v>0.51200000000000001</v>
      </c>
      <c r="K1736" s="20">
        <v>0.16593620649999999</v>
      </c>
      <c r="L1736" s="20">
        <v>0.47353112269999997</v>
      </c>
      <c r="M1736" s="20">
        <v>1.398436951E-3</v>
      </c>
      <c r="N1736" s="21">
        <v>0</v>
      </c>
    </row>
    <row r="1737" spans="1:14" ht="15" customHeight="1" outlineLevel="1" x14ac:dyDescent="0.3">
      <c r="A1737" s="12">
        <v>1735</v>
      </c>
      <c r="B1737" s="13">
        <v>1</v>
      </c>
      <c r="C1737" s="19">
        <v>6.9401914595423303E-5</v>
      </c>
      <c r="D1737" s="20">
        <v>2.8738564960000001E-4</v>
      </c>
      <c r="E1737" s="21">
        <v>0</v>
      </c>
      <c r="F1737" s="22">
        <v>1.8210014333043501E-4</v>
      </c>
      <c r="G1737" s="22">
        <v>1.14155251141553E-4</v>
      </c>
      <c r="H1737" s="20">
        <v>2.552091746E-2</v>
      </c>
      <c r="I1737" s="20">
        <v>0.22837470909999999</v>
      </c>
      <c r="J1737" s="24">
        <v>0.54369999999999996</v>
      </c>
      <c r="K1737" s="20">
        <v>0.1885804724</v>
      </c>
      <c r="L1737" s="20">
        <v>0.50513864649999995</v>
      </c>
      <c r="M1737" s="20">
        <v>6.1229597400000004E-3</v>
      </c>
      <c r="N1737" s="21">
        <v>0</v>
      </c>
    </row>
    <row r="1738" spans="1:14" ht="15" customHeight="1" outlineLevel="1" x14ac:dyDescent="0.3">
      <c r="A1738" s="12">
        <v>1736</v>
      </c>
      <c r="B1738" s="13">
        <v>1</v>
      </c>
      <c r="C1738" s="19">
        <v>8.3547638963013296E-5</v>
      </c>
      <c r="D1738" s="20">
        <v>2.6335332889999998E-4</v>
      </c>
      <c r="E1738" s="21">
        <v>0</v>
      </c>
      <c r="F1738" s="22">
        <v>1.58603350642637E-4</v>
      </c>
      <c r="G1738" s="22">
        <v>1.14155251141553E-4</v>
      </c>
      <c r="H1738" s="20">
        <v>0.102729769</v>
      </c>
      <c r="I1738" s="20">
        <v>0.2121799845</v>
      </c>
      <c r="J1738" s="24">
        <v>0.52359999999999995</v>
      </c>
      <c r="K1738" s="20">
        <v>0.25066958849999998</v>
      </c>
      <c r="L1738" s="20">
        <v>0.53315881330000003</v>
      </c>
      <c r="M1738" s="20">
        <v>7.5370446780000003E-2</v>
      </c>
      <c r="N1738" s="20">
        <v>8.5354285710000002E-3</v>
      </c>
    </row>
    <row r="1739" spans="1:14" ht="15" customHeight="1" outlineLevel="1" x14ac:dyDescent="0.3">
      <c r="A1739" s="12">
        <v>1737</v>
      </c>
      <c r="B1739" s="13">
        <v>1</v>
      </c>
      <c r="C1739" s="19">
        <v>1.07158377918188E-4</v>
      </c>
      <c r="D1739" s="20">
        <v>2.2819455500000001E-4</v>
      </c>
      <c r="E1739" s="21">
        <v>0</v>
      </c>
      <c r="F1739" s="22">
        <v>1.4685495429873799E-4</v>
      </c>
      <c r="G1739" s="22">
        <v>1.14155251141553E-4</v>
      </c>
      <c r="H1739" s="20">
        <v>0.20481343890000001</v>
      </c>
      <c r="I1739" s="20">
        <v>0.19908844070000001</v>
      </c>
      <c r="J1739" s="24">
        <v>0.57889999999999997</v>
      </c>
      <c r="K1739" s="20">
        <v>0.46895544189999999</v>
      </c>
      <c r="L1739" s="20">
        <v>0.56098506879999999</v>
      </c>
      <c r="M1739" s="20">
        <v>0.10673713579999999</v>
      </c>
      <c r="N1739" s="24">
        <v>0.20763599999999999</v>
      </c>
    </row>
    <row r="1740" spans="1:14" ht="15" customHeight="1" outlineLevel="1" x14ac:dyDescent="0.3">
      <c r="A1740" s="12">
        <v>1738</v>
      </c>
      <c r="B1740" s="13">
        <v>1</v>
      </c>
      <c r="C1740" s="19">
        <v>1.2930164091823099E-4</v>
      </c>
      <c r="D1740" s="20">
        <v>1.9469247730000001E-4</v>
      </c>
      <c r="E1740" s="21">
        <v>0</v>
      </c>
      <c r="F1740" s="22">
        <v>1.6447754881458699E-4</v>
      </c>
      <c r="G1740" s="22">
        <v>1.14155251141553E-4</v>
      </c>
      <c r="H1740" s="20">
        <v>0.29445969960000001</v>
      </c>
      <c r="I1740" s="20">
        <v>0.21470131889999999</v>
      </c>
      <c r="J1740" s="24">
        <v>0.63009999999999999</v>
      </c>
      <c r="K1740" s="20">
        <v>0.47492086680000001</v>
      </c>
      <c r="L1740" s="20">
        <v>0.57368625169999998</v>
      </c>
      <c r="M1740" s="20">
        <v>6.8319089819999998E-2</v>
      </c>
      <c r="N1740" s="20">
        <v>0.19686085710000001</v>
      </c>
    </row>
    <row r="1741" spans="1:14" ht="15" customHeight="1" outlineLevel="1" x14ac:dyDescent="0.3">
      <c r="A1741" s="12">
        <v>1739</v>
      </c>
      <c r="B1741" s="13">
        <v>1</v>
      </c>
      <c r="C1741" s="19">
        <v>1.3816294019734199E-4</v>
      </c>
      <c r="D1741" s="20">
        <v>1.6937161509999999E-4</v>
      </c>
      <c r="E1741" s="21">
        <v>0</v>
      </c>
      <c r="F1741" s="22">
        <v>1.87974341502385E-4</v>
      </c>
      <c r="G1741" s="22">
        <v>1.14155251141553E-4</v>
      </c>
      <c r="H1741" s="20">
        <v>0.35454692300000001</v>
      </c>
      <c r="I1741" s="20">
        <v>0.22556245150000001</v>
      </c>
      <c r="J1741" s="24">
        <v>0.60619999999999996</v>
      </c>
      <c r="K1741" s="20">
        <v>0.35926467010000002</v>
      </c>
      <c r="L1741" s="20">
        <v>0.55642815590000005</v>
      </c>
      <c r="M1741" s="20">
        <v>2.3208170980000001E-2</v>
      </c>
      <c r="N1741" s="20">
        <v>0.42942342859999999</v>
      </c>
    </row>
    <row r="1742" spans="1:14" ht="15" customHeight="1" outlineLevel="1" x14ac:dyDescent="0.3">
      <c r="A1742" s="12">
        <v>1740</v>
      </c>
      <c r="B1742" s="13">
        <v>1</v>
      </c>
      <c r="C1742" s="19">
        <v>1.42164958739801E-4</v>
      </c>
      <c r="D1742" s="20">
        <v>1.537454934E-4</v>
      </c>
      <c r="E1742" s="21">
        <v>0</v>
      </c>
      <c r="F1742" s="22">
        <v>2.0677177565262301E-4</v>
      </c>
      <c r="G1742" s="22">
        <v>1.14155251141553E-4</v>
      </c>
      <c r="H1742" s="20">
        <v>0.37053787760000001</v>
      </c>
      <c r="I1742" s="20">
        <v>0.23225368499999999</v>
      </c>
      <c r="J1742" s="24">
        <v>0.57330000000000003</v>
      </c>
      <c r="K1742" s="20">
        <v>0.32274166059999998</v>
      </c>
      <c r="L1742" s="20">
        <v>0.54692650769999995</v>
      </c>
      <c r="M1742" s="20">
        <v>1.337349021E-3</v>
      </c>
      <c r="N1742" s="20">
        <v>0.52446085710000001</v>
      </c>
    </row>
    <row r="1743" spans="1:14" ht="15" customHeight="1" outlineLevel="1" x14ac:dyDescent="0.3">
      <c r="A1743" s="12">
        <v>1741</v>
      </c>
      <c r="B1743" s="13">
        <v>1</v>
      </c>
      <c r="C1743" s="19">
        <v>1.49571278927529E-4</v>
      </c>
      <c r="D1743" s="20">
        <v>1.456051839E-4</v>
      </c>
      <c r="E1743" s="21">
        <v>0</v>
      </c>
      <c r="F1743" s="22">
        <v>1.87974341502385E-4</v>
      </c>
      <c r="G1743" s="22">
        <v>1.14155251141553E-4</v>
      </c>
      <c r="H1743" s="20">
        <v>0.36003876600000001</v>
      </c>
      <c r="I1743" s="20">
        <v>0.22468968189999999</v>
      </c>
      <c r="J1743" s="24">
        <v>0.58030000000000004</v>
      </c>
      <c r="K1743" s="20">
        <v>0.3199415632</v>
      </c>
      <c r="L1743" s="20">
        <v>0.52181500869999997</v>
      </c>
      <c r="M1743" s="20">
        <v>6.1515589269999997E-2</v>
      </c>
      <c r="N1743" s="20">
        <v>0.4715322857</v>
      </c>
    </row>
    <row r="1744" spans="1:14" ht="15" customHeight="1" outlineLevel="1" x14ac:dyDescent="0.3">
      <c r="A1744" s="12">
        <v>1742</v>
      </c>
      <c r="B1744" s="13">
        <v>1</v>
      </c>
      <c r="C1744" s="19">
        <v>1.4106539889202101E-4</v>
      </c>
      <c r="D1744" s="20">
        <v>1.434371618E-4</v>
      </c>
      <c r="E1744" s="21">
        <v>0</v>
      </c>
      <c r="F1744" s="22">
        <v>1.90324020771165E-4</v>
      </c>
      <c r="G1744" s="22">
        <v>1.14155251141553E-4</v>
      </c>
      <c r="H1744" s="20">
        <v>0.32111129059999999</v>
      </c>
      <c r="I1744" s="20">
        <v>0.20975562449999999</v>
      </c>
      <c r="J1744" s="24">
        <v>0.59950000000000003</v>
      </c>
      <c r="K1744" s="20">
        <v>0.2359386413</v>
      </c>
      <c r="L1744" s="20">
        <v>0.50290866779999999</v>
      </c>
      <c r="M1744" s="20">
        <v>0.25945103809999998</v>
      </c>
      <c r="N1744" s="20">
        <v>0.16452428569999999</v>
      </c>
    </row>
    <row r="1745" spans="1:14" ht="15" customHeight="1" outlineLevel="1" x14ac:dyDescent="0.3">
      <c r="A1745" s="12">
        <v>1743</v>
      </c>
      <c r="B1745" s="13">
        <v>1</v>
      </c>
      <c r="C1745" s="19">
        <v>1.29540505335051E-4</v>
      </c>
      <c r="D1745" s="20">
        <v>1.4715961490000001E-4</v>
      </c>
      <c r="E1745" s="21">
        <v>0</v>
      </c>
      <c r="F1745" s="22">
        <v>2.1382081345896301E-4</v>
      </c>
      <c r="G1745" s="22">
        <v>1.14155251141553E-4</v>
      </c>
      <c r="H1745" s="20">
        <v>0.25359392670000003</v>
      </c>
      <c r="I1745" s="20">
        <v>0.2055857254</v>
      </c>
      <c r="J1745" s="24">
        <v>0.61019999999999996</v>
      </c>
      <c r="K1745" s="20">
        <v>0.17007548089999999</v>
      </c>
      <c r="L1745" s="20">
        <v>0.4822571262</v>
      </c>
      <c r="M1745" s="20">
        <v>0.3324928902</v>
      </c>
      <c r="N1745" s="20">
        <v>0.11697771429999999</v>
      </c>
    </row>
    <row r="1746" spans="1:14" ht="15" customHeight="1" outlineLevel="1" x14ac:dyDescent="0.3">
      <c r="A1746" s="12">
        <v>1744</v>
      </c>
      <c r="B1746" s="13">
        <v>1</v>
      </c>
      <c r="C1746" s="19">
        <v>1.16015232573437E-4</v>
      </c>
      <c r="D1746" s="20">
        <v>1.5656801279999999E-4</v>
      </c>
      <c r="E1746" s="21">
        <v>0</v>
      </c>
      <c r="F1746" s="22">
        <v>2.23219530534082E-4</v>
      </c>
      <c r="G1746" s="22">
        <v>1.14155251141553E-4</v>
      </c>
      <c r="H1746" s="20">
        <v>0.16475528989999999</v>
      </c>
      <c r="I1746" s="20">
        <v>0.2171256788</v>
      </c>
      <c r="J1746" s="24">
        <v>0.60619999999999996</v>
      </c>
      <c r="K1746" s="20">
        <v>0.17847577310000001</v>
      </c>
      <c r="L1746" s="20">
        <v>0.4852627497</v>
      </c>
      <c r="M1746" s="20">
        <v>0.20628524009999999</v>
      </c>
      <c r="N1746" s="20">
        <v>0.15942085710000001</v>
      </c>
    </row>
    <row r="1747" spans="1:14" ht="15" customHeight="1" outlineLevel="1" x14ac:dyDescent="0.3">
      <c r="A1747" s="12">
        <v>1745</v>
      </c>
      <c r="B1747" s="13">
        <v>1</v>
      </c>
      <c r="C1747" s="19">
        <v>1.05207200120184E-4</v>
      </c>
      <c r="D1747" s="20">
        <v>1.744439688E-4</v>
      </c>
      <c r="E1747" s="21">
        <v>0</v>
      </c>
      <c r="F1747" s="22">
        <v>2.23219530534082E-4</v>
      </c>
      <c r="G1747" s="22">
        <v>1.14155251141553E-4</v>
      </c>
      <c r="H1747" s="20">
        <v>7.1555483769999997E-2</v>
      </c>
      <c r="I1747" s="20">
        <v>0.23700543060000001</v>
      </c>
      <c r="J1747" s="24">
        <v>0.57050000000000001</v>
      </c>
      <c r="K1747" s="20">
        <v>0.17640613590000001</v>
      </c>
      <c r="L1747" s="20">
        <v>0.51774287379999995</v>
      </c>
      <c r="M1747" s="20">
        <v>6.0186121789999998E-2</v>
      </c>
      <c r="N1747" s="24">
        <v>0.41488199999999997</v>
      </c>
    </row>
    <row r="1748" spans="1:14" ht="15" customHeight="1" outlineLevel="1" x14ac:dyDescent="0.3">
      <c r="A1748" s="12">
        <v>1746</v>
      </c>
      <c r="B1748" s="13">
        <v>1</v>
      </c>
      <c r="C1748" s="19">
        <v>9.8355716392874198E-5</v>
      </c>
      <c r="D1748" s="20">
        <v>2.080483117E-4</v>
      </c>
      <c r="E1748" s="21">
        <v>0</v>
      </c>
      <c r="F1748" s="22">
        <v>1.6447754881458699E-4</v>
      </c>
      <c r="G1748" s="22">
        <v>1.14155251141553E-4</v>
      </c>
      <c r="H1748" s="20">
        <v>1.453723147E-2</v>
      </c>
      <c r="I1748" s="20">
        <v>0.24641194720000001</v>
      </c>
      <c r="J1748" s="24">
        <v>0.56910000000000005</v>
      </c>
      <c r="K1748" s="20">
        <v>0.31093255419999999</v>
      </c>
      <c r="L1748" s="20">
        <v>0.58861741320000005</v>
      </c>
      <c r="M1748" s="20">
        <v>1.5928040810000001E-3</v>
      </c>
      <c r="N1748" s="20">
        <v>0.27515057139999999</v>
      </c>
    </row>
    <row r="1749" spans="1:14" ht="15" customHeight="1" outlineLevel="1" x14ac:dyDescent="0.3">
      <c r="A1749" s="12">
        <v>1747</v>
      </c>
      <c r="B1749" s="13">
        <v>1</v>
      </c>
      <c r="C1749" s="19">
        <v>1.11318214475749E-4</v>
      </c>
      <c r="D1749" s="20">
        <v>2.235926213E-4</v>
      </c>
      <c r="E1749" s="21">
        <v>0</v>
      </c>
      <c r="F1749" s="22">
        <v>1.1748396343899099E-4</v>
      </c>
      <c r="G1749" s="22">
        <v>1.14155251141553E-4</v>
      </c>
      <c r="H1749" s="21">
        <v>0</v>
      </c>
      <c r="I1749" s="20">
        <v>0.2340961986</v>
      </c>
      <c r="J1749" s="24">
        <v>0.62619999999999998</v>
      </c>
      <c r="K1749" s="20">
        <v>0.61699537380000002</v>
      </c>
      <c r="L1749" s="20">
        <v>0.62323056040000002</v>
      </c>
      <c r="M1749" s="20">
        <v>1.0811523119999999E-2</v>
      </c>
      <c r="N1749" s="21">
        <v>0</v>
      </c>
    </row>
    <row r="1750" spans="1:14" ht="15" customHeight="1" outlineLevel="1" x14ac:dyDescent="0.3">
      <c r="A1750" s="12">
        <v>1748</v>
      </c>
      <c r="B1750" s="13">
        <v>1</v>
      </c>
      <c r="C1750" s="19">
        <v>1.3202394381442499E-4</v>
      </c>
      <c r="D1750" s="20">
        <v>2.314261352E-4</v>
      </c>
      <c r="E1750" s="21">
        <v>0</v>
      </c>
      <c r="F1750" s="22">
        <v>8.8112972579242903E-5</v>
      </c>
      <c r="G1750" s="22">
        <v>1.14155251141553E-4</v>
      </c>
      <c r="H1750" s="21">
        <v>0</v>
      </c>
      <c r="I1750" s="20">
        <v>0.22294414269999999</v>
      </c>
      <c r="J1750" s="24">
        <v>0.61960000000000004</v>
      </c>
      <c r="K1750" s="20">
        <v>0.57061115169999999</v>
      </c>
      <c r="L1750" s="20">
        <v>0.61431064570000005</v>
      </c>
      <c r="M1750" s="20">
        <v>0.11053717909999999</v>
      </c>
      <c r="N1750" s="21">
        <v>0</v>
      </c>
    </row>
    <row r="1751" spans="1:14" ht="15" customHeight="1" outlineLevel="1" x14ac:dyDescent="0.3">
      <c r="A1751" s="12">
        <v>1749</v>
      </c>
      <c r="B1751" s="13">
        <v>1</v>
      </c>
      <c r="C1751" s="19">
        <v>1.18780773974943E-4</v>
      </c>
      <c r="D1751" s="20">
        <v>2.4095725129999999E-4</v>
      </c>
      <c r="E1751" s="21">
        <v>0</v>
      </c>
      <c r="F1751" s="22">
        <v>5.87419817194953E-5</v>
      </c>
      <c r="G1751" s="22">
        <v>1.14155251141553E-4</v>
      </c>
      <c r="H1751" s="21">
        <v>0</v>
      </c>
      <c r="I1751" s="20">
        <v>0.2100465477</v>
      </c>
      <c r="J1751" s="24">
        <v>0.61019999999999996</v>
      </c>
      <c r="K1751" s="20">
        <v>0.41149257369999998</v>
      </c>
      <c r="L1751" s="20">
        <v>0.5870661237</v>
      </c>
      <c r="M1751" s="20">
        <v>0.1467016662</v>
      </c>
      <c r="N1751" s="21">
        <v>0</v>
      </c>
    </row>
    <row r="1752" spans="1:14" ht="15" customHeight="1" outlineLevel="1" x14ac:dyDescent="0.3">
      <c r="A1752" s="12">
        <v>1750</v>
      </c>
      <c r="B1752" s="13">
        <v>1</v>
      </c>
      <c r="C1752" s="19">
        <v>1.03213290064731E-4</v>
      </c>
      <c r="D1752" s="20">
        <v>2.500997597E-4</v>
      </c>
      <c r="E1752" s="21">
        <v>0</v>
      </c>
      <c r="F1752" s="22">
        <v>3.7594868300476997E-5</v>
      </c>
      <c r="G1752" s="22">
        <v>1.14155251141553E-4</v>
      </c>
      <c r="H1752" s="21">
        <v>0</v>
      </c>
      <c r="I1752" s="20">
        <v>0.19162141190000001</v>
      </c>
      <c r="J1752" s="24">
        <v>0.59260000000000002</v>
      </c>
      <c r="K1752" s="20">
        <v>0.4230581933</v>
      </c>
      <c r="L1752" s="20">
        <v>0.56680240449999997</v>
      </c>
      <c r="M1752" s="20">
        <v>8.9301712480000003E-2</v>
      </c>
      <c r="N1752" s="21">
        <v>0</v>
      </c>
    </row>
    <row r="1753" spans="1:14" ht="15" customHeight="1" outlineLevel="1" x14ac:dyDescent="0.3">
      <c r="A1753" s="12">
        <v>1751</v>
      </c>
      <c r="B1753" s="13">
        <v>1</v>
      </c>
      <c r="C1753" s="19">
        <v>1.07136427905561E-4</v>
      </c>
      <c r="D1753" s="20">
        <v>2.580355388E-4</v>
      </c>
      <c r="E1753" s="21">
        <v>0</v>
      </c>
      <c r="F1753" s="22">
        <v>2.3496792687798098E-5</v>
      </c>
      <c r="G1753" s="22">
        <v>1.14155251141553E-4</v>
      </c>
      <c r="H1753" s="21">
        <v>0</v>
      </c>
      <c r="I1753" s="20">
        <v>0.17125678820000001</v>
      </c>
      <c r="J1753" s="24">
        <v>0.55500000000000005</v>
      </c>
      <c r="K1753" s="20">
        <v>0.46299001699999998</v>
      </c>
      <c r="L1753" s="20">
        <v>0.55119255379999998</v>
      </c>
      <c r="M1753" s="20">
        <v>2.7843032560000001E-2</v>
      </c>
      <c r="N1753" s="21">
        <v>0</v>
      </c>
    </row>
    <row r="1754" spans="1:14" ht="15" customHeight="1" outlineLevel="1" x14ac:dyDescent="0.3">
      <c r="A1754" s="12">
        <v>1752</v>
      </c>
      <c r="B1754" s="13">
        <v>1</v>
      </c>
      <c r="C1754" s="19">
        <v>1.14092776746148E-4</v>
      </c>
      <c r="D1754" s="20">
        <v>2.6423280959999998E-4</v>
      </c>
      <c r="E1754" s="21">
        <v>0</v>
      </c>
      <c r="F1754" s="22">
        <v>9.3987170751192492E-6</v>
      </c>
      <c r="G1754" s="22">
        <v>1.14155251141553E-4</v>
      </c>
      <c r="H1754" s="21">
        <v>0</v>
      </c>
      <c r="I1754" s="20">
        <v>0.15273467800000001</v>
      </c>
      <c r="J1754" s="24">
        <v>0.51780000000000004</v>
      </c>
      <c r="K1754" s="20">
        <v>0.33041149260000002</v>
      </c>
      <c r="L1754" s="20">
        <v>0.49806088809999999</v>
      </c>
      <c r="M1754" s="20">
        <v>1.337349021E-3</v>
      </c>
      <c r="N1754" s="21">
        <v>0</v>
      </c>
    </row>
    <row r="1755" spans="1:14" ht="15" customHeight="1" outlineLevel="1" x14ac:dyDescent="0.3">
      <c r="A1755" s="12">
        <v>1753</v>
      </c>
      <c r="B1755" s="13">
        <v>1</v>
      </c>
      <c r="C1755" s="19">
        <v>1.0161562625999199E-4</v>
      </c>
      <c r="D1755" s="20">
        <v>2.694483345E-4</v>
      </c>
      <c r="E1755" s="21">
        <v>0</v>
      </c>
      <c r="F1755" s="22">
        <v>5.8741981719495297E-6</v>
      </c>
      <c r="G1755" s="22">
        <v>1.14155251141553E-4</v>
      </c>
      <c r="H1755" s="21">
        <v>0</v>
      </c>
      <c r="I1755" s="20">
        <v>0.1381885182</v>
      </c>
      <c r="J1755" s="24">
        <v>0.5091</v>
      </c>
      <c r="K1755" s="20">
        <v>0.29133187240000002</v>
      </c>
      <c r="L1755" s="20">
        <v>0.47547023459999999</v>
      </c>
      <c r="M1755" s="20">
        <v>8.4249354380000002E-2</v>
      </c>
      <c r="N1755" s="21">
        <v>0</v>
      </c>
    </row>
    <row r="1756" spans="1:14" ht="15" customHeight="1" outlineLevel="1" x14ac:dyDescent="0.3">
      <c r="A1756" s="12">
        <v>1754</v>
      </c>
      <c r="B1756" s="13">
        <v>1</v>
      </c>
      <c r="C1756" s="19">
        <v>8.9252983621203902E-5</v>
      </c>
      <c r="D1756" s="20">
        <v>2.7409117430000001E-4</v>
      </c>
      <c r="E1756" s="21">
        <v>0</v>
      </c>
      <c r="F1756" s="22">
        <v>2.3496792687798102E-6</v>
      </c>
      <c r="G1756" s="22">
        <v>1.14155251141553E-4</v>
      </c>
      <c r="H1756" s="21">
        <v>0</v>
      </c>
      <c r="I1756" s="20">
        <v>0.13847944139999999</v>
      </c>
      <c r="J1756" s="24">
        <v>0.47270000000000001</v>
      </c>
      <c r="K1756" s="20">
        <v>0.23946919890000001</v>
      </c>
      <c r="L1756" s="20">
        <v>0.44483226679999999</v>
      </c>
      <c r="M1756" s="20">
        <v>0.34558969969999997</v>
      </c>
      <c r="N1756" s="21">
        <v>0</v>
      </c>
    </row>
    <row r="1757" spans="1:14" ht="15" customHeight="1" outlineLevel="1" x14ac:dyDescent="0.3">
      <c r="A1757" s="12">
        <v>1755</v>
      </c>
      <c r="B1757" s="13">
        <v>1</v>
      </c>
      <c r="C1757" s="19">
        <v>8.0364455801108897E-5</v>
      </c>
      <c r="D1757" s="20">
        <v>2.776295501E-4</v>
      </c>
      <c r="E1757" s="21">
        <v>0</v>
      </c>
      <c r="F1757" s="22">
        <v>1.17483963438991E-6</v>
      </c>
      <c r="G1757" s="22">
        <v>1.14155251141553E-4</v>
      </c>
      <c r="H1757" s="21">
        <v>0</v>
      </c>
      <c r="I1757" s="20">
        <v>0.13498836310000001</v>
      </c>
      <c r="J1757" s="24">
        <v>0.439</v>
      </c>
      <c r="K1757" s="20">
        <v>0.17993669349999999</v>
      </c>
      <c r="L1757" s="20">
        <v>0.42476245880000002</v>
      </c>
      <c r="M1757" s="20">
        <v>0.445375627</v>
      </c>
      <c r="N1757" s="21">
        <v>0</v>
      </c>
    </row>
    <row r="1758" spans="1:14" ht="15" customHeight="1" outlineLevel="1" x14ac:dyDescent="0.3">
      <c r="A1758" s="12">
        <v>1756</v>
      </c>
      <c r="B1758" s="13">
        <v>1</v>
      </c>
      <c r="C1758" s="19">
        <v>6.4207914846095394E-5</v>
      </c>
      <c r="D1758" s="20">
        <v>2.8002255559999998E-4</v>
      </c>
      <c r="E1758" s="21">
        <v>0</v>
      </c>
      <c r="F1758" s="22">
        <v>1.40980756126789E-5</v>
      </c>
      <c r="G1758" s="22">
        <v>1.14155251141553E-4</v>
      </c>
      <c r="H1758" s="21">
        <v>0</v>
      </c>
      <c r="I1758" s="20">
        <v>0.13130333590000001</v>
      </c>
      <c r="J1758" s="24">
        <v>0.42880000000000001</v>
      </c>
      <c r="K1758" s="20">
        <v>0.1107864621</v>
      </c>
      <c r="L1758" s="20">
        <v>0.42049641259999998</v>
      </c>
      <c r="M1758" s="20">
        <v>0.27382630029999999</v>
      </c>
      <c r="N1758" s="21">
        <v>0</v>
      </c>
    </row>
    <row r="1759" spans="1:14" ht="15" customHeight="1" outlineLevel="1" x14ac:dyDescent="0.3">
      <c r="A1759" s="12">
        <v>1757</v>
      </c>
      <c r="B1759" s="13">
        <v>1</v>
      </c>
      <c r="C1759" s="19">
        <v>5.6144007027399899E-5</v>
      </c>
      <c r="D1759" s="20">
        <v>2.8270190369999998E-4</v>
      </c>
      <c r="E1759" s="21">
        <v>0</v>
      </c>
      <c r="F1759" s="22">
        <v>3.7594868300476997E-5</v>
      </c>
      <c r="G1759" s="22">
        <v>1.14155251141553E-4</v>
      </c>
      <c r="H1759" s="21">
        <v>0</v>
      </c>
      <c r="I1759" s="20">
        <v>0.13353374709999999</v>
      </c>
      <c r="J1759" s="24">
        <v>0.36830000000000002</v>
      </c>
      <c r="K1759" s="20">
        <v>0.12916971029999999</v>
      </c>
      <c r="L1759" s="20">
        <v>0.4209811906</v>
      </c>
      <c r="M1759" s="20">
        <v>7.9543979619999997E-2</v>
      </c>
      <c r="N1759" s="21">
        <v>0</v>
      </c>
    </row>
    <row r="1760" spans="1:14" ht="15" customHeight="1" outlineLevel="1" x14ac:dyDescent="0.3">
      <c r="A1760" s="12">
        <v>1758</v>
      </c>
      <c r="B1760" s="13">
        <v>1</v>
      </c>
      <c r="C1760" s="19">
        <v>5.64355626994681E-5</v>
      </c>
      <c r="D1760" s="20">
        <v>2.8579031259999999E-4</v>
      </c>
      <c r="E1760" s="21">
        <v>0</v>
      </c>
      <c r="F1760" s="22">
        <v>9.3987170751192502E-5</v>
      </c>
      <c r="G1760" s="22">
        <v>1.14155251141553E-4</v>
      </c>
      <c r="H1760" s="21">
        <v>0</v>
      </c>
      <c r="I1760" s="20">
        <v>0.1326609775</v>
      </c>
      <c r="J1760" s="24">
        <v>0.30370000000000003</v>
      </c>
      <c r="K1760" s="20">
        <v>9.3742391039999998E-2</v>
      </c>
      <c r="L1760" s="20">
        <v>0.43436106260000001</v>
      </c>
      <c r="M1760" s="20">
        <v>1.8043949299999999E-3</v>
      </c>
      <c r="N1760" s="21">
        <v>0</v>
      </c>
    </row>
    <row r="1761" spans="1:14" ht="15" customHeight="1" outlineLevel="1" x14ac:dyDescent="0.3">
      <c r="A1761" s="12">
        <v>1759</v>
      </c>
      <c r="B1761" s="13">
        <v>1</v>
      </c>
      <c r="C1761" s="19">
        <v>6.1061521344314199E-5</v>
      </c>
      <c r="D1761" s="20">
        <v>2.8239510809999999E-4</v>
      </c>
      <c r="E1761" s="21">
        <v>0</v>
      </c>
      <c r="F1761" s="22">
        <v>1.8210014333043501E-4</v>
      </c>
      <c r="G1761" s="22">
        <v>1.14155251141553E-4</v>
      </c>
      <c r="H1761" s="20">
        <v>2.0029074460000001E-2</v>
      </c>
      <c r="I1761" s="20">
        <v>0.12790923200000001</v>
      </c>
      <c r="J1761" s="24">
        <v>0.25890000000000002</v>
      </c>
      <c r="K1761" s="20">
        <v>9.325541758E-2</v>
      </c>
      <c r="L1761" s="20">
        <v>0.44269924370000002</v>
      </c>
      <c r="M1761" s="20">
        <v>1.7433611830000001E-2</v>
      </c>
      <c r="N1761" s="21">
        <v>0</v>
      </c>
    </row>
    <row r="1762" spans="1:14" ht="15" customHeight="1" outlineLevel="1" x14ac:dyDescent="0.3">
      <c r="A1762" s="12">
        <v>1760</v>
      </c>
      <c r="B1762" s="13">
        <v>1</v>
      </c>
      <c r="C1762" s="19">
        <v>6.5365435322832803E-5</v>
      </c>
      <c r="D1762" s="20">
        <v>2.66544003E-4</v>
      </c>
      <c r="E1762" s="21">
        <v>0</v>
      </c>
      <c r="F1762" s="22">
        <v>1.58603350642637E-4</v>
      </c>
      <c r="G1762" s="22">
        <v>1.14155251141553E-4</v>
      </c>
      <c r="H1762" s="20">
        <v>8.9484735910000002E-2</v>
      </c>
      <c r="I1762" s="20">
        <v>0.12849107839999999</v>
      </c>
      <c r="J1762" s="24">
        <v>0.2455</v>
      </c>
      <c r="K1762" s="20">
        <v>0.14243973700000001</v>
      </c>
      <c r="L1762" s="20">
        <v>0.46364165210000002</v>
      </c>
      <c r="M1762" s="20">
        <v>0.1552280322</v>
      </c>
      <c r="N1762" s="20">
        <v>9.9617142859999997E-3</v>
      </c>
    </row>
    <row r="1763" spans="1:14" ht="15" customHeight="1" outlineLevel="1" x14ac:dyDescent="0.3">
      <c r="A1763" s="12">
        <v>1761</v>
      </c>
      <c r="B1763" s="13">
        <v>1</v>
      </c>
      <c r="C1763" s="19">
        <v>8.4809431592164995E-5</v>
      </c>
      <c r="D1763" s="20">
        <v>2.4287983700000001E-4</v>
      </c>
      <c r="E1763" s="21">
        <v>0</v>
      </c>
      <c r="F1763" s="22">
        <v>1.4685495429873799E-4</v>
      </c>
      <c r="G1763" s="22">
        <v>1.14155251141553E-4</v>
      </c>
      <c r="H1763" s="20">
        <v>0.18090776929999999</v>
      </c>
      <c r="I1763" s="20">
        <v>0.12490302559999999</v>
      </c>
      <c r="J1763" s="24">
        <v>0.19359999999999999</v>
      </c>
      <c r="K1763" s="20">
        <v>0.21658144630000001</v>
      </c>
      <c r="L1763" s="20">
        <v>0.490207485</v>
      </c>
      <c r="M1763" s="20">
        <v>0.19557156780000001</v>
      </c>
      <c r="N1763" s="20">
        <v>0.1788762857</v>
      </c>
    </row>
    <row r="1764" spans="1:14" ht="15" customHeight="1" outlineLevel="1" x14ac:dyDescent="0.3">
      <c r="A1764" s="12">
        <v>1762</v>
      </c>
      <c r="B1764" s="13">
        <v>1</v>
      </c>
      <c r="C1764" s="19">
        <v>1.08053463613683E-4</v>
      </c>
      <c r="D1764" s="20">
        <v>2.1357063220000001E-4</v>
      </c>
      <c r="E1764" s="21">
        <v>0</v>
      </c>
      <c r="F1764" s="22">
        <v>1.6447754881458699E-4</v>
      </c>
      <c r="G1764" s="22">
        <v>1.14155251141553E-4</v>
      </c>
      <c r="H1764" s="20">
        <v>0.26490066229999998</v>
      </c>
      <c r="I1764" s="20">
        <v>0.1157874321</v>
      </c>
      <c r="J1764" s="24">
        <v>0.1585</v>
      </c>
      <c r="K1764" s="20">
        <v>0.26771365959999999</v>
      </c>
      <c r="L1764" s="20">
        <v>0.50756253640000004</v>
      </c>
      <c r="M1764" s="20">
        <v>0.1141928116</v>
      </c>
      <c r="N1764" s="20">
        <v>0.41529428569999999</v>
      </c>
    </row>
    <row r="1765" spans="1:14" ht="15" customHeight="1" outlineLevel="1" x14ac:dyDescent="0.3">
      <c r="A1765" s="12">
        <v>1763</v>
      </c>
      <c r="B1765" s="13">
        <v>1</v>
      </c>
      <c r="C1765" s="19">
        <v>1.2358468211018001E-4</v>
      </c>
      <c r="D1765" s="20">
        <v>1.890678916E-4</v>
      </c>
      <c r="E1765" s="21">
        <v>0</v>
      </c>
      <c r="F1765" s="22">
        <v>1.87974341502385E-4</v>
      </c>
      <c r="G1765" s="22">
        <v>1.14155251141553E-4</v>
      </c>
      <c r="H1765" s="20">
        <v>0.31400419959999998</v>
      </c>
      <c r="I1765" s="20">
        <v>0.1054111715</v>
      </c>
      <c r="J1765" s="24">
        <v>0.113</v>
      </c>
      <c r="K1765" s="20">
        <v>0.30557584609999999</v>
      </c>
      <c r="L1765" s="20">
        <v>0.51851851849999997</v>
      </c>
      <c r="M1765" s="20">
        <v>3.3057211609999998E-2</v>
      </c>
      <c r="N1765" s="20">
        <v>0.65774057139999997</v>
      </c>
    </row>
    <row r="1766" spans="1:14" ht="15" customHeight="1" outlineLevel="1" x14ac:dyDescent="0.3">
      <c r="A1766" s="12">
        <v>1764</v>
      </c>
      <c r="B1766" s="13">
        <v>1</v>
      </c>
      <c r="C1766" s="19">
        <v>1.33594403682349E-4</v>
      </c>
      <c r="D1766" s="20">
        <v>1.737894716E-4</v>
      </c>
      <c r="E1766" s="21">
        <v>0</v>
      </c>
      <c r="F1766" s="22">
        <v>2.0677177565262301E-4</v>
      </c>
      <c r="G1766" s="22">
        <v>1.14155251141553E-4</v>
      </c>
      <c r="H1766" s="20">
        <v>0.33855596830000001</v>
      </c>
      <c r="I1766" s="20">
        <v>9.5810705970000007E-2</v>
      </c>
      <c r="J1766" s="24">
        <v>7.5200000000000003E-2</v>
      </c>
      <c r="K1766" s="20">
        <v>0.31908935960000001</v>
      </c>
      <c r="L1766" s="20">
        <v>0.52229978669999999</v>
      </c>
      <c r="M1766" s="20">
        <v>1.337349021E-3</v>
      </c>
      <c r="N1766" s="24">
        <v>0.85604999999999998</v>
      </c>
    </row>
    <row r="1767" spans="1:14" ht="15" customHeight="1" outlineLevel="1" x14ac:dyDescent="0.3">
      <c r="A1767" s="12">
        <v>1765</v>
      </c>
      <c r="B1767" s="13">
        <v>1</v>
      </c>
      <c r="C1767" s="19">
        <v>1.4415471057750999E-4</v>
      </c>
      <c r="D1767" s="20">
        <v>1.6407427810000001E-4</v>
      </c>
      <c r="E1767" s="21">
        <v>0</v>
      </c>
      <c r="F1767" s="22">
        <v>1.87974341502385E-4</v>
      </c>
      <c r="G1767" s="22">
        <v>1.14155251141553E-4</v>
      </c>
      <c r="H1767" s="20">
        <v>0.3193345178</v>
      </c>
      <c r="I1767" s="20">
        <v>9.0380139639999996E-2</v>
      </c>
      <c r="J1767" s="24">
        <v>5.7700000000000001E-2</v>
      </c>
      <c r="K1767" s="20">
        <v>0.22778183590000001</v>
      </c>
      <c r="L1767" s="20">
        <v>0.4903044406</v>
      </c>
      <c r="M1767" s="20">
        <v>0.1119899204</v>
      </c>
      <c r="N1767" s="20">
        <v>0.96984085710000001</v>
      </c>
    </row>
    <row r="1768" spans="1:14" ht="15" customHeight="1" outlineLevel="1" x14ac:dyDescent="0.3">
      <c r="A1768" s="12">
        <v>1766</v>
      </c>
      <c r="B1768" s="13">
        <v>1</v>
      </c>
      <c r="C1768" s="19">
        <v>1.3399599582367299E-4</v>
      </c>
      <c r="D1768" s="20">
        <v>1.5996321729999999E-4</v>
      </c>
      <c r="E1768" s="21">
        <v>0</v>
      </c>
      <c r="F1768" s="22">
        <v>1.90324020771165E-4</v>
      </c>
      <c r="G1768" s="22">
        <v>1.14155251141553E-4</v>
      </c>
      <c r="H1768" s="20">
        <v>0.27782264579999999</v>
      </c>
      <c r="I1768" s="20">
        <v>9.3871218000000006E-2</v>
      </c>
      <c r="J1768" s="24">
        <v>4.8800000000000003E-2</v>
      </c>
      <c r="K1768" s="20">
        <v>0.1728755783</v>
      </c>
      <c r="L1768" s="20">
        <v>0.46965289900000001</v>
      </c>
      <c r="M1768" s="20">
        <v>0.44895124250000001</v>
      </c>
      <c r="N1768" s="20">
        <v>1.0152814290000001</v>
      </c>
    </row>
    <row r="1769" spans="1:14" ht="15" customHeight="1" outlineLevel="1" x14ac:dyDescent="0.3">
      <c r="A1769" s="12">
        <v>1767</v>
      </c>
      <c r="B1769" s="13">
        <v>1</v>
      </c>
      <c r="C1769" s="19">
        <v>1.20489630712017E-4</v>
      </c>
      <c r="D1769" s="20">
        <v>1.618448968E-4</v>
      </c>
      <c r="E1769" s="21">
        <v>0</v>
      </c>
      <c r="F1769" s="22">
        <v>2.1382081345896301E-4</v>
      </c>
      <c r="G1769" s="22">
        <v>1.14155251141553E-4</v>
      </c>
      <c r="H1769" s="20">
        <v>0.21531255050000001</v>
      </c>
      <c r="I1769" s="20">
        <v>0.1036656323</v>
      </c>
      <c r="J1769" s="24">
        <v>4.3900000000000002E-2</v>
      </c>
      <c r="K1769" s="20">
        <v>0.1213781349</v>
      </c>
      <c r="L1769" s="20">
        <v>0.44589877839999997</v>
      </c>
      <c r="M1769" s="20">
        <v>0.58128976409999999</v>
      </c>
      <c r="N1769" s="20">
        <v>0.86450742859999996</v>
      </c>
    </row>
    <row r="1770" spans="1:14" ht="15" customHeight="1" outlineLevel="1" x14ac:dyDescent="0.3">
      <c r="A1770" s="12">
        <v>1768</v>
      </c>
      <c r="B1770" s="13">
        <v>1</v>
      </c>
      <c r="C1770" s="19">
        <v>1.07102026735237E-4</v>
      </c>
      <c r="D1770" s="20">
        <v>1.6959659859999999E-4</v>
      </c>
      <c r="E1770" s="21">
        <v>0</v>
      </c>
      <c r="F1770" s="22">
        <v>2.23219530534082E-4</v>
      </c>
      <c r="G1770" s="22">
        <v>1.14155251141553E-4</v>
      </c>
      <c r="H1770" s="20">
        <v>0.13810369889999999</v>
      </c>
      <c r="I1770" s="20">
        <v>0.1158844065</v>
      </c>
      <c r="J1770" s="24">
        <v>4.3400000000000001E-2</v>
      </c>
      <c r="K1770" s="20">
        <v>9.9342585829999996E-2</v>
      </c>
      <c r="L1770" s="20">
        <v>0.43901493120000001</v>
      </c>
      <c r="M1770" s="20">
        <v>0.35470242699999999</v>
      </c>
      <c r="N1770" s="20">
        <v>0.74111142860000001</v>
      </c>
    </row>
    <row r="1771" spans="1:14" ht="15" customHeight="1" outlineLevel="1" x14ac:dyDescent="0.3">
      <c r="A1771" s="12">
        <v>1769</v>
      </c>
      <c r="B1771" s="13">
        <v>1</v>
      </c>
      <c r="C1771" s="19">
        <v>9.7767935884023898E-5</v>
      </c>
      <c r="D1771" s="20">
        <v>1.8604084189999999E-4</v>
      </c>
      <c r="E1771" s="21">
        <v>0</v>
      </c>
      <c r="F1771" s="22">
        <v>2.23219530534082E-4</v>
      </c>
      <c r="G1771" s="22">
        <v>1.14155251141553E-4</v>
      </c>
      <c r="H1771" s="20">
        <v>5.8956549830000003E-2</v>
      </c>
      <c r="I1771" s="20">
        <v>0.12907292470000001</v>
      </c>
      <c r="J1771" s="24">
        <v>5.9299999999999999E-2</v>
      </c>
      <c r="K1771" s="20">
        <v>0.100073046</v>
      </c>
      <c r="L1771" s="20">
        <v>0.45733953849999998</v>
      </c>
      <c r="M1771" s="20">
        <v>0.1026624334</v>
      </c>
      <c r="N1771" s="20">
        <v>0.51849942859999998</v>
      </c>
    </row>
    <row r="1772" spans="1:14" ht="15" customHeight="1" outlineLevel="1" x14ac:dyDescent="0.3">
      <c r="A1772" s="12">
        <v>1770</v>
      </c>
      <c r="B1772" s="13">
        <v>1</v>
      </c>
      <c r="C1772" s="19">
        <v>9.1402499332357299E-5</v>
      </c>
      <c r="D1772" s="20">
        <v>2.156772952E-4</v>
      </c>
      <c r="E1772" s="21">
        <v>0</v>
      </c>
      <c r="F1772" s="22">
        <v>1.6447754881458699E-4</v>
      </c>
      <c r="G1772" s="22">
        <v>1.14155251141553E-4</v>
      </c>
      <c r="H1772" s="20">
        <v>1.437570667E-2</v>
      </c>
      <c r="I1772" s="20">
        <v>0.1372187742</v>
      </c>
      <c r="J1772" s="24">
        <v>0.1193</v>
      </c>
      <c r="K1772" s="20">
        <v>0.29827124420000001</v>
      </c>
      <c r="L1772" s="20">
        <v>0.51822765169999996</v>
      </c>
      <c r="M1772" s="20">
        <v>2.033940692E-3</v>
      </c>
      <c r="N1772" s="20">
        <v>0.24059657139999999</v>
      </c>
    </row>
    <row r="1773" spans="1:14" ht="15" customHeight="1" outlineLevel="1" x14ac:dyDescent="0.3">
      <c r="A1773" s="12">
        <v>1771</v>
      </c>
      <c r="B1773" s="13">
        <v>1</v>
      </c>
      <c r="C1773" s="19">
        <v>1.06616878277321E-4</v>
      </c>
      <c r="D1773" s="20">
        <v>2.3152840039999999E-4</v>
      </c>
      <c r="E1773" s="21">
        <v>0</v>
      </c>
      <c r="F1773" s="22">
        <v>1.1748396343899099E-4</v>
      </c>
      <c r="G1773" s="22">
        <v>1.14155251141553E-4</v>
      </c>
      <c r="H1773" s="21">
        <v>0</v>
      </c>
      <c r="I1773" s="20">
        <v>0.1486617533</v>
      </c>
      <c r="J1773" s="24">
        <v>0.1978</v>
      </c>
      <c r="K1773" s="20">
        <v>0.53530557580000004</v>
      </c>
      <c r="L1773" s="20">
        <v>0.58047314329999999</v>
      </c>
      <c r="M1773" s="20">
        <v>2.6323040780000001E-2</v>
      </c>
      <c r="N1773" s="21">
        <v>0</v>
      </c>
    </row>
    <row r="1774" spans="1:14" ht="15" customHeight="1" outlineLevel="1" x14ac:dyDescent="0.3">
      <c r="A1774" s="12">
        <v>1772</v>
      </c>
      <c r="B1774" s="13">
        <v>1</v>
      </c>
      <c r="C1774" s="19">
        <v>1.3111432422829701E-4</v>
      </c>
      <c r="D1774" s="20">
        <v>2.392801021E-4</v>
      </c>
      <c r="E1774" s="21">
        <v>0</v>
      </c>
      <c r="F1774" s="22">
        <v>8.8112972579242903E-5</v>
      </c>
      <c r="G1774" s="22">
        <v>1.14155251141553E-4</v>
      </c>
      <c r="H1774" s="21">
        <v>0</v>
      </c>
      <c r="I1774" s="20">
        <v>0.15961986040000001</v>
      </c>
      <c r="J1774" s="24">
        <v>0.2626</v>
      </c>
      <c r="K1774" s="20">
        <v>0.50146092040000001</v>
      </c>
      <c r="L1774" s="20">
        <v>0.59201085899999994</v>
      </c>
      <c r="M1774" s="20">
        <v>0.2105843262</v>
      </c>
      <c r="N1774" s="21">
        <v>0</v>
      </c>
    </row>
    <row r="1775" spans="1:14" ht="15" customHeight="1" outlineLevel="1" x14ac:dyDescent="0.3">
      <c r="A1775" s="12">
        <v>1773</v>
      </c>
      <c r="B1775" s="13">
        <v>1</v>
      </c>
      <c r="C1775" s="19">
        <v>1.2178300238950799E-4</v>
      </c>
      <c r="D1775" s="20">
        <v>2.4856578180000003E-4</v>
      </c>
      <c r="E1775" s="21">
        <v>0</v>
      </c>
      <c r="F1775" s="22">
        <v>5.87419817194953E-5</v>
      </c>
      <c r="G1775" s="22">
        <v>1.14155251141553E-4</v>
      </c>
      <c r="H1775" s="21">
        <v>0</v>
      </c>
      <c r="I1775" s="20">
        <v>0.16107447629999999</v>
      </c>
      <c r="J1775" s="24">
        <v>0.28670000000000001</v>
      </c>
      <c r="K1775" s="20">
        <v>0.30350620890000002</v>
      </c>
      <c r="L1775" s="20">
        <v>0.57135931740000001</v>
      </c>
      <c r="M1775" s="20">
        <v>0.25424258649999998</v>
      </c>
      <c r="N1775" s="21">
        <v>0</v>
      </c>
    </row>
    <row r="1776" spans="1:14" ht="15" customHeight="1" outlineLevel="1" x14ac:dyDescent="0.3">
      <c r="A1776" s="12">
        <v>1774</v>
      </c>
      <c r="B1776" s="13">
        <v>1</v>
      </c>
      <c r="C1776" s="19">
        <v>1.0598548534615799E-4</v>
      </c>
      <c r="D1776" s="20">
        <v>2.5650156090000002E-4</v>
      </c>
      <c r="E1776" s="21">
        <v>0</v>
      </c>
      <c r="F1776" s="22">
        <v>3.7594868300476997E-5</v>
      </c>
      <c r="G1776" s="22">
        <v>1.14155251141553E-4</v>
      </c>
      <c r="H1776" s="21">
        <v>0</v>
      </c>
      <c r="I1776" s="20">
        <v>0.1525407292</v>
      </c>
      <c r="J1776" s="24">
        <v>0.28410000000000002</v>
      </c>
      <c r="K1776" s="20">
        <v>0.30216703189999999</v>
      </c>
      <c r="L1776" s="20">
        <v>0.55429513279999998</v>
      </c>
      <c r="M1776" s="20">
        <v>0.14332620209999999</v>
      </c>
      <c r="N1776" s="21">
        <v>0</v>
      </c>
    </row>
    <row r="1777" spans="1:14" ht="15" customHeight="1" outlineLevel="1" x14ac:dyDescent="0.3">
      <c r="A1777" s="12">
        <v>1775</v>
      </c>
      <c r="B1777" s="13">
        <v>1</v>
      </c>
      <c r="C1777" s="19">
        <v>1.06339705368596E-4</v>
      </c>
      <c r="D1777" s="20">
        <v>2.644986991E-4</v>
      </c>
      <c r="E1777" s="21">
        <v>0</v>
      </c>
      <c r="F1777" s="22">
        <v>2.3496792687798098E-5</v>
      </c>
      <c r="G1777" s="22">
        <v>1.14155251141553E-4</v>
      </c>
      <c r="H1777" s="21">
        <v>0</v>
      </c>
      <c r="I1777" s="20">
        <v>0.1382854926</v>
      </c>
      <c r="J1777" s="24">
        <v>0.27129999999999999</v>
      </c>
      <c r="K1777" s="20">
        <v>0.34514243970000003</v>
      </c>
      <c r="L1777" s="20">
        <v>0.50213302309999996</v>
      </c>
      <c r="M1777" s="20">
        <v>3.8884822819999998E-2</v>
      </c>
      <c r="N1777" s="21">
        <v>0</v>
      </c>
    </row>
    <row r="1778" spans="1:14" ht="15" customHeight="1" outlineLevel="1" x14ac:dyDescent="0.3">
      <c r="A1778" s="12">
        <v>1776</v>
      </c>
      <c r="B1778" s="13">
        <v>1</v>
      </c>
      <c r="C1778" s="19">
        <v>1.09970459684169E-4</v>
      </c>
      <c r="D1778" s="20">
        <v>2.7198451130000002E-4</v>
      </c>
      <c r="E1778" s="21">
        <v>0</v>
      </c>
      <c r="F1778" s="22">
        <v>9.3987170751192492E-6</v>
      </c>
      <c r="G1778" s="22">
        <v>1.14155251141553E-4</v>
      </c>
      <c r="H1778" s="21">
        <v>0</v>
      </c>
      <c r="I1778" s="20">
        <v>0.12587276959999999</v>
      </c>
      <c r="J1778" s="24">
        <v>0.25280000000000002</v>
      </c>
      <c r="K1778" s="20">
        <v>0.1675188702</v>
      </c>
      <c r="L1778" s="20">
        <v>0.4483226682</v>
      </c>
      <c r="M1778" s="20">
        <v>1.337349021E-3</v>
      </c>
      <c r="N1778" s="21">
        <v>0</v>
      </c>
    </row>
    <row r="1779" spans="1:14" ht="15" customHeight="1" outlineLevel="1" x14ac:dyDescent="0.3">
      <c r="A1779" s="12">
        <v>1777</v>
      </c>
      <c r="B1779" s="13">
        <v>1</v>
      </c>
      <c r="C1779" s="19">
        <v>9.7854955294975207E-5</v>
      </c>
      <c r="D1779" s="20">
        <v>2.7795679870000001E-4</v>
      </c>
      <c r="E1779" s="21">
        <v>0</v>
      </c>
      <c r="F1779" s="22">
        <v>5.8741981719495297E-6</v>
      </c>
      <c r="G1779" s="22">
        <v>1.14155251141553E-4</v>
      </c>
      <c r="H1779" s="21">
        <v>0</v>
      </c>
      <c r="I1779" s="20">
        <v>0.1202482545</v>
      </c>
      <c r="J1779" s="24">
        <v>0.22209999999999999</v>
      </c>
      <c r="K1779" s="20">
        <v>0.1552227904</v>
      </c>
      <c r="L1779" s="20">
        <v>0.41710296679999997</v>
      </c>
      <c r="M1779" s="20">
        <v>0.13734638630000001</v>
      </c>
      <c r="N1779" s="21">
        <v>0</v>
      </c>
    </row>
    <row r="1780" spans="1:14" ht="15" customHeight="1" outlineLevel="1" x14ac:dyDescent="0.3">
      <c r="A1780" s="12">
        <v>1778</v>
      </c>
      <c r="B1780" s="13">
        <v>1</v>
      </c>
      <c r="C1780" s="19">
        <v>8.7492485872839502E-5</v>
      </c>
      <c r="D1780" s="20">
        <v>2.8292688709999998E-4</v>
      </c>
      <c r="E1780" s="21">
        <v>0</v>
      </c>
      <c r="F1780" s="22">
        <v>2.3496792687798102E-6</v>
      </c>
      <c r="G1780" s="22">
        <v>1.14155251141553E-4</v>
      </c>
      <c r="H1780" s="21">
        <v>0</v>
      </c>
      <c r="I1780" s="20">
        <v>0.1115205586</v>
      </c>
      <c r="J1780" s="24">
        <v>0.1852</v>
      </c>
      <c r="K1780" s="20">
        <v>0.1449963477</v>
      </c>
      <c r="L1780" s="20">
        <v>0.40129920499999999</v>
      </c>
      <c r="M1780" s="20">
        <v>0.54225553589999997</v>
      </c>
      <c r="N1780" s="21">
        <v>0</v>
      </c>
    </row>
    <row r="1781" spans="1:14" ht="15" customHeight="1" outlineLevel="1" x14ac:dyDescent="0.3">
      <c r="A1781" s="12">
        <v>1779</v>
      </c>
      <c r="B1781" s="13">
        <v>1</v>
      </c>
      <c r="C1781" s="19">
        <v>8.2139507744108904E-5</v>
      </c>
      <c r="D1781" s="20">
        <v>2.8597438990000002E-4</v>
      </c>
      <c r="E1781" s="21">
        <v>0</v>
      </c>
      <c r="F1781" s="22">
        <v>1.17483963438991E-6</v>
      </c>
      <c r="G1781" s="22">
        <v>1.14155251141553E-4</v>
      </c>
      <c r="H1781" s="21">
        <v>0</v>
      </c>
      <c r="I1781" s="20">
        <v>0.1049262995</v>
      </c>
      <c r="J1781" s="24">
        <v>0.1502</v>
      </c>
      <c r="K1781" s="20">
        <v>0.13525687850000001</v>
      </c>
      <c r="L1781" s="20">
        <v>0.39936009309999998</v>
      </c>
      <c r="M1781" s="20">
        <v>0.70429244300000005</v>
      </c>
      <c r="N1781" s="21">
        <v>0</v>
      </c>
    </row>
    <row r="1782" spans="1:14" ht="15" customHeight="1" outlineLevel="1" x14ac:dyDescent="0.3">
      <c r="A1782" s="12">
        <v>1780</v>
      </c>
      <c r="B1782" s="13">
        <v>1</v>
      </c>
      <c r="C1782" s="19">
        <v>7.0242958687214896E-5</v>
      </c>
      <c r="D1782" s="20">
        <v>2.8691522970000001E-4</v>
      </c>
      <c r="E1782" s="21">
        <v>0</v>
      </c>
      <c r="F1782" s="22">
        <v>1.40980756126789E-5</v>
      </c>
      <c r="G1782" s="22">
        <v>1.14155251141553E-4</v>
      </c>
      <c r="H1782" s="21">
        <v>0</v>
      </c>
      <c r="I1782" s="20">
        <v>0.1002715283</v>
      </c>
      <c r="J1782" s="24">
        <v>0.13420000000000001</v>
      </c>
      <c r="K1782" s="20">
        <v>0.10129047970000001</v>
      </c>
      <c r="L1782" s="20">
        <v>0.40207484970000001</v>
      </c>
      <c r="M1782" s="20">
        <v>0.42759444390000001</v>
      </c>
      <c r="N1782" s="21">
        <v>0</v>
      </c>
    </row>
    <row r="1783" spans="1:14" ht="15" customHeight="1" outlineLevel="1" x14ac:dyDescent="0.3">
      <c r="A1783" s="12">
        <v>1781</v>
      </c>
      <c r="B1783" s="13">
        <v>1</v>
      </c>
      <c r="C1783" s="19">
        <v>6.7625382278563599E-5</v>
      </c>
      <c r="D1783" s="20">
        <v>2.8685387060000002E-4</v>
      </c>
      <c r="E1783" s="21">
        <v>0</v>
      </c>
      <c r="F1783" s="22">
        <v>3.7594868300476997E-5</v>
      </c>
      <c r="G1783" s="22">
        <v>1.14155251141553E-4</v>
      </c>
      <c r="H1783" s="21">
        <v>0</v>
      </c>
      <c r="I1783" s="20">
        <v>9.2222653220000006E-2</v>
      </c>
      <c r="J1783" s="24">
        <v>0.13589999999999999</v>
      </c>
      <c r="K1783" s="20">
        <v>0.1029948868</v>
      </c>
      <c r="L1783" s="20">
        <v>0.41409734339999998</v>
      </c>
      <c r="M1783" s="20">
        <v>0.1234570616</v>
      </c>
      <c r="N1783" s="21">
        <v>0</v>
      </c>
    </row>
    <row r="1784" spans="1:14" ht="15" customHeight="1" outlineLevel="1" x14ac:dyDescent="0.3">
      <c r="A1784" s="12">
        <v>1782</v>
      </c>
      <c r="B1784" s="13">
        <v>1</v>
      </c>
      <c r="C1784" s="19">
        <v>8.2346094486922695E-5</v>
      </c>
      <c r="D1784" s="20">
        <v>2.875083678E-4</v>
      </c>
      <c r="E1784" s="21">
        <v>0</v>
      </c>
      <c r="F1784" s="22">
        <v>9.3987170751192502E-5</v>
      </c>
      <c r="G1784" s="22">
        <v>1.14155251141553E-4</v>
      </c>
      <c r="H1784" s="21">
        <v>0</v>
      </c>
      <c r="I1784" s="20">
        <v>7.9325058180000005E-2</v>
      </c>
      <c r="J1784" s="24">
        <v>0.14560000000000001</v>
      </c>
      <c r="K1784" s="20">
        <v>0.2566350134</v>
      </c>
      <c r="L1784" s="20">
        <v>0.4840023269</v>
      </c>
      <c r="M1784" s="20">
        <v>2.2253576299999999E-3</v>
      </c>
      <c r="N1784" s="21">
        <v>0</v>
      </c>
    </row>
    <row r="1785" spans="1:14" ht="15" customHeight="1" outlineLevel="1" x14ac:dyDescent="0.3">
      <c r="A1785" s="12">
        <v>1783</v>
      </c>
      <c r="B1785" s="13">
        <v>1</v>
      </c>
      <c r="C1785" s="19">
        <v>1.1530122695158001E-4</v>
      </c>
      <c r="D1785" s="20">
        <v>2.8151562750000002E-4</v>
      </c>
      <c r="E1785" s="21">
        <v>0</v>
      </c>
      <c r="F1785" s="22">
        <v>1.8210014333043501E-4</v>
      </c>
      <c r="G1785" s="22">
        <v>1.14155251141553E-4</v>
      </c>
      <c r="H1785" s="20">
        <v>2.6167016639999999E-2</v>
      </c>
      <c r="I1785" s="20">
        <v>7.0694336699999999E-2</v>
      </c>
      <c r="J1785" s="24">
        <v>0.15390000000000001</v>
      </c>
      <c r="K1785" s="20">
        <v>0.41076211350000003</v>
      </c>
      <c r="L1785" s="20">
        <v>0.54081830519999996</v>
      </c>
      <c r="M1785" s="20">
        <v>3.501827532E-2</v>
      </c>
      <c r="N1785" s="21">
        <v>0</v>
      </c>
    </row>
    <row r="1786" spans="1:14" ht="15" customHeight="1" outlineLevel="1" x14ac:dyDescent="0.3">
      <c r="A1786" s="12">
        <v>1784</v>
      </c>
      <c r="B1786" s="13">
        <v>1</v>
      </c>
      <c r="C1786" s="19">
        <v>1.4563117769932001E-4</v>
      </c>
      <c r="D1786" s="20">
        <v>2.5875139519999999E-4</v>
      </c>
      <c r="E1786" s="21">
        <v>0</v>
      </c>
      <c r="F1786" s="22">
        <v>1.58603350642637E-4</v>
      </c>
      <c r="G1786" s="22">
        <v>1.14155251141553E-4</v>
      </c>
      <c r="H1786" s="20">
        <v>9.7076401229999998E-2</v>
      </c>
      <c r="I1786" s="20">
        <v>6.0512024829999997E-2</v>
      </c>
      <c r="J1786" s="24">
        <v>9.5200000000000007E-2</v>
      </c>
      <c r="K1786" s="20">
        <v>0.42549306059999997</v>
      </c>
      <c r="L1786" s="20">
        <v>0.57378320729999999</v>
      </c>
      <c r="M1786" s="20">
        <v>0.26174347170000001</v>
      </c>
      <c r="N1786" s="20">
        <v>9.0145714289999995E-3</v>
      </c>
    </row>
    <row r="1787" spans="1:14" ht="15" customHeight="1" outlineLevel="1" x14ac:dyDescent="0.3">
      <c r="A1787" s="12">
        <v>1785</v>
      </c>
      <c r="B1787" s="13">
        <v>1</v>
      </c>
      <c r="C1787" s="19">
        <v>1.6520612230919201E-4</v>
      </c>
      <c r="D1787" s="20">
        <v>2.2389941689999999E-4</v>
      </c>
      <c r="E1787" s="21">
        <v>0</v>
      </c>
      <c r="F1787" s="22">
        <v>1.4685495429873799E-4</v>
      </c>
      <c r="G1787" s="22">
        <v>1.14155251141553E-4</v>
      </c>
      <c r="H1787" s="20">
        <v>0.19980617019999999</v>
      </c>
      <c r="I1787" s="20">
        <v>5.2851047319999997E-2</v>
      </c>
      <c r="J1787" s="24">
        <v>5.0299999999999997E-2</v>
      </c>
      <c r="K1787" s="20">
        <v>0.37484782080000001</v>
      </c>
      <c r="L1787" s="20">
        <v>0.58968392479999998</v>
      </c>
      <c r="M1787" s="20">
        <v>0.30722509059999997</v>
      </c>
      <c r="N1787" s="20">
        <v>0.18676542860000001</v>
      </c>
    </row>
    <row r="1788" spans="1:14" ht="15" customHeight="1" outlineLevel="1" x14ac:dyDescent="0.3">
      <c r="A1788" s="12">
        <v>1786</v>
      </c>
      <c r="B1788" s="13">
        <v>1</v>
      </c>
      <c r="C1788" s="19">
        <v>1.79441739967077E-4</v>
      </c>
      <c r="D1788" s="20">
        <v>1.7822778100000001E-4</v>
      </c>
      <c r="E1788" s="21">
        <v>0</v>
      </c>
      <c r="F1788" s="22">
        <v>1.6447754881458699E-4</v>
      </c>
      <c r="G1788" s="22">
        <v>1.14155251141553E-4</v>
      </c>
      <c r="H1788" s="20">
        <v>0.29946696820000002</v>
      </c>
      <c r="I1788" s="20">
        <v>5.236617533E-2</v>
      </c>
      <c r="J1788" s="24">
        <v>4.7300000000000002E-2</v>
      </c>
      <c r="K1788" s="20">
        <v>0.4404674945</v>
      </c>
      <c r="L1788" s="20">
        <v>0.59569517159999996</v>
      </c>
      <c r="M1788" s="20">
        <v>0.16913213839999999</v>
      </c>
      <c r="N1788" s="20">
        <v>0.39676371430000001</v>
      </c>
    </row>
    <row r="1789" spans="1:14" ht="15" customHeight="1" outlineLevel="1" x14ac:dyDescent="0.3">
      <c r="A1789" s="12">
        <v>1787</v>
      </c>
      <c r="B1789" s="13">
        <v>1</v>
      </c>
      <c r="C1789" s="19">
        <v>1.85877275145028E-4</v>
      </c>
      <c r="D1789" s="20">
        <v>1.4075781369999999E-4</v>
      </c>
      <c r="E1789" s="21">
        <v>0</v>
      </c>
      <c r="F1789" s="22">
        <v>1.87974341502385E-4</v>
      </c>
      <c r="G1789" s="22">
        <v>1.14155251141553E-4</v>
      </c>
      <c r="H1789" s="20">
        <v>0.37586819580000003</v>
      </c>
      <c r="I1789" s="20">
        <v>5.2269200930000002E-2</v>
      </c>
      <c r="J1789" s="24">
        <v>4.2000000000000003E-2</v>
      </c>
      <c r="K1789" s="20">
        <v>0.41757974190000002</v>
      </c>
      <c r="L1789" s="20">
        <v>0.58726003490000001</v>
      </c>
      <c r="M1789" s="20">
        <v>4.3863348910000002E-2</v>
      </c>
      <c r="N1789" s="20">
        <v>0.62654057139999997</v>
      </c>
    </row>
    <row r="1790" spans="1:14" ht="15" customHeight="1" outlineLevel="1" x14ac:dyDescent="0.3">
      <c r="A1790" s="12">
        <v>1788</v>
      </c>
      <c r="B1790" s="13">
        <v>1</v>
      </c>
      <c r="C1790" s="19">
        <v>1.8887421467976399E-4</v>
      </c>
      <c r="D1790" s="20">
        <v>1.157028411E-4</v>
      </c>
      <c r="E1790" s="21">
        <v>0</v>
      </c>
      <c r="F1790" s="22">
        <v>2.0677177565262301E-4</v>
      </c>
      <c r="G1790" s="22">
        <v>1.14155251141553E-4</v>
      </c>
      <c r="H1790" s="20">
        <v>0.40429655949999999</v>
      </c>
      <c r="I1790" s="20">
        <v>5.1008533750000001E-2</v>
      </c>
      <c r="J1790" s="24">
        <v>2.9899999999999999E-2</v>
      </c>
      <c r="K1790" s="20">
        <v>0.38580472360000001</v>
      </c>
      <c r="L1790" s="20">
        <v>0.57223191780000005</v>
      </c>
      <c r="M1790" s="20">
        <v>1.337349021E-3</v>
      </c>
      <c r="N1790" s="20">
        <v>0.79924371429999996</v>
      </c>
    </row>
    <row r="1791" spans="1:14" ht="15" customHeight="1" outlineLevel="1" x14ac:dyDescent="0.3">
      <c r="A1791" s="12">
        <v>1789</v>
      </c>
      <c r="B1791" s="13">
        <v>1</v>
      </c>
      <c r="C1791" s="19">
        <v>1.91914735582397E-4</v>
      </c>
      <c r="D1791" s="20">
        <v>1.0054713919999999E-4</v>
      </c>
      <c r="E1791" s="21">
        <v>0</v>
      </c>
      <c r="F1791" s="22">
        <v>1.87974341502385E-4</v>
      </c>
      <c r="G1791" s="22">
        <v>1.14155251141553E-4</v>
      </c>
      <c r="H1791" s="20">
        <v>0.39928929089999998</v>
      </c>
      <c r="I1791" s="20">
        <v>4.5674941820000002E-2</v>
      </c>
      <c r="J1791" s="24">
        <v>1.5100000000000001E-2</v>
      </c>
      <c r="K1791" s="20">
        <v>0.49269539810000001</v>
      </c>
      <c r="L1791" s="20">
        <v>0.56505720380000002</v>
      </c>
      <c r="M1791" s="20">
        <v>0.16190881530000001</v>
      </c>
      <c r="N1791" s="20">
        <v>0.85282971429999999</v>
      </c>
    </row>
    <row r="1792" spans="1:14" ht="15" customHeight="1" outlineLevel="1" x14ac:dyDescent="0.3">
      <c r="A1792" s="12">
        <v>1790</v>
      </c>
      <c r="B1792" s="13">
        <v>1</v>
      </c>
      <c r="C1792" s="19">
        <v>1.8666970593656299E-4</v>
      </c>
      <c r="D1792" s="20">
        <v>9.3572652980000005E-5</v>
      </c>
      <c r="E1792" s="21">
        <v>0</v>
      </c>
      <c r="F1792" s="22">
        <v>1.90324020771165E-4</v>
      </c>
      <c r="G1792" s="22">
        <v>1.14155251141553E-4</v>
      </c>
      <c r="H1792" s="20">
        <v>0.35099337749999998</v>
      </c>
      <c r="I1792" s="20">
        <v>4.043832428E-2</v>
      </c>
      <c r="J1792" s="24">
        <v>4.7999999999999996E-3</v>
      </c>
      <c r="K1792" s="20">
        <v>0.42853664479999998</v>
      </c>
      <c r="L1792" s="20">
        <v>0.53315881330000003</v>
      </c>
      <c r="M1792" s="20">
        <v>0.63183872019999998</v>
      </c>
      <c r="N1792" s="20">
        <v>0.92850085709999997</v>
      </c>
    </row>
    <row r="1793" spans="1:14" ht="15" customHeight="1" outlineLevel="1" x14ac:dyDescent="0.3">
      <c r="A1793" s="12">
        <v>1791</v>
      </c>
      <c r="B1793" s="13">
        <v>1</v>
      </c>
      <c r="C1793" s="19">
        <v>1.77133402101859E-4</v>
      </c>
      <c r="D1793" s="20">
        <v>9.4186244150000004E-5</v>
      </c>
      <c r="E1793" s="21">
        <v>0</v>
      </c>
      <c r="F1793" s="22">
        <v>2.1382081345896301E-4</v>
      </c>
      <c r="G1793" s="22">
        <v>1.14155251141553E-4</v>
      </c>
      <c r="H1793" s="20">
        <v>0.28622193509999999</v>
      </c>
      <c r="I1793" s="20">
        <v>3.8595810709999998E-2</v>
      </c>
      <c r="J1793" s="24">
        <v>5.0000000000000001E-4</v>
      </c>
      <c r="K1793" s="20">
        <v>0.3934745556</v>
      </c>
      <c r="L1793" s="20">
        <v>0.5224936979</v>
      </c>
      <c r="M1793" s="20">
        <v>0.82260457490000005</v>
      </c>
      <c r="N1793" s="20">
        <v>0.83447742859999996</v>
      </c>
    </row>
    <row r="1794" spans="1:14" ht="15" customHeight="1" outlineLevel="1" x14ac:dyDescent="0.3">
      <c r="A1794" s="12">
        <v>1792</v>
      </c>
      <c r="B1794" s="13">
        <v>1</v>
      </c>
      <c r="C1794" s="19">
        <v>1.6289257717909701E-4</v>
      </c>
      <c r="D1794" s="20">
        <v>1.005062332E-4</v>
      </c>
      <c r="E1794" s="21">
        <v>0</v>
      </c>
      <c r="F1794" s="22">
        <v>2.23219530534082E-4</v>
      </c>
      <c r="G1794" s="22">
        <v>1.14155251141553E-4</v>
      </c>
      <c r="H1794" s="20">
        <v>0.18769181069999999</v>
      </c>
      <c r="I1794" s="20">
        <v>3.3941039569999998E-2</v>
      </c>
      <c r="J1794" s="24">
        <v>1E-4</v>
      </c>
      <c r="K1794" s="20">
        <v>0.35135135140000001</v>
      </c>
      <c r="L1794" s="20">
        <v>0.51502811709999996</v>
      </c>
      <c r="M1794" s="20">
        <v>0.4975008192</v>
      </c>
      <c r="N1794" s="20">
        <v>0.75641057140000001</v>
      </c>
    </row>
    <row r="1795" spans="1:14" ht="15" customHeight="1" outlineLevel="1" x14ac:dyDescent="0.3">
      <c r="A1795" s="12">
        <v>1793</v>
      </c>
      <c r="B1795" s="13">
        <v>1</v>
      </c>
      <c r="C1795" s="19">
        <v>1.5039310571127699E-4</v>
      </c>
      <c r="D1795" s="20">
        <v>1.200797914E-4</v>
      </c>
      <c r="E1795" s="21">
        <v>0</v>
      </c>
      <c r="F1795" s="22">
        <v>2.23219530534082E-4</v>
      </c>
      <c r="G1795" s="22">
        <v>1.14155251141553E-4</v>
      </c>
      <c r="H1795" s="20">
        <v>8.4477467289999997E-2</v>
      </c>
      <c r="I1795" s="20">
        <v>3.1710628390000002E-2</v>
      </c>
      <c r="J1795" s="24">
        <v>5.0000000000000001E-4</v>
      </c>
      <c r="K1795" s="20">
        <v>0.3237156075</v>
      </c>
      <c r="L1795" s="20">
        <v>0.53606748110000002</v>
      </c>
      <c r="M1795" s="20">
        <v>0.14337146780000001</v>
      </c>
      <c r="N1795" s="20">
        <v>0.53014371429999996</v>
      </c>
    </row>
    <row r="1796" spans="1:14" ht="15" customHeight="1" outlineLevel="1" x14ac:dyDescent="0.3">
      <c r="A1796" s="12">
        <v>1794</v>
      </c>
      <c r="B1796" s="13">
        <v>1</v>
      </c>
      <c r="C1796" s="19">
        <v>1.37583395063343E-4</v>
      </c>
      <c r="D1796" s="20">
        <v>1.6194716199999999E-4</v>
      </c>
      <c r="E1796" s="21">
        <v>0</v>
      </c>
      <c r="F1796" s="22">
        <v>1.6447754881458699E-4</v>
      </c>
      <c r="G1796" s="22">
        <v>1.14155251141553E-4</v>
      </c>
      <c r="H1796" s="20">
        <v>1.938297529E-2</v>
      </c>
      <c r="I1796" s="20">
        <v>3.5201706749999999E-2</v>
      </c>
      <c r="J1796" s="24">
        <v>6.7999999999999996E-3</v>
      </c>
      <c r="K1796" s="20">
        <v>0.39396152909999999</v>
      </c>
      <c r="L1796" s="20">
        <v>0.58726003490000001</v>
      </c>
      <c r="M1796" s="20">
        <v>2.3986870910000001E-3</v>
      </c>
      <c r="N1796" s="24">
        <v>0.29296800000000001</v>
      </c>
    </row>
    <row r="1797" spans="1:14" ht="15" customHeight="1" outlineLevel="1" x14ac:dyDescent="0.3">
      <c r="A1797" s="12">
        <v>1795</v>
      </c>
      <c r="B1797" s="13">
        <v>1</v>
      </c>
      <c r="C1797" s="19">
        <v>1.46991933297055E-4</v>
      </c>
      <c r="D1797" s="20">
        <v>1.88208864E-4</v>
      </c>
      <c r="E1797" s="21">
        <v>0</v>
      </c>
      <c r="F1797" s="22">
        <v>1.1748396343899099E-4</v>
      </c>
      <c r="G1797" s="22">
        <v>1.14155251141553E-4</v>
      </c>
      <c r="H1797" s="21">
        <v>0</v>
      </c>
      <c r="I1797" s="20">
        <v>5.1105508149999999E-2</v>
      </c>
      <c r="J1797" s="24">
        <v>2.6499999999999999E-2</v>
      </c>
      <c r="K1797" s="20">
        <v>0.64560506449999999</v>
      </c>
      <c r="L1797" s="20">
        <v>0.61557106849999998</v>
      </c>
      <c r="M1797" s="20">
        <v>4.3842797599999997E-2</v>
      </c>
      <c r="N1797" s="21">
        <v>0</v>
      </c>
    </row>
    <row r="1798" spans="1:14" ht="15" customHeight="1" outlineLevel="1" x14ac:dyDescent="0.3">
      <c r="A1798" s="12">
        <v>1796</v>
      </c>
      <c r="B1798" s="13">
        <v>1</v>
      </c>
      <c r="C1798" s="19">
        <v>1.6955967562669899E-4</v>
      </c>
      <c r="D1798" s="20">
        <v>2.032827536E-4</v>
      </c>
      <c r="E1798" s="21">
        <v>0</v>
      </c>
      <c r="F1798" s="22">
        <v>8.8112972579242903E-5</v>
      </c>
      <c r="G1798" s="22">
        <v>1.14155251141553E-4</v>
      </c>
      <c r="H1798" s="21">
        <v>0</v>
      </c>
      <c r="I1798" s="20">
        <v>6.9724592710000005E-2</v>
      </c>
      <c r="J1798" s="24">
        <v>7.0300000000000001E-2</v>
      </c>
      <c r="K1798" s="20">
        <v>0.53810567320000002</v>
      </c>
      <c r="L1798" s="20">
        <v>0.61227457819999997</v>
      </c>
      <c r="M1798" s="24">
        <v>0.31168595999999998</v>
      </c>
      <c r="N1798" s="21">
        <v>0</v>
      </c>
    </row>
    <row r="1799" spans="1:14" ht="15" customHeight="1" outlineLevel="1" x14ac:dyDescent="0.3">
      <c r="A1799" s="12">
        <v>1797</v>
      </c>
      <c r="B1799" s="13">
        <v>1</v>
      </c>
      <c r="C1799" s="19">
        <v>1.5006771212753301E-4</v>
      </c>
      <c r="D1799" s="20">
        <v>2.154318588E-4</v>
      </c>
      <c r="E1799" s="21">
        <v>0</v>
      </c>
      <c r="F1799" s="22">
        <v>5.87419817194953E-5</v>
      </c>
      <c r="G1799" s="22">
        <v>1.14155251141553E-4</v>
      </c>
      <c r="H1799" s="21">
        <v>0</v>
      </c>
      <c r="I1799" s="20">
        <v>9.3289371610000005E-2</v>
      </c>
      <c r="J1799" s="24">
        <v>0.13769999999999999</v>
      </c>
      <c r="K1799" s="20">
        <v>0.36985634280000002</v>
      </c>
      <c r="L1799" s="20">
        <v>0.59327128179999999</v>
      </c>
      <c r="M1799" s="20">
        <v>0.35810847759999997</v>
      </c>
      <c r="N1799" s="21">
        <v>0</v>
      </c>
    </row>
    <row r="1800" spans="1:14" ht="15" customHeight="1" outlineLevel="1" x14ac:dyDescent="0.3">
      <c r="A1800" s="12">
        <v>1798</v>
      </c>
      <c r="B1800" s="13">
        <v>1</v>
      </c>
      <c r="C1800" s="19">
        <v>1.2763333608687899E-4</v>
      </c>
      <c r="D1800" s="20">
        <v>2.2526977050000001E-4</v>
      </c>
      <c r="E1800" s="21">
        <v>0</v>
      </c>
      <c r="F1800" s="22">
        <v>3.7594868300476997E-5</v>
      </c>
      <c r="G1800" s="22">
        <v>1.14155251141553E-4</v>
      </c>
      <c r="H1800" s="21">
        <v>0</v>
      </c>
      <c r="I1800" s="20">
        <v>0.1069627618</v>
      </c>
      <c r="J1800" s="24">
        <v>0.22439999999999999</v>
      </c>
      <c r="K1800" s="20">
        <v>0.26162649139999999</v>
      </c>
      <c r="L1800" s="20">
        <v>0.56990498349999996</v>
      </c>
      <c r="M1800" s="20">
        <v>0.19357387879999999</v>
      </c>
      <c r="N1800" s="21">
        <v>0</v>
      </c>
    </row>
    <row r="1801" spans="1:14" ht="15" customHeight="1" outlineLevel="1" x14ac:dyDescent="0.3">
      <c r="A1801" s="12">
        <v>1799</v>
      </c>
      <c r="B1801" s="13">
        <v>1</v>
      </c>
      <c r="C1801" s="19">
        <v>1.2640222633736401E-4</v>
      </c>
      <c r="D1801" s="20">
        <v>2.3318509650000001E-4</v>
      </c>
      <c r="E1801" s="21">
        <v>0</v>
      </c>
      <c r="F1801" s="22">
        <v>2.3496792687798098E-5</v>
      </c>
      <c r="G1801" s="22">
        <v>1.14155251141553E-4</v>
      </c>
      <c r="H1801" s="21">
        <v>0</v>
      </c>
      <c r="I1801" s="20">
        <v>0.108223429</v>
      </c>
      <c r="J1801" s="24">
        <v>0.31030000000000002</v>
      </c>
      <c r="K1801" s="20">
        <v>0.33528122719999998</v>
      </c>
      <c r="L1801" s="20">
        <v>0.54411479539999996</v>
      </c>
      <c r="M1801" s="20">
        <v>4.8454605890000002E-2</v>
      </c>
      <c r="N1801" s="21">
        <v>0</v>
      </c>
    </row>
    <row r="1802" spans="1:14" ht="15" customHeight="1" outlineLevel="1" x14ac:dyDescent="0.3">
      <c r="A1802" s="12">
        <v>1800</v>
      </c>
      <c r="B1802" s="13">
        <v>1</v>
      </c>
      <c r="C1802" s="19">
        <v>1.2869935852642201E-4</v>
      </c>
      <c r="D1802" s="20">
        <v>2.4056864360000001E-4</v>
      </c>
      <c r="E1802" s="21">
        <v>0</v>
      </c>
      <c r="F1802" s="22">
        <v>9.3987170751192492E-6</v>
      </c>
      <c r="G1802" s="22">
        <v>1.14155251141553E-4</v>
      </c>
      <c r="H1802" s="21">
        <v>0</v>
      </c>
      <c r="I1802" s="20">
        <v>0.1025019395</v>
      </c>
      <c r="J1802" s="24">
        <v>0.38109999999999999</v>
      </c>
      <c r="K1802" s="20">
        <v>0.34173362550000003</v>
      </c>
      <c r="L1802" s="20">
        <v>0.50804731430000005</v>
      </c>
      <c r="M1802" s="20">
        <v>1.337349021E-3</v>
      </c>
      <c r="N1802" s="21">
        <v>0</v>
      </c>
    </row>
    <row r="1803" spans="1:14" ht="15" customHeight="1" outlineLevel="1" x14ac:dyDescent="0.3">
      <c r="A1803" s="12">
        <v>1801</v>
      </c>
      <c r="B1803" s="13">
        <v>1</v>
      </c>
      <c r="C1803" s="19">
        <v>1.1332632121161399E-4</v>
      </c>
      <c r="D1803" s="20">
        <v>2.487498591E-4</v>
      </c>
      <c r="E1803" s="21">
        <v>0</v>
      </c>
      <c r="F1803" s="22">
        <v>5.8741981719495297E-6</v>
      </c>
      <c r="G1803" s="22">
        <v>1.14155251141553E-4</v>
      </c>
      <c r="H1803" s="21">
        <v>0</v>
      </c>
      <c r="I1803" s="20">
        <v>9.3580294800000005E-2</v>
      </c>
      <c r="J1803" s="24">
        <v>0.4128</v>
      </c>
      <c r="K1803" s="20">
        <v>0.2352081812</v>
      </c>
      <c r="L1803" s="20">
        <v>0.46228427379999998</v>
      </c>
      <c r="M1803" s="20">
        <v>0.18448461259999999</v>
      </c>
      <c r="N1803" s="21">
        <v>0</v>
      </c>
    </row>
    <row r="1804" spans="1:14" ht="15" customHeight="1" outlineLevel="1" x14ac:dyDescent="0.3">
      <c r="A1804" s="12">
        <v>1802</v>
      </c>
      <c r="B1804" s="13">
        <v>1</v>
      </c>
      <c r="C1804" s="19">
        <v>1.00837703402722E-4</v>
      </c>
      <c r="D1804" s="20">
        <v>2.567060913E-4</v>
      </c>
      <c r="E1804" s="21">
        <v>0</v>
      </c>
      <c r="F1804" s="22">
        <v>2.3496792687798102E-6</v>
      </c>
      <c r="G1804" s="22">
        <v>1.14155251141553E-4</v>
      </c>
      <c r="H1804" s="21">
        <v>0</v>
      </c>
      <c r="I1804" s="20">
        <v>9.1058960430000002E-2</v>
      </c>
      <c r="J1804" s="24">
        <v>0.40699999999999997</v>
      </c>
      <c r="K1804" s="20">
        <v>0.1868760653</v>
      </c>
      <c r="L1804" s="20">
        <v>0.43736668610000001</v>
      </c>
      <c r="M1804" s="20">
        <v>0.71362156939999999</v>
      </c>
      <c r="N1804" s="21">
        <v>0</v>
      </c>
    </row>
    <row r="1805" spans="1:14" ht="15" customHeight="1" outlineLevel="1" x14ac:dyDescent="0.3">
      <c r="A1805" s="12">
        <v>1803</v>
      </c>
      <c r="B1805" s="13">
        <v>1</v>
      </c>
      <c r="C1805" s="19">
        <v>9.3676537547264597E-5</v>
      </c>
      <c r="D1805" s="20">
        <v>2.6333287590000001E-4</v>
      </c>
      <c r="E1805" s="21">
        <v>0</v>
      </c>
      <c r="F1805" s="22">
        <v>1.17483963438991E-6</v>
      </c>
      <c r="G1805" s="22">
        <v>1.14155251141553E-4</v>
      </c>
      <c r="H1805" s="21">
        <v>0</v>
      </c>
      <c r="I1805" s="20">
        <v>8.9895267649999999E-2</v>
      </c>
      <c r="J1805" s="24">
        <v>0.38109999999999999</v>
      </c>
      <c r="K1805" s="20">
        <v>0.1529096664</v>
      </c>
      <c r="L1805" s="20">
        <v>0.42301725810000002</v>
      </c>
      <c r="M1805" s="20">
        <v>0.93076490820000002</v>
      </c>
      <c r="N1805" s="21">
        <v>0</v>
      </c>
    </row>
    <row r="1806" spans="1:14" ht="15" customHeight="1" outlineLevel="1" x14ac:dyDescent="0.3">
      <c r="A1806" s="12">
        <v>1804</v>
      </c>
      <c r="B1806" s="13">
        <v>1</v>
      </c>
      <c r="C1806" s="19">
        <v>8.0566811710499895E-5</v>
      </c>
      <c r="D1806" s="20">
        <v>2.696733179E-4</v>
      </c>
      <c r="E1806" s="21">
        <v>0</v>
      </c>
      <c r="F1806" s="22">
        <v>1.40980756126789E-5</v>
      </c>
      <c r="G1806" s="22">
        <v>1.14155251141553E-4</v>
      </c>
      <c r="H1806" s="21">
        <v>0</v>
      </c>
      <c r="I1806" s="20">
        <v>9.4162141190000007E-2</v>
      </c>
      <c r="J1806" s="24">
        <v>0.37540000000000001</v>
      </c>
      <c r="K1806" s="20">
        <v>0.15984903819999999</v>
      </c>
      <c r="L1806" s="20">
        <v>0.42379290289999999</v>
      </c>
      <c r="M1806" s="20">
        <v>0.56126539099999995</v>
      </c>
      <c r="N1806" s="21">
        <v>0</v>
      </c>
    </row>
    <row r="1807" spans="1:14" ht="15" customHeight="1" outlineLevel="1" x14ac:dyDescent="0.3">
      <c r="A1807" s="12">
        <v>1805</v>
      </c>
      <c r="B1807" s="13">
        <v>1</v>
      </c>
      <c r="C1807" s="19">
        <v>7.6789702402395402E-5</v>
      </c>
      <c r="D1807" s="20">
        <v>2.753388097E-4</v>
      </c>
      <c r="E1807" s="21">
        <v>0</v>
      </c>
      <c r="F1807" s="22">
        <v>3.7594868300476997E-5</v>
      </c>
      <c r="G1807" s="22">
        <v>1.14155251141553E-4</v>
      </c>
      <c r="H1807" s="21">
        <v>0</v>
      </c>
      <c r="I1807" s="20">
        <v>9.4453064389999994E-2</v>
      </c>
      <c r="J1807" s="24">
        <v>0.38109999999999999</v>
      </c>
      <c r="K1807" s="20">
        <v>0.21731190650000001</v>
      </c>
      <c r="L1807" s="20">
        <v>0.44628660069999998</v>
      </c>
      <c r="M1807" s="20">
        <v>0.1615163886</v>
      </c>
      <c r="N1807" s="21">
        <v>0</v>
      </c>
    </row>
    <row r="1808" spans="1:14" ht="15" customHeight="1" outlineLevel="1" x14ac:dyDescent="0.3">
      <c r="A1808" s="12">
        <v>1806</v>
      </c>
      <c r="B1808" s="13">
        <v>1</v>
      </c>
      <c r="C1808" s="19">
        <v>9.0145730434176602E-5</v>
      </c>
      <c r="D1808" s="20">
        <v>2.7846812469999998E-4</v>
      </c>
      <c r="E1808" s="21">
        <v>0</v>
      </c>
      <c r="F1808" s="22">
        <v>9.3987170751192502E-5</v>
      </c>
      <c r="G1808" s="22">
        <v>1.14155251141553E-4</v>
      </c>
      <c r="H1808" s="21">
        <v>0</v>
      </c>
      <c r="I1808" s="20">
        <v>9.4647013190000004E-2</v>
      </c>
      <c r="J1808" s="24">
        <v>0.32519999999999999</v>
      </c>
      <c r="K1808" s="20">
        <v>0.39140491840000002</v>
      </c>
      <c r="L1808" s="20">
        <v>0.49331006399999999</v>
      </c>
      <c r="M1808" s="20">
        <v>2.5498217389999999E-3</v>
      </c>
      <c r="N1808" s="21">
        <v>0</v>
      </c>
    </row>
    <row r="1809" spans="1:14" ht="15" customHeight="1" outlineLevel="1" x14ac:dyDescent="0.3">
      <c r="A1809" s="12">
        <v>1807</v>
      </c>
      <c r="B1809" s="13">
        <v>1</v>
      </c>
      <c r="C1809" s="19">
        <v>1.25145741140903E-4</v>
      </c>
      <c r="D1809" s="20">
        <v>2.6186025710000003E-4</v>
      </c>
      <c r="E1809" s="21">
        <v>0</v>
      </c>
      <c r="F1809" s="22">
        <v>1.8210014333043501E-4</v>
      </c>
      <c r="G1809" s="22">
        <v>1.14155251141553E-4</v>
      </c>
      <c r="H1809" s="20">
        <v>3.2466483609999999E-2</v>
      </c>
      <c r="I1809" s="20">
        <v>9.8622963539999997E-2</v>
      </c>
      <c r="J1809" s="24">
        <v>0.2407</v>
      </c>
      <c r="K1809" s="20">
        <v>0.52812271730000004</v>
      </c>
      <c r="L1809" s="20">
        <v>0.55002908669999995</v>
      </c>
      <c r="M1809" s="20">
        <v>5.2239179009999998E-2</v>
      </c>
      <c r="N1809" s="21">
        <v>0</v>
      </c>
    </row>
    <row r="1810" spans="1:14" ht="15" customHeight="1" outlineLevel="1" x14ac:dyDescent="0.3">
      <c r="A1810" s="12">
        <v>1808</v>
      </c>
      <c r="B1810" s="13">
        <v>1</v>
      </c>
      <c r="C1810" s="19">
        <v>1.6081525158287099E-4</v>
      </c>
      <c r="D1810" s="20">
        <v>2.1393878689999999E-4</v>
      </c>
      <c r="E1810" s="21">
        <v>0</v>
      </c>
      <c r="F1810" s="22">
        <v>1.58603350642637E-4</v>
      </c>
      <c r="G1810" s="22">
        <v>1.14155251141553E-4</v>
      </c>
      <c r="H1810" s="24">
        <v>0.12938136</v>
      </c>
      <c r="I1810" s="20">
        <v>8.9992242050000004E-2</v>
      </c>
      <c r="J1810" s="24">
        <v>0.17910000000000001</v>
      </c>
      <c r="K1810" s="20">
        <v>0.54918431950000002</v>
      </c>
      <c r="L1810" s="20">
        <v>0.57979445409999997</v>
      </c>
      <c r="M1810" s="20">
        <v>0.35785851819999998</v>
      </c>
      <c r="N1810" s="24">
        <v>1.0451999999999999E-2</v>
      </c>
    </row>
    <row r="1811" spans="1:14" ht="15" customHeight="1" outlineLevel="1" x14ac:dyDescent="0.3">
      <c r="A1811" s="12">
        <v>1809</v>
      </c>
      <c r="B1811" s="13">
        <v>1</v>
      </c>
      <c r="C1811" s="19">
        <v>1.7855499801563599E-4</v>
      </c>
      <c r="D1811" s="20">
        <v>1.7078287480000001E-4</v>
      </c>
      <c r="E1811" s="21">
        <v>0</v>
      </c>
      <c r="F1811" s="22">
        <v>1.4685495429873799E-4</v>
      </c>
      <c r="G1811" s="22">
        <v>1.14155251141553E-4</v>
      </c>
      <c r="H1811" s="20">
        <v>0.2579550961</v>
      </c>
      <c r="I1811" s="20">
        <v>6.6621411950000001E-2</v>
      </c>
      <c r="J1811" s="24">
        <v>0.1701</v>
      </c>
      <c r="K1811" s="20">
        <v>0.4659118578</v>
      </c>
      <c r="L1811" s="20">
        <v>0.58803567970000004</v>
      </c>
      <c r="M1811" s="20">
        <v>0.4045709596</v>
      </c>
      <c r="N1811" s="20">
        <v>0.1756002857</v>
      </c>
    </row>
    <row r="1812" spans="1:14" ht="15" customHeight="1" outlineLevel="1" x14ac:dyDescent="0.3">
      <c r="A1812" s="12">
        <v>1810</v>
      </c>
      <c r="B1812" s="13">
        <v>1</v>
      </c>
      <c r="C1812" s="19">
        <v>1.9190363317739099E-4</v>
      </c>
      <c r="D1812" s="20">
        <v>1.108145648E-4</v>
      </c>
      <c r="E1812" s="21">
        <v>0</v>
      </c>
      <c r="F1812" s="22">
        <v>1.6447754881458699E-4</v>
      </c>
      <c r="G1812" s="22">
        <v>1.14155251141553E-4</v>
      </c>
      <c r="H1812" s="20">
        <v>0.36084638990000001</v>
      </c>
      <c r="I1812" s="20">
        <v>5.5760279289999999E-2</v>
      </c>
      <c r="J1812" s="24">
        <v>0.2455</v>
      </c>
      <c r="K1812" s="20">
        <v>0.4469198929</v>
      </c>
      <c r="L1812" s="20">
        <v>0.58648439009999997</v>
      </c>
      <c r="M1812" s="20">
        <v>0.21565511679999999</v>
      </c>
      <c r="N1812" s="20">
        <v>0.40785085710000002</v>
      </c>
    </row>
    <row r="1813" spans="1:14" ht="15" customHeight="1" outlineLevel="1" x14ac:dyDescent="0.3">
      <c r="A1813" s="12">
        <v>1811</v>
      </c>
      <c r="B1813" s="13">
        <v>1</v>
      </c>
      <c r="C1813" s="19">
        <v>1.96437321590438E-4</v>
      </c>
      <c r="D1813" s="20">
        <v>6.5449724490000005E-5</v>
      </c>
      <c r="E1813" s="21">
        <v>0</v>
      </c>
      <c r="F1813" s="22">
        <v>1.87974341502385E-4</v>
      </c>
      <c r="G1813" s="22">
        <v>1.14155251141553E-4</v>
      </c>
      <c r="H1813" s="20">
        <v>0.43353254720000001</v>
      </c>
      <c r="I1813" s="20">
        <v>5.9057408839999999E-2</v>
      </c>
      <c r="J1813" s="24">
        <v>0.29049999999999998</v>
      </c>
      <c r="K1813" s="20">
        <v>0.42135378620000002</v>
      </c>
      <c r="L1813" s="20">
        <v>0.57165018420000002</v>
      </c>
      <c r="M1813" s="20">
        <v>5.2516800289999999E-2</v>
      </c>
      <c r="N1813" s="24">
        <v>0.64225200000000005</v>
      </c>
    </row>
    <row r="1814" spans="1:14" ht="15" customHeight="1" outlineLevel="1" x14ac:dyDescent="0.3">
      <c r="A1814" s="12">
        <v>1812</v>
      </c>
      <c r="B1814" s="13">
        <v>1</v>
      </c>
      <c r="C1814" s="19">
        <v>1.9750712872966501E-4</v>
      </c>
      <c r="D1814" s="20">
        <v>4.1069702120000001E-5</v>
      </c>
      <c r="E1814" s="21">
        <v>0</v>
      </c>
      <c r="F1814" s="22">
        <v>2.0677177565262301E-4</v>
      </c>
      <c r="G1814" s="22">
        <v>1.14155251141553E-4</v>
      </c>
      <c r="H1814" s="20">
        <v>0.4710062995</v>
      </c>
      <c r="I1814" s="20">
        <v>5.9833204030000003E-2</v>
      </c>
      <c r="J1814" s="24">
        <v>0.2626</v>
      </c>
      <c r="K1814" s="20">
        <v>0.41210129049999999</v>
      </c>
      <c r="L1814" s="20">
        <v>0.55458599959999999</v>
      </c>
      <c r="M1814" s="20">
        <v>1.337349021E-3</v>
      </c>
      <c r="N1814" s="24">
        <v>0.84887400000000002</v>
      </c>
    </row>
    <row r="1815" spans="1:14" ht="15" customHeight="1" outlineLevel="1" x14ac:dyDescent="0.3">
      <c r="A1815" s="12">
        <v>1813</v>
      </c>
      <c r="B1815" s="13">
        <v>1</v>
      </c>
      <c r="C1815" s="19">
        <v>1.9641979064424599E-4</v>
      </c>
      <c r="D1815" s="20">
        <v>2.6568497530000001E-5</v>
      </c>
      <c r="E1815" s="21">
        <v>0</v>
      </c>
      <c r="F1815" s="22">
        <v>1.87974341502385E-4</v>
      </c>
      <c r="G1815" s="22">
        <v>1.14155251141553E-4</v>
      </c>
      <c r="H1815" s="20">
        <v>0.46987562589999998</v>
      </c>
      <c r="I1815" s="20">
        <v>6.2354538399999999E-2</v>
      </c>
      <c r="J1815" s="24">
        <v>0.21870000000000001</v>
      </c>
      <c r="K1815" s="20">
        <v>0.3229851473</v>
      </c>
      <c r="L1815" s="20">
        <v>0.52705061080000004</v>
      </c>
      <c r="M1815" s="20">
        <v>0.1940720195</v>
      </c>
      <c r="N1815" s="20">
        <v>0.95999057139999999</v>
      </c>
    </row>
    <row r="1816" spans="1:14" ht="15" customHeight="1" outlineLevel="1" x14ac:dyDescent="0.3">
      <c r="A1816" s="12">
        <v>1814</v>
      </c>
      <c r="B1816" s="13">
        <v>1</v>
      </c>
      <c r="C1816" s="19">
        <v>1.8935848257387399E-4</v>
      </c>
      <c r="D1816" s="20">
        <v>1.9675823420000001E-5</v>
      </c>
      <c r="E1816" s="21">
        <v>0</v>
      </c>
      <c r="F1816" s="22">
        <v>1.90324020771165E-4</v>
      </c>
      <c r="G1816" s="22">
        <v>1.14155251141553E-4</v>
      </c>
      <c r="H1816" s="20">
        <v>0.4143110968</v>
      </c>
      <c r="I1816" s="20">
        <v>6.2257564000000001E-2</v>
      </c>
      <c r="J1816" s="24">
        <v>0.1741</v>
      </c>
      <c r="K1816" s="20">
        <v>0.26065254440000002</v>
      </c>
      <c r="L1816" s="20">
        <v>0.4840023269</v>
      </c>
      <c r="M1816" s="20">
        <v>0.7482149803</v>
      </c>
      <c r="N1816" s="20">
        <v>0.93119742859999999</v>
      </c>
    </row>
    <row r="1817" spans="1:14" ht="15" customHeight="1" outlineLevel="1" x14ac:dyDescent="0.3">
      <c r="A1817" s="12">
        <v>1815</v>
      </c>
      <c r="B1817" s="13">
        <v>1</v>
      </c>
      <c r="C1817" s="19">
        <v>1.8155305595446899E-4</v>
      </c>
      <c r="D1817" s="20">
        <v>2.0268961549999999E-5</v>
      </c>
      <c r="E1817" s="21">
        <v>0</v>
      </c>
      <c r="F1817" s="22">
        <v>2.1382081345896301E-4</v>
      </c>
      <c r="G1817" s="22">
        <v>1.14155251141553E-4</v>
      </c>
      <c r="H1817" s="20">
        <v>0.33096430300000002</v>
      </c>
      <c r="I1817" s="20">
        <v>6.2645461599999994E-2</v>
      </c>
      <c r="J1817" s="24">
        <v>0.13420000000000001</v>
      </c>
      <c r="K1817" s="20">
        <v>0.19393718039999999</v>
      </c>
      <c r="L1817" s="20">
        <v>0.46499903040000001</v>
      </c>
      <c r="M1817" s="20">
        <v>0.97655321809999995</v>
      </c>
      <c r="N1817" s="20">
        <v>0.88664828569999998</v>
      </c>
    </row>
    <row r="1818" spans="1:14" ht="15" customHeight="1" outlineLevel="1" x14ac:dyDescent="0.3">
      <c r="A1818" s="12">
        <v>1816</v>
      </c>
      <c r="B1818" s="13">
        <v>1</v>
      </c>
      <c r="C1818" s="19">
        <v>1.6680385077178799E-4</v>
      </c>
      <c r="D1818" s="20">
        <v>2.9002409160000001E-5</v>
      </c>
      <c r="E1818" s="21">
        <v>0</v>
      </c>
      <c r="F1818" s="22">
        <v>2.23219530534082E-4</v>
      </c>
      <c r="G1818" s="22">
        <v>1.14155251141553E-4</v>
      </c>
      <c r="H1818" s="20">
        <v>0.22419641409999999</v>
      </c>
      <c r="I1818" s="20">
        <v>6.4584949569999994E-2</v>
      </c>
      <c r="J1818" s="24">
        <v>0.10390000000000001</v>
      </c>
      <c r="K1818" s="20">
        <v>0.1687363039</v>
      </c>
      <c r="L1818" s="20">
        <v>0.48138452590000003</v>
      </c>
      <c r="M1818" s="20">
        <v>0.58822356539999998</v>
      </c>
      <c r="N1818" s="20">
        <v>0.75950828569999995</v>
      </c>
    </row>
    <row r="1819" spans="1:14" ht="15" customHeight="1" outlineLevel="1" x14ac:dyDescent="0.3">
      <c r="A1819" s="12">
        <v>1817</v>
      </c>
      <c r="B1819" s="13">
        <v>1</v>
      </c>
      <c r="C1819" s="19">
        <v>1.51808339093924E-4</v>
      </c>
      <c r="D1819" s="20">
        <v>5.518229896E-5</v>
      </c>
      <c r="E1819" s="21">
        <v>0</v>
      </c>
      <c r="F1819" s="22">
        <v>2.23219530534082E-4</v>
      </c>
      <c r="G1819" s="22">
        <v>1.14155251141553E-4</v>
      </c>
      <c r="H1819" s="20">
        <v>0.1033758682</v>
      </c>
      <c r="I1819" s="20">
        <v>6.8366951120000005E-2</v>
      </c>
      <c r="J1819" s="24">
        <v>8.6199999999999999E-2</v>
      </c>
      <c r="K1819" s="20">
        <v>0.22035549060000001</v>
      </c>
      <c r="L1819" s="20">
        <v>0.49718828780000002</v>
      </c>
      <c r="M1819" s="20">
        <v>0.16918268589999999</v>
      </c>
      <c r="N1819" s="20">
        <v>0.5414871429</v>
      </c>
    </row>
    <row r="1820" spans="1:14" ht="15" customHeight="1" outlineLevel="1" x14ac:dyDescent="0.3">
      <c r="A1820" s="12">
        <v>1818</v>
      </c>
      <c r="B1820" s="13">
        <v>1</v>
      </c>
      <c r="C1820" s="19">
        <v>1.34631530170859E-4</v>
      </c>
      <c r="D1820" s="20">
        <v>1.083397471E-4</v>
      </c>
      <c r="E1820" s="21">
        <v>0</v>
      </c>
      <c r="F1820" s="22">
        <v>1.6447754881458699E-4</v>
      </c>
      <c r="G1820" s="22">
        <v>1.14155251141553E-4</v>
      </c>
      <c r="H1820" s="20">
        <v>2.245194637E-2</v>
      </c>
      <c r="I1820" s="20">
        <v>7.6900698219999994E-2</v>
      </c>
      <c r="J1820" s="24">
        <v>9.0300000000000005E-2</v>
      </c>
      <c r="K1820" s="20">
        <v>0.32627221820000002</v>
      </c>
      <c r="L1820" s="20">
        <v>0.55584642230000003</v>
      </c>
      <c r="M1820" s="20">
        <v>2.612009806E-3</v>
      </c>
      <c r="N1820" s="20">
        <v>0.2634505714</v>
      </c>
    </row>
    <row r="1821" spans="1:14" ht="15" customHeight="1" outlineLevel="1" x14ac:dyDescent="0.3">
      <c r="A1821" s="12">
        <v>1819</v>
      </c>
      <c r="B1821" s="13">
        <v>1</v>
      </c>
      <c r="C1821" s="19">
        <v>1.4062095131703301E-4</v>
      </c>
      <c r="D1821" s="20">
        <v>1.4100325019999999E-4</v>
      </c>
      <c r="E1821" s="21">
        <v>0</v>
      </c>
      <c r="F1821" s="22">
        <v>1.1748396343899099E-4</v>
      </c>
      <c r="G1821" s="22">
        <v>1.14155251141553E-4</v>
      </c>
      <c r="H1821" s="21">
        <v>0</v>
      </c>
      <c r="I1821" s="20">
        <v>9.9689681919999995E-2</v>
      </c>
      <c r="J1821" s="24">
        <v>0.16619999999999999</v>
      </c>
      <c r="K1821" s="20">
        <v>0.61723886049999999</v>
      </c>
      <c r="L1821" s="20">
        <v>0.61760713590000005</v>
      </c>
      <c r="M1821" s="20">
        <v>5.5877013810000001E-2</v>
      </c>
      <c r="N1821" s="21">
        <v>0</v>
      </c>
    </row>
    <row r="1822" spans="1:14" ht="15" customHeight="1" outlineLevel="1" x14ac:dyDescent="0.3">
      <c r="A1822" s="12">
        <v>1820</v>
      </c>
      <c r="B1822" s="13">
        <v>1</v>
      </c>
      <c r="C1822" s="19">
        <v>1.63185610676001E-4</v>
      </c>
      <c r="D1822" s="20">
        <v>1.575702117E-4</v>
      </c>
      <c r="E1822" s="21">
        <v>0</v>
      </c>
      <c r="F1822" s="22">
        <v>8.8112972579242903E-5</v>
      </c>
      <c r="G1822" s="22">
        <v>1.14155251141553E-4</v>
      </c>
      <c r="H1822" s="21">
        <v>0</v>
      </c>
      <c r="I1822" s="20">
        <v>0.1261636928</v>
      </c>
      <c r="J1822" s="24">
        <v>0.309</v>
      </c>
      <c r="K1822" s="20">
        <v>0.55405405409999997</v>
      </c>
      <c r="L1822" s="20">
        <v>0.61877060309999998</v>
      </c>
      <c r="M1822" s="20">
        <v>0.37753418490000001</v>
      </c>
      <c r="N1822" s="21">
        <v>0</v>
      </c>
    </row>
    <row r="1823" spans="1:14" ht="15" customHeight="1" outlineLevel="1" x14ac:dyDescent="0.3">
      <c r="A1823" s="12">
        <v>1821</v>
      </c>
      <c r="B1823" s="13">
        <v>1</v>
      </c>
      <c r="C1823" s="19">
        <v>1.4652402722913001E-4</v>
      </c>
      <c r="D1823" s="20">
        <v>1.701897367E-4</v>
      </c>
      <c r="E1823" s="21">
        <v>0</v>
      </c>
      <c r="F1823" s="22">
        <v>5.87419817194953E-5</v>
      </c>
      <c r="G1823" s="22">
        <v>1.14155251141553E-4</v>
      </c>
      <c r="H1823" s="21">
        <v>0</v>
      </c>
      <c r="I1823" s="20">
        <v>0.1463343677</v>
      </c>
      <c r="J1823" s="24">
        <v>0.45219999999999999</v>
      </c>
      <c r="K1823" s="20">
        <v>0.29352325299999998</v>
      </c>
      <c r="L1823" s="20">
        <v>0.58687221249999999</v>
      </c>
      <c r="M1823" s="20">
        <v>0.42422659190000001</v>
      </c>
      <c r="N1823" s="21">
        <v>0</v>
      </c>
    </row>
    <row r="1824" spans="1:14" ht="15" customHeight="1" outlineLevel="1" x14ac:dyDescent="0.3">
      <c r="A1824" s="12">
        <v>1822</v>
      </c>
      <c r="B1824" s="13">
        <v>1</v>
      </c>
      <c r="C1824" s="19">
        <v>1.2482116665463999E-4</v>
      </c>
      <c r="D1824" s="20">
        <v>1.8021172579999999E-4</v>
      </c>
      <c r="E1824" s="21">
        <v>0</v>
      </c>
      <c r="F1824" s="22">
        <v>3.7594868300476997E-5</v>
      </c>
      <c r="G1824" s="22">
        <v>1.14155251141553E-4</v>
      </c>
      <c r="H1824" s="21">
        <v>0</v>
      </c>
      <c r="I1824" s="20">
        <v>0.1530256012</v>
      </c>
      <c r="J1824" s="24">
        <v>0.56210000000000004</v>
      </c>
      <c r="K1824" s="20">
        <v>0.252495739</v>
      </c>
      <c r="L1824" s="20">
        <v>0.56340895869999996</v>
      </c>
      <c r="M1824" s="20">
        <v>0.224937569</v>
      </c>
      <c r="N1824" s="21">
        <v>0</v>
      </c>
    </row>
    <row r="1825" spans="1:14" ht="15" customHeight="1" outlineLevel="1" x14ac:dyDescent="0.3">
      <c r="A1825" s="12">
        <v>1823</v>
      </c>
      <c r="B1825" s="13">
        <v>1</v>
      </c>
      <c r="C1825" s="19">
        <v>1.20934506266823E-4</v>
      </c>
      <c r="D1825" s="20">
        <v>1.895792176E-4</v>
      </c>
      <c r="E1825" s="21">
        <v>0</v>
      </c>
      <c r="F1825" s="22">
        <v>2.3496792687798098E-5</v>
      </c>
      <c r="G1825" s="22">
        <v>1.14155251141553E-4</v>
      </c>
      <c r="H1825" s="21">
        <v>0</v>
      </c>
      <c r="I1825" s="20">
        <v>0.15380139640000001</v>
      </c>
      <c r="J1825" s="24">
        <v>0.62090000000000001</v>
      </c>
      <c r="K1825" s="20">
        <v>0.25639152669999998</v>
      </c>
      <c r="L1825" s="20">
        <v>0.5417878612</v>
      </c>
      <c r="M1825" s="20">
        <v>5.4203207670000003E-2</v>
      </c>
      <c r="N1825" s="21">
        <v>0</v>
      </c>
    </row>
    <row r="1826" spans="1:14" ht="15" customHeight="1" outlineLevel="1" x14ac:dyDescent="0.3">
      <c r="A1826" s="12">
        <v>1824</v>
      </c>
      <c r="B1826" s="13">
        <v>1</v>
      </c>
      <c r="C1826" s="19">
        <v>1.2287735107118701E-4</v>
      </c>
      <c r="D1826" s="20">
        <v>1.981081348E-4</v>
      </c>
      <c r="E1826" s="21">
        <v>0</v>
      </c>
      <c r="F1826" s="22">
        <v>9.3987170751192492E-6</v>
      </c>
      <c r="G1826" s="22">
        <v>1.14155251141553E-4</v>
      </c>
      <c r="H1826" s="21">
        <v>0</v>
      </c>
      <c r="I1826" s="20">
        <v>0.15137703650000001</v>
      </c>
      <c r="J1826" s="24">
        <v>0.62880000000000003</v>
      </c>
      <c r="K1826" s="20">
        <v>0.1745799854</v>
      </c>
      <c r="L1826" s="20">
        <v>0.50552646889999997</v>
      </c>
      <c r="M1826" s="20">
        <v>1.337349021E-3</v>
      </c>
      <c r="N1826" s="21">
        <v>0</v>
      </c>
    </row>
    <row r="1827" spans="1:14" ht="15" customHeight="1" outlineLevel="1" x14ac:dyDescent="0.3">
      <c r="A1827" s="12">
        <v>1825</v>
      </c>
      <c r="B1827" s="13">
        <v>1</v>
      </c>
      <c r="C1827" s="19">
        <v>1.08262966196046E-4</v>
      </c>
      <c r="D1827" s="20">
        <v>2.05573494E-4</v>
      </c>
      <c r="E1827" s="21">
        <v>0</v>
      </c>
      <c r="F1827" s="22">
        <v>5.8741981719495297E-6</v>
      </c>
      <c r="G1827" s="22">
        <v>1.14155251141553E-4</v>
      </c>
      <c r="H1827" s="21">
        <v>0</v>
      </c>
      <c r="I1827" s="20">
        <v>0.15040729250000001</v>
      </c>
      <c r="J1827" s="24">
        <v>0.60619999999999996</v>
      </c>
      <c r="K1827" s="20">
        <v>0.17470172880000001</v>
      </c>
      <c r="L1827" s="20">
        <v>0.4485165794</v>
      </c>
      <c r="M1827" s="20">
        <v>0.198987833</v>
      </c>
      <c r="N1827" s="21">
        <v>0</v>
      </c>
    </row>
    <row r="1828" spans="1:14" ht="15" customHeight="1" outlineLevel="1" x14ac:dyDescent="0.3">
      <c r="A1828" s="12">
        <v>1826</v>
      </c>
      <c r="B1828" s="13">
        <v>1</v>
      </c>
      <c r="C1828" s="19">
        <v>9.6006769212209298E-5</v>
      </c>
      <c r="D1828" s="20">
        <v>2.1105490840000001E-4</v>
      </c>
      <c r="E1828" s="21">
        <v>0</v>
      </c>
      <c r="F1828" s="22">
        <v>2.3496792687798102E-6</v>
      </c>
      <c r="G1828" s="22">
        <v>1.14155251141553E-4</v>
      </c>
      <c r="H1828" s="21">
        <v>0</v>
      </c>
      <c r="I1828" s="20">
        <v>0.14681923969999999</v>
      </c>
      <c r="J1828" s="24">
        <v>0.57469999999999999</v>
      </c>
      <c r="K1828" s="20">
        <v>0.13257852449999999</v>
      </c>
      <c r="L1828" s="20">
        <v>0.4370758193</v>
      </c>
      <c r="M1828" s="20">
        <v>0.76592321360000004</v>
      </c>
      <c r="N1828" s="21">
        <v>0</v>
      </c>
    </row>
    <row r="1829" spans="1:14" ht="15" customHeight="1" outlineLevel="1" x14ac:dyDescent="0.3">
      <c r="A1829" s="12">
        <v>1827</v>
      </c>
      <c r="B1829" s="13">
        <v>1</v>
      </c>
      <c r="C1829" s="19">
        <v>9.0486085888373007E-5</v>
      </c>
      <c r="D1829" s="20">
        <v>2.1518642230000001E-4</v>
      </c>
      <c r="E1829" s="21">
        <v>0</v>
      </c>
      <c r="F1829" s="22">
        <v>1.17483963438991E-6</v>
      </c>
      <c r="G1829" s="22">
        <v>1.14155251141553E-4</v>
      </c>
      <c r="H1829" s="21">
        <v>0</v>
      </c>
      <c r="I1829" s="20">
        <v>0.1470131885</v>
      </c>
      <c r="J1829" s="24">
        <v>0.53800000000000003</v>
      </c>
      <c r="K1829" s="20">
        <v>9.1307523739999993E-2</v>
      </c>
      <c r="L1829" s="20">
        <v>0.43261586190000001</v>
      </c>
      <c r="M1829" s="21">
        <v>1</v>
      </c>
      <c r="N1829" s="21">
        <v>0</v>
      </c>
    </row>
    <row r="1830" spans="1:14" ht="15" customHeight="1" outlineLevel="1" x14ac:dyDescent="0.3">
      <c r="A1830" s="12">
        <v>1828</v>
      </c>
      <c r="B1830" s="13">
        <v>1</v>
      </c>
      <c r="C1830" s="19">
        <v>7.7558109846578805E-5</v>
      </c>
      <c r="D1830" s="20">
        <v>2.1901114060000001E-4</v>
      </c>
      <c r="E1830" s="21">
        <v>0</v>
      </c>
      <c r="F1830" s="22">
        <v>1.40980756126789E-5</v>
      </c>
      <c r="G1830" s="22">
        <v>1.14155251141553E-4</v>
      </c>
      <c r="H1830" s="21">
        <v>0</v>
      </c>
      <c r="I1830" s="20">
        <v>0.1506982157</v>
      </c>
      <c r="J1830" s="24">
        <v>0.51060000000000005</v>
      </c>
      <c r="K1830" s="20">
        <v>9.2281470660000003E-2</v>
      </c>
      <c r="L1830" s="20">
        <v>0.43436106260000001</v>
      </c>
      <c r="M1830" s="20">
        <v>0.60202046139999998</v>
      </c>
      <c r="N1830" s="21">
        <v>0</v>
      </c>
    </row>
    <row r="1831" spans="1:14" ht="15" customHeight="1" outlineLevel="1" x14ac:dyDescent="0.3">
      <c r="A1831" s="12">
        <v>1829</v>
      </c>
      <c r="B1831" s="13">
        <v>1</v>
      </c>
      <c r="C1831" s="19">
        <v>7.3168649981779298E-5</v>
      </c>
      <c r="D1831" s="20">
        <v>2.2383805769999999E-4</v>
      </c>
      <c r="E1831" s="21">
        <v>0</v>
      </c>
      <c r="F1831" s="22">
        <v>3.7594868300476997E-5</v>
      </c>
      <c r="G1831" s="22">
        <v>1.14155251141553E-4</v>
      </c>
      <c r="H1831" s="21">
        <v>0</v>
      </c>
      <c r="I1831" s="20">
        <v>0.1567106284</v>
      </c>
      <c r="J1831" s="24">
        <v>0.49170000000000003</v>
      </c>
      <c r="K1831" s="20">
        <v>0.15510104699999999</v>
      </c>
      <c r="L1831" s="20">
        <v>0.44764397909999998</v>
      </c>
      <c r="M1831" s="20">
        <v>0.1731051653</v>
      </c>
      <c r="N1831" s="21">
        <v>0</v>
      </c>
    </row>
    <row r="1832" spans="1:14" ht="15" customHeight="1" outlineLevel="1" x14ac:dyDescent="0.3">
      <c r="A1832" s="12">
        <v>1830</v>
      </c>
      <c r="B1832" s="13">
        <v>1</v>
      </c>
      <c r="C1832" s="19">
        <v>8.5441562560175104E-5</v>
      </c>
      <c r="D1832" s="20">
        <v>2.2745824559999999E-4</v>
      </c>
      <c r="E1832" s="21">
        <v>0</v>
      </c>
      <c r="F1832" s="22">
        <v>9.3987170751192502E-5</v>
      </c>
      <c r="G1832" s="22">
        <v>1.14155251141553E-4</v>
      </c>
      <c r="H1832" s="21">
        <v>0</v>
      </c>
      <c r="I1832" s="20">
        <v>0.16543832429999999</v>
      </c>
      <c r="J1832" s="24">
        <v>0.45660000000000001</v>
      </c>
      <c r="K1832" s="20">
        <v>0.27501826150000003</v>
      </c>
      <c r="L1832" s="20">
        <v>0.50048477800000002</v>
      </c>
      <c r="M1832" s="20">
        <v>2.6434794670000001E-3</v>
      </c>
      <c r="N1832" s="21">
        <v>0</v>
      </c>
    </row>
    <row r="1833" spans="1:14" ht="15" customHeight="1" outlineLevel="1" x14ac:dyDescent="0.3">
      <c r="A1833" s="12">
        <v>1831</v>
      </c>
      <c r="B1833" s="13">
        <v>1</v>
      </c>
      <c r="C1833" s="19">
        <v>1.17075280407982E-4</v>
      </c>
      <c r="D1833" s="20">
        <v>2.1471600240000001E-4</v>
      </c>
      <c r="E1833" s="21">
        <v>0</v>
      </c>
      <c r="F1833" s="22">
        <v>1.8210014333043501E-4</v>
      </c>
      <c r="G1833" s="22">
        <v>1.14155251141553E-4</v>
      </c>
      <c r="H1833" s="20">
        <v>3.4404781129999999E-2</v>
      </c>
      <c r="I1833" s="20">
        <v>0.16912335140000001</v>
      </c>
      <c r="J1833" s="24">
        <v>0.41570000000000001</v>
      </c>
      <c r="K1833" s="20">
        <v>0.43571950329999998</v>
      </c>
      <c r="L1833" s="20">
        <v>0.55594337790000004</v>
      </c>
      <c r="M1833" s="20">
        <v>5.7757609029999997E-2</v>
      </c>
      <c r="N1833" s="21">
        <v>0</v>
      </c>
    </row>
    <row r="1834" spans="1:14" ht="15" customHeight="1" outlineLevel="1" x14ac:dyDescent="0.3">
      <c r="A1834" s="12">
        <v>1832</v>
      </c>
      <c r="B1834" s="13">
        <v>1</v>
      </c>
      <c r="C1834" s="19">
        <v>1.48061752538895E-4</v>
      </c>
      <c r="D1834" s="20">
        <v>1.7974130589999999E-4</v>
      </c>
      <c r="E1834" s="21">
        <v>0</v>
      </c>
      <c r="F1834" s="22">
        <v>1.58603350642637E-4</v>
      </c>
      <c r="G1834" s="22">
        <v>1.14155251141553E-4</v>
      </c>
      <c r="H1834" s="20">
        <v>0.1277661121</v>
      </c>
      <c r="I1834" s="20">
        <v>0.1552560124</v>
      </c>
      <c r="J1834" s="24">
        <v>0.34300000000000003</v>
      </c>
      <c r="K1834" s="20">
        <v>0.48441684930000001</v>
      </c>
      <c r="L1834" s="20">
        <v>0.58454527830000003</v>
      </c>
      <c r="M1834" s="20">
        <v>0.38763684710000001</v>
      </c>
      <c r="N1834" s="20">
        <v>1.235742857E-2</v>
      </c>
    </row>
    <row r="1835" spans="1:14" ht="15" customHeight="1" outlineLevel="1" x14ac:dyDescent="0.3">
      <c r="A1835" s="12">
        <v>1833</v>
      </c>
      <c r="B1835" s="13">
        <v>1</v>
      </c>
      <c r="C1835" s="19">
        <v>1.67795073966975E-4</v>
      </c>
      <c r="D1835" s="20">
        <v>1.4151457620000001E-4</v>
      </c>
      <c r="E1835" s="21">
        <v>0</v>
      </c>
      <c r="F1835" s="22">
        <v>1.4685495429873799E-4</v>
      </c>
      <c r="G1835" s="22">
        <v>1.14155251141553E-4</v>
      </c>
      <c r="H1835" s="20">
        <v>0.24341786460000001</v>
      </c>
      <c r="I1835" s="20">
        <v>0.1286850272</v>
      </c>
      <c r="J1835" s="24">
        <v>0.2651</v>
      </c>
      <c r="K1835" s="20">
        <v>0.49038227420000002</v>
      </c>
      <c r="L1835" s="20">
        <v>0.58444832270000002</v>
      </c>
      <c r="M1835" s="20">
        <v>0.43428874569999998</v>
      </c>
      <c r="N1835" s="20">
        <v>0.20531828569999999</v>
      </c>
    </row>
    <row r="1836" spans="1:14" ht="15" customHeight="1" outlineLevel="1" x14ac:dyDescent="0.3">
      <c r="A1836" s="12">
        <v>1834</v>
      </c>
      <c r="B1836" s="13">
        <v>1</v>
      </c>
      <c r="C1836" s="19">
        <v>1.80970677948073E-4</v>
      </c>
      <c r="D1836" s="20">
        <v>9.8890443090000004E-5</v>
      </c>
      <c r="E1836" s="21">
        <v>0</v>
      </c>
      <c r="F1836" s="22">
        <v>1.6447754881458699E-4</v>
      </c>
      <c r="G1836" s="22">
        <v>1.14155251141553E-4</v>
      </c>
      <c r="H1836" s="20">
        <v>0.3222419641</v>
      </c>
      <c r="I1836" s="20">
        <v>0.1228665632</v>
      </c>
      <c r="J1836" s="24">
        <v>0.26140000000000002</v>
      </c>
      <c r="K1836" s="20">
        <v>0.44180667150000003</v>
      </c>
      <c r="L1836" s="20">
        <v>0.57494667440000002</v>
      </c>
      <c r="M1836" s="20">
        <v>0.2296770461</v>
      </c>
      <c r="N1836" s="20">
        <v>0.42006342860000001</v>
      </c>
    </row>
    <row r="1837" spans="1:14" ht="15" customHeight="1" outlineLevel="1" x14ac:dyDescent="0.3">
      <c r="A1837" s="12">
        <v>1835</v>
      </c>
      <c r="B1837" s="13">
        <v>1</v>
      </c>
      <c r="C1837" s="19">
        <v>1.8376533713706299E-4</v>
      </c>
      <c r="D1837" s="20">
        <v>6.7147326719999999E-5</v>
      </c>
      <c r="E1837" s="21">
        <v>0</v>
      </c>
      <c r="F1837" s="22">
        <v>1.87974341502385E-4</v>
      </c>
      <c r="G1837" s="22">
        <v>1.14155251141553E-4</v>
      </c>
      <c r="H1837" s="20">
        <v>0.38636730740000003</v>
      </c>
      <c r="I1837" s="20">
        <v>0.12519394880000001</v>
      </c>
      <c r="J1837" s="24">
        <v>0.31030000000000002</v>
      </c>
      <c r="K1837" s="20">
        <v>0.35792549309999999</v>
      </c>
      <c r="L1837" s="20">
        <v>0.56525111500000003</v>
      </c>
      <c r="M1837" s="20">
        <v>5.5059783459999997E-2</v>
      </c>
      <c r="N1837" s="20">
        <v>0.65918914289999997</v>
      </c>
    </row>
    <row r="1838" spans="1:14" ht="15" customHeight="1" outlineLevel="1" x14ac:dyDescent="0.3">
      <c r="A1838" s="12">
        <v>1836</v>
      </c>
      <c r="B1838" s="13">
        <v>1</v>
      </c>
      <c r="C1838" s="19">
        <v>1.8529163007973299E-4</v>
      </c>
      <c r="D1838" s="20">
        <v>4.3974033640000002E-5</v>
      </c>
      <c r="E1838" s="21">
        <v>0</v>
      </c>
      <c r="F1838" s="22">
        <v>2.0677177565262301E-4</v>
      </c>
      <c r="G1838" s="22">
        <v>1.14155251141553E-4</v>
      </c>
      <c r="H1838" s="20">
        <v>0.43094815050000002</v>
      </c>
      <c r="I1838" s="20">
        <v>0.13906128779999999</v>
      </c>
      <c r="J1838" s="24">
        <v>0.36830000000000002</v>
      </c>
      <c r="K1838" s="20">
        <v>0.32797662529999999</v>
      </c>
      <c r="L1838" s="20">
        <v>0.54304828390000004</v>
      </c>
      <c r="M1838" s="20">
        <v>1.337349021E-3</v>
      </c>
      <c r="N1838" s="20">
        <v>0.86941028570000001</v>
      </c>
    </row>
    <row r="1839" spans="1:14" ht="15" customHeight="1" outlineLevel="1" x14ac:dyDescent="0.3">
      <c r="A1839" s="12">
        <v>1837</v>
      </c>
      <c r="B1839" s="13">
        <v>1</v>
      </c>
      <c r="C1839" s="19">
        <v>1.8610140223224701E-4</v>
      </c>
      <c r="D1839" s="20">
        <v>3.0679558349999999E-5</v>
      </c>
      <c r="E1839" s="21">
        <v>0</v>
      </c>
      <c r="F1839" s="22">
        <v>1.87974341502385E-4</v>
      </c>
      <c r="G1839" s="22">
        <v>1.14155251141553E-4</v>
      </c>
      <c r="H1839" s="20">
        <v>0.4319172993</v>
      </c>
      <c r="I1839" s="20">
        <v>0.1463343677</v>
      </c>
      <c r="J1839" s="24">
        <v>0.40560000000000002</v>
      </c>
      <c r="K1839" s="20">
        <v>0.2457998539</v>
      </c>
      <c r="L1839" s="20">
        <v>0.51502811709999996</v>
      </c>
      <c r="M1839" s="20">
        <v>0.1940720195</v>
      </c>
      <c r="N1839" s="20">
        <v>0.89383542859999998</v>
      </c>
    </row>
    <row r="1840" spans="1:14" ht="15" customHeight="1" outlineLevel="1" x14ac:dyDescent="0.3">
      <c r="A1840" s="12">
        <v>1838</v>
      </c>
      <c r="B1840" s="13">
        <v>1</v>
      </c>
      <c r="C1840" s="19">
        <v>1.7909873151673099E-4</v>
      </c>
      <c r="D1840" s="20">
        <v>2.6650309690000001E-5</v>
      </c>
      <c r="E1840" s="21">
        <v>0</v>
      </c>
      <c r="F1840" s="22">
        <v>1.90324020771165E-4</v>
      </c>
      <c r="G1840" s="22">
        <v>1.14155251141553E-4</v>
      </c>
      <c r="H1840" s="20">
        <v>0.39557422060000003</v>
      </c>
      <c r="I1840" s="20">
        <v>0.1629169899</v>
      </c>
      <c r="J1840" s="24">
        <v>0.45219999999999999</v>
      </c>
      <c r="K1840" s="20">
        <v>0.17689310929999999</v>
      </c>
      <c r="L1840" s="20">
        <v>0.48342059339999999</v>
      </c>
      <c r="M1840" s="20">
        <v>0.7482149803</v>
      </c>
      <c r="N1840" s="24">
        <v>0.95245800000000003</v>
      </c>
    </row>
    <row r="1841" spans="1:14" ht="15" customHeight="1" outlineLevel="1" x14ac:dyDescent="0.3">
      <c r="A1841" s="12">
        <v>1839</v>
      </c>
      <c r="B1841" s="13">
        <v>1</v>
      </c>
      <c r="C1841" s="19">
        <v>1.6897455520675301E-4</v>
      </c>
      <c r="D1841" s="20">
        <v>3.0904541780000001E-5</v>
      </c>
      <c r="E1841" s="21">
        <v>0</v>
      </c>
      <c r="F1841" s="22">
        <v>2.1382081345896301E-4</v>
      </c>
      <c r="G1841" s="22">
        <v>1.14155251141553E-4</v>
      </c>
      <c r="H1841" s="20">
        <v>0.32127281540000002</v>
      </c>
      <c r="I1841" s="20">
        <v>0.19647013190000001</v>
      </c>
      <c r="J1841" s="24">
        <v>0.52070000000000005</v>
      </c>
      <c r="K1841" s="24">
        <v>0.11541271</v>
      </c>
      <c r="L1841" s="20">
        <v>0.47139809970000002</v>
      </c>
      <c r="M1841" s="20">
        <v>0.97655321809999995</v>
      </c>
      <c r="N1841" s="20">
        <v>0.9074408571</v>
      </c>
    </row>
    <row r="1842" spans="1:14" ht="15" customHeight="1" outlineLevel="1" x14ac:dyDescent="0.3">
      <c r="A1842" s="12">
        <v>1840</v>
      </c>
      <c r="B1842" s="13">
        <v>1</v>
      </c>
      <c r="C1842" s="19">
        <v>1.53407334295316E-4</v>
      </c>
      <c r="D1842" s="20">
        <v>4.3851315410000002E-5</v>
      </c>
      <c r="E1842" s="21">
        <v>0</v>
      </c>
      <c r="F1842" s="22">
        <v>2.23219530534082E-4</v>
      </c>
      <c r="G1842" s="22">
        <v>1.14155251141553E-4</v>
      </c>
      <c r="H1842" s="20">
        <v>0.20659021159999999</v>
      </c>
      <c r="I1842" s="20">
        <v>0.23176881299999999</v>
      </c>
      <c r="J1842" s="24">
        <v>0.54369999999999996</v>
      </c>
      <c r="K1842" s="20">
        <v>0.1078646214</v>
      </c>
      <c r="L1842" s="20">
        <v>0.48817141749999998</v>
      </c>
      <c r="M1842" s="20">
        <v>0.58822356539999998</v>
      </c>
      <c r="N1842" s="20">
        <v>0.77636742859999996</v>
      </c>
    </row>
    <row r="1843" spans="1:14" ht="15" customHeight="1" outlineLevel="1" x14ac:dyDescent="0.3">
      <c r="A1843" s="12">
        <v>1841</v>
      </c>
      <c r="B1843" s="13">
        <v>1</v>
      </c>
      <c r="C1843" s="19">
        <v>1.3971015791179001E-4</v>
      </c>
      <c r="D1843" s="20">
        <v>7.1176575380000004E-5</v>
      </c>
      <c r="E1843" s="21">
        <v>0</v>
      </c>
      <c r="F1843" s="22">
        <v>2.23219530534082E-4</v>
      </c>
      <c r="G1843" s="22">
        <v>1.14155251141553E-4</v>
      </c>
      <c r="H1843" s="20">
        <v>9.0776934259999997E-2</v>
      </c>
      <c r="I1843" s="20">
        <v>0.25581846390000001</v>
      </c>
      <c r="J1843" s="24">
        <v>0.47560000000000002</v>
      </c>
      <c r="K1843" s="20">
        <v>0.1351351351</v>
      </c>
      <c r="L1843" s="20">
        <v>0.5225906535</v>
      </c>
      <c r="M1843" s="20">
        <v>0.16918268589999999</v>
      </c>
      <c r="N1843" s="20">
        <v>0.55483628569999999</v>
      </c>
    </row>
    <row r="1844" spans="1:14" ht="15" customHeight="1" outlineLevel="1" x14ac:dyDescent="0.3">
      <c r="A1844" s="12">
        <v>1842</v>
      </c>
      <c r="B1844" s="13">
        <v>1</v>
      </c>
      <c r="C1844" s="19">
        <v>1.2531831663423101E-4</v>
      </c>
      <c r="D1844" s="20">
        <v>1.176458798E-4</v>
      </c>
      <c r="E1844" s="21">
        <v>0</v>
      </c>
      <c r="F1844" s="22">
        <v>1.6447754881458699E-4</v>
      </c>
      <c r="G1844" s="22">
        <v>1.14155251141553E-4</v>
      </c>
      <c r="H1844" s="20">
        <v>1.9059925700000001E-2</v>
      </c>
      <c r="I1844" s="20">
        <v>0.28316524440000002</v>
      </c>
      <c r="J1844" s="24">
        <v>0.59809999999999997</v>
      </c>
      <c r="K1844" s="20">
        <v>0.27319211100000002</v>
      </c>
      <c r="L1844" s="20">
        <v>0.56224549160000004</v>
      </c>
      <c r="M1844" s="20">
        <v>2.612009806E-3</v>
      </c>
      <c r="N1844" s="20">
        <v>0.26889942859999999</v>
      </c>
    </row>
    <row r="1845" spans="1:14" ht="15" customHeight="1" outlineLevel="1" x14ac:dyDescent="0.3">
      <c r="A1845" s="12">
        <v>1843</v>
      </c>
      <c r="B1845" s="13">
        <v>1</v>
      </c>
      <c r="C1845" s="19">
        <v>1.34905609358495E-4</v>
      </c>
      <c r="D1845" s="20">
        <v>1.4415301819999999E-4</v>
      </c>
      <c r="E1845" s="21">
        <v>0</v>
      </c>
      <c r="F1845" s="22">
        <v>1.1748396343899099E-4</v>
      </c>
      <c r="G1845" s="22">
        <v>1.14155251141553E-4</v>
      </c>
      <c r="H1845" s="21">
        <v>0</v>
      </c>
      <c r="I1845" s="20">
        <v>0.31982156709999998</v>
      </c>
      <c r="J1845" s="24">
        <v>0.75080000000000002</v>
      </c>
      <c r="K1845" s="20">
        <v>0.4533722912</v>
      </c>
      <c r="L1845" s="20">
        <v>0.57911576499999995</v>
      </c>
      <c r="M1845" s="20">
        <v>5.5877013810000001E-2</v>
      </c>
      <c r="N1845" s="21">
        <v>0</v>
      </c>
    </row>
    <row r="1846" spans="1:14" ht="15" customHeight="1" outlineLevel="1" x14ac:dyDescent="0.3">
      <c r="A1846" s="12">
        <v>1844</v>
      </c>
      <c r="B1846" s="13">
        <v>1</v>
      </c>
      <c r="C1846" s="19">
        <v>1.57915493186161E-4</v>
      </c>
      <c r="D1846" s="20">
        <v>1.5865422280000001E-4</v>
      </c>
      <c r="E1846" s="21">
        <v>0</v>
      </c>
      <c r="F1846" s="22">
        <v>8.8112972579242903E-5</v>
      </c>
      <c r="G1846" s="22">
        <v>1.14155251141553E-4</v>
      </c>
      <c r="H1846" s="21">
        <v>0</v>
      </c>
      <c r="I1846" s="20">
        <v>0.35007757950000001</v>
      </c>
      <c r="J1846" s="24">
        <v>0.77890000000000004</v>
      </c>
      <c r="K1846" s="20">
        <v>0.31470659849999999</v>
      </c>
      <c r="L1846" s="20">
        <v>0.57019585029999997</v>
      </c>
      <c r="M1846" s="20">
        <v>0.37753418490000001</v>
      </c>
      <c r="N1846" s="21">
        <v>0</v>
      </c>
    </row>
    <row r="1847" spans="1:14" ht="15" customHeight="1" outlineLevel="1" x14ac:dyDescent="0.3">
      <c r="A1847" s="12">
        <v>1845</v>
      </c>
      <c r="B1847" s="13">
        <v>1</v>
      </c>
      <c r="C1847" s="19">
        <v>1.4053974813565999E-4</v>
      </c>
      <c r="D1847" s="20">
        <v>1.7256228920000001E-4</v>
      </c>
      <c r="E1847" s="21">
        <v>0</v>
      </c>
      <c r="F1847" s="22">
        <v>5.87419817194953E-5</v>
      </c>
      <c r="G1847" s="22">
        <v>1.14155251141553E-4</v>
      </c>
      <c r="H1847" s="21">
        <v>0</v>
      </c>
      <c r="I1847" s="20">
        <v>0.34949573309999998</v>
      </c>
      <c r="J1847" s="24">
        <v>0.76949999999999996</v>
      </c>
      <c r="K1847" s="24">
        <v>0.15376186999999999</v>
      </c>
      <c r="L1847" s="20">
        <v>0.53577661430000001</v>
      </c>
      <c r="M1847" s="20">
        <v>0.42422659190000001</v>
      </c>
      <c r="N1847" s="21">
        <v>0</v>
      </c>
    </row>
    <row r="1848" spans="1:14" ht="15" customHeight="1" outlineLevel="1" x14ac:dyDescent="0.3">
      <c r="A1848" s="12">
        <v>1846</v>
      </c>
      <c r="B1848" s="13">
        <v>1</v>
      </c>
      <c r="C1848" s="19">
        <v>1.19567846374311E-4</v>
      </c>
      <c r="D1848" s="20">
        <v>1.837091954E-4</v>
      </c>
      <c r="E1848" s="21">
        <v>0</v>
      </c>
      <c r="F1848" s="22">
        <v>3.7594868300476997E-5</v>
      </c>
      <c r="G1848" s="22">
        <v>1.14155251141553E-4</v>
      </c>
      <c r="H1848" s="21">
        <v>0</v>
      </c>
      <c r="I1848" s="20">
        <v>0.33824670289999997</v>
      </c>
      <c r="J1848" s="24">
        <v>0.77229999999999999</v>
      </c>
      <c r="K1848" s="20">
        <v>0.17202337470000001</v>
      </c>
      <c r="L1848" s="20">
        <v>0.52928058950000001</v>
      </c>
      <c r="M1848" s="20">
        <v>0.224937569</v>
      </c>
      <c r="N1848" s="21">
        <v>0</v>
      </c>
    </row>
    <row r="1849" spans="1:14" ht="15" customHeight="1" outlineLevel="1" x14ac:dyDescent="0.3">
      <c r="A1849" s="12">
        <v>1847</v>
      </c>
      <c r="B1849" s="13">
        <v>1</v>
      </c>
      <c r="C1849" s="19">
        <v>1.16940888479202E-4</v>
      </c>
      <c r="D1849" s="20">
        <v>1.92953969E-4</v>
      </c>
      <c r="E1849" s="21">
        <v>0</v>
      </c>
      <c r="F1849" s="22">
        <v>2.3496792687798098E-5</v>
      </c>
      <c r="G1849" s="22">
        <v>1.14155251141553E-4</v>
      </c>
      <c r="H1849" s="21">
        <v>0</v>
      </c>
      <c r="I1849" s="20">
        <v>0.33931342129999997</v>
      </c>
      <c r="J1849" s="24">
        <v>0.77790000000000004</v>
      </c>
      <c r="K1849" s="20">
        <v>0.20440710979999999</v>
      </c>
      <c r="L1849" s="20">
        <v>0.52860190029999998</v>
      </c>
      <c r="M1849" s="20">
        <v>5.4203207670000003E-2</v>
      </c>
      <c r="N1849" s="21">
        <v>0</v>
      </c>
    </row>
    <row r="1850" spans="1:14" ht="15" customHeight="1" outlineLevel="1" x14ac:dyDescent="0.3">
      <c r="A1850" s="12">
        <v>1848</v>
      </c>
      <c r="B1850" s="13">
        <v>1</v>
      </c>
      <c r="C1850" s="19">
        <v>1.20548196404451E-4</v>
      </c>
      <c r="D1850" s="20">
        <v>2.0076702990000001E-4</v>
      </c>
      <c r="E1850" s="21">
        <v>0</v>
      </c>
      <c r="F1850" s="22">
        <v>9.3987170751192492E-6</v>
      </c>
      <c r="G1850" s="22">
        <v>1.14155251141553E-4</v>
      </c>
      <c r="H1850" s="21">
        <v>0</v>
      </c>
      <c r="I1850" s="20">
        <v>0.33019782780000001</v>
      </c>
      <c r="J1850" s="24">
        <v>0.77039999999999997</v>
      </c>
      <c r="K1850" s="20">
        <v>0.1117604091</v>
      </c>
      <c r="L1850" s="20">
        <v>0.48846228429999999</v>
      </c>
      <c r="M1850" s="20">
        <v>1.337349021E-3</v>
      </c>
      <c r="N1850" s="21">
        <v>0</v>
      </c>
    </row>
    <row r="1851" spans="1:14" ht="15" customHeight="1" outlineLevel="1" x14ac:dyDescent="0.3">
      <c r="A1851" s="12">
        <v>1849</v>
      </c>
      <c r="B1851" s="13">
        <v>1</v>
      </c>
      <c r="C1851" s="19">
        <v>1.06720691794441E-4</v>
      </c>
      <c r="D1851" s="20">
        <v>2.077824222E-4</v>
      </c>
      <c r="E1851" s="21">
        <v>0</v>
      </c>
      <c r="F1851" s="22">
        <v>5.8741981719495297E-6</v>
      </c>
      <c r="G1851" s="22">
        <v>1.14155251141553E-4</v>
      </c>
      <c r="H1851" s="21">
        <v>0</v>
      </c>
      <c r="I1851" s="20">
        <v>0.30285104730000001</v>
      </c>
      <c r="J1851" s="24">
        <v>0.74370000000000003</v>
      </c>
      <c r="K1851" s="20">
        <v>6.8906744579999998E-2</v>
      </c>
      <c r="L1851" s="20">
        <v>0.45181306960000001</v>
      </c>
      <c r="M1851" s="20">
        <v>0.17981165220000001</v>
      </c>
      <c r="N1851" s="21">
        <v>0</v>
      </c>
    </row>
    <row r="1852" spans="1:14" ht="15" customHeight="1" outlineLevel="1" x14ac:dyDescent="0.3">
      <c r="A1852" s="12">
        <v>1850</v>
      </c>
      <c r="B1852" s="13">
        <v>1</v>
      </c>
      <c r="C1852" s="19">
        <v>9.4820480659761698E-5</v>
      </c>
      <c r="D1852" s="20">
        <v>2.1420467640000001E-4</v>
      </c>
      <c r="E1852" s="21">
        <v>0</v>
      </c>
      <c r="F1852" s="22">
        <v>2.3496792687798102E-6</v>
      </c>
      <c r="G1852" s="22">
        <v>1.14155251141553E-4</v>
      </c>
      <c r="H1852" s="21">
        <v>0</v>
      </c>
      <c r="I1852" s="20">
        <v>0.28355314199999998</v>
      </c>
      <c r="J1852" s="24">
        <v>0.71150000000000002</v>
      </c>
      <c r="K1852" s="20">
        <v>8.3150718289999995E-2</v>
      </c>
      <c r="L1852" s="20">
        <v>0.42505332559999998</v>
      </c>
      <c r="M1852" s="20">
        <v>0.69673208549999999</v>
      </c>
      <c r="N1852" s="21">
        <v>0</v>
      </c>
    </row>
    <row r="1853" spans="1:14" ht="15" customHeight="1" outlineLevel="1" x14ac:dyDescent="0.3">
      <c r="A1853" s="12">
        <v>1851</v>
      </c>
      <c r="B1853" s="13">
        <v>1</v>
      </c>
      <c r="C1853" s="19">
        <v>8.7891142269553996E-5</v>
      </c>
      <c r="D1853" s="20">
        <v>2.1989062120000001E-4</v>
      </c>
      <c r="E1853" s="21">
        <v>0</v>
      </c>
      <c r="F1853" s="22">
        <v>1.17483963438991E-6</v>
      </c>
      <c r="G1853" s="22">
        <v>1.14155251141553E-4</v>
      </c>
      <c r="H1853" s="21">
        <v>0</v>
      </c>
      <c r="I1853" s="20">
        <v>0.26153995349999998</v>
      </c>
      <c r="J1853" s="24">
        <v>0.7036</v>
      </c>
      <c r="K1853" s="20">
        <v>5.4419284149999997E-2</v>
      </c>
      <c r="L1853" s="20">
        <v>0.42146596860000002</v>
      </c>
      <c r="M1853" s="20">
        <v>0.90841751429999995</v>
      </c>
      <c r="N1853" s="21">
        <v>0</v>
      </c>
    </row>
    <row r="1854" spans="1:14" ht="15" customHeight="1" outlineLevel="1" x14ac:dyDescent="0.3">
      <c r="A1854" s="12">
        <v>1852</v>
      </c>
      <c r="B1854" s="13">
        <v>1</v>
      </c>
      <c r="C1854" s="19">
        <v>7.5126338733804202E-5</v>
      </c>
      <c r="D1854" s="20">
        <v>2.2338809089999999E-4</v>
      </c>
      <c r="E1854" s="21">
        <v>0</v>
      </c>
      <c r="F1854" s="22">
        <v>1.40980756126789E-5</v>
      </c>
      <c r="G1854" s="22">
        <v>1.14155251141553E-4</v>
      </c>
      <c r="H1854" s="21">
        <v>0</v>
      </c>
      <c r="I1854" s="20">
        <v>0.25232738560000001</v>
      </c>
      <c r="J1854" s="24">
        <v>0.78159999999999996</v>
      </c>
      <c r="K1854" s="20">
        <v>4.3949354760000003E-2</v>
      </c>
      <c r="L1854" s="20">
        <v>0.43688190809999999</v>
      </c>
      <c r="M1854" s="20">
        <v>0.5481008168</v>
      </c>
      <c r="N1854" s="21">
        <v>0</v>
      </c>
    </row>
    <row r="1855" spans="1:14" ht="15" customHeight="1" outlineLevel="1" x14ac:dyDescent="0.3">
      <c r="A1855" s="12">
        <v>1853</v>
      </c>
      <c r="B1855" s="13">
        <v>1</v>
      </c>
      <c r="C1855" s="19">
        <v>7.1989222649443497E-5</v>
      </c>
      <c r="D1855" s="20">
        <v>2.2619015720000001E-4</v>
      </c>
      <c r="E1855" s="21">
        <v>0</v>
      </c>
      <c r="F1855" s="22">
        <v>3.7594868300476997E-5</v>
      </c>
      <c r="G1855" s="22">
        <v>1.14155251141553E-4</v>
      </c>
      <c r="H1855" s="21">
        <v>0</v>
      </c>
      <c r="I1855" s="20">
        <v>0.24815748639999999</v>
      </c>
      <c r="J1855" s="24">
        <v>0.76370000000000005</v>
      </c>
      <c r="K1855" s="20">
        <v>7.0002434870000005E-2</v>
      </c>
      <c r="L1855" s="20">
        <v>0.45346131470000001</v>
      </c>
      <c r="M1855" s="20">
        <v>0.15777165479999999</v>
      </c>
      <c r="N1855" s="21">
        <v>0</v>
      </c>
    </row>
    <row r="1856" spans="1:14" ht="15" customHeight="1" outlineLevel="1" x14ac:dyDescent="0.3">
      <c r="A1856" s="12">
        <v>1854</v>
      </c>
      <c r="B1856" s="13">
        <v>1</v>
      </c>
      <c r="C1856" s="19">
        <v>8.4312879671486304E-5</v>
      </c>
      <c r="D1856" s="20">
        <v>2.2866497490000001E-4</v>
      </c>
      <c r="E1856" s="21">
        <v>0</v>
      </c>
      <c r="F1856" s="22">
        <v>9.3987170751192502E-5</v>
      </c>
      <c r="G1856" s="22">
        <v>1.14155251141553E-4</v>
      </c>
      <c r="H1856" s="20">
        <v>4.3611694399999998E-3</v>
      </c>
      <c r="I1856" s="20">
        <v>0.23477501940000001</v>
      </c>
      <c r="J1856" s="24">
        <v>0.79410000000000003</v>
      </c>
      <c r="K1856" s="20">
        <v>0.22656440219999999</v>
      </c>
      <c r="L1856" s="20">
        <v>0.51182858249999996</v>
      </c>
      <c r="M1856" s="20">
        <v>2.5191013280000001E-3</v>
      </c>
      <c r="N1856" s="21">
        <v>0</v>
      </c>
    </row>
    <row r="1857" spans="1:14" ht="15" customHeight="1" outlineLevel="1" x14ac:dyDescent="0.3">
      <c r="A1857" s="12">
        <v>1855</v>
      </c>
      <c r="B1857" s="13">
        <v>1</v>
      </c>
      <c r="C1857" s="19">
        <v>1.14546999629655E-4</v>
      </c>
      <c r="D1857" s="20">
        <v>2.2146550520000001E-4</v>
      </c>
      <c r="E1857" s="21">
        <v>0</v>
      </c>
      <c r="F1857" s="22">
        <v>1.8210014333043501E-4</v>
      </c>
      <c r="G1857" s="22">
        <v>1.14155251141553E-4</v>
      </c>
      <c r="H1857" s="20">
        <v>3.5373929899999997E-2</v>
      </c>
      <c r="I1857" s="20">
        <v>0.23283553139999999</v>
      </c>
      <c r="J1857" s="24">
        <v>0.81240000000000001</v>
      </c>
      <c r="K1857" s="20">
        <v>0.39469198929999999</v>
      </c>
      <c r="L1857" s="20">
        <v>0.55419817719999998</v>
      </c>
      <c r="M1857" s="20">
        <v>5.0481023620000003E-2</v>
      </c>
      <c r="N1857" s="21">
        <v>0</v>
      </c>
    </row>
    <row r="1858" spans="1:14" ht="15" customHeight="1" outlineLevel="1" x14ac:dyDescent="0.3">
      <c r="A1858" s="12">
        <v>1856</v>
      </c>
      <c r="B1858" s="13">
        <v>1</v>
      </c>
      <c r="C1858" s="19">
        <v>1.4381663699505201E-4</v>
      </c>
      <c r="D1858" s="20">
        <v>1.985376486E-4</v>
      </c>
      <c r="E1858" s="21">
        <v>0</v>
      </c>
      <c r="F1858" s="22">
        <v>1.58603350642637E-4</v>
      </c>
      <c r="G1858" s="22">
        <v>1.14155251141553E-4</v>
      </c>
      <c r="H1858" s="20">
        <v>0.12178969470000001</v>
      </c>
      <c r="I1858" s="20">
        <v>0.21906516679999999</v>
      </c>
      <c r="J1858" s="24">
        <v>0.80920000000000003</v>
      </c>
      <c r="K1858" s="20">
        <v>0.4625030436</v>
      </c>
      <c r="L1858" s="20">
        <v>0.56631762649999995</v>
      </c>
      <c r="M1858" s="20">
        <v>0.34828238249999999</v>
      </c>
      <c r="N1858" s="20">
        <v>1.426285714E-2</v>
      </c>
    </row>
    <row r="1859" spans="1:14" ht="15" customHeight="1" outlineLevel="1" x14ac:dyDescent="0.3">
      <c r="A1859" s="12">
        <v>1857</v>
      </c>
      <c r="B1859" s="13">
        <v>1</v>
      </c>
      <c r="C1859" s="19">
        <v>1.61073241740252E-4</v>
      </c>
      <c r="D1859" s="20">
        <v>1.6877847700000001E-4</v>
      </c>
      <c r="E1859" s="21">
        <v>0</v>
      </c>
      <c r="F1859" s="22">
        <v>1.4685495429873799E-4</v>
      </c>
      <c r="G1859" s="22">
        <v>1.14155251141553E-4</v>
      </c>
      <c r="H1859" s="20">
        <v>0.23227265389999999</v>
      </c>
      <c r="I1859" s="20">
        <v>0.2126648565</v>
      </c>
      <c r="J1859" s="24">
        <v>0.80259999999999998</v>
      </c>
      <c r="K1859" s="20">
        <v>0.47979060140000002</v>
      </c>
      <c r="L1859" s="20">
        <v>0.57048671709999998</v>
      </c>
      <c r="M1859" s="20">
        <v>0.39497502369999998</v>
      </c>
      <c r="N1859" s="20">
        <v>0.1932171429</v>
      </c>
    </row>
    <row r="1860" spans="1:14" ht="15" customHeight="1" outlineLevel="1" x14ac:dyDescent="0.3">
      <c r="A1860" s="12">
        <v>1858</v>
      </c>
      <c r="B1860" s="13">
        <v>1</v>
      </c>
      <c r="C1860" s="19">
        <v>1.7272284038162301E-4</v>
      </c>
      <c r="D1860" s="20">
        <v>1.3662629990000001E-4</v>
      </c>
      <c r="E1860" s="21">
        <v>0</v>
      </c>
      <c r="F1860" s="22">
        <v>1.6447754881458699E-4</v>
      </c>
      <c r="G1860" s="22">
        <v>1.14155251141553E-4</v>
      </c>
      <c r="H1860" s="20">
        <v>0.33144887740000001</v>
      </c>
      <c r="I1860" s="20">
        <v>0.20044608219999999</v>
      </c>
      <c r="J1860" s="24">
        <v>0.79410000000000003</v>
      </c>
      <c r="K1860" s="20">
        <v>0.40479668860000001</v>
      </c>
      <c r="L1860" s="20">
        <v>0.567868916</v>
      </c>
      <c r="M1860" s="20">
        <v>0.2111112259</v>
      </c>
      <c r="N1860" s="20">
        <v>0.40073057140000001</v>
      </c>
    </row>
    <row r="1861" spans="1:14" ht="15" customHeight="1" outlineLevel="1" x14ac:dyDescent="0.3">
      <c r="A1861" s="12">
        <v>1859</v>
      </c>
      <c r="B1861" s="13">
        <v>1</v>
      </c>
      <c r="C1861" s="19">
        <v>1.7901279746075299E-4</v>
      </c>
      <c r="D1861" s="20">
        <v>1.0780796810000001E-4</v>
      </c>
      <c r="E1861" s="21">
        <v>0</v>
      </c>
      <c r="F1861" s="22">
        <v>1.87974341502385E-4</v>
      </c>
      <c r="G1861" s="22">
        <v>1.14155251141553E-4</v>
      </c>
      <c r="H1861" s="20">
        <v>0.4096268777</v>
      </c>
      <c r="I1861" s="20">
        <v>0.17726920090000001</v>
      </c>
      <c r="J1861" s="24">
        <v>0.78790000000000004</v>
      </c>
      <c r="K1861" s="20">
        <v>0.45093742390000002</v>
      </c>
      <c r="L1861" s="20">
        <v>0.54489044019999999</v>
      </c>
      <c r="M1861" s="20">
        <v>5.1686875110000002E-2</v>
      </c>
      <c r="N1861" s="20">
        <v>0.63977828569999995</v>
      </c>
    </row>
    <row r="1862" spans="1:14" ht="15" customHeight="1" outlineLevel="1" x14ac:dyDescent="0.3">
      <c r="A1862" s="12">
        <v>1860</v>
      </c>
      <c r="B1862" s="13">
        <v>1</v>
      </c>
      <c r="C1862" s="19">
        <v>1.8498797056809501E-4</v>
      </c>
      <c r="D1862" s="20">
        <v>8.6127746820000004E-5</v>
      </c>
      <c r="E1862" s="21">
        <v>0</v>
      </c>
      <c r="F1862" s="22">
        <v>2.0677177565262301E-4</v>
      </c>
      <c r="G1862" s="22">
        <v>1.14155251141553E-4</v>
      </c>
      <c r="H1862" s="20">
        <v>0.4542077209</v>
      </c>
      <c r="I1862" s="20">
        <v>0.16863847940000001</v>
      </c>
      <c r="J1862" s="24">
        <v>0.77610000000000001</v>
      </c>
      <c r="K1862" s="20">
        <v>0.35098612130000001</v>
      </c>
      <c r="L1862" s="20">
        <v>0.52210587549999998</v>
      </c>
      <c r="M1862" s="20">
        <v>1.337349021E-3</v>
      </c>
      <c r="N1862" s="20">
        <v>0.81062057139999999</v>
      </c>
    </row>
    <row r="1863" spans="1:14" ht="15" customHeight="1" outlineLevel="1" x14ac:dyDescent="0.3">
      <c r="A1863" s="12">
        <v>1861</v>
      </c>
      <c r="B1863" s="13">
        <v>1</v>
      </c>
      <c r="C1863" s="19">
        <v>1.88275878466401E-4</v>
      </c>
      <c r="D1863" s="20">
        <v>7.3651393089999993E-5</v>
      </c>
      <c r="E1863" s="21">
        <v>0</v>
      </c>
      <c r="F1863" s="22">
        <v>1.87974341502385E-4</v>
      </c>
      <c r="G1863" s="22">
        <v>1.14155251141553E-4</v>
      </c>
      <c r="H1863" s="20">
        <v>0.46179938619999999</v>
      </c>
      <c r="I1863" s="20">
        <v>0.17387509700000001</v>
      </c>
      <c r="J1863" s="24">
        <v>0.77039999999999997</v>
      </c>
      <c r="K1863" s="20">
        <v>0.35378621869999999</v>
      </c>
      <c r="L1863" s="20">
        <v>0.48778359510000002</v>
      </c>
      <c r="M1863" s="20">
        <v>0.1576269397</v>
      </c>
      <c r="N1863" s="20">
        <v>0.86332628570000003</v>
      </c>
    </row>
    <row r="1864" spans="1:14" ht="15" customHeight="1" outlineLevel="1" x14ac:dyDescent="0.3">
      <c r="A1864" s="12">
        <v>1862</v>
      </c>
      <c r="B1864" s="13">
        <v>1</v>
      </c>
      <c r="C1864" s="19">
        <v>1.83081534103347E-4</v>
      </c>
      <c r="D1864" s="20">
        <v>6.9172177569999999E-5</v>
      </c>
      <c r="E1864" s="21">
        <v>0</v>
      </c>
      <c r="F1864" s="22">
        <v>1.90324020771165E-4</v>
      </c>
      <c r="G1864" s="22">
        <v>1.14155251141553E-4</v>
      </c>
      <c r="H1864" s="20">
        <v>0.44015506380000002</v>
      </c>
      <c r="I1864" s="20">
        <v>0.18240884409999999</v>
      </c>
      <c r="J1864" s="24">
        <v>0.77790000000000004</v>
      </c>
      <c r="K1864" s="20">
        <v>0.39505721939999999</v>
      </c>
      <c r="L1864" s="20">
        <v>0.4579212721</v>
      </c>
      <c r="M1864" s="20">
        <v>0.61627075570000001</v>
      </c>
      <c r="N1864" s="20">
        <v>0.9197648571</v>
      </c>
    </row>
    <row r="1865" spans="1:14" ht="15" customHeight="1" outlineLevel="1" x14ac:dyDescent="0.3">
      <c r="A1865" s="12">
        <v>1863</v>
      </c>
      <c r="B1865" s="13">
        <v>1</v>
      </c>
      <c r="C1865" s="19">
        <v>1.7581655903093401E-4</v>
      </c>
      <c r="D1865" s="20">
        <v>7.2628741139999994E-5</v>
      </c>
      <c r="E1865" s="21">
        <v>0</v>
      </c>
      <c r="F1865" s="22">
        <v>2.1382081345896301E-4</v>
      </c>
      <c r="G1865" s="22">
        <v>1.14155251141553E-4</v>
      </c>
      <c r="H1865" s="20">
        <v>0.36649975769999998</v>
      </c>
      <c r="I1865" s="20">
        <v>0.190651668</v>
      </c>
      <c r="J1865" s="24">
        <v>0.77890000000000004</v>
      </c>
      <c r="K1865" s="20">
        <v>0.32274166059999998</v>
      </c>
      <c r="L1865" s="20">
        <v>0.45113438049999999</v>
      </c>
      <c r="M1865" s="20">
        <v>0.80203083399999997</v>
      </c>
      <c r="N1865" s="20">
        <v>0.87599571430000001</v>
      </c>
    </row>
    <row r="1866" spans="1:14" ht="15" customHeight="1" outlineLevel="1" x14ac:dyDescent="0.3">
      <c r="A1866" s="12">
        <v>1864</v>
      </c>
      <c r="B1866" s="13">
        <v>1</v>
      </c>
      <c r="C1866" s="19">
        <v>1.6154497176366599E-4</v>
      </c>
      <c r="D1866" s="20">
        <v>8.4736940169999995E-5</v>
      </c>
      <c r="E1866" s="21">
        <v>0</v>
      </c>
      <c r="F1866" s="22">
        <v>2.23219530534082E-4</v>
      </c>
      <c r="G1866" s="22">
        <v>1.14155251141553E-4</v>
      </c>
      <c r="H1866" s="20">
        <v>0.24212566629999999</v>
      </c>
      <c r="I1866" s="20">
        <v>0.19559736229999999</v>
      </c>
      <c r="J1866" s="24">
        <v>0.78700000000000003</v>
      </c>
      <c r="K1866" s="20">
        <v>0.34063793520000002</v>
      </c>
      <c r="L1866" s="20">
        <v>0.48099670350000001</v>
      </c>
      <c r="M1866" s="20">
        <v>0.48535715480000002</v>
      </c>
      <c r="N1866" s="20">
        <v>0.73629771430000002</v>
      </c>
    </row>
    <row r="1867" spans="1:14" ht="15" customHeight="1" outlineLevel="1" x14ac:dyDescent="0.3">
      <c r="A1867" s="12">
        <v>1865</v>
      </c>
      <c r="B1867" s="13">
        <v>1</v>
      </c>
      <c r="C1867" s="19">
        <v>1.4844068378393701E-4</v>
      </c>
      <c r="D1867" s="20">
        <v>1.079102332E-4</v>
      </c>
      <c r="E1867" s="21">
        <v>0</v>
      </c>
      <c r="F1867" s="22">
        <v>2.23219530534082E-4</v>
      </c>
      <c r="G1867" s="22">
        <v>1.14155251141553E-4</v>
      </c>
      <c r="H1867" s="20">
        <v>0.1059602649</v>
      </c>
      <c r="I1867" s="20">
        <v>0.189681924</v>
      </c>
      <c r="J1867" s="24">
        <v>0.78879999999999995</v>
      </c>
      <c r="K1867" s="20">
        <v>0.449963477</v>
      </c>
      <c r="L1867" s="20">
        <v>0.50940469269999999</v>
      </c>
      <c r="M1867" s="20">
        <v>0.13991381850000001</v>
      </c>
      <c r="N1867" s="20">
        <v>0.5565745714</v>
      </c>
    </row>
    <row r="1868" spans="1:14" ht="15" customHeight="1" outlineLevel="1" x14ac:dyDescent="0.3">
      <c r="A1868" s="12">
        <v>1866</v>
      </c>
      <c r="B1868" s="13">
        <v>1</v>
      </c>
      <c r="C1868" s="19">
        <v>1.3834210881395899E-4</v>
      </c>
      <c r="D1868" s="20">
        <v>1.4413256509999999E-4</v>
      </c>
      <c r="E1868" s="21">
        <v>0</v>
      </c>
      <c r="F1868" s="22">
        <v>1.6447754881458699E-4</v>
      </c>
      <c r="G1868" s="22">
        <v>1.14155251141553E-4</v>
      </c>
      <c r="H1868" s="20">
        <v>2.261347117E-2</v>
      </c>
      <c r="I1868" s="24">
        <v>0.18871218000000001</v>
      </c>
      <c r="J1868" s="24">
        <v>0.79410000000000003</v>
      </c>
      <c r="K1868" s="20">
        <v>0.46481616749999999</v>
      </c>
      <c r="L1868" s="20">
        <v>0.57591623039999995</v>
      </c>
      <c r="M1868" s="20">
        <v>2.369195369E-3</v>
      </c>
      <c r="N1868" s="20">
        <v>0.28051028569999997</v>
      </c>
    </row>
    <row r="1869" spans="1:14" ht="15" customHeight="1" outlineLevel="1" x14ac:dyDescent="0.3">
      <c r="A1869" s="12">
        <v>1867</v>
      </c>
      <c r="B1869" s="13">
        <v>1</v>
      </c>
      <c r="C1869" s="19">
        <v>1.47685507339126E-4</v>
      </c>
      <c r="D1869" s="20">
        <v>1.678989963E-4</v>
      </c>
      <c r="E1869" s="21">
        <v>0</v>
      </c>
      <c r="F1869" s="22">
        <v>1.1748396343899099E-4</v>
      </c>
      <c r="G1869" s="22">
        <v>1.14155251141553E-4</v>
      </c>
      <c r="H1869" s="20">
        <v>4.8457438219999998E-3</v>
      </c>
      <c r="I1869" s="20">
        <v>0.1864817688</v>
      </c>
      <c r="J1869" s="24">
        <v>0.7843</v>
      </c>
      <c r="K1869" s="20">
        <v>0.60141222299999997</v>
      </c>
      <c r="L1869" s="20">
        <v>0.60713593170000002</v>
      </c>
      <c r="M1869" s="20">
        <v>4.2279550440000001E-2</v>
      </c>
      <c r="N1869" s="21">
        <v>0</v>
      </c>
    </row>
    <row r="1870" spans="1:14" ht="15" customHeight="1" outlineLevel="1" x14ac:dyDescent="0.3">
      <c r="A1870" s="12">
        <v>1868</v>
      </c>
      <c r="B1870" s="13">
        <v>1</v>
      </c>
      <c r="C1870" s="19">
        <v>1.6614481007552799E-4</v>
      </c>
      <c r="D1870" s="20">
        <v>1.812548308E-4</v>
      </c>
      <c r="E1870" s="21">
        <v>0</v>
      </c>
      <c r="F1870" s="22">
        <v>8.8112972579242903E-5</v>
      </c>
      <c r="G1870" s="22">
        <v>1.14155251141553E-4</v>
      </c>
      <c r="H1870" s="21">
        <v>0</v>
      </c>
      <c r="I1870" s="20">
        <v>0.1847362296</v>
      </c>
      <c r="J1870" s="24">
        <v>0.75590000000000002</v>
      </c>
      <c r="K1870" s="20">
        <v>0.4908692476</v>
      </c>
      <c r="L1870" s="20">
        <v>0.58910219119999996</v>
      </c>
      <c r="M1870" s="20">
        <v>0.30295605650000001</v>
      </c>
      <c r="N1870" s="21">
        <v>0</v>
      </c>
    </row>
    <row r="1871" spans="1:14" ht="15" customHeight="1" outlineLevel="1" x14ac:dyDescent="0.3">
      <c r="A1871" s="12">
        <v>1869</v>
      </c>
      <c r="B1871" s="13">
        <v>1</v>
      </c>
      <c r="C1871" s="19">
        <v>1.4706391177162601E-4</v>
      </c>
      <c r="D1871" s="20">
        <v>1.92953969E-4</v>
      </c>
      <c r="E1871" s="21">
        <v>0</v>
      </c>
      <c r="F1871" s="22">
        <v>5.87419817194953E-5</v>
      </c>
      <c r="G1871" s="22">
        <v>1.14155251141553E-4</v>
      </c>
      <c r="H1871" s="21">
        <v>0</v>
      </c>
      <c r="I1871" s="20">
        <v>0.18667571760000001</v>
      </c>
      <c r="J1871" s="24">
        <v>0.73540000000000005</v>
      </c>
      <c r="K1871" s="20">
        <v>0.23021670320000001</v>
      </c>
      <c r="L1871" s="20">
        <v>0.55410122159999997</v>
      </c>
      <c r="M1871" s="20">
        <v>0.3492649968</v>
      </c>
      <c r="N1871" s="21">
        <v>0</v>
      </c>
    </row>
    <row r="1872" spans="1:14" ht="15" customHeight="1" outlineLevel="1" x14ac:dyDescent="0.3">
      <c r="A1872" s="12">
        <v>1870</v>
      </c>
      <c r="B1872" s="13">
        <v>1</v>
      </c>
      <c r="C1872" s="19">
        <v>1.24311648484505E-4</v>
      </c>
      <c r="D1872" s="20">
        <v>2.010124663E-4</v>
      </c>
      <c r="E1872" s="21">
        <v>0</v>
      </c>
      <c r="F1872" s="22">
        <v>3.7594868300476997E-5</v>
      </c>
      <c r="G1872" s="22">
        <v>1.14155251141553E-4</v>
      </c>
      <c r="H1872" s="21">
        <v>0</v>
      </c>
      <c r="I1872" s="20">
        <v>0.18706361520000001</v>
      </c>
      <c r="J1872" s="24">
        <v>0.73219999999999996</v>
      </c>
      <c r="K1872" s="20">
        <v>0.21085950819999999</v>
      </c>
      <c r="L1872" s="20">
        <v>0.54692650769999995</v>
      </c>
      <c r="M1872" s="20">
        <v>0.18934680670000001</v>
      </c>
      <c r="N1872" s="21">
        <v>0</v>
      </c>
    </row>
    <row r="1873" spans="1:14" ht="15" customHeight="1" outlineLevel="1" x14ac:dyDescent="0.3">
      <c r="A1873" s="12">
        <v>1871</v>
      </c>
      <c r="B1873" s="13">
        <v>1</v>
      </c>
      <c r="C1873" s="19">
        <v>1.2297155250969201E-4</v>
      </c>
      <c r="D1873" s="20">
        <v>2.0618708520000001E-4</v>
      </c>
      <c r="E1873" s="21">
        <v>0</v>
      </c>
      <c r="F1873" s="22">
        <v>2.3496792687798098E-5</v>
      </c>
      <c r="G1873" s="22">
        <v>1.14155251141553E-4</v>
      </c>
      <c r="H1873" s="21">
        <v>0</v>
      </c>
      <c r="I1873" s="20">
        <v>0.18289371609999999</v>
      </c>
      <c r="J1873" s="24">
        <v>0.71599999999999997</v>
      </c>
      <c r="K1873" s="20">
        <v>0.32529827119999999</v>
      </c>
      <c r="L1873" s="20">
        <v>0.52879581149999999</v>
      </c>
      <c r="M1873" s="20">
        <v>4.7668162469999997E-2</v>
      </c>
      <c r="N1873" s="21">
        <v>0</v>
      </c>
    </row>
    <row r="1874" spans="1:14" ht="15" customHeight="1" outlineLevel="1" x14ac:dyDescent="0.3">
      <c r="A1874" s="12">
        <v>1872</v>
      </c>
      <c r="B1874" s="13">
        <v>1</v>
      </c>
      <c r="C1874" s="19">
        <v>1.2708305261952501E-4</v>
      </c>
      <c r="D1874" s="20">
        <v>2.0945957139999999E-4</v>
      </c>
      <c r="E1874" s="21">
        <v>0</v>
      </c>
      <c r="F1874" s="22">
        <v>9.3987170751192492E-6</v>
      </c>
      <c r="G1874" s="22">
        <v>1.14155251141553E-4</v>
      </c>
      <c r="H1874" s="21">
        <v>0</v>
      </c>
      <c r="I1874" s="20">
        <v>0.17688130329999999</v>
      </c>
      <c r="J1874" s="24">
        <v>0.68259999999999998</v>
      </c>
      <c r="K1874" s="20">
        <v>0.2375213051</v>
      </c>
      <c r="L1874" s="20">
        <v>0.50155128950000005</v>
      </c>
      <c r="M1874" s="20">
        <v>1.337349021E-3</v>
      </c>
      <c r="N1874" s="21">
        <v>0</v>
      </c>
    </row>
    <row r="1875" spans="1:14" ht="15" customHeight="1" outlineLevel="1" x14ac:dyDescent="0.3">
      <c r="A1875" s="12">
        <v>1873</v>
      </c>
      <c r="B1875" s="13">
        <v>1</v>
      </c>
      <c r="C1875" s="19">
        <v>1.1290166439941399E-4</v>
      </c>
      <c r="D1875" s="20">
        <v>2.1109581450000001E-4</v>
      </c>
      <c r="E1875" s="21">
        <v>0</v>
      </c>
      <c r="F1875" s="22">
        <v>5.8741981719495297E-6</v>
      </c>
      <c r="G1875" s="22">
        <v>1.14155251141553E-4</v>
      </c>
      <c r="H1875" s="21">
        <v>0</v>
      </c>
      <c r="I1875" s="20">
        <v>0.18289371609999999</v>
      </c>
      <c r="J1875" s="24">
        <v>0.66069999999999995</v>
      </c>
      <c r="K1875" s="20">
        <v>0.19965911859999999</v>
      </c>
      <c r="L1875" s="20">
        <v>0.46858638740000003</v>
      </c>
      <c r="M1875" s="20">
        <v>0.13351125599999999</v>
      </c>
      <c r="N1875" s="21">
        <v>0</v>
      </c>
    </row>
    <row r="1876" spans="1:14" ht="15" customHeight="1" outlineLevel="1" x14ac:dyDescent="0.3">
      <c r="A1876" s="12">
        <v>1874</v>
      </c>
      <c r="B1876" s="13">
        <v>1</v>
      </c>
      <c r="C1876" s="19">
        <v>1.00156404631514E-4</v>
      </c>
      <c r="D1876" s="20">
        <v>2.1289568190000001E-4</v>
      </c>
      <c r="E1876" s="21">
        <v>0</v>
      </c>
      <c r="F1876" s="22">
        <v>2.3496792687798102E-6</v>
      </c>
      <c r="G1876" s="22">
        <v>1.14155251141553E-4</v>
      </c>
      <c r="H1876" s="21">
        <v>0</v>
      </c>
      <c r="I1876" s="20">
        <v>0.1869666408</v>
      </c>
      <c r="J1876" s="24">
        <v>0.70020000000000004</v>
      </c>
      <c r="K1876" s="20">
        <v>0.1235695155</v>
      </c>
      <c r="L1876" s="20">
        <v>0.44289315489999997</v>
      </c>
      <c r="M1876" s="20">
        <v>0.52820234050000003</v>
      </c>
      <c r="N1876" s="21">
        <v>0</v>
      </c>
    </row>
    <row r="1877" spans="1:14" ht="15" customHeight="1" outlineLevel="1" x14ac:dyDescent="0.3">
      <c r="A1877" s="12">
        <v>1875</v>
      </c>
      <c r="B1877" s="13">
        <v>1</v>
      </c>
      <c r="C1877" s="19">
        <v>9.3384835447013205E-5</v>
      </c>
      <c r="D1877" s="20">
        <v>2.1428648860000001E-4</v>
      </c>
      <c r="E1877" s="21">
        <v>0</v>
      </c>
      <c r="F1877" s="22">
        <v>1.17483963438991E-6</v>
      </c>
      <c r="G1877" s="22">
        <v>1.14155251141553E-4</v>
      </c>
      <c r="H1877" s="21">
        <v>0</v>
      </c>
      <c r="I1877" s="20">
        <v>0.1907486424</v>
      </c>
      <c r="J1877" s="24">
        <v>0.69789999999999996</v>
      </c>
      <c r="K1877" s="20">
        <v>6.2576089599999996E-2</v>
      </c>
      <c r="L1877" s="20">
        <v>0.42456854760000001</v>
      </c>
      <c r="M1877" s="20">
        <v>0.68575029629999995</v>
      </c>
      <c r="N1877" s="21">
        <v>0</v>
      </c>
    </row>
    <row r="1878" spans="1:14" ht="15" customHeight="1" outlineLevel="1" x14ac:dyDescent="0.3">
      <c r="A1878" s="12">
        <v>1876</v>
      </c>
      <c r="B1878" s="13">
        <v>1</v>
      </c>
      <c r="C1878" s="19">
        <v>8.1454237237028399E-5</v>
      </c>
      <c r="D1878" s="20">
        <v>2.1506370409999999E-4</v>
      </c>
      <c r="E1878" s="21">
        <v>0</v>
      </c>
      <c r="F1878" s="22">
        <v>1.40980756126789E-5</v>
      </c>
      <c r="G1878" s="22">
        <v>1.14155251141553E-4</v>
      </c>
      <c r="H1878" s="21">
        <v>0</v>
      </c>
      <c r="I1878" s="20">
        <v>0.2110162917</v>
      </c>
      <c r="J1878" s="24">
        <v>0.66690000000000005</v>
      </c>
      <c r="K1878" s="20">
        <v>4.8575602629999999E-2</v>
      </c>
      <c r="L1878" s="20">
        <v>0.42447159200000001</v>
      </c>
      <c r="M1878" s="20">
        <v>0.41662148809999999</v>
      </c>
      <c r="N1878" s="21">
        <v>0</v>
      </c>
    </row>
    <row r="1879" spans="1:14" ht="15" customHeight="1" outlineLevel="1" x14ac:dyDescent="0.3">
      <c r="A1879" s="12">
        <v>1877</v>
      </c>
      <c r="B1879" s="13">
        <v>1</v>
      </c>
      <c r="C1879" s="19">
        <v>7.6899979815282901E-5</v>
      </c>
      <c r="D1879" s="20">
        <v>2.1694538360000001E-4</v>
      </c>
      <c r="E1879" s="21">
        <v>0</v>
      </c>
      <c r="F1879" s="22">
        <v>3.7594868300476997E-5</v>
      </c>
      <c r="G1879" s="22">
        <v>1.14155251141553E-4</v>
      </c>
      <c r="H1879" s="21">
        <v>0</v>
      </c>
      <c r="I1879" s="20">
        <v>0.20917377810000001</v>
      </c>
      <c r="J1879" s="24">
        <v>0.67779999999999996</v>
      </c>
      <c r="K1879" s="20">
        <v>6.3550036520000006E-2</v>
      </c>
      <c r="L1879" s="20">
        <v>0.44269924370000002</v>
      </c>
      <c r="M1879" s="20">
        <v>0.1203288028</v>
      </c>
      <c r="N1879" s="21">
        <v>0</v>
      </c>
    </row>
    <row r="1880" spans="1:14" ht="15" customHeight="1" outlineLevel="1" x14ac:dyDescent="0.3">
      <c r="A1880" s="12">
        <v>1878</v>
      </c>
      <c r="B1880" s="13">
        <v>1</v>
      </c>
      <c r="C1880" s="19">
        <v>8.7801318491597199E-5</v>
      </c>
      <c r="D1880" s="20">
        <v>2.1892932839999999E-4</v>
      </c>
      <c r="E1880" s="21">
        <v>0</v>
      </c>
      <c r="F1880" s="22">
        <v>9.3987170751192502E-5</v>
      </c>
      <c r="G1880" s="22">
        <v>1.14155251141553E-4</v>
      </c>
      <c r="H1880" s="20">
        <v>4.3611694399999998E-3</v>
      </c>
      <c r="I1880" s="20">
        <v>0.21402249810000001</v>
      </c>
      <c r="J1880" s="24">
        <v>0.6885</v>
      </c>
      <c r="K1880" s="24">
        <v>0.21779888</v>
      </c>
      <c r="L1880" s="20">
        <v>0.48516579409999999</v>
      </c>
      <c r="M1880" s="20">
        <v>2.1973072359999998E-3</v>
      </c>
      <c r="N1880" s="21">
        <v>0</v>
      </c>
    </row>
    <row r="1881" spans="1:14" ht="15" customHeight="1" outlineLevel="1" x14ac:dyDescent="0.3">
      <c r="A1881" s="12">
        <v>1879</v>
      </c>
      <c r="B1881" s="13">
        <v>1</v>
      </c>
      <c r="C1881" s="19">
        <v>1.16139506730054E-4</v>
      </c>
      <c r="D1881" s="20">
        <v>2.129570411E-4</v>
      </c>
      <c r="E1881" s="21">
        <v>0</v>
      </c>
      <c r="F1881" s="22">
        <v>1.8210014333043501E-4</v>
      </c>
      <c r="G1881" s="22">
        <v>1.14155251141553E-4</v>
      </c>
      <c r="H1881" s="20">
        <v>2.697464061E-2</v>
      </c>
      <c r="I1881" s="20">
        <v>0.2259503491</v>
      </c>
      <c r="J1881" s="24">
        <v>0.71260000000000001</v>
      </c>
      <c r="K1881" s="20">
        <v>0.36486486489999997</v>
      </c>
      <c r="L1881" s="20">
        <v>0.53277099090000002</v>
      </c>
      <c r="M1881" s="20">
        <v>3.3673807069999999E-2</v>
      </c>
      <c r="N1881" s="21">
        <v>0</v>
      </c>
    </row>
    <row r="1882" spans="1:14" ht="15" customHeight="1" outlineLevel="1" x14ac:dyDescent="0.3">
      <c r="A1882" s="12">
        <v>1880</v>
      </c>
      <c r="B1882" s="13">
        <v>1</v>
      </c>
      <c r="C1882" s="19">
        <v>1.4375459450988E-4</v>
      </c>
      <c r="D1882" s="20">
        <v>1.970036707E-4</v>
      </c>
      <c r="E1882" s="21">
        <v>0</v>
      </c>
      <c r="F1882" s="22">
        <v>1.58603350642637E-4</v>
      </c>
      <c r="G1882" s="22">
        <v>1.14155251141553E-4</v>
      </c>
      <c r="H1882" s="20">
        <v>8.6738814410000004E-2</v>
      </c>
      <c r="I1882" s="20">
        <v>0.22410783549999999</v>
      </c>
      <c r="J1882" s="24">
        <v>0.69899999999999995</v>
      </c>
      <c r="K1882" s="20">
        <v>0.41210129049999999</v>
      </c>
      <c r="L1882" s="20">
        <v>0.55730075629999998</v>
      </c>
      <c r="M1882" s="20">
        <v>0.25397738209999998</v>
      </c>
      <c r="N1882" s="20">
        <v>1.6658571430000001E-2</v>
      </c>
    </row>
    <row r="1883" spans="1:14" ht="15" customHeight="1" outlineLevel="1" x14ac:dyDescent="0.3">
      <c r="A1883" s="12">
        <v>1881</v>
      </c>
      <c r="B1883" s="13">
        <v>1</v>
      </c>
      <c r="C1883" s="19">
        <v>1.6154642888555699E-4</v>
      </c>
      <c r="D1883" s="20">
        <v>1.7663244399999999E-4</v>
      </c>
      <c r="E1883" s="21">
        <v>0</v>
      </c>
      <c r="F1883" s="22">
        <v>1.4685495429873799E-4</v>
      </c>
      <c r="G1883" s="22">
        <v>1.14155251141553E-4</v>
      </c>
      <c r="H1883" s="20">
        <v>0.16394766599999999</v>
      </c>
      <c r="I1883" s="20">
        <v>0.20403413500000001</v>
      </c>
      <c r="J1883" s="24">
        <v>0.75290000000000001</v>
      </c>
      <c r="K1883" s="20">
        <v>0.46408570729999998</v>
      </c>
      <c r="L1883" s="20">
        <v>0.57863098700000004</v>
      </c>
      <c r="M1883" s="20">
        <v>0.29924400779999999</v>
      </c>
      <c r="N1883" s="20">
        <v>0.2008165714</v>
      </c>
    </row>
    <row r="1884" spans="1:14" ht="15" customHeight="1" outlineLevel="1" x14ac:dyDescent="0.3">
      <c r="A1884" s="12">
        <v>1882</v>
      </c>
      <c r="B1884" s="13">
        <v>1</v>
      </c>
      <c r="C1884" s="19">
        <v>1.7439094702743099E-4</v>
      </c>
      <c r="D1884" s="20">
        <v>1.548908636E-4</v>
      </c>
      <c r="E1884" s="21">
        <v>0</v>
      </c>
      <c r="F1884" s="22">
        <v>1.6447754881458699E-4</v>
      </c>
      <c r="G1884" s="22">
        <v>1.14155251141553E-4</v>
      </c>
      <c r="H1884" s="20">
        <v>0.10386044260000001</v>
      </c>
      <c r="I1884" s="20">
        <v>0.1956943367</v>
      </c>
      <c r="J1884" s="24">
        <v>0.77139999999999997</v>
      </c>
      <c r="K1884" s="20">
        <v>0.5405405405</v>
      </c>
      <c r="L1884" s="20">
        <v>0.596567772</v>
      </c>
      <c r="M1884" s="20">
        <v>0.16527013779999999</v>
      </c>
      <c r="N1884" s="20">
        <v>0.44531314290000001</v>
      </c>
    </row>
    <row r="1885" spans="1:14" ht="15" customHeight="1" outlineLevel="1" x14ac:dyDescent="0.3">
      <c r="A1885" s="12">
        <v>1883</v>
      </c>
      <c r="B1885" s="13">
        <v>1</v>
      </c>
      <c r="C1885" s="19">
        <v>1.8419285237908801E-4</v>
      </c>
      <c r="D1885" s="20">
        <v>1.337833275E-4</v>
      </c>
      <c r="E1885" s="21">
        <v>0</v>
      </c>
      <c r="F1885" s="22">
        <v>1.87974341502385E-4</v>
      </c>
      <c r="G1885" s="22">
        <v>1.14155251141553E-4</v>
      </c>
      <c r="H1885" s="20">
        <v>0.30528186080000003</v>
      </c>
      <c r="I1885" s="20">
        <v>0.1930760279</v>
      </c>
      <c r="J1885" s="24">
        <v>0.79490000000000005</v>
      </c>
      <c r="K1885" s="20">
        <v>0.52958363770000005</v>
      </c>
      <c r="L1885" s="20">
        <v>0.57688578629999998</v>
      </c>
      <c r="M1885" s="20">
        <v>4.3127539329999999E-2</v>
      </c>
      <c r="N1885" s="20">
        <v>0.6192531429</v>
      </c>
    </row>
    <row r="1886" spans="1:14" ht="15" customHeight="1" outlineLevel="1" x14ac:dyDescent="0.3">
      <c r="A1886" s="12">
        <v>1884</v>
      </c>
      <c r="B1886" s="13">
        <v>1</v>
      </c>
      <c r="C1886" s="19">
        <v>1.9068843577341499E-4</v>
      </c>
      <c r="D1886" s="20">
        <v>1.139643328E-4</v>
      </c>
      <c r="E1886" s="21">
        <v>0</v>
      </c>
      <c r="F1886" s="22">
        <v>2.0677177565262301E-4</v>
      </c>
      <c r="G1886" s="22">
        <v>1.14155251141553E-4</v>
      </c>
      <c r="H1886" s="20">
        <v>0.33161040219999999</v>
      </c>
      <c r="I1886" s="20">
        <v>0.1961792087</v>
      </c>
      <c r="J1886" s="24">
        <v>0.81079999999999997</v>
      </c>
      <c r="K1886" s="20">
        <v>0.5057219382</v>
      </c>
      <c r="L1886" s="20">
        <v>0.55642815590000005</v>
      </c>
      <c r="M1886" s="20">
        <v>1.337349021E-3</v>
      </c>
      <c r="N1886" s="20">
        <v>0.81485485710000005</v>
      </c>
    </row>
    <row r="1887" spans="1:14" ht="15" customHeight="1" outlineLevel="1" x14ac:dyDescent="0.3">
      <c r="A1887" s="12">
        <v>1885</v>
      </c>
      <c r="B1887" s="13">
        <v>1</v>
      </c>
      <c r="C1887" s="19">
        <v>1.91989680855995E-4</v>
      </c>
      <c r="D1887" s="20">
        <v>9.7622354680000005E-5</v>
      </c>
      <c r="E1887" s="21">
        <v>0</v>
      </c>
      <c r="F1887" s="22">
        <v>1.87974341502385E-4</v>
      </c>
      <c r="G1887" s="22">
        <v>1.14155251141553E-4</v>
      </c>
      <c r="H1887" s="20">
        <v>0.31497334840000002</v>
      </c>
      <c r="I1887" s="20">
        <v>0.1835725369</v>
      </c>
      <c r="J1887" s="24">
        <v>0.80759999999999998</v>
      </c>
      <c r="K1887" s="20">
        <v>0.3787436085</v>
      </c>
      <c r="L1887" s="20">
        <v>0.53936397130000002</v>
      </c>
      <c r="M1887" s="20">
        <v>0.1053671455</v>
      </c>
      <c r="N1887" s="20">
        <v>0.91823828569999999</v>
      </c>
    </row>
    <row r="1888" spans="1:14" ht="15" customHeight="1" outlineLevel="1" x14ac:dyDescent="0.3">
      <c r="A1888" s="12">
        <v>1886</v>
      </c>
      <c r="B1888" s="13">
        <v>1</v>
      </c>
      <c r="C1888" s="19">
        <v>1.86108642223843E-4</v>
      </c>
      <c r="D1888" s="20">
        <v>8.8193503749999994E-5</v>
      </c>
      <c r="E1888" s="21">
        <v>0</v>
      </c>
      <c r="F1888" s="22">
        <v>1.90324020771165E-4</v>
      </c>
      <c r="G1888" s="22">
        <v>1.14155251141553E-4</v>
      </c>
      <c r="H1888" s="20">
        <v>0.29542884829999999</v>
      </c>
      <c r="I1888" s="20">
        <v>0.17688130329999999</v>
      </c>
      <c r="J1888" s="24">
        <v>0.77510000000000001</v>
      </c>
      <c r="K1888" s="20">
        <v>0.30679327979999998</v>
      </c>
      <c r="L1888" s="20">
        <v>0.50891991469999998</v>
      </c>
      <c r="M1888" s="20">
        <v>0.42441322920000002</v>
      </c>
      <c r="N1888" s="20">
        <v>0.9408694286</v>
      </c>
    </row>
    <row r="1889" spans="1:14" ht="15" customHeight="1" outlineLevel="1" x14ac:dyDescent="0.3">
      <c r="A1889" s="12">
        <v>1887</v>
      </c>
      <c r="B1889" s="13">
        <v>1</v>
      </c>
      <c r="C1889" s="19">
        <v>1.76529444098613E-4</v>
      </c>
      <c r="D1889" s="20">
        <v>8.6598166709999998E-5</v>
      </c>
      <c r="E1889" s="21">
        <v>0</v>
      </c>
      <c r="F1889" s="22">
        <v>2.1382081345896301E-4</v>
      </c>
      <c r="G1889" s="22">
        <v>1.14155251141553E-4</v>
      </c>
      <c r="H1889" s="20">
        <v>0.2451946374</v>
      </c>
      <c r="I1889" s="20">
        <v>0.1808572537</v>
      </c>
      <c r="J1889" s="24">
        <v>0.6956</v>
      </c>
      <c r="K1889" s="20">
        <v>0.19625030439999999</v>
      </c>
      <c r="L1889" s="20">
        <v>0.48458406050000002</v>
      </c>
      <c r="M1889" s="20">
        <v>0.54898675539999997</v>
      </c>
      <c r="N1889" s="20">
        <v>0.87881485709999996</v>
      </c>
    </row>
    <row r="1890" spans="1:14" ht="15" customHeight="1" outlineLevel="1" x14ac:dyDescent="0.3">
      <c r="A1890" s="12">
        <v>1888</v>
      </c>
      <c r="B1890" s="13">
        <v>1</v>
      </c>
      <c r="C1890" s="19">
        <v>1.6119241134882799E-4</v>
      </c>
      <c r="D1890" s="20">
        <v>9.2877249660000002E-5</v>
      </c>
      <c r="E1890" s="21">
        <v>0</v>
      </c>
      <c r="F1890" s="22">
        <v>2.23219530534082E-4</v>
      </c>
      <c r="G1890" s="22">
        <v>1.14155251141553E-4</v>
      </c>
      <c r="H1890" s="20">
        <v>0.1600710709</v>
      </c>
      <c r="I1890" s="20">
        <v>0.1727114042</v>
      </c>
      <c r="J1890" s="24">
        <v>0.55649999999999999</v>
      </c>
      <c r="K1890" s="20">
        <v>0.16252739229999999</v>
      </c>
      <c r="L1890" s="20">
        <v>0.46819856510000002</v>
      </c>
      <c r="M1890" s="20">
        <v>0.33551601660000002</v>
      </c>
      <c r="N1890" s="24">
        <v>0.795678</v>
      </c>
    </row>
    <row r="1891" spans="1:14" ht="15" customHeight="1" outlineLevel="1" x14ac:dyDescent="0.3">
      <c r="A1891" s="12">
        <v>1889</v>
      </c>
      <c r="B1891" s="13">
        <v>1</v>
      </c>
      <c r="C1891" s="19">
        <v>1.47503254399632E-4</v>
      </c>
      <c r="D1891" s="20">
        <v>1.114281559E-4</v>
      </c>
      <c r="E1891" s="21">
        <v>0</v>
      </c>
      <c r="F1891" s="22">
        <v>2.23219530534082E-4</v>
      </c>
      <c r="G1891" s="22">
        <v>1.14155251141553E-4</v>
      </c>
      <c r="H1891" s="20">
        <v>7.0586335E-2</v>
      </c>
      <c r="I1891" s="20">
        <v>0.16058960429999999</v>
      </c>
      <c r="J1891" s="24">
        <v>0.53510000000000002</v>
      </c>
      <c r="K1891" s="20">
        <v>0.2283905527</v>
      </c>
      <c r="L1891" s="20">
        <v>0.50562342449999997</v>
      </c>
      <c r="M1891" s="20">
        <v>9.7182914240000001E-2</v>
      </c>
      <c r="N1891" s="20">
        <v>0.56941114289999994</v>
      </c>
    </row>
    <row r="1892" spans="1:14" ht="15" customHeight="1" outlineLevel="1" x14ac:dyDescent="0.3">
      <c r="A1892" s="12">
        <v>1890</v>
      </c>
      <c r="B1892" s="13">
        <v>1</v>
      </c>
      <c r="C1892" s="19">
        <v>1.34703253449104E-4</v>
      </c>
      <c r="D1892" s="20">
        <v>1.5210925030000001E-4</v>
      </c>
      <c r="E1892" s="21">
        <v>0</v>
      </c>
      <c r="F1892" s="22">
        <v>1.6447754881458699E-4</v>
      </c>
      <c r="G1892" s="22">
        <v>1.14155251141553E-4</v>
      </c>
      <c r="H1892" s="20">
        <v>1.7444677759999999E-2</v>
      </c>
      <c r="I1892" s="20">
        <v>0.1578743212</v>
      </c>
      <c r="J1892" s="24">
        <v>0.58299999999999996</v>
      </c>
      <c r="K1892" s="20">
        <v>0.34855125399999998</v>
      </c>
      <c r="L1892" s="20">
        <v>0.56874151640000004</v>
      </c>
      <c r="M1892" s="20">
        <v>1.9813414179999998E-3</v>
      </c>
      <c r="N1892" s="20">
        <v>0.28835485709999997</v>
      </c>
    </row>
    <row r="1893" spans="1:14" ht="15" customHeight="1" outlineLevel="1" x14ac:dyDescent="0.3">
      <c r="A1893" s="12">
        <v>1891</v>
      </c>
      <c r="B1893" s="13">
        <v>1</v>
      </c>
      <c r="C1893" s="19">
        <v>1.3975977184872801E-4</v>
      </c>
      <c r="D1893" s="20">
        <v>1.7957768160000001E-4</v>
      </c>
      <c r="E1893" s="21">
        <v>0</v>
      </c>
      <c r="F1893" s="22">
        <v>1.1748396343899099E-4</v>
      </c>
      <c r="G1893" s="22">
        <v>1.14155251141553E-4</v>
      </c>
      <c r="H1893" s="20">
        <v>5.0072686159999998E-3</v>
      </c>
      <c r="I1893" s="20">
        <v>0.1622381691</v>
      </c>
      <c r="J1893" s="24">
        <v>0.59809999999999997</v>
      </c>
      <c r="K1893" s="20">
        <v>0.54102751400000004</v>
      </c>
      <c r="L1893" s="20">
        <v>0.61392282330000003</v>
      </c>
      <c r="M1893" s="20">
        <v>2.4134573909999998E-2</v>
      </c>
      <c r="N1893" s="21">
        <v>0</v>
      </c>
    </row>
    <row r="1894" spans="1:14" ht="15" customHeight="1" outlineLevel="1" x14ac:dyDescent="0.3">
      <c r="A1894" s="12">
        <v>1892</v>
      </c>
      <c r="B1894" s="13">
        <v>1</v>
      </c>
      <c r="C1894" s="19">
        <v>1.5660021560633E-4</v>
      </c>
      <c r="D1894" s="20">
        <v>1.9234037779999999E-4</v>
      </c>
      <c r="E1894" s="21">
        <v>0</v>
      </c>
      <c r="F1894" s="22">
        <v>8.8112972579242903E-5</v>
      </c>
      <c r="G1894" s="22">
        <v>1.14155251141553E-4</v>
      </c>
      <c r="H1894" s="21">
        <v>0</v>
      </c>
      <c r="I1894" s="20">
        <v>0.17077191620000001</v>
      </c>
      <c r="J1894" s="24">
        <v>0.6008</v>
      </c>
      <c r="K1894" s="20">
        <v>0.52958363770000005</v>
      </c>
      <c r="L1894" s="20">
        <v>0.60141555170000005</v>
      </c>
      <c r="M1894" s="20">
        <v>0.1973027738</v>
      </c>
      <c r="N1894" s="21">
        <v>0</v>
      </c>
    </row>
    <row r="1895" spans="1:14" ht="15" customHeight="1" outlineLevel="1" x14ac:dyDescent="0.3">
      <c r="A1895" s="12">
        <v>1893</v>
      </c>
      <c r="B1895" s="13">
        <v>1</v>
      </c>
      <c r="C1895" s="19">
        <v>1.4046572833403901E-4</v>
      </c>
      <c r="D1895" s="20">
        <v>2.03487284E-4</v>
      </c>
      <c r="E1895" s="21">
        <v>0</v>
      </c>
      <c r="F1895" s="22">
        <v>5.87419817194953E-5</v>
      </c>
      <c r="G1895" s="22">
        <v>1.14155251141553E-4</v>
      </c>
      <c r="H1895" s="21">
        <v>0</v>
      </c>
      <c r="I1895" s="20">
        <v>0.16029868110000001</v>
      </c>
      <c r="J1895" s="24">
        <v>0.59670000000000001</v>
      </c>
      <c r="K1895" s="20">
        <v>0.40808375940000002</v>
      </c>
      <c r="L1895" s="20">
        <v>0.58250921079999995</v>
      </c>
      <c r="M1895" s="20">
        <v>0.2403116995</v>
      </c>
      <c r="N1895" s="21">
        <v>0</v>
      </c>
    </row>
    <row r="1896" spans="1:14" ht="15" customHeight="1" outlineLevel="1" x14ac:dyDescent="0.3">
      <c r="A1896" s="12">
        <v>1894</v>
      </c>
      <c r="B1896" s="13">
        <v>1</v>
      </c>
      <c r="C1896" s="19">
        <v>1.2129105267022901E-4</v>
      </c>
      <c r="D1896" s="20">
        <v>2.1099354929999999E-4</v>
      </c>
      <c r="E1896" s="21">
        <v>0</v>
      </c>
      <c r="F1896" s="22">
        <v>3.7594868300476997E-5</v>
      </c>
      <c r="G1896" s="22">
        <v>1.14155251141553E-4</v>
      </c>
      <c r="H1896" s="21">
        <v>0</v>
      </c>
      <c r="I1896" s="20">
        <v>0.13838246700000001</v>
      </c>
      <c r="J1896" s="24">
        <v>0.55359999999999998</v>
      </c>
      <c r="K1896" s="20">
        <v>0.44168492819999999</v>
      </c>
      <c r="L1896" s="20">
        <v>0.58735699050000001</v>
      </c>
      <c r="M1896" s="20">
        <v>0.13646840230000001</v>
      </c>
      <c r="N1896" s="21">
        <v>0</v>
      </c>
    </row>
    <row r="1897" spans="1:14" ht="15" customHeight="1" outlineLevel="1" x14ac:dyDescent="0.3">
      <c r="A1897" s="12">
        <v>1895</v>
      </c>
      <c r="B1897" s="13">
        <v>1</v>
      </c>
      <c r="C1897" s="19">
        <v>1.2285250377187199E-4</v>
      </c>
      <c r="D1897" s="20">
        <v>2.130184002E-4</v>
      </c>
      <c r="E1897" s="21">
        <v>0</v>
      </c>
      <c r="F1897" s="22">
        <v>2.3496792687798098E-5</v>
      </c>
      <c r="G1897" s="22">
        <v>1.14155251141553E-4</v>
      </c>
      <c r="H1897" s="21">
        <v>0</v>
      </c>
      <c r="I1897" s="20">
        <v>0.13023661750000001</v>
      </c>
      <c r="J1897" s="24">
        <v>0.54220000000000002</v>
      </c>
      <c r="K1897" s="20">
        <v>0.55478451419999997</v>
      </c>
      <c r="L1897" s="20">
        <v>0.58435136710000002</v>
      </c>
      <c r="M1897" s="20">
        <v>3.7535038380000003E-2</v>
      </c>
      <c r="N1897" s="21">
        <v>0</v>
      </c>
    </row>
    <row r="1898" spans="1:14" ht="15" customHeight="1" outlineLevel="1" x14ac:dyDescent="0.3">
      <c r="A1898" s="12">
        <v>1896</v>
      </c>
      <c r="B1898" s="13">
        <v>1</v>
      </c>
      <c r="C1898" s="19">
        <v>1.2671554028676499E-4</v>
      </c>
      <c r="D1898" s="20">
        <v>2.1490007970000001E-4</v>
      </c>
      <c r="E1898" s="21">
        <v>0</v>
      </c>
      <c r="F1898" s="22">
        <v>9.3987170751192492E-6</v>
      </c>
      <c r="G1898" s="22">
        <v>1.14155251141553E-4</v>
      </c>
      <c r="H1898" s="21">
        <v>0</v>
      </c>
      <c r="I1898" s="20">
        <v>0.12887897600000001</v>
      </c>
      <c r="J1898" s="24">
        <v>0.49320000000000003</v>
      </c>
      <c r="K1898" s="20">
        <v>0.37423910399999999</v>
      </c>
      <c r="L1898" s="20">
        <v>0.56030637969999997</v>
      </c>
      <c r="M1898" s="20">
        <v>1.337349021E-3</v>
      </c>
      <c r="N1898" s="21">
        <v>0</v>
      </c>
    </row>
    <row r="1899" spans="1:14" ht="15" customHeight="1" outlineLevel="1" x14ac:dyDescent="0.3">
      <c r="A1899" s="12">
        <v>1897</v>
      </c>
      <c r="B1899" s="13">
        <v>1</v>
      </c>
      <c r="C1899" s="19">
        <v>1.1080911043167801E-4</v>
      </c>
      <c r="D1899" s="20">
        <v>2.1890887539999999E-4</v>
      </c>
      <c r="E1899" s="21">
        <v>0</v>
      </c>
      <c r="F1899" s="22">
        <v>5.8741981719495297E-6</v>
      </c>
      <c r="G1899" s="22">
        <v>1.14155251141553E-4</v>
      </c>
      <c r="H1899" s="21">
        <v>0</v>
      </c>
      <c r="I1899" s="20">
        <v>0.1184057409</v>
      </c>
      <c r="J1899" s="24">
        <v>0.53369999999999995</v>
      </c>
      <c r="K1899" s="20">
        <v>0.234477721</v>
      </c>
      <c r="L1899" s="20">
        <v>0.51318596080000001</v>
      </c>
      <c r="M1899" s="20">
        <v>7.8782263869999994E-2</v>
      </c>
      <c r="N1899" s="21">
        <v>0</v>
      </c>
    </row>
    <row r="1900" spans="1:14" ht="15" customHeight="1" outlineLevel="1" x14ac:dyDescent="0.3">
      <c r="A1900" s="12">
        <v>1898</v>
      </c>
      <c r="B1900" s="13">
        <v>1</v>
      </c>
      <c r="C1900" s="19">
        <v>9.5985810282673095E-5</v>
      </c>
      <c r="D1900" s="20">
        <v>2.248811627E-4</v>
      </c>
      <c r="E1900" s="21">
        <v>0</v>
      </c>
      <c r="F1900" s="22">
        <v>2.3496792687798102E-6</v>
      </c>
      <c r="G1900" s="22">
        <v>1.14155251141553E-4</v>
      </c>
      <c r="H1900" s="21">
        <v>0</v>
      </c>
      <c r="I1900" s="20">
        <v>0.1103568658</v>
      </c>
      <c r="J1900" s="24">
        <v>0.50619999999999998</v>
      </c>
      <c r="K1900" s="20">
        <v>0.19113708300000001</v>
      </c>
      <c r="L1900" s="20">
        <v>0.47459763430000002</v>
      </c>
      <c r="M1900" s="20">
        <v>0.32501464209999997</v>
      </c>
      <c r="N1900" s="21">
        <v>0</v>
      </c>
    </row>
    <row r="1901" spans="1:14" ht="15" customHeight="1" outlineLevel="1" x14ac:dyDescent="0.3">
      <c r="A1901" s="12">
        <v>1899</v>
      </c>
      <c r="B1901" s="13">
        <v>1</v>
      </c>
      <c r="C1901" s="19">
        <v>8.7007795096958395E-5</v>
      </c>
      <c r="D1901" s="20">
        <v>2.300762346E-4</v>
      </c>
      <c r="E1901" s="21">
        <v>0</v>
      </c>
      <c r="F1901" s="22">
        <v>1.17483963438991E-6</v>
      </c>
      <c r="G1901" s="22">
        <v>1.14155251141553E-4</v>
      </c>
      <c r="H1901" s="21">
        <v>0</v>
      </c>
      <c r="I1901" s="20">
        <v>0.11452676489999999</v>
      </c>
      <c r="J1901" s="24">
        <v>0.44640000000000002</v>
      </c>
      <c r="K1901" s="20">
        <v>0.1518139761</v>
      </c>
      <c r="L1901" s="20">
        <v>0.42805894900000002</v>
      </c>
      <c r="M1901" s="20">
        <v>0.4183754871</v>
      </c>
      <c r="N1901" s="21">
        <v>0</v>
      </c>
    </row>
    <row r="1902" spans="1:14" ht="15" customHeight="1" outlineLevel="1" x14ac:dyDescent="0.3">
      <c r="A1902" s="12">
        <v>1900</v>
      </c>
      <c r="B1902" s="13">
        <v>1</v>
      </c>
      <c r="C1902" s="19">
        <v>7.1264896614338304E-5</v>
      </c>
      <c r="D1902" s="20">
        <v>2.3332826779999999E-4</v>
      </c>
      <c r="E1902" s="21">
        <v>0</v>
      </c>
      <c r="F1902" s="22">
        <v>1.40980756126789E-5</v>
      </c>
      <c r="G1902" s="22">
        <v>1.14155251141553E-4</v>
      </c>
      <c r="H1902" s="21">
        <v>0</v>
      </c>
      <c r="I1902" s="24">
        <v>0.12257564</v>
      </c>
      <c r="J1902" s="24">
        <v>0.44340000000000002</v>
      </c>
      <c r="K1902" s="20">
        <v>0.16228390549999999</v>
      </c>
      <c r="L1902" s="20">
        <v>0.40527438430000001</v>
      </c>
      <c r="M1902" s="20">
        <v>0.2577070608</v>
      </c>
      <c r="N1902" s="21">
        <v>0</v>
      </c>
    </row>
    <row r="1903" spans="1:14" ht="15" customHeight="1" outlineLevel="1" x14ac:dyDescent="0.3">
      <c r="A1903" s="12">
        <v>1901</v>
      </c>
      <c r="B1903" s="13">
        <v>1</v>
      </c>
      <c r="C1903" s="19">
        <v>6.4324209223128002E-5</v>
      </c>
      <c r="D1903" s="20">
        <v>2.3447363799999999E-4</v>
      </c>
      <c r="E1903" s="21">
        <v>0</v>
      </c>
      <c r="F1903" s="22">
        <v>3.7594868300476997E-5</v>
      </c>
      <c r="G1903" s="22">
        <v>1.14155251141553E-4</v>
      </c>
      <c r="H1903" s="21">
        <v>0</v>
      </c>
      <c r="I1903" s="20">
        <v>0.14429790540000001</v>
      </c>
      <c r="J1903" s="24">
        <v>0.51060000000000005</v>
      </c>
      <c r="K1903" s="20">
        <v>0.12162162159999999</v>
      </c>
      <c r="L1903" s="20">
        <v>0.41196432030000002</v>
      </c>
      <c r="M1903" s="20">
        <v>7.4928996629999994E-2</v>
      </c>
      <c r="N1903" s="21">
        <v>0</v>
      </c>
    </row>
    <row r="1904" spans="1:14" ht="15" customHeight="1" outlineLevel="1" x14ac:dyDescent="0.3">
      <c r="A1904" s="12">
        <v>1902</v>
      </c>
      <c r="B1904" s="13">
        <v>1</v>
      </c>
      <c r="C1904" s="19">
        <v>6.7771472521178895E-5</v>
      </c>
      <c r="D1904" s="20">
        <v>2.3502587E-4</v>
      </c>
      <c r="E1904" s="21">
        <v>0</v>
      </c>
      <c r="F1904" s="22">
        <v>9.3987170751192502E-5</v>
      </c>
      <c r="G1904" s="22">
        <v>1.14155251141553E-4</v>
      </c>
      <c r="H1904" s="20">
        <v>4.3611694399999998E-3</v>
      </c>
      <c r="I1904" s="20">
        <v>0.14391000779999999</v>
      </c>
      <c r="J1904" s="24">
        <v>0.57330000000000003</v>
      </c>
      <c r="K1904" s="20">
        <v>0.1149257365</v>
      </c>
      <c r="L1904" s="20">
        <v>0.43785146400000002</v>
      </c>
      <c r="M1904" s="20">
        <v>1.7558488259999999E-3</v>
      </c>
      <c r="N1904" s="21">
        <v>0</v>
      </c>
    </row>
    <row r="1905" spans="1:14" ht="15" customHeight="1" outlineLevel="1" x14ac:dyDescent="0.3">
      <c r="A1905" s="12">
        <v>1903</v>
      </c>
      <c r="B1905" s="13">
        <v>1</v>
      </c>
      <c r="C1905" s="19">
        <v>7.87246261891006E-5</v>
      </c>
      <c r="D1905" s="20">
        <v>2.2661967100000001E-4</v>
      </c>
      <c r="E1905" s="21">
        <v>0</v>
      </c>
      <c r="F1905" s="22">
        <v>1.8210014333043501E-4</v>
      </c>
      <c r="G1905" s="22">
        <v>1.14155251141553E-4</v>
      </c>
      <c r="H1905" s="20">
        <v>2.2936520759999999E-2</v>
      </c>
      <c r="I1905" s="20">
        <v>0.1540923196</v>
      </c>
      <c r="J1905" s="24">
        <v>0.6532</v>
      </c>
      <c r="K1905" s="20">
        <v>0.1800584368</v>
      </c>
      <c r="L1905" s="20">
        <v>0.48254799300000001</v>
      </c>
      <c r="M1905" s="20">
        <v>1.5777846549999999E-2</v>
      </c>
      <c r="N1905" s="21">
        <v>0</v>
      </c>
    </row>
    <row r="1906" spans="1:14" ht="15" customHeight="1" outlineLevel="1" x14ac:dyDescent="0.3">
      <c r="A1906" s="12">
        <v>1904</v>
      </c>
      <c r="B1906" s="13">
        <v>1</v>
      </c>
      <c r="C1906" s="19">
        <v>9.1717393424489197E-5</v>
      </c>
      <c r="D1906" s="20">
        <v>2.0675977029999999E-4</v>
      </c>
      <c r="E1906" s="21">
        <v>0</v>
      </c>
      <c r="F1906" s="22">
        <v>1.58603350642637E-4</v>
      </c>
      <c r="G1906" s="22">
        <v>1.14155251141553E-4</v>
      </c>
      <c r="H1906" s="20">
        <v>7.2847682120000007E-2</v>
      </c>
      <c r="I1906" s="20">
        <v>0.16912335140000001</v>
      </c>
      <c r="J1906" s="24">
        <v>0.67900000000000005</v>
      </c>
      <c r="K1906" s="20">
        <v>0.3070367665</v>
      </c>
      <c r="L1906" s="20">
        <v>0.5162885398</v>
      </c>
      <c r="M1906" s="20">
        <v>0.14441521039999999</v>
      </c>
      <c r="N1906" s="20">
        <v>6.6745714290000003E-3</v>
      </c>
    </row>
    <row r="1907" spans="1:14" ht="15" customHeight="1" outlineLevel="1" x14ac:dyDescent="0.3">
      <c r="A1907" s="12">
        <v>1905</v>
      </c>
      <c r="B1907" s="13">
        <v>1</v>
      </c>
      <c r="C1907" s="19">
        <v>1.1269861146012199E-4</v>
      </c>
      <c r="D1907" s="20">
        <v>1.8199114019999999E-4</v>
      </c>
      <c r="E1907" s="21">
        <v>0</v>
      </c>
      <c r="F1907" s="22">
        <v>1.4685495429873799E-4</v>
      </c>
      <c r="G1907" s="22">
        <v>1.14155251141553E-4</v>
      </c>
      <c r="H1907" s="20">
        <v>0.13438862870000001</v>
      </c>
      <c r="I1907" s="20">
        <v>0.17794802169999999</v>
      </c>
      <c r="J1907" s="24">
        <v>0.66690000000000005</v>
      </c>
      <c r="K1907" s="20">
        <v>0.31568054540000001</v>
      </c>
      <c r="L1907" s="20">
        <v>0.54876866400000002</v>
      </c>
      <c r="M1907" s="20">
        <v>0.183896117</v>
      </c>
      <c r="N1907" s="20">
        <v>0.15751542860000001</v>
      </c>
    </row>
    <row r="1908" spans="1:14" ht="15" customHeight="1" outlineLevel="1" x14ac:dyDescent="0.3">
      <c r="A1908" s="12">
        <v>1906</v>
      </c>
      <c r="B1908" s="13">
        <v>1</v>
      </c>
      <c r="C1908" s="19">
        <v>1.3259091516882899E-4</v>
      </c>
      <c r="D1908" s="20">
        <v>1.5476814539999999E-4</v>
      </c>
      <c r="E1908" s="21">
        <v>0</v>
      </c>
      <c r="F1908" s="22">
        <v>1.6447754881458699E-4</v>
      </c>
      <c r="G1908" s="22">
        <v>1.14155251141553E-4</v>
      </c>
      <c r="H1908" s="20">
        <v>0.17024713289999999</v>
      </c>
      <c r="I1908" s="20">
        <v>0.2055857254</v>
      </c>
      <c r="J1908" s="24">
        <v>0.69210000000000005</v>
      </c>
      <c r="K1908" s="20">
        <v>0.27416605789999998</v>
      </c>
      <c r="L1908" s="20">
        <v>0.55293775450000004</v>
      </c>
      <c r="M1908" s="20">
        <v>0.1083065914</v>
      </c>
      <c r="N1908" s="24">
        <v>4.2119999999999998E-2</v>
      </c>
    </row>
    <row r="1909" spans="1:14" ht="15" customHeight="1" outlineLevel="1" x14ac:dyDescent="0.3">
      <c r="A1909" s="12">
        <v>1907</v>
      </c>
      <c r="B1909" s="13">
        <v>1</v>
      </c>
      <c r="C1909" s="19">
        <v>1.41909432236923E-4</v>
      </c>
      <c r="D1909" s="20">
        <v>1.3224934950000001E-4</v>
      </c>
      <c r="E1909" s="21">
        <v>0</v>
      </c>
      <c r="F1909" s="22">
        <v>1.87974341502385E-4</v>
      </c>
      <c r="G1909" s="22">
        <v>1.14155251141553E-4</v>
      </c>
      <c r="H1909" s="20">
        <v>0.2019059926</v>
      </c>
      <c r="I1909" s="20">
        <v>0.23390224979999999</v>
      </c>
      <c r="J1909" s="24">
        <v>0.72150000000000003</v>
      </c>
      <c r="K1909" s="20">
        <v>0.25006087170000002</v>
      </c>
      <c r="L1909" s="20">
        <v>0.55836726780000001</v>
      </c>
      <c r="M1909" s="20">
        <v>3.1846693609999997E-2</v>
      </c>
      <c r="N1909" s="20">
        <v>0.19784142860000001</v>
      </c>
    </row>
    <row r="1910" spans="1:14" ht="15" customHeight="1" outlineLevel="1" x14ac:dyDescent="0.3">
      <c r="A1910" s="12">
        <v>1908</v>
      </c>
      <c r="B1910" s="13">
        <v>1</v>
      </c>
      <c r="C1910" s="19">
        <v>1.4827932591400701E-4</v>
      </c>
      <c r="D1910" s="20">
        <v>1.165005096E-4</v>
      </c>
      <c r="E1910" s="21">
        <v>0</v>
      </c>
      <c r="F1910" s="22">
        <v>2.0677177565262301E-4</v>
      </c>
      <c r="G1910" s="22">
        <v>1.14155251141553E-4</v>
      </c>
      <c r="H1910" s="20">
        <v>0.21902762070000001</v>
      </c>
      <c r="I1910" s="20">
        <v>0.25019394880000001</v>
      </c>
      <c r="J1910" s="24">
        <v>0.76949999999999996</v>
      </c>
      <c r="K1910" s="20">
        <v>0.24275626980000001</v>
      </c>
      <c r="L1910" s="24">
        <v>0.54159394999999999</v>
      </c>
      <c r="M1910" s="20">
        <v>1.337349021E-3</v>
      </c>
      <c r="N1910" s="20">
        <v>0.20661085709999999</v>
      </c>
    </row>
    <row r="1911" spans="1:14" ht="15" customHeight="1" outlineLevel="1" x14ac:dyDescent="0.3">
      <c r="A1911" s="12">
        <v>1909</v>
      </c>
      <c r="B1911" s="13">
        <v>1</v>
      </c>
      <c r="C1911" s="19">
        <v>1.5769201376513101E-4</v>
      </c>
      <c r="D1911" s="20">
        <v>1.1061003440000001E-4</v>
      </c>
      <c r="E1911" s="21">
        <v>0</v>
      </c>
      <c r="F1911" s="22">
        <v>1.87974341502385E-4</v>
      </c>
      <c r="G1911" s="22">
        <v>1.14155251141553E-4</v>
      </c>
      <c r="H1911" s="20">
        <v>0.22468098850000001</v>
      </c>
      <c r="I1911" s="20">
        <v>0.2741466253</v>
      </c>
      <c r="J1911" s="24">
        <v>0.78969999999999996</v>
      </c>
      <c r="K1911" s="20">
        <v>0.23399074750000001</v>
      </c>
      <c r="L1911" s="20">
        <v>0.5192941633</v>
      </c>
      <c r="M1911" s="20">
        <v>5.7093452269999997E-2</v>
      </c>
      <c r="N1911" s="20">
        <v>0.1237191429</v>
      </c>
    </row>
    <row r="1912" spans="1:14" ht="15" customHeight="1" outlineLevel="1" x14ac:dyDescent="0.3">
      <c r="A1912" s="12">
        <v>1910</v>
      </c>
      <c r="B1912" s="13">
        <v>1</v>
      </c>
      <c r="C1912" s="19">
        <v>1.4861210806761199E-4</v>
      </c>
      <c r="D1912" s="20">
        <v>1.111622664E-4</v>
      </c>
      <c r="E1912" s="21">
        <v>0</v>
      </c>
      <c r="F1912" s="22">
        <v>1.90324020771165E-4</v>
      </c>
      <c r="G1912" s="22">
        <v>1.14155251141553E-4</v>
      </c>
      <c r="H1912" s="20">
        <v>0.20432886450000001</v>
      </c>
      <c r="I1912" s="20">
        <v>0.30614817690000001</v>
      </c>
      <c r="J1912" s="24">
        <v>0.79920000000000002</v>
      </c>
      <c r="K1912" s="20">
        <v>0.22230338450000001</v>
      </c>
      <c r="L1912" s="20">
        <v>0.4581151832</v>
      </c>
      <c r="M1912" s="20">
        <v>0.24249012510000001</v>
      </c>
      <c r="N1912" s="20">
        <v>0.1110942857</v>
      </c>
    </row>
    <row r="1913" spans="1:14" ht="15" customHeight="1" outlineLevel="1" x14ac:dyDescent="0.3">
      <c r="A1913" s="12">
        <v>1911</v>
      </c>
      <c r="B1913" s="13">
        <v>1</v>
      </c>
      <c r="C1913" s="19">
        <v>1.35885951586187E-4</v>
      </c>
      <c r="D1913" s="20">
        <v>1.1838218920000001E-4</v>
      </c>
      <c r="E1913" s="21">
        <v>0</v>
      </c>
      <c r="F1913" s="22">
        <v>2.1382081345896301E-4</v>
      </c>
      <c r="G1913" s="22">
        <v>1.14155251141553E-4</v>
      </c>
      <c r="H1913" s="20">
        <v>0.1725084801</v>
      </c>
      <c r="I1913" s="20">
        <v>0.32147013190000001</v>
      </c>
      <c r="J1913" s="24">
        <v>0.81479999999999997</v>
      </c>
      <c r="K1913" s="20">
        <v>0.1425614804</v>
      </c>
      <c r="L1913" s="20">
        <v>0.43184021719999999</v>
      </c>
      <c r="M1913" s="20">
        <v>0.31032047099999999</v>
      </c>
      <c r="N1913" s="21">
        <v>0</v>
      </c>
    </row>
    <row r="1914" spans="1:14" ht="15" customHeight="1" outlineLevel="1" x14ac:dyDescent="0.3">
      <c r="A1914" s="12">
        <v>1912</v>
      </c>
      <c r="B1914" s="13">
        <v>1</v>
      </c>
      <c r="C1914" s="19">
        <v>1.2258920307846099E-4</v>
      </c>
      <c r="D1914" s="20">
        <v>1.319016479E-4</v>
      </c>
      <c r="E1914" s="21">
        <v>0</v>
      </c>
      <c r="F1914" s="22">
        <v>2.23219530534082E-4</v>
      </c>
      <c r="G1914" s="22">
        <v>1.14155251141553E-4</v>
      </c>
      <c r="H1914" s="20">
        <v>0.1185591988</v>
      </c>
      <c r="I1914" s="20">
        <v>0.33194336699999999</v>
      </c>
      <c r="J1914" s="24">
        <v>0.82489999999999997</v>
      </c>
      <c r="K1914" s="20">
        <v>0.14889213539999999</v>
      </c>
      <c r="L1914" s="20">
        <v>0.4338762847</v>
      </c>
      <c r="M1914" s="20">
        <v>0.19296619870000001</v>
      </c>
      <c r="N1914" s="20">
        <v>1.916571429E-3</v>
      </c>
    </row>
    <row r="1915" spans="1:14" ht="15" customHeight="1" outlineLevel="1" x14ac:dyDescent="0.3">
      <c r="A1915" s="12">
        <v>1913</v>
      </c>
      <c r="B1915" s="13">
        <v>1</v>
      </c>
      <c r="C1915" s="19">
        <v>1.12160727237728E-4</v>
      </c>
      <c r="D1915" s="20">
        <v>1.510661453E-4</v>
      </c>
      <c r="E1915" s="21">
        <v>0</v>
      </c>
      <c r="F1915" s="22">
        <v>2.23219530534082E-4</v>
      </c>
      <c r="G1915" s="22">
        <v>1.14155251141553E-4</v>
      </c>
      <c r="H1915" s="20">
        <v>5.572605395E-2</v>
      </c>
      <c r="I1915" s="20">
        <v>0.33494957330000003</v>
      </c>
      <c r="J1915" s="24">
        <v>0.83160000000000001</v>
      </c>
      <c r="K1915" s="20">
        <v>0.2225468712</v>
      </c>
      <c r="L1915" s="24">
        <v>0.45840605000000001</v>
      </c>
      <c r="M1915" s="20">
        <v>5.6361493899999997E-2</v>
      </c>
      <c r="N1915" s="21">
        <v>0</v>
      </c>
    </row>
    <row r="1916" spans="1:14" ht="15" customHeight="1" outlineLevel="1" x14ac:dyDescent="0.3">
      <c r="A1916" s="12">
        <v>1914</v>
      </c>
      <c r="B1916" s="13">
        <v>1</v>
      </c>
      <c r="C1916" s="19">
        <v>1.07530847417546E-4</v>
      </c>
      <c r="D1916" s="20">
        <v>1.7755283070000001E-4</v>
      </c>
      <c r="E1916" s="21">
        <v>0</v>
      </c>
      <c r="F1916" s="22">
        <v>1.6447754881458699E-4</v>
      </c>
      <c r="G1916" s="22">
        <v>1.14155251141553E-4</v>
      </c>
      <c r="H1916" s="20">
        <v>1.550638023E-2</v>
      </c>
      <c r="I1916" s="20">
        <v>0.30178432890000001</v>
      </c>
      <c r="J1916" s="24">
        <v>0.84909999999999997</v>
      </c>
      <c r="K1916" s="20">
        <v>0.21658144630000001</v>
      </c>
      <c r="L1916" s="20">
        <v>0.51037424860000002</v>
      </c>
      <c r="M1916" s="20">
        <v>1.54814866E-3</v>
      </c>
      <c r="N1916" s="20">
        <v>2.1349714289999999E-2</v>
      </c>
    </row>
    <row r="1917" spans="1:14" ht="15" customHeight="1" outlineLevel="1" x14ac:dyDescent="0.3">
      <c r="A1917" s="12">
        <v>1915</v>
      </c>
      <c r="B1917" s="13">
        <v>1</v>
      </c>
      <c r="C1917" s="19">
        <v>1.14306198752706E-4</v>
      </c>
      <c r="D1917" s="20">
        <v>1.9827175910000001E-4</v>
      </c>
      <c r="E1917" s="21">
        <v>0</v>
      </c>
      <c r="F1917" s="22">
        <v>1.1748396343899099E-4</v>
      </c>
      <c r="G1917" s="22">
        <v>1.14155251141553E-4</v>
      </c>
      <c r="H1917" s="20">
        <v>4.8457438219999998E-3</v>
      </c>
      <c r="I1917" s="20">
        <v>0.28413498840000001</v>
      </c>
      <c r="J1917" s="24">
        <v>0.86009999999999998</v>
      </c>
      <c r="K1917" s="20">
        <v>0.3597516435</v>
      </c>
      <c r="L1917" s="20">
        <v>0.55923986810000004</v>
      </c>
      <c r="M1917" s="20">
        <v>9.6142783390000004E-3</v>
      </c>
      <c r="N1917" s="21">
        <v>0</v>
      </c>
    </row>
    <row r="1918" spans="1:14" ht="15" customHeight="1" outlineLevel="1" x14ac:dyDescent="0.3">
      <c r="A1918" s="12">
        <v>1916</v>
      </c>
      <c r="B1918" s="13">
        <v>1</v>
      </c>
      <c r="C1918" s="19">
        <v>1.2889350971643601E-4</v>
      </c>
      <c r="D1918" s="20">
        <v>2.0948002440000001E-4</v>
      </c>
      <c r="E1918" s="21">
        <v>0</v>
      </c>
      <c r="F1918" s="22">
        <v>8.8112972579242903E-5</v>
      </c>
      <c r="G1918" s="22">
        <v>1.14155251141553E-4</v>
      </c>
      <c r="H1918" s="21">
        <v>0</v>
      </c>
      <c r="I1918" s="20">
        <v>0.28908068269999998</v>
      </c>
      <c r="J1918" s="24">
        <v>0.85170000000000001</v>
      </c>
      <c r="K1918" s="20">
        <v>0.36803019240000001</v>
      </c>
      <c r="L1918" s="20">
        <v>0.5613728912</v>
      </c>
      <c r="M1918" s="20">
        <v>0.1019394612</v>
      </c>
      <c r="N1918" s="21">
        <v>0</v>
      </c>
    </row>
    <row r="1919" spans="1:14" ht="15" customHeight="1" outlineLevel="1" x14ac:dyDescent="0.3">
      <c r="A1919" s="12">
        <v>1917</v>
      </c>
      <c r="B1919" s="13">
        <v>1</v>
      </c>
      <c r="C1919" s="19">
        <v>1.1860839356381699E-4</v>
      </c>
      <c r="D1919" s="20">
        <v>2.1825437809999999E-4</v>
      </c>
      <c r="E1919" s="21">
        <v>0</v>
      </c>
      <c r="F1919" s="22">
        <v>5.87419817194953E-5</v>
      </c>
      <c r="G1919" s="22">
        <v>1.14155251141553E-4</v>
      </c>
      <c r="H1919" s="21">
        <v>0</v>
      </c>
      <c r="I1919" s="20">
        <v>0.29111714509999997</v>
      </c>
      <c r="J1919" s="24">
        <v>0.84440000000000004</v>
      </c>
      <c r="K1919" s="20">
        <v>0.24592159729999999</v>
      </c>
      <c r="L1919" s="20">
        <v>0.55700988949999997</v>
      </c>
      <c r="M1919" s="20">
        <v>0.13708259689999999</v>
      </c>
      <c r="N1919" s="21">
        <v>0</v>
      </c>
    </row>
    <row r="1920" spans="1:14" ht="15" customHeight="1" outlineLevel="1" x14ac:dyDescent="0.3">
      <c r="A1920" s="12">
        <v>1918</v>
      </c>
      <c r="B1920" s="13">
        <v>1</v>
      </c>
      <c r="C1920" s="19">
        <v>1.03165398398543E-4</v>
      </c>
      <c r="D1920" s="20">
        <v>2.2394032290000001E-4</v>
      </c>
      <c r="E1920" s="21">
        <v>0</v>
      </c>
      <c r="F1920" s="22">
        <v>3.7594868300476997E-5</v>
      </c>
      <c r="G1920" s="22">
        <v>1.14155251141553E-4</v>
      </c>
      <c r="H1920" s="21">
        <v>0</v>
      </c>
      <c r="I1920" s="20">
        <v>0.28849883630000001</v>
      </c>
      <c r="J1920" s="24">
        <v>0.83740000000000003</v>
      </c>
      <c r="K1920" s="20">
        <v>0.24226929629999999</v>
      </c>
      <c r="L1920" s="20">
        <v>0.54081830519999996</v>
      </c>
      <c r="M1920" s="20">
        <v>8.4312890840000002E-2</v>
      </c>
      <c r="N1920" s="21">
        <v>0</v>
      </c>
    </row>
    <row r="1921" spans="1:14" ht="15" customHeight="1" outlineLevel="1" x14ac:dyDescent="0.3">
      <c r="A1921" s="12">
        <v>1919</v>
      </c>
      <c r="B1921" s="13">
        <v>1</v>
      </c>
      <c r="C1921" s="19">
        <v>1.07950361778101E-4</v>
      </c>
      <c r="D1921" s="20">
        <v>2.285013506E-4</v>
      </c>
      <c r="E1921" s="21">
        <v>0</v>
      </c>
      <c r="F1921" s="22">
        <v>2.3496792687798098E-5</v>
      </c>
      <c r="G1921" s="22">
        <v>1.14155251141553E-4</v>
      </c>
      <c r="H1921" s="21">
        <v>0</v>
      </c>
      <c r="I1921" s="20">
        <v>0.28908068269999998</v>
      </c>
      <c r="J1921" s="24">
        <v>0.79920000000000002</v>
      </c>
      <c r="K1921" s="20">
        <v>0.23886048209999999</v>
      </c>
      <c r="L1921" s="20">
        <v>0.53732790379999995</v>
      </c>
      <c r="M1921" s="20">
        <v>2.6764199950000001E-2</v>
      </c>
      <c r="N1921" s="21">
        <v>0</v>
      </c>
    </row>
    <row r="1922" spans="1:14" ht="15" customHeight="1" outlineLevel="1" x14ac:dyDescent="0.3">
      <c r="A1922" s="12">
        <v>1920</v>
      </c>
      <c r="B1922" s="13">
        <v>1</v>
      </c>
      <c r="C1922" s="19">
        <v>1.1441155530683501E-4</v>
      </c>
      <c r="D1922" s="20">
        <v>2.328169418E-4</v>
      </c>
      <c r="E1922" s="21">
        <v>0</v>
      </c>
      <c r="F1922" s="22">
        <v>9.3987170751192492E-6</v>
      </c>
      <c r="G1922" s="22">
        <v>1.14155251141553E-4</v>
      </c>
      <c r="H1922" s="21">
        <v>0</v>
      </c>
      <c r="I1922" s="20">
        <v>0.28704422029999999</v>
      </c>
      <c r="J1922" s="24">
        <v>0.74370000000000003</v>
      </c>
      <c r="K1922" s="20">
        <v>0.1885804724</v>
      </c>
      <c r="L1922" s="20">
        <v>0.49932131079999997</v>
      </c>
      <c r="M1922" s="20">
        <v>1.337349021E-3</v>
      </c>
      <c r="N1922" s="21">
        <v>0</v>
      </c>
    </row>
    <row r="1923" spans="1:14" ht="15" customHeight="1" outlineLevel="1" x14ac:dyDescent="0.3">
      <c r="A1923" s="12">
        <v>1921</v>
      </c>
      <c r="B1923" s="13">
        <v>1</v>
      </c>
      <c r="C1923" s="19">
        <v>1.02127526070737E-4</v>
      </c>
      <c r="D1923" s="20">
        <v>2.3700981480000001E-4</v>
      </c>
      <c r="E1923" s="21">
        <v>0</v>
      </c>
      <c r="F1923" s="22">
        <v>5.8741981719495297E-6</v>
      </c>
      <c r="G1923" s="22">
        <v>1.14155251141553E-4</v>
      </c>
      <c r="H1923" s="21">
        <v>0</v>
      </c>
      <c r="I1923" s="20">
        <v>0.27880139640000001</v>
      </c>
      <c r="J1923" s="24">
        <v>0.65939999999999999</v>
      </c>
      <c r="K1923" s="20">
        <v>0.1129778427</v>
      </c>
      <c r="L1923" s="20">
        <v>0.4533643591</v>
      </c>
      <c r="M1923" s="20">
        <v>3.8131018680000003E-2</v>
      </c>
      <c r="N1923" s="21">
        <v>0</v>
      </c>
    </row>
    <row r="1924" spans="1:14" ht="15" customHeight="1" outlineLevel="1" x14ac:dyDescent="0.3">
      <c r="A1924" s="12">
        <v>1922</v>
      </c>
      <c r="B1924" s="13">
        <v>1</v>
      </c>
      <c r="C1924" s="19">
        <v>8.9194409727380198E-5</v>
      </c>
      <c r="D1924" s="20">
        <v>2.406709088E-4</v>
      </c>
      <c r="E1924" s="21">
        <v>0</v>
      </c>
      <c r="F1924" s="22">
        <v>2.3496792687798102E-6</v>
      </c>
      <c r="G1924" s="22">
        <v>1.14155251141553E-4</v>
      </c>
      <c r="H1924" s="21">
        <v>0</v>
      </c>
      <c r="I1924" s="20">
        <v>0.26173390219999998</v>
      </c>
      <c r="J1924" s="24">
        <v>0.63400000000000001</v>
      </c>
      <c r="K1924" s="20">
        <v>6.5376187000000002E-2</v>
      </c>
      <c r="L1924" s="20">
        <v>0.42999806089999998</v>
      </c>
      <c r="M1924" s="20">
        <v>0.1686776633</v>
      </c>
      <c r="N1924" s="21">
        <v>0</v>
      </c>
    </row>
    <row r="1925" spans="1:14" ht="15" customHeight="1" outlineLevel="1" x14ac:dyDescent="0.3">
      <c r="A1925" s="12">
        <v>1923</v>
      </c>
      <c r="B1925" s="13">
        <v>1</v>
      </c>
      <c r="C1925" s="19">
        <v>8.0262357550172397E-5</v>
      </c>
      <c r="D1925" s="20">
        <v>2.4412747229999999E-4</v>
      </c>
      <c r="E1925" s="21">
        <v>0</v>
      </c>
      <c r="F1925" s="22">
        <v>1.17483963438991E-6</v>
      </c>
      <c r="G1925" s="22">
        <v>1.14155251141553E-4</v>
      </c>
      <c r="H1925" s="21">
        <v>0</v>
      </c>
      <c r="I1925" s="20">
        <v>0.25523661749999998</v>
      </c>
      <c r="J1925" s="24">
        <v>0.60760000000000003</v>
      </c>
      <c r="K1925" s="20">
        <v>4.0662283909999999E-2</v>
      </c>
      <c r="L1925" s="20">
        <v>0.40837696340000001</v>
      </c>
      <c r="M1925" s="20">
        <v>0.21411359960000001</v>
      </c>
      <c r="N1925" s="21">
        <v>0</v>
      </c>
    </row>
    <row r="1926" spans="1:14" ht="15" customHeight="1" outlineLevel="1" x14ac:dyDescent="0.3">
      <c r="A1926" s="12">
        <v>1924</v>
      </c>
      <c r="B1926" s="13">
        <v>1</v>
      </c>
      <c r="C1926" s="19">
        <v>6.4303125920552303E-5</v>
      </c>
      <c r="D1926" s="20">
        <v>2.4762494199999998E-4</v>
      </c>
      <c r="E1926" s="21">
        <v>0</v>
      </c>
      <c r="F1926" s="22">
        <v>1.40980756126789E-5</v>
      </c>
      <c r="G1926" s="22">
        <v>1.14155251141553E-4</v>
      </c>
      <c r="H1926" s="21">
        <v>0</v>
      </c>
      <c r="I1926" s="20">
        <v>0.25610938709999997</v>
      </c>
      <c r="J1926" s="24">
        <v>0.65190000000000003</v>
      </c>
      <c r="K1926" s="20">
        <v>3.4696859019999998E-2</v>
      </c>
      <c r="L1926" s="20">
        <v>0.38307155320000003</v>
      </c>
      <c r="M1926" s="20">
        <v>0.1348974748</v>
      </c>
      <c r="N1926" s="21">
        <v>0</v>
      </c>
    </row>
    <row r="1927" spans="1:14" ht="15" customHeight="1" outlineLevel="1" x14ac:dyDescent="0.3">
      <c r="A1927" s="12">
        <v>1925</v>
      </c>
      <c r="B1927" s="13">
        <v>1</v>
      </c>
      <c r="C1927" s="19">
        <v>5.5376375124727599E-5</v>
      </c>
      <c r="D1927" s="20">
        <v>2.5132694199999999E-4</v>
      </c>
      <c r="E1927" s="21">
        <v>0</v>
      </c>
      <c r="F1927" s="22">
        <v>3.7594868300476997E-5</v>
      </c>
      <c r="G1927" s="22">
        <v>1.14155251141553E-4</v>
      </c>
      <c r="H1927" s="21">
        <v>0</v>
      </c>
      <c r="I1927" s="20">
        <v>0.25717610549999997</v>
      </c>
      <c r="J1927" s="24">
        <v>0.65439999999999998</v>
      </c>
      <c r="K1927" s="20">
        <v>3.0435841250000002E-2</v>
      </c>
      <c r="L1927" s="20">
        <v>0.36435912349999999</v>
      </c>
      <c r="M1927" s="20">
        <v>3.9648496579999998E-2</v>
      </c>
      <c r="N1927" s="21">
        <v>0</v>
      </c>
    </row>
    <row r="1928" spans="1:14" ht="15" customHeight="1" outlineLevel="1" x14ac:dyDescent="0.3">
      <c r="A1928" s="12">
        <v>1926</v>
      </c>
      <c r="B1928" s="13">
        <v>1</v>
      </c>
      <c r="C1928" s="19">
        <v>5.5090075925872099E-5</v>
      </c>
      <c r="D1928" s="20">
        <v>2.545789752E-4</v>
      </c>
      <c r="E1928" s="21">
        <v>0</v>
      </c>
      <c r="F1928" s="22">
        <v>9.3987170751192502E-5</v>
      </c>
      <c r="G1928" s="22">
        <v>1.14155251141553E-4</v>
      </c>
      <c r="H1928" s="20">
        <v>4.6842190279999998E-3</v>
      </c>
      <c r="I1928" s="20">
        <v>0.26968580289999999</v>
      </c>
      <c r="J1928" s="24">
        <v>0.6754</v>
      </c>
      <c r="K1928" s="20">
        <v>6.7932797660000002E-2</v>
      </c>
      <c r="L1928" s="20">
        <v>0.37463641650000001</v>
      </c>
      <c r="M1928" s="20">
        <v>1.337349021E-3</v>
      </c>
      <c r="N1928" s="21">
        <v>0</v>
      </c>
    </row>
    <row r="1929" spans="1:14" ht="15" customHeight="1" outlineLevel="1" x14ac:dyDescent="0.3">
      <c r="A1929" s="12">
        <v>1927</v>
      </c>
      <c r="B1929" s="13">
        <v>1</v>
      </c>
      <c r="C1929" s="19">
        <v>6.0105820826887703E-5</v>
      </c>
      <c r="D1929" s="20">
        <v>2.5093833429999998E-4</v>
      </c>
      <c r="E1929" s="21">
        <v>0</v>
      </c>
      <c r="F1929" s="22">
        <v>1.8210014333043501E-4</v>
      </c>
      <c r="G1929" s="22">
        <v>1.14155251141553E-4</v>
      </c>
      <c r="H1929" s="20">
        <v>3.0366661279999999E-2</v>
      </c>
      <c r="I1929" s="20">
        <v>0.28054693559999999</v>
      </c>
      <c r="J1929" s="24">
        <v>0.68740000000000001</v>
      </c>
      <c r="K1929" s="20">
        <v>6.9028487949999995E-2</v>
      </c>
      <c r="L1929" s="20">
        <v>0.40052356020000002</v>
      </c>
      <c r="M1929" s="20">
        <v>4.9320811690000002E-3</v>
      </c>
      <c r="N1929" s="21">
        <v>0</v>
      </c>
    </row>
    <row r="1930" spans="1:14" ht="15" customHeight="1" outlineLevel="1" x14ac:dyDescent="0.3">
      <c r="A1930" s="12">
        <v>1928</v>
      </c>
      <c r="B1930" s="13">
        <v>1</v>
      </c>
      <c r="C1930" s="19">
        <v>6.6651657224011104E-5</v>
      </c>
      <c r="D1930" s="20">
        <v>2.352304004E-4</v>
      </c>
      <c r="E1930" s="21">
        <v>0</v>
      </c>
      <c r="F1930" s="22">
        <v>1.58603350642637E-4</v>
      </c>
      <c r="G1930" s="22">
        <v>1.14155251141553E-4</v>
      </c>
      <c r="H1930" s="20">
        <v>0.1229203683</v>
      </c>
      <c r="I1930" s="20">
        <v>0.30081458490000001</v>
      </c>
      <c r="J1930" s="24">
        <v>0.73329999999999995</v>
      </c>
      <c r="K1930" s="20">
        <v>7.5602629660000004E-2</v>
      </c>
      <c r="L1930" s="20">
        <v>0.4289315494</v>
      </c>
      <c r="M1930" s="20">
        <v>6.5567408709999997E-2</v>
      </c>
      <c r="N1930" s="21">
        <v>0</v>
      </c>
    </row>
    <row r="1931" spans="1:14" ht="15" customHeight="1" outlineLevel="1" x14ac:dyDescent="0.3">
      <c r="A1931" s="12">
        <v>1929</v>
      </c>
      <c r="B1931" s="13">
        <v>1</v>
      </c>
      <c r="C1931" s="19">
        <v>8.5814429383877401E-5</v>
      </c>
      <c r="D1931" s="20">
        <v>2.1066630070000001E-4</v>
      </c>
      <c r="E1931" s="21">
        <v>0</v>
      </c>
      <c r="F1931" s="22">
        <v>1.4685495429873799E-4</v>
      </c>
      <c r="G1931" s="22">
        <v>1.14155251141553E-4</v>
      </c>
      <c r="H1931" s="20">
        <v>0.25359392670000003</v>
      </c>
      <c r="I1931" s="20">
        <v>0.34998060510000001</v>
      </c>
      <c r="J1931" s="24">
        <v>0.84840000000000004</v>
      </c>
      <c r="K1931" s="20">
        <v>9.0942293640000005E-2</v>
      </c>
      <c r="L1931" s="20">
        <v>0.44774093469999998</v>
      </c>
      <c r="M1931" s="20">
        <v>9.5239776750000005E-2</v>
      </c>
      <c r="N1931" s="20">
        <v>3.0197142859999999E-3</v>
      </c>
    </row>
    <row r="1932" spans="1:14" ht="15" customHeight="1" outlineLevel="1" x14ac:dyDescent="0.3">
      <c r="A1932" s="12">
        <v>1930</v>
      </c>
      <c r="B1932" s="13">
        <v>1</v>
      </c>
      <c r="C1932" s="19">
        <v>1.0775070186651301E-4</v>
      </c>
      <c r="D1932" s="20">
        <v>1.821547645E-4</v>
      </c>
      <c r="E1932" s="21">
        <v>0</v>
      </c>
      <c r="F1932" s="22">
        <v>1.6447754881458699E-4</v>
      </c>
      <c r="G1932" s="22">
        <v>1.14155251141553E-4</v>
      </c>
      <c r="H1932" s="20">
        <v>0.25375545150000001</v>
      </c>
      <c r="I1932" s="20">
        <v>0.37849107840000001</v>
      </c>
      <c r="J1932" s="24">
        <v>0.83809999999999996</v>
      </c>
      <c r="K1932" s="20">
        <v>9.4838081320000003E-2</v>
      </c>
      <c r="L1932" s="20">
        <v>0.45404304829999997</v>
      </c>
      <c r="M1932" s="20">
        <v>6.2135736179999998E-2</v>
      </c>
      <c r="N1932" s="21">
        <v>0</v>
      </c>
    </row>
    <row r="1933" spans="1:14" ht="15" customHeight="1" outlineLevel="1" x14ac:dyDescent="0.3">
      <c r="A1933" s="12">
        <v>1931</v>
      </c>
      <c r="B1933" s="13">
        <v>1</v>
      </c>
      <c r="C1933" s="19">
        <v>1.1874295947291299E-4</v>
      </c>
      <c r="D1933" s="20">
        <v>1.5934962610000001E-4</v>
      </c>
      <c r="E1933" s="21">
        <v>0</v>
      </c>
      <c r="F1933" s="22">
        <v>1.87974341502385E-4</v>
      </c>
      <c r="G1933" s="22">
        <v>1.14155251141553E-4</v>
      </c>
      <c r="H1933" s="20">
        <v>0.30156679050000001</v>
      </c>
      <c r="I1933" s="20">
        <v>0.38780062059999998</v>
      </c>
      <c r="J1933" s="24">
        <v>0.78159999999999996</v>
      </c>
      <c r="K1933" s="20">
        <v>0.10494278059999999</v>
      </c>
      <c r="L1933" s="20">
        <v>0.46742292029999999</v>
      </c>
      <c r="M1933" s="20">
        <v>2.1786057979999999E-2</v>
      </c>
      <c r="N1933" s="21">
        <v>0</v>
      </c>
    </row>
    <row r="1934" spans="1:14" ht="15" customHeight="1" outlineLevel="1" x14ac:dyDescent="0.3">
      <c r="A1934" s="12">
        <v>1932</v>
      </c>
      <c r="B1934" s="13">
        <v>1</v>
      </c>
      <c r="C1934" s="19">
        <v>1.29908984146733E-4</v>
      </c>
      <c r="D1934" s="20">
        <v>1.4220997950000001E-4</v>
      </c>
      <c r="E1934" s="21">
        <v>0</v>
      </c>
      <c r="F1934" s="22">
        <v>2.0677177565262301E-4</v>
      </c>
      <c r="G1934" s="22">
        <v>1.14155251141553E-4</v>
      </c>
      <c r="H1934" s="20">
        <v>0.30705863350000001</v>
      </c>
      <c r="I1934" s="20">
        <v>0.37674553919999998</v>
      </c>
      <c r="J1934" s="24">
        <v>0.73329999999999995</v>
      </c>
      <c r="K1934" s="20">
        <v>0.16009252500000001</v>
      </c>
      <c r="L1934" s="20">
        <v>0.48312972659999998</v>
      </c>
      <c r="M1934" s="20">
        <v>1.337349021E-3</v>
      </c>
      <c r="N1934" s="21">
        <v>0</v>
      </c>
    </row>
    <row r="1935" spans="1:14" ht="15" customHeight="1" outlineLevel="1" x14ac:dyDescent="0.3">
      <c r="A1935" s="12">
        <v>1933</v>
      </c>
      <c r="B1935" s="13">
        <v>1</v>
      </c>
      <c r="C1935" s="19">
        <v>1.4120971080636201E-4</v>
      </c>
      <c r="D1935" s="20">
        <v>1.3108352629999999E-4</v>
      </c>
      <c r="E1935" s="21">
        <v>0</v>
      </c>
      <c r="F1935" s="22">
        <v>1.87974341502385E-4</v>
      </c>
      <c r="G1935" s="22">
        <v>1.14155251141553E-4</v>
      </c>
      <c r="H1935" s="20">
        <v>0.30221288969999999</v>
      </c>
      <c r="I1935" s="20">
        <v>0.36772692010000002</v>
      </c>
      <c r="J1935" s="24">
        <v>0.71819999999999995</v>
      </c>
      <c r="K1935" s="20">
        <v>0.1133430728</v>
      </c>
      <c r="L1935" s="20">
        <v>0.47973628080000003</v>
      </c>
      <c r="M1935" s="20">
        <v>2.3914419520000001E-2</v>
      </c>
      <c r="N1935" s="21">
        <v>0</v>
      </c>
    </row>
    <row r="1936" spans="1:14" ht="15" customHeight="1" outlineLevel="1" x14ac:dyDescent="0.3">
      <c r="A1936" s="12">
        <v>1934</v>
      </c>
      <c r="B1936" s="13">
        <v>1</v>
      </c>
      <c r="C1936" s="19">
        <v>1.3449543332736801E-4</v>
      </c>
      <c r="D1936" s="20">
        <v>1.2486580250000001E-4</v>
      </c>
      <c r="E1936" s="21">
        <v>0</v>
      </c>
      <c r="F1936" s="22">
        <v>1.90324020771165E-4</v>
      </c>
      <c r="G1936" s="22">
        <v>1.14155251141553E-4</v>
      </c>
      <c r="H1936" s="20">
        <v>0.26780810849999998</v>
      </c>
      <c r="I1936" s="20">
        <v>0.35822342899999998</v>
      </c>
      <c r="J1936" s="24">
        <v>0.71930000000000005</v>
      </c>
      <c r="K1936" s="20">
        <v>0.1186997809</v>
      </c>
      <c r="L1936" s="20">
        <v>0.46480511930000001</v>
      </c>
      <c r="M1936" s="20">
        <v>0.11160639360000001</v>
      </c>
      <c r="N1936" s="21">
        <v>0</v>
      </c>
    </row>
    <row r="1937" spans="1:14" ht="15" customHeight="1" outlineLevel="1" x14ac:dyDescent="0.3">
      <c r="A1937" s="12">
        <v>1935</v>
      </c>
      <c r="B1937" s="13">
        <v>1</v>
      </c>
      <c r="C1937" s="19">
        <v>1.22296454635476E-4</v>
      </c>
      <c r="D1937" s="20">
        <v>1.2392496269999999E-4</v>
      </c>
      <c r="E1937" s="21">
        <v>0</v>
      </c>
      <c r="F1937" s="22">
        <v>2.1382081345896301E-4</v>
      </c>
      <c r="G1937" s="22">
        <v>1.14155251141553E-4</v>
      </c>
      <c r="H1937" s="20">
        <v>0.23033435629999999</v>
      </c>
      <c r="I1937" s="20">
        <v>0.325640031</v>
      </c>
      <c r="J1937" s="24">
        <v>0.72899999999999998</v>
      </c>
      <c r="K1937" s="20">
        <v>0.1155344534</v>
      </c>
      <c r="L1937" s="20">
        <v>0.44783789019999998</v>
      </c>
      <c r="M1937" s="20">
        <v>0.1401812264</v>
      </c>
      <c r="N1937" s="21">
        <v>0</v>
      </c>
    </row>
    <row r="1938" spans="1:14" ht="15" customHeight="1" outlineLevel="1" x14ac:dyDescent="0.3">
      <c r="A1938" s="12">
        <v>1936</v>
      </c>
      <c r="B1938" s="13">
        <v>1</v>
      </c>
      <c r="C1938" s="19">
        <v>1.09315815444883E-4</v>
      </c>
      <c r="D1938" s="20">
        <v>1.3036767E-4</v>
      </c>
      <c r="E1938" s="21">
        <v>0</v>
      </c>
      <c r="F1938" s="22">
        <v>2.23219530534082E-4</v>
      </c>
      <c r="G1938" s="22">
        <v>1.14155251141553E-4</v>
      </c>
      <c r="H1938" s="20">
        <v>0.16523986430000001</v>
      </c>
      <c r="I1938" s="20">
        <v>0.28966252910000001</v>
      </c>
      <c r="J1938" s="24">
        <v>0.73640000000000005</v>
      </c>
      <c r="K1938" s="20">
        <v>8.2176771369999999E-2</v>
      </c>
      <c r="L1938" s="20">
        <v>0.44240837700000002</v>
      </c>
      <c r="M1938" s="20">
        <v>8.983103714E-2</v>
      </c>
      <c r="N1938" s="20">
        <v>0.43003628570000002</v>
      </c>
    </row>
    <row r="1939" spans="1:14" ht="15" customHeight="1" outlineLevel="1" x14ac:dyDescent="0.3">
      <c r="A1939" s="12">
        <v>1937</v>
      </c>
      <c r="B1939" s="13">
        <v>1</v>
      </c>
      <c r="C1939" s="19">
        <v>9.7127539284628706E-5</v>
      </c>
      <c r="D1939" s="20">
        <v>1.4709825579999999E-4</v>
      </c>
      <c r="E1939" s="21">
        <v>0</v>
      </c>
      <c r="F1939" s="22">
        <v>2.23219530534082E-4</v>
      </c>
      <c r="G1939" s="22">
        <v>1.14155251141553E-4</v>
      </c>
      <c r="H1939" s="20">
        <v>8.3023744139999994E-2</v>
      </c>
      <c r="I1939" s="20">
        <v>0.24854538400000001</v>
      </c>
      <c r="J1939" s="24">
        <v>0.72040000000000004</v>
      </c>
      <c r="K1939" s="20">
        <v>8.6559532509999995E-2</v>
      </c>
      <c r="L1939" s="20">
        <v>0.45559433780000003</v>
      </c>
      <c r="M1939" s="20">
        <v>2.66166036E-2</v>
      </c>
      <c r="N1939" s="20">
        <v>0.3838157143</v>
      </c>
    </row>
    <row r="1940" spans="1:14" ht="15" customHeight="1" outlineLevel="1" x14ac:dyDescent="0.3">
      <c r="A1940" s="12">
        <v>1938</v>
      </c>
      <c r="B1940" s="13">
        <v>1</v>
      </c>
      <c r="C1940" s="19">
        <v>8.7115843747666999E-5</v>
      </c>
      <c r="D1940" s="20">
        <v>1.889042673E-4</v>
      </c>
      <c r="E1940" s="21">
        <v>0</v>
      </c>
      <c r="F1940" s="22">
        <v>1.6447754881458699E-4</v>
      </c>
      <c r="G1940" s="22">
        <v>1.14155251141553E-4</v>
      </c>
      <c r="H1940" s="20">
        <v>2.1321272820000001E-2</v>
      </c>
      <c r="I1940" s="20">
        <v>0.1988944919</v>
      </c>
      <c r="J1940" s="24">
        <v>0.65690000000000004</v>
      </c>
      <c r="K1940" s="20">
        <v>0.2069637205</v>
      </c>
      <c r="L1940" s="20">
        <v>0.49389179760000002</v>
      </c>
      <c r="M1940" s="20">
        <v>1.146609617E-3</v>
      </c>
      <c r="N1940" s="20">
        <v>0.10689342860000001</v>
      </c>
    </row>
    <row r="1941" spans="1:14" ht="15" customHeight="1" outlineLevel="1" x14ac:dyDescent="0.3">
      <c r="A1941" s="12">
        <v>1939</v>
      </c>
      <c r="B1941" s="13">
        <v>1</v>
      </c>
      <c r="C1941" s="19">
        <v>9.4610890411140697E-5</v>
      </c>
      <c r="D1941" s="20">
        <v>2.2093372619999999E-4</v>
      </c>
      <c r="E1941" s="21">
        <v>0</v>
      </c>
      <c r="F1941" s="22">
        <v>1.1748396343899099E-4</v>
      </c>
      <c r="G1941" s="22">
        <v>1.14155251141553E-4</v>
      </c>
      <c r="H1941" s="20">
        <v>4.8457438219999998E-3</v>
      </c>
      <c r="I1941" s="20">
        <v>0.18269976730000001</v>
      </c>
      <c r="J1941" s="24">
        <v>0.68379999999999996</v>
      </c>
      <c r="K1941" s="20">
        <v>0.47053810569999999</v>
      </c>
      <c r="L1941" s="20">
        <v>0.54091526079999996</v>
      </c>
      <c r="M1941" s="20">
        <v>2.0874627370000001E-3</v>
      </c>
      <c r="N1941" s="21">
        <v>0</v>
      </c>
    </row>
    <row r="1942" spans="1:14" ht="15" customHeight="1" outlineLevel="1" x14ac:dyDescent="0.3">
      <c r="A1942" s="12">
        <v>1940</v>
      </c>
      <c r="B1942" s="13">
        <v>1</v>
      </c>
      <c r="C1942" s="19">
        <v>1.2015270069214E-4</v>
      </c>
      <c r="D1942" s="20">
        <v>2.3420774849999999E-4</v>
      </c>
      <c r="E1942" s="21">
        <v>0</v>
      </c>
      <c r="F1942" s="22">
        <v>8.8112972579242903E-5</v>
      </c>
      <c r="G1942" s="22">
        <v>1.14155251141553E-4</v>
      </c>
      <c r="H1942" s="21">
        <v>0</v>
      </c>
      <c r="I1942" s="20">
        <v>0.19336695109999999</v>
      </c>
      <c r="J1942" s="24">
        <v>0.69899999999999995</v>
      </c>
      <c r="K1942" s="20">
        <v>0.57450693939999997</v>
      </c>
      <c r="L1942" s="20">
        <v>0.5613728912</v>
      </c>
      <c r="M1942" s="20">
        <v>3.9074813469999997E-2</v>
      </c>
      <c r="N1942" s="21">
        <v>0</v>
      </c>
    </row>
    <row r="1943" spans="1:14" ht="15" customHeight="1" outlineLevel="1" x14ac:dyDescent="0.3">
      <c r="A1943" s="12">
        <v>1941</v>
      </c>
      <c r="B1943" s="13">
        <v>1</v>
      </c>
      <c r="C1943" s="19">
        <v>1.1439394234675E-4</v>
      </c>
      <c r="D1943" s="20">
        <v>2.4895438949999998E-4</v>
      </c>
      <c r="E1943" s="21">
        <v>0</v>
      </c>
      <c r="F1943" s="22">
        <v>5.87419817194953E-5</v>
      </c>
      <c r="G1943" s="22">
        <v>1.14155251141553E-4</v>
      </c>
      <c r="H1943" s="21">
        <v>0</v>
      </c>
      <c r="I1943" s="20">
        <v>0.205003879</v>
      </c>
      <c r="J1943" s="24">
        <v>0.68140000000000001</v>
      </c>
      <c r="K1943" s="20">
        <v>0.38738738740000001</v>
      </c>
      <c r="L1943" s="20">
        <v>0.55138646499999999</v>
      </c>
      <c r="M1943" s="20">
        <v>6.2916762890000005E-2</v>
      </c>
      <c r="N1943" s="21">
        <v>0</v>
      </c>
    </row>
    <row r="1944" spans="1:14" ht="15" customHeight="1" outlineLevel="1" x14ac:dyDescent="0.3">
      <c r="A1944" s="12">
        <v>1942</v>
      </c>
      <c r="B1944" s="13">
        <v>1</v>
      </c>
      <c r="C1944" s="19">
        <v>9.9200727920372496E-5</v>
      </c>
      <c r="D1944" s="20">
        <v>2.615943676E-4</v>
      </c>
      <c r="E1944" s="21">
        <v>0</v>
      </c>
      <c r="F1944" s="22">
        <v>3.7594868300476997E-5</v>
      </c>
      <c r="G1944" s="22">
        <v>1.14155251141553E-4</v>
      </c>
      <c r="H1944" s="21">
        <v>0</v>
      </c>
      <c r="I1944" s="20">
        <v>0.1978277735</v>
      </c>
      <c r="J1944" s="24">
        <v>0.68020000000000003</v>
      </c>
      <c r="K1944" s="20">
        <v>0.32919405889999998</v>
      </c>
      <c r="L1944" s="20">
        <v>0.53926701570000002</v>
      </c>
      <c r="M1944" s="20">
        <v>4.4234371520000003E-2</v>
      </c>
      <c r="N1944" s="21">
        <v>0</v>
      </c>
    </row>
    <row r="1945" spans="1:14" ht="15" customHeight="1" outlineLevel="1" x14ac:dyDescent="0.3">
      <c r="A1945" s="12">
        <v>1943</v>
      </c>
      <c r="B1945" s="13">
        <v>1</v>
      </c>
      <c r="C1945" s="19">
        <v>9.9564041826324994E-5</v>
      </c>
      <c r="D1945" s="20">
        <v>2.7298671020000001E-4</v>
      </c>
      <c r="E1945" s="21">
        <v>0</v>
      </c>
      <c r="F1945" s="22">
        <v>2.3496792687798098E-5</v>
      </c>
      <c r="G1945" s="22">
        <v>1.14155251141553E-4</v>
      </c>
      <c r="H1945" s="21">
        <v>0</v>
      </c>
      <c r="I1945" s="20">
        <v>0.18551202480000001</v>
      </c>
      <c r="J1945" s="24">
        <v>0.64680000000000004</v>
      </c>
      <c r="K1945" s="20">
        <v>0.32420258099999999</v>
      </c>
      <c r="L1945" s="20">
        <v>0.53199534609999999</v>
      </c>
      <c r="M1945" s="20">
        <v>1.7466966949999999E-2</v>
      </c>
      <c r="N1945" s="21">
        <v>0</v>
      </c>
    </row>
    <row r="1946" spans="1:14" ht="15" customHeight="1" outlineLevel="1" x14ac:dyDescent="0.3">
      <c r="A1946" s="12">
        <v>1944</v>
      </c>
      <c r="B1946" s="13">
        <v>1</v>
      </c>
      <c r="C1946" s="19">
        <v>1.0332124635007501E-4</v>
      </c>
      <c r="D1946" s="20">
        <v>2.8290643410000001E-4</v>
      </c>
      <c r="E1946" s="21">
        <v>0</v>
      </c>
      <c r="F1946" s="22">
        <v>9.3987170751192492E-6</v>
      </c>
      <c r="G1946" s="22">
        <v>1.14155251141553E-4</v>
      </c>
      <c r="H1946" s="21">
        <v>0</v>
      </c>
      <c r="I1946" s="20">
        <v>0.1677657099</v>
      </c>
      <c r="J1946" s="24">
        <v>0.53800000000000003</v>
      </c>
      <c r="K1946" s="20">
        <v>0.1813976138</v>
      </c>
      <c r="L1946" s="20">
        <v>0.49301919719999998</v>
      </c>
      <c r="M1946" s="20">
        <v>1.337349021E-3</v>
      </c>
      <c r="N1946" s="21">
        <v>0</v>
      </c>
    </row>
    <row r="1947" spans="1:14" ht="15" customHeight="1" outlineLevel="1" x14ac:dyDescent="0.3">
      <c r="A1947" s="12">
        <v>1945</v>
      </c>
      <c r="B1947" s="13">
        <v>1</v>
      </c>
      <c r="C1947" s="19">
        <v>9.2952684400149198E-5</v>
      </c>
      <c r="D1947" s="20">
        <v>2.8967639000000001E-4</v>
      </c>
      <c r="E1947" s="21">
        <v>0</v>
      </c>
      <c r="F1947" s="22">
        <v>5.8741981719495297E-6</v>
      </c>
      <c r="G1947" s="22">
        <v>1.14155251141553E-4</v>
      </c>
      <c r="H1947" s="21">
        <v>0</v>
      </c>
      <c r="I1947" s="20">
        <v>0.1425523662</v>
      </c>
      <c r="J1947" s="24">
        <v>0.51060000000000005</v>
      </c>
      <c r="K1947" s="20">
        <v>0.16094472849999999</v>
      </c>
      <c r="L1947" s="20">
        <v>0.43969362029999998</v>
      </c>
      <c r="M1947" s="20">
        <v>1.461223576E-2</v>
      </c>
      <c r="N1947" s="21">
        <v>0</v>
      </c>
    </row>
    <row r="1948" spans="1:14" ht="15" customHeight="1" outlineLevel="1" x14ac:dyDescent="0.3">
      <c r="A1948" s="12">
        <v>1946</v>
      </c>
      <c r="B1948" s="13">
        <v>1</v>
      </c>
      <c r="C1948" s="19">
        <v>8.3895126039602795E-5</v>
      </c>
      <c r="D1948" s="20">
        <v>2.9423741760000003E-4</v>
      </c>
      <c r="E1948" s="21">
        <v>0</v>
      </c>
      <c r="F1948" s="22">
        <v>2.3496792687798102E-6</v>
      </c>
      <c r="G1948" s="22">
        <v>1.14155251141553E-4</v>
      </c>
      <c r="H1948" s="21">
        <v>0</v>
      </c>
      <c r="I1948" s="20">
        <v>0.12403025600000001</v>
      </c>
      <c r="J1948" s="24">
        <v>0.56489999999999996</v>
      </c>
      <c r="K1948" s="20">
        <v>0.23898222550000001</v>
      </c>
      <c r="L1948" s="20">
        <v>0.41225518709999998</v>
      </c>
      <c r="M1948" s="20">
        <v>7.2776388189999999E-2</v>
      </c>
      <c r="N1948" s="21">
        <v>0</v>
      </c>
    </row>
    <row r="1949" spans="1:14" ht="15" customHeight="1" outlineLevel="1" x14ac:dyDescent="0.3">
      <c r="A1949" s="12">
        <v>1947</v>
      </c>
      <c r="B1949" s="13">
        <v>1</v>
      </c>
      <c r="C1949" s="19">
        <v>7.83414334551614E-5</v>
      </c>
      <c r="D1949" s="20">
        <v>2.9750990389999999E-4</v>
      </c>
      <c r="E1949" s="21">
        <v>0</v>
      </c>
      <c r="F1949" s="22">
        <v>1.17483963438991E-6</v>
      </c>
      <c r="G1949" s="22">
        <v>1.14155251141553E-4</v>
      </c>
      <c r="H1949" s="21">
        <v>0</v>
      </c>
      <c r="I1949" s="20">
        <v>0.11743599690000001</v>
      </c>
      <c r="J1949" s="24">
        <v>0.60350000000000004</v>
      </c>
      <c r="K1949" s="20">
        <v>0.18943267590000001</v>
      </c>
      <c r="L1949" s="20">
        <v>0.40837696340000001</v>
      </c>
      <c r="M1949" s="20">
        <v>9.0262650350000001E-2</v>
      </c>
      <c r="N1949" s="21">
        <v>0</v>
      </c>
    </row>
    <row r="1950" spans="1:14" ht="15" customHeight="1" outlineLevel="1" x14ac:dyDescent="0.3">
      <c r="A1950" s="12">
        <v>1948</v>
      </c>
      <c r="B1950" s="13">
        <v>1</v>
      </c>
      <c r="C1950" s="19">
        <v>6.7361781081713503E-5</v>
      </c>
      <c r="D1950" s="20">
        <v>2.991870531E-4</v>
      </c>
      <c r="E1950" s="21">
        <v>0</v>
      </c>
      <c r="F1950" s="22">
        <v>1.40980756126789E-5</v>
      </c>
      <c r="G1950" s="22">
        <v>1.14155251141553E-4</v>
      </c>
      <c r="H1950" s="21">
        <v>0</v>
      </c>
      <c r="I1950" s="20">
        <v>0.10288983710000001</v>
      </c>
      <c r="J1950" s="24">
        <v>0.53649999999999998</v>
      </c>
      <c r="K1950" s="20">
        <v>0.15534453370000001</v>
      </c>
      <c r="L1950" s="20">
        <v>0.41758774479999999</v>
      </c>
      <c r="M1950" s="20">
        <v>5.9026142169999997E-2</v>
      </c>
      <c r="N1950" s="21">
        <v>0</v>
      </c>
    </row>
    <row r="1951" spans="1:14" ht="15" customHeight="1" outlineLevel="1" x14ac:dyDescent="0.3">
      <c r="A1951" s="12">
        <v>1949</v>
      </c>
      <c r="B1951" s="13">
        <v>1</v>
      </c>
      <c r="C1951" s="19">
        <v>6.6458818877788704E-5</v>
      </c>
      <c r="D1951" s="20">
        <v>2.9879844530000002E-4</v>
      </c>
      <c r="E1951" s="21">
        <v>0</v>
      </c>
      <c r="F1951" s="22">
        <v>3.7594868300476997E-5</v>
      </c>
      <c r="G1951" s="22">
        <v>1.14155251141553E-4</v>
      </c>
      <c r="H1951" s="21">
        <v>0</v>
      </c>
      <c r="I1951" s="20">
        <v>9.2125678820000001E-2</v>
      </c>
      <c r="J1951" s="24">
        <v>0.39829999999999999</v>
      </c>
      <c r="K1951" s="20">
        <v>0.165449233</v>
      </c>
      <c r="L1951" s="20">
        <v>0.43979057589999998</v>
      </c>
      <c r="M1951" s="20">
        <v>1.765678318E-2</v>
      </c>
      <c r="N1951" s="21">
        <v>0</v>
      </c>
    </row>
    <row r="1952" spans="1:14" ht="15" customHeight="1" outlineLevel="1" x14ac:dyDescent="0.3">
      <c r="A1952" s="12">
        <v>1950</v>
      </c>
      <c r="B1952" s="13">
        <v>1</v>
      </c>
      <c r="C1952" s="19">
        <v>8.3298979332612998E-5</v>
      </c>
      <c r="D1952" s="20">
        <v>2.9734627959999998E-4</v>
      </c>
      <c r="E1952" s="21">
        <v>0</v>
      </c>
      <c r="F1952" s="22">
        <v>9.3987170751192502E-5</v>
      </c>
      <c r="G1952" s="22">
        <v>1.14155251141553E-4</v>
      </c>
      <c r="H1952" s="20">
        <v>6.2994669679999997E-3</v>
      </c>
      <c r="I1952" s="20">
        <v>9.0961986039999998E-2</v>
      </c>
      <c r="J1952" s="24">
        <v>0.31969999999999998</v>
      </c>
      <c r="K1952" s="20">
        <v>0.30825420009999999</v>
      </c>
      <c r="L1952" s="20">
        <v>0.49447353109999997</v>
      </c>
      <c r="M1952" s="20">
        <v>9.9126666499999992E-4</v>
      </c>
      <c r="N1952" s="21">
        <v>0</v>
      </c>
    </row>
    <row r="1953" spans="1:14" ht="15" customHeight="1" outlineLevel="1" x14ac:dyDescent="0.3">
      <c r="A1953" s="12">
        <v>1951</v>
      </c>
      <c r="B1953" s="13">
        <v>1</v>
      </c>
      <c r="C1953" s="19">
        <v>1.17049121617075E-4</v>
      </c>
      <c r="D1953" s="20">
        <v>2.8034980419999999E-4</v>
      </c>
      <c r="E1953" s="21">
        <v>0</v>
      </c>
      <c r="F1953" s="22">
        <v>1.8210014333043501E-4</v>
      </c>
      <c r="G1953" s="22">
        <v>1.14155251141553E-4</v>
      </c>
      <c r="H1953" s="20">
        <v>4.6034566309999997E-2</v>
      </c>
      <c r="I1953" s="20">
        <v>8.8149728469999994E-2</v>
      </c>
      <c r="J1953" s="24">
        <v>0.27389999999999998</v>
      </c>
      <c r="K1953" s="20">
        <v>0.45178962750000001</v>
      </c>
      <c r="L1953" s="20">
        <v>0.53752181499999996</v>
      </c>
      <c r="M1953" s="20">
        <v>7.1997503210000004E-4</v>
      </c>
      <c r="N1953" s="21">
        <v>0</v>
      </c>
    </row>
    <row r="1954" spans="1:14" ht="15" customHeight="1" outlineLevel="1" x14ac:dyDescent="0.3">
      <c r="A1954" s="12">
        <v>1952</v>
      </c>
      <c r="B1954" s="13">
        <v>1</v>
      </c>
      <c r="C1954" s="19">
        <v>1.4998152972441799E-4</v>
      </c>
      <c r="D1954" s="20">
        <v>2.4690908559999998E-4</v>
      </c>
      <c r="E1954" s="21">
        <v>0</v>
      </c>
      <c r="F1954" s="22">
        <v>1.58603350642637E-4</v>
      </c>
      <c r="G1954" s="22">
        <v>1.14155251141553E-4</v>
      </c>
      <c r="H1954" s="20">
        <v>0.14876433529999999</v>
      </c>
      <c r="I1954" s="20">
        <v>7.1567106280000001E-2</v>
      </c>
      <c r="J1954" s="24">
        <v>0.17499999999999999</v>
      </c>
      <c r="K1954" s="20">
        <v>0.55892378870000003</v>
      </c>
      <c r="L1954" s="20">
        <v>0.57310451809999996</v>
      </c>
      <c r="M1954" s="20">
        <v>2.2384447759999999E-2</v>
      </c>
      <c r="N1954" s="20">
        <v>1.9566857140000001E-2</v>
      </c>
    </row>
    <row r="1955" spans="1:14" ht="15" customHeight="1" outlineLevel="1" x14ac:dyDescent="0.3">
      <c r="A1955" s="12">
        <v>1953</v>
      </c>
      <c r="B1955" s="13">
        <v>1</v>
      </c>
      <c r="C1955" s="19">
        <v>1.7143836360422E-4</v>
      </c>
      <c r="D1955" s="20">
        <v>1.988035381E-4</v>
      </c>
      <c r="E1955" s="21">
        <v>0</v>
      </c>
      <c r="F1955" s="22">
        <v>1.4685495429873799E-4</v>
      </c>
      <c r="G1955" s="22">
        <v>1.14155251141553E-4</v>
      </c>
      <c r="H1955" s="20">
        <v>0.26910030689999997</v>
      </c>
      <c r="I1955" s="20">
        <v>6.3809154379999997E-2</v>
      </c>
      <c r="J1955" s="24">
        <v>0.1681</v>
      </c>
      <c r="K1955" s="20">
        <v>0.53494034580000005</v>
      </c>
      <c r="L1955" s="20">
        <v>0.59540430479999995</v>
      </c>
      <c r="M1955" s="20">
        <v>4.0949937380000002E-2</v>
      </c>
      <c r="N1955" s="20">
        <v>0.20805942860000001</v>
      </c>
    </row>
    <row r="1956" spans="1:14" ht="15" customHeight="1" outlineLevel="1" x14ac:dyDescent="0.3">
      <c r="A1956" s="12">
        <v>1954</v>
      </c>
      <c r="B1956" s="13">
        <v>1</v>
      </c>
      <c r="C1956" s="19">
        <v>1.8513541991487201E-4</v>
      </c>
      <c r="D1956" s="20">
        <v>1.438871287E-4</v>
      </c>
      <c r="E1956" s="21">
        <v>0</v>
      </c>
      <c r="F1956" s="22">
        <v>1.6447754881458699E-4</v>
      </c>
      <c r="G1956" s="22">
        <v>1.14155251141553E-4</v>
      </c>
      <c r="H1956" s="20">
        <v>0.370214828</v>
      </c>
      <c r="I1956" s="20">
        <v>6.3906128780000002E-2</v>
      </c>
      <c r="J1956" s="24">
        <v>0.1946</v>
      </c>
      <c r="K1956" s="20">
        <v>0.45994643289999998</v>
      </c>
      <c r="L1956" s="20">
        <v>0.5774675199</v>
      </c>
      <c r="M1956" s="20">
        <v>3.1400482850000001E-2</v>
      </c>
      <c r="N1956" s="20">
        <v>0.44117914289999999</v>
      </c>
    </row>
    <row r="1957" spans="1:14" ht="15" customHeight="1" outlineLevel="1" x14ac:dyDescent="0.3">
      <c r="A1957" s="12">
        <v>1955</v>
      </c>
      <c r="B1957" s="13">
        <v>1</v>
      </c>
      <c r="C1957" s="19">
        <v>1.87766739466691E-4</v>
      </c>
      <c r="D1957" s="20">
        <v>1.044332166E-4</v>
      </c>
      <c r="E1957" s="21">
        <v>0</v>
      </c>
      <c r="F1957" s="22">
        <v>1.87974341502385E-4</v>
      </c>
      <c r="G1957" s="22">
        <v>1.14155251141553E-4</v>
      </c>
      <c r="H1957" s="20">
        <v>0.440801163</v>
      </c>
      <c r="I1957" s="20">
        <v>6.5845616760000003E-2</v>
      </c>
      <c r="J1957" s="24">
        <v>0.23369999999999999</v>
      </c>
      <c r="K1957" s="20">
        <v>0.35171658140000001</v>
      </c>
      <c r="L1957" s="20">
        <v>0.57203800660000004</v>
      </c>
      <c r="M1957" s="20">
        <v>1.4104596259999999E-2</v>
      </c>
      <c r="N1957" s="20">
        <v>0.68012657139999999</v>
      </c>
    </row>
    <row r="1958" spans="1:14" ht="15" customHeight="1" outlineLevel="1" x14ac:dyDescent="0.3">
      <c r="A1958" s="12">
        <v>1956</v>
      </c>
      <c r="B1958" s="13">
        <v>1</v>
      </c>
      <c r="C1958" s="19">
        <v>1.87424325329408E-4</v>
      </c>
      <c r="D1958" s="20">
        <v>8.2855260589999996E-5</v>
      </c>
      <c r="E1958" s="21">
        <v>0</v>
      </c>
      <c r="F1958" s="22">
        <v>2.0677177565262301E-4</v>
      </c>
      <c r="G1958" s="22">
        <v>1.14155251141553E-4</v>
      </c>
      <c r="H1958" s="20">
        <v>0.45873041510000001</v>
      </c>
      <c r="I1958" s="20">
        <v>6.7882079129999995E-2</v>
      </c>
      <c r="J1958" s="24">
        <v>0.17810000000000001</v>
      </c>
      <c r="K1958" s="20">
        <v>0.22011200389999999</v>
      </c>
      <c r="L1958" s="20">
        <v>0.55516773320000001</v>
      </c>
      <c r="M1958" s="20">
        <v>1.337349021E-3</v>
      </c>
      <c r="N1958" s="24">
        <v>0.82453799999999999</v>
      </c>
    </row>
    <row r="1959" spans="1:14" ht="15" customHeight="1" outlineLevel="1" x14ac:dyDescent="0.3">
      <c r="A1959" s="12">
        <v>1957</v>
      </c>
      <c r="B1959" s="13">
        <v>1</v>
      </c>
      <c r="C1959" s="19">
        <v>1.87047509223919E-4</v>
      </c>
      <c r="D1959" s="20">
        <v>6.9499426190000005E-5</v>
      </c>
      <c r="E1959" s="21">
        <v>0</v>
      </c>
      <c r="F1959" s="22">
        <v>1.87974341502385E-4</v>
      </c>
      <c r="G1959" s="22">
        <v>1.14155251141553E-4</v>
      </c>
      <c r="H1959" s="20">
        <v>0.4508157002</v>
      </c>
      <c r="I1959" s="20">
        <v>6.7397207139999998E-2</v>
      </c>
      <c r="J1959" s="24">
        <v>0.1283</v>
      </c>
      <c r="K1959" s="20">
        <v>0.1882152423</v>
      </c>
      <c r="L1959" s="20">
        <v>0.52084545280000005</v>
      </c>
      <c r="M1959" s="20">
        <v>9.3331194720000007E-3</v>
      </c>
      <c r="N1959" s="20">
        <v>0.96326657140000005</v>
      </c>
    </row>
    <row r="1960" spans="1:14" ht="15" customHeight="1" outlineLevel="1" x14ac:dyDescent="0.3">
      <c r="A1960" s="12">
        <v>1958</v>
      </c>
      <c r="B1960" s="13">
        <v>1</v>
      </c>
      <c r="C1960" s="19">
        <v>1.79827685709603E-4</v>
      </c>
      <c r="D1960" s="20">
        <v>6.2852188549999995E-5</v>
      </c>
      <c r="E1960" s="21">
        <v>0</v>
      </c>
      <c r="F1960" s="22">
        <v>1.90324020771165E-4</v>
      </c>
      <c r="G1960" s="22">
        <v>1.14155251141553E-4</v>
      </c>
      <c r="H1960" s="20">
        <v>0.41495719590000002</v>
      </c>
      <c r="I1960" s="20">
        <v>6.7300232739999993E-2</v>
      </c>
      <c r="J1960" s="24">
        <v>9.4399999999999998E-2</v>
      </c>
      <c r="K1960" s="20">
        <v>0.12186510840000001</v>
      </c>
      <c r="L1960" s="20">
        <v>0.50891991469999998</v>
      </c>
      <c r="M1960" s="20">
        <v>4.9739768660000003E-2</v>
      </c>
      <c r="N1960" s="24">
        <v>0.89629800000000004</v>
      </c>
    </row>
    <row r="1961" spans="1:14" ht="15" customHeight="1" outlineLevel="1" x14ac:dyDescent="0.3">
      <c r="A1961" s="12">
        <v>1959</v>
      </c>
      <c r="B1961" s="13">
        <v>1</v>
      </c>
      <c r="C1961" s="19">
        <v>1.6962864574098001E-4</v>
      </c>
      <c r="D1961" s="20">
        <v>6.3343061479999998E-5</v>
      </c>
      <c r="E1961" s="21">
        <v>0</v>
      </c>
      <c r="F1961" s="22">
        <v>2.1382081345896301E-4</v>
      </c>
      <c r="G1961" s="22">
        <v>1.14155251141553E-4</v>
      </c>
      <c r="H1961" s="20">
        <v>0.3395251171</v>
      </c>
      <c r="I1961" s="20">
        <v>7.127618309E-2</v>
      </c>
      <c r="J1961" s="24">
        <v>8.6900000000000005E-2</v>
      </c>
      <c r="K1961" s="20">
        <v>9.4838081320000003E-2</v>
      </c>
      <c r="L1961" s="20">
        <v>0.485650572</v>
      </c>
      <c r="M1961" s="20">
        <v>6.0899582399999999E-2</v>
      </c>
      <c r="N1961" s="20">
        <v>0.47754942859999999</v>
      </c>
    </row>
    <row r="1962" spans="1:14" ht="15" customHeight="1" outlineLevel="1" x14ac:dyDescent="0.3">
      <c r="A1962" s="12">
        <v>1960</v>
      </c>
      <c r="B1962" s="13">
        <v>1</v>
      </c>
      <c r="C1962" s="19">
        <v>1.5431720437866501E-4</v>
      </c>
      <c r="D1962" s="20">
        <v>7.2219680359999995E-5</v>
      </c>
      <c r="E1962" s="21">
        <v>0</v>
      </c>
      <c r="F1962" s="22">
        <v>2.23219530534082E-4</v>
      </c>
      <c r="G1962" s="22">
        <v>1.14155251141553E-4</v>
      </c>
      <c r="H1962" s="20">
        <v>0.2277499596</v>
      </c>
      <c r="I1962" s="20">
        <v>7.3991466249999999E-2</v>
      </c>
      <c r="J1962" s="24">
        <v>0.1145</v>
      </c>
      <c r="K1962" s="20">
        <v>0.1118821524</v>
      </c>
      <c r="L1962" s="20">
        <v>0.50407213500000003</v>
      </c>
      <c r="M1962" s="20">
        <v>4.0656133150000003E-2</v>
      </c>
      <c r="N1962" s="21">
        <v>0</v>
      </c>
    </row>
    <row r="1963" spans="1:14" ht="15" customHeight="1" outlineLevel="1" x14ac:dyDescent="0.3">
      <c r="A1963" s="12">
        <v>1961</v>
      </c>
      <c r="B1963" s="13">
        <v>1</v>
      </c>
      <c r="C1963" s="19">
        <v>1.4046761328037499E-4</v>
      </c>
      <c r="D1963" s="20">
        <v>9.2488641919999997E-5</v>
      </c>
      <c r="E1963" s="21">
        <v>0</v>
      </c>
      <c r="F1963" s="22">
        <v>2.23219530534082E-4</v>
      </c>
      <c r="G1963" s="22">
        <v>1.14155251141553E-4</v>
      </c>
      <c r="H1963" s="20">
        <v>0.1101599095</v>
      </c>
      <c r="I1963" s="20">
        <v>7.8161365400000002E-2</v>
      </c>
      <c r="J1963" s="24">
        <v>0.1852</v>
      </c>
      <c r="K1963" s="20">
        <v>0.1527879231</v>
      </c>
      <c r="L1963" s="20">
        <v>0.54935039750000003</v>
      </c>
      <c r="M1963" s="20">
        <v>1.2279333539999999E-2</v>
      </c>
      <c r="N1963" s="21">
        <v>0</v>
      </c>
    </row>
    <row r="1964" spans="1:14" ht="15" customHeight="1" outlineLevel="1" x14ac:dyDescent="0.3">
      <c r="A1964" s="12">
        <v>1962</v>
      </c>
      <c r="B1964" s="13">
        <v>1</v>
      </c>
      <c r="C1964" s="19">
        <v>1.2522157637652001E-4</v>
      </c>
      <c r="D1964" s="20">
        <v>1.425372281E-4</v>
      </c>
      <c r="E1964" s="21">
        <v>0</v>
      </c>
      <c r="F1964" s="22">
        <v>1.6447754881458699E-4</v>
      </c>
      <c r="G1964" s="22">
        <v>1.14155251141553E-4</v>
      </c>
      <c r="H1964" s="20">
        <v>2.7136165399999999E-2</v>
      </c>
      <c r="I1964" s="20">
        <v>8.5337470910000005E-2</v>
      </c>
      <c r="J1964" s="24">
        <v>0.32929999999999998</v>
      </c>
      <c r="K1964" s="20">
        <v>0.34197711219999999</v>
      </c>
      <c r="L1964" s="20">
        <v>0.58667830129999998</v>
      </c>
      <c r="M1964" s="20">
        <v>8.8064834220000004E-4</v>
      </c>
      <c r="N1964" s="21">
        <v>0</v>
      </c>
    </row>
    <row r="1965" spans="1:14" ht="15" customHeight="1" outlineLevel="1" x14ac:dyDescent="0.3">
      <c r="A1965" s="12">
        <v>1963</v>
      </c>
      <c r="B1965" s="13">
        <v>1</v>
      </c>
      <c r="C1965" s="19">
        <v>1.3039025768968399E-4</v>
      </c>
      <c r="D1965" s="20">
        <v>1.8047761530000001E-4</v>
      </c>
      <c r="E1965" s="21">
        <v>0</v>
      </c>
      <c r="F1965" s="22">
        <v>1.1748396343899099E-4</v>
      </c>
      <c r="G1965" s="22">
        <v>1.14155251141553E-4</v>
      </c>
      <c r="H1965" s="20">
        <v>6.1379421739999997E-3</v>
      </c>
      <c r="I1965" s="20">
        <v>0.10153219550000001</v>
      </c>
      <c r="J1965" s="24">
        <v>0.5091</v>
      </c>
      <c r="K1965" s="20">
        <v>0.51996591189999997</v>
      </c>
      <c r="L1965" s="20">
        <v>0.64300950160000003</v>
      </c>
      <c r="M1965" s="20">
        <v>2.152987276E-4</v>
      </c>
      <c r="N1965" s="21">
        <v>0</v>
      </c>
    </row>
    <row r="1966" spans="1:14" ht="15" customHeight="1" outlineLevel="1" x14ac:dyDescent="0.3">
      <c r="A1966" s="12">
        <v>1964</v>
      </c>
      <c r="B1966" s="13">
        <v>1</v>
      </c>
      <c r="C1966" s="19">
        <v>1.54685830970731E-4</v>
      </c>
      <c r="D1966" s="20">
        <v>1.9643098560000001E-4</v>
      </c>
      <c r="E1966" s="21">
        <v>0</v>
      </c>
      <c r="F1966" s="22">
        <v>8.8112972579242903E-5</v>
      </c>
      <c r="G1966" s="22">
        <v>1.14155251141553E-4</v>
      </c>
      <c r="H1966" s="21">
        <v>0</v>
      </c>
      <c r="I1966" s="20">
        <v>0.1217998448</v>
      </c>
      <c r="J1966" s="24">
        <v>0.63009999999999999</v>
      </c>
      <c r="K1966" s="20">
        <v>0.39737034329999998</v>
      </c>
      <c r="L1966" s="20">
        <v>0.63147178589999997</v>
      </c>
      <c r="M1966" s="20">
        <v>1.3328201959999999E-2</v>
      </c>
      <c r="N1966" s="21">
        <v>0</v>
      </c>
    </row>
    <row r="1967" spans="1:14" ht="15" customHeight="1" outlineLevel="1" x14ac:dyDescent="0.3">
      <c r="A1967" s="12">
        <v>1965</v>
      </c>
      <c r="B1967" s="13">
        <v>1</v>
      </c>
      <c r="C1967" s="19">
        <v>1.4087619196810901E-4</v>
      </c>
      <c r="D1967" s="20">
        <v>2.100731626E-4</v>
      </c>
      <c r="E1967" s="21">
        <v>0</v>
      </c>
      <c r="F1967" s="22">
        <v>5.87419817194953E-5</v>
      </c>
      <c r="G1967" s="22">
        <v>1.14155251141553E-4</v>
      </c>
      <c r="H1967" s="21">
        <v>0</v>
      </c>
      <c r="I1967" s="20">
        <v>0.1337276959</v>
      </c>
      <c r="J1967" s="24">
        <v>0.67779999999999996</v>
      </c>
      <c r="K1967" s="20">
        <v>0.27830533239999999</v>
      </c>
      <c r="L1967" s="20">
        <v>0.58522396740000004</v>
      </c>
      <c r="M1967" s="20">
        <v>2.7934221459999999E-2</v>
      </c>
      <c r="N1967" s="21">
        <v>0</v>
      </c>
    </row>
    <row r="1968" spans="1:14" ht="15" customHeight="1" outlineLevel="1" x14ac:dyDescent="0.3">
      <c r="A1968" s="12">
        <v>1966</v>
      </c>
      <c r="B1968" s="13">
        <v>1</v>
      </c>
      <c r="C1968" s="19">
        <v>1.17650527346302E-4</v>
      </c>
      <c r="D1968" s="20">
        <v>2.217927539E-4</v>
      </c>
      <c r="E1968" s="21">
        <v>0</v>
      </c>
      <c r="F1968" s="22">
        <v>3.7594868300476997E-5</v>
      </c>
      <c r="G1968" s="22">
        <v>1.14155251141553E-4</v>
      </c>
      <c r="H1968" s="21">
        <v>0</v>
      </c>
      <c r="I1968" s="20">
        <v>0.12975174549999999</v>
      </c>
      <c r="J1968" s="24">
        <v>0.70020000000000004</v>
      </c>
      <c r="K1968" s="20">
        <v>0.26783540300000003</v>
      </c>
      <c r="L1968" s="20">
        <v>0.56631762649999995</v>
      </c>
      <c r="M1968" s="20">
        <v>2.3342893E-2</v>
      </c>
      <c r="N1968" s="21">
        <v>0</v>
      </c>
    </row>
    <row r="1969" spans="1:14" ht="15" customHeight="1" outlineLevel="1" x14ac:dyDescent="0.3">
      <c r="A1969" s="12">
        <v>1967</v>
      </c>
      <c r="B1969" s="13">
        <v>1</v>
      </c>
      <c r="C1969" s="19">
        <v>1.16793921574004E-4</v>
      </c>
      <c r="D1969" s="20">
        <v>2.321010855E-4</v>
      </c>
      <c r="E1969" s="21">
        <v>0</v>
      </c>
      <c r="F1969" s="22">
        <v>2.3496792687798098E-5</v>
      </c>
      <c r="G1969" s="22">
        <v>1.14155251141553E-4</v>
      </c>
      <c r="H1969" s="21">
        <v>0</v>
      </c>
      <c r="I1969" s="24">
        <v>0.125</v>
      </c>
      <c r="J1969" s="24">
        <v>0.70699999999999996</v>
      </c>
      <c r="K1969" s="20">
        <v>0.25432188950000001</v>
      </c>
      <c r="L1969" s="20">
        <v>0.54430870659999997</v>
      </c>
      <c r="M1969" s="20">
        <v>1.181044316E-2</v>
      </c>
      <c r="N1969" s="21">
        <v>0</v>
      </c>
    </row>
    <row r="1970" spans="1:14" ht="15" customHeight="1" outlineLevel="1" x14ac:dyDescent="0.3">
      <c r="A1970" s="12">
        <v>1968</v>
      </c>
      <c r="B1970" s="13">
        <v>1</v>
      </c>
      <c r="C1970" s="19">
        <v>1.19858390260344E-4</v>
      </c>
      <c r="D1970" s="20">
        <v>2.4073226789999999E-4</v>
      </c>
      <c r="E1970" s="21">
        <v>0</v>
      </c>
      <c r="F1970" s="22">
        <v>9.3987170751192492E-6</v>
      </c>
      <c r="G1970" s="22">
        <v>1.14155251141553E-4</v>
      </c>
      <c r="H1970" s="21">
        <v>0</v>
      </c>
      <c r="I1970" s="20">
        <v>0.11801784329999999</v>
      </c>
      <c r="J1970" s="24">
        <v>0.71489999999999998</v>
      </c>
      <c r="K1970" s="20">
        <v>0.1647187728</v>
      </c>
      <c r="L1970" s="20">
        <v>0.49311615279999998</v>
      </c>
      <c r="M1970" s="20">
        <v>1.337349021E-3</v>
      </c>
      <c r="N1970" s="21">
        <v>0</v>
      </c>
    </row>
    <row r="1971" spans="1:14" ht="15" customHeight="1" outlineLevel="1" x14ac:dyDescent="0.3">
      <c r="A1971" s="12">
        <v>1969</v>
      </c>
      <c r="B1971" s="13">
        <v>1</v>
      </c>
      <c r="C1971" s="19">
        <v>1.04927963430324E-4</v>
      </c>
      <c r="D1971" s="20">
        <v>2.4613187020000002E-4</v>
      </c>
      <c r="E1971" s="21">
        <v>0</v>
      </c>
      <c r="F1971" s="22">
        <v>5.8741981719495297E-6</v>
      </c>
      <c r="G1971" s="22">
        <v>1.14155251141553E-4</v>
      </c>
      <c r="H1971" s="21">
        <v>0</v>
      </c>
      <c r="I1971" s="20">
        <v>0.11142358419999999</v>
      </c>
      <c r="J1971" s="24">
        <v>0.71150000000000002</v>
      </c>
      <c r="K1971" s="20">
        <v>7.2437302169999995E-2</v>
      </c>
      <c r="L1971" s="20">
        <v>0.46296296300000001</v>
      </c>
      <c r="M1971" s="20">
        <v>6.466593879E-3</v>
      </c>
      <c r="N1971" s="21">
        <v>0</v>
      </c>
    </row>
    <row r="1972" spans="1:14" ht="15" customHeight="1" outlineLevel="1" x14ac:dyDescent="0.3">
      <c r="A1972" s="12">
        <v>1970</v>
      </c>
      <c r="B1972" s="13">
        <v>1</v>
      </c>
      <c r="C1972" s="19">
        <v>9.3564148341731098E-5</v>
      </c>
      <c r="D1972" s="20">
        <v>2.4846351660000001E-4</v>
      </c>
      <c r="E1972" s="21">
        <v>0</v>
      </c>
      <c r="F1972" s="22">
        <v>2.3496792687798102E-6</v>
      </c>
      <c r="G1972" s="22">
        <v>1.14155251141553E-4</v>
      </c>
      <c r="H1972" s="21">
        <v>0</v>
      </c>
      <c r="I1972" s="20">
        <v>0.10453840189999999</v>
      </c>
      <c r="J1972" s="24">
        <v>0.65939999999999999</v>
      </c>
      <c r="K1972" s="20">
        <v>6.9150231310000004E-2</v>
      </c>
      <c r="L1972" s="20">
        <v>0.43203412839999999</v>
      </c>
      <c r="M1972" s="20">
        <v>3.6671000789999998E-2</v>
      </c>
      <c r="N1972" s="21">
        <v>0</v>
      </c>
    </row>
    <row r="1973" spans="1:14" ht="15" customHeight="1" outlineLevel="1" x14ac:dyDescent="0.3">
      <c r="A1973" s="12">
        <v>1971</v>
      </c>
      <c r="B1973" s="13">
        <v>1</v>
      </c>
      <c r="C1973" s="19">
        <v>8.8023892744653302E-5</v>
      </c>
      <c r="D1973" s="20">
        <v>2.4938390330000001E-4</v>
      </c>
      <c r="E1973" s="21">
        <v>0</v>
      </c>
      <c r="F1973" s="22">
        <v>1.17483963438991E-6</v>
      </c>
      <c r="G1973" s="22">
        <v>1.14155251141553E-4</v>
      </c>
      <c r="H1973" s="21">
        <v>0</v>
      </c>
      <c r="I1973" s="20">
        <v>0.1008533747</v>
      </c>
      <c r="J1973" s="24">
        <v>0.56210000000000004</v>
      </c>
      <c r="K1973" s="20">
        <v>4.7845142440000002E-2</v>
      </c>
      <c r="L1973" s="20">
        <v>0.41642427770000001</v>
      </c>
      <c r="M1973" s="20">
        <v>4.437922121E-2</v>
      </c>
      <c r="N1973" s="21">
        <v>0</v>
      </c>
    </row>
    <row r="1974" spans="1:14" ht="15" customHeight="1" outlineLevel="1" x14ac:dyDescent="0.3">
      <c r="A1974" s="12">
        <v>1972</v>
      </c>
      <c r="B1974" s="13">
        <v>1</v>
      </c>
      <c r="C1974" s="19">
        <v>7.5828779968454697E-5</v>
      </c>
      <c r="D1974" s="20">
        <v>2.5040655529999999E-4</v>
      </c>
      <c r="E1974" s="21">
        <v>0</v>
      </c>
      <c r="F1974" s="22">
        <v>1.40980756126789E-5</v>
      </c>
      <c r="G1974" s="22">
        <v>1.14155251141553E-4</v>
      </c>
      <c r="H1974" s="21">
        <v>0</v>
      </c>
      <c r="I1974" s="20">
        <v>9.8332040339999996E-2</v>
      </c>
      <c r="J1974" s="24">
        <v>0.45079999999999998</v>
      </c>
      <c r="K1974" s="20">
        <v>4.1636230830000003E-2</v>
      </c>
      <c r="L1974" s="20">
        <v>0.41729687799999998</v>
      </c>
      <c r="M1974" s="20">
        <v>3.018291888E-2</v>
      </c>
      <c r="N1974" s="21">
        <v>0</v>
      </c>
    </row>
    <row r="1975" spans="1:14" ht="15" customHeight="1" outlineLevel="1" x14ac:dyDescent="0.3">
      <c r="A1975" s="12">
        <v>1973</v>
      </c>
      <c r="B1975" s="13">
        <v>1</v>
      </c>
      <c r="C1975" s="19">
        <v>7.2501413565414095E-5</v>
      </c>
      <c r="D1975" s="20">
        <v>2.50795163E-4</v>
      </c>
      <c r="E1975" s="21">
        <v>0</v>
      </c>
      <c r="F1975" s="22">
        <v>3.7594868300476997E-5</v>
      </c>
      <c r="G1975" s="22">
        <v>1.14155251141553E-4</v>
      </c>
      <c r="H1975" s="21">
        <v>0</v>
      </c>
      <c r="I1975" s="20">
        <v>9.2804499609999994E-2</v>
      </c>
      <c r="J1975" s="24">
        <v>0.37819999999999998</v>
      </c>
      <c r="K1975" s="20">
        <v>8.4611638670000003E-2</v>
      </c>
      <c r="L1975" s="20">
        <v>0.4418266434</v>
      </c>
      <c r="M1975" s="20">
        <v>9.1946193239999998E-3</v>
      </c>
      <c r="N1975" s="21">
        <v>0</v>
      </c>
    </row>
    <row r="1976" spans="1:14" ht="15" customHeight="1" outlineLevel="1" x14ac:dyDescent="0.3">
      <c r="A1976" s="12">
        <v>1974</v>
      </c>
      <c r="B1976" s="13">
        <v>1</v>
      </c>
      <c r="C1976" s="19">
        <v>8.6405370178190195E-5</v>
      </c>
      <c r="D1976" s="20">
        <v>2.5140875419999998E-4</v>
      </c>
      <c r="E1976" s="21">
        <v>0</v>
      </c>
      <c r="F1976" s="22">
        <v>9.3987170751192502E-5</v>
      </c>
      <c r="G1976" s="22">
        <v>1.14155251141553E-4</v>
      </c>
      <c r="H1976" s="20">
        <v>6.7840413499999997E-3</v>
      </c>
      <c r="I1976" s="20">
        <v>8.9313421259999998E-2</v>
      </c>
      <c r="J1976" s="24">
        <v>0.317</v>
      </c>
      <c r="K1976" s="20">
        <v>0.1783540297</v>
      </c>
      <c r="L1976" s="20">
        <v>0.4950552647</v>
      </c>
      <c r="M1976" s="20">
        <v>8.0689103620000004E-4</v>
      </c>
      <c r="N1976" s="21">
        <v>0</v>
      </c>
    </row>
    <row r="1977" spans="1:14" ht="15" customHeight="1" outlineLevel="1" x14ac:dyDescent="0.3">
      <c r="A1977" s="12">
        <v>1975</v>
      </c>
      <c r="B1977" s="13">
        <v>1</v>
      </c>
      <c r="C1977" s="19">
        <v>1.17776763365098E-4</v>
      </c>
      <c r="D1977" s="20">
        <v>2.357417264E-4</v>
      </c>
      <c r="E1977" s="21">
        <v>0</v>
      </c>
      <c r="F1977" s="22">
        <v>1.8210014333043501E-4</v>
      </c>
      <c r="G1977" s="22">
        <v>1.14155251141553E-4</v>
      </c>
      <c r="H1977" s="20">
        <v>3.5373929899999997E-2</v>
      </c>
      <c r="I1977" s="20">
        <v>8.058572537E-2</v>
      </c>
      <c r="J1977" s="24">
        <v>0.254</v>
      </c>
      <c r="K1977" s="20">
        <v>0.3608473338</v>
      </c>
      <c r="L1977" s="20">
        <v>0.56166375800000001</v>
      </c>
      <c r="M1977" s="20">
        <v>5.8079216910000003E-5</v>
      </c>
      <c r="N1977" s="21">
        <v>0</v>
      </c>
    </row>
    <row r="1978" spans="1:14" ht="15" customHeight="1" outlineLevel="1" x14ac:dyDescent="0.3">
      <c r="A1978" s="12">
        <v>1976</v>
      </c>
      <c r="B1978" s="13">
        <v>1</v>
      </c>
      <c r="C1978" s="19">
        <v>1.4866874645456401E-4</v>
      </c>
      <c r="D1978" s="20">
        <v>2.0538941669999999E-4</v>
      </c>
      <c r="E1978" s="21">
        <v>0</v>
      </c>
      <c r="F1978" s="22">
        <v>1.58603350642637E-4</v>
      </c>
      <c r="G1978" s="22">
        <v>1.14155251141553E-4</v>
      </c>
      <c r="H1978" s="20">
        <v>0.10353739300000001</v>
      </c>
      <c r="I1978" s="20">
        <v>7.5058184639999997E-2</v>
      </c>
      <c r="J1978" s="24">
        <v>0.16520000000000001</v>
      </c>
      <c r="K1978" s="20">
        <v>0.4575115656</v>
      </c>
      <c r="L1978" s="20">
        <v>0.59171999220000004</v>
      </c>
      <c r="M1978" s="20">
        <v>8.633438387E-3</v>
      </c>
      <c r="N1978" s="21">
        <v>0</v>
      </c>
    </row>
    <row r="1979" spans="1:14" ht="15" customHeight="1" outlineLevel="1" x14ac:dyDescent="0.3">
      <c r="A1979" s="12">
        <v>1977</v>
      </c>
      <c r="B1979" s="13">
        <v>1</v>
      </c>
      <c r="C1979" s="19">
        <v>1.6844895246190399E-4</v>
      </c>
      <c r="D1979" s="20">
        <v>1.720100572E-4</v>
      </c>
      <c r="E1979" s="21">
        <v>0</v>
      </c>
      <c r="F1979" s="22">
        <v>1.4685495429873799E-4</v>
      </c>
      <c r="G1979" s="22">
        <v>1.14155251141553E-4</v>
      </c>
      <c r="H1979" s="20">
        <v>0.1823614925</v>
      </c>
      <c r="I1979" s="20">
        <v>6.2063615209999999E-2</v>
      </c>
      <c r="J1979" s="24">
        <v>8.6199999999999999E-2</v>
      </c>
      <c r="K1979" s="20">
        <v>0.4662770879</v>
      </c>
      <c r="L1979" s="20">
        <v>0.58532092300000005</v>
      </c>
      <c r="M1979" s="20">
        <v>2.055938668E-2</v>
      </c>
      <c r="N1979" s="21">
        <v>0</v>
      </c>
    </row>
    <row r="1980" spans="1:14" ht="15" customHeight="1" outlineLevel="1" x14ac:dyDescent="0.3">
      <c r="A1980" s="12">
        <v>1978</v>
      </c>
      <c r="B1980" s="13">
        <v>1</v>
      </c>
      <c r="C1980" s="19">
        <v>1.7861975465253201E-4</v>
      </c>
      <c r="D1980" s="20">
        <v>1.418827309E-4</v>
      </c>
      <c r="E1980" s="21">
        <v>0</v>
      </c>
      <c r="F1980" s="22">
        <v>1.6447754881458699E-4</v>
      </c>
      <c r="G1980" s="22">
        <v>1.14155251141553E-4</v>
      </c>
      <c r="H1980" s="20">
        <v>0.243902439</v>
      </c>
      <c r="I1980" s="20">
        <v>5.9930178430000001E-2</v>
      </c>
      <c r="J1980" s="24">
        <v>8.3500000000000005E-2</v>
      </c>
      <c r="K1980" s="20">
        <v>0.40820550280000001</v>
      </c>
      <c r="L1980" s="20">
        <v>0.58570874539999995</v>
      </c>
      <c r="M1980" s="20">
        <v>1.8522198619999999E-2</v>
      </c>
      <c r="N1980" s="21">
        <v>0</v>
      </c>
    </row>
    <row r="1981" spans="1:14" ht="15" customHeight="1" outlineLevel="1" x14ac:dyDescent="0.3">
      <c r="A1981" s="12">
        <v>1979</v>
      </c>
      <c r="B1981" s="13">
        <v>1</v>
      </c>
      <c r="C1981" s="19">
        <v>1.8226618291903701E-4</v>
      </c>
      <c r="D1981" s="20">
        <v>1.242931174E-4</v>
      </c>
      <c r="E1981" s="21">
        <v>0</v>
      </c>
      <c r="F1981" s="22">
        <v>1.87974341502385E-4</v>
      </c>
      <c r="G1981" s="22">
        <v>1.14155251141553E-4</v>
      </c>
      <c r="H1981" s="20">
        <v>0.28169924079999997</v>
      </c>
      <c r="I1981" s="20">
        <v>6.7882079129999995E-2</v>
      </c>
      <c r="J1981" s="24">
        <v>0.1623</v>
      </c>
      <c r="K1981" s="20">
        <v>0.4037009983</v>
      </c>
      <c r="L1981" s="20">
        <v>0.58231529959999995</v>
      </c>
      <c r="M1981" s="20">
        <v>1.033391231E-2</v>
      </c>
      <c r="N1981" s="21">
        <v>0</v>
      </c>
    </row>
    <row r="1982" spans="1:14" ht="15" customHeight="1" outlineLevel="1" x14ac:dyDescent="0.3">
      <c r="A1982" s="12">
        <v>1980</v>
      </c>
      <c r="B1982" s="13">
        <v>1</v>
      </c>
      <c r="C1982" s="19">
        <v>1.8496988647116099E-4</v>
      </c>
      <c r="D1982" s="20">
        <v>1.179322223E-4</v>
      </c>
      <c r="E1982" s="21">
        <v>0</v>
      </c>
      <c r="F1982" s="22">
        <v>2.0677177565262301E-4</v>
      </c>
      <c r="G1982" s="22">
        <v>1.14155251141553E-4</v>
      </c>
      <c r="H1982" s="20">
        <v>0.2983362946</v>
      </c>
      <c r="I1982" s="20">
        <v>6.7106283939999997E-2</v>
      </c>
      <c r="J1982" s="24">
        <v>0.29449999999999998</v>
      </c>
      <c r="K1982" s="20">
        <v>0.3063063063</v>
      </c>
      <c r="L1982" s="20">
        <v>0.57203800660000004</v>
      </c>
      <c r="M1982" s="20">
        <v>1.337349021E-3</v>
      </c>
      <c r="N1982" s="21">
        <v>0</v>
      </c>
    </row>
    <row r="1983" spans="1:14" ht="15" customHeight="1" outlineLevel="1" x14ac:dyDescent="0.3">
      <c r="A1983" s="12">
        <v>1981</v>
      </c>
      <c r="B1983" s="13">
        <v>1</v>
      </c>
      <c r="C1983" s="19">
        <v>1.85874408513815E-4</v>
      </c>
      <c r="D1983" s="20">
        <v>1.172777251E-4</v>
      </c>
      <c r="E1983" s="21">
        <v>0</v>
      </c>
      <c r="F1983" s="22">
        <v>1.87974341502385E-4</v>
      </c>
      <c r="G1983" s="22">
        <v>1.14155251141553E-4</v>
      </c>
      <c r="H1983" s="20">
        <v>0.27927636890000002</v>
      </c>
      <c r="I1983" s="20">
        <v>6.4875872769999995E-2</v>
      </c>
      <c r="J1983" s="24">
        <v>0.43319999999999997</v>
      </c>
      <c r="K1983" s="20">
        <v>0.2725833942</v>
      </c>
      <c r="L1983" s="20">
        <v>0.55342253249999995</v>
      </c>
      <c r="M1983" s="20">
        <v>5.9748301179999999E-3</v>
      </c>
      <c r="N1983" s="21">
        <v>0</v>
      </c>
    </row>
    <row r="1984" spans="1:14" ht="15" customHeight="1" outlineLevel="1" x14ac:dyDescent="0.3">
      <c r="A1984" s="12">
        <v>1982</v>
      </c>
      <c r="B1984" s="13">
        <v>1</v>
      </c>
      <c r="C1984" s="19">
        <v>1.80726479743254E-4</v>
      </c>
      <c r="D1984" s="20">
        <v>1.1985480800000001E-4</v>
      </c>
      <c r="E1984" s="21">
        <v>0</v>
      </c>
      <c r="F1984" s="22">
        <v>1.90324020771165E-4</v>
      </c>
      <c r="G1984" s="22">
        <v>1.14155251141553E-4</v>
      </c>
      <c r="H1984" s="20">
        <v>0.2319496043</v>
      </c>
      <c r="I1984" s="20">
        <v>7.0306439100000007E-2</v>
      </c>
      <c r="J1984" s="24">
        <v>0.54079999999999995</v>
      </c>
      <c r="K1984" s="20">
        <v>0.29352325299999998</v>
      </c>
      <c r="L1984" s="20">
        <v>0.51085902660000004</v>
      </c>
      <c r="M1984" s="20">
        <v>3.4367852240000003E-2</v>
      </c>
      <c r="N1984" s="21">
        <v>0</v>
      </c>
    </row>
    <row r="1985" spans="1:14" ht="15" customHeight="1" outlineLevel="1" x14ac:dyDescent="0.3">
      <c r="A1985" s="12">
        <v>1983</v>
      </c>
      <c r="B1985" s="13">
        <v>1</v>
      </c>
      <c r="C1985" s="19">
        <v>1.7395742867501701E-4</v>
      </c>
      <c r="D1985" s="20">
        <v>1.2619525000000001E-4</v>
      </c>
      <c r="E1985" s="21">
        <v>0</v>
      </c>
      <c r="F1985" s="22">
        <v>2.1382081345896301E-4</v>
      </c>
      <c r="G1985" s="22">
        <v>1.14155251141553E-4</v>
      </c>
      <c r="H1985" s="20">
        <v>0.1817153933</v>
      </c>
      <c r="I1985" s="20">
        <v>7.8355314199999998E-2</v>
      </c>
      <c r="J1985" s="24">
        <v>0.61960000000000004</v>
      </c>
      <c r="K1985" s="20">
        <v>0.2270513757</v>
      </c>
      <c r="L1985" s="20">
        <v>0.49127399649999998</v>
      </c>
      <c r="M1985" s="20">
        <v>4.1482345669999997E-2</v>
      </c>
      <c r="N1985" s="20">
        <v>7.6172571430000002E-2</v>
      </c>
    </row>
    <row r="1986" spans="1:14" ht="15" customHeight="1" outlineLevel="1" x14ac:dyDescent="0.3">
      <c r="A1986" s="12">
        <v>1984</v>
      </c>
      <c r="B1986" s="13">
        <v>1</v>
      </c>
      <c r="C1986" s="19">
        <v>1.61938440002682E-4</v>
      </c>
      <c r="D1986" s="20">
        <v>1.37751217E-4</v>
      </c>
      <c r="E1986" s="21">
        <v>0</v>
      </c>
      <c r="F1986" s="22">
        <v>2.23219530534082E-4</v>
      </c>
      <c r="G1986" s="22">
        <v>1.14155251141553E-4</v>
      </c>
      <c r="H1986" s="20">
        <v>0.12615086419999999</v>
      </c>
      <c r="I1986" s="20">
        <v>8.4949573309999998E-2</v>
      </c>
      <c r="J1986" s="24">
        <v>0.64939999999999998</v>
      </c>
      <c r="K1986" s="20">
        <v>0.23338203069999999</v>
      </c>
      <c r="L1986" s="20">
        <v>0.50193911189999996</v>
      </c>
      <c r="M1986" s="20">
        <v>2.833167436E-2</v>
      </c>
      <c r="N1986" s="24">
        <v>0.55192799999999997</v>
      </c>
    </row>
    <row r="1987" spans="1:14" ht="15" customHeight="1" outlineLevel="1" x14ac:dyDescent="0.3">
      <c r="A1987" s="12">
        <v>1985</v>
      </c>
      <c r="B1987" s="13">
        <v>1</v>
      </c>
      <c r="C1987" s="19">
        <v>1.5394339703240701E-4</v>
      </c>
      <c r="D1987" s="20">
        <v>1.5521811220000001E-4</v>
      </c>
      <c r="E1987" s="21">
        <v>0</v>
      </c>
      <c r="F1987" s="22">
        <v>2.23219530534082E-4</v>
      </c>
      <c r="G1987" s="22">
        <v>1.14155251141553E-4</v>
      </c>
      <c r="H1987" s="20">
        <v>5.8310450649999998E-2</v>
      </c>
      <c r="I1987" s="20">
        <v>8.1361520559999997E-2</v>
      </c>
      <c r="J1987" s="24">
        <v>0.63919999999999999</v>
      </c>
      <c r="K1987" s="20">
        <v>0.33990747500000001</v>
      </c>
      <c r="L1987" s="20">
        <v>0.53354663560000004</v>
      </c>
      <c r="M1987" s="20">
        <v>8.6473558020000001E-3</v>
      </c>
      <c r="N1987" s="20">
        <v>0.40408457139999998</v>
      </c>
    </row>
    <row r="1988" spans="1:14" ht="15" customHeight="1" outlineLevel="1" x14ac:dyDescent="0.3">
      <c r="A1988" s="12">
        <v>1986</v>
      </c>
      <c r="B1988" s="13">
        <v>1</v>
      </c>
      <c r="C1988" s="19">
        <v>1.4876844530991199E-4</v>
      </c>
      <c r="D1988" s="20">
        <v>1.783300462E-4</v>
      </c>
      <c r="E1988" s="21">
        <v>0</v>
      </c>
      <c r="F1988" s="22">
        <v>1.6447754881458699E-4</v>
      </c>
      <c r="G1988" s="22">
        <v>1.14155251141553E-4</v>
      </c>
      <c r="H1988" s="20">
        <v>1.6798578580000001E-2</v>
      </c>
      <c r="I1988" s="20">
        <v>8.5725368499999996E-2</v>
      </c>
      <c r="J1988" s="24">
        <v>0.64429999999999998</v>
      </c>
      <c r="K1988" s="20">
        <v>0.4446067689</v>
      </c>
      <c r="L1988" s="20">
        <v>0.59530734919999995</v>
      </c>
      <c r="M1988" s="20">
        <v>7.92652114E-4</v>
      </c>
      <c r="N1988" s="20">
        <v>0.12131228569999999</v>
      </c>
    </row>
    <row r="1989" spans="1:14" ht="15" customHeight="1" outlineLevel="1" x14ac:dyDescent="0.3">
      <c r="A1989" s="12">
        <v>1987</v>
      </c>
      <c r="B1989" s="13">
        <v>1</v>
      </c>
      <c r="C1989" s="19">
        <v>1.5827703091392199E-4</v>
      </c>
      <c r="D1989" s="20">
        <v>1.960628309E-4</v>
      </c>
      <c r="E1989" s="21">
        <v>0</v>
      </c>
      <c r="F1989" s="22">
        <v>1.1748396343899099E-4</v>
      </c>
      <c r="G1989" s="22">
        <v>1.14155251141553E-4</v>
      </c>
      <c r="H1989" s="20">
        <v>4.8457438219999998E-3</v>
      </c>
      <c r="I1989" s="20">
        <v>0.1017261443</v>
      </c>
      <c r="J1989" s="24">
        <v>0.68379999999999996</v>
      </c>
      <c r="K1989" s="20">
        <v>0.63075237399999995</v>
      </c>
      <c r="L1989" s="20">
        <v>0.63176265269999998</v>
      </c>
      <c r="M1989" s="20">
        <v>4.1008867570000003E-5</v>
      </c>
      <c r="N1989" s="21">
        <v>0</v>
      </c>
    </row>
    <row r="1990" spans="1:14" ht="15" customHeight="1" outlineLevel="1" x14ac:dyDescent="0.3">
      <c r="A1990" s="12">
        <v>1988</v>
      </c>
      <c r="B1990" s="13">
        <v>1</v>
      </c>
      <c r="C1990" s="19">
        <v>1.7413491833329E-4</v>
      </c>
      <c r="D1990" s="20">
        <v>2.0594164870000001E-4</v>
      </c>
      <c r="E1990" s="21">
        <v>0</v>
      </c>
      <c r="F1990" s="22">
        <v>8.8112972579242903E-5</v>
      </c>
      <c r="G1990" s="22">
        <v>1.14155251141553E-4</v>
      </c>
      <c r="H1990" s="21">
        <v>0</v>
      </c>
      <c r="I1990" s="20">
        <v>0.12674553920000001</v>
      </c>
      <c r="J1990" s="24">
        <v>0.66439999999999999</v>
      </c>
      <c r="K1990" s="20">
        <v>0.46761626490000002</v>
      </c>
      <c r="L1990" s="20">
        <v>0.60432421950000004</v>
      </c>
      <c r="M1990" s="20">
        <v>7.8515312520000009E-3</v>
      </c>
      <c r="N1990" s="21">
        <v>0</v>
      </c>
    </row>
    <row r="1991" spans="1:14" ht="15" customHeight="1" outlineLevel="1" x14ac:dyDescent="0.3">
      <c r="A1991" s="12">
        <v>1989</v>
      </c>
      <c r="B1991" s="13">
        <v>1</v>
      </c>
      <c r="C1991" s="19">
        <v>1.55274227293472E-4</v>
      </c>
      <c r="D1991" s="20">
        <v>2.138569748E-4</v>
      </c>
      <c r="E1991" s="21">
        <v>0</v>
      </c>
      <c r="F1991" s="22">
        <v>5.87419817194953E-5</v>
      </c>
      <c r="G1991" s="22">
        <v>1.14155251141553E-4</v>
      </c>
      <c r="H1991" s="21">
        <v>0</v>
      </c>
      <c r="I1991" s="20">
        <v>0.155159038</v>
      </c>
      <c r="J1991" s="24">
        <v>0.60489999999999999</v>
      </c>
      <c r="K1991" s="20">
        <v>0.23021670320000001</v>
      </c>
      <c r="L1991" s="20">
        <v>0.57640100829999996</v>
      </c>
      <c r="M1991" s="20">
        <v>1.9260656720000002E-2</v>
      </c>
      <c r="N1991" s="21">
        <v>0</v>
      </c>
    </row>
    <row r="1992" spans="1:14" ht="15" customHeight="1" outlineLevel="1" x14ac:dyDescent="0.3">
      <c r="A1992" s="12">
        <v>1990</v>
      </c>
      <c r="B1992" s="13">
        <v>1</v>
      </c>
      <c r="C1992" s="19">
        <v>1.32238001539935E-4</v>
      </c>
      <c r="D1992" s="20">
        <v>2.1962473170000001E-4</v>
      </c>
      <c r="E1992" s="21">
        <v>0</v>
      </c>
      <c r="F1992" s="22">
        <v>3.7594868300476997E-5</v>
      </c>
      <c r="G1992" s="22">
        <v>1.14155251141553E-4</v>
      </c>
      <c r="H1992" s="21">
        <v>0</v>
      </c>
      <c r="I1992" s="20">
        <v>0.15961986040000001</v>
      </c>
      <c r="J1992" s="24">
        <v>0.60489999999999999</v>
      </c>
      <c r="K1992" s="20">
        <v>0.2661309959</v>
      </c>
      <c r="L1992" s="20">
        <v>0.55633120030000005</v>
      </c>
      <c r="M1992" s="20">
        <v>1.7645579630000002E-2</v>
      </c>
      <c r="N1992" s="21">
        <v>0</v>
      </c>
    </row>
    <row r="1993" spans="1:14" ht="15" customHeight="1" outlineLevel="1" x14ac:dyDescent="0.3">
      <c r="A1993" s="12">
        <v>1991</v>
      </c>
      <c r="B1993" s="13">
        <v>1</v>
      </c>
      <c r="C1993" s="19">
        <v>1.3060897812965899E-4</v>
      </c>
      <c r="D1993" s="20">
        <v>2.248811627E-4</v>
      </c>
      <c r="E1993" s="21">
        <v>0</v>
      </c>
      <c r="F1993" s="22">
        <v>2.3496792687798098E-5</v>
      </c>
      <c r="G1993" s="22">
        <v>1.14155251141553E-4</v>
      </c>
      <c r="H1993" s="21">
        <v>0</v>
      </c>
      <c r="I1993" s="20">
        <v>0.15865011640000001</v>
      </c>
      <c r="J1993" s="24">
        <v>0.55649999999999999</v>
      </c>
      <c r="K1993" s="20">
        <v>0.28974920869999998</v>
      </c>
      <c r="L1993" s="20">
        <v>0.53199534609999999</v>
      </c>
      <c r="M1993" s="20">
        <v>1.005421278E-2</v>
      </c>
      <c r="N1993" s="21">
        <v>0</v>
      </c>
    </row>
    <row r="1994" spans="1:14" ht="15" customHeight="1" outlineLevel="1" x14ac:dyDescent="0.3">
      <c r="A1994" s="12">
        <v>1992</v>
      </c>
      <c r="B1994" s="13">
        <v>1</v>
      </c>
      <c r="C1994" s="19">
        <v>1.3291107528776299E-4</v>
      </c>
      <c r="D1994" s="20">
        <v>2.298921573E-4</v>
      </c>
      <c r="E1994" s="21">
        <v>0</v>
      </c>
      <c r="F1994" s="22">
        <v>9.3987170751192492E-6</v>
      </c>
      <c r="G1994" s="22">
        <v>1.14155251141553E-4</v>
      </c>
      <c r="H1994" s="21">
        <v>0</v>
      </c>
      <c r="I1994" s="20">
        <v>0.16301396430000001</v>
      </c>
      <c r="J1994" s="24">
        <v>0.56069999999999998</v>
      </c>
      <c r="K1994" s="20">
        <v>0.14475286100000001</v>
      </c>
      <c r="L1994" s="20">
        <v>0.47188287759999997</v>
      </c>
      <c r="M1994" s="20">
        <v>1.337349021E-3</v>
      </c>
      <c r="N1994" s="21">
        <v>0</v>
      </c>
    </row>
    <row r="1995" spans="1:14" ht="15" customHeight="1" outlineLevel="1" x14ac:dyDescent="0.3">
      <c r="A1995" s="12">
        <v>1993</v>
      </c>
      <c r="B1995" s="13">
        <v>1</v>
      </c>
      <c r="C1995" s="19">
        <v>1.17762184566295E-4</v>
      </c>
      <c r="D1995" s="20">
        <v>2.350667761E-4</v>
      </c>
      <c r="E1995" s="21">
        <v>0</v>
      </c>
      <c r="F1995" s="22">
        <v>5.8741981719495297E-6</v>
      </c>
      <c r="G1995" s="22">
        <v>1.14155251141553E-4</v>
      </c>
      <c r="H1995" s="21">
        <v>0</v>
      </c>
      <c r="I1995" s="20">
        <v>0.1588440652</v>
      </c>
      <c r="J1995" s="24">
        <v>0.53220000000000001</v>
      </c>
      <c r="K1995" s="20">
        <v>6.2576089599999996E-2</v>
      </c>
      <c r="L1995" s="20">
        <v>0.43901493120000001</v>
      </c>
      <c r="M1995" s="20">
        <v>8.1022337790000003E-3</v>
      </c>
      <c r="N1995" s="21">
        <v>0</v>
      </c>
    </row>
    <row r="1996" spans="1:14" ht="15" customHeight="1" outlineLevel="1" x14ac:dyDescent="0.3">
      <c r="A1996" s="12">
        <v>1994</v>
      </c>
      <c r="B1996" s="13">
        <v>1</v>
      </c>
      <c r="C1996" s="19">
        <v>1.04451012288279E-4</v>
      </c>
      <c r="D1996" s="20">
        <v>2.400368646E-4</v>
      </c>
      <c r="E1996" s="21">
        <v>0</v>
      </c>
      <c r="F1996" s="22">
        <v>2.3496792687798102E-6</v>
      </c>
      <c r="G1996" s="22">
        <v>1.14155251141553E-4</v>
      </c>
      <c r="H1996" s="21">
        <v>0</v>
      </c>
      <c r="I1996" s="20">
        <v>0.1517649341</v>
      </c>
      <c r="J1996" s="24">
        <v>0.51200000000000001</v>
      </c>
      <c r="K1996" s="20">
        <v>0.1043340638</v>
      </c>
      <c r="L1996" s="20">
        <v>0.41681210010000003</v>
      </c>
      <c r="M1996" s="20">
        <v>4.4193043869999997E-2</v>
      </c>
      <c r="N1996" s="21">
        <v>0</v>
      </c>
    </row>
    <row r="1997" spans="1:14" ht="15" customHeight="1" outlineLevel="1" x14ac:dyDescent="0.3">
      <c r="A1997" s="12">
        <v>1995</v>
      </c>
      <c r="B1997" s="13">
        <v>1</v>
      </c>
      <c r="C1997" s="19">
        <v>9.7841194396829106E-5</v>
      </c>
      <c r="D1997" s="20">
        <v>2.4527284249999999E-4</v>
      </c>
      <c r="E1997" s="21">
        <v>0</v>
      </c>
      <c r="F1997" s="22">
        <v>1.17483963438991E-6</v>
      </c>
      <c r="G1997" s="22">
        <v>1.14155251141553E-4</v>
      </c>
      <c r="H1997" s="21">
        <v>0</v>
      </c>
      <c r="I1997" s="20">
        <v>0.15050426689999999</v>
      </c>
      <c r="J1997" s="24">
        <v>0.4829</v>
      </c>
      <c r="K1997" s="20">
        <v>6.8298027760000005E-2</v>
      </c>
      <c r="L1997" s="20">
        <v>0.41225518709999998</v>
      </c>
      <c r="M1997" s="20">
        <v>5.3872509169999999E-2</v>
      </c>
      <c r="N1997" s="21">
        <v>0</v>
      </c>
    </row>
    <row r="1998" spans="1:14" ht="15" customHeight="1" outlineLevel="1" x14ac:dyDescent="0.3">
      <c r="A1998" s="12">
        <v>1996</v>
      </c>
      <c r="B1998" s="13">
        <v>1</v>
      </c>
      <c r="C1998" s="19">
        <v>8.3865726146164897E-5</v>
      </c>
      <c r="D1998" s="20">
        <v>2.5116331769999998E-4</v>
      </c>
      <c r="E1998" s="21">
        <v>0</v>
      </c>
      <c r="F1998" s="22">
        <v>1.40980756126789E-5</v>
      </c>
      <c r="G1998" s="22">
        <v>1.14155251141553E-4</v>
      </c>
      <c r="H1998" s="21">
        <v>0</v>
      </c>
      <c r="I1998" s="20">
        <v>0.15826221879999999</v>
      </c>
      <c r="J1998" s="24">
        <v>0.42009999999999997</v>
      </c>
      <c r="K1998" s="20">
        <v>4.5653761869999997E-2</v>
      </c>
      <c r="L1998" s="20">
        <v>0.41254605389999999</v>
      </c>
      <c r="M1998" s="20">
        <v>3.621685719E-2</v>
      </c>
      <c r="N1998" s="21">
        <v>0</v>
      </c>
    </row>
    <row r="1999" spans="1:14" ht="15" customHeight="1" outlineLevel="1" x14ac:dyDescent="0.3">
      <c r="A1999" s="12">
        <v>1997</v>
      </c>
      <c r="B1999" s="13">
        <v>1</v>
      </c>
      <c r="C1999" s="19">
        <v>8.0339716870995702E-5</v>
      </c>
      <c r="D1999" s="20">
        <v>2.5588796969999998E-4</v>
      </c>
      <c r="E1999" s="21">
        <v>0</v>
      </c>
      <c r="F1999" s="22">
        <v>3.7594868300476997E-5</v>
      </c>
      <c r="G1999" s="22">
        <v>1.14155251141553E-4</v>
      </c>
      <c r="H1999" s="21">
        <v>0</v>
      </c>
      <c r="I1999" s="20">
        <v>0.1628200155</v>
      </c>
      <c r="J1999" s="24">
        <v>0.36399999999999999</v>
      </c>
      <c r="K1999" s="20">
        <v>9.2646700750000005E-2</v>
      </c>
      <c r="L1999" s="20">
        <v>0.43998448709999999</v>
      </c>
      <c r="M1999" s="20">
        <v>1.09739369E-2</v>
      </c>
      <c r="N1999" s="21">
        <v>0</v>
      </c>
    </row>
    <row r="2000" spans="1:14" ht="15" customHeight="1" outlineLevel="1" x14ac:dyDescent="0.3">
      <c r="A2000" s="12">
        <v>1998</v>
      </c>
      <c r="B2000" s="13">
        <v>1</v>
      </c>
      <c r="C2000" s="19">
        <v>9.3226180978392894E-5</v>
      </c>
      <c r="D2000" s="20">
        <v>2.5973314099999998E-4</v>
      </c>
      <c r="E2000" s="21">
        <v>0</v>
      </c>
      <c r="F2000" s="22">
        <v>9.3987170751192502E-5</v>
      </c>
      <c r="G2000" s="22">
        <v>1.14155251141553E-4</v>
      </c>
      <c r="H2000" s="20">
        <v>5.6533677919999997E-3</v>
      </c>
      <c r="I2000" s="20">
        <v>0.1628200155</v>
      </c>
      <c r="J2000" s="24">
        <v>0.33889999999999998</v>
      </c>
      <c r="K2000" s="20">
        <v>0.24190406619999999</v>
      </c>
      <c r="L2000" s="20">
        <v>0.4936009308</v>
      </c>
      <c r="M2000" s="20">
        <v>8.5062886870000004E-4</v>
      </c>
      <c r="N2000" s="21">
        <v>0</v>
      </c>
    </row>
    <row r="2001" spans="1:14" ht="15" customHeight="1" outlineLevel="1" x14ac:dyDescent="0.3">
      <c r="A2001" s="12">
        <v>1999</v>
      </c>
      <c r="B2001" s="13">
        <v>1</v>
      </c>
      <c r="C2001" s="19">
        <v>1.21369204888601E-4</v>
      </c>
      <c r="D2001" s="20">
        <v>2.5558117409999999E-4</v>
      </c>
      <c r="E2001" s="21">
        <v>0</v>
      </c>
      <c r="F2001" s="22">
        <v>1.8210014333043501E-4</v>
      </c>
      <c r="G2001" s="22">
        <v>1.14155251141553E-4</v>
      </c>
      <c r="H2001" s="20">
        <v>3.085123566E-2</v>
      </c>
      <c r="I2001" s="20">
        <v>0.16408068270000001</v>
      </c>
      <c r="J2001" s="24">
        <v>0.31569999999999998</v>
      </c>
      <c r="K2001" s="20">
        <v>0.40430971510000002</v>
      </c>
      <c r="L2001" s="20">
        <v>0.53965483810000003</v>
      </c>
      <c r="M2001" s="20">
        <v>1.3620573860000001E-4</v>
      </c>
      <c r="N2001" s="21">
        <v>0</v>
      </c>
    </row>
    <row r="2002" spans="1:14" ht="15" customHeight="1" outlineLevel="1" x14ac:dyDescent="0.3">
      <c r="A2002" s="12">
        <v>2000</v>
      </c>
      <c r="B2002" s="13">
        <v>1</v>
      </c>
      <c r="C2002" s="19">
        <v>1.48869154754471E-4</v>
      </c>
      <c r="D2002" s="20">
        <v>2.4232760489999999E-4</v>
      </c>
      <c r="E2002" s="21">
        <v>0</v>
      </c>
      <c r="F2002" s="22">
        <v>1.58603350642637E-4</v>
      </c>
      <c r="G2002" s="22">
        <v>1.14155251141553E-4</v>
      </c>
      <c r="H2002" s="20">
        <v>9.7884025200000002E-2</v>
      </c>
      <c r="I2002" s="20">
        <v>0.1525407292</v>
      </c>
      <c r="J2002" s="24">
        <v>0.29049999999999998</v>
      </c>
      <c r="K2002" s="20">
        <v>0.51813976139999995</v>
      </c>
      <c r="L2002" s="20">
        <v>0.56961411669999995</v>
      </c>
      <c r="M2002" s="20">
        <v>1.1286988560000001E-2</v>
      </c>
      <c r="N2002" s="20">
        <v>1.6257428569999999E-2</v>
      </c>
    </row>
    <row r="2003" spans="1:14" ht="15" customHeight="1" outlineLevel="1" x14ac:dyDescent="0.3">
      <c r="A2003" s="12">
        <v>2001</v>
      </c>
      <c r="B2003" s="13">
        <v>1</v>
      </c>
      <c r="C2003" s="19">
        <v>1.6627044843435399E-4</v>
      </c>
      <c r="D2003" s="20">
        <v>2.2365398039999999E-4</v>
      </c>
      <c r="E2003" s="21">
        <v>0</v>
      </c>
      <c r="F2003" s="22">
        <v>1.4685495429873799E-4</v>
      </c>
      <c r="G2003" s="22">
        <v>1.14155251141553E-4</v>
      </c>
      <c r="H2003" s="20">
        <v>0.19172993050000001</v>
      </c>
      <c r="I2003" s="20">
        <v>0.1470131885</v>
      </c>
      <c r="J2003" s="24">
        <v>0.4128</v>
      </c>
      <c r="K2003" s="20">
        <v>0.56196737279999998</v>
      </c>
      <c r="L2003" s="20">
        <v>0.60180337409999995</v>
      </c>
      <c r="M2003" s="20">
        <v>2.480313562E-2</v>
      </c>
      <c r="N2003" s="20">
        <v>0.11430342860000001</v>
      </c>
    </row>
    <row r="2004" spans="1:14" ht="15" customHeight="1" outlineLevel="1" x14ac:dyDescent="0.3">
      <c r="A2004" s="12">
        <v>2002</v>
      </c>
      <c r="B2004" s="13">
        <v>1</v>
      </c>
      <c r="C2004" s="19">
        <v>1.75889066606396E-4</v>
      </c>
      <c r="D2004" s="20">
        <v>2.030577702E-4</v>
      </c>
      <c r="E2004" s="21">
        <v>0</v>
      </c>
      <c r="F2004" s="22">
        <v>1.6447754881458699E-4</v>
      </c>
      <c r="G2004" s="22">
        <v>1.14155251141553E-4</v>
      </c>
      <c r="H2004" s="20">
        <v>0.27475367470000001</v>
      </c>
      <c r="I2004" s="20">
        <v>0.1607835531</v>
      </c>
      <c r="J2004" s="24">
        <v>0.40410000000000001</v>
      </c>
      <c r="K2004" s="20">
        <v>0.48441684930000001</v>
      </c>
      <c r="L2004" s="20">
        <v>0.59550126039999995</v>
      </c>
      <c r="M2004" s="20">
        <v>2.1325263720000001E-2</v>
      </c>
      <c r="N2004" s="20">
        <v>0.46560428570000001</v>
      </c>
    </row>
    <row r="2005" spans="1:14" ht="15" customHeight="1" outlineLevel="1" x14ac:dyDescent="0.3">
      <c r="A2005" s="12">
        <v>2003</v>
      </c>
      <c r="B2005" s="13">
        <v>1</v>
      </c>
      <c r="C2005" s="19">
        <v>1.7946811429956399E-4</v>
      </c>
      <c r="D2005" s="20">
        <v>1.8428188050000001E-4</v>
      </c>
      <c r="E2005" s="21">
        <v>0</v>
      </c>
      <c r="F2005" s="22">
        <v>1.87974341502385E-4</v>
      </c>
      <c r="G2005" s="22">
        <v>1.14155251141553E-4</v>
      </c>
      <c r="H2005" s="20">
        <v>0.32127281540000002</v>
      </c>
      <c r="I2005" s="20">
        <v>0.17513576419999999</v>
      </c>
      <c r="J2005" s="24">
        <v>0.3669</v>
      </c>
      <c r="K2005" s="20">
        <v>0.3563428293</v>
      </c>
      <c r="L2005" s="20">
        <v>0.59278650379999998</v>
      </c>
      <c r="M2005" s="20">
        <v>1.1204037E-2</v>
      </c>
      <c r="N2005" s="20">
        <v>0.67494514289999996</v>
      </c>
    </row>
    <row r="2006" spans="1:14" ht="15" customHeight="1" outlineLevel="1" x14ac:dyDescent="0.3">
      <c r="A2006" s="12">
        <v>2004</v>
      </c>
      <c r="B2006" s="13">
        <v>1</v>
      </c>
      <c r="C2006" s="19">
        <v>1.8307373411182099E-4</v>
      </c>
      <c r="D2006" s="20">
        <v>1.710487643E-4</v>
      </c>
      <c r="E2006" s="21">
        <v>0</v>
      </c>
      <c r="F2006" s="22">
        <v>2.0677177565262301E-4</v>
      </c>
      <c r="G2006" s="22">
        <v>1.14155251141553E-4</v>
      </c>
      <c r="H2006" s="20">
        <v>0.31836536910000002</v>
      </c>
      <c r="I2006" s="20">
        <v>0.184833204</v>
      </c>
      <c r="J2006" s="24">
        <v>0.35139999999999999</v>
      </c>
      <c r="K2006" s="20">
        <v>0.34234234229999999</v>
      </c>
      <c r="L2006" s="20">
        <v>0.55749466739999998</v>
      </c>
      <c r="M2006" s="20">
        <v>1.337349021E-3</v>
      </c>
      <c r="N2006" s="20">
        <v>0.80109342859999999</v>
      </c>
    </row>
    <row r="2007" spans="1:14" ht="15" customHeight="1" outlineLevel="1" x14ac:dyDescent="0.3">
      <c r="A2007" s="12">
        <v>2005</v>
      </c>
      <c r="B2007" s="13">
        <v>1</v>
      </c>
      <c r="C2007" s="19">
        <v>1.8406554756347199E-4</v>
      </c>
      <c r="D2007" s="20">
        <v>1.6395155979999999E-4</v>
      </c>
      <c r="E2007" s="21">
        <v>0</v>
      </c>
      <c r="F2007" s="22">
        <v>1.87974341502385E-4</v>
      </c>
      <c r="G2007" s="22">
        <v>1.14155251141553E-4</v>
      </c>
      <c r="H2007" s="20">
        <v>0.30398966240000003</v>
      </c>
      <c r="I2007" s="20">
        <v>0.19656710629999999</v>
      </c>
      <c r="J2007" s="24">
        <v>0.34439999999999998</v>
      </c>
      <c r="K2007" s="20">
        <v>0.3369856343</v>
      </c>
      <c r="L2007" s="20">
        <v>0.53538879189999999</v>
      </c>
      <c r="M2007" s="20">
        <v>1.140380714E-2</v>
      </c>
      <c r="N2007" s="20">
        <v>0.57900514290000005</v>
      </c>
    </row>
    <row r="2008" spans="1:14" ht="15" customHeight="1" outlineLevel="1" x14ac:dyDescent="0.3">
      <c r="A2008" s="12">
        <v>2006</v>
      </c>
      <c r="B2008" s="13">
        <v>1</v>
      </c>
      <c r="C2008" s="19">
        <v>1.77349687791665E-4</v>
      </c>
      <c r="D2008" s="20">
        <v>1.6182444380000001E-4</v>
      </c>
      <c r="E2008" s="21">
        <v>0</v>
      </c>
      <c r="F2008" s="22">
        <v>1.90324020771165E-4</v>
      </c>
      <c r="G2008" s="22">
        <v>1.14155251141553E-4</v>
      </c>
      <c r="H2008" s="20">
        <v>0.28412211269999998</v>
      </c>
      <c r="I2008" s="20">
        <v>0.20257951900000001</v>
      </c>
      <c r="J2008" s="24">
        <v>0.3306</v>
      </c>
      <c r="K2008" s="20">
        <v>0.29327976630000002</v>
      </c>
      <c r="L2008" s="20">
        <v>0.51580376189999999</v>
      </c>
      <c r="M2008" s="20">
        <v>5.8900963059999999E-2</v>
      </c>
      <c r="N2008" s="20">
        <v>0.43080514289999999</v>
      </c>
    </row>
    <row r="2009" spans="1:14" ht="15" customHeight="1" outlineLevel="1" x14ac:dyDescent="0.3">
      <c r="A2009" s="12">
        <v>2007</v>
      </c>
      <c r="B2009" s="13">
        <v>1</v>
      </c>
      <c r="C2009" s="19">
        <v>1.70118674206084E-4</v>
      </c>
      <c r="D2009" s="20">
        <v>1.6417654329999999E-4</v>
      </c>
      <c r="E2009" s="21">
        <v>0</v>
      </c>
      <c r="F2009" s="22">
        <v>2.1382081345896301E-4</v>
      </c>
      <c r="G2009" s="22">
        <v>1.14155251141553E-4</v>
      </c>
      <c r="H2009" s="20">
        <v>0.24939428199999999</v>
      </c>
      <c r="I2009" s="20">
        <v>0.2110162917</v>
      </c>
      <c r="J2009" s="24">
        <v>0.31969999999999998</v>
      </c>
      <c r="K2009" s="20">
        <v>0.17214511809999999</v>
      </c>
      <c r="L2009" s="20">
        <v>0.50222997869999997</v>
      </c>
      <c r="M2009" s="20">
        <v>7.2546174399999996E-2</v>
      </c>
      <c r="N2009" s="20">
        <v>6.1909714290000001E-2</v>
      </c>
    </row>
    <row r="2010" spans="1:14" ht="15" customHeight="1" outlineLevel="1" x14ac:dyDescent="0.3">
      <c r="A2010" s="12">
        <v>2008</v>
      </c>
      <c r="B2010" s="13">
        <v>1</v>
      </c>
      <c r="C2010" s="19">
        <v>1.5681088460430001E-4</v>
      </c>
      <c r="D2010" s="20">
        <v>1.70864687E-4</v>
      </c>
      <c r="E2010" s="21">
        <v>0</v>
      </c>
      <c r="F2010" s="22">
        <v>2.23219530534082E-4</v>
      </c>
      <c r="G2010" s="22">
        <v>1.14155251141553E-4</v>
      </c>
      <c r="H2010" s="20">
        <v>0.19124535619999999</v>
      </c>
      <c r="I2010" s="20">
        <v>0.20267649339999999</v>
      </c>
      <c r="J2010" s="24">
        <v>0.317</v>
      </c>
      <c r="K2010" s="20">
        <v>0.1337959581</v>
      </c>
      <c r="L2010" s="20">
        <v>0.4934070196</v>
      </c>
      <c r="M2010" s="20">
        <v>4.7972982320000003E-2</v>
      </c>
      <c r="N2010" s="20">
        <v>9.2775428569999999E-2</v>
      </c>
    </row>
    <row r="2011" spans="1:14" ht="15" customHeight="1" outlineLevel="1" x14ac:dyDescent="0.3">
      <c r="A2011" s="12">
        <v>2009</v>
      </c>
      <c r="B2011" s="13">
        <v>1</v>
      </c>
      <c r="C2011" s="19">
        <v>1.4688654998867501E-4</v>
      </c>
      <c r="D2011" s="20">
        <v>1.8362738330000001E-4</v>
      </c>
      <c r="E2011" s="21">
        <v>0</v>
      </c>
      <c r="F2011" s="22">
        <v>2.23219530534082E-4</v>
      </c>
      <c r="G2011" s="22">
        <v>1.14155251141553E-4</v>
      </c>
      <c r="H2011" s="20">
        <v>0.107413988</v>
      </c>
      <c r="I2011" s="20">
        <v>0.18114817690000001</v>
      </c>
      <c r="J2011" s="24">
        <v>0.30499999999999999</v>
      </c>
      <c r="K2011" s="20">
        <v>0.1527879231</v>
      </c>
      <c r="L2011" s="20">
        <v>0.51851851849999997</v>
      </c>
      <c r="M2011" s="20">
        <v>1.4425364039999999E-2</v>
      </c>
      <c r="N2011" s="20">
        <v>0.25292057140000002</v>
      </c>
    </row>
    <row r="2012" spans="1:14" ht="15" customHeight="1" outlineLevel="1" x14ac:dyDescent="0.3">
      <c r="A2012" s="12">
        <v>2010</v>
      </c>
      <c r="B2012" s="13">
        <v>1</v>
      </c>
      <c r="C2012" s="19">
        <v>1.3616298682243499E-4</v>
      </c>
      <c r="D2012" s="20">
        <v>2.1381606870000001E-4</v>
      </c>
      <c r="E2012" s="21">
        <v>0</v>
      </c>
      <c r="F2012" s="22">
        <v>1.6447754881458699E-4</v>
      </c>
      <c r="G2012" s="22">
        <v>1.14155251141553E-4</v>
      </c>
      <c r="H2012" s="20">
        <v>3.085123566E-2</v>
      </c>
      <c r="I2012" s="20">
        <v>0.16485647789999999</v>
      </c>
      <c r="J2012" s="24">
        <v>0.31969999999999998</v>
      </c>
      <c r="K2012" s="20">
        <v>0.27940102259999999</v>
      </c>
      <c r="L2012" s="20">
        <v>0.57058367269999999</v>
      </c>
      <c r="M2012" s="20">
        <v>9.269889903E-4</v>
      </c>
      <c r="N2012" s="24">
        <v>1.9265999999999998E-2</v>
      </c>
    </row>
    <row r="2013" spans="1:14" ht="15" customHeight="1" outlineLevel="1" x14ac:dyDescent="0.3">
      <c r="A2013" s="12">
        <v>2011</v>
      </c>
      <c r="B2013" s="13">
        <v>1</v>
      </c>
      <c r="C2013" s="19">
        <v>1.3869860561008699E-4</v>
      </c>
      <c r="D2013" s="20">
        <v>2.4688863260000001E-4</v>
      </c>
      <c r="E2013" s="21">
        <v>0</v>
      </c>
      <c r="F2013" s="22">
        <v>1.1748396343899099E-4</v>
      </c>
      <c r="G2013" s="22">
        <v>1.14155251141553E-4</v>
      </c>
      <c r="H2013" s="20">
        <v>7.2686157330000001E-3</v>
      </c>
      <c r="I2013" s="20">
        <v>0.159522886</v>
      </c>
      <c r="J2013" s="24">
        <v>0.33610000000000001</v>
      </c>
      <c r="K2013" s="20">
        <v>0.47893839789999998</v>
      </c>
      <c r="L2013" s="20">
        <v>0.6162497576</v>
      </c>
      <c r="M2013" s="20">
        <v>3.8360933200000001E-4</v>
      </c>
      <c r="N2013" s="21">
        <v>0</v>
      </c>
    </row>
    <row r="2014" spans="1:14" ht="15" customHeight="1" outlineLevel="1" x14ac:dyDescent="0.3">
      <c r="A2014" s="12">
        <v>2012</v>
      </c>
      <c r="B2014" s="13">
        <v>1</v>
      </c>
      <c r="C2014" s="19">
        <v>1.5893732584742299E-4</v>
      </c>
      <c r="D2014" s="20">
        <v>2.5979450010000003E-4</v>
      </c>
      <c r="E2014" s="21">
        <v>0</v>
      </c>
      <c r="F2014" s="22">
        <v>8.8112972579242903E-5</v>
      </c>
      <c r="G2014" s="22">
        <v>1.14155251141553E-4</v>
      </c>
      <c r="H2014" s="21">
        <v>0</v>
      </c>
      <c r="I2014" s="20">
        <v>0.1611714507</v>
      </c>
      <c r="J2014" s="24">
        <v>0.31430000000000002</v>
      </c>
      <c r="K2014" s="20">
        <v>0.48855612370000001</v>
      </c>
      <c r="L2014" s="20">
        <v>0.58280007759999997</v>
      </c>
      <c r="M2014" s="20">
        <v>1.6829603919999998E-2</v>
      </c>
      <c r="N2014" s="21">
        <v>0</v>
      </c>
    </row>
    <row r="2015" spans="1:14" ht="15" customHeight="1" outlineLevel="1" x14ac:dyDescent="0.3">
      <c r="A2015" s="12">
        <v>2013</v>
      </c>
      <c r="B2015" s="13">
        <v>1</v>
      </c>
      <c r="C2015" s="19">
        <v>1.45668790912466E-4</v>
      </c>
      <c r="D2015" s="20">
        <v>2.7112548370000002E-4</v>
      </c>
      <c r="E2015" s="21">
        <v>0</v>
      </c>
      <c r="F2015" s="22">
        <v>5.87419817194953E-5</v>
      </c>
      <c r="G2015" s="22">
        <v>1.14155251141553E-4</v>
      </c>
      <c r="H2015" s="21">
        <v>0</v>
      </c>
      <c r="I2015" s="20">
        <v>0.16136539950000001</v>
      </c>
      <c r="J2015" s="24">
        <v>0.2109</v>
      </c>
      <c r="K2015" s="20">
        <v>0.26296566840000002</v>
      </c>
      <c r="L2015" s="20">
        <v>0.54721737439999996</v>
      </c>
      <c r="M2015" s="20">
        <v>3.3108304669999998E-2</v>
      </c>
      <c r="N2015" s="21">
        <v>0</v>
      </c>
    </row>
    <row r="2016" spans="1:14" ht="15" customHeight="1" outlineLevel="1" x14ac:dyDescent="0.3">
      <c r="A2016" s="12">
        <v>2014</v>
      </c>
      <c r="B2016" s="13">
        <v>1</v>
      </c>
      <c r="C2016" s="19">
        <v>1.23430311185601E-4</v>
      </c>
      <c r="D2016" s="20">
        <v>2.8073841199999997E-4</v>
      </c>
      <c r="E2016" s="21">
        <v>0</v>
      </c>
      <c r="F2016" s="22">
        <v>3.7594868300476997E-5</v>
      </c>
      <c r="G2016" s="22">
        <v>1.14155251141553E-4</v>
      </c>
      <c r="H2016" s="21">
        <v>0</v>
      </c>
      <c r="I2016" s="20">
        <v>0.15040729250000001</v>
      </c>
      <c r="J2016" s="24">
        <v>0.1091</v>
      </c>
      <c r="K2016" s="20">
        <v>0.26320915509999998</v>
      </c>
      <c r="L2016" s="20">
        <v>0.53257707970000001</v>
      </c>
      <c r="M2016" s="20">
        <v>2.6601873880000002E-2</v>
      </c>
      <c r="N2016" s="21">
        <v>0</v>
      </c>
    </row>
    <row r="2017" spans="1:14" ht="15" customHeight="1" outlineLevel="1" x14ac:dyDescent="0.3">
      <c r="A2017" s="12">
        <v>2015</v>
      </c>
      <c r="B2017" s="13">
        <v>1</v>
      </c>
      <c r="C2017" s="19">
        <v>1.2135683199894901E-4</v>
      </c>
      <c r="D2017" s="20">
        <v>2.8906279879999997E-4</v>
      </c>
      <c r="E2017" s="21">
        <v>0</v>
      </c>
      <c r="F2017" s="22">
        <v>2.3496792687798098E-5</v>
      </c>
      <c r="G2017" s="22">
        <v>1.14155251141553E-4</v>
      </c>
      <c r="H2017" s="21">
        <v>0</v>
      </c>
      <c r="I2017" s="20">
        <v>0.1435221102</v>
      </c>
      <c r="J2017" s="24">
        <v>6.5000000000000002E-2</v>
      </c>
      <c r="K2017" s="20">
        <v>0.29242756269999998</v>
      </c>
      <c r="L2017" s="20">
        <v>0.5323831685</v>
      </c>
      <c r="M2017" s="20">
        <v>1.27604729E-2</v>
      </c>
      <c r="N2017" s="21">
        <v>0</v>
      </c>
    </row>
    <row r="2018" spans="1:14" ht="15" customHeight="1" outlineLevel="1" x14ac:dyDescent="0.3">
      <c r="A2018" s="12">
        <v>2016</v>
      </c>
      <c r="B2018" s="13">
        <v>1</v>
      </c>
      <c r="C2018" s="19">
        <v>1.23977460722802E-4</v>
      </c>
      <c r="D2018" s="20">
        <v>2.9618045630000001E-4</v>
      </c>
      <c r="E2018" s="21">
        <v>0</v>
      </c>
      <c r="F2018" s="22">
        <v>9.3987170751192492E-6</v>
      </c>
      <c r="G2018" s="22">
        <v>1.14155251141553E-4</v>
      </c>
      <c r="H2018" s="21">
        <v>0</v>
      </c>
      <c r="I2018" s="20">
        <v>0.14332816139999999</v>
      </c>
      <c r="J2018" s="24">
        <v>4.7300000000000002E-2</v>
      </c>
      <c r="K2018" s="20">
        <v>0.27514000490000001</v>
      </c>
      <c r="L2018" s="20">
        <v>0.50891991469999998</v>
      </c>
      <c r="M2018" s="20">
        <v>1.337349021E-3</v>
      </c>
      <c r="N2018" s="21">
        <v>0</v>
      </c>
    </row>
    <row r="2019" spans="1:14" ht="15" customHeight="1" outlineLevel="1" x14ac:dyDescent="0.3">
      <c r="A2019" s="12">
        <v>2017</v>
      </c>
      <c r="B2019" s="13">
        <v>1</v>
      </c>
      <c r="C2019" s="19">
        <v>1.12402986987711E-4</v>
      </c>
      <c r="D2019" s="20">
        <v>3.0102782660000003E-4</v>
      </c>
      <c r="E2019" s="21">
        <v>0</v>
      </c>
      <c r="F2019" s="22">
        <v>5.8741981719495297E-6</v>
      </c>
      <c r="G2019" s="22">
        <v>1.14155251141553E-4</v>
      </c>
      <c r="H2019" s="21">
        <v>0</v>
      </c>
      <c r="I2019" s="20">
        <v>0.14681923969999999</v>
      </c>
      <c r="J2019" s="24">
        <v>9.8000000000000004E-2</v>
      </c>
      <c r="K2019" s="20">
        <v>0.2174336499</v>
      </c>
      <c r="L2019" s="20">
        <v>0.45200698080000001</v>
      </c>
      <c r="M2019" s="20">
        <v>1.6420544249999999E-2</v>
      </c>
      <c r="N2019" s="21">
        <v>0</v>
      </c>
    </row>
    <row r="2020" spans="1:14" ht="15" customHeight="1" outlineLevel="1" x14ac:dyDescent="0.3">
      <c r="A2020" s="12">
        <v>2018</v>
      </c>
      <c r="B2020" s="13">
        <v>1</v>
      </c>
      <c r="C2020" s="19">
        <v>1.00976016107897E-4</v>
      </c>
      <c r="D2020" s="20">
        <v>3.0370717469999997E-4</v>
      </c>
      <c r="E2020" s="21">
        <v>0</v>
      </c>
      <c r="F2020" s="22">
        <v>2.3496792687798102E-6</v>
      </c>
      <c r="G2020" s="22">
        <v>1.14155251141553E-4</v>
      </c>
      <c r="H2020" s="21">
        <v>0</v>
      </c>
      <c r="I2020" s="20">
        <v>0.15157098529999999</v>
      </c>
      <c r="J2020" s="24">
        <v>0.2407</v>
      </c>
      <c r="K2020" s="20">
        <v>0.17689310929999999</v>
      </c>
      <c r="L2020" s="20">
        <v>0.44531704480000001</v>
      </c>
      <c r="M2020" s="20">
        <v>8.046450007E-2</v>
      </c>
      <c r="N2020" s="21">
        <v>0</v>
      </c>
    </row>
    <row r="2021" spans="1:14" ht="15" customHeight="1" outlineLevel="1" x14ac:dyDescent="0.3">
      <c r="A2021" s="12">
        <v>2019</v>
      </c>
      <c r="B2021" s="13">
        <v>1</v>
      </c>
      <c r="C2021" s="19">
        <v>9.5159281129712E-5</v>
      </c>
      <c r="D2021" s="20">
        <v>3.0491390399999999E-4</v>
      </c>
      <c r="E2021" s="21">
        <v>0</v>
      </c>
      <c r="F2021" s="22">
        <v>1.17483963438991E-6</v>
      </c>
      <c r="G2021" s="22">
        <v>1.14155251141553E-4</v>
      </c>
      <c r="H2021" s="21">
        <v>0</v>
      </c>
      <c r="I2021" s="20">
        <v>0.16592319629999999</v>
      </c>
      <c r="J2021" s="24">
        <v>0.42299999999999999</v>
      </c>
      <c r="K2021" s="20">
        <v>0.14718772829999999</v>
      </c>
      <c r="L2021" s="20">
        <v>0.45026178010000001</v>
      </c>
      <c r="M2021" s="20">
        <v>0.1001112626</v>
      </c>
      <c r="N2021" s="21">
        <v>0</v>
      </c>
    </row>
    <row r="2022" spans="1:14" ht="15" customHeight="1" outlineLevel="1" x14ac:dyDescent="0.3">
      <c r="A2022" s="12">
        <v>2020</v>
      </c>
      <c r="B2022" s="13">
        <v>1</v>
      </c>
      <c r="C2022" s="19">
        <v>8.2798059703917499E-5</v>
      </c>
      <c r="D2022" s="20">
        <v>3.0538432389999999E-4</v>
      </c>
      <c r="E2022" s="21">
        <v>0</v>
      </c>
      <c r="F2022" s="22">
        <v>1.40980756126789E-5</v>
      </c>
      <c r="G2022" s="22">
        <v>1.14155251141553E-4</v>
      </c>
      <c r="H2022" s="21">
        <v>0</v>
      </c>
      <c r="I2022" s="20">
        <v>0.18512412719999999</v>
      </c>
      <c r="J2022" s="24">
        <v>0.60219999999999996</v>
      </c>
      <c r="K2022" s="20">
        <v>0.13732651570000001</v>
      </c>
      <c r="L2022" s="20">
        <v>0.45540042660000002</v>
      </c>
      <c r="M2022" s="20">
        <v>6.5138397579999993E-2</v>
      </c>
      <c r="N2022" s="21">
        <v>0</v>
      </c>
    </row>
    <row r="2023" spans="1:14" ht="15" customHeight="1" outlineLevel="1" x14ac:dyDescent="0.3">
      <c r="A2023" s="12">
        <v>2021</v>
      </c>
      <c r="B2023" s="13">
        <v>1</v>
      </c>
      <c r="C2023" s="19">
        <v>8.0173124582996703E-5</v>
      </c>
      <c r="D2023" s="20">
        <v>3.0342083210000001E-4</v>
      </c>
      <c r="E2023" s="21">
        <v>0</v>
      </c>
      <c r="F2023" s="22">
        <v>3.7594868300476997E-5</v>
      </c>
      <c r="G2023" s="22">
        <v>1.14155251141553E-4</v>
      </c>
      <c r="H2023" s="21">
        <v>0</v>
      </c>
      <c r="I2023" s="20">
        <v>0.21964701319999999</v>
      </c>
      <c r="J2023" s="24">
        <v>0.7036</v>
      </c>
      <c r="K2023" s="20">
        <v>0.16617969320000001</v>
      </c>
      <c r="L2023" s="20">
        <v>0.47197983319999998</v>
      </c>
      <c r="M2023" s="20">
        <v>1.9439325869999999E-2</v>
      </c>
      <c r="N2023" s="21">
        <v>0</v>
      </c>
    </row>
    <row r="2024" spans="1:14" ht="15" customHeight="1" outlineLevel="1" x14ac:dyDescent="0.3">
      <c r="A2024" s="12">
        <v>2022</v>
      </c>
      <c r="B2024" s="13">
        <v>1</v>
      </c>
      <c r="C2024" s="19">
        <v>9.4788292403155496E-5</v>
      </c>
      <c r="D2024" s="20">
        <v>2.994120365E-4</v>
      </c>
      <c r="E2024" s="21">
        <v>0</v>
      </c>
      <c r="F2024" s="22">
        <v>9.3987170751192502E-5</v>
      </c>
      <c r="G2024" s="22">
        <v>1.14155251141553E-4</v>
      </c>
      <c r="H2024" s="20">
        <v>7.2686157330000001E-3</v>
      </c>
      <c r="I2024" s="20">
        <v>0.26124903030000002</v>
      </c>
      <c r="J2024" s="24">
        <v>0.74680000000000002</v>
      </c>
      <c r="K2024" s="20">
        <v>0.22400779160000001</v>
      </c>
      <c r="L2024" s="20">
        <v>0.52326934260000002</v>
      </c>
      <c r="M2024" s="20">
        <v>1.0244907610000001E-3</v>
      </c>
      <c r="N2024" s="21">
        <v>0</v>
      </c>
    </row>
    <row r="2025" spans="1:14" ht="15" customHeight="1" outlineLevel="1" x14ac:dyDescent="0.3">
      <c r="A2025" s="12">
        <v>2023</v>
      </c>
      <c r="B2025" s="13">
        <v>1</v>
      </c>
      <c r="C2025" s="19">
        <v>1.2594073845915299E-4</v>
      </c>
      <c r="D2025" s="20">
        <v>2.8327458879999999E-4</v>
      </c>
      <c r="E2025" s="21">
        <v>0</v>
      </c>
      <c r="F2025" s="22">
        <v>1.8210014333043501E-4</v>
      </c>
      <c r="G2025" s="22">
        <v>1.14155251141553E-4</v>
      </c>
      <c r="H2025" s="20">
        <v>5.3787756419999999E-2</v>
      </c>
      <c r="I2025" s="20">
        <v>0.29645073700000002</v>
      </c>
      <c r="J2025" s="24">
        <v>0.78249999999999997</v>
      </c>
      <c r="K2025" s="20">
        <v>0.3104455807</v>
      </c>
      <c r="L2025" s="20">
        <v>0.57562536360000005</v>
      </c>
      <c r="M2025" s="20">
        <v>9.4437946589999997E-4</v>
      </c>
      <c r="N2025" s="21">
        <v>0</v>
      </c>
    </row>
    <row r="2026" spans="1:14" ht="15" customHeight="1" outlineLevel="1" x14ac:dyDescent="0.3">
      <c r="A2026" s="12">
        <v>2024</v>
      </c>
      <c r="B2026" s="13">
        <v>1</v>
      </c>
      <c r="C2026" s="19">
        <v>1.5505677439017499E-4</v>
      </c>
      <c r="D2026" s="20">
        <v>2.5635838959999998E-4</v>
      </c>
      <c r="E2026" s="21">
        <v>0</v>
      </c>
      <c r="F2026" s="22">
        <v>1.58603350642637E-4</v>
      </c>
      <c r="G2026" s="22">
        <v>1.14155251141553E-4</v>
      </c>
      <c r="H2026" s="20">
        <v>0.16475528989999999</v>
      </c>
      <c r="I2026" s="20">
        <v>0.3136152056</v>
      </c>
      <c r="J2026" s="24">
        <v>0.80759999999999998</v>
      </c>
      <c r="K2026" s="20">
        <v>0.3464816168</v>
      </c>
      <c r="L2026" s="20">
        <v>0.5935621485</v>
      </c>
      <c r="M2026" s="20">
        <v>2.5569896660000001E-2</v>
      </c>
      <c r="N2026" s="24">
        <v>4.2119999999999998E-2</v>
      </c>
    </row>
    <row r="2027" spans="1:14" ht="15" customHeight="1" outlineLevel="1" x14ac:dyDescent="0.3">
      <c r="A2027" s="12">
        <v>2025</v>
      </c>
      <c r="B2027" s="13">
        <v>1</v>
      </c>
      <c r="C2027" s="19">
        <v>1.7257181757657699E-4</v>
      </c>
      <c r="D2027" s="20">
        <v>2.1714991400000001E-4</v>
      </c>
      <c r="E2027" s="21">
        <v>0</v>
      </c>
      <c r="F2027" s="22">
        <v>1.4685495429873799E-4</v>
      </c>
      <c r="G2027" s="22">
        <v>1.14155251141553E-4</v>
      </c>
      <c r="H2027" s="20">
        <v>0.27766112100000001</v>
      </c>
      <c r="I2027" s="20">
        <v>0.32980993019999999</v>
      </c>
      <c r="J2027" s="24">
        <v>0.77510000000000001</v>
      </c>
      <c r="K2027" s="20">
        <v>0.3586559533</v>
      </c>
      <c r="L2027" s="20">
        <v>0.61072328870000003</v>
      </c>
      <c r="M2027" s="20">
        <v>4.5296951680000003E-2</v>
      </c>
      <c r="N2027" s="20">
        <v>0.17902114290000001</v>
      </c>
    </row>
    <row r="2028" spans="1:14" ht="15" customHeight="1" outlineLevel="1" x14ac:dyDescent="0.3">
      <c r="A2028" s="12">
        <v>2026</v>
      </c>
      <c r="B2028" s="13">
        <v>1</v>
      </c>
      <c r="C2028" s="19">
        <v>1.84674578506025E-4</v>
      </c>
      <c r="D2028" s="20">
        <v>1.8084576999999999E-4</v>
      </c>
      <c r="E2028" s="21">
        <v>0</v>
      </c>
      <c r="F2028" s="22">
        <v>1.6447754881458699E-4</v>
      </c>
      <c r="G2028" s="22">
        <v>1.14155251141553E-4</v>
      </c>
      <c r="H2028" s="20">
        <v>0.35050880309999999</v>
      </c>
      <c r="I2028" s="20">
        <v>0.36704809929999999</v>
      </c>
      <c r="J2028" s="24">
        <v>0.68020000000000003</v>
      </c>
      <c r="K2028" s="20">
        <v>0.3502556611</v>
      </c>
      <c r="L2028" s="20">
        <v>0.5999612178</v>
      </c>
      <c r="M2028" s="20">
        <v>3.40023016E-2</v>
      </c>
      <c r="N2028" s="20">
        <v>9.9483428570000004E-2</v>
      </c>
    </row>
    <row r="2029" spans="1:14" ht="15" customHeight="1" outlineLevel="1" x14ac:dyDescent="0.3">
      <c r="A2029" s="12">
        <v>2027</v>
      </c>
      <c r="B2029" s="13">
        <v>1</v>
      </c>
      <c r="C2029" s="19">
        <v>1.87206859924557E-4</v>
      </c>
      <c r="D2029" s="20">
        <v>1.5777474210000001E-4</v>
      </c>
      <c r="E2029" s="21">
        <v>0</v>
      </c>
      <c r="F2029" s="22">
        <v>1.87974341502385E-4</v>
      </c>
      <c r="G2029" s="22">
        <v>1.14155251141553E-4</v>
      </c>
      <c r="H2029" s="20">
        <v>0.38717493139999998</v>
      </c>
      <c r="I2029" s="20">
        <v>0.42086889059999999</v>
      </c>
      <c r="J2029" s="24">
        <v>0.51780000000000004</v>
      </c>
      <c r="K2029" s="20">
        <v>0.32919405889999998</v>
      </c>
      <c r="L2029" s="20">
        <v>0.57271669579999995</v>
      </c>
      <c r="M2029" s="20">
        <v>1.4810679E-2</v>
      </c>
      <c r="N2029" s="24">
        <v>6.2712000000000004E-2</v>
      </c>
    </row>
    <row r="2030" spans="1:14" ht="15" customHeight="1" outlineLevel="1" x14ac:dyDescent="0.3">
      <c r="A2030" s="12">
        <v>2028</v>
      </c>
      <c r="B2030" s="13">
        <v>1</v>
      </c>
      <c r="C2030" s="19">
        <v>1.9005567258873599E-4</v>
      </c>
      <c r="D2030" s="20">
        <v>1.449711397E-4</v>
      </c>
      <c r="E2030" s="21">
        <v>0</v>
      </c>
      <c r="F2030" s="22">
        <v>2.0677177565262301E-4</v>
      </c>
      <c r="G2030" s="22">
        <v>1.14155251141553E-4</v>
      </c>
      <c r="H2030" s="20">
        <v>0.38975932810000002</v>
      </c>
      <c r="I2030" s="20">
        <v>0.45160977499999999</v>
      </c>
      <c r="J2030" s="24">
        <v>0.47860000000000003</v>
      </c>
      <c r="K2030" s="20">
        <v>0.26333089850000002</v>
      </c>
      <c r="L2030" s="20">
        <v>0.55875509020000003</v>
      </c>
      <c r="M2030" s="20">
        <v>1.337349021E-3</v>
      </c>
      <c r="N2030" s="20">
        <v>7.4657142859999998E-2</v>
      </c>
    </row>
    <row r="2031" spans="1:14" ht="15" customHeight="1" outlineLevel="1" x14ac:dyDescent="0.3">
      <c r="A2031" s="12">
        <v>2029</v>
      </c>
      <c r="B2031" s="13">
        <v>1</v>
      </c>
      <c r="C2031" s="19">
        <v>1.9070220487294999E-4</v>
      </c>
      <c r="D2031" s="20">
        <v>1.411464215E-4</v>
      </c>
      <c r="E2031" s="21">
        <v>0</v>
      </c>
      <c r="F2031" s="22">
        <v>1.87974341502385E-4</v>
      </c>
      <c r="G2031" s="22">
        <v>1.14155251141553E-4</v>
      </c>
      <c r="H2031" s="20">
        <v>0.38345986110000002</v>
      </c>
      <c r="I2031" s="20">
        <v>0.45219162140000002</v>
      </c>
      <c r="J2031" s="24">
        <v>0.63919999999999999</v>
      </c>
      <c r="K2031" s="20">
        <v>0.26552227900000003</v>
      </c>
      <c r="L2031" s="20">
        <v>0.53471010279999998</v>
      </c>
      <c r="M2031" s="20">
        <v>2.3914419520000001E-2</v>
      </c>
      <c r="N2031" s="24">
        <v>6.8561999999999998E-2</v>
      </c>
    </row>
    <row r="2032" spans="1:14" ht="15" customHeight="1" outlineLevel="1" x14ac:dyDescent="0.3">
      <c r="A2032" s="12">
        <v>2030</v>
      </c>
      <c r="B2032" s="13">
        <v>1</v>
      </c>
      <c r="C2032" s="19">
        <v>1.8550081575587901E-4</v>
      </c>
      <c r="D2032" s="20">
        <v>1.4043056510000001E-4</v>
      </c>
      <c r="E2032" s="21">
        <v>0</v>
      </c>
      <c r="F2032" s="22">
        <v>1.90324020771165E-4</v>
      </c>
      <c r="G2032" s="22">
        <v>1.14155251141553E-4</v>
      </c>
      <c r="H2032" s="20">
        <v>0.3408173155</v>
      </c>
      <c r="I2032" s="20">
        <v>0.4419123351</v>
      </c>
      <c r="J2032" s="24">
        <v>0.69089999999999996</v>
      </c>
      <c r="K2032" s="20">
        <v>0.29108838570000001</v>
      </c>
      <c r="L2032" s="20">
        <v>0.49243746360000001</v>
      </c>
      <c r="M2032" s="20">
        <v>0.11160639360000001</v>
      </c>
      <c r="N2032" s="20">
        <v>9.0179142860000006E-2</v>
      </c>
    </row>
    <row r="2033" spans="1:14" ht="15" customHeight="1" outlineLevel="1" x14ac:dyDescent="0.3">
      <c r="A2033" s="12">
        <v>2031</v>
      </c>
      <c r="B2033" s="13">
        <v>1</v>
      </c>
      <c r="C2033" s="19">
        <v>1.7884194583393901E-4</v>
      </c>
      <c r="D2033" s="20">
        <v>1.409418911E-4</v>
      </c>
      <c r="E2033" s="21">
        <v>0</v>
      </c>
      <c r="F2033" s="22">
        <v>2.1382081345896301E-4</v>
      </c>
      <c r="G2033" s="22">
        <v>1.14155251141553E-4</v>
      </c>
      <c r="H2033" s="20">
        <v>0.27120012919999997</v>
      </c>
      <c r="I2033" s="20">
        <v>0.41873545379999999</v>
      </c>
      <c r="J2033" s="24">
        <v>0.67300000000000004</v>
      </c>
      <c r="K2033" s="20">
        <v>0.26503530559999999</v>
      </c>
      <c r="L2033" s="20">
        <v>0.47857281369999999</v>
      </c>
      <c r="M2033" s="20">
        <v>0.1401812264</v>
      </c>
      <c r="N2033" s="24">
        <v>0.41347800000000001</v>
      </c>
    </row>
    <row r="2034" spans="1:14" ht="15" customHeight="1" outlineLevel="1" x14ac:dyDescent="0.3">
      <c r="A2034" s="12">
        <v>2032</v>
      </c>
      <c r="B2034" s="13">
        <v>1</v>
      </c>
      <c r="C2034" s="19">
        <v>1.6833964837713E-4</v>
      </c>
      <c r="D2034" s="20">
        <v>1.4218952640000001E-4</v>
      </c>
      <c r="E2034" s="21">
        <v>0</v>
      </c>
      <c r="F2034" s="22">
        <v>2.23219530534082E-4</v>
      </c>
      <c r="G2034" s="22">
        <v>1.14155251141553E-4</v>
      </c>
      <c r="H2034" s="20">
        <v>0.18349216600000001</v>
      </c>
      <c r="I2034" s="20">
        <v>0.37461210239999998</v>
      </c>
      <c r="J2034" s="24">
        <v>0.6885</v>
      </c>
      <c r="K2034" s="20">
        <v>0.31263696130000002</v>
      </c>
      <c r="L2034" s="20">
        <v>0.4967035098</v>
      </c>
      <c r="M2034" s="20">
        <v>8.983103714E-2</v>
      </c>
      <c r="N2034" s="20">
        <v>0.25027971430000001</v>
      </c>
    </row>
    <row r="2035" spans="1:14" ht="15" customHeight="1" outlineLevel="1" x14ac:dyDescent="0.3">
      <c r="A2035" s="12">
        <v>2033</v>
      </c>
      <c r="B2035" s="13">
        <v>1</v>
      </c>
      <c r="C2035" s="19">
        <v>1.60554562723287E-4</v>
      </c>
      <c r="D2035" s="20">
        <v>1.469959906E-4</v>
      </c>
      <c r="E2035" s="21">
        <v>0</v>
      </c>
      <c r="F2035" s="22">
        <v>2.23219530534082E-4</v>
      </c>
      <c r="G2035" s="22">
        <v>1.14155251141553E-4</v>
      </c>
      <c r="H2035" s="20">
        <v>8.9969310290000007E-2</v>
      </c>
      <c r="I2035" s="20">
        <v>0.33262218770000002</v>
      </c>
      <c r="J2035" s="24">
        <v>0.67049999999999998</v>
      </c>
      <c r="K2035" s="20">
        <v>0.31288044799999998</v>
      </c>
      <c r="L2035" s="20">
        <v>0.53946092690000003</v>
      </c>
      <c r="M2035" s="20">
        <v>2.66166036E-2</v>
      </c>
      <c r="N2035" s="20">
        <v>0.4606234286</v>
      </c>
    </row>
    <row r="2036" spans="1:14" ht="15" customHeight="1" outlineLevel="1" x14ac:dyDescent="0.3">
      <c r="A2036" s="12">
        <v>2034</v>
      </c>
      <c r="B2036" s="13">
        <v>1</v>
      </c>
      <c r="C2036" s="19">
        <v>1.5234332523174799E-4</v>
      </c>
      <c r="D2036" s="20">
        <v>1.6783763720000001E-4</v>
      </c>
      <c r="E2036" s="21">
        <v>0</v>
      </c>
      <c r="F2036" s="22">
        <v>1.6447754881458699E-4</v>
      </c>
      <c r="G2036" s="22">
        <v>1.14155251141553E-4</v>
      </c>
      <c r="H2036" s="20">
        <v>2.4067194310000001E-2</v>
      </c>
      <c r="I2036" s="20">
        <v>0.2916989915</v>
      </c>
      <c r="J2036" s="24">
        <v>0.67659999999999998</v>
      </c>
      <c r="K2036" s="20">
        <v>0.29364499630000002</v>
      </c>
      <c r="L2036" s="20">
        <v>0.60180337409999995</v>
      </c>
      <c r="M2036" s="20">
        <v>1.146609617E-3</v>
      </c>
      <c r="N2036" s="20">
        <v>7.2573428570000001E-2</v>
      </c>
    </row>
    <row r="2037" spans="1:14" ht="15" customHeight="1" outlineLevel="1" x14ac:dyDescent="0.3">
      <c r="A2037" s="12">
        <v>2035</v>
      </c>
      <c r="B2037" s="13">
        <v>1</v>
      </c>
      <c r="C2037" s="19">
        <v>1.5586131897380999E-4</v>
      </c>
      <c r="D2037" s="20">
        <v>1.9330167070000001E-4</v>
      </c>
      <c r="E2037" s="21">
        <v>0</v>
      </c>
      <c r="F2037" s="22">
        <v>1.1748396343899099E-4</v>
      </c>
      <c r="G2037" s="22">
        <v>1.14155251141553E-4</v>
      </c>
      <c r="H2037" s="20">
        <v>5.6533677919999997E-3</v>
      </c>
      <c r="I2037" s="20">
        <v>0.26250969740000002</v>
      </c>
      <c r="J2037" s="24">
        <v>0.7258</v>
      </c>
      <c r="K2037" s="20">
        <v>0.5125395666</v>
      </c>
      <c r="L2037" s="20">
        <v>0.6483420593</v>
      </c>
      <c r="M2037" s="20">
        <v>2.0874627370000001E-3</v>
      </c>
      <c r="N2037" s="21">
        <v>0</v>
      </c>
    </row>
    <row r="2038" spans="1:14" ht="15" customHeight="1" outlineLevel="1" x14ac:dyDescent="0.3">
      <c r="A2038" s="12">
        <v>2036</v>
      </c>
      <c r="B2038" s="13">
        <v>1</v>
      </c>
      <c r="C2038" s="19">
        <v>1.7267035001631699E-4</v>
      </c>
      <c r="D2038" s="20">
        <v>2.0356909619999999E-4</v>
      </c>
      <c r="E2038" s="21">
        <v>0</v>
      </c>
      <c r="F2038" s="22">
        <v>8.8112972579242903E-5</v>
      </c>
      <c r="G2038" s="22">
        <v>1.14155251141553E-4</v>
      </c>
      <c r="H2038" s="21">
        <v>0</v>
      </c>
      <c r="I2038" s="20">
        <v>0.25504266869999997</v>
      </c>
      <c r="J2038" s="24">
        <v>0.70809999999999995</v>
      </c>
      <c r="K2038" s="20">
        <v>0.49403457509999998</v>
      </c>
      <c r="L2038" s="20">
        <v>0.6451425247</v>
      </c>
      <c r="M2038" s="20">
        <v>3.9074813469999997E-2</v>
      </c>
      <c r="N2038" s="21">
        <v>0</v>
      </c>
    </row>
    <row r="2039" spans="1:14" ht="15" customHeight="1" outlineLevel="1" x14ac:dyDescent="0.3">
      <c r="A2039" s="12">
        <v>2037</v>
      </c>
      <c r="B2039" s="13">
        <v>1</v>
      </c>
      <c r="C2039" s="19">
        <v>1.582793490935E-4</v>
      </c>
      <c r="D2039" s="20">
        <v>2.149818919E-4</v>
      </c>
      <c r="E2039" s="21">
        <v>0</v>
      </c>
      <c r="F2039" s="22">
        <v>5.87419817194953E-5</v>
      </c>
      <c r="G2039" s="22">
        <v>1.14155251141553E-4</v>
      </c>
      <c r="H2039" s="21">
        <v>0</v>
      </c>
      <c r="I2039" s="20">
        <v>0.2467998448</v>
      </c>
      <c r="J2039" s="24">
        <v>0.64429999999999998</v>
      </c>
      <c r="K2039" s="20">
        <v>0.28500121740000001</v>
      </c>
      <c r="L2039" s="20">
        <v>0.57620709709999995</v>
      </c>
      <c r="M2039" s="20">
        <v>6.2916762890000005E-2</v>
      </c>
      <c r="N2039" s="21">
        <v>0</v>
      </c>
    </row>
    <row r="2040" spans="1:14" ht="15" customHeight="1" outlineLevel="1" x14ac:dyDescent="0.3">
      <c r="A2040" s="12">
        <v>2038</v>
      </c>
      <c r="B2040" s="13">
        <v>1</v>
      </c>
      <c r="C2040" s="19">
        <v>1.3544569733995801E-4</v>
      </c>
      <c r="D2040" s="20">
        <v>2.226926876E-4</v>
      </c>
      <c r="E2040" s="21">
        <v>0</v>
      </c>
      <c r="F2040" s="22">
        <v>3.7594868300476997E-5</v>
      </c>
      <c r="G2040" s="22">
        <v>1.14155251141553E-4</v>
      </c>
      <c r="H2040" s="21">
        <v>0</v>
      </c>
      <c r="I2040" s="20">
        <v>0.25610938709999997</v>
      </c>
      <c r="J2040" s="24">
        <v>0.60350000000000004</v>
      </c>
      <c r="K2040" s="20">
        <v>0.2253469686</v>
      </c>
      <c r="L2040" s="20">
        <v>0.55788248979999999</v>
      </c>
      <c r="M2040" s="20">
        <v>4.4234371520000003E-2</v>
      </c>
      <c r="N2040" s="21">
        <v>0</v>
      </c>
    </row>
    <row r="2041" spans="1:14" ht="15" customHeight="1" outlineLevel="1" x14ac:dyDescent="0.3">
      <c r="A2041" s="12">
        <v>2039</v>
      </c>
      <c r="B2041" s="13">
        <v>1</v>
      </c>
      <c r="C2041" s="19">
        <v>1.32387816523484E-4</v>
      </c>
      <c r="D2041" s="20">
        <v>2.2841953850000001E-4</v>
      </c>
      <c r="E2041" s="21">
        <v>0</v>
      </c>
      <c r="F2041" s="22">
        <v>2.3496792687798098E-5</v>
      </c>
      <c r="G2041" s="22">
        <v>1.14155251141553E-4</v>
      </c>
      <c r="H2041" s="21">
        <v>0</v>
      </c>
      <c r="I2041" s="20">
        <v>0.2685221102</v>
      </c>
      <c r="J2041" s="24">
        <v>0.58440000000000003</v>
      </c>
      <c r="K2041" s="20">
        <v>0.26174823470000003</v>
      </c>
      <c r="L2041" s="20">
        <v>0.53723094819999995</v>
      </c>
      <c r="M2041" s="20">
        <v>1.7466966949999999E-2</v>
      </c>
      <c r="N2041" s="21">
        <v>0</v>
      </c>
    </row>
    <row r="2042" spans="1:14" ht="15" customHeight="1" outlineLevel="1" x14ac:dyDescent="0.3">
      <c r="A2042" s="12">
        <v>2040</v>
      </c>
      <c r="B2042" s="13">
        <v>1</v>
      </c>
      <c r="C2042" s="19">
        <v>1.3472018458524299E-4</v>
      </c>
      <c r="D2042" s="20">
        <v>2.3289875399999999E-4</v>
      </c>
      <c r="E2042" s="21">
        <v>0</v>
      </c>
      <c r="F2042" s="22">
        <v>9.3987170751192492E-6</v>
      </c>
      <c r="G2042" s="22">
        <v>1.14155251141553E-4</v>
      </c>
      <c r="H2042" s="21">
        <v>0</v>
      </c>
      <c r="I2042" s="20">
        <v>0.26629169899999999</v>
      </c>
      <c r="J2042" s="24">
        <v>0.54369999999999996</v>
      </c>
      <c r="K2042" s="20">
        <v>0.1837107378</v>
      </c>
      <c r="L2042" s="20">
        <v>0.48817141749999998</v>
      </c>
      <c r="M2042" s="20">
        <v>1.337349021E-3</v>
      </c>
      <c r="N2042" s="21">
        <v>0</v>
      </c>
    </row>
    <row r="2043" spans="1:14" ht="15" customHeight="1" outlineLevel="1" x14ac:dyDescent="0.3">
      <c r="A2043" s="12">
        <v>2041</v>
      </c>
      <c r="B2043" s="13">
        <v>1</v>
      </c>
      <c r="C2043" s="19">
        <v>1.19297179720499E-4</v>
      </c>
      <c r="D2043" s="20">
        <v>2.377256712E-4</v>
      </c>
      <c r="E2043" s="21">
        <v>0</v>
      </c>
      <c r="F2043" s="22">
        <v>5.8741981719495297E-6</v>
      </c>
      <c r="G2043" s="22">
        <v>1.14155251141553E-4</v>
      </c>
      <c r="H2043" s="21">
        <v>0</v>
      </c>
      <c r="I2043" s="20">
        <v>0.26697051979999997</v>
      </c>
      <c r="J2043" s="24">
        <v>0.44340000000000002</v>
      </c>
      <c r="K2043" s="20">
        <v>0.13063063059999999</v>
      </c>
      <c r="L2043" s="20">
        <v>0.43300368430000002</v>
      </c>
      <c r="M2043" s="20">
        <v>3.1913156259999999E-2</v>
      </c>
      <c r="N2043" s="21">
        <v>0</v>
      </c>
    </row>
    <row r="2044" spans="1:14" ht="15" customHeight="1" outlineLevel="1" x14ac:dyDescent="0.3">
      <c r="A2044" s="12">
        <v>2042</v>
      </c>
      <c r="B2044" s="13">
        <v>1</v>
      </c>
      <c r="C2044" s="19">
        <v>1.06728038005156E-4</v>
      </c>
      <c r="D2044" s="20">
        <v>2.4210262149999999E-4</v>
      </c>
      <c r="E2044" s="21">
        <v>0</v>
      </c>
      <c r="F2044" s="22">
        <v>2.3496792687798102E-6</v>
      </c>
      <c r="G2044" s="22">
        <v>1.14155251141553E-4</v>
      </c>
      <c r="H2044" s="21">
        <v>0</v>
      </c>
      <c r="I2044" s="20">
        <v>0.26260667180000002</v>
      </c>
      <c r="J2044" s="24">
        <v>0.27639999999999998</v>
      </c>
      <c r="K2044" s="20">
        <v>0.1374482591</v>
      </c>
      <c r="L2044" s="20">
        <v>0.4050804731</v>
      </c>
      <c r="M2044" s="20">
        <v>0.14396078900000001</v>
      </c>
      <c r="N2044" s="21">
        <v>0</v>
      </c>
    </row>
    <row r="2045" spans="1:14" ht="15" customHeight="1" outlineLevel="1" x14ac:dyDescent="0.3">
      <c r="A2045" s="12">
        <v>2043</v>
      </c>
      <c r="B2045" s="13">
        <v>1</v>
      </c>
      <c r="C2045" s="19">
        <v>9.9759459200817905E-5</v>
      </c>
      <c r="D2045" s="20">
        <v>2.456000911E-4</v>
      </c>
      <c r="E2045" s="21">
        <v>0</v>
      </c>
      <c r="F2045" s="22">
        <v>1.17483963438991E-6</v>
      </c>
      <c r="G2045" s="22">
        <v>1.14155251141553E-4</v>
      </c>
      <c r="H2045" s="21">
        <v>0</v>
      </c>
      <c r="I2045" s="20">
        <v>0.25261830880000002</v>
      </c>
      <c r="J2045" s="24">
        <v>0.22789999999999999</v>
      </c>
      <c r="K2045" s="20">
        <v>0.1112734356</v>
      </c>
      <c r="L2045" s="20">
        <v>0.39606360289999998</v>
      </c>
      <c r="M2045" s="20">
        <v>0.1820319594</v>
      </c>
      <c r="N2045" s="21">
        <v>0</v>
      </c>
    </row>
    <row r="2046" spans="1:14" ht="15" customHeight="1" outlineLevel="1" x14ac:dyDescent="0.3">
      <c r="A2046" s="12">
        <v>2044</v>
      </c>
      <c r="B2046" s="13">
        <v>1</v>
      </c>
      <c r="C2046" s="19">
        <v>8.6440657010368506E-5</v>
      </c>
      <c r="D2046" s="20">
        <v>2.5036564920000002E-4</v>
      </c>
      <c r="E2046" s="21">
        <v>0</v>
      </c>
      <c r="F2046" s="22">
        <v>1.40980756126789E-5</v>
      </c>
      <c r="G2046" s="22">
        <v>1.14155251141553E-4</v>
      </c>
      <c r="H2046" s="21">
        <v>0</v>
      </c>
      <c r="I2046" s="20">
        <v>0.24166020169999999</v>
      </c>
      <c r="J2046" s="24">
        <v>0.17810000000000001</v>
      </c>
      <c r="K2046" s="20">
        <v>9.7638178719999996E-2</v>
      </c>
      <c r="L2046" s="20">
        <v>0.40924956369999999</v>
      </c>
      <c r="M2046" s="20">
        <v>0.11540291229999999</v>
      </c>
      <c r="N2046" s="21">
        <v>0</v>
      </c>
    </row>
    <row r="2047" spans="1:14" ht="15" customHeight="1" outlineLevel="1" x14ac:dyDescent="0.3">
      <c r="A2047" s="12">
        <v>2045</v>
      </c>
      <c r="B2047" s="13">
        <v>1</v>
      </c>
      <c r="C2047" s="19">
        <v>8.25267067706185E-5</v>
      </c>
      <c r="D2047" s="20">
        <v>2.550493951E-4</v>
      </c>
      <c r="E2047" s="21">
        <v>0</v>
      </c>
      <c r="F2047" s="22">
        <v>3.7594868300476997E-5</v>
      </c>
      <c r="G2047" s="22">
        <v>1.14155251141553E-4</v>
      </c>
      <c r="H2047" s="21">
        <v>0</v>
      </c>
      <c r="I2047" s="20">
        <v>0.22342901470000001</v>
      </c>
      <c r="J2047" s="24">
        <v>9.6600000000000005E-2</v>
      </c>
      <c r="K2047" s="20">
        <v>0.14414414410000001</v>
      </c>
      <c r="L2047" s="20">
        <v>0.45064960250000002</v>
      </c>
      <c r="M2047" s="20">
        <v>3.4019649710000002E-2</v>
      </c>
      <c r="N2047" s="21">
        <v>0</v>
      </c>
    </row>
    <row r="2048" spans="1:14" ht="15" customHeight="1" outlineLevel="1" x14ac:dyDescent="0.3">
      <c r="A2048" s="12">
        <v>2046</v>
      </c>
      <c r="B2048" s="13">
        <v>1</v>
      </c>
      <c r="C2048" s="19">
        <v>9.5557144229936798E-5</v>
      </c>
      <c r="D2048" s="20">
        <v>2.5738104149999999E-4</v>
      </c>
      <c r="E2048" s="21">
        <v>0</v>
      </c>
      <c r="F2048" s="22">
        <v>9.3987170751192502E-5</v>
      </c>
      <c r="G2048" s="22">
        <v>1.14155251141553E-4</v>
      </c>
      <c r="H2048" s="20">
        <v>8.0762397029999992E-3</v>
      </c>
      <c r="I2048" s="20">
        <v>0.20480993019999999</v>
      </c>
      <c r="J2048" s="24">
        <v>6.1600000000000002E-2</v>
      </c>
      <c r="K2048" s="20">
        <v>0.2117117117</v>
      </c>
      <c r="L2048" s="20">
        <v>0.51124684890000005</v>
      </c>
      <c r="M2048" s="20">
        <v>1.2587022000000001E-3</v>
      </c>
      <c r="N2048" s="21">
        <v>0</v>
      </c>
    </row>
    <row r="2049" spans="1:14" ht="15" customHeight="1" outlineLevel="1" x14ac:dyDescent="0.3">
      <c r="A2049" s="12">
        <v>2047</v>
      </c>
      <c r="B2049" s="13">
        <v>1</v>
      </c>
      <c r="C2049" s="19">
        <v>1.25434444434453E-4</v>
      </c>
      <c r="D2049" s="20">
        <v>2.4392294190000001E-4</v>
      </c>
      <c r="E2049" s="21">
        <v>0</v>
      </c>
      <c r="F2049" s="22">
        <v>1.8210014333043501E-4</v>
      </c>
      <c r="G2049" s="22">
        <v>1.14155251141553E-4</v>
      </c>
      <c r="H2049" s="20">
        <v>5.6049103539999999E-2</v>
      </c>
      <c r="I2049" s="20">
        <v>0.19860356870000001</v>
      </c>
      <c r="J2049" s="24">
        <v>1.7399999999999999E-2</v>
      </c>
      <c r="K2049" s="20">
        <v>0.42232773309999999</v>
      </c>
      <c r="L2049" s="20">
        <v>0.58212138840000005</v>
      </c>
      <c r="M2049" s="20">
        <v>3.5993671940000001E-3</v>
      </c>
      <c r="N2049" s="21">
        <v>0</v>
      </c>
    </row>
    <row r="2050" spans="1:14" ht="15" customHeight="1" outlineLevel="1" x14ac:dyDescent="0.3">
      <c r="A2050" s="12">
        <v>2048</v>
      </c>
      <c r="B2050" s="13">
        <v>1</v>
      </c>
      <c r="C2050" s="19">
        <v>1.5366424195749901E-4</v>
      </c>
      <c r="D2050" s="20">
        <v>2.202178699E-4</v>
      </c>
      <c r="E2050" s="21">
        <v>0</v>
      </c>
      <c r="F2050" s="22">
        <v>1.58603350642637E-4</v>
      </c>
      <c r="G2050" s="22">
        <v>1.14155251141553E-4</v>
      </c>
      <c r="H2050" s="20">
        <v>0.173316104</v>
      </c>
      <c r="I2050" s="20">
        <v>0.16679596590000001</v>
      </c>
      <c r="J2050" s="24">
        <v>1E-3</v>
      </c>
      <c r="K2050" s="20">
        <v>0.50730460190000004</v>
      </c>
      <c r="L2050" s="20">
        <v>0.61382586780000004</v>
      </c>
      <c r="M2050" s="20">
        <v>5.3872509169999999E-2</v>
      </c>
      <c r="N2050" s="21">
        <v>0</v>
      </c>
    </row>
    <row r="2051" spans="1:14" ht="15" customHeight="1" outlineLevel="1" x14ac:dyDescent="0.3">
      <c r="A2051" s="12">
        <v>2049</v>
      </c>
      <c r="B2051" s="13">
        <v>1</v>
      </c>
      <c r="C2051" s="19">
        <v>1.6872587622560899E-4</v>
      </c>
      <c r="D2051" s="20">
        <v>1.8602038879999999E-4</v>
      </c>
      <c r="E2051" s="21">
        <v>0</v>
      </c>
      <c r="F2051" s="22">
        <v>1.4685495429873799E-4</v>
      </c>
      <c r="G2051" s="22">
        <v>1.14155251141553E-4</v>
      </c>
      <c r="H2051" s="20">
        <v>0.30641253429999998</v>
      </c>
      <c r="I2051" s="20">
        <v>0.15380139640000001</v>
      </c>
      <c r="J2051" s="24">
        <v>2.6800000000000001E-2</v>
      </c>
      <c r="K2051" s="20">
        <v>0.43340637939999999</v>
      </c>
      <c r="L2051" s="20">
        <v>0.60122164050000004</v>
      </c>
      <c r="M2051" s="20">
        <v>8.1237003459999999E-2</v>
      </c>
      <c r="N2051" s="21">
        <v>0</v>
      </c>
    </row>
    <row r="2052" spans="1:14" ht="15" customHeight="1" outlineLevel="1" x14ac:dyDescent="0.3">
      <c r="A2052" s="12">
        <v>2050</v>
      </c>
      <c r="B2052" s="13">
        <v>1</v>
      </c>
      <c r="C2052" s="19">
        <v>1.75973648562777E-4</v>
      </c>
      <c r="D2052" s="20">
        <v>1.5180245469999999E-4</v>
      </c>
      <c r="E2052" s="21">
        <v>0</v>
      </c>
      <c r="F2052" s="22">
        <v>1.6447754881458699E-4</v>
      </c>
      <c r="G2052" s="22">
        <v>1.14155251141553E-4</v>
      </c>
      <c r="H2052" s="20">
        <v>0.40898077849999998</v>
      </c>
      <c r="I2052" s="20">
        <v>0.15758339800000001</v>
      </c>
      <c r="J2052" s="24">
        <v>7.5800000000000006E-2</v>
      </c>
      <c r="K2052" s="20">
        <v>0.29498417339999999</v>
      </c>
      <c r="L2052" s="20">
        <v>0.59094434750000002</v>
      </c>
      <c r="M2052" s="20">
        <v>5.4487738360000003E-2</v>
      </c>
      <c r="N2052" s="21">
        <v>0</v>
      </c>
    </row>
    <row r="2053" spans="1:14" ht="15" customHeight="1" outlineLevel="1" x14ac:dyDescent="0.3">
      <c r="A2053" s="12">
        <v>2051</v>
      </c>
      <c r="B2053" s="13">
        <v>1</v>
      </c>
      <c r="C2053" s="19">
        <v>1.78453992766745E-4</v>
      </c>
      <c r="D2053" s="20">
        <v>1.2498852069999999E-4</v>
      </c>
      <c r="E2053" s="21">
        <v>0</v>
      </c>
      <c r="F2053" s="22">
        <v>1.87974341502385E-4</v>
      </c>
      <c r="G2053" s="22">
        <v>1.14155251141553E-4</v>
      </c>
      <c r="H2053" s="20">
        <v>0.4596995639</v>
      </c>
      <c r="I2053" s="20">
        <v>0.17746314969999999</v>
      </c>
      <c r="J2053" s="24">
        <v>0.152</v>
      </c>
      <c r="K2053" s="20">
        <v>0.2375213051</v>
      </c>
      <c r="L2053" s="20">
        <v>0.59394997090000001</v>
      </c>
      <c r="M2053" s="20">
        <v>1.998195606E-2</v>
      </c>
      <c r="N2053" s="24">
        <v>2.6519999999999998E-3</v>
      </c>
    </row>
    <row r="2054" spans="1:14" ht="15" customHeight="1" outlineLevel="1" x14ac:dyDescent="0.3">
      <c r="A2054" s="12">
        <v>2052</v>
      </c>
      <c r="B2054" s="13">
        <v>1</v>
      </c>
      <c r="C2054" s="19">
        <v>1.7945397247985201E-4</v>
      </c>
      <c r="D2054" s="20">
        <v>1.0674440999999999E-4</v>
      </c>
      <c r="E2054" s="21">
        <v>0</v>
      </c>
      <c r="F2054" s="22">
        <v>2.0677177565262301E-4</v>
      </c>
      <c r="G2054" s="22">
        <v>1.14155251141553E-4</v>
      </c>
      <c r="H2054" s="20">
        <v>0.46648360519999998</v>
      </c>
      <c r="I2054" s="20">
        <v>0.20752521330000001</v>
      </c>
      <c r="J2054" s="24">
        <v>0.26879999999999998</v>
      </c>
      <c r="K2054" s="20">
        <v>0.16593620649999999</v>
      </c>
      <c r="L2054" s="20">
        <v>0.56563893740000004</v>
      </c>
      <c r="M2054" s="20">
        <v>1.337349021E-3</v>
      </c>
      <c r="N2054" s="20">
        <v>5.7162857140000004E-3</v>
      </c>
    </row>
    <row r="2055" spans="1:14" ht="15" customHeight="1" outlineLevel="1" x14ac:dyDescent="0.3">
      <c r="A2055" s="12">
        <v>2053</v>
      </c>
      <c r="B2055" s="13">
        <v>1</v>
      </c>
      <c r="C2055" s="19">
        <v>1.8028894044663199E-4</v>
      </c>
      <c r="D2055" s="20">
        <v>9.7070122630000004E-5</v>
      </c>
      <c r="E2055" s="21">
        <v>0</v>
      </c>
      <c r="F2055" s="22">
        <v>1.87974341502385E-4</v>
      </c>
      <c r="G2055" s="22">
        <v>1.14155251141553E-4</v>
      </c>
      <c r="H2055" s="20">
        <v>0.44322403490000001</v>
      </c>
      <c r="I2055" s="20">
        <v>0.21586501159999999</v>
      </c>
      <c r="J2055" s="24">
        <v>0.31169999999999998</v>
      </c>
      <c r="K2055" s="20">
        <v>0.1442658875</v>
      </c>
      <c r="L2055" s="20">
        <v>0.52860190029999998</v>
      </c>
      <c r="M2055" s="20">
        <v>4.1521965869999997E-2</v>
      </c>
      <c r="N2055" s="24">
        <v>1.0607999999999999E-2</v>
      </c>
    </row>
    <row r="2056" spans="1:14" ht="15" customHeight="1" outlineLevel="1" x14ac:dyDescent="0.3">
      <c r="A2056" s="12">
        <v>2054</v>
      </c>
      <c r="B2056" s="13">
        <v>1</v>
      </c>
      <c r="C2056" s="19">
        <v>1.71964589965408E-4</v>
      </c>
      <c r="D2056" s="20">
        <v>9.5945205490000006E-5</v>
      </c>
      <c r="E2056" s="21">
        <v>0</v>
      </c>
      <c r="F2056" s="22">
        <v>1.90324020771165E-4</v>
      </c>
      <c r="G2056" s="22">
        <v>1.14155251141553E-4</v>
      </c>
      <c r="H2056" s="20">
        <v>0.40106606360000002</v>
      </c>
      <c r="I2056" s="20">
        <v>0.21441039570000001</v>
      </c>
      <c r="J2056" s="24">
        <v>0.3306</v>
      </c>
      <c r="K2056" s="20">
        <v>0.1249086925</v>
      </c>
      <c r="L2056" s="20">
        <v>0.47944541400000001</v>
      </c>
      <c r="M2056" s="20">
        <v>0.1820319594</v>
      </c>
      <c r="N2056" s="21">
        <v>0</v>
      </c>
    </row>
    <row r="2057" spans="1:14" ht="15" customHeight="1" outlineLevel="1" x14ac:dyDescent="0.3">
      <c r="A2057" s="12">
        <v>2055</v>
      </c>
      <c r="B2057" s="13">
        <v>1</v>
      </c>
      <c r="C2057" s="19">
        <v>1.6249267139962299E-4</v>
      </c>
      <c r="D2057" s="20">
        <v>1.005062332E-4</v>
      </c>
      <c r="E2057" s="21">
        <v>0</v>
      </c>
      <c r="F2057" s="22">
        <v>2.1382081345896301E-4</v>
      </c>
      <c r="G2057" s="22">
        <v>1.14155251141553E-4</v>
      </c>
      <c r="H2057" s="20">
        <v>0.32514941040000001</v>
      </c>
      <c r="I2057" s="20">
        <v>0.2165438324</v>
      </c>
      <c r="J2057" s="24">
        <v>0.3584</v>
      </c>
      <c r="K2057" s="20">
        <v>0.1095690285</v>
      </c>
      <c r="L2057" s="20">
        <v>0.45443087069999999</v>
      </c>
      <c r="M2057" s="20">
        <v>0.23147915760000001</v>
      </c>
      <c r="N2057" s="20">
        <v>5.092285714E-3</v>
      </c>
    </row>
    <row r="2058" spans="1:14" ht="15" customHeight="1" outlineLevel="1" x14ac:dyDescent="0.3">
      <c r="A2058" s="12">
        <v>2056</v>
      </c>
      <c r="B2058" s="13">
        <v>1</v>
      </c>
      <c r="C2058" s="19">
        <v>1.4797269395097699E-4</v>
      </c>
      <c r="D2058" s="20">
        <v>1.1003734930000001E-4</v>
      </c>
      <c r="E2058" s="21">
        <v>0</v>
      </c>
      <c r="F2058" s="22">
        <v>2.23219530534082E-4</v>
      </c>
      <c r="G2058" s="22">
        <v>1.14155251141553E-4</v>
      </c>
      <c r="H2058" s="20">
        <v>0.22096591830000001</v>
      </c>
      <c r="I2058" s="20">
        <v>0.20684639260000001</v>
      </c>
      <c r="J2058" s="24">
        <v>0.40989999999999999</v>
      </c>
      <c r="K2058" s="20">
        <v>0.1061602143</v>
      </c>
      <c r="L2058" s="20">
        <v>0.46422338569999999</v>
      </c>
      <c r="M2058" s="20">
        <v>0.1454183013</v>
      </c>
      <c r="N2058" s="20">
        <v>1.827428571E-3</v>
      </c>
    </row>
    <row r="2059" spans="1:14" ht="15" customHeight="1" outlineLevel="1" x14ac:dyDescent="0.3">
      <c r="A2059" s="12">
        <v>2057</v>
      </c>
      <c r="B2059" s="13">
        <v>1</v>
      </c>
      <c r="C2059" s="19">
        <v>1.37679792857411E-4</v>
      </c>
      <c r="D2059" s="20">
        <v>1.2648159260000001E-4</v>
      </c>
      <c r="E2059" s="21">
        <v>0</v>
      </c>
      <c r="F2059" s="22">
        <v>2.23219530534082E-4</v>
      </c>
      <c r="G2059" s="22">
        <v>1.14155251141553E-4</v>
      </c>
      <c r="H2059" s="20">
        <v>0.1049911161</v>
      </c>
      <c r="I2059" s="20">
        <v>0.17086889059999999</v>
      </c>
      <c r="J2059" s="24">
        <v>0.45660000000000001</v>
      </c>
      <c r="K2059" s="20">
        <v>0.13525687850000001</v>
      </c>
      <c r="L2059" s="20">
        <v>0.50475082410000005</v>
      </c>
      <c r="M2059" s="20">
        <v>4.2681954639999999E-2</v>
      </c>
      <c r="N2059" s="20">
        <v>0.24906514290000001</v>
      </c>
    </row>
    <row r="2060" spans="1:14" ht="15" customHeight="1" outlineLevel="1" x14ac:dyDescent="0.3">
      <c r="A2060" s="12">
        <v>2058</v>
      </c>
      <c r="B2060" s="13">
        <v>1</v>
      </c>
      <c r="C2060" s="19">
        <v>1.28625466045806E-4</v>
      </c>
      <c r="D2060" s="20">
        <v>1.620494272E-4</v>
      </c>
      <c r="E2060" s="21">
        <v>0</v>
      </c>
      <c r="F2060" s="22">
        <v>1.6447754881458699E-4</v>
      </c>
      <c r="G2060" s="22">
        <v>1.14155251141553E-4</v>
      </c>
      <c r="H2060" s="20">
        <v>2.681311581E-2</v>
      </c>
      <c r="I2060" s="20">
        <v>0.1512800621</v>
      </c>
      <c r="J2060" s="24">
        <v>0.43319999999999997</v>
      </c>
      <c r="K2060" s="20">
        <v>0.21597272949999999</v>
      </c>
      <c r="L2060" s="20">
        <v>0.55671902269999995</v>
      </c>
      <c r="M2060" s="20">
        <v>1.3778720329999999E-3</v>
      </c>
      <c r="N2060" s="21">
        <v>0</v>
      </c>
    </row>
    <row r="2061" spans="1:14" ht="15" customHeight="1" outlineLevel="1" x14ac:dyDescent="0.3">
      <c r="A2061" s="12">
        <v>2059</v>
      </c>
      <c r="B2061" s="13">
        <v>1</v>
      </c>
      <c r="C2061" s="19">
        <v>1.3304330231433701E-4</v>
      </c>
      <c r="D2061" s="20">
        <v>1.899882784E-4</v>
      </c>
      <c r="E2061" s="21">
        <v>0</v>
      </c>
      <c r="F2061" s="22">
        <v>1.1748396343899099E-4</v>
      </c>
      <c r="G2061" s="22">
        <v>1.14155251141553E-4</v>
      </c>
      <c r="H2061" s="20">
        <v>6.1379421739999997E-3</v>
      </c>
      <c r="I2061" s="20">
        <v>0.14458882849999999</v>
      </c>
      <c r="J2061" s="24">
        <v>0.48</v>
      </c>
      <c r="K2061" s="20">
        <v>0.41538836130000001</v>
      </c>
      <c r="L2061" s="20">
        <v>0.5935621485</v>
      </c>
      <c r="M2061" s="20">
        <v>5.706861249E-3</v>
      </c>
      <c r="N2061" s="21">
        <v>0</v>
      </c>
    </row>
    <row r="2062" spans="1:14" ht="15" customHeight="1" outlineLevel="1" x14ac:dyDescent="0.3">
      <c r="A2062" s="12">
        <v>2060</v>
      </c>
      <c r="B2062" s="13">
        <v>1</v>
      </c>
      <c r="C2062" s="19">
        <v>1.52263879675705E-4</v>
      </c>
      <c r="D2062" s="20">
        <v>1.9784224530000001E-4</v>
      </c>
      <c r="E2062" s="21">
        <v>0</v>
      </c>
      <c r="F2062" s="22">
        <v>8.8112972579242903E-5</v>
      </c>
      <c r="G2062" s="22">
        <v>1.14155251141553E-4</v>
      </c>
      <c r="H2062" s="21">
        <v>0</v>
      </c>
      <c r="I2062" s="20">
        <v>0.14555857250000001</v>
      </c>
      <c r="J2062" s="24">
        <v>0.57469999999999999</v>
      </c>
      <c r="K2062" s="20">
        <v>0.50109569030000001</v>
      </c>
      <c r="L2062" s="20">
        <v>0.56534807060000003</v>
      </c>
      <c r="M2062" s="20">
        <v>7.200136352E-2</v>
      </c>
      <c r="N2062" s="21">
        <v>0</v>
      </c>
    </row>
    <row r="2063" spans="1:14" ht="15" customHeight="1" outlineLevel="1" x14ac:dyDescent="0.3">
      <c r="A2063" s="12">
        <v>2061</v>
      </c>
      <c r="B2063" s="13">
        <v>1</v>
      </c>
      <c r="C2063" s="19">
        <v>1.4244949171299501E-4</v>
      </c>
      <c r="D2063" s="20">
        <v>2.0588028959999999E-4</v>
      </c>
      <c r="E2063" s="21">
        <v>0</v>
      </c>
      <c r="F2063" s="22">
        <v>5.87419817194953E-5</v>
      </c>
      <c r="G2063" s="22">
        <v>1.14155251141553E-4</v>
      </c>
      <c r="H2063" s="21">
        <v>0</v>
      </c>
      <c r="I2063" s="20">
        <v>0.14332816139999999</v>
      </c>
      <c r="J2063" s="24">
        <v>0.61560000000000004</v>
      </c>
      <c r="K2063" s="20">
        <v>0.37046505969999999</v>
      </c>
      <c r="L2063" s="20">
        <v>0.53490401399999998</v>
      </c>
      <c r="M2063" s="20">
        <v>0.1028074368</v>
      </c>
      <c r="N2063" s="21">
        <v>0</v>
      </c>
    </row>
    <row r="2064" spans="1:14" ht="15" customHeight="1" outlineLevel="1" x14ac:dyDescent="0.3">
      <c r="A2064" s="12">
        <v>2062</v>
      </c>
      <c r="B2064" s="13">
        <v>1</v>
      </c>
      <c r="C2064" s="19">
        <v>1.2415565720813099E-4</v>
      </c>
      <c r="D2064" s="20">
        <v>2.1416377029999999E-4</v>
      </c>
      <c r="E2064" s="21">
        <v>0</v>
      </c>
      <c r="F2064" s="22">
        <v>3.7594868300476997E-5</v>
      </c>
      <c r="G2064" s="22">
        <v>1.14155251141553E-4</v>
      </c>
      <c r="H2064" s="21">
        <v>0</v>
      </c>
      <c r="I2064" s="20">
        <v>0.14875872770000001</v>
      </c>
      <c r="J2064" s="24">
        <v>0.60489999999999999</v>
      </c>
      <c r="K2064" s="20">
        <v>0.35902118329999999</v>
      </c>
      <c r="L2064" s="20">
        <v>0.52831103349999997</v>
      </c>
      <c r="M2064" s="20">
        <v>6.6214450859999996E-2</v>
      </c>
      <c r="N2064" s="21">
        <v>0</v>
      </c>
    </row>
    <row r="2065" spans="1:14" ht="15" customHeight="1" outlineLevel="1" x14ac:dyDescent="0.3">
      <c r="A2065" s="12">
        <v>2063</v>
      </c>
      <c r="B2065" s="13">
        <v>1</v>
      </c>
      <c r="C2065" s="19">
        <v>1.22685756854301E-4</v>
      </c>
      <c r="D2065" s="20">
        <v>2.2009515160000001E-4</v>
      </c>
      <c r="E2065" s="21">
        <v>0</v>
      </c>
      <c r="F2065" s="22">
        <v>2.3496792687798098E-5</v>
      </c>
      <c r="G2065" s="22">
        <v>1.14155251141553E-4</v>
      </c>
      <c r="H2065" s="21">
        <v>0</v>
      </c>
      <c r="I2065" s="20">
        <v>0.15816524439999999</v>
      </c>
      <c r="J2065" s="24">
        <v>0.63660000000000005</v>
      </c>
      <c r="K2065" s="20">
        <v>0.39810080349999999</v>
      </c>
      <c r="L2065" s="20">
        <v>0.50610820239999998</v>
      </c>
      <c r="M2065" s="20">
        <v>2.272746481E-2</v>
      </c>
      <c r="N2065" s="21">
        <v>0</v>
      </c>
    </row>
    <row r="2066" spans="1:14" ht="15" customHeight="1" outlineLevel="1" x14ac:dyDescent="0.3">
      <c r="A2066" s="12">
        <v>2064</v>
      </c>
      <c r="B2066" s="13">
        <v>1</v>
      </c>
      <c r="C2066" s="19">
        <v>1.2762950687796601E-4</v>
      </c>
      <c r="D2066" s="20">
        <v>2.2271314059999999E-4</v>
      </c>
      <c r="E2066" s="21">
        <v>0</v>
      </c>
      <c r="F2066" s="22">
        <v>9.3987170751192492E-6</v>
      </c>
      <c r="G2066" s="22">
        <v>1.14155251141553E-4</v>
      </c>
      <c r="H2066" s="21">
        <v>0</v>
      </c>
      <c r="I2066" s="20">
        <v>0.1656322731</v>
      </c>
      <c r="J2066" s="24">
        <v>0.66190000000000004</v>
      </c>
      <c r="K2066" s="20">
        <v>0.27453128799999998</v>
      </c>
      <c r="L2066" s="20">
        <v>0.49970913319999999</v>
      </c>
      <c r="M2066" s="20">
        <v>1.337349021E-3</v>
      </c>
      <c r="N2066" s="21">
        <v>0</v>
      </c>
    </row>
    <row r="2067" spans="1:14" ht="15" customHeight="1" outlineLevel="1" x14ac:dyDescent="0.3">
      <c r="A2067" s="12">
        <v>2065</v>
      </c>
      <c r="B2067" s="13">
        <v>1</v>
      </c>
      <c r="C2067" s="19">
        <v>1.1116571814603299E-4</v>
      </c>
      <c r="D2067" s="20">
        <v>2.2322446659999999E-4</v>
      </c>
      <c r="E2067" s="21">
        <v>0</v>
      </c>
      <c r="F2067" s="22">
        <v>5.8741981719495297E-6</v>
      </c>
      <c r="G2067" s="22">
        <v>1.14155251141553E-4</v>
      </c>
      <c r="H2067" s="21">
        <v>0</v>
      </c>
      <c r="I2067" s="20">
        <v>0.17552366180000001</v>
      </c>
      <c r="J2067" s="24">
        <v>0.64300000000000002</v>
      </c>
      <c r="K2067" s="20">
        <v>0.1432919406</v>
      </c>
      <c r="L2067" s="20">
        <v>0.46974985460000002</v>
      </c>
      <c r="M2067" s="20">
        <v>5.0865739879999997E-2</v>
      </c>
      <c r="N2067" s="21">
        <v>0</v>
      </c>
    </row>
    <row r="2068" spans="1:14" ht="15" customHeight="1" outlineLevel="1" x14ac:dyDescent="0.3">
      <c r="A2068" s="12">
        <v>2066</v>
      </c>
      <c r="B2068" s="13">
        <v>1</v>
      </c>
      <c r="C2068" s="19">
        <v>9.7115049824385904E-5</v>
      </c>
      <c r="D2068" s="20">
        <v>2.2273359359999999E-4</v>
      </c>
      <c r="E2068" s="21">
        <v>0</v>
      </c>
      <c r="F2068" s="22">
        <v>2.3496792687798102E-6</v>
      </c>
      <c r="G2068" s="22">
        <v>1.14155251141553E-4</v>
      </c>
      <c r="H2068" s="21">
        <v>0</v>
      </c>
      <c r="I2068" s="20">
        <v>0.18182699769999999</v>
      </c>
      <c r="J2068" s="24">
        <v>0.60489999999999999</v>
      </c>
      <c r="K2068" s="20">
        <v>0.1048210373</v>
      </c>
      <c r="L2068" s="20">
        <v>0.43814233079999998</v>
      </c>
      <c r="M2068" s="20">
        <v>0.2184604487</v>
      </c>
      <c r="N2068" s="21">
        <v>0</v>
      </c>
    </row>
    <row r="2069" spans="1:14" ht="15" customHeight="1" outlineLevel="1" x14ac:dyDescent="0.3">
      <c r="A2069" s="12">
        <v>2067</v>
      </c>
      <c r="B2069" s="13">
        <v>1</v>
      </c>
      <c r="C2069" s="19">
        <v>8.9051398953158593E-5</v>
      </c>
      <c r="D2069" s="20">
        <v>2.212609748E-4</v>
      </c>
      <c r="E2069" s="21">
        <v>0</v>
      </c>
      <c r="F2069" s="22">
        <v>1.17483963438991E-6</v>
      </c>
      <c r="G2069" s="22">
        <v>1.14155251141553E-4</v>
      </c>
      <c r="H2069" s="21">
        <v>0</v>
      </c>
      <c r="I2069" s="20">
        <v>0.18551202480000001</v>
      </c>
      <c r="J2069" s="24">
        <v>0.58720000000000006</v>
      </c>
      <c r="K2069" s="20">
        <v>0.10323837349999999</v>
      </c>
      <c r="L2069" s="20">
        <v>0.427574171</v>
      </c>
      <c r="M2069" s="20">
        <v>0.27894507289999998</v>
      </c>
      <c r="N2069" s="21">
        <v>0</v>
      </c>
    </row>
    <row r="2070" spans="1:14" ht="15" customHeight="1" outlineLevel="1" x14ac:dyDescent="0.3">
      <c r="A2070" s="12">
        <v>2068</v>
      </c>
      <c r="B2070" s="13">
        <v>1</v>
      </c>
      <c r="C2070" s="19">
        <v>7.4700109581320593E-5</v>
      </c>
      <c r="D2070" s="20">
        <v>2.1919521790000001E-4</v>
      </c>
      <c r="E2070" s="21">
        <v>0</v>
      </c>
      <c r="F2070" s="22">
        <v>1.40980756126789E-5</v>
      </c>
      <c r="G2070" s="22">
        <v>1.14155251141553E-4</v>
      </c>
      <c r="H2070" s="21">
        <v>0</v>
      </c>
      <c r="I2070" s="20">
        <v>0.19647013190000001</v>
      </c>
      <c r="J2070" s="24">
        <v>0.57889999999999997</v>
      </c>
      <c r="K2070" s="20">
        <v>6.2576089599999996E-2</v>
      </c>
      <c r="L2070" s="24">
        <v>0.41109171999999999</v>
      </c>
      <c r="M2070" s="20">
        <v>0.1740822866</v>
      </c>
      <c r="N2070" s="21">
        <v>0</v>
      </c>
    </row>
    <row r="2071" spans="1:14" ht="15" customHeight="1" outlineLevel="1" x14ac:dyDescent="0.3">
      <c r="A2071" s="12">
        <v>2069</v>
      </c>
      <c r="B2071" s="13">
        <v>1</v>
      </c>
      <c r="C2071" s="19">
        <v>6.7916722409051394E-5</v>
      </c>
      <c r="D2071" s="20">
        <v>2.1825437809999999E-4</v>
      </c>
      <c r="E2071" s="21">
        <v>0</v>
      </c>
      <c r="F2071" s="22">
        <v>3.7594868300476997E-5</v>
      </c>
      <c r="G2071" s="22">
        <v>1.14155251141553E-4</v>
      </c>
      <c r="H2071" s="21">
        <v>0</v>
      </c>
      <c r="I2071" s="20">
        <v>0.20742823890000001</v>
      </c>
      <c r="J2071" s="24">
        <v>0.58030000000000004</v>
      </c>
      <c r="K2071" s="20">
        <v>6.1480399319999997E-2</v>
      </c>
      <c r="L2071" s="20">
        <v>0.41904207869999999</v>
      </c>
      <c r="M2071" s="20">
        <v>5.0933833230000003E-2</v>
      </c>
      <c r="N2071" s="21">
        <v>0</v>
      </c>
    </row>
    <row r="2072" spans="1:14" ht="15" customHeight="1" outlineLevel="1" x14ac:dyDescent="0.3">
      <c r="A2072" s="12">
        <v>2070</v>
      </c>
      <c r="B2072" s="13">
        <v>1</v>
      </c>
      <c r="C2072" s="19">
        <v>7.2872086582577306E-5</v>
      </c>
      <c r="D2072" s="20">
        <v>2.1575910739999999E-4</v>
      </c>
      <c r="E2072" s="21">
        <v>0</v>
      </c>
      <c r="F2072" s="22">
        <v>9.3987170751192502E-5</v>
      </c>
      <c r="G2072" s="22">
        <v>1.14155251141553E-4</v>
      </c>
      <c r="H2072" s="20">
        <v>8.560814085E-3</v>
      </c>
      <c r="I2072" s="20">
        <v>0.22895655549999999</v>
      </c>
      <c r="J2072" s="24">
        <v>0.63919999999999999</v>
      </c>
      <c r="K2072" s="20">
        <v>6.5984903819999996E-2</v>
      </c>
      <c r="L2072" s="20">
        <v>0.4420205546</v>
      </c>
      <c r="M2072" s="20">
        <v>1.482742764E-3</v>
      </c>
      <c r="N2072" s="21">
        <v>0</v>
      </c>
    </row>
    <row r="2073" spans="1:14" ht="15" customHeight="1" outlineLevel="1" x14ac:dyDescent="0.3">
      <c r="A2073" s="12">
        <v>2071</v>
      </c>
      <c r="B2073" s="13">
        <v>1</v>
      </c>
      <c r="C2073" s="19">
        <v>8.2497828973506206E-5</v>
      </c>
      <c r="D2073" s="20">
        <v>1.9816949389999999E-4</v>
      </c>
      <c r="E2073" s="21">
        <v>0</v>
      </c>
      <c r="F2073" s="22">
        <v>1.8210014333043501E-4</v>
      </c>
      <c r="G2073" s="22">
        <v>1.14155251141553E-4</v>
      </c>
      <c r="H2073" s="20">
        <v>5.3787756419999999E-2</v>
      </c>
      <c r="I2073" s="20">
        <v>0.2443754849</v>
      </c>
      <c r="J2073" s="24">
        <v>0.61819999999999997</v>
      </c>
      <c r="K2073" s="20">
        <v>9.1551010469999999E-2</v>
      </c>
      <c r="L2073" s="20">
        <v>0.46053907309999997</v>
      </c>
      <c r="M2073" s="20">
        <v>7.9894278960000002E-3</v>
      </c>
      <c r="N2073" s="21">
        <v>0</v>
      </c>
    </row>
    <row r="2074" spans="1:14" ht="15" customHeight="1" outlineLevel="1" x14ac:dyDescent="0.3">
      <c r="A2074" s="12">
        <v>2072</v>
      </c>
      <c r="B2074" s="13">
        <v>1</v>
      </c>
      <c r="C2074" s="19">
        <v>9.5461299985552295E-5</v>
      </c>
      <c r="D2074" s="20">
        <v>1.738303776E-4</v>
      </c>
      <c r="E2074" s="21">
        <v>0</v>
      </c>
      <c r="F2074" s="22">
        <v>1.58603350642637E-4</v>
      </c>
      <c r="G2074" s="22">
        <v>1.14155251141553E-4</v>
      </c>
      <c r="H2074" s="20">
        <v>0.14634146340000001</v>
      </c>
      <c r="I2074" s="20">
        <v>0.25504266869999997</v>
      </c>
      <c r="J2074" s="24">
        <v>0.6089</v>
      </c>
      <c r="K2074" s="20">
        <v>0.2314341368</v>
      </c>
      <c r="L2074" s="20">
        <v>0.47188287759999997</v>
      </c>
      <c r="M2074" s="20">
        <v>8.9897349419999995E-2</v>
      </c>
      <c r="N2074" s="20">
        <v>1.916571429E-3</v>
      </c>
    </row>
    <row r="2075" spans="1:14" ht="15" customHeight="1" outlineLevel="1" x14ac:dyDescent="0.3">
      <c r="A2075" s="12">
        <v>2073</v>
      </c>
      <c r="B2075" s="13">
        <v>1</v>
      </c>
      <c r="C2075" s="19">
        <v>1.16517338921743E-4</v>
      </c>
      <c r="D2075" s="20">
        <v>1.454620127E-4</v>
      </c>
      <c r="E2075" s="21">
        <v>0</v>
      </c>
      <c r="F2075" s="22">
        <v>1.4685495429873799E-4</v>
      </c>
      <c r="G2075" s="22">
        <v>1.14155251141553E-4</v>
      </c>
      <c r="H2075" s="20">
        <v>0.22258116620000001</v>
      </c>
      <c r="I2075" s="20">
        <v>0.27385570209999999</v>
      </c>
      <c r="J2075" s="24">
        <v>0.58030000000000004</v>
      </c>
      <c r="K2075" s="20">
        <v>0.26637448260000002</v>
      </c>
      <c r="L2075" s="20">
        <v>0.48758968390000001</v>
      </c>
      <c r="M2075" s="20">
        <v>0.1234570616</v>
      </c>
      <c r="N2075" s="20">
        <v>3.855428571E-3</v>
      </c>
    </row>
    <row r="2076" spans="1:14" ht="15" customHeight="1" outlineLevel="1" x14ac:dyDescent="0.3">
      <c r="A2076" s="12">
        <v>2074</v>
      </c>
      <c r="B2076" s="13">
        <v>1</v>
      </c>
      <c r="C2076" s="19">
        <v>1.3387438446036201E-4</v>
      </c>
      <c r="D2076" s="20">
        <v>1.1960937150000001E-4</v>
      </c>
      <c r="E2076" s="21">
        <v>0</v>
      </c>
      <c r="F2076" s="22">
        <v>1.6447754881458699E-4</v>
      </c>
      <c r="G2076" s="22">
        <v>1.14155251141553E-4</v>
      </c>
      <c r="H2076" s="20">
        <v>0.28331448879999999</v>
      </c>
      <c r="I2076" s="20">
        <v>0.31788207909999999</v>
      </c>
      <c r="J2076" s="24">
        <v>0.63529999999999998</v>
      </c>
      <c r="K2076" s="20">
        <v>0.19223277329999999</v>
      </c>
      <c r="L2076" s="20">
        <v>0.47236765559999999</v>
      </c>
      <c r="M2076" s="20">
        <v>7.7183540970000006E-2</v>
      </c>
      <c r="N2076" s="20">
        <v>4.735714286E-3</v>
      </c>
    </row>
    <row r="2077" spans="1:14" ht="15" customHeight="1" outlineLevel="1" x14ac:dyDescent="0.3">
      <c r="A2077" s="12">
        <v>2075</v>
      </c>
      <c r="B2077" s="13">
        <v>1</v>
      </c>
      <c r="C2077" s="19">
        <v>1.4299056202184401E-4</v>
      </c>
      <c r="D2077" s="20">
        <v>9.4043072869999999E-5</v>
      </c>
      <c r="E2077" s="21">
        <v>0</v>
      </c>
      <c r="F2077" s="22">
        <v>1.87974341502385E-4</v>
      </c>
      <c r="G2077" s="22">
        <v>1.14155251141553E-4</v>
      </c>
      <c r="H2077" s="20">
        <v>0.31739622029999998</v>
      </c>
      <c r="I2077" s="20">
        <v>0.36161753299999999</v>
      </c>
      <c r="J2077" s="24">
        <v>0.75780000000000003</v>
      </c>
      <c r="K2077" s="20">
        <v>0.17689310929999999</v>
      </c>
      <c r="L2077" s="20">
        <v>0.46577467519999999</v>
      </c>
      <c r="M2077" s="20">
        <v>2.519877262E-2</v>
      </c>
      <c r="N2077" s="20">
        <v>0.1292905714</v>
      </c>
    </row>
    <row r="2078" spans="1:14" ht="15" customHeight="1" outlineLevel="1" x14ac:dyDescent="0.3">
      <c r="A2078" s="12">
        <v>2076</v>
      </c>
      <c r="B2078" s="13">
        <v>1</v>
      </c>
      <c r="C2078" s="19">
        <v>1.5032292801906501E-4</v>
      </c>
      <c r="D2078" s="20">
        <v>7.2812818489999999E-5</v>
      </c>
      <c r="E2078" s="21">
        <v>0</v>
      </c>
      <c r="F2078" s="22">
        <v>2.0677177565262301E-4</v>
      </c>
      <c r="G2078" s="22">
        <v>1.14155251141553E-4</v>
      </c>
      <c r="H2078" s="20">
        <v>0.33500242289999999</v>
      </c>
      <c r="I2078" s="20">
        <v>0.39662529089999998</v>
      </c>
      <c r="J2078" s="24">
        <v>0.8619</v>
      </c>
      <c r="K2078" s="20">
        <v>0.18736303870000001</v>
      </c>
      <c r="L2078" s="20">
        <v>0.45064960250000002</v>
      </c>
      <c r="M2078" s="20">
        <v>1.337349021E-3</v>
      </c>
      <c r="N2078" s="20">
        <v>5.1134571429999998E-2</v>
      </c>
    </row>
    <row r="2079" spans="1:14" ht="15" customHeight="1" outlineLevel="1" x14ac:dyDescent="0.3">
      <c r="A2079" s="12">
        <v>2077</v>
      </c>
      <c r="B2079" s="13">
        <v>1</v>
      </c>
      <c r="C2079" s="19">
        <v>1.5877045830266101E-4</v>
      </c>
      <c r="D2079" s="20">
        <v>5.9416078009999998E-5</v>
      </c>
      <c r="E2079" s="21">
        <v>0</v>
      </c>
      <c r="F2079" s="22">
        <v>1.87974341502385E-4</v>
      </c>
      <c r="G2079" s="22">
        <v>1.14155251141553E-4</v>
      </c>
      <c r="H2079" s="20">
        <v>0.33451784849999999</v>
      </c>
      <c r="I2079" s="20">
        <v>0.42300232739999999</v>
      </c>
      <c r="J2079" s="24">
        <v>0.90690000000000004</v>
      </c>
      <c r="K2079" s="20">
        <v>0.1003165327</v>
      </c>
      <c r="L2079" s="20">
        <v>0.42805894900000002</v>
      </c>
      <c r="M2079" s="20">
        <v>5.9277032209999997E-2</v>
      </c>
      <c r="N2079" s="20">
        <v>1.507628571E-2</v>
      </c>
    </row>
    <row r="2080" spans="1:14" ht="15" customHeight="1" outlineLevel="1" x14ac:dyDescent="0.3">
      <c r="A2080" s="12">
        <v>2078</v>
      </c>
      <c r="B2080" s="13">
        <v>1</v>
      </c>
      <c r="C2080" s="19">
        <v>1.51907931730153E-4</v>
      </c>
      <c r="D2080" s="20">
        <v>5.1316674609999998E-5</v>
      </c>
      <c r="E2080" s="21">
        <v>0</v>
      </c>
      <c r="F2080" s="22">
        <v>1.90324020771165E-4</v>
      </c>
      <c r="G2080" s="22">
        <v>1.14155251141553E-4</v>
      </c>
      <c r="H2080" s="20">
        <v>0.30544338560000001</v>
      </c>
      <c r="I2080" s="20">
        <v>0.4495733126</v>
      </c>
      <c r="J2080" s="24">
        <v>0.91700000000000004</v>
      </c>
      <c r="K2080" s="20">
        <v>8.8385682980000005E-2</v>
      </c>
      <c r="L2080" s="20">
        <v>0.40129920499999999</v>
      </c>
      <c r="M2080" s="20">
        <v>0.25087503329999999</v>
      </c>
      <c r="N2080" s="21">
        <v>0</v>
      </c>
    </row>
    <row r="2081" spans="1:14" ht="15" customHeight="1" outlineLevel="1" x14ac:dyDescent="0.3">
      <c r="A2081" s="12">
        <v>2079</v>
      </c>
      <c r="B2081" s="13">
        <v>1</v>
      </c>
      <c r="C2081" s="19">
        <v>1.3937755539086699E-4</v>
      </c>
      <c r="D2081" s="20">
        <v>5.2134796160000001E-5</v>
      </c>
      <c r="E2081" s="21">
        <v>0</v>
      </c>
      <c r="F2081" s="22">
        <v>2.1382081345896301E-4</v>
      </c>
      <c r="G2081" s="22">
        <v>1.14155251141553E-4</v>
      </c>
      <c r="H2081" s="20">
        <v>0.2668389598</v>
      </c>
      <c r="I2081" s="20">
        <v>0.44685802949999998</v>
      </c>
      <c r="J2081" s="24">
        <v>0.91169999999999995</v>
      </c>
      <c r="K2081" s="20">
        <v>5.880204529E-2</v>
      </c>
      <c r="L2081" s="20">
        <v>0.38355633119999999</v>
      </c>
      <c r="M2081" s="20">
        <v>0.32127917649999999</v>
      </c>
      <c r="N2081" s="21">
        <v>0</v>
      </c>
    </row>
    <row r="2082" spans="1:14" ht="15" customHeight="1" outlineLevel="1" x14ac:dyDescent="0.3">
      <c r="A2082" s="12">
        <v>2080</v>
      </c>
      <c r="B2082" s="13">
        <v>1</v>
      </c>
      <c r="C2082" s="19">
        <v>1.25707130759112E-4</v>
      </c>
      <c r="D2082" s="20">
        <v>6.0622807310000002E-5</v>
      </c>
      <c r="E2082" s="21">
        <v>0</v>
      </c>
      <c r="F2082" s="22">
        <v>2.23219530534082E-4</v>
      </c>
      <c r="G2082" s="22">
        <v>1.14155251141553E-4</v>
      </c>
      <c r="H2082" s="20">
        <v>0.1949604264</v>
      </c>
      <c r="I2082" s="20">
        <v>0.45694336699999999</v>
      </c>
      <c r="J2082" s="24">
        <v>0.93010000000000004</v>
      </c>
      <c r="K2082" s="20">
        <v>5.6732408079999998E-2</v>
      </c>
      <c r="L2082" s="20">
        <v>0.39257320150000002</v>
      </c>
      <c r="M2082" s="20">
        <v>0.19955164410000001</v>
      </c>
      <c r="N2082" s="20">
        <v>0.1068377143</v>
      </c>
    </row>
    <row r="2083" spans="1:14" ht="15" customHeight="1" outlineLevel="1" x14ac:dyDescent="0.3">
      <c r="A2083" s="12">
        <v>2081</v>
      </c>
      <c r="B2083" s="13">
        <v>1</v>
      </c>
      <c r="C2083" s="19">
        <v>1.15498972302806E-4</v>
      </c>
      <c r="D2083" s="20">
        <v>7.4224078180000003E-5</v>
      </c>
      <c r="E2083" s="21">
        <v>0</v>
      </c>
      <c r="F2083" s="22">
        <v>2.23219530534082E-4</v>
      </c>
      <c r="G2083" s="22">
        <v>1.14155251141553E-4</v>
      </c>
      <c r="H2083" s="20">
        <v>9.8853173959999999E-2</v>
      </c>
      <c r="I2083" s="20">
        <v>0.47973235069999998</v>
      </c>
      <c r="J2083" s="24">
        <v>0.88729999999999998</v>
      </c>
      <c r="K2083" s="20">
        <v>6.245434624E-2</v>
      </c>
      <c r="L2083" s="20">
        <v>0.4209811906</v>
      </c>
      <c r="M2083" s="20">
        <v>5.8252883829999998E-2</v>
      </c>
      <c r="N2083" s="20">
        <v>9.0814285709999998E-2</v>
      </c>
    </row>
    <row r="2084" spans="1:14" ht="15" customHeight="1" outlineLevel="1" x14ac:dyDescent="0.3">
      <c r="A2084" s="12">
        <v>2082</v>
      </c>
      <c r="B2084" s="13">
        <v>1</v>
      </c>
      <c r="C2084" s="19">
        <v>1.08349944444675E-4</v>
      </c>
      <c r="D2084" s="20">
        <v>9.6804233120000006E-5</v>
      </c>
      <c r="E2084" s="21">
        <v>0</v>
      </c>
      <c r="F2084" s="22">
        <v>1.6447754881458699E-4</v>
      </c>
      <c r="G2084" s="22">
        <v>1.14155251141553E-4</v>
      </c>
      <c r="H2084" s="20">
        <v>2.6328541430000001E-2</v>
      </c>
      <c r="I2084" s="20">
        <v>0.48836307210000002</v>
      </c>
      <c r="J2084" s="24">
        <v>0.83599999999999997</v>
      </c>
      <c r="K2084" s="20">
        <v>0.15364012660000001</v>
      </c>
      <c r="L2084" s="20">
        <v>0.48991661819999999</v>
      </c>
      <c r="M2084" s="20">
        <v>1.5703705529999999E-3</v>
      </c>
      <c r="N2084" s="24">
        <v>5.3898000000000001E-2</v>
      </c>
    </row>
    <row r="2085" spans="1:14" ht="15" customHeight="1" outlineLevel="1" x14ac:dyDescent="0.3">
      <c r="A2085" s="12">
        <v>2083</v>
      </c>
      <c r="B2085" s="13">
        <v>1</v>
      </c>
      <c r="C2085" s="19">
        <v>1.15825449490382E-4</v>
      </c>
      <c r="D2085" s="20">
        <v>1.170731947E-4</v>
      </c>
      <c r="E2085" s="21">
        <v>0</v>
      </c>
      <c r="F2085" s="22">
        <v>1.1748396343899099E-4</v>
      </c>
      <c r="G2085" s="22">
        <v>1.14155251141553E-4</v>
      </c>
      <c r="H2085" s="20">
        <v>5.1687934099999997E-3</v>
      </c>
      <c r="I2085" s="20">
        <v>0.50737005430000004</v>
      </c>
      <c r="J2085" s="24">
        <v>0.85309999999999997</v>
      </c>
      <c r="K2085" s="20">
        <v>0.25432188950000001</v>
      </c>
      <c r="L2085" s="20">
        <v>0.55361644369999996</v>
      </c>
      <c r="M2085" s="20">
        <v>1.0201194340000001E-2</v>
      </c>
      <c r="N2085" s="21">
        <v>0</v>
      </c>
    </row>
    <row r="2086" spans="1:14" ht="15" customHeight="1" outlineLevel="1" x14ac:dyDescent="0.3">
      <c r="A2086" s="12">
        <v>2084</v>
      </c>
      <c r="B2086" s="13">
        <v>1</v>
      </c>
      <c r="C2086" s="19">
        <v>1.3255642378322299E-4</v>
      </c>
      <c r="D2086" s="20">
        <v>1.2684974729999999E-4</v>
      </c>
      <c r="E2086" s="21">
        <v>0</v>
      </c>
      <c r="F2086" s="22">
        <v>8.8112972579242903E-5</v>
      </c>
      <c r="G2086" s="22">
        <v>1.14155251141553E-4</v>
      </c>
      <c r="H2086" s="21">
        <v>0</v>
      </c>
      <c r="I2086" s="20">
        <v>0.54722653219999995</v>
      </c>
      <c r="J2086" s="24">
        <v>0.86970000000000003</v>
      </c>
      <c r="K2086" s="20">
        <v>0.25894813729999999</v>
      </c>
      <c r="L2086" s="20">
        <v>0.53441923599999996</v>
      </c>
      <c r="M2086" s="20">
        <v>0.10618031209999999</v>
      </c>
      <c r="N2086" s="21">
        <v>0</v>
      </c>
    </row>
    <row r="2087" spans="1:14" ht="15" customHeight="1" outlineLevel="1" x14ac:dyDescent="0.3">
      <c r="A2087" s="12">
        <v>2085</v>
      </c>
      <c r="B2087" s="13">
        <v>1</v>
      </c>
      <c r="C2087" s="19">
        <v>1.24304029322485E-4</v>
      </c>
      <c r="D2087" s="20">
        <v>1.33517438E-4</v>
      </c>
      <c r="E2087" s="21">
        <v>0</v>
      </c>
      <c r="F2087" s="22">
        <v>5.87419817194953E-5</v>
      </c>
      <c r="G2087" s="22">
        <v>1.14155251141553E-4</v>
      </c>
      <c r="H2087" s="21">
        <v>0</v>
      </c>
      <c r="I2087" s="20">
        <v>0.5856283941</v>
      </c>
      <c r="J2087" s="24">
        <v>0.8498</v>
      </c>
      <c r="K2087" s="20">
        <v>0.1176040906</v>
      </c>
      <c r="L2087" s="20">
        <v>0.50513864649999995</v>
      </c>
      <c r="M2087" s="20">
        <v>0.14183777450000001</v>
      </c>
      <c r="N2087" s="21">
        <v>0</v>
      </c>
    </row>
    <row r="2088" spans="1:14" ht="15" customHeight="1" outlineLevel="1" x14ac:dyDescent="0.3">
      <c r="A2088" s="12">
        <v>2086</v>
      </c>
      <c r="B2088" s="13">
        <v>1</v>
      </c>
      <c r="C2088" s="19">
        <v>1.10241461398118E-4</v>
      </c>
      <c r="D2088" s="20">
        <v>1.3738306229999999E-4</v>
      </c>
      <c r="E2088" s="21">
        <v>0</v>
      </c>
      <c r="F2088" s="22">
        <v>3.7594868300476997E-5</v>
      </c>
      <c r="G2088" s="22">
        <v>1.14155251141553E-4</v>
      </c>
      <c r="H2088" s="21">
        <v>0</v>
      </c>
      <c r="I2088" s="20">
        <v>0.58717998449999997</v>
      </c>
      <c r="J2088" s="24">
        <v>0.84509999999999996</v>
      </c>
      <c r="K2088" s="20">
        <v>0.1351351351</v>
      </c>
      <c r="L2088" s="20">
        <v>0.50310257899999999</v>
      </c>
      <c r="M2088" s="20">
        <v>8.6783404219999999E-2</v>
      </c>
      <c r="N2088" s="21">
        <v>0</v>
      </c>
    </row>
    <row r="2089" spans="1:14" ht="15" customHeight="1" outlineLevel="1" x14ac:dyDescent="0.3">
      <c r="A2089" s="12">
        <v>2087</v>
      </c>
      <c r="B2089" s="13">
        <v>1</v>
      </c>
      <c r="C2089" s="19">
        <v>1.13877203136822E-4</v>
      </c>
      <c r="D2089" s="20">
        <v>1.3944881919999999E-4</v>
      </c>
      <c r="E2089" s="21">
        <v>0</v>
      </c>
      <c r="F2089" s="22">
        <v>2.3496792687798098E-5</v>
      </c>
      <c r="G2089" s="22">
        <v>1.14155251141553E-4</v>
      </c>
      <c r="H2089" s="21">
        <v>0</v>
      </c>
      <c r="I2089" s="20">
        <v>0.57612490299999997</v>
      </c>
      <c r="J2089" s="24">
        <v>0.83020000000000005</v>
      </c>
      <c r="K2089" s="20">
        <v>0.12636961290000001</v>
      </c>
      <c r="L2089" s="20">
        <v>0.48749272830000001</v>
      </c>
      <c r="M2089" s="20">
        <v>2.7300063619999999E-2</v>
      </c>
      <c r="N2089" s="21">
        <v>0</v>
      </c>
    </row>
    <row r="2090" spans="1:14" ht="15" customHeight="1" outlineLevel="1" x14ac:dyDescent="0.3">
      <c r="A2090" s="12">
        <v>2088</v>
      </c>
      <c r="B2090" s="13">
        <v>1</v>
      </c>
      <c r="C2090" s="19">
        <v>1.2230004720092301E-4</v>
      </c>
      <c r="D2090" s="20">
        <v>1.4104415629999999E-4</v>
      </c>
      <c r="E2090" s="21">
        <v>0</v>
      </c>
      <c r="F2090" s="22">
        <v>9.3987170751192492E-6</v>
      </c>
      <c r="G2090" s="22">
        <v>1.14155251141553E-4</v>
      </c>
      <c r="H2090" s="21">
        <v>0</v>
      </c>
      <c r="I2090" s="20">
        <v>0.56691233510000005</v>
      </c>
      <c r="J2090" s="24">
        <v>0.79579999999999995</v>
      </c>
      <c r="K2090" s="20">
        <v>9.1185780369999997E-2</v>
      </c>
      <c r="L2090" s="20">
        <v>0.4451231336</v>
      </c>
      <c r="M2090" s="20">
        <v>1.337349021E-3</v>
      </c>
      <c r="N2090" s="21">
        <v>0</v>
      </c>
    </row>
    <row r="2091" spans="1:14" ht="15" customHeight="1" outlineLevel="1" x14ac:dyDescent="0.3">
      <c r="A2091" s="12">
        <v>2089</v>
      </c>
      <c r="B2091" s="13">
        <v>1</v>
      </c>
      <c r="C2091" s="19">
        <v>1.1065907170515899E-4</v>
      </c>
      <c r="D2091" s="20">
        <v>1.4392803479999999E-4</v>
      </c>
      <c r="E2091" s="21">
        <v>0</v>
      </c>
      <c r="F2091" s="22">
        <v>5.8741981719495297E-6</v>
      </c>
      <c r="G2091" s="22">
        <v>1.14155251141553E-4</v>
      </c>
      <c r="H2091" s="21">
        <v>0</v>
      </c>
      <c r="I2091" s="20">
        <v>0.56448797520000005</v>
      </c>
      <c r="J2091" s="24">
        <v>0.83089999999999997</v>
      </c>
      <c r="K2091" s="20">
        <v>6.0262965670000002E-2</v>
      </c>
      <c r="L2091" s="20">
        <v>0.41477603260000001</v>
      </c>
      <c r="M2091" s="20">
        <v>6.856795836E-2</v>
      </c>
      <c r="N2091" s="21">
        <v>0</v>
      </c>
    </row>
    <row r="2092" spans="1:14" ht="15" customHeight="1" outlineLevel="1" x14ac:dyDescent="0.3">
      <c r="A2092" s="12">
        <v>2090</v>
      </c>
      <c r="B2092" s="13">
        <v>1</v>
      </c>
      <c r="C2092" s="19">
        <v>9.8111604502113998E-5</v>
      </c>
      <c r="D2092" s="20">
        <v>1.4707780269999999E-4</v>
      </c>
      <c r="E2092" s="21">
        <v>0</v>
      </c>
      <c r="F2092" s="22">
        <v>2.3496792687798102E-6</v>
      </c>
      <c r="G2092" s="22">
        <v>1.14155251141553E-4</v>
      </c>
      <c r="H2092" s="21">
        <v>0</v>
      </c>
      <c r="I2092" s="20">
        <v>0.55382079129999995</v>
      </c>
      <c r="J2092" s="24">
        <v>0.7984</v>
      </c>
      <c r="K2092" s="20">
        <v>5.2958363770000003E-2</v>
      </c>
      <c r="L2092" s="20">
        <v>0.39906922630000002</v>
      </c>
      <c r="M2092" s="20">
        <v>0.28634716380000003</v>
      </c>
      <c r="N2092" s="21">
        <v>0</v>
      </c>
    </row>
    <row r="2093" spans="1:14" ht="15" customHeight="1" outlineLevel="1" x14ac:dyDescent="0.3">
      <c r="A2093" s="12">
        <v>2091</v>
      </c>
      <c r="B2093" s="13">
        <v>1</v>
      </c>
      <c r="C2093" s="19">
        <v>9.1306952643446004E-5</v>
      </c>
      <c r="D2093" s="20">
        <v>1.48795858E-4</v>
      </c>
      <c r="E2093" s="21">
        <v>0</v>
      </c>
      <c r="F2093" s="22">
        <v>1.17483963438991E-6</v>
      </c>
      <c r="G2093" s="22">
        <v>1.14155251141553E-4</v>
      </c>
      <c r="H2093" s="21">
        <v>0</v>
      </c>
      <c r="I2093" s="20">
        <v>0.54538401859999996</v>
      </c>
      <c r="J2093" s="24">
        <v>0.81159999999999999</v>
      </c>
      <c r="K2093" s="20">
        <v>2.4348673000000001E-2</v>
      </c>
      <c r="L2093" s="20">
        <v>0.3645530347</v>
      </c>
      <c r="M2093" s="20">
        <v>0.36769341030000002</v>
      </c>
      <c r="N2093" s="21">
        <v>0</v>
      </c>
    </row>
    <row r="2094" spans="1:14" ht="15" customHeight="1" outlineLevel="1" x14ac:dyDescent="0.3">
      <c r="A2094" s="12">
        <v>2092</v>
      </c>
      <c r="B2094" s="13">
        <v>1</v>
      </c>
      <c r="C2094" s="19">
        <v>7.0587755661931798E-5</v>
      </c>
      <c r="D2094" s="20">
        <v>1.5186381380000001E-4</v>
      </c>
      <c r="E2094" s="21">
        <v>0</v>
      </c>
      <c r="F2094" s="22">
        <v>1.40980756126789E-5</v>
      </c>
      <c r="G2094" s="22">
        <v>1.14155251141553E-4</v>
      </c>
      <c r="H2094" s="21">
        <v>0</v>
      </c>
      <c r="I2094" s="20">
        <v>0.54334755619999997</v>
      </c>
      <c r="J2094" s="24">
        <v>0.78339999999999999</v>
      </c>
      <c r="K2094" s="20">
        <v>2.0574628679999998E-2</v>
      </c>
      <c r="L2094" s="20">
        <v>0.35097925149999998</v>
      </c>
      <c r="M2094" s="20">
        <v>0.22739141190000001</v>
      </c>
      <c r="N2094" s="21">
        <v>0</v>
      </c>
    </row>
    <row r="2095" spans="1:14" ht="15" customHeight="1" outlineLevel="1" x14ac:dyDescent="0.3">
      <c r="A2095" s="12">
        <v>2093</v>
      </c>
      <c r="B2095" s="13">
        <v>1</v>
      </c>
      <c r="C2095" s="19">
        <v>6.2193006848867304E-5</v>
      </c>
      <c r="D2095" s="20">
        <v>1.553612835E-4</v>
      </c>
      <c r="E2095" s="21">
        <v>0</v>
      </c>
      <c r="F2095" s="22">
        <v>3.7594868300476997E-5</v>
      </c>
      <c r="G2095" s="22">
        <v>1.14155251141553E-4</v>
      </c>
      <c r="H2095" s="21">
        <v>0</v>
      </c>
      <c r="I2095" s="20">
        <v>0.54916602020000005</v>
      </c>
      <c r="J2095" s="24">
        <v>0.79579999999999995</v>
      </c>
      <c r="K2095" s="20">
        <v>1.8261504750000001E-2</v>
      </c>
      <c r="L2095" s="20">
        <v>0.36232305599999998</v>
      </c>
      <c r="M2095" s="20">
        <v>6.6241502930000001E-2</v>
      </c>
      <c r="N2095" s="21">
        <v>0</v>
      </c>
    </row>
    <row r="2096" spans="1:14" ht="15" customHeight="1" outlineLevel="1" x14ac:dyDescent="0.3">
      <c r="A2096" s="12">
        <v>2094</v>
      </c>
      <c r="B2096" s="13">
        <v>1</v>
      </c>
      <c r="C2096" s="19">
        <v>6.3124555744679199E-5</v>
      </c>
      <c r="D2096" s="20">
        <v>1.555862669E-4</v>
      </c>
      <c r="E2096" s="21">
        <v>0</v>
      </c>
      <c r="F2096" s="22">
        <v>9.3987170751192502E-5</v>
      </c>
      <c r="G2096" s="22">
        <v>1.14155251141553E-4</v>
      </c>
      <c r="H2096" s="20">
        <v>7.5916653210000001E-3</v>
      </c>
      <c r="I2096" s="20">
        <v>0.56487587279999996</v>
      </c>
      <c r="J2096" s="24">
        <v>0.80669999999999997</v>
      </c>
      <c r="K2096" s="20">
        <v>2.1548575600000001E-2</v>
      </c>
      <c r="L2096" s="20">
        <v>0.39567578050000002</v>
      </c>
      <c r="M2096" s="20">
        <v>1.661384509E-3</v>
      </c>
      <c r="N2096" s="21">
        <v>0</v>
      </c>
    </row>
    <row r="2097" spans="1:14" ht="15" customHeight="1" outlineLevel="1" x14ac:dyDescent="0.3">
      <c r="A2097" s="12">
        <v>2095</v>
      </c>
      <c r="B2097" s="13">
        <v>1</v>
      </c>
      <c r="C2097" s="19">
        <v>6.6213015371753794E-5</v>
      </c>
      <c r="D2097" s="20">
        <v>1.470368967E-4</v>
      </c>
      <c r="E2097" s="21">
        <v>0</v>
      </c>
      <c r="F2097" s="22">
        <v>1.8210014333043501E-4</v>
      </c>
      <c r="G2097" s="22">
        <v>1.14155251141553E-4</v>
      </c>
      <c r="H2097" s="20">
        <v>4.5388467129999999E-2</v>
      </c>
      <c r="I2097" s="20">
        <v>0.58970131889999999</v>
      </c>
      <c r="J2097" s="24">
        <v>0.86619999999999997</v>
      </c>
      <c r="K2097" s="20">
        <v>2.7514000489999999E-2</v>
      </c>
      <c r="L2097" s="20">
        <v>0.42156292420000002</v>
      </c>
      <c r="M2097" s="20">
        <v>1.2787565190000001E-2</v>
      </c>
      <c r="N2097" s="21">
        <v>0</v>
      </c>
    </row>
    <row r="2098" spans="1:14" ht="15" customHeight="1" outlineLevel="1" x14ac:dyDescent="0.3">
      <c r="A2098" s="12">
        <v>2096</v>
      </c>
      <c r="B2098" s="13">
        <v>1</v>
      </c>
      <c r="C2098" s="19">
        <v>7.6749773957636295E-5</v>
      </c>
      <c r="D2098" s="20">
        <v>1.339264987E-4</v>
      </c>
      <c r="E2098" s="21">
        <v>0</v>
      </c>
      <c r="F2098" s="22">
        <v>1.58603350642637E-4</v>
      </c>
      <c r="G2098" s="22">
        <v>1.14155251141553E-4</v>
      </c>
      <c r="H2098" s="20">
        <v>0.1248586658</v>
      </c>
      <c r="I2098" s="20">
        <v>0.62965477110000001</v>
      </c>
      <c r="J2098" s="24">
        <v>0.86560000000000004</v>
      </c>
      <c r="K2098" s="20">
        <v>4.1149257369999998E-2</v>
      </c>
      <c r="L2098" s="20">
        <v>0.44929222419999998</v>
      </c>
      <c r="M2098" s="20">
        <v>0.124319533</v>
      </c>
      <c r="N2098" s="20">
        <v>3.844285714E-3</v>
      </c>
    </row>
    <row r="2099" spans="1:14" ht="15" customHeight="1" outlineLevel="1" x14ac:dyDescent="0.3">
      <c r="A2099" s="12">
        <v>2097</v>
      </c>
      <c r="B2099" s="13">
        <v>1</v>
      </c>
      <c r="C2099" s="19">
        <v>9.4790173847208106E-5</v>
      </c>
      <c r="D2099" s="20">
        <v>1.186685317E-4</v>
      </c>
      <c r="E2099" s="21">
        <v>0</v>
      </c>
      <c r="F2099" s="22">
        <v>1.4685495429873799E-4</v>
      </c>
      <c r="G2099" s="22">
        <v>1.14155251141553E-4</v>
      </c>
      <c r="H2099" s="20">
        <v>0.2069132612</v>
      </c>
      <c r="I2099" s="20">
        <v>0.67154771140000002</v>
      </c>
      <c r="J2099" s="24">
        <v>0.83740000000000003</v>
      </c>
      <c r="K2099" s="20">
        <v>6.1115169220000001E-2</v>
      </c>
      <c r="L2099" s="20">
        <v>0.45394609270000003</v>
      </c>
      <c r="M2099" s="20">
        <v>0.16195791330000001</v>
      </c>
      <c r="N2099" s="20">
        <v>1.245771429E-2</v>
      </c>
    </row>
    <row r="2100" spans="1:14" ht="15" customHeight="1" outlineLevel="1" x14ac:dyDescent="0.3">
      <c r="A2100" s="12">
        <v>2098</v>
      </c>
      <c r="B2100" s="13">
        <v>1</v>
      </c>
      <c r="C2100" s="19">
        <v>1.1013438392543901E-4</v>
      </c>
      <c r="D2100" s="20">
        <v>1.037991724E-4</v>
      </c>
      <c r="E2100" s="21">
        <v>0</v>
      </c>
      <c r="F2100" s="22">
        <v>1.6447754881458699E-4</v>
      </c>
      <c r="G2100" s="22">
        <v>1.14155251141553E-4</v>
      </c>
      <c r="H2100" s="20">
        <v>0.24551768700000001</v>
      </c>
      <c r="I2100" s="20">
        <v>0.69259115589999998</v>
      </c>
      <c r="J2100" s="24">
        <v>0.92910000000000004</v>
      </c>
      <c r="K2100" s="20">
        <v>5.5758461160000002E-2</v>
      </c>
      <c r="L2100" s="20">
        <v>0.43794841960000003</v>
      </c>
      <c r="M2100" s="20">
        <v>9.7147985670000006E-2</v>
      </c>
      <c r="N2100" s="20">
        <v>7.6473428570000002E-2</v>
      </c>
    </row>
    <row r="2101" spans="1:14" ht="15" customHeight="1" outlineLevel="1" x14ac:dyDescent="0.3">
      <c r="A2101" s="12">
        <v>2099</v>
      </c>
      <c r="B2101" s="13">
        <v>1</v>
      </c>
      <c r="C2101" s="19">
        <v>1.2374289864645099E-4</v>
      </c>
      <c r="D2101" s="20">
        <v>8.8950266189999995E-5</v>
      </c>
      <c r="E2101" s="21">
        <v>0</v>
      </c>
      <c r="F2101" s="22">
        <v>1.87974341502385E-4</v>
      </c>
      <c r="G2101" s="22">
        <v>1.14155251141553E-4</v>
      </c>
      <c r="H2101" s="20">
        <v>0.26926183170000001</v>
      </c>
      <c r="I2101" s="20">
        <v>0.70490690460000005</v>
      </c>
      <c r="J2101" s="24">
        <v>0.95850000000000002</v>
      </c>
      <c r="K2101" s="20">
        <v>9.2403214019999999E-2</v>
      </c>
      <c r="L2101" s="20">
        <v>0.42708939309999999</v>
      </c>
      <c r="M2101" s="20">
        <v>2.951503896E-2</v>
      </c>
      <c r="N2101" s="20">
        <v>1.5744857139999999E-2</v>
      </c>
    </row>
    <row r="2102" spans="1:14" ht="15" customHeight="1" outlineLevel="1" x14ac:dyDescent="0.3">
      <c r="A2102" s="12">
        <v>2100</v>
      </c>
      <c r="B2102" s="13">
        <v>1</v>
      </c>
      <c r="C2102" s="19">
        <v>1.40447062425596E-4</v>
      </c>
      <c r="D2102" s="20">
        <v>7.2874177609999998E-5</v>
      </c>
      <c r="E2102" s="21">
        <v>0</v>
      </c>
      <c r="F2102" s="22">
        <v>2.0677177565262301E-4</v>
      </c>
      <c r="G2102" s="22">
        <v>1.14155251141553E-4</v>
      </c>
      <c r="H2102" s="20">
        <v>0.27539977389999998</v>
      </c>
      <c r="I2102" s="20">
        <v>0.71024049649999998</v>
      </c>
      <c r="J2102" s="24">
        <v>0.96809999999999996</v>
      </c>
      <c r="K2102" s="20">
        <v>7.4628682739999994E-2</v>
      </c>
      <c r="L2102" s="20">
        <v>0.40750436299999998</v>
      </c>
      <c r="M2102" s="20">
        <v>1.337349021E-3</v>
      </c>
      <c r="N2102" s="20">
        <v>8.4797142860000008E-3</v>
      </c>
    </row>
    <row r="2103" spans="1:14" ht="15" customHeight="1" outlineLevel="1" x14ac:dyDescent="0.3">
      <c r="A2103" s="12">
        <v>2101</v>
      </c>
      <c r="B2103" s="13">
        <v>1</v>
      </c>
      <c r="C2103" s="19">
        <v>1.3557106004307901E-4</v>
      </c>
      <c r="D2103" s="20">
        <v>6.55110836E-5</v>
      </c>
      <c r="E2103" s="21">
        <v>0</v>
      </c>
      <c r="F2103" s="22">
        <v>1.87974341502385E-4</v>
      </c>
      <c r="G2103" s="22">
        <v>1.14155251141553E-4</v>
      </c>
      <c r="H2103" s="20">
        <v>0.27475367470000001</v>
      </c>
      <c r="I2103" s="20">
        <v>0.7060705974</v>
      </c>
      <c r="J2103" s="24">
        <v>0.98280000000000001</v>
      </c>
      <c r="K2103" s="20">
        <v>5.3201850500000002E-2</v>
      </c>
      <c r="L2103" s="20">
        <v>0.38442893150000002</v>
      </c>
      <c r="M2103" s="20">
        <v>7.6139728340000004E-2</v>
      </c>
      <c r="N2103" s="21">
        <v>0</v>
      </c>
    </row>
    <row r="2104" spans="1:14" ht="15" customHeight="1" outlineLevel="1" x14ac:dyDescent="0.3">
      <c r="A2104" s="12">
        <v>2102</v>
      </c>
      <c r="B2104" s="13">
        <v>1</v>
      </c>
      <c r="C2104" s="19">
        <v>1.2258256464806001E-4</v>
      </c>
      <c r="D2104" s="20">
        <v>6.7351857109999998E-5</v>
      </c>
      <c r="E2104" s="21">
        <v>0</v>
      </c>
      <c r="F2104" s="22">
        <v>1.90324020771165E-4</v>
      </c>
      <c r="G2104" s="22">
        <v>1.14155251141553E-4</v>
      </c>
      <c r="H2104" s="20">
        <v>0.2697464061</v>
      </c>
      <c r="I2104" s="20">
        <v>0.70558572539999997</v>
      </c>
      <c r="J2104" s="24">
        <v>0.9869</v>
      </c>
      <c r="K2104" s="20">
        <v>6.3793523249999998E-2</v>
      </c>
      <c r="L2104" s="20">
        <v>0.3693038588</v>
      </c>
      <c r="M2104" s="20">
        <v>0.31504067260000002</v>
      </c>
      <c r="N2104" s="21">
        <v>0</v>
      </c>
    </row>
    <row r="2105" spans="1:14" ht="15" customHeight="1" outlineLevel="1" x14ac:dyDescent="0.3">
      <c r="A2105" s="12">
        <v>2103</v>
      </c>
      <c r="B2105" s="13">
        <v>1</v>
      </c>
      <c r="C2105" s="19">
        <v>1.10569603291342E-4</v>
      </c>
      <c r="D2105" s="20">
        <v>7.2792365450000004E-5</v>
      </c>
      <c r="E2105" s="21">
        <v>0</v>
      </c>
      <c r="F2105" s="22">
        <v>2.1382081345896301E-4</v>
      </c>
      <c r="G2105" s="22">
        <v>1.14155251141553E-4</v>
      </c>
      <c r="H2105" s="20">
        <v>0.2159586497</v>
      </c>
      <c r="I2105" s="20">
        <v>0.70064003100000005</v>
      </c>
      <c r="J2105" s="24">
        <v>0.98270000000000002</v>
      </c>
      <c r="K2105" s="20">
        <v>5.880204529E-2</v>
      </c>
      <c r="L2105" s="20">
        <v>0.3709521039</v>
      </c>
      <c r="M2105" s="20">
        <v>0.40529459210000002</v>
      </c>
      <c r="N2105" s="20">
        <v>0.24971142860000001</v>
      </c>
    </row>
    <row r="2106" spans="1:14" ht="15" customHeight="1" outlineLevel="1" x14ac:dyDescent="0.3">
      <c r="A2106" s="12">
        <v>2104</v>
      </c>
      <c r="B2106" s="13">
        <v>1</v>
      </c>
      <c r="C2106" s="19">
        <v>1.0253740789329801E-4</v>
      </c>
      <c r="D2106" s="20">
        <v>8.1178111399999998E-5</v>
      </c>
      <c r="E2106" s="21">
        <v>0</v>
      </c>
      <c r="F2106" s="22">
        <v>2.23219530534082E-4</v>
      </c>
      <c r="G2106" s="22">
        <v>1.14155251141553E-4</v>
      </c>
      <c r="H2106" s="20">
        <v>0.1502180585</v>
      </c>
      <c r="I2106" s="20">
        <v>0.68968192399999995</v>
      </c>
      <c r="J2106" s="24">
        <v>0.95430000000000004</v>
      </c>
      <c r="K2106" s="20">
        <v>3.8592646699999997E-2</v>
      </c>
      <c r="L2106" s="20">
        <v>0.39916618190000003</v>
      </c>
      <c r="M2106" s="20">
        <v>0.24989026680000001</v>
      </c>
      <c r="N2106" s="21">
        <v>0</v>
      </c>
    </row>
    <row r="2107" spans="1:14" ht="15" customHeight="1" outlineLevel="1" x14ac:dyDescent="0.3">
      <c r="A2107" s="12">
        <v>2105</v>
      </c>
      <c r="B2107" s="13">
        <v>1</v>
      </c>
      <c r="C2107" s="19">
        <v>1.00682963503814E-4</v>
      </c>
      <c r="D2107" s="20">
        <v>9.1241006540000003E-5</v>
      </c>
      <c r="E2107" s="21">
        <v>0</v>
      </c>
      <c r="F2107" s="22">
        <v>2.23219530534082E-4</v>
      </c>
      <c r="G2107" s="22">
        <v>1.14155251141553E-4</v>
      </c>
      <c r="H2107" s="20">
        <v>7.7370376350000006E-2</v>
      </c>
      <c r="I2107" s="20">
        <v>0.68948797520000005</v>
      </c>
      <c r="J2107" s="24">
        <v>0.95040000000000002</v>
      </c>
      <c r="K2107" s="20">
        <v>5.624543462E-2</v>
      </c>
      <c r="L2107" s="20">
        <v>0.43465192940000003</v>
      </c>
      <c r="M2107" s="20">
        <v>7.2690001030000007E-2</v>
      </c>
      <c r="N2107" s="20">
        <v>3.9891428569999998E-3</v>
      </c>
    </row>
    <row r="2108" spans="1:14" ht="15" customHeight="1" outlineLevel="1" x14ac:dyDescent="0.3">
      <c r="A2108" s="12">
        <v>2106</v>
      </c>
      <c r="B2108" s="13">
        <v>1</v>
      </c>
      <c r="C2108" s="19">
        <v>1.0883998796035801E-4</v>
      </c>
      <c r="D2108" s="20">
        <v>1.034310177E-4</v>
      </c>
      <c r="E2108" s="21">
        <v>0</v>
      </c>
      <c r="F2108" s="22">
        <v>1.6447754881458699E-4</v>
      </c>
      <c r="G2108" s="22">
        <v>1.14155251141553E-4</v>
      </c>
      <c r="H2108" s="20">
        <v>2.0836698430000002E-2</v>
      </c>
      <c r="I2108" s="20">
        <v>0.69472459269999998</v>
      </c>
      <c r="J2108" s="24">
        <v>0.96509999999999996</v>
      </c>
      <c r="K2108" s="20">
        <v>0.14061358660000001</v>
      </c>
      <c r="L2108" s="20">
        <v>0.47314330040000002</v>
      </c>
      <c r="M2108" s="20">
        <v>1.7319057649999999E-3</v>
      </c>
      <c r="N2108" s="20">
        <v>0.1129774286</v>
      </c>
    </row>
    <row r="2109" spans="1:14" ht="15" customHeight="1" outlineLevel="1" x14ac:dyDescent="0.3">
      <c r="A2109" s="12">
        <v>2107</v>
      </c>
      <c r="B2109" s="13">
        <v>1</v>
      </c>
      <c r="C2109" s="19">
        <v>1.2066099018246001E-4</v>
      </c>
      <c r="D2109" s="20">
        <v>1.124508079E-4</v>
      </c>
      <c r="E2109" s="21">
        <v>0</v>
      </c>
      <c r="F2109" s="22">
        <v>1.1748396343899099E-4</v>
      </c>
      <c r="G2109" s="22">
        <v>1.14155251141553E-4</v>
      </c>
      <c r="H2109" s="20">
        <v>6.7840413499999997E-3</v>
      </c>
      <c r="I2109" s="20">
        <v>0.69627618309999995</v>
      </c>
      <c r="J2109" s="24">
        <v>0.97219999999999995</v>
      </c>
      <c r="K2109" s="20">
        <v>0.21183345510000001</v>
      </c>
      <c r="L2109" s="20">
        <v>0.5162885398</v>
      </c>
      <c r="M2109" s="20">
        <v>1.499080692E-2</v>
      </c>
      <c r="N2109" s="21">
        <v>0</v>
      </c>
    </row>
    <row r="2110" spans="1:14" ht="15" customHeight="1" outlineLevel="1" x14ac:dyDescent="0.3">
      <c r="A2110" s="12">
        <v>2108</v>
      </c>
      <c r="B2110" s="13">
        <v>1</v>
      </c>
      <c r="C2110" s="19">
        <v>1.2760079055961599E-4</v>
      </c>
      <c r="D2110" s="20">
        <v>1.175845206E-4</v>
      </c>
      <c r="E2110" s="21">
        <v>0</v>
      </c>
      <c r="F2110" s="22">
        <v>8.8112972579242903E-5</v>
      </c>
      <c r="G2110" s="22">
        <v>1.14155251141553E-4</v>
      </c>
      <c r="H2110" s="21">
        <v>0</v>
      </c>
      <c r="I2110" s="20">
        <v>0.69637315749999995</v>
      </c>
      <c r="J2110" s="24">
        <v>0.97</v>
      </c>
      <c r="K2110" s="20">
        <v>0.14852690530000001</v>
      </c>
      <c r="L2110" s="20">
        <v>0.53277099090000002</v>
      </c>
      <c r="M2110" s="20">
        <v>0.13920239370000001</v>
      </c>
      <c r="N2110" s="21">
        <v>0</v>
      </c>
    </row>
    <row r="2111" spans="1:14" ht="15" customHeight="1" outlineLevel="1" x14ac:dyDescent="0.3">
      <c r="A2111" s="12">
        <v>2109</v>
      </c>
      <c r="B2111" s="13">
        <v>1</v>
      </c>
      <c r="C2111" s="19">
        <v>1.19935836294167E-4</v>
      </c>
      <c r="D2111" s="20">
        <v>1.222273605E-4</v>
      </c>
      <c r="E2111" s="21">
        <v>0</v>
      </c>
      <c r="F2111" s="22">
        <v>5.87419817194953E-5</v>
      </c>
      <c r="G2111" s="22">
        <v>1.14155251141553E-4</v>
      </c>
      <c r="H2111" s="21">
        <v>0</v>
      </c>
      <c r="I2111" s="20">
        <v>0.69191233510000005</v>
      </c>
      <c r="J2111" s="24">
        <v>0.96220000000000006</v>
      </c>
      <c r="K2111" s="20">
        <v>0.182128074</v>
      </c>
      <c r="L2111" s="20">
        <v>0.53325576890000004</v>
      </c>
      <c r="M2111" s="20">
        <v>0.17823682190000001</v>
      </c>
      <c r="N2111" s="21">
        <v>0</v>
      </c>
    </row>
    <row r="2112" spans="1:14" ht="15" customHeight="1" outlineLevel="1" x14ac:dyDescent="0.3">
      <c r="A2112" s="12">
        <v>2110</v>
      </c>
      <c r="B2112" s="13">
        <v>1</v>
      </c>
      <c r="C2112" s="19">
        <v>1.19326201640336E-4</v>
      </c>
      <c r="D2112" s="20">
        <v>1.258270953E-4</v>
      </c>
      <c r="E2112" s="21">
        <v>0</v>
      </c>
      <c r="F2112" s="22">
        <v>3.7594868300476997E-5</v>
      </c>
      <c r="G2112" s="22">
        <v>1.14155251141553E-4</v>
      </c>
      <c r="H2112" s="21">
        <v>0</v>
      </c>
      <c r="I2112" s="20">
        <v>0.68541505039999995</v>
      </c>
      <c r="J2112" s="24">
        <v>0.95669999999999999</v>
      </c>
      <c r="K2112" s="20">
        <v>0.15157048940000001</v>
      </c>
      <c r="L2112" s="20">
        <v>0.5032964902</v>
      </c>
      <c r="M2112" s="20">
        <v>0.10544089750000001</v>
      </c>
      <c r="N2112" s="21">
        <v>0</v>
      </c>
    </row>
    <row r="2113" spans="1:14" ht="15" customHeight="1" outlineLevel="1" x14ac:dyDescent="0.3">
      <c r="A2113" s="12">
        <v>2111</v>
      </c>
      <c r="B2113" s="13">
        <v>1</v>
      </c>
      <c r="C2113" s="19">
        <v>1.2290718619257501E-4</v>
      </c>
      <c r="D2113" s="20">
        <v>1.294472832E-4</v>
      </c>
      <c r="E2113" s="21">
        <v>0</v>
      </c>
      <c r="F2113" s="22">
        <v>2.3496792687798098E-5</v>
      </c>
      <c r="G2113" s="22">
        <v>1.14155251141553E-4</v>
      </c>
      <c r="H2113" s="21">
        <v>0</v>
      </c>
      <c r="I2113" s="20">
        <v>0.67571761060000002</v>
      </c>
      <c r="J2113" s="24">
        <v>0.95779999999999998</v>
      </c>
      <c r="K2113" s="20">
        <v>0.1093255418</v>
      </c>
      <c r="L2113" s="20">
        <v>0.49777002129999998</v>
      </c>
      <c r="M2113" s="20">
        <v>3.1252677479999998E-2</v>
      </c>
      <c r="N2113" s="21">
        <v>0</v>
      </c>
    </row>
    <row r="2114" spans="1:14" ht="15" customHeight="1" outlineLevel="1" x14ac:dyDescent="0.3">
      <c r="A2114" s="12">
        <v>2112</v>
      </c>
      <c r="B2114" s="13">
        <v>1</v>
      </c>
      <c r="C2114" s="19">
        <v>1.08646195636767E-4</v>
      </c>
      <c r="D2114" s="20">
        <v>1.3409012300000001E-4</v>
      </c>
      <c r="E2114" s="21">
        <v>0</v>
      </c>
      <c r="F2114" s="22">
        <v>9.3987170751192492E-6</v>
      </c>
      <c r="G2114" s="22">
        <v>1.14155251141553E-4</v>
      </c>
      <c r="H2114" s="21">
        <v>0</v>
      </c>
      <c r="I2114" s="20">
        <v>0.66126842509999995</v>
      </c>
      <c r="J2114" s="24">
        <v>0.96489999999999998</v>
      </c>
      <c r="K2114" s="20">
        <v>8.3028974919999998E-2</v>
      </c>
      <c r="L2114" s="20">
        <v>0.48981966259999998</v>
      </c>
      <c r="M2114" s="20">
        <v>1.337349021E-3</v>
      </c>
      <c r="N2114" s="21">
        <v>0</v>
      </c>
    </row>
    <row r="2115" spans="1:14" ht="15" customHeight="1" outlineLevel="1" x14ac:dyDescent="0.3">
      <c r="A2115" s="12">
        <v>2113</v>
      </c>
      <c r="B2115" s="13">
        <v>1</v>
      </c>
      <c r="C2115" s="19">
        <v>9.7054294625578E-5</v>
      </c>
      <c r="D2115" s="20">
        <v>1.386511507E-4</v>
      </c>
      <c r="E2115" s="21">
        <v>0</v>
      </c>
      <c r="F2115" s="22">
        <v>5.8741981719495297E-6</v>
      </c>
      <c r="G2115" s="22">
        <v>1.14155251141553E-4</v>
      </c>
      <c r="H2115" s="21">
        <v>0</v>
      </c>
      <c r="I2115" s="20">
        <v>0.64594647009999995</v>
      </c>
      <c r="J2115" s="24">
        <v>0.97199999999999998</v>
      </c>
      <c r="K2115" s="20">
        <v>5.8558558560000001E-2</v>
      </c>
      <c r="L2115" s="20">
        <v>0.48477797169999998</v>
      </c>
      <c r="M2115" s="20">
        <v>8.1485244710000002E-2</v>
      </c>
      <c r="N2115" s="21">
        <v>0</v>
      </c>
    </row>
    <row r="2116" spans="1:14" ht="15" customHeight="1" outlineLevel="1" x14ac:dyDescent="0.3">
      <c r="A2116" s="12">
        <v>2114</v>
      </c>
      <c r="B2116" s="13">
        <v>1</v>
      </c>
      <c r="C2116" s="19">
        <v>8.9049258655120699E-5</v>
      </c>
      <c r="D2116" s="20">
        <v>1.4308946020000001E-4</v>
      </c>
      <c r="E2116" s="21">
        <v>0</v>
      </c>
      <c r="F2116" s="22">
        <v>2.3496792687798102E-6</v>
      </c>
      <c r="G2116" s="22">
        <v>1.14155251141553E-4</v>
      </c>
      <c r="H2116" s="21">
        <v>0</v>
      </c>
      <c r="I2116" s="20">
        <v>0.64517067490000002</v>
      </c>
      <c r="J2116" s="24">
        <v>0.97419999999999995</v>
      </c>
      <c r="K2116" s="20">
        <v>5.2227903579999999E-2</v>
      </c>
      <c r="L2116" s="20">
        <v>0.49146790769999998</v>
      </c>
      <c r="M2116" s="20">
        <v>0.33519693340000001</v>
      </c>
      <c r="N2116" s="21">
        <v>0</v>
      </c>
    </row>
    <row r="2117" spans="1:14" ht="15" customHeight="1" outlineLevel="1" x14ac:dyDescent="0.3">
      <c r="A2117" s="12">
        <v>2115</v>
      </c>
      <c r="B2117" s="13">
        <v>1</v>
      </c>
      <c r="C2117" s="19">
        <v>7.4848414333418797E-5</v>
      </c>
      <c r="D2117" s="20">
        <v>1.476913939E-4</v>
      </c>
      <c r="E2117" s="21">
        <v>0</v>
      </c>
      <c r="F2117" s="22">
        <v>1.17483963438991E-6</v>
      </c>
      <c r="G2117" s="22">
        <v>1.14155251141553E-4</v>
      </c>
      <c r="H2117" s="21">
        <v>0</v>
      </c>
      <c r="I2117" s="20">
        <v>0.61733902249999995</v>
      </c>
      <c r="J2117" s="24">
        <v>0.9718</v>
      </c>
      <c r="K2117" s="20">
        <v>5.0645239830000001E-2</v>
      </c>
      <c r="L2117" s="20">
        <v>0.49689742100000001</v>
      </c>
      <c r="M2117" s="20">
        <v>0.43173485439999998</v>
      </c>
      <c r="N2117" s="21">
        <v>0</v>
      </c>
    </row>
    <row r="2118" spans="1:14" ht="15" customHeight="1" outlineLevel="1" x14ac:dyDescent="0.3">
      <c r="A2118" s="12">
        <v>2116</v>
      </c>
      <c r="B2118" s="13">
        <v>1</v>
      </c>
      <c r="C2118" s="19">
        <v>6.9482519163567601E-5</v>
      </c>
      <c r="D2118" s="20">
        <v>1.5274329450000001E-4</v>
      </c>
      <c r="E2118" s="21">
        <v>0</v>
      </c>
      <c r="F2118" s="22">
        <v>1.40980756126789E-5</v>
      </c>
      <c r="G2118" s="22">
        <v>1.14155251141553E-4</v>
      </c>
      <c r="H2118" s="21">
        <v>0</v>
      </c>
      <c r="I2118" s="20">
        <v>0.56865787430000003</v>
      </c>
      <c r="J2118" s="24">
        <v>0.94689999999999996</v>
      </c>
      <c r="K2118" s="20">
        <v>6.2819576330000002E-2</v>
      </c>
      <c r="L2118" s="24">
        <v>0.51386465000000003</v>
      </c>
      <c r="M2118" s="20">
        <v>0.26568518930000001</v>
      </c>
      <c r="N2118" s="21">
        <v>0</v>
      </c>
    </row>
    <row r="2119" spans="1:14" ht="15" customHeight="1" outlineLevel="1" x14ac:dyDescent="0.3">
      <c r="A2119" s="12">
        <v>2117</v>
      </c>
      <c r="B2119" s="13">
        <v>1</v>
      </c>
      <c r="C2119" s="19">
        <v>8.0553275752147597E-5</v>
      </c>
      <c r="D2119" s="20">
        <v>1.5818380290000001E-4</v>
      </c>
      <c r="E2119" s="21">
        <v>0</v>
      </c>
      <c r="F2119" s="22">
        <v>3.7594868300476997E-5</v>
      </c>
      <c r="G2119" s="22">
        <v>1.14155251141553E-4</v>
      </c>
      <c r="H2119" s="21">
        <v>0</v>
      </c>
      <c r="I2119" s="20">
        <v>0.52560124129999997</v>
      </c>
      <c r="J2119" s="24">
        <v>0.92579999999999996</v>
      </c>
      <c r="K2119" s="20">
        <v>9.1307523739999993E-2</v>
      </c>
      <c r="L2119" s="20">
        <v>0.5355827031</v>
      </c>
      <c r="M2119" s="20">
        <v>7.7213503520000004E-2</v>
      </c>
      <c r="N2119" s="21">
        <v>0</v>
      </c>
    </row>
    <row r="2120" spans="1:14" ht="15" customHeight="1" outlineLevel="1" x14ac:dyDescent="0.3">
      <c r="A2120" s="12">
        <v>2118</v>
      </c>
      <c r="B2120" s="13">
        <v>1</v>
      </c>
      <c r="C2120" s="19">
        <v>1.08566018095183E-4</v>
      </c>
      <c r="D2120" s="20">
        <v>1.6249939410000001E-4</v>
      </c>
      <c r="E2120" s="21">
        <v>0</v>
      </c>
      <c r="F2120" s="22">
        <v>9.3987170751192502E-5</v>
      </c>
      <c r="G2120" s="22">
        <v>1.14155251141553E-4</v>
      </c>
      <c r="H2120" s="20">
        <v>9.529962849E-3</v>
      </c>
      <c r="I2120" s="20">
        <v>0.50911559350000002</v>
      </c>
      <c r="J2120" s="24">
        <v>0.89629999999999999</v>
      </c>
      <c r="K2120" s="20">
        <v>0.26174823470000003</v>
      </c>
      <c r="L2120" s="20">
        <v>0.56108202439999999</v>
      </c>
      <c r="M2120" s="20">
        <v>1.7800115469999999E-3</v>
      </c>
      <c r="N2120" s="21">
        <v>0</v>
      </c>
    </row>
    <row r="2121" spans="1:14" ht="15" customHeight="1" outlineLevel="1" x14ac:dyDescent="0.3">
      <c r="A2121" s="12">
        <v>2119</v>
      </c>
      <c r="B2121" s="13">
        <v>1</v>
      </c>
      <c r="C2121" s="19">
        <v>1.3768727164255399E-4</v>
      </c>
      <c r="D2121" s="20">
        <v>1.5597487470000001E-4</v>
      </c>
      <c r="E2121" s="21">
        <v>0</v>
      </c>
      <c r="F2121" s="22">
        <v>1.8210014333043501E-4</v>
      </c>
      <c r="G2121" s="22">
        <v>1.14155251141553E-4</v>
      </c>
      <c r="H2121" s="20">
        <v>4.700371507E-2</v>
      </c>
      <c r="I2121" s="20">
        <v>0.50640031029999999</v>
      </c>
      <c r="J2121" s="24">
        <v>0.84709999999999996</v>
      </c>
      <c r="K2121" s="20">
        <v>0.31969807649999998</v>
      </c>
      <c r="L2121" s="20">
        <v>0.59579212719999997</v>
      </c>
      <c r="M2121" s="20">
        <v>1.6591962219999999E-2</v>
      </c>
      <c r="N2121" s="21">
        <v>0</v>
      </c>
    </row>
    <row r="2122" spans="1:14" ht="15" customHeight="1" outlineLevel="1" x14ac:dyDescent="0.3">
      <c r="A2122" s="12">
        <v>2120</v>
      </c>
      <c r="B2122" s="13">
        <v>1</v>
      </c>
      <c r="C2122" s="19">
        <v>1.52956149075374E-4</v>
      </c>
      <c r="D2122" s="20">
        <v>1.395510844E-4</v>
      </c>
      <c r="E2122" s="21">
        <v>0</v>
      </c>
      <c r="F2122" s="22">
        <v>1.58603350642637E-4</v>
      </c>
      <c r="G2122" s="22">
        <v>1.14155251141553E-4</v>
      </c>
      <c r="H2122" s="20">
        <v>0.1235664675</v>
      </c>
      <c r="I2122" s="20">
        <v>0.50349107839999996</v>
      </c>
      <c r="J2122" s="24">
        <v>0.8226</v>
      </c>
      <c r="K2122" s="20">
        <v>0.33869004139999997</v>
      </c>
      <c r="L2122" s="20">
        <v>0.61789800269999995</v>
      </c>
      <c r="M2122" s="20">
        <v>0.14975656800000001</v>
      </c>
      <c r="N2122" s="20">
        <v>1.437428571E-3</v>
      </c>
    </row>
    <row r="2123" spans="1:14" ht="15" customHeight="1" outlineLevel="1" x14ac:dyDescent="0.3">
      <c r="A2123" s="12">
        <v>2121</v>
      </c>
      <c r="B2123" s="13">
        <v>1</v>
      </c>
      <c r="C2123" s="19">
        <v>1.6267347286959001E-4</v>
      </c>
      <c r="D2123" s="20">
        <v>1.213683328E-4</v>
      </c>
      <c r="E2123" s="21">
        <v>0</v>
      </c>
      <c r="F2123" s="22">
        <v>1.4685495429873799E-4</v>
      </c>
      <c r="G2123" s="22">
        <v>1.14155251141553E-4</v>
      </c>
      <c r="H2123" s="20">
        <v>0.1473106122</v>
      </c>
      <c r="I2123" s="20">
        <v>0.50814584949999997</v>
      </c>
      <c r="J2123" s="24">
        <v>0.76759999999999995</v>
      </c>
      <c r="K2123" s="20">
        <v>0.29230581929999999</v>
      </c>
      <c r="L2123" s="20">
        <v>0.62497576109999997</v>
      </c>
      <c r="M2123" s="20">
        <v>0.189673956</v>
      </c>
      <c r="N2123" s="20">
        <v>5.7162857140000004E-3</v>
      </c>
    </row>
    <row r="2124" spans="1:14" ht="15" customHeight="1" outlineLevel="1" x14ac:dyDescent="0.3">
      <c r="A2124" s="12">
        <v>2122</v>
      </c>
      <c r="B2124" s="13">
        <v>1</v>
      </c>
      <c r="C2124" s="19">
        <v>1.63212894875569E-4</v>
      </c>
      <c r="D2124" s="20">
        <v>1.059671946E-4</v>
      </c>
      <c r="E2124" s="21">
        <v>0</v>
      </c>
      <c r="F2124" s="22">
        <v>1.6447754881458699E-4</v>
      </c>
      <c r="G2124" s="22">
        <v>1.14155251141553E-4</v>
      </c>
      <c r="H2124" s="20">
        <v>0.23518010010000001</v>
      </c>
      <c r="I2124" s="20">
        <v>0.52269200930000004</v>
      </c>
      <c r="J2124" s="24">
        <v>0.77700000000000002</v>
      </c>
      <c r="K2124" s="20">
        <v>0.27818358900000001</v>
      </c>
      <c r="L2124" s="20">
        <v>0.61411673450000004</v>
      </c>
      <c r="M2124" s="20">
        <v>0.1112237435</v>
      </c>
      <c r="N2124" s="20">
        <v>2.6898857139999999E-2</v>
      </c>
    </row>
    <row r="2125" spans="1:14" ht="15" customHeight="1" outlineLevel="1" x14ac:dyDescent="0.3">
      <c r="A2125" s="12">
        <v>2123</v>
      </c>
      <c r="B2125" s="13">
        <v>1</v>
      </c>
      <c r="C2125" s="19">
        <v>1.6737215447610299E-4</v>
      </c>
      <c r="D2125" s="20">
        <v>9.1895503790000006E-5</v>
      </c>
      <c r="E2125" s="21">
        <v>0</v>
      </c>
      <c r="F2125" s="22">
        <v>1.87974341502385E-4</v>
      </c>
      <c r="G2125" s="22">
        <v>1.14155251141553E-4</v>
      </c>
      <c r="H2125" s="20">
        <v>0.31384267490000001</v>
      </c>
      <c r="I2125" s="20">
        <v>0.53452288599999997</v>
      </c>
      <c r="J2125" s="24">
        <v>0.75690000000000002</v>
      </c>
      <c r="K2125" s="20">
        <v>0.235816898</v>
      </c>
      <c r="L2125" s="20">
        <v>0.62109753729999995</v>
      </c>
      <c r="M2125" s="20">
        <v>3.244818939E-2</v>
      </c>
      <c r="N2125" s="20">
        <v>1.6970571430000001E-2</v>
      </c>
    </row>
    <row r="2126" spans="1:14" ht="15" customHeight="1" outlineLevel="1" x14ac:dyDescent="0.3">
      <c r="A2126" s="12">
        <v>2124</v>
      </c>
      <c r="B2126" s="13">
        <v>1</v>
      </c>
      <c r="C2126" s="19">
        <v>1.73322415071956E-4</v>
      </c>
      <c r="D2126" s="20">
        <v>8.0809956700000001E-5</v>
      </c>
      <c r="E2126" s="21">
        <v>0</v>
      </c>
      <c r="F2126" s="22">
        <v>2.0677177565262301E-4</v>
      </c>
      <c r="G2126" s="22">
        <v>1.14155251141553E-4</v>
      </c>
      <c r="H2126" s="20">
        <v>0.3319334518</v>
      </c>
      <c r="I2126" s="20">
        <v>0.53675329709999997</v>
      </c>
      <c r="J2126" s="24">
        <v>0.78879999999999995</v>
      </c>
      <c r="K2126" s="20">
        <v>0.19016313609999999</v>
      </c>
      <c r="L2126" s="20">
        <v>0.61149893349999995</v>
      </c>
      <c r="M2126" s="20">
        <v>1.337349021E-3</v>
      </c>
      <c r="N2126" s="20">
        <v>3.7952571429999998E-2</v>
      </c>
    </row>
    <row r="2127" spans="1:14" ht="15" customHeight="1" outlineLevel="1" x14ac:dyDescent="0.3">
      <c r="A2127" s="12">
        <v>2125</v>
      </c>
      <c r="B2127" s="13">
        <v>1</v>
      </c>
      <c r="C2127" s="19">
        <v>1.6902442864018301E-4</v>
      </c>
      <c r="D2127" s="20">
        <v>7.3365050540000001E-5</v>
      </c>
      <c r="E2127" s="21">
        <v>0</v>
      </c>
      <c r="F2127" s="22">
        <v>1.87974341502385E-4</v>
      </c>
      <c r="G2127" s="22">
        <v>1.14155251141553E-4</v>
      </c>
      <c r="H2127" s="20">
        <v>0.32369568729999998</v>
      </c>
      <c r="I2127" s="20">
        <v>0.53229247479999997</v>
      </c>
      <c r="J2127" s="24">
        <v>0.83879999999999999</v>
      </c>
      <c r="K2127" s="20">
        <v>0.16216216219999999</v>
      </c>
      <c r="L2127" s="20">
        <v>0.60703897610000002</v>
      </c>
      <c r="M2127" s="20">
        <v>8.4249354380000002E-2</v>
      </c>
      <c r="N2127" s="20">
        <v>0.1685691429</v>
      </c>
    </row>
    <row r="2128" spans="1:14" ht="15" customHeight="1" outlineLevel="1" x14ac:dyDescent="0.3">
      <c r="A2128" s="12">
        <v>2126</v>
      </c>
      <c r="B2128" s="13">
        <v>1</v>
      </c>
      <c r="C2128" s="19">
        <v>1.62228110174097E-4</v>
      </c>
      <c r="D2128" s="20">
        <v>7.1974243899999995E-5</v>
      </c>
      <c r="E2128" s="21">
        <v>0</v>
      </c>
      <c r="F2128" s="22">
        <v>1.90324020771165E-4</v>
      </c>
      <c r="G2128" s="22">
        <v>1.14155251141553E-4</v>
      </c>
      <c r="H2128" s="20">
        <v>0.28169924079999997</v>
      </c>
      <c r="I2128" s="20">
        <v>0.51522498059999999</v>
      </c>
      <c r="J2128" s="24">
        <v>0.87090000000000001</v>
      </c>
      <c r="K2128" s="20">
        <v>0.1241782323</v>
      </c>
      <c r="L2128" s="20">
        <v>0.5999612178</v>
      </c>
      <c r="M2128" s="20">
        <v>0.34558969969999997</v>
      </c>
      <c r="N2128" s="20">
        <v>6.2957142859999997E-3</v>
      </c>
    </row>
    <row r="2129" spans="1:14" ht="15" customHeight="1" outlineLevel="1" x14ac:dyDescent="0.3">
      <c r="A2129" s="12">
        <v>2127</v>
      </c>
      <c r="B2129" s="13">
        <v>1</v>
      </c>
      <c r="C2129" s="19">
        <v>1.4967686472161699E-4</v>
      </c>
      <c r="D2129" s="20">
        <v>7.4428608570000003E-5</v>
      </c>
      <c r="E2129" s="21">
        <v>0</v>
      </c>
      <c r="F2129" s="22">
        <v>2.1382081345896301E-4</v>
      </c>
      <c r="G2129" s="22">
        <v>1.14155251141553E-4</v>
      </c>
      <c r="H2129" s="20">
        <v>0.243902439</v>
      </c>
      <c r="I2129" s="20">
        <v>0.51241272299999996</v>
      </c>
      <c r="J2129" s="24">
        <v>0.87029999999999996</v>
      </c>
      <c r="K2129" s="20">
        <v>0.1222303384</v>
      </c>
      <c r="L2129" s="20">
        <v>0.58949001359999997</v>
      </c>
      <c r="M2129" s="20">
        <v>0.445375627</v>
      </c>
      <c r="N2129" s="20">
        <v>0.21982628570000001</v>
      </c>
    </row>
    <row r="2130" spans="1:14" ht="15" customHeight="1" outlineLevel="1" x14ac:dyDescent="0.3">
      <c r="A2130" s="12">
        <v>2128</v>
      </c>
      <c r="B2130" s="13">
        <v>1</v>
      </c>
      <c r="C2130" s="19">
        <v>1.4174689019640701E-4</v>
      </c>
      <c r="D2130" s="20">
        <v>8.2118951190000004E-5</v>
      </c>
      <c r="E2130" s="21">
        <v>0</v>
      </c>
      <c r="F2130" s="22">
        <v>2.23219530534082E-4</v>
      </c>
      <c r="G2130" s="22">
        <v>1.14155251141553E-4</v>
      </c>
      <c r="H2130" s="20">
        <v>0.17880794699999999</v>
      </c>
      <c r="I2130" s="20">
        <v>0.48690845620000001</v>
      </c>
      <c r="J2130" s="24">
        <v>0.86380000000000001</v>
      </c>
      <c r="K2130" s="20">
        <v>0.12649135619999999</v>
      </c>
      <c r="L2130" s="20">
        <v>0.59394997090000001</v>
      </c>
      <c r="M2130" s="20">
        <v>0.27382630029999999</v>
      </c>
      <c r="N2130" s="20">
        <v>1.426285714E-2</v>
      </c>
    </row>
    <row r="2131" spans="1:14" ht="15" customHeight="1" outlineLevel="1" x14ac:dyDescent="0.3">
      <c r="A2131" s="12">
        <v>2129</v>
      </c>
      <c r="B2131" s="13">
        <v>1</v>
      </c>
      <c r="C2131" s="19">
        <v>1.3687329365972599E-4</v>
      </c>
      <c r="D2131" s="20">
        <v>9.4943006580000002E-5</v>
      </c>
      <c r="E2131" s="21">
        <v>0</v>
      </c>
      <c r="F2131" s="22">
        <v>2.23219530534082E-4</v>
      </c>
      <c r="G2131" s="22">
        <v>1.14155251141553E-4</v>
      </c>
      <c r="H2131" s="20">
        <v>9.3038281380000004E-2</v>
      </c>
      <c r="I2131" s="20">
        <v>0.45752521330000001</v>
      </c>
      <c r="J2131" s="24">
        <v>0.86319999999999997</v>
      </c>
      <c r="K2131" s="20">
        <v>0.25468711960000001</v>
      </c>
      <c r="L2131" s="20">
        <v>0.60451813070000004</v>
      </c>
      <c r="M2131" s="20">
        <v>7.9543979619999997E-2</v>
      </c>
      <c r="N2131" s="20">
        <v>0.57410228569999999</v>
      </c>
    </row>
    <row r="2132" spans="1:14" ht="15" customHeight="1" outlineLevel="1" x14ac:dyDescent="0.3">
      <c r="A2132" s="12">
        <v>2130</v>
      </c>
      <c r="B2132" s="13">
        <v>1</v>
      </c>
      <c r="C2132" s="19">
        <v>1.3883600224149801E-4</v>
      </c>
      <c r="D2132" s="20">
        <v>1.153960455E-4</v>
      </c>
      <c r="E2132" s="21">
        <v>0</v>
      </c>
      <c r="F2132" s="22">
        <v>1.6447754881458699E-4</v>
      </c>
      <c r="G2132" s="22">
        <v>1.14155251141553E-4</v>
      </c>
      <c r="H2132" s="20">
        <v>2.8589888550000001E-2</v>
      </c>
      <c r="I2132" s="20">
        <v>0.40593483320000001</v>
      </c>
      <c r="J2132" s="24">
        <v>0.84640000000000004</v>
      </c>
      <c r="K2132" s="20">
        <v>0.3532992452</v>
      </c>
      <c r="L2132" s="20">
        <v>0.61479542369999995</v>
      </c>
      <c r="M2132" s="20">
        <v>1.8043949299999999E-3</v>
      </c>
      <c r="N2132" s="20">
        <v>0.37589314289999998</v>
      </c>
    </row>
    <row r="2133" spans="1:14" ht="15" customHeight="1" outlineLevel="1" x14ac:dyDescent="0.3">
      <c r="A2133" s="12">
        <v>2131</v>
      </c>
      <c r="B2133" s="13">
        <v>1</v>
      </c>
      <c r="C2133" s="19">
        <v>1.4220390979984701E-4</v>
      </c>
      <c r="D2133" s="20">
        <v>1.3376287439999999E-4</v>
      </c>
      <c r="E2133" s="21">
        <v>0</v>
      </c>
      <c r="F2133" s="22">
        <v>1.1748396343899099E-4</v>
      </c>
      <c r="G2133" s="22">
        <v>1.14155251141553E-4</v>
      </c>
      <c r="H2133" s="20">
        <v>7.7531901150000001E-3</v>
      </c>
      <c r="I2133" s="20">
        <v>0.38915826219999999</v>
      </c>
      <c r="J2133" s="24">
        <v>0.86499999999999999</v>
      </c>
      <c r="K2133" s="20">
        <v>0.2528609691</v>
      </c>
      <c r="L2133" s="20">
        <v>0.62003102580000002</v>
      </c>
      <c r="M2133" s="20">
        <v>1.7433611830000001E-2</v>
      </c>
      <c r="N2133" s="21">
        <v>0</v>
      </c>
    </row>
    <row r="2134" spans="1:14" ht="15" customHeight="1" outlineLevel="1" x14ac:dyDescent="0.3">
      <c r="A2134" s="12">
        <v>2132</v>
      </c>
      <c r="B2134" s="13">
        <v>1</v>
      </c>
      <c r="C2134" s="19">
        <v>1.41483977828068E-4</v>
      </c>
      <c r="D2134" s="20">
        <v>1.3701490760000001E-4</v>
      </c>
      <c r="E2134" s="21">
        <v>0</v>
      </c>
      <c r="F2134" s="22">
        <v>8.8112972579242903E-5</v>
      </c>
      <c r="G2134" s="22">
        <v>1.14155251141553E-4</v>
      </c>
      <c r="H2134" s="21">
        <v>0</v>
      </c>
      <c r="I2134" s="20">
        <v>0.45141582619999998</v>
      </c>
      <c r="J2134" s="24">
        <v>0.88890000000000002</v>
      </c>
      <c r="K2134" s="20">
        <v>0.16143170200000001</v>
      </c>
      <c r="L2134" s="20">
        <v>0.62129144849999995</v>
      </c>
      <c r="M2134" s="20">
        <v>0.1552280322</v>
      </c>
      <c r="N2134" s="21">
        <v>0</v>
      </c>
    </row>
    <row r="2135" spans="1:14" ht="15" customHeight="1" outlineLevel="1" x14ac:dyDescent="0.3">
      <c r="A2135" s="12">
        <v>2133</v>
      </c>
      <c r="B2135" s="13">
        <v>1</v>
      </c>
      <c r="C2135" s="19">
        <v>1.2858681509025701E-4</v>
      </c>
      <c r="D2135" s="20">
        <v>1.369126424E-4</v>
      </c>
      <c r="E2135" s="21">
        <v>0</v>
      </c>
      <c r="F2135" s="22">
        <v>5.87419817194953E-5</v>
      </c>
      <c r="G2135" s="22">
        <v>1.14155251141553E-4</v>
      </c>
      <c r="H2135" s="21">
        <v>0</v>
      </c>
      <c r="I2135" s="20">
        <v>0.53985647790000002</v>
      </c>
      <c r="J2135" s="24">
        <v>0.91169999999999995</v>
      </c>
      <c r="K2135" s="20">
        <v>0.1201607012</v>
      </c>
      <c r="L2135" s="20">
        <v>0.61431064570000005</v>
      </c>
      <c r="M2135" s="20">
        <v>0.19557156780000001</v>
      </c>
      <c r="N2135" s="21">
        <v>0</v>
      </c>
    </row>
    <row r="2136" spans="1:14" ht="15" customHeight="1" outlineLevel="1" x14ac:dyDescent="0.3">
      <c r="A2136" s="12">
        <v>2134</v>
      </c>
      <c r="B2136" s="13">
        <v>1</v>
      </c>
      <c r="C2136" s="19">
        <v>1.2966857669290501E-4</v>
      </c>
      <c r="D2136" s="20">
        <v>1.31451681E-4</v>
      </c>
      <c r="E2136" s="21">
        <v>0</v>
      </c>
      <c r="F2136" s="22">
        <v>3.7594868300476997E-5</v>
      </c>
      <c r="G2136" s="22">
        <v>1.14155251141553E-4</v>
      </c>
      <c r="H2136" s="21">
        <v>0</v>
      </c>
      <c r="I2136" s="20">
        <v>0.61316912339999996</v>
      </c>
      <c r="J2136" s="24">
        <v>0.93049999999999999</v>
      </c>
      <c r="K2136" s="20">
        <v>0.11626491360000001</v>
      </c>
      <c r="L2136" s="20">
        <v>0.5968586387</v>
      </c>
      <c r="M2136" s="20">
        <v>0.1141928116</v>
      </c>
      <c r="N2136" s="21">
        <v>0</v>
      </c>
    </row>
    <row r="2137" spans="1:14" ht="15" customHeight="1" outlineLevel="1" x14ac:dyDescent="0.3">
      <c r="A2137" s="12">
        <v>2135</v>
      </c>
      <c r="B2137" s="13">
        <v>1</v>
      </c>
      <c r="C2137" s="19">
        <v>1.3544276199429001E-4</v>
      </c>
      <c r="D2137" s="20">
        <v>1.25152145E-4</v>
      </c>
      <c r="E2137" s="21">
        <v>0</v>
      </c>
      <c r="F2137" s="22">
        <v>2.3496792687798098E-5</v>
      </c>
      <c r="G2137" s="22">
        <v>1.14155251141553E-4</v>
      </c>
      <c r="H2137" s="21">
        <v>0</v>
      </c>
      <c r="I2137" s="20">
        <v>0.65137703650000001</v>
      </c>
      <c r="J2137" s="24">
        <v>0.95399999999999996</v>
      </c>
      <c r="K2137" s="20">
        <v>9.4229364499999996E-2</v>
      </c>
      <c r="L2137" s="20">
        <v>0.58735699050000001</v>
      </c>
      <c r="M2137" s="20">
        <v>3.3057211609999998E-2</v>
      </c>
      <c r="N2137" s="21">
        <v>0</v>
      </c>
    </row>
    <row r="2138" spans="1:14" ht="15" customHeight="1" outlineLevel="1" x14ac:dyDescent="0.3">
      <c r="A2138" s="12">
        <v>2136</v>
      </c>
      <c r="B2138" s="13">
        <v>1</v>
      </c>
      <c r="C2138" s="19">
        <v>1.20156394223283E-4</v>
      </c>
      <c r="D2138" s="20">
        <v>1.2351590190000001E-4</v>
      </c>
      <c r="E2138" s="21">
        <v>0</v>
      </c>
      <c r="F2138" s="22">
        <v>9.3987170751192492E-6</v>
      </c>
      <c r="G2138" s="22">
        <v>1.14155251141553E-4</v>
      </c>
      <c r="H2138" s="21">
        <v>0</v>
      </c>
      <c r="I2138" s="20">
        <v>0.66475950350000002</v>
      </c>
      <c r="J2138" s="24">
        <v>0.95809999999999995</v>
      </c>
      <c r="K2138" s="20">
        <v>7.3898222550000003E-2</v>
      </c>
      <c r="L2138" s="20">
        <v>0.58648439009999997</v>
      </c>
      <c r="M2138" s="20">
        <v>1.337349021E-3</v>
      </c>
      <c r="N2138" s="21">
        <v>0</v>
      </c>
    </row>
    <row r="2139" spans="1:14" ht="15" customHeight="1" outlineLevel="1" x14ac:dyDescent="0.3">
      <c r="A2139" s="12">
        <v>2137</v>
      </c>
      <c r="B2139" s="13">
        <v>1</v>
      </c>
      <c r="C2139" s="19">
        <v>1.0718095449512E-4</v>
      </c>
      <c r="D2139" s="20">
        <v>1.2648159260000001E-4</v>
      </c>
      <c r="E2139" s="21">
        <v>0</v>
      </c>
      <c r="F2139" s="22">
        <v>5.8741981719495297E-6</v>
      </c>
      <c r="G2139" s="22">
        <v>1.14155251141553E-4</v>
      </c>
      <c r="H2139" s="21">
        <v>0</v>
      </c>
      <c r="I2139" s="20">
        <v>0.68173002329999999</v>
      </c>
      <c r="J2139" s="24">
        <v>0.96220000000000006</v>
      </c>
      <c r="K2139" s="20">
        <v>0.1073776479</v>
      </c>
      <c r="L2139" s="20">
        <v>0.58105487690000002</v>
      </c>
      <c r="M2139" s="20">
        <v>8.7075276409999999E-2</v>
      </c>
      <c r="N2139" s="21">
        <v>0</v>
      </c>
    </row>
    <row r="2140" spans="1:14" ht="15" customHeight="1" outlineLevel="1" x14ac:dyDescent="0.3">
      <c r="A2140" s="12">
        <v>2138</v>
      </c>
      <c r="B2140" s="13">
        <v>1</v>
      </c>
      <c r="C2140" s="19">
        <v>9.8625288293499003E-5</v>
      </c>
      <c r="D2140" s="20">
        <v>1.31451681E-4</v>
      </c>
      <c r="E2140" s="21">
        <v>0</v>
      </c>
      <c r="F2140" s="22">
        <v>2.3496792687798102E-6</v>
      </c>
      <c r="G2140" s="22">
        <v>1.14155251141553E-4</v>
      </c>
      <c r="H2140" s="21">
        <v>0</v>
      </c>
      <c r="I2140" s="20">
        <v>0.67852986810000004</v>
      </c>
      <c r="J2140" s="24">
        <v>0.97140000000000004</v>
      </c>
      <c r="K2140" s="20">
        <v>0.1046992939</v>
      </c>
      <c r="L2140" s="20">
        <v>0.5772736087</v>
      </c>
      <c r="M2140" s="20">
        <v>0.35619509420000001</v>
      </c>
      <c r="N2140" s="21">
        <v>0</v>
      </c>
    </row>
    <row r="2141" spans="1:14" ht="15" customHeight="1" outlineLevel="1" x14ac:dyDescent="0.3">
      <c r="A2141" s="12">
        <v>2139</v>
      </c>
      <c r="B2141" s="13">
        <v>1</v>
      </c>
      <c r="C2141" s="19">
        <v>8.5188830072831405E-5</v>
      </c>
      <c r="D2141" s="20">
        <v>1.339674048E-4</v>
      </c>
      <c r="E2141" s="21">
        <v>0</v>
      </c>
      <c r="F2141" s="22">
        <v>1.17483963438991E-6</v>
      </c>
      <c r="G2141" s="22">
        <v>1.14155251141553E-4</v>
      </c>
      <c r="H2141" s="21">
        <v>0</v>
      </c>
      <c r="I2141" s="20">
        <v>0.66534134990000005</v>
      </c>
      <c r="J2141" s="24">
        <v>0.97619999999999996</v>
      </c>
      <c r="K2141" s="20">
        <v>6.0506452400000001E-2</v>
      </c>
      <c r="L2141" s="20">
        <v>0.57766143110000001</v>
      </c>
      <c r="M2141" s="20">
        <v>0.45930073780000003</v>
      </c>
      <c r="N2141" s="21">
        <v>0</v>
      </c>
    </row>
    <row r="2142" spans="1:14" ht="15" customHeight="1" outlineLevel="1" x14ac:dyDescent="0.3">
      <c r="A2142" s="12">
        <v>2140</v>
      </c>
      <c r="B2142" s="13">
        <v>1</v>
      </c>
      <c r="C2142" s="19">
        <v>8.1121512892089705E-5</v>
      </c>
      <c r="D2142" s="20">
        <v>1.3355834399999999E-4</v>
      </c>
      <c r="E2142" s="21">
        <v>0</v>
      </c>
      <c r="F2142" s="22">
        <v>1.40980756126789E-5</v>
      </c>
      <c r="G2142" s="22">
        <v>1.14155251141553E-4</v>
      </c>
      <c r="H2142" s="21">
        <v>0</v>
      </c>
      <c r="I2142" s="20">
        <v>0.65147401090000001</v>
      </c>
      <c r="J2142" s="24">
        <v>0.98040000000000005</v>
      </c>
      <c r="K2142" s="20">
        <v>7.2437302169999995E-2</v>
      </c>
      <c r="L2142" s="20">
        <v>0.57533449680000004</v>
      </c>
      <c r="M2142" s="20">
        <v>0.2821320417</v>
      </c>
      <c r="N2142" s="21">
        <v>0</v>
      </c>
    </row>
    <row r="2143" spans="1:14" ht="15" customHeight="1" outlineLevel="1" x14ac:dyDescent="0.3">
      <c r="A2143" s="12">
        <v>2141</v>
      </c>
      <c r="B2143" s="13">
        <v>1</v>
      </c>
      <c r="C2143" s="19">
        <v>9.1973689417570905E-5</v>
      </c>
      <c r="D2143" s="20">
        <v>1.325970512E-4</v>
      </c>
      <c r="E2143" s="21">
        <v>0</v>
      </c>
      <c r="F2143" s="22">
        <v>3.7594868300476997E-5</v>
      </c>
      <c r="G2143" s="22">
        <v>1.14155251141553E-4</v>
      </c>
      <c r="H2143" s="21">
        <v>0</v>
      </c>
      <c r="I2143" s="20">
        <v>0.65370442200000001</v>
      </c>
      <c r="J2143" s="24">
        <v>0.98099999999999998</v>
      </c>
      <c r="K2143" s="20">
        <v>0.14073532990000001</v>
      </c>
      <c r="L2143" s="20">
        <v>0.58881132439999995</v>
      </c>
      <c r="M2143" s="20">
        <v>8.192088283E-2</v>
      </c>
      <c r="N2143" s="21">
        <v>0</v>
      </c>
    </row>
    <row r="2144" spans="1:14" ht="15" customHeight="1" outlineLevel="1" x14ac:dyDescent="0.3">
      <c r="A2144" s="12">
        <v>2142</v>
      </c>
      <c r="B2144" s="13">
        <v>1</v>
      </c>
      <c r="C2144" s="19">
        <v>1.1938811155107999E-4</v>
      </c>
      <c r="D2144" s="20">
        <v>1.3218799039999999E-4</v>
      </c>
      <c r="E2144" s="21">
        <v>0</v>
      </c>
      <c r="F2144" s="22">
        <v>9.3987170751192502E-5</v>
      </c>
      <c r="G2144" s="22">
        <v>1.14155251141553E-4</v>
      </c>
      <c r="H2144" s="20">
        <v>1.211435955E-2</v>
      </c>
      <c r="I2144" s="20">
        <v>0.67154771140000002</v>
      </c>
      <c r="J2144" s="24">
        <v>0.98270000000000002</v>
      </c>
      <c r="K2144" s="20">
        <v>0.29668858050000002</v>
      </c>
      <c r="L2144" s="20">
        <v>0.60054295130000002</v>
      </c>
      <c r="M2144" s="20">
        <v>1.828999979E-3</v>
      </c>
      <c r="N2144" s="21">
        <v>0</v>
      </c>
    </row>
    <row r="2145" spans="1:14" ht="15" customHeight="1" outlineLevel="1" x14ac:dyDescent="0.3">
      <c r="A2145" s="12">
        <v>2143</v>
      </c>
      <c r="B2145" s="13">
        <v>1</v>
      </c>
      <c r="C2145" s="19">
        <v>1.4954356714708299E-4</v>
      </c>
      <c r="D2145" s="20">
        <v>1.23577261E-4</v>
      </c>
      <c r="E2145" s="21">
        <v>0</v>
      </c>
      <c r="F2145" s="22">
        <v>1.8210014333043501E-4</v>
      </c>
      <c r="G2145" s="22">
        <v>1.14155251141553E-4</v>
      </c>
      <c r="H2145" s="20">
        <v>6.0571797769999998E-2</v>
      </c>
      <c r="I2145" s="20">
        <v>0.67465089219999996</v>
      </c>
      <c r="J2145" s="24">
        <v>0.98370000000000002</v>
      </c>
      <c r="K2145" s="20">
        <v>0.38276113950000001</v>
      </c>
      <c r="L2145" s="20">
        <v>0.60141555170000005</v>
      </c>
      <c r="M2145" s="20">
        <v>1.8303253299999999E-2</v>
      </c>
      <c r="N2145" s="21">
        <v>0</v>
      </c>
    </row>
    <row r="2146" spans="1:14" ht="15" customHeight="1" outlineLevel="1" x14ac:dyDescent="0.3">
      <c r="A2146" s="12">
        <v>2144</v>
      </c>
      <c r="B2146" s="13">
        <v>1</v>
      </c>
      <c r="C2146" s="19">
        <v>1.6209516541467901E-4</v>
      </c>
      <c r="D2146" s="20">
        <v>1.1273715040000001E-4</v>
      </c>
      <c r="E2146" s="21">
        <v>0</v>
      </c>
      <c r="F2146" s="22">
        <v>1.58603350642637E-4</v>
      </c>
      <c r="G2146" s="22">
        <v>1.14155251141553E-4</v>
      </c>
      <c r="H2146" s="20">
        <v>0.15264093040000001</v>
      </c>
      <c r="I2146" s="20">
        <v>0.67096586499999999</v>
      </c>
      <c r="J2146" s="24">
        <v>0.98250000000000004</v>
      </c>
      <c r="K2146" s="20">
        <v>0.41709276839999998</v>
      </c>
      <c r="L2146" s="20">
        <v>0.61401977890000004</v>
      </c>
      <c r="M2146" s="20">
        <v>0.1608311684</v>
      </c>
      <c r="N2146" s="21">
        <v>0</v>
      </c>
    </row>
    <row r="2147" spans="1:14" ht="15" customHeight="1" outlineLevel="1" x14ac:dyDescent="0.3">
      <c r="A2147" s="12">
        <v>2145</v>
      </c>
      <c r="B2147" s="13">
        <v>1</v>
      </c>
      <c r="C2147" s="19">
        <v>1.6887941109561101E-4</v>
      </c>
      <c r="D2147" s="20">
        <v>1.024901779E-4</v>
      </c>
      <c r="E2147" s="21">
        <v>0</v>
      </c>
      <c r="F2147" s="22">
        <v>1.4685495429873799E-4</v>
      </c>
      <c r="G2147" s="22">
        <v>1.14155251141553E-4</v>
      </c>
      <c r="H2147" s="20">
        <v>0.2382490712</v>
      </c>
      <c r="I2147" s="20">
        <v>0.68541505039999995</v>
      </c>
      <c r="J2147" s="24">
        <v>0.97929999999999995</v>
      </c>
      <c r="K2147" s="20">
        <v>0.34599464330000002</v>
      </c>
      <c r="L2147" s="20">
        <v>0.62003102580000002</v>
      </c>
      <c r="M2147" s="20">
        <v>0.2015901809</v>
      </c>
      <c r="N2147" s="21">
        <v>0</v>
      </c>
    </row>
    <row r="2148" spans="1:14" ht="15" customHeight="1" outlineLevel="1" x14ac:dyDescent="0.3">
      <c r="A2148" s="12">
        <v>2146</v>
      </c>
      <c r="B2148" s="13">
        <v>1</v>
      </c>
      <c r="C2148" s="19">
        <v>1.7127581591133801E-4</v>
      </c>
      <c r="D2148" s="20">
        <v>9.2386376719999995E-5</v>
      </c>
      <c r="E2148" s="21">
        <v>0</v>
      </c>
      <c r="F2148" s="22">
        <v>1.6447754881458699E-4</v>
      </c>
      <c r="G2148" s="22">
        <v>1.14155251141553E-4</v>
      </c>
      <c r="H2148" s="20">
        <v>0.31771926989999999</v>
      </c>
      <c r="I2148" s="20">
        <v>0.6886152056</v>
      </c>
      <c r="J2148" s="24">
        <v>0.97860000000000003</v>
      </c>
      <c r="K2148" s="20">
        <v>0.33406379349999998</v>
      </c>
      <c r="L2148" s="20">
        <v>0.625945317</v>
      </c>
      <c r="M2148" s="20">
        <v>0.11721425370000001</v>
      </c>
      <c r="N2148" s="21">
        <v>0</v>
      </c>
    </row>
    <row r="2149" spans="1:14" ht="15" customHeight="1" outlineLevel="1" x14ac:dyDescent="0.3">
      <c r="A2149" s="12">
        <v>2147</v>
      </c>
      <c r="B2149" s="13">
        <v>1</v>
      </c>
      <c r="C2149" s="19">
        <v>1.75473708313501E-4</v>
      </c>
      <c r="D2149" s="20">
        <v>7.9582774370000006E-5</v>
      </c>
      <c r="E2149" s="21">
        <v>0</v>
      </c>
      <c r="F2149" s="22">
        <v>1.87974341502385E-4</v>
      </c>
      <c r="G2149" s="22">
        <v>1.14155251141553E-4</v>
      </c>
      <c r="H2149" s="20">
        <v>0.37005330320000002</v>
      </c>
      <c r="I2149" s="20">
        <v>0.68124515129999996</v>
      </c>
      <c r="J2149" s="24">
        <v>0.97099999999999997</v>
      </c>
      <c r="K2149" s="20">
        <v>0.31288044799999998</v>
      </c>
      <c r="L2149" s="20">
        <v>0.61401977890000004</v>
      </c>
      <c r="M2149" s="20">
        <v>3.3673807069999999E-2</v>
      </c>
      <c r="N2149" s="21">
        <v>0</v>
      </c>
    </row>
    <row r="2150" spans="1:14" ht="15" customHeight="1" outlineLevel="1" x14ac:dyDescent="0.3">
      <c r="A2150" s="12">
        <v>2148</v>
      </c>
      <c r="B2150" s="13">
        <v>1</v>
      </c>
      <c r="C2150" s="19">
        <v>1.7725410869613701E-4</v>
      </c>
      <c r="D2150" s="20">
        <v>6.8619945519999997E-5</v>
      </c>
      <c r="E2150" s="21">
        <v>0</v>
      </c>
      <c r="F2150" s="22">
        <v>2.0677177565262301E-4</v>
      </c>
      <c r="G2150" s="22">
        <v>1.14155251141553E-4</v>
      </c>
      <c r="H2150" s="20">
        <v>0.39169762559999999</v>
      </c>
      <c r="I2150" s="20">
        <v>0.67339022500000001</v>
      </c>
      <c r="J2150" s="24">
        <v>0.94530000000000003</v>
      </c>
      <c r="K2150" s="20">
        <v>0.25188702219999998</v>
      </c>
      <c r="L2150" s="20">
        <v>0.59773123910000003</v>
      </c>
      <c r="M2150" s="20">
        <v>1.337349021E-3</v>
      </c>
      <c r="N2150" s="20">
        <v>5.5937142860000002E-3</v>
      </c>
    </row>
    <row r="2151" spans="1:14" ht="15" customHeight="1" outlineLevel="1" x14ac:dyDescent="0.3">
      <c r="A2151" s="12">
        <v>2149</v>
      </c>
      <c r="B2151" s="13">
        <v>1</v>
      </c>
      <c r="C2151" s="19">
        <v>1.7162575844104099E-4</v>
      </c>
      <c r="D2151" s="20">
        <v>6.2115879150000003E-5</v>
      </c>
      <c r="E2151" s="21">
        <v>0</v>
      </c>
      <c r="F2151" s="22">
        <v>1.87974341502385E-4</v>
      </c>
      <c r="G2151" s="22">
        <v>1.14155251141553E-4</v>
      </c>
      <c r="H2151" s="20">
        <v>0.39638184459999998</v>
      </c>
      <c r="I2151" s="20">
        <v>0.67659038010000006</v>
      </c>
      <c r="J2151" s="24">
        <v>0.90100000000000002</v>
      </c>
      <c r="K2151" s="20">
        <v>0.24567811049999999</v>
      </c>
      <c r="L2151" s="20">
        <v>0.57882489820000005</v>
      </c>
      <c r="M2151" s="20">
        <v>8.7075276409999999E-2</v>
      </c>
      <c r="N2151" s="20">
        <v>2.078142857E-2</v>
      </c>
    </row>
    <row r="2152" spans="1:14" ht="15" customHeight="1" outlineLevel="1" x14ac:dyDescent="0.3">
      <c r="A2152" s="12">
        <v>2150</v>
      </c>
      <c r="B2152" s="13">
        <v>1</v>
      </c>
      <c r="C2152" s="19">
        <v>1.6495213438778199E-4</v>
      </c>
      <c r="D2152" s="20">
        <v>5.9416078009999998E-5</v>
      </c>
      <c r="E2152" s="21">
        <v>0</v>
      </c>
      <c r="F2152" s="22">
        <v>1.90324020771165E-4</v>
      </c>
      <c r="G2152" s="22">
        <v>1.14155251141553E-4</v>
      </c>
      <c r="H2152" s="20">
        <v>0.37570667099999999</v>
      </c>
      <c r="I2152" s="20">
        <v>0.67639643130000005</v>
      </c>
      <c r="J2152" s="24">
        <v>0.8498</v>
      </c>
      <c r="K2152" s="20">
        <v>0.14901387869999999</v>
      </c>
      <c r="L2152" s="20">
        <v>0.56592980410000004</v>
      </c>
      <c r="M2152" s="20">
        <v>0.35619509420000001</v>
      </c>
      <c r="N2152" s="21">
        <v>0</v>
      </c>
    </row>
    <row r="2153" spans="1:14" ht="15" customHeight="1" outlineLevel="1" x14ac:dyDescent="0.3">
      <c r="A2153" s="12">
        <v>2151</v>
      </c>
      <c r="B2153" s="13">
        <v>1</v>
      </c>
      <c r="C2153" s="19">
        <v>1.5219619844355299E-4</v>
      </c>
      <c r="D2153" s="20">
        <v>6.1911348760000003E-5</v>
      </c>
      <c r="E2153" s="21">
        <v>0</v>
      </c>
      <c r="F2153" s="22">
        <v>2.1382081345896301E-4</v>
      </c>
      <c r="G2153" s="22">
        <v>1.14155251141553E-4</v>
      </c>
      <c r="H2153" s="20">
        <v>0.32967210470000002</v>
      </c>
      <c r="I2153" s="20">
        <v>0.66524437550000004</v>
      </c>
      <c r="J2153" s="24">
        <v>0.85240000000000005</v>
      </c>
      <c r="K2153" s="20">
        <v>0.14950085220000001</v>
      </c>
      <c r="L2153" s="20">
        <v>0.57368625169999998</v>
      </c>
      <c r="M2153" s="20">
        <v>0.45930073780000003</v>
      </c>
      <c r="N2153" s="20">
        <v>3.1445142859999997E-2</v>
      </c>
    </row>
    <row r="2154" spans="1:14" ht="15" customHeight="1" outlineLevel="1" x14ac:dyDescent="0.3">
      <c r="A2154" s="12">
        <v>2152</v>
      </c>
      <c r="B2154" s="13">
        <v>1</v>
      </c>
      <c r="C2154" s="19">
        <v>1.4109269344306E-4</v>
      </c>
      <c r="D2154" s="20">
        <v>7.2874177609999998E-5</v>
      </c>
      <c r="E2154" s="21">
        <v>0</v>
      </c>
      <c r="F2154" s="22">
        <v>2.23219530534082E-4</v>
      </c>
      <c r="G2154" s="22">
        <v>1.14155251141553E-4</v>
      </c>
      <c r="H2154" s="20">
        <v>0.25730899689999998</v>
      </c>
      <c r="I2154" s="20">
        <v>0.66902637700000001</v>
      </c>
      <c r="J2154" s="24">
        <v>0.86799999999999999</v>
      </c>
      <c r="K2154" s="20">
        <v>0.14621378130000001</v>
      </c>
      <c r="L2154" s="20">
        <v>0.59113825870000003</v>
      </c>
      <c r="M2154" s="20">
        <v>0.2821320417</v>
      </c>
      <c r="N2154" s="20">
        <v>0.1344162857</v>
      </c>
    </row>
    <row r="2155" spans="1:14" ht="15" customHeight="1" outlineLevel="1" x14ac:dyDescent="0.3">
      <c r="A2155" s="12">
        <v>2153</v>
      </c>
      <c r="B2155" s="13">
        <v>1</v>
      </c>
      <c r="C2155" s="19">
        <v>1.3291645733083901E-4</v>
      </c>
      <c r="D2155" s="20">
        <v>9.1915956830000001E-5</v>
      </c>
      <c r="E2155" s="21">
        <v>0</v>
      </c>
      <c r="F2155" s="22">
        <v>2.23219530534082E-4</v>
      </c>
      <c r="G2155" s="22">
        <v>1.14155251141553E-4</v>
      </c>
      <c r="H2155" s="20">
        <v>0.1321272815</v>
      </c>
      <c r="I2155" s="20">
        <v>0.65971683479999998</v>
      </c>
      <c r="J2155" s="24">
        <v>0.85750000000000004</v>
      </c>
      <c r="K2155" s="20">
        <v>0.1729973216</v>
      </c>
      <c r="L2155" s="20">
        <v>0.60044599570000001</v>
      </c>
      <c r="M2155" s="20">
        <v>8.192088283E-2</v>
      </c>
      <c r="N2155" s="20">
        <v>5.6583428569999997E-2</v>
      </c>
    </row>
    <row r="2156" spans="1:14" ht="15" customHeight="1" outlineLevel="1" x14ac:dyDescent="0.3">
      <c r="A2156" s="12">
        <v>2154</v>
      </c>
      <c r="B2156" s="13">
        <v>1</v>
      </c>
      <c r="C2156" s="19">
        <v>1.3044952766014999E-4</v>
      </c>
      <c r="D2156" s="20">
        <v>1.194252942E-4</v>
      </c>
      <c r="E2156" s="21">
        <v>0</v>
      </c>
      <c r="F2156" s="22">
        <v>1.6447754881458699E-4</v>
      </c>
      <c r="G2156" s="22">
        <v>1.14155251141553E-4</v>
      </c>
      <c r="H2156" s="20">
        <v>3.860442578E-2</v>
      </c>
      <c r="I2156" s="20">
        <v>0.64429790539999998</v>
      </c>
      <c r="J2156" s="24">
        <v>0.8226</v>
      </c>
      <c r="K2156" s="20">
        <v>0.20745069390000001</v>
      </c>
      <c r="L2156" s="20">
        <v>0.62303664920000001</v>
      </c>
      <c r="M2156" s="20">
        <v>1.828999979E-3</v>
      </c>
      <c r="N2156" s="20">
        <v>5.2917428570000001E-2</v>
      </c>
    </row>
    <row r="2157" spans="1:14" ht="15" customHeight="1" outlineLevel="1" x14ac:dyDescent="0.3">
      <c r="A2157" s="12">
        <v>2155</v>
      </c>
      <c r="B2157" s="13">
        <v>1</v>
      </c>
      <c r="C2157" s="19">
        <v>1.2996871235355199E-4</v>
      </c>
      <c r="D2157" s="20">
        <v>1.4623922819999999E-4</v>
      </c>
      <c r="E2157" s="21">
        <v>0</v>
      </c>
      <c r="F2157" s="22">
        <v>1.1748396343899099E-4</v>
      </c>
      <c r="G2157" s="22">
        <v>1.14155251141553E-4</v>
      </c>
      <c r="H2157" s="20">
        <v>8.0762397029999992E-3</v>
      </c>
      <c r="I2157" s="20">
        <v>0.61976338249999996</v>
      </c>
      <c r="J2157" s="24">
        <v>0.82569999999999999</v>
      </c>
      <c r="K2157" s="20">
        <v>0.30728025320000002</v>
      </c>
      <c r="L2157" s="20">
        <v>0.62739965099999995</v>
      </c>
      <c r="M2157" s="20">
        <v>1.8303253299999999E-2</v>
      </c>
      <c r="N2157" s="21">
        <v>0</v>
      </c>
    </row>
    <row r="2158" spans="1:14" ht="15" customHeight="1" outlineLevel="1" x14ac:dyDescent="0.3">
      <c r="A2158" s="12">
        <v>2156</v>
      </c>
      <c r="B2158" s="13">
        <v>1</v>
      </c>
      <c r="C2158" s="19">
        <v>1.28766590920434E-4</v>
      </c>
      <c r="D2158" s="20">
        <v>1.6092451010000001E-4</v>
      </c>
      <c r="E2158" s="21">
        <v>0</v>
      </c>
      <c r="F2158" s="22">
        <v>8.8112972579242903E-5</v>
      </c>
      <c r="G2158" s="22">
        <v>1.14155251141553E-4</v>
      </c>
      <c r="H2158" s="21">
        <v>0</v>
      </c>
      <c r="I2158" s="20">
        <v>0.59736229640000005</v>
      </c>
      <c r="J2158" s="24">
        <v>0.81559999999999999</v>
      </c>
      <c r="K2158" s="20">
        <v>0.40199659119999998</v>
      </c>
      <c r="L2158" s="20">
        <v>0.62516967229999998</v>
      </c>
      <c r="M2158" s="20">
        <v>0.1608311684</v>
      </c>
      <c r="N2158" s="21">
        <v>0</v>
      </c>
    </row>
    <row r="2159" spans="1:14" ht="15" customHeight="1" outlineLevel="1" x14ac:dyDescent="0.3">
      <c r="A2159" s="12">
        <v>2157</v>
      </c>
      <c r="B2159" s="13">
        <v>1</v>
      </c>
      <c r="C2159" s="19">
        <v>1.19716990683269E-4</v>
      </c>
      <c r="D2159" s="20">
        <v>1.738099246E-4</v>
      </c>
      <c r="E2159" s="21">
        <v>0</v>
      </c>
      <c r="F2159" s="22">
        <v>5.87419817194953E-5</v>
      </c>
      <c r="G2159" s="22">
        <v>1.14155251141553E-4</v>
      </c>
      <c r="H2159" s="21">
        <v>0</v>
      </c>
      <c r="I2159" s="20">
        <v>0.58698603569999996</v>
      </c>
      <c r="J2159" s="24">
        <v>0.77610000000000001</v>
      </c>
      <c r="K2159" s="20">
        <v>0.3461163867</v>
      </c>
      <c r="L2159" s="20">
        <v>0.62487880549999997</v>
      </c>
      <c r="M2159" s="20">
        <v>0.2015901809</v>
      </c>
      <c r="N2159" s="21">
        <v>0</v>
      </c>
    </row>
    <row r="2160" spans="1:14" ht="15" customHeight="1" outlineLevel="1" x14ac:dyDescent="0.3">
      <c r="A2160" s="12">
        <v>2158</v>
      </c>
      <c r="B2160" s="13">
        <v>1</v>
      </c>
      <c r="C2160" s="19">
        <v>1.16714949703834E-4</v>
      </c>
      <c r="D2160" s="20">
        <v>1.8465003519999999E-4</v>
      </c>
      <c r="E2160" s="21">
        <v>0</v>
      </c>
      <c r="F2160" s="22">
        <v>3.7594868300476997E-5</v>
      </c>
      <c r="G2160" s="22">
        <v>1.14155251141553E-4</v>
      </c>
      <c r="H2160" s="21">
        <v>0</v>
      </c>
      <c r="I2160" s="20">
        <v>0.574670287</v>
      </c>
      <c r="J2160" s="24">
        <v>0.75290000000000001</v>
      </c>
      <c r="K2160" s="20">
        <v>0.28329681029999998</v>
      </c>
      <c r="L2160" s="20">
        <v>0.62613922820000001</v>
      </c>
      <c r="M2160" s="20">
        <v>0.11721425370000001</v>
      </c>
      <c r="N2160" s="21">
        <v>0</v>
      </c>
    </row>
    <row r="2161" spans="1:14" ht="15" customHeight="1" outlineLevel="1" x14ac:dyDescent="0.3">
      <c r="A2161" s="12">
        <v>2159</v>
      </c>
      <c r="B2161" s="13">
        <v>1</v>
      </c>
      <c r="C2161" s="19">
        <v>1.19240591894082E-4</v>
      </c>
      <c r="D2161" s="20">
        <v>1.9369027839999999E-4</v>
      </c>
      <c r="E2161" s="21">
        <v>0</v>
      </c>
      <c r="F2161" s="22">
        <v>2.3496792687798098E-5</v>
      </c>
      <c r="G2161" s="22">
        <v>1.14155251141553E-4</v>
      </c>
      <c r="H2161" s="21">
        <v>0</v>
      </c>
      <c r="I2161" s="20">
        <v>0.56710628389999995</v>
      </c>
      <c r="J2161" s="24">
        <v>0.76370000000000005</v>
      </c>
      <c r="K2161" s="20">
        <v>0.1919892866</v>
      </c>
      <c r="L2161" s="20">
        <v>0.62109753729999995</v>
      </c>
      <c r="M2161" s="20">
        <v>3.3673807069999999E-2</v>
      </c>
      <c r="N2161" s="21">
        <v>0</v>
      </c>
    </row>
    <row r="2162" spans="1:14" ht="15" customHeight="1" outlineLevel="1" x14ac:dyDescent="0.3">
      <c r="A2162" s="12">
        <v>2160</v>
      </c>
      <c r="B2162" s="13">
        <v>1</v>
      </c>
      <c r="C2162" s="19">
        <v>1.03212323984749E-4</v>
      </c>
      <c r="D2162" s="20">
        <v>2.012783558E-4</v>
      </c>
      <c r="E2162" s="21">
        <v>0</v>
      </c>
      <c r="F2162" s="22">
        <v>9.3987170751192492E-6</v>
      </c>
      <c r="G2162" s="22">
        <v>1.14155251141553E-4</v>
      </c>
      <c r="H2162" s="21">
        <v>0</v>
      </c>
      <c r="I2162" s="20">
        <v>0.56283941039999996</v>
      </c>
      <c r="J2162" s="24">
        <v>0.75590000000000002</v>
      </c>
      <c r="K2162" s="20">
        <v>0.1412223034</v>
      </c>
      <c r="L2162" s="20">
        <v>0.60781462090000005</v>
      </c>
      <c r="M2162" s="20">
        <v>1.337349021E-3</v>
      </c>
      <c r="N2162" s="21">
        <v>0</v>
      </c>
    </row>
    <row r="2163" spans="1:14" ht="15" customHeight="1" outlineLevel="1" x14ac:dyDescent="0.3">
      <c r="A2163" s="12">
        <v>2161</v>
      </c>
      <c r="B2163" s="13">
        <v>1</v>
      </c>
      <c r="C2163" s="19">
        <v>8.9492502708777698E-5</v>
      </c>
      <c r="D2163" s="20">
        <v>2.0792559350000001E-4</v>
      </c>
      <c r="E2163" s="21">
        <v>0</v>
      </c>
      <c r="F2163" s="22">
        <v>5.8741981719495297E-6</v>
      </c>
      <c r="G2163" s="22">
        <v>1.14155251141553E-4</v>
      </c>
      <c r="H2163" s="21">
        <v>0</v>
      </c>
      <c r="I2163" s="20">
        <v>0.53578355310000003</v>
      </c>
      <c r="J2163" s="24">
        <v>0.72689999999999999</v>
      </c>
      <c r="K2163" s="20">
        <v>0.1240564889</v>
      </c>
      <c r="L2163" s="20">
        <v>0.59521039360000005</v>
      </c>
      <c r="M2163" s="20">
        <v>8.4249354380000002E-2</v>
      </c>
      <c r="N2163" s="21">
        <v>0</v>
      </c>
    </row>
    <row r="2164" spans="1:14" ht="15" customHeight="1" outlineLevel="1" x14ac:dyDescent="0.3">
      <c r="A2164" s="12">
        <v>2162</v>
      </c>
      <c r="B2164" s="13">
        <v>1</v>
      </c>
      <c r="C2164" s="19">
        <v>8.1898150613077099E-5</v>
      </c>
      <c r="D2164" s="20">
        <v>2.1539095270000001E-4</v>
      </c>
      <c r="E2164" s="21">
        <v>0</v>
      </c>
      <c r="F2164" s="22">
        <v>2.3496792687798102E-6</v>
      </c>
      <c r="G2164" s="22">
        <v>1.14155251141553E-4</v>
      </c>
      <c r="H2164" s="21">
        <v>0</v>
      </c>
      <c r="I2164" s="20">
        <v>0.51027928629999997</v>
      </c>
      <c r="J2164" s="24">
        <v>0.68020000000000003</v>
      </c>
      <c r="K2164" s="20">
        <v>8.5950815680000001E-2</v>
      </c>
      <c r="L2164" s="20">
        <v>0.58464223390000003</v>
      </c>
      <c r="M2164" s="20">
        <v>0.34558969969999997</v>
      </c>
      <c r="N2164" s="21">
        <v>0</v>
      </c>
    </row>
    <row r="2165" spans="1:14" ht="15" customHeight="1" outlineLevel="1" x14ac:dyDescent="0.3">
      <c r="A2165" s="12">
        <v>2163</v>
      </c>
      <c r="B2165" s="13">
        <v>1</v>
      </c>
      <c r="C2165" s="19">
        <v>6.8459677819611003E-5</v>
      </c>
      <c r="D2165" s="20">
        <v>2.2361307429999999E-4</v>
      </c>
      <c r="E2165" s="21">
        <v>0</v>
      </c>
      <c r="F2165" s="22">
        <v>1.17483963438991E-6</v>
      </c>
      <c r="G2165" s="22">
        <v>1.14155251141553E-4</v>
      </c>
      <c r="H2165" s="21">
        <v>0</v>
      </c>
      <c r="I2165" s="20">
        <v>0.51037626069999997</v>
      </c>
      <c r="J2165" s="24">
        <v>0.69089999999999996</v>
      </c>
      <c r="K2165" s="20">
        <v>8.2663744829999997E-2</v>
      </c>
      <c r="L2165" s="20">
        <v>0.57834012020000003</v>
      </c>
      <c r="M2165" s="20">
        <v>0.445375627</v>
      </c>
      <c r="N2165" s="21">
        <v>0</v>
      </c>
    </row>
    <row r="2166" spans="1:14" ht="15" customHeight="1" outlineLevel="1" x14ac:dyDescent="0.3">
      <c r="A2166" s="12">
        <v>2164</v>
      </c>
      <c r="B2166" s="13">
        <v>1</v>
      </c>
      <c r="C2166" s="19">
        <v>6.2351605259962402E-5</v>
      </c>
      <c r="D2166" s="20">
        <v>2.3163066560000001E-4</v>
      </c>
      <c r="E2166" s="21">
        <v>0</v>
      </c>
      <c r="F2166" s="22">
        <v>1.40980756126789E-5</v>
      </c>
      <c r="G2166" s="22">
        <v>1.14155251141553E-4</v>
      </c>
      <c r="H2166" s="21">
        <v>0</v>
      </c>
      <c r="I2166" s="20">
        <v>0.50339410399999995</v>
      </c>
      <c r="J2166" s="24">
        <v>0.70930000000000004</v>
      </c>
      <c r="K2166" s="20">
        <v>9.4594594589999997E-2</v>
      </c>
      <c r="L2166" s="20">
        <v>0.57901880939999995</v>
      </c>
      <c r="M2166" s="20">
        <v>0.27382630029999999</v>
      </c>
      <c r="N2166" s="21">
        <v>0</v>
      </c>
    </row>
    <row r="2167" spans="1:14" ht="15" customHeight="1" outlineLevel="1" x14ac:dyDescent="0.3">
      <c r="A2167" s="12">
        <v>2165</v>
      </c>
      <c r="B2167" s="13">
        <v>1</v>
      </c>
      <c r="C2167" s="19">
        <v>7.2447427221353E-5</v>
      </c>
      <c r="D2167" s="20">
        <v>2.3989369330000001E-4</v>
      </c>
      <c r="E2167" s="21">
        <v>0</v>
      </c>
      <c r="F2167" s="22">
        <v>3.7594868300476997E-5</v>
      </c>
      <c r="G2167" s="22">
        <v>1.14155251141553E-4</v>
      </c>
      <c r="H2167" s="21">
        <v>0</v>
      </c>
      <c r="I2167" s="20">
        <v>0.48652055859999999</v>
      </c>
      <c r="J2167" s="24">
        <v>0.67659999999999998</v>
      </c>
      <c r="K2167" s="20">
        <v>0.19771122469999999</v>
      </c>
      <c r="L2167" s="20">
        <v>0.61246848939999998</v>
      </c>
      <c r="M2167" s="20">
        <v>7.9543979619999997E-2</v>
      </c>
      <c r="N2167" s="21">
        <v>0</v>
      </c>
    </row>
    <row r="2168" spans="1:14" ht="15" customHeight="1" outlineLevel="1" x14ac:dyDescent="0.3">
      <c r="A2168" s="12">
        <v>2166</v>
      </c>
      <c r="B2168" s="13">
        <v>1</v>
      </c>
      <c r="C2168" s="19">
        <v>9.8929662191074802E-5</v>
      </c>
      <c r="D2168" s="20">
        <v>2.4688863260000001E-4</v>
      </c>
      <c r="E2168" s="21">
        <v>0</v>
      </c>
      <c r="F2168" s="22">
        <v>9.3987170751192502E-5</v>
      </c>
      <c r="G2168" s="22">
        <v>1.14155251141553E-4</v>
      </c>
      <c r="H2168" s="20">
        <v>1.276045873E-2</v>
      </c>
      <c r="I2168" s="20">
        <v>0.46363460049999999</v>
      </c>
      <c r="J2168" s="24">
        <v>0.58720000000000006</v>
      </c>
      <c r="K2168" s="20">
        <v>0.44363282199999998</v>
      </c>
      <c r="L2168" s="20">
        <v>0.62293969360000001</v>
      </c>
      <c r="M2168" s="20">
        <v>1.8043949299999999E-3</v>
      </c>
      <c r="N2168" s="21">
        <v>0</v>
      </c>
    </row>
    <row r="2169" spans="1:14" ht="15" customHeight="1" outlineLevel="1" x14ac:dyDescent="0.3">
      <c r="A2169" s="12">
        <v>2167</v>
      </c>
      <c r="B2169" s="13">
        <v>1</v>
      </c>
      <c r="C2169" s="19">
        <v>1.30554051661984E-4</v>
      </c>
      <c r="D2169" s="20">
        <v>2.31855649E-4</v>
      </c>
      <c r="E2169" s="21">
        <v>0</v>
      </c>
      <c r="F2169" s="22">
        <v>1.8210014333043501E-4</v>
      </c>
      <c r="G2169" s="22">
        <v>1.14155251141553E-4</v>
      </c>
      <c r="H2169" s="20">
        <v>6.6871264740000005E-2</v>
      </c>
      <c r="I2169" s="20">
        <v>0.45374321179999999</v>
      </c>
      <c r="J2169" s="24">
        <v>0.4844</v>
      </c>
      <c r="K2169" s="20">
        <v>0.49135622109999999</v>
      </c>
      <c r="L2169" s="20">
        <v>0.62022493700000003</v>
      </c>
      <c r="M2169" s="20">
        <v>1.7433611830000001E-2</v>
      </c>
      <c r="N2169" s="21">
        <v>0</v>
      </c>
    </row>
    <row r="2170" spans="1:14" ht="15" customHeight="1" outlineLevel="1" x14ac:dyDescent="0.3">
      <c r="A2170" s="12">
        <v>2168</v>
      </c>
      <c r="B2170" s="13">
        <v>1</v>
      </c>
      <c r="C2170" s="19">
        <v>1.5104945096405101E-4</v>
      </c>
      <c r="D2170" s="20">
        <v>2.0199421219999999E-4</v>
      </c>
      <c r="E2170" s="21">
        <v>0</v>
      </c>
      <c r="F2170" s="22">
        <v>1.58603350642637E-4</v>
      </c>
      <c r="G2170" s="22">
        <v>1.14155251141553E-4</v>
      </c>
      <c r="H2170" s="20">
        <v>0.1880148603</v>
      </c>
      <c r="I2170" s="20">
        <v>0.43783941040000002</v>
      </c>
      <c r="J2170" s="24">
        <v>0.4259</v>
      </c>
      <c r="K2170" s="20">
        <v>0.46238130020000001</v>
      </c>
      <c r="L2170" s="20">
        <v>0.63195656389999999</v>
      </c>
      <c r="M2170" s="20">
        <v>0.1552280322</v>
      </c>
      <c r="N2170" s="20">
        <v>3.8498571430000003E-2</v>
      </c>
    </row>
    <row r="2171" spans="1:14" ht="15" customHeight="1" outlineLevel="1" x14ac:dyDescent="0.3">
      <c r="A2171" s="12">
        <v>2169</v>
      </c>
      <c r="B2171" s="13">
        <v>1</v>
      </c>
      <c r="C2171" s="19">
        <v>1.6157933622720799E-4</v>
      </c>
      <c r="D2171" s="20">
        <v>1.737690185E-4</v>
      </c>
      <c r="E2171" s="21">
        <v>0</v>
      </c>
      <c r="F2171" s="22">
        <v>1.4685495429873799E-4</v>
      </c>
      <c r="G2171" s="22">
        <v>1.14155251141553E-4</v>
      </c>
      <c r="H2171" s="20">
        <v>0.30657405910000002</v>
      </c>
      <c r="I2171" s="20">
        <v>0.47110162919999998</v>
      </c>
      <c r="J2171" s="24">
        <v>0.61160000000000003</v>
      </c>
      <c r="K2171" s="20">
        <v>0.41258826389999997</v>
      </c>
      <c r="L2171" s="20">
        <v>0.62633313940000002</v>
      </c>
      <c r="M2171" s="20">
        <v>0.19557156780000001</v>
      </c>
      <c r="N2171" s="20">
        <v>0.2387134286</v>
      </c>
    </row>
    <row r="2172" spans="1:14" ht="15" customHeight="1" outlineLevel="1" x14ac:dyDescent="0.3">
      <c r="A2172" s="12">
        <v>2170</v>
      </c>
      <c r="B2172" s="13">
        <v>1</v>
      </c>
      <c r="C2172" s="19">
        <v>1.63839326339968E-4</v>
      </c>
      <c r="D2172" s="20">
        <v>1.531114492E-4</v>
      </c>
      <c r="E2172" s="21">
        <v>0</v>
      </c>
      <c r="F2172" s="22">
        <v>1.6447754881458699E-4</v>
      </c>
      <c r="G2172" s="22">
        <v>1.14155251141553E-4</v>
      </c>
      <c r="H2172" s="20">
        <v>0.39121305119999999</v>
      </c>
      <c r="I2172" s="20">
        <v>0.46974398760000002</v>
      </c>
      <c r="J2172" s="24">
        <v>0.53369999999999995</v>
      </c>
      <c r="K2172" s="20">
        <v>0.38239590940000001</v>
      </c>
      <c r="L2172" s="20">
        <v>0.62546053909999999</v>
      </c>
      <c r="M2172" s="20">
        <v>0.1141928116</v>
      </c>
      <c r="N2172" s="20">
        <v>0.45429428570000002</v>
      </c>
    </row>
    <row r="2173" spans="1:14" ht="15" customHeight="1" outlineLevel="1" x14ac:dyDescent="0.3">
      <c r="A2173" s="12">
        <v>2171</v>
      </c>
      <c r="B2173" s="13">
        <v>1</v>
      </c>
      <c r="C2173" s="19">
        <v>1.66392446216221E-4</v>
      </c>
      <c r="D2173" s="20">
        <v>1.3695354849999999E-4</v>
      </c>
      <c r="E2173" s="21">
        <v>0</v>
      </c>
      <c r="F2173" s="22">
        <v>1.87974341502385E-4</v>
      </c>
      <c r="G2173" s="22">
        <v>1.14155251141553E-4</v>
      </c>
      <c r="H2173" s="20">
        <v>0.43611694400000001</v>
      </c>
      <c r="I2173" s="24">
        <v>0.47178045000000002</v>
      </c>
      <c r="J2173" s="24">
        <v>0.47860000000000003</v>
      </c>
      <c r="K2173" s="20">
        <v>0.34209885559999997</v>
      </c>
      <c r="L2173" s="20">
        <v>0.61508629049999997</v>
      </c>
      <c r="M2173" s="20">
        <v>3.3057211609999998E-2</v>
      </c>
      <c r="N2173" s="20">
        <v>0.73987457140000001</v>
      </c>
    </row>
    <row r="2174" spans="1:14" ht="15" customHeight="1" outlineLevel="1" x14ac:dyDescent="0.3">
      <c r="A2174" s="12">
        <v>2172</v>
      </c>
      <c r="B2174" s="13">
        <v>1</v>
      </c>
      <c r="C2174" s="19">
        <v>1.6910334134948699E-4</v>
      </c>
      <c r="D2174" s="20">
        <v>1.244567417E-4</v>
      </c>
      <c r="E2174" s="21">
        <v>0</v>
      </c>
      <c r="F2174" s="22">
        <v>2.0677177565262301E-4</v>
      </c>
      <c r="G2174" s="22">
        <v>1.14155251141553E-4</v>
      </c>
      <c r="H2174" s="20">
        <v>0.46373768370000001</v>
      </c>
      <c r="I2174" s="20">
        <v>0.47837470910000002</v>
      </c>
      <c r="J2174" s="24">
        <v>0.46689999999999998</v>
      </c>
      <c r="K2174" s="20">
        <v>0.30581933280000001</v>
      </c>
      <c r="L2174" s="20">
        <v>0.61120806670000005</v>
      </c>
      <c r="M2174" s="20">
        <v>1.337349021E-3</v>
      </c>
      <c r="N2174" s="20">
        <v>0.93796114289999999</v>
      </c>
    </row>
    <row r="2175" spans="1:14" ht="15" customHeight="1" outlineLevel="1" x14ac:dyDescent="0.3">
      <c r="A2175" s="12">
        <v>2173</v>
      </c>
      <c r="B2175" s="13">
        <v>1</v>
      </c>
      <c r="C2175" s="19">
        <v>1.6354171309575E-4</v>
      </c>
      <c r="D2175" s="20">
        <v>1.163573383E-4</v>
      </c>
      <c r="E2175" s="21">
        <v>0</v>
      </c>
      <c r="F2175" s="22">
        <v>1.87974341502385E-4</v>
      </c>
      <c r="G2175" s="22">
        <v>1.14155251141553E-4</v>
      </c>
      <c r="H2175" s="20">
        <v>0.47149087379999999</v>
      </c>
      <c r="I2175" s="20">
        <v>0.49262994570000002</v>
      </c>
      <c r="J2175" s="24">
        <v>0.47710000000000002</v>
      </c>
      <c r="K2175" s="20">
        <v>0.2494521549</v>
      </c>
      <c r="L2175" s="20">
        <v>0.60257901879999998</v>
      </c>
      <c r="M2175" s="20">
        <v>8.1485244710000002E-2</v>
      </c>
      <c r="N2175" s="20">
        <v>0.97306114290000001</v>
      </c>
    </row>
    <row r="2176" spans="1:14" ht="15" customHeight="1" outlineLevel="1" x14ac:dyDescent="0.3">
      <c r="A2176" s="12">
        <v>2174</v>
      </c>
      <c r="B2176" s="13">
        <v>1</v>
      </c>
      <c r="C2176" s="19">
        <v>1.5773788090599E-4</v>
      </c>
      <c r="D2176" s="20">
        <v>1.131053051E-4</v>
      </c>
      <c r="E2176" s="21">
        <v>0</v>
      </c>
      <c r="F2176" s="22">
        <v>1.90324020771165E-4</v>
      </c>
      <c r="G2176" s="22">
        <v>1.14155251141553E-4</v>
      </c>
      <c r="H2176" s="20">
        <v>0.45549991919999999</v>
      </c>
      <c r="I2176" s="20">
        <v>0.50455779670000001</v>
      </c>
      <c r="J2176" s="24">
        <v>0.52070000000000005</v>
      </c>
      <c r="K2176" s="20">
        <v>0.1854151449</v>
      </c>
      <c r="L2176" s="20">
        <v>0.58793872410000003</v>
      </c>
      <c r="M2176" s="20">
        <v>0.33519693340000001</v>
      </c>
      <c r="N2176" s="20">
        <v>0.90176914289999999</v>
      </c>
    </row>
    <row r="2177" spans="1:14" ht="15" customHeight="1" outlineLevel="1" x14ac:dyDescent="0.3">
      <c r="A2177" s="12">
        <v>2175</v>
      </c>
      <c r="B2177" s="13">
        <v>1</v>
      </c>
      <c r="C2177" s="19">
        <v>1.4446427303172499E-4</v>
      </c>
      <c r="D2177" s="20">
        <v>1.15130156E-4</v>
      </c>
      <c r="E2177" s="21">
        <v>0</v>
      </c>
      <c r="F2177" s="22">
        <v>2.1382081345896301E-4</v>
      </c>
      <c r="G2177" s="22">
        <v>1.14155251141553E-4</v>
      </c>
      <c r="H2177" s="20">
        <v>0.3962203198</v>
      </c>
      <c r="I2177" s="20">
        <v>0.5065942591</v>
      </c>
      <c r="J2177" s="24">
        <v>0.56910000000000005</v>
      </c>
      <c r="K2177" s="20">
        <v>0.15510104699999999</v>
      </c>
      <c r="L2177" s="20">
        <v>0.59782819470000004</v>
      </c>
      <c r="M2177" s="20">
        <v>0.43173485439999998</v>
      </c>
      <c r="N2177" s="24">
        <v>0.90300599999999998</v>
      </c>
    </row>
    <row r="2178" spans="1:14" ht="15" customHeight="1" outlineLevel="1" x14ac:dyDescent="0.3">
      <c r="A2178" s="12">
        <v>2176</v>
      </c>
      <c r="B2178" s="13">
        <v>1</v>
      </c>
      <c r="C2178" s="19">
        <v>1.3419697972840699E-4</v>
      </c>
      <c r="D2178" s="20">
        <v>1.231682003E-4</v>
      </c>
      <c r="E2178" s="21">
        <v>0</v>
      </c>
      <c r="F2178" s="22">
        <v>2.23219530534082E-4</v>
      </c>
      <c r="G2178" s="22">
        <v>1.14155251141553E-4</v>
      </c>
      <c r="H2178" s="20">
        <v>0.29672104669999999</v>
      </c>
      <c r="I2178" s="20">
        <v>0.52084949570000005</v>
      </c>
      <c r="J2178" s="24">
        <v>0.61960000000000004</v>
      </c>
      <c r="K2178" s="20">
        <v>0.1132213294</v>
      </c>
      <c r="L2178" s="20">
        <v>0.60781462090000005</v>
      </c>
      <c r="M2178" s="20">
        <v>0.26568518930000001</v>
      </c>
      <c r="N2178" s="20">
        <v>0.76873457140000001</v>
      </c>
    </row>
    <row r="2179" spans="1:14" ht="15" customHeight="1" outlineLevel="1" x14ac:dyDescent="0.3">
      <c r="A2179" s="12">
        <v>2177</v>
      </c>
      <c r="B2179" s="13">
        <v>1</v>
      </c>
      <c r="C2179" s="19">
        <v>1.2729580180140799E-4</v>
      </c>
      <c r="D2179" s="20">
        <v>1.38262543E-4</v>
      </c>
      <c r="E2179" s="21">
        <v>0</v>
      </c>
      <c r="F2179" s="22">
        <v>2.23219530534082E-4</v>
      </c>
      <c r="G2179" s="22">
        <v>1.14155251141553E-4</v>
      </c>
      <c r="H2179" s="20">
        <v>0.17380067839999999</v>
      </c>
      <c r="I2179" s="20">
        <v>0.4824476338</v>
      </c>
      <c r="J2179" s="24">
        <v>0.64559999999999995</v>
      </c>
      <c r="K2179" s="20">
        <v>0.1787192598</v>
      </c>
      <c r="L2179" s="20">
        <v>0.61925538099999999</v>
      </c>
      <c r="M2179" s="20">
        <v>7.7213503520000004E-2</v>
      </c>
      <c r="N2179" s="20">
        <v>0.58863257140000003</v>
      </c>
    </row>
    <row r="2180" spans="1:14" ht="15" customHeight="1" outlineLevel="1" x14ac:dyDescent="0.3">
      <c r="A2180" s="12">
        <v>2178</v>
      </c>
      <c r="B2180" s="13">
        <v>1</v>
      </c>
      <c r="C2180" s="19">
        <v>1.27121824445831E-4</v>
      </c>
      <c r="D2180" s="20">
        <v>1.6552644379999999E-4</v>
      </c>
      <c r="E2180" s="21">
        <v>0</v>
      </c>
      <c r="F2180" s="22">
        <v>1.6447754881458699E-4</v>
      </c>
      <c r="G2180" s="22">
        <v>1.14155251141553E-4</v>
      </c>
      <c r="H2180" s="20">
        <v>6.9617186240000004E-2</v>
      </c>
      <c r="I2180" s="20">
        <v>0.44433669510000001</v>
      </c>
      <c r="J2180" s="24">
        <v>0.61819999999999997</v>
      </c>
      <c r="K2180" s="24">
        <v>0.30752373999999999</v>
      </c>
      <c r="L2180" s="20">
        <v>0.63428349819999996</v>
      </c>
      <c r="M2180" s="20">
        <v>1.7800115469999999E-3</v>
      </c>
      <c r="N2180" s="20">
        <v>0.25683171430000001</v>
      </c>
    </row>
    <row r="2181" spans="1:14" ht="15" customHeight="1" outlineLevel="1" x14ac:dyDescent="0.3">
      <c r="A2181" s="12">
        <v>2179</v>
      </c>
      <c r="B2181" s="13">
        <v>1</v>
      </c>
      <c r="C2181" s="19">
        <v>1.26242061637293E-4</v>
      </c>
      <c r="D2181" s="20">
        <v>1.983331182E-4</v>
      </c>
      <c r="E2181" s="21">
        <v>0</v>
      </c>
      <c r="F2181" s="22">
        <v>1.1748396343899099E-4</v>
      </c>
      <c r="G2181" s="22">
        <v>1.14155251141553E-4</v>
      </c>
      <c r="H2181" s="20">
        <v>3.2628008399999998E-2</v>
      </c>
      <c r="I2181" s="20">
        <v>0.39759503489999998</v>
      </c>
      <c r="J2181" s="24">
        <v>0.67300000000000004</v>
      </c>
      <c r="K2181" s="20">
        <v>0.45799853909999999</v>
      </c>
      <c r="L2181" s="20">
        <v>0.64145821209999998</v>
      </c>
      <c r="M2181" s="20">
        <v>1.6591962219999999E-2</v>
      </c>
      <c r="N2181" s="21">
        <v>0</v>
      </c>
    </row>
    <row r="2182" spans="1:14" ht="15" customHeight="1" outlineLevel="1" x14ac:dyDescent="0.3">
      <c r="A2182" s="12">
        <v>2180</v>
      </c>
      <c r="B2182" s="13">
        <v>1</v>
      </c>
      <c r="C2182" s="19">
        <v>1.2640080942453601E-4</v>
      </c>
      <c r="D2182" s="20">
        <v>2.1044131730000001E-4</v>
      </c>
      <c r="E2182" s="21">
        <v>0</v>
      </c>
      <c r="F2182" s="22">
        <v>8.8112972579242903E-5</v>
      </c>
      <c r="G2182" s="22">
        <v>1.14155251141553E-4</v>
      </c>
      <c r="H2182" s="21">
        <v>0</v>
      </c>
      <c r="I2182" s="20">
        <v>0.38324282389999997</v>
      </c>
      <c r="J2182" s="24">
        <v>0.6885</v>
      </c>
      <c r="K2182" s="20">
        <v>0.4162405649</v>
      </c>
      <c r="L2182" s="20">
        <v>0.63564087650000001</v>
      </c>
      <c r="M2182" s="20">
        <v>0.14975656800000001</v>
      </c>
      <c r="N2182" s="21">
        <v>0</v>
      </c>
    </row>
    <row r="2183" spans="1:14" ht="15" customHeight="1" outlineLevel="1" x14ac:dyDescent="0.3">
      <c r="A2183" s="12">
        <v>2181</v>
      </c>
      <c r="B2183" s="13">
        <v>1</v>
      </c>
      <c r="C2183" s="19">
        <v>1.17201818282417E-4</v>
      </c>
      <c r="D2183" s="20">
        <v>2.1841800239999999E-4</v>
      </c>
      <c r="E2183" s="21">
        <v>0</v>
      </c>
      <c r="F2183" s="22">
        <v>5.87419817194953E-5</v>
      </c>
      <c r="G2183" s="22">
        <v>1.14155251141553E-4</v>
      </c>
      <c r="H2183" s="21">
        <v>0</v>
      </c>
      <c r="I2183" s="20">
        <v>0.3683087665</v>
      </c>
      <c r="J2183" s="24">
        <v>0.64810000000000001</v>
      </c>
      <c r="K2183" s="20">
        <v>0.33881178480000002</v>
      </c>
      <c r="L2183" s="20">
        <v>0.63001745200000003</v>
      </c>
      <c r="M2183" s="20">
        <v>0.189673956</v>
      </c>
      <c r="N2183" s="21">
        <v>0</v>
      </c>
    </row>
    <row r="2184" spans="1:14" ht="15" customHeight="1" outlineLevel="1" x14ac:dyDescent="0.3">
      <c r="A2184" s="12">
        <v>2182</v>
      </c>
      <c r="B2184" s="13">
        <v>1</v>
      </c>
      <c r="C2184" s="19">
        <v>1.14761984977224E-4</v>
      </c>
      <c r="D2184" s="20">
        <v>2.242062124E-4</v>
      </c>
      <c r="E2184" s="21">
        <v>0</v>
      </c>
      <c r="F2184" s="22">
        <v>3.7594868300476997E-5</v>
      </c>
      <c r="G2184" s="22">
        <v>1.14155251141553E-4</v>
      </c>
      <c r="H2184" s="21">
        <v>0</v>
      </c>
      <c r="I2184" s="20">
        <v>0.38188518230000001</v>
      </c>
      <c r="J2184" s="24">
        <v>0.58160000000000001</v>
      </c>
      <c r="K2184" s="20">
        <v>0.35013391770000002</v>
      </c>
      <c r="L2184" s="20">
        <v>0.63370176460000005</v>
      </c>
      <c r="M2184" s="20">
        <v>0.1112237435</v>
      </c>
      <c r="N2184" s="21">
        <v>0</v>
      </c>
    </row>
    <row r="2185" spans="1:14" ht="15" customHeight="1" outlineLevel="1" x14ac:dyDescent="0.3">
      <c r="A2185" s="12">
        <v>2183</v>
      </c>
      <c r="B2185" s="13">
        <v>1</v>
      </c>
      <c r="C2185" s="19">
        <v>1.19736986636165E-4</v>
      </c>
      <c r="D2185" s="20">
        <v>2.2923765999999999E-4</v>
      </c>
      <c r="E2185" s="21">
        <v>0</v>
      </c>
      <c r="F2185" s="22">
        <v>2.3496792687798098E-5</v>
      </c>
      <c r="G2185" s="22">
        <v>1.14155251141553E-4</v>
      </c>
      <c r="H2185" s="21">
        <v>0</v>
      </c>
      <c r="I2185" s="20">
        <v>0.41912335140000001</v>
      </c>
      <c r="J2185" s="24">
        <v>0.57189999999999996</v>
      </c>
      <c r="K2185" s="20">
        <v>0.15850986119999999</v>
      </c>
      <c r="L2185" s="20">
        <v>0.61847973629999997</v>
      </c>
      <c r="M2185" s="20">
        <v>3.244818939E-2</v>
      </c>
      <c r="N2185" s="21">
        <v>0</v>
      </c>
    </row>
    <row r="2186" spans="1:14" ht="15" customHeight="1" outlineLevel="1" x14ac:dyDescent="0.3">
      <c r="A2186" s="12">
        <v>2184</v>
      </c>
      <c r="B2186" s="13">
        <v>1</v>
      </c>
      <c r="C2186" s="19">
        <v>1.04553636935706E-4</v>
      </c>
      <c r="D2186" s="20">
        <v>2.328169418E-4</v>
      </c>
      <c r="E2186" s="21">
        <v>0</v>
      </c>
      <c r="F2186" s="22">
        <v>9.3987170751192492E-6</v>
      </c>
      <c r="G2186" s="22">
        <v>1.14155251141553E-4</v>
      </c>
      <c r="H2186" s="21">
        <v>0</v>
      </c>
      <c r="I2186" s="20">
        <v>0.45238557019999998</v>
      </c>
      <c r="J2186" s="24">
        <v>0.6089</v>
      </c>
      <c r="K2186" s="20">
        <v>0.10725590459999999</v>
      </c>
      <c r="L2186" s="20">
        <v>0.61188675589999997</v>
      </c>
      <c r="M2186" s="20">
        <v>1.337349021E-3</v>
      </c>
      <c r="N2186" s="21">
        <v>0</v>
      </c>
    </row>
    <row r="2187" spans="1:14" ht="15" customHeight="1" outlineLevel="1" x14ac:dyDescent="0.3">
      <c r="A2187" s="12">
        <v>2185</v>
      </c>
      <c r="B2187" s="13">
        <v>1</v>
      </c>
      <c r="C2187" s="19">
        <v>9.2579712155210206E-5</v>
      </c>
      <c r="D2187" s="20">
        <v>2.330010192E-4</v>
      </c>
      <c r="E2187" s="21">
        <v>0</v>
      </c>
      <c r="F2187" s="22">
        <v>5.8741981719495297E-6</v>
      </c>
      <c r="G2187" s="22">
        <v>1.14155251141553E-4</v>
      </c>
      <c r="H2187" s="21">
        <v>0</v>
      </c>
      <c r="I2187" s="20">
        <v>0.4824476338</v>
      </c>
      <c r="J2187" s="24">
        <v>0.66690000000000005</v>
      </c>
      <c r="K2187" s="20">
        <v>9.6299001699999998E-2</v>
      </c>
      <c r="L2187" s="20">
        <v>0.60170641849999995</v>
      </c>
      <c r="M2187" s="20">
        <v>7.6139728340000004E-2</v>
      </c>
      <c r="N2187" s="21">
        <v>0</v>
      </c>
    </row>
    <row r="2188" spans="1:14" ht="15" customHeight="1" outlineLevel="1" x14ac:dyDescent="0.3">
      <c r="A2188" s="12">
        <v>2186</v>
      </c>
      <c r="B2188" s="13">
        <v>1</v>
      </c>
      <c r="C2188" s="19">
        <v>8.7087623724650204E-5</v>
      </c>
      <c r="D2188" s="20">
        <v>2.314670413E-4</v>
      </c>
      <c r="E2188" s="21">
        <v>0</v>
      </c>
      <c r="F2188" s="22">
        <v>2.3496792687798102E-6</v>
      </c>
      <c r="G2188" s="22">
        <v>1.14155251141553E-4</v>
      </c>
      <c r="H2188" s="21">
        <v>0</v>
      </c>
      <c r="I2188" s="20">
        <v>0.51580682700000002</v>
      </c>
      <c r="J2188" s="24">
        <v>0.71150000000000002</v>
      </c>
      <c r="K2188" s="20">
        <v>0.1056732408</v>
      </c>
      <c r="L2188" s="20">
        <v>0.58183052160000004</v>
      </c>
      <c r="M2188" s="20">
        <v>0.31504067260000002</v>
      </c>
      <c r="N2188" s="21">
        <v>0</v>
      </c>
    </row>
    <row r="2189" spans="1:14" ht="15" customHeight="1" outlineLevel="1" x14ac:dyDescent="0.3">
      <c r="A2189" s="12">
        <v>2187</v>
      </c>
      <c r="B2189" s="13">
        <v>1</v>
      </c>
      <c r="C2189" s="19">
        <v>7.55080403434703E-5</v>
      </c>
      <c r="D2189" s="20">
        <v>2.276014169E-4</v>
      </c>
      <c r="E2189" s="21">
        <v>0</v>
      </c>
      <c r="F2189" s="22">
        <v>1.17483963438991E-6</v>
      </c>
      <c r="G2189" s="22">
        <v>1.14155251141553E-4</v>
      </c>
      <c r="H2189" s="21">
        <v>0</v>
      </c>
      <c r="I2189" s="20">
        <v>0.54402637700000001</v>
      </c>
      <c r="J2189" s="24">
        <v>0.72360000000000002</v>
      </c>
      <c r="K2189" s="20">
        <v>9.0820550279999995E-2</v>
      </c>
      <c r="L2189" s="20">
        <v>0.58687221249999999</v>
      </c>
      <c r="M2189" s="20">
        <v>0.40529459210000002</v>
      </c>
      <c r="N2189" s="21">
        <v>0</v>
      </c>
    </row>
    <row r="2190" spans="1:14" ht="15" customHeight="1" outlineLevel="1" x14ac:dyDescent="0.3">
      <c r="A2190" s="12">
        <v>2188</v>
      </c>
      <c r="B2190" s="13">
        <v>1</v>
      </c>
      <c r="C2190" s="19">
        <v>7.2851977960314399E-5</v>
      </c>
      <c r="D2190" s="20">
        <v>2.2389941689999999E-4</v>
      </c>
      <c r="E2190" s="21">
        <v>0</v>
      </c>
      <c r="F2190" s="22">
        <v>1.40980756126789E-5</v>
      </c>
      <c r="G2190" s="22">
        <v>1.14155251141553E-4</v>
      </c>
      <c r="H2190" s="21">
        <v>0</v>
      </c>
      <c r="I2190" s="20">
        <v>0.55866951119999997</v>
      </c>
      <c r="J2190" s="24">
        <v>0.68379999999999996</v>
      </c>
      <c r="K2190" s="20">
        <v>0.1163866569</v>
      </c>
      <c r="L2190" s="20">
        <v>0.58202443280000005</v>
      </c>
      <c r="M2190" s="20">
        <v>0.24989026680000001</v>
      </c>
      <c r="N2190" s="21">
        <v>0</v>
      </c>
    </row>
    <row r="2191" spans="1:14" ht="15" customHeight="1" outlineLevel="1" x14ac:dyDescent="0.3">
      <c r="A2191" s="12">
        <v>2189</v>
      </c>
      <c r="B2191" s="13">
        <v>1</v>
      </c>
      <c r="C2191" s="19">
        <v>8.3597906617446596E-5</v>
      </c>
      <c r="D2191" s="20">
        <v>2.2158822349999999E-4</v>
      </c>
      <c r="E2191" s="21">
        <v>0</v>
      </c>
      <c r="F2191" s="22">
        <v>3.7594868300476997E-5</v>
      </c>
      <c r="G2191" s="22">
        <v>1.14155251141553E-4</v>
      </c>
      <c r="H2191" s="21">
        <v>0</v>
      </c>
      <c r="I2191" s="20">
        <v>0.57447633819999999</v>
      </c>
      <c r="J2191" s="24">
        <v>0.67420000000000002</v>
      </c>
      <c r="K2191" s="20">
        <v>0.2170684198</v>
      </c>
      <c r="L2191" s="20">
        <v>0.59879775059999996</v>
      </c>
      <c r="M2191" s="20">
        <v>7.2690001030000007E-2</v>
      </c>
      <c r="N2191" s="21">
        <v>0</v>
      </c>
    </row>
    <row r="2192" spans="1:14" ht="15" customHeight="1" outlineLevel="1" x14ac:dyDescent="0.3">
      <c r="A2192" s="12">
        <v>2190</v>
      </c>
      <c r="B2192" s="13">
        <v>1</v>
      </c>
      <c r="C2192" s="19">
        <v>1.13447804699604E-4</v>
      </c>
      <c r="D2192" s="20">
        <v>2.1868389189999999E-4</v>
      </c>
      <c r="E2192" s="21">
        <v>0</v>
      </c>
      <c r="F2192" s="22">
        <v>9.3987170751192502E-5</v>
      </c>
      <c r="G2192" s="22">
        <v>1.14155251141553E-4</v>
      </c>
      <c r="H2192" s="20">
        <v>3.7312227429999997E-2</v>
      </c>
      <c r="I2192" s="20">
        <v>0.56623351440000003</v>
      </c>
      <c r="J2192" s="24">
        <v>0.68969999999999998</v>
      </c>
      <c r="K2192" s="20">
        <v>0.4124665206</v>
      </c>
      <c r="L2192" s="20">
        <v>0.62817529569999997</v>
      </c>
      <c r="M2192" s="20">
        <v>1.7319057649999999E-3</v>
      </c>
      <c r="N2192" s="21">
        <v>0</v>
      </c>
    </row>
    <row r="2193" spans="1:14" ht="15" customHeight="1" outlineLevel="1" x14ac:dyDescent="0.3">
      <c r="A2193" s="12">
        <v>2191</v>
      </c>
      <c r="B2193" s="13">
        <v>1</v>
      </c>
      <c r="C2193" s="19">
        <v>1.4493422568012399E-4</v>
      </c>
      <c r="D2193" s="20">
        <v>2.0209647740000001E-4</v>
      </c>
      <c r="E2193" s="21">
        <v>0</v>
      </c>
      <c r="F2193" s="22">
        <v>1.8210014333043501E-4</v>
      </c>
      <c r="G2193" s="22">
        <v>1.14155251141553E-4</v>
      </c>
      <c r="H2193" s="20">
        <v>8.8354062349999998E-2</v>
      </c>
      <c r="I2193" s="20">
        <v>0.54596586499999999</v>
      </c>
      <c r="J2193" s="24">
        <v>0.67049999999999998</v>
      </c>
      <c r="K2193" s="20">
        <v>0.48210372530000001</v>
      </c>
      <c r="L2193" s="20">
        <v>0.63379872020000005</v>
      </c>
      <c r="M2193" s="20">
        <v>1.499080692E-2</v>
      </c>
      <c r="N2193" s="21">
        <v>0</v>
      </c>
    </row>
    <row r="2194" spans="1:14" ht="15" customHeight="1" outlineLevel="1" x14ac:dyDescent="0.3">
      <c r="A2194" s="12">
        <v>2192</v>
      </c>
      <c r="B2194" s="13">
        <v>1</v>
      </c>
      <c r="C2194" s="19">
        <v>1.60970521225177E-4</v>
      </c>
      <c r="D2194" s="20">
        <v>1.8023217880000001E-4</v>
      </c>
      <c r="E2194" s="21">
        <v>0</v>
      </c>
      <c r="F2194" s="22">
        <v>1.58603350642637E-4</v>
      </c>
      <c r="G2194" s="22">
        <v>1.14155251141553E-4</v>
      </c>
      <c r="H2194" s="20">
        <v>0.1928606041</v>
      </c>
      <c r="I2194" s="20">
        <v>0.50843677269999998</v>
      </c>
      <c r="J2194" s="24">
        <v>0.64559999999999995</v>
      </c>
      <c r="K2194" s="20">
        <v>0.4700511322</v>
      </c>
      <c r="L2194" s="20">
        <v>0.64708163659999995</v>
      </c>
      <c r="M2194" s="20">
        <v>0.13920239370000001</v>
      </c>
      <c r="N2194" s="20">
        <v>3.6125142860000001E-2</v>
      </c>
    </row>
    <row r="2195" spans="1:14" ht="15" customHeight="1" outlineLevel="1" x14ac:dyDescent="0.3">
      <c r="A2195" s="12">
        <v>2193</v>
      </c>
      <c r="B2195" s="13">
        <v>1</v>
      </c>
      <c r="C2195" s="19">
        <v>1.7121544688752E-4</v>
      </c>
      <c r="D2195" s="20">
        <v>1.5777474210000001E-4</v>
      </c>
      <c r="E2195" s="21">
        <v>0</v>
      </c>
      <c r="F2195" s="22">
        <v>1.4685495429873799E-4</v>
      </c>
      <c r="G2195" s="22">
        <v>1.14155251141553E-4</v>
      </c>
      <c r="H2195" s="20">
        <v>0.28218381520000002</v>
      </c>
      <c r="I2195" s="20">
        <v>0.46431342129999997</v>
      </c>
      <c r="J2195" s="24">
        <v>0.62749999999999995</v>
      </c>
      <c r="K2195" s="20">
        <v>0.43097151210000001</v>
      </c>
      <c r="L2195" s="20">
        <v>0.64863292610000001</v>
      </c>
      <c r="M2195" s="20">
        <v>0.17823682190000001</v>
      </c>
      <c r="N2195" s="20">
        <v>0.16532657140000001</v>
      </c>
    </row>
    <row r="2196" spans="1:14" ht="15" customHeight="1" outlineLevel="1" x14ac:dyDescent="0.3">
      <c r="A2196" s="12">
        <v>2194</v>
      </c>
      <c r="B2196" s="13">
        <v>1</v>
      </c>
      <c r="C2196" s="19">
        <v>1.74319343822061E-4</v>
      </c>
      <c r="D2196" s="20">
        <v>1.3871250979999999E-4</v>
      </c>
      <c r="E2196" s="21">
        <v>0</v>
      </c>
      <c r="F2196" s="22">
        <v>1.6447754881458699E-4</v>
      </c>
      <c r="G2196" s="22">
        <v>1.14155251141553E-4</v>
      </c>
      <c r="H2196" s="20">
        <v>0.32918753029999998</v>
      </c>
      <c r="I2196" s="20">
        <v>0.43716058959999998</v>
      </c>
      <c r="J2196" s="24">
        <v>0.62480000000000002</v>
      </c>
      <c r="K2196" s="20">
        <v>0.43620647670000001</v>
      </c>
      <c r="L2196" s="20">
        <v>0.64213690130000001</v>
      </c>
      <c r="M2196" s="20">
        <v>0.10544089750000001</v>
      </c>
      <c r="N2196" s="20">
        <v>0.4413797143</v>
      </c>
    </row>
    <row r="2197" spans="1:14" ht="15" customHeight="1" outlineLevel="1" x14ac:dyDescent="0.3">
      <c r="A2197" s="12">
        <v>2195</v>
      </c>
      <c r="B2197" s="13">
        <v>1</v>
      </c>
      <c r="C2197" s="19">
        <v>1.77989108358547E-4</v>
      </c>
      <c r="D2197" s="20">
        <v>1.2257506210000001E-4</v>
      </c>
      <c r="E2197" s="21">
        <v>0</v>
      </c>
      <c r="F2197" s="22">
        <v>1.87974341502385E-4</v>
      </c>
      <c r="G2197" s="22">
        <v>1.14155251141553E-4</v>
      </c>
      <c r="H2197" s="20">
        <v>0.3773219189</v>
      </c>
      <c r="I2197" s="20">
        <v>0.38140031029999999</v>
      </c>
      <c r="J2197" s="24">
        <v>0.70130000000000003</v>
      </c>
      <c r="K2197" s="20">
        <v>0.35342098859999999</v>
      </c>
      <c r="L2197" s="20">
        <v>0.64000387820000004</v>
      </c>
      <c r="M2197" s="20">
        <v>3.1252677479999998E-2</v>
      </c>
      <c r="N2197" s="20">
        <v>0.67822114290000002</v>
      </c>
    </row>
    <row r="2198" spans="1:14" ht="15" customHeight="1" outlineLevel="1" x14ac:dyDescent="0.3">
      <c r="A2198" s="12">
        <v>2196</v>
      </c>
      <c r="B2198" s="13">
        <v>1</v>
      </c>
      <c r="C2198" s="19">
        <v>1.7984088780464299E-4</v>
      </c>
      <c r="D2198" s="20">
        <v>1.0993508410000001E-4</v>
      </c>
      <c r="E2198" s="21">
        <v>0</v>
      </c>
      <c r="F2198" s="22">
        <v>2.0677177565262301E-4</v>
      </c>
      <c r="G2198" s="22">
        <v>1.14155251141553E-4</v>
      </c>
      <c r="H2198" s="24">
        <v>0.4117267</v>
      </c>
      <c r="I2198" s="20">
        <v>0.34765321960000001</v>
      </c>
      <c r="J2198" s="24">
        <v>0.71150000000000002</v>
      </c>
      <c r="K2198" s="20">
        <v>0.3100803506</v>
      </c>
      <c r="L2198" s="20">
        <v>0.63942214470000003</v>
      </c>
      <c r="M2198" s="20">
        <v>1.337349021E-3</v>
      </c>
      <c r="N2198" s="20">
        <v>0.90836571430000002</v>
      </c>
    </row>
    <row r="2199" spans="1:14" ht="15" customHeight="1" outlineLevel="1" x14ac:dyDescent="0.3">
      <c r="A2199" s="12">
        <v>2197</v>
      </c>
      <c r="B2199" s="13">
        <v>1</v>
      </c>
      <c r="C2199" s="19">
        <v>1.76087388116766E-4</v>
      </c>
      <c r="D2199" s="20">
        <v>1.018970398E-4</v>
      </c>
      <c r="E2199" s="21">
        <v>0</v>
      </c>
      <c r="F2199" s="22">
        <v>1.87974341502385E-4</v>
      </c>
      <c r="G2199" s="22">
        <v>1.14155251141553E-4</v>
      </c>
      <c r="H2199" s="20">
        <v>0.42836375380000002</v>
      </c>
      <c r="I2199" s="20">
        <v>0.3037238169</v>
      </c>
      <c r="J2199" s="24">
        <v>0.69089999999999996</v>
      </c>
      <c r="K2199" s="20">
        <v>0.27501826150000003</v>
      </c>
      <c r="L2199" s="20">
        <v>0.62769051769999995</v>
      </c>
      <c r="M2199" s="20">
        <v>7.1033259109999997E-2</v>
      </c>
      <c r="N2199" s="20">
        <v>0.90500057140000001</v>
      </c>
    </row>
    <row r="2200" spans="1:14" ht="15" customHeight="1" outlineLevel="1" x14ac:dyDescent="0.3">
      <c r="A2200" s="12">
        <v>2198</v>
      </c>
      <c r="B2200" s="13">
        <v>1</v>
      </c>
      <c r="C2200" s="19">
        <v>1.6990926398908601E-4</v>
      </c>
      <c r="D2200" s="20">
        <v>9.8195039770000001E-5</v>
      </c>
      <c r="E2200" s="21">
        <v>0</v>
      </c>
      <c r="F2200" s="22">
        <v>1.90324020771165E-4</v>
      </c>
      <c r="G2200" s="22">
        <v>1.14155251141553E-4</v>
      </c>
      <c r="H2200" s="20">
        <v>0.42093361330000001</v>
      </c>
      <c r="I2200" s="20">
        <v>0.28035298679999998</v>
      </c>
      <c r="J2200" s="24">
        <v>0.69789999999999996</v>
      </c>
      <c r="K2200" s="20">
        <v>0.15850986119999999</v>
      </c>
      <c r="L2200" s="20">
        <v>0.61566802399999998</v>
      </c>
      <c r="M2200" s="20">
        <v>0.2957090866</v>
      </c>
      <c r="N2200" s="20">
        <v>0.62274085710000004</v>
      </c>
    </row>
    <row r="2201" spans="1:14" ht="15" customHeight="1" outlineLevel="1" x14ac:dyDescent="0.3">
      <c r="A2201" s="12">
        <v>2199</v>
      </c>
      <c r="B2201" s="13">
        <v>1</v>
      </c>
      <c r="C2201" s="19">
        <v>1.5912635003531201E-4</v>
      </c>
      <c r="D2201" s="20">
        <v>9.946312818E-5</v>
      </c>
      <c r="E2201" s="21">
        <v>0</v>
      </c>
      <c r="F2201" s="22">
        <v>2.1382081345896301E-4</v>
      </c>
      <c r="G2201" s="22">
        <v>1.14155251141553E-4</v>
      </c>
      <c r="H2201" s="20">
        <v>0.3684380552</v>
      </c>
      <c r="I2201" s="20">
        <v>0.25339410400000001</v>
      </c>
      <c r="J2201" s="24">
        <v>0.70930000000000004</v>
      </c>
      <c r="K2201" s="20">
        <v>0.18809349889999999</v>
      </c>
      <c r="L2201" s="20">
        <v>0.60606942019999999</v>
      </c>
      <c r="M2201" s="20">
        <v>0.37995648669999998</v>
      </c>
      <c r="N2201" s="20">
        <v>0.32695371429999998</v>
      </c>
    </row>
    <row r="2202" spans="1:14" ht="15" customHeight="1" outlineLevel="1" x14ac:dyDescent="0.3">
      <c r="A2202" s="12">
        <v>2200</v>
      </c>
      <c r="B2202" s="13">
        <v>1</v>
      </c>
      <c r="C2202" s="19">
        <v>1.5085131458335201E-4</v>
      </c>
      <c r="D2202" s="20">
        <v>1.068671283E-4</v>
      </c>
      <c r="E2202" s="21">
        <v>0</v>
      </c>
      <c r="F2202" s="22">
        <v>2.23219530534082E-4</v>
      </c>
      <c r="G2202" s="22">
        <v>1.14155251141553E-4</v>
      </c>
      <c r="H2202" s="20">
        <v>0.2663543854</v>
      </c>
      <c r="I2202" s="20">
        <v>0.1988944919</v>
      </c>
      <c r="J2202" s="24">
        <v>0.68140000000000001</v>
      </c>
      <c r="K2202" s="20">
        <v>0.27233990749999998</v>
      </c>
      <c r="L2202" s="20">
        <v>0.61334108980000002</v>
      </c>
      <c r="M2202" s="20">
        <v>0.2347340903</v>
      </c>
      <c r="N2202" s="20">
        <v>0.5521508571</v>
      </c>
    </row>
    <row r="2203" spans="1:14" ht="15" customHeight="1" outlineLevel="1" x14ac:dyDescent="0.3">
      <c r="A2203" s="12">
        <v>2201</v>
      </c>
      <c r="B2203" s="13">
        <v>1</v>
      </c>
      <c r="C2203" s="19">
        <v>1.4219757067606101E-4</v>
      </c>
      <c r="D2203" s="20">
        <v>1.207547417E-4</v>
      </c>
      <c r="E2203" s="21">
        <v>0</v>
      </c>
      <c r="F2203" s="22">
        <v>2.23219530534082E-4</v>
      </c>
      <c r="G2203" s="22">
        <v>1.14155251141553E-4</v>
      </c>
      <c r="H2203" s="20">
        <v>0.147472137</v>
      </c>
      <c r="I2203" s="20">
        <v>0.169996121</v>
      </c>
      <c r="J2203" s="24">
        <v>0.63400000000000001</v>
      </c>
      <c r="K2203" s="20">
        <v>0.27075724369999998</v>
      </c>
      <c r="L2203" s="24">
        <v>0.63622261000000002</v>
      </c>
      <c r="M2203" s="20">
        <v>6.8346712089999997E-2</v>
      </c>
      <c r="N2203" s="20">
        <v>4.964142857E-2</v>
      </c>
    </row>
    <row r="2204" spans="1:14" ht="15" customHeight="1" outlineLevel="1" x14ac:dyDescent="0.3">
      <c r="A2204" s="12">
        <v>2202</v>
      </c>
      <c r="B2204" s="13">
        <v>1</v>
      </c>
      <c r="C2204" s="19">
        <v>1.4108174956885001E-4</v>
      </c>
      <c r="D2204" s="20">
        <v>1.450120458E-4</v>
      </c>
      <c r="E2204" s="21">
        <v>0</v>
      </c>
      <c r="F2204" s="22">
        <v>1.6447754881458699E-4</v>
      </c>
      <c r="G2204" s="22">
        <v>1.14155251141553E-4</v>
      </c>
      <c r="H2204" s="20">
        <v>4.3611694399999998E-2</v>
      </c>
      <c r="I2204" s="20">
        <v>0.14235841739999999</v>
      </c>
      <c r="J2204" s="24">
        <v>0.53800000000000003</v>
      </c>
      <c r="K2204" s="20">
        <v>0.30557584609999999</v>
      </c>
      <c r="L2204" s="20">
        <v>0.65755284079999998</v>
      </c>
      <c r="M2204" s="20">
        <v>1.6846746100000001E-3</v>
      </c>
      <c r="N2204" s="20">
        <v>9.2374285709999997E-3</v>
      </c>
    </row>
    <row r="2205" spans="1:14" ht="15" customHeight="1" outlineLevel="1" x14ac:dyDescent="0.3">
      <c r="A2205" s="12">
        <v>2203</v>
      </c>
      <c r="B2205" s="13">
        <v>1</v>
      </c>
      <c r="C2205" s="19">
        <v>1.3849060235338699E-4</v>
      </c>
      <c r="D2205" s="20">
        <v>1.742803445E-4</v>
      </c>
      <c r="E2205" s="21">
        <v>0</v>
      </c>
      <c r="F2205" s="22">
        <v>1.1748396343899099E-4</v>
      </c>
      <c r="G2205" s="22">
        <v>1.14155251141553E-4</v>
      </c>
      <c r="H2205" s="20">
        <v>6.2994669679999997E-3</v>
      </c>
      <c r="I2205" s="20">
        <v>0.1202482545</v>
      </c>
      <c r="J2205" s="24">
        <v>0.54510000000000003</v>
      </c>
      <c r="K2205" s="20">
        <v>0.30143657169999999</v>
      </c>
      <c r="L2205" s="20">
        <v>0.66870273410000003</v>
      </c>
      <c r="M2205" s="20">
        <v>1.349612415E-2</v>
      </c>
      <c r="N2205" s="21">
        <v>0</v>
      </c>
    </row>
    <row r="2206" spans="1:14" ht="15" customHeight="1" outlineLevel="1" x14ac:dyDescent="0.3">
      <c r="A2206" s="12">
        <v>2204</v>
      </c>
      <c r="B2206" s="13">
        <v>1</v>
      </c>
      <c r="C2206" s="19">
        <v>1.35463196278476E-4</v>
      </c>
      <c r="D2206" s="20">
        <v>1.8692032249999999E-4</v>
      </c>
      <c r="E2206" s="21">
        <v>0</v>
      </c>
      <c r="F2206" s="22">
        <v>8.8112972579242903E-5</v>
      </c>
      <c r="G2206" s="22">
        <v>1.14155251141553E-4</v>
      </c>
      <c r="H2206" s="21">
        <v>0</v>
      </c>
      <c r="I2206" s="20">
        <v>0.1154965089</v>
      </c>
      <c r="J2206" s="24">
        <v>0.5091</v>
      </c>
      <c r="K2206" s="20">
        <v>0.26113951790000001</v>
      </c>
      <c r="L2206" s="20">
        <v>0.66366104319999997</v>
      </c>
      <c r="M2206" s="20">
        <v>0.12915612060000001</v>
      </c>
      <c r="N2206" s="21">
        <v>0</v>
      </c>
    </row>
    <row r="2207" spans="1:14" ht="15" customHeight="1" outlineLevel="1" x14ac:dyDescent="0.3">
      <c r="A2207" s="12">
        <v>2205</v>
      </c>
      <c r="B2207" s="13">
        <v>1</v>
      </c>
      <c r="C2207" s="19">
        <v>1.25629945573981E-4</v>
      </c>
      <c r="D2207" s="20">
        <v>1.9639007949999999E-4</v>
      </c>
      <c r="E2207" s="21">
        <v>0</v>
      </c>
      <c r="F2207" s="22">
        <v>5.87419817194953E-5</v>
      </c>
      <c r="G2207" s="22">
        <v>1.14155251141553E-4</v>
      </c>
      <c r="H2207" s="21">
        <v>0</v>
      </c>
      <c r="I2207" s="20">
        <v>0.1090961986</v>
      </c>
      <c r="J2207" s="24">
        <v>0.43469999999999998</v>
      </c>
      <c r="K2207" s="20">
        <v>0.22388604819999999</v>
      </c>
      <c r="L2207" s="20">
        <v>0.66589102190000005</v>
      </c>
      <c r="M2207" s="20">
        <v>0.16726894880000001</v>
      </c>
      <c r="N2207" s="21">
        <v>0</v>
      </c>
    </row>
    <row r="2208" spans="1:14" ht="15" customHeight="1" outlineLevel="1" x14ac:dyDescent="0.3">
      <c r="A2208" s="12">
        <v>2206</v>
      </c>
      <c r="B2208" s="13">
        <v>1</v>
      </c>
      <c r="C2208" s="19">
        <v>1.22395850837302E-4</v>
      </c>
      <c r="D2208" s="20">
        <v>2.037736266E-4</v>
      </c>
      <c r="E2208" s="21">
        <v>0</v>
      </c>
      <c r="F2208" s="22">
        <v>3.7594868300476997E-5</v>
      </c>
      <c r="G2208" s="22">
        <v>1.14155251141553E-4</v>
      </c>
      <c r="H2208" s="21">
        <v>0</v>
      </c>
      <c r="I2208" s="20">
        <v>0.1041505043</v>
      </c>
      <c r="J2208" s="24">
        <v>0.40849999999999997</v>
      </c>
      <c r="K2208" s="20">
        <v>0.31446311179999997</v>
      </c>
      <c r="L2208" s="20">
        <v>0.64368819079999995</v>
      </c>
      <c r="M2208" s="20">
        <v>9.9862052559999998E-2</v>
      </c>
      <c r="N2208" s="21">
        <v>0</v>
      </c>
    </row>
    <row r="2209" spans="1:14" ht="15" customHeight="1" outlineLevel="1" x14ac:dyDescent="0.3">
      <c r="A2209" s="12">
        <v>2207</v>
      </c>
      <c r="B2209" s="13">
        <v>1</v>
      </c>
      <c r="C2209" s="19">
        <v>1.2503365809117301E-4</v>
      </c>
      <c r="D2209" s="20">
        <v>2.098277261E-4</v>
      </c>
      <c r="E2209" s="21">
        <v>0</v>
      </c>
      <c r="F2209" s="22">
        <v>2.3496792687798098E-5</v>
      </c>
      <c r="G2209" s="22">
        <v>1.14155251141553E-4</v>
      </c>
      <c r="H2209" s="21">
        <v>0</v>
      </c>
      <c r="I2209" s="20">
        <v>9.8622963539999997E-2</v>
      </c>
      <c r="J2209" s="24">
        <v>0.38829999999999998</v>
      </c>
      <c r="K2209" s="20">
        <v>0.19430241049999999</v>
      </c>
      <c r="L2209" s="20">
        <v>0.6451425247</v>
      </c>
      <c r="M2209" s="20">
        <v>3.0086896950000001E-2</v>
      </c>
      <c r="N2209" s="21">
        <v>0</v>
      </c>
    </row>
    <row r="2210" spans="1:14" ht="15" customHeight="1" outlineLevel="1" x14ac:dyDescent="0.3">
      <c r="A2210" s="12">
        <v>2208</v>
      </c>
      <c r="B2210" s="13">
        <v>1</v>
      </c>
      <c r="C2210" s="19">
        <v>1.09189666294462E-4</v>
      </c>
      <c r="D2210" s="20">
        <v>2.143478477E-4</v>
      </c>
      <c r="E2210" s="21">
        <v>0</v>
      </c>
      <c r="F2210" s="22">
        <v>9.3987170751192492E-6</v>
      </c>
      <c r="G2210" s="22">
        <v>1.14155251141553E-4</v>
      </c>
      <c r="H2210" s="21">
        <v>0</v>
      </c>
      <c r="I2210" s="20">
        <v>9.9592707530000005E-2</v>
      </c>
      <c r="J2210" s="24">
        <v>0.37540000000000001</v>
      </c>
      <c r="K2210" s="20">
        <v>0.15023131240000001</v>
      </c>
      <c r="L2210" s="20">
        <v>0.62875702929999999</v>
      </c>
      <c r="M2210" s="20">
        <v>1.337349021E-3</v>
      </c>
      <c r="N2210" s="21">
        <v>0</v>
      </c>
    </row>
    <row r="2211" spans="1:14" ht="15" customHeight="1" outlineLevel="1" x14ac:dyDescent="0.3">
      <c r="A2211" s="12">
        <v>2209</v>
      </c>
      <c r="B2211" s="13">
        <v>1</v>
      </c>
      <c r="C2211" s="19">
        <v>9.4919112868373194E-5</v>
      </c>
      <c r="D2211" s="20">
        <v>2.1780441129999999E-4</v>
      </c>
      <c r="E2211" s="21">
        <v>0</v>
      </c>
      <c r="F2211" s="22">
        <v>5.8741981719495297E-6</v>
      </c>
      <c r="G2211" s="22">
        <v>1.14155251141553E-4</v>
      </c>
      <c r="H2211" s="21">
        <v>0</v>
      </c>
      <c r="I2211" s="20">
        <v>9.8622963539999997E-2</v>
      </c>
      <c r="J2211" s="24">
        <v>0.34300000000000003</v>
      </c>
      <c r="K2211" s="20">
        <v>0.1372047723</v>
      </c>
      <c r="L2211" s="20">
        <v>0.62584836150000001</v>
      </c>
      <c r="M2211" s="20">
        <v>6.3809806960000007E-2</v>
      </c>
      <c r="N2211" s="21">
        <v>0</v>
      </c>
    </row>
    <row r="2212" spans="1:14" ht="15" customHeight="1" outlineLevel="1" x14ac:dyDescent="0.3">
      <c r="A2212" s="12">
        <v>2210</v>
      </c>
      <c r="B2212" s="13">
        <v>1</v>
      </c>
      <c r="C2212" s="19">
        <v>8.7458029442873394E-5</v>
      </c>
      <c r="D2212" s="20">
        <v>2.195429196E-4</v>
      </c>
      <c r="E2212" s="21">
        <v>0</v>
      </c>
      <c r="F2212" s="22">
        <v>2.3496792687798102E-6</v>
      </c>
      <c r="G2212" s="22">
        <v>1.14155251141553E-4</v>
      </c>
      <c r="H2212" s="21">
        <v>0</v>
      </c>
      <c r="I2212" s="20">
        <v>0.10240496509999999</v>
      </c>
      <c r="J2212" s="24">
        <v>0.35139999999999999</v>
      </c>
      <c r="K2212" s="20">
        <v>0.12563915270000001</v>
      </c>
      <c r="L2212" s="20">
        <v>0.62051580380000004</v>
      </c>
      <c r="M2212" s="20">
        <v>0.26822029269999997</v>
      </c>
      <c r="N2212" s="21">
        <v>0</v>
      </c>
    </row>
    <row r="2213" spans="1:14" ht="15" customHeight="1" outlineLevel="1" x14ac:dyDescent="0.3">
      <c r="A2213" s="12">
        <v>2211</v>
      </c>
      <c r="B2213" s="13">
        <v>1</v>
      </c>
      <c r="C2213" s="19">
        <v>7.5109812724457898E-5</v>
      </c>
      <c r="D2213" s="20">
        <v>2.192770301E-4</v>
      </c>
      <c r="E2213" s="21">
        <v>0</v>
      </c>
      <c r="F2213" s="22">
        <v>1.17483963438991E-6</v>
      </c>
      <c r="G2213" s="22">
        <v>1.14155251141553E-4</v>
      </c>
      <c r="H2213" s="21">
        <v>0</v>
      </c>
      <c r="I2213" s="20">
        <v>0.1033747091</v>
      </c>
      <c r="J2213" s="24">
        <v>0.35</v>
      </c>
      <c r="K2213" s="20">
        <v>0.1225955685</v>
      </c>
      <c r="L2213" s="20">
        <v>0.61169284469999996</v>
      </c>
      <c r="M2213" s="20">
        <v>0.34396454510000002</v>
      </c>
      <c r="N2213" s="21">
        <v>0</v>
      </c>
    </row>
    <row r="2214" spans="1:14" ht="15" customHeight="1" outlineLevel="1" x14ac:dyDescent="0.3">
      <c r="A2214" s="12">
        <v>2212</v>
      </c>
      <c r="B2214" s="13">
        <v>1</v>
      </c>
      <c r="C2214" s="19">
        <v>7.0202615717449699E-5</v>
      </c>
      <c r="D2214" s="20">
        <v>2.1931793609999999E-4</v>
      </c>
      <c r="E2214" s="21">
        <v>0</v>
      </c>
      <c r="F2214" s="22">
        <v>1.40980756126789E-5</v>
      </c>
      <c r="G2214" s="22">
        <v>1.14155251141553E-4</v>
      </c>
      <c r="H2214" s="21">
        <v>0</v>
      </c>
      <c r="I2214" s="20">
        <v>0.1071567106</v>
      </c>
      <c r="J2214" s="24">
        <v>0.37109999999999999</v>
      </c>
      <c r="K2214" s="20">
        <v>0.1056732408</v>
      </c>
      <c r="L2214" s="20">
        <v>0.61896451429999999</v>
      </c>
      <c r="M2214" s="20">
        <v>0.21316863480000001</v>
      </c>
      <c r="N2214" s="21">
        <v>0</v>
      </c>
    </row>
    <row r="2215" spans="1:14" ht="15" customHeight="1" outlineLevel="1" x14ac:dyDescent="0.3">
      <c r="A2215" s="12">
        <v>2213</v>
      </c>
      <c r="B2215" s="13">
        <v>1</v>
      </c>
      <c r="C2215" s="19">
        <v>7.9283538853369104E-5</v>
      </c>
      <c r="D2215" s="20">
        <v>2.211178036E-4</v>
      </c>
      <c r="E2215" s="21">
        <v>0</v>
      </c>
      <c r="F2215" s="22">
        <v>3.7594868300476997E-5</v>
      </c>
      <c r="G2215" s="22">
        <v>1.14155251141553E-4</v>
      </c>
      <c r="H2215" s="21">
        <v>0</v>
      </c>
      <c r="I2215" s="20">
        <v>0.1099689682</v>
      </c>
      <c r="J2215" s="24">
        <v>0.36969999999999997</v>
      </c>
      <c r="K2215" s="20">
        <v>0.12953494030000001</v>
      </c>
      <c r="L2215" s="20">
        <v>0.63001745200000003</v>
      </c>
      <c r="M2215" s="20">
        <v>6.2161665679999999E-2</v>
      </c>
      <c r="N2215" s="21">
        <v>0</v>
      </c>
    </row>
    <row r="2216" spans="1:14" ht="15" customHeight="1" outlineLevel="1" x14ac:dyDescent="0.3">
      <c r="A2216" s="12">
        <v>2214</v>
      </c>
      <c r="B2216" s="13">
        <v>1</v>
      </c>
      <c r="C2216" s="19">
        <v>1.05515187685092E-4</v>
      </c>
      <c r="D2216" s="20">
        <v>2.2074964889999999E-4</v>
      </c>
      <c r="E2216" s="21">
        <v>0</v>
      </c>
      <c r="F2216" s="22">
        <v>9.3987170751192502E-5</v>
      </c>
      <c r="G2216" s="22">
        <v>1.14155251141553E-4</v>
      </c>
      <c r="H2216" s="20">
        <v>1.162978517E-2</v>
      </c>
      <c r="I2216" s="20">
        <v>0.1200543057</v>
      </c>
      <c r="J2216" s="24">
        <v>0.38540000000000002</v>
      </c>
      <c r="K2216" s="20">
        <v>0.35682980279999998</v>
      </c>
      <c r="L2216" s="20">
        <v>0.65600155130000004</v>
      </c>
      <c r="M2216" s="20">
        <v>1.6154502479999999E-3</v>
      </c>
      <c r="N2216" s="21">
        <v>0</v>
      </c>
    </row>
    <row r="2217" spans="1:14" ht="15" customHeight="1" outlineLevel="1" x14ac:dyDescent="0.3">
      <c r="A2217" s="12">
        <v>2215</v>
      </c>
      <c r="B2217" s="13">
        <v>1</v>
      </c>
      <c r="C2217" s="19">
        <v>1.3553370863188401E-4</v>
      </c>
      <c r="D2217" s="20">
        <v>2.019328531E-4</v>
      </c>
      <c r="E2217" s="21">
        <v>0</v>
      </c>
      <c r="F2217" s="22">
        <v>1.8210014333043501E-4</v>
      </c>
      <c r="G2217" s="22">
        <v>1.14155251141553E-4</v>
      </c>
      <c r="H2217" s="20">
        <v>6.202552092E-2</v>
      </c>
      <c r="I2217" s="20">
        <v>0.1255818464</v>
      </c>
      <c r="J2217" s="24">
        <v>0.4128</v>
      </c>
      <c r="K2217" s="20">
        <v>0.3968833699</v>
      </c>
      <c r="L2217" s="20">
        <v>0.67025402369999998</v>
      </c>
      <c r="M2217" s="20">
        <v>1.144572259E-2</v>
      </c>
      <c r="N2217" s="21">
        <v>0</v>
      </c>
    </row>
    <row r="2218" spans="1:14" ht="15" customHeight="1" outlineLevel="1" x14ac:dyDescent="0.3">
      <c r="A2218" s="12">
        <v>2216</v>
      </c>
      <c r="B2218" s="13">
        <v>1</v>
      </c>
      <c r="C2218" s="19">
        <v>1.52463996870386E-4</v>
      </c>
      <c r="D2218" s="20">
        <v>1.7773690809999999E-4</v>
      </c>
      <c r="E2218" s="21">
        <v>0</v>
      </c>
      <c r="F2218" s="22">
        <v>1.58603350642637E-4</v>
      </c>
      <c r="G2218" s="22">
        <v>1.14155251141553E-4</v>
      </c>
      <c r="H2218" s="20">
        <v>0.15958649650000001</v>
      </c>
      <c r="I2218" s="20">
        <v>0.1286850272</v>
      </c>
      <c r="J2218" s="24">
        <v>0.39550000000000002</v>
      </c>
      <c r="K2218" s="20">
        <v>0.40321402480000001</v>
      </c>
      <c r="L2218" s="20">
        <v>0.67616831489999996</v>
      </c>
      <c r="M2218" s="20">
        <v>0.1150116279</v>
      </c>
      <c r="N2218" s="20">
        <v>4.7914285710000002E-4</v>
      </c>
    </row>
    <row r="2219" spans="1:14" ht="15" customHeight="1" outlineLevel="1" x14ac:dyDescent="0.3">
      <c r="A2219" s="12">
        <v>2217</v>
      </c>
      <c r="B2219" s="13">
        <v>1</v>
      </c>
      <c r="C2219" s="19">
        <v>1.66297838853041E-4</v>
      </c>
      <c r="D2219" s="20">
        <v>1.4885721709999999E-4</v>
      </c>
      <c r="E2219" s="21">
        <v>0</v>
      </c>
      <c r="F2219" s="22">
        <v>1.4685495429873799E-4</v>
      </c>
      <c r="G2219" s="22">
        <v>1.14155251141553E-4</v>
      </c>
      <c r="H2219" s="20">
        <v>0.2487481828</v>
      </c>
      <c r="I2219" s="20">
        <v>0.11346004649999999</v>
      </c>
      <c r="J2219" s="24">
        <v>0.53939999999999999</v>
      </c>
      <c r="K2219" s="20">
        <v>0.37448259070000001</v>
      </c>
      <c r="L2219" s="20">
        <v>0.67083575719999999</v>
      </c>
      <c r="M2219" s="20">
        <v>0.15167550069999999</v>
      </c>
      <c r="N2219" s="20">
        <v>5.1056571430000003E-2</v>
      </c>
    </row>
    <row r="2220" spans="1:14" ht="15" customHeight="1" outlineLevel="1" x14ac:dyDescent="0.3">
      <c r="A2220" s="12">
        <v>2218</v>
      </c>
      <c r="B2220" s="13">
        <v>1</v>
      </c>
      <c r="C2220" s="19">
        <v>1.7153224153088301E-4</v>
      </c>
      <c r="D2220" s="20">
        <v>1.2351590190000001E-4</v>
      </c>
      <c r="E2220" s="21">
        <v>0</v>
      </c>
      <c r="F2220" s="22">
        <v>1.6447754881458699E-4</v>
      </c>
      <c r="G2220" s="22">
        <v>1.14155251141553E-4</v>
      </c>
      <c r="H2220" s="20">
        <v>0.31788079470000002</v>
      </c>
      <c r="I2220" s="20">
        <v>0.1172420481</v>
      </c>
      <c r="J2220" s="24">
        <v>0.65690000000000004</v>
      </c>
      <c r="K2220" s="20">
        <v>0.37521305090000001</v>
      </c>
      <c r="L2220" s="20">
        <v>0.6869303859</v>
      </c>
      <c r="M2220" s="20">
        <v>9.1868273540000003E-2</v>
      </c>
      <c r="N2220" s="20">
        <v>3.5434285709999999E-2</v>
      </c>
    </row>
    <row r="2221" spans="1:14" ht="15" customHeight="1" outlineLevel="1" x14ac:dyDescent="0.3">
      <c r="A2221" s="12">
        <v>2219</v>
      </c>
      <c r="B2221" s="13">
        <v>1</v>
      </c>
      <c r="C2221" s="19">
        <v>1.7458387088982899E-4</v>
      </c>
      <c r="D2221" s="20">
        <v>1.060490067E-4</v>
      </c>
      <c r="E2221" s="21">
        <v>0</v>
      </c>
      <c r="F2221" s="22">
        <v>1.87974341502385E-4</v>
      </c>
      <c r="G2221" s="22">
        <v>1.14155251141553E-4</v>
      </c>
      <c r="H2221" s="20">
        <v>0.3597157164</v>
      </c>
      <c r="I2221" s="20">
        <v>0.1236423584</v>
      </c>
      <c r="J2221" s="24">
        <v>0.71599999999999997</v>
      </c>
      <c r="K2221" s="20">
        <v>0.36413440470000003</v>
      </c>
      <c r="L2221" s="20">
        <v>0.68140391700000003</v>
      </c>
      <c r="M2221" s="20">
        <v>2.8393153559999999E-2</v>
      </c>
      <c r="N2221" s="21">
        <v>0</v>
      </c>
    </row>
    <row r="2222" spans="1:14" ht="15" customHeight="1" outlineLevel="1" x14ac:dyDescent="0.3">
      <c r="A2222" s="12">
        <v>2220</v>
      </c>
      <c r="B2222" s="13">
        <v>1</v>
      </c>
      <c r="C2222" s="19">
        <v>1.79177136382405E-4</v>
      </c>
      <c r="D2222" s="20">
        <v>9.4002166789999996E-5</v>
      </c>
      <c r="E2222" s="21">
        <v>0</v>
      </c>
      <c r="F2222" s="22">
        <v>2.0677177565262301E-4</v>
      </c>
      <c r="G2222" s="22">
        <v>1.14155251141553E-4</v>
      </c>
      <c r="H2222" s="20">
        <v>0.38136003880000002</v>
      </c>
      <c r="I2222" s="20">
        <v>0.1315942591</v>
      </c>
      <c r="J2222" s="24">
        <v>0.7258</v>
      </c>
      <c r="K2222" s="20">
        <v>0.33613343070000001</v>
      </c>
      <c r="L2222" s="20">
        <v>0.67355051389999998</v>
      </c>
      <c r="M2222" s="20">
        <v>1.337349021E-3</v>
      </c>
      <c r="N2222" s="21">
        <v>0</v>
      </c>
    </row>
    <row r="2223" spans="1:14" ht="15" customHeight="1" outlineLevel="1" x14ac:dyDescent="0.3">
      <c r="A2223" s="12">
        <v>2221</v>
      </c>
      <c r="B2223" s="13">
        <v>1</v>
      </c>
      <c r="C2223" s="19">
        <v>1.7410242591558601E-4</v>
      </c>
      <c r="D2223" s="20">
        <v>8.6659525829999997E-5</v>
      </c>
      <c r="E2223" s="21">
        <v>0</v>
      </c>
      <c r="F2223" s="22">
        <v>1.87974341502385E-4</v>
      </c>
      <c r="G2223" s="22">
        <v>1.14155251141553E-4</v>
      </c>
      <c r="H2223" s="20">
        <v>0.38652883220000001</v>
      </c>
      <c r="I2223" s="20">
        <v>0.12693948799999999</v>
      </c>
      <c r="J2223" s="24">
        <v>0.65059999999999996</v>
      </c>
      <c r="K2223" s="20">
        <v>0.31872412950000001</v>
      </c>
      <c r="L2223" s="20">
        <v>0.65435330619999998</v>
      </c>
      <c r="M2223" s="20">
        <v>5.7093452269999997E-2</v>
      </c>
      <c r="N2223" s="21">
        <v>0</v>
      </c>
    </row>
    <row r="2224" spans="1:14" ht="15" customHeight="1" outlineLevel="1" x14ac:dyDescent="0.3">
      <c r="A2224" s="12">
        <v>2222</v>
      </c>
      <c r="B2224" s="13">
        <v>1</v>
      </c>
      <c r="C2224" s="19">
        <v>1.6529235861974999E-4</v>
      </c>
      <c r="D2224" s="20">
        <v>8.4164255079999999E-5</v>
      </c>
      <c r="E2224" s="21">
        <v>0</v>
      </c>
      <c r="F2224" s="22">
        <v>1.90324020771165E-4</v>
      </c>
      <c r="G2224" s="22">
        <v>1.14155251141553E-4</v>
      </c>
      <c r="H2224" s="20">
        <v>0.35858504279999998</v>
      </c>
      <c r="I2224" s="20">
        <v>0.1305275407</v>
      </c>
      <c r="J2224" s="24">
        <v>0.63919999999999999</v>
      </c>
      <c r="K2224" s="20">
        <v>0.27307036769999998</v>
      </c>
      <c r="L2224" s="20">
        <v>0.64446383559999998</v>
      </c>
      <c r="M2224" s="20">
        <v>0.24249012510000001</v>
      </c>
      <c r="N2224" s="21">
        <v>0</v>
      </c>
    </row>
    <row r="2225" spans="1:14" ht="15" customHeight="1" outlineLevel="1" x14ac:dyDescent="0.3">
      <c r="A2225" s="12">
        <v>2223</v>
      </c>
      <c r="B2225" s="13">
        <v>1</v>
      </c>
      <c r="C2225" s="19">
        <v>1.5293681169445701E-4</v>
      </c>
      <c r="D2225" s="20">
        <v>8.69049623E-5</v>
      </c>
      <c r="E2225" s="21">
        <v>0</v>
      </c>
      <c r="F2225" s="22">
        <v>2.1382081345896301E-4</v>
      </c>
      <c r="G2225" s="22">
        <v>1.14155251141553E-4</v>
      </c>
      <c r="H2225" s="20">
        <v>0.30366661280000001</v>
      </c>
      <c r="I2225" s="20">
        <v>0.1337276959</v>
      </c>
      <c r="J2225" s="24">
        <v>0.71819999999999995</v>
      </c>
      <c r="K2225" s="20">
        <v>0.2729486243</v>
      </c>
      <c r="L2225" s="20">
        <v>0.63825867749999998</v>
      </c>
      <c r="M2225" s="20">
        <v>0.31032047099999999</v>
      </c>
      <c r="N2225" s="21">
        <v>0</v>
      </c>
    </row>
    <row r="2226" spans="1:14" ht="15" customHeight="1" outlineLevel="1" x14ac:dyDescent="0.3">
      <c r="A2226" s="12">
        <v>2224</v>
      </c>
      <c r="B2226" s="13">
        <v>1</v>
      </c>
      <c r="C2226" s="19">
        <v>1.4275757029106801E-4</v>
      </c>
      <c r="D2226" s="20">
        <v>9.50043657E-5</v>
      </c>
      <c r="E2226" s="21">
        <v>0</v>
      </c>
      <c r="F2226" s="22">
        <v>2.23219530534082E-4</v>
      </c>
      <c r="G2226" s="22">
        <v>1.14155251141553E-4</v>
      </c>
      <c r="H2226" s="20">
        <v>0.21192052980000001</v>
      </c>
      <c r="I2226" s="20">
        <v>0.13566718389999999</v>
      </c>
      <c r="J2226" s="24">
        <v>0.75980000000000003</v>
      </c>
      <c r="K2226" s="20">
        <v>0.23971268570000001</v>
      </c>
      <c r="L2226" s="20">
        <v>0.64087647859999997</v>
      </c>
      <c r="M2226" s="20">
        <v>0.19296619870000001</v>
      </c>
      <c r="N2226" s="21">
        <v>0</v>
      </c>
    </row>
    <row r="2227" spans="1:14" ht="15" customHeight="1" outlineLevel="1" x14ac:dyDescent="0.3">
      <c r="A2227" s="12">
        <v>2225</v>
      </c>
      <c r="B2227" s="13">
        <v>1</v>
      </c>
      <c r="C2227" s="19">
        <v>1.3636573910291301E-4</v>
      </c>
      <c r="D2227" s="20">
        <v>1.081761228E-4</v>
      </c>
      <c r="E2227" s="21">
        <v>0</v>
      </c>
      <c r="F2227" s="22">
        <v>2.23219530534082E-4</v>
      </c>
      <c r="G2227" s="22">
        <v>1.14155251141553E-4</v>
      </c>
      <c r="H2227" s="20">
        <v>0.109029236</v>
      </c>
      <c r="I2227" s="20">
        <v>0.13557020950000001</v>
      </c>
      <c r="J2227" s="24">
        <v>0.67169999999999996</v>
      </c>
      <c r="K2227" s="20">
        <v>0.34855125399999998</v>
      </c>
      <c r="L2227" s="20">
        <v>0.66560015510000003</v>
      </c>
      <c r="M2227" s="20">
        <v>5.6361493899999997E-2</v>
      </c>
      <c r="N2227" s="20">
        <v>1.322657143E-2</v>
      </c>
    </row>
    <row r="2228" spans="1:14" ht="15" customHeight="1" outlineLevel="1" x14ac:dyDescent="0.3">
      <c r="A2228" s="12">
        <v>2226</v>
      </c>
      <c r="B2228" s="13">
        <v>1</v>
      </c>
      <c r="C2228" s="19">
        <v>1.3701499119121499E-4</v>
      </c>
      <c r="D2228" s="20">
        <v>1.3020404569999999E-4</v>
      </c>
      <c r="E2228" s="21">
        <v>0</v>
      </c>
      <c r="F2228" s="22">
        <v>1.6447754881458699E-4</v>
      </c>
      <c r="G2228" s="22">
        <v>1.14155251141553E-4</v>
      </c>
      <c r="H2228" s="20">
        <v>3.214343402E-2</v>
      </c>
      <c r="I2228" s="20">
        <v>0.1337276959</v>
      </c>
      <c r="J2228" s="24">
        <v>0.56910000000000005</v>
      </c>
      <c r="K2228" s="20">
        <v>0.37289992700000002</v>
      </c>
      <c r="L2228" s="20">
        <v>0.6869303859</v>
      </c>
      <c r="M2228" s="20">
        <v>1.54814866E-3</v>
      </c>
      <c r="N2228" s="20">
        <v>1.8107142860000001E-2</v>
      </c>
    </row>
    <row r="2229" spans="1:14" ht="15" customHeight="1" outlineLevel="1" x14ac:dyDescent="0.3">
      <c r="A2229" s="12">
        <v>2227</v>
      </c>
      <c r="B2229" s="13">
        <v>1</v>
      </c>
      <c r="C2229" s="19">
        <v>1.3642111170432701E-4</v>
      </c>
      <c r="D2229" s="20">
        <v>1.50370742E-4</v>
      </c>
      <c r="E2229" s="21">
        <v>0</v>
      </c>
      <c r="F2229" s="22">
        <v>1.1748396343899099E-4</v>
      </c>
      <c r="G2229" s="22">
        <v>1.14155251141553E-4</v>
      </c>
      <c r="H2229" s="20">
        <v>6.2994669679999997E-3</v>
      </c>
      <c r="I2229" s="20">
        <v>0.12858805279999999</v>
      </c>
      <c r="J2229" s="24">
        <v>0.63919999999999999</v>
      </c>
      <c r="K2229" s="20">
        <v>0.35159483809999997</v>
      </c>
      <c r="L2229" s="20">
        <v>0.68179173940000004</v>
      </c>
      <c r="M2229" s="20">
        <v>9.6142783390000004E-3</v>
      </c>
      <c r="N2229" s="21">
        <v>0</v>
      </c>
    </row>
    <row r="2230" spans="1:14" ht="15" customHeight="1" outlineLevel="1" x14ac:dyDescent="0.3">
      <c r="A2230" s="12">
        <v>2228</v>
      </c>
      <c r="B2230" s="13">
        <v>1</v>
      </c>
      <c r="C2230" s="19">
        <v>1.3417446486136599E-4</v>
      </c>
      <c r="D2230" s="20">
        <v>1.5945189129999999E-4</v>
      </c>
      <c r="E2230" s="21">
        <v>0</v>
      </c>
      <c r="F2230" s="22">
        <v>8.8112972579242903E-5</v>
      </c>
      <c r="G2230" s="22">
        <v>1.14155251141553E-4</v>
      </c>
      <c r="H2230" s="21">
        <v>0</v>
      </c>
      <c r="I2230" s="20">
        <v>0.12752133439999999</v>
      </c>
      <c r="J2230" s="24">
        <v>0.6169</v>
      </c>
      <c r="K2230" s="20">
        <v>0.26174823470000003</v>
      </c>
      <c r="L2230" s="20">
        <v>0.67170835760000003</v>
      </c>
      <c r="M2230" s="20">
        <v>0.1019394612</v>
      </c>
      <c r="N2230" s="21">
        <v>0</v>
      </c>
    </row>
    <row r="2231" spans="1:14" ht="15" customHeight="1" outlineLevel="1" x14ac:dyDescent="0.3">
      <c r="A2231" s="12">
        <v>2229</v>
      </c>
      <c r="B2231" s="13">
        <v>1</v>
      </c>
      <c r="C2231" s="19">
        <v>1.25897745197638E-4</v>
      </c>
      <c r="D2231" s="20">
        <v>1.6722404610000001E-4</v>
      </c>
      <c r="E2231" s="21">
        <v>0</v>
      </c>
      <c r="F2231" s="22">
        <v>5.87419817194953E-5</v>
      </c>
      <c r="G2231" s="22">
        <v>1.14155251141553E-4</v>
      </c>
      <c r="H2231" s="21">
        <v>0</v>
      </c>
      <c r="I2231" s="20">
        <v>0.1141388673</v>
      </c>
      <c r="J2231" s="24">
        <v>0.49320000000000003</v>
      </c>
      <c r="K2231" s="20">
        <v>0.3002191381</v>
      </c>
      <c r="L2231" s="20">
        <v>0.67190226880000004</v>
      </c>
      <c r="M2231" s="20">
        <v>0.13708259689999999</v>
      </c>
      <c r="N2231" s="21">
        <v>0</v>
      </c>
    </row>
    <row r="2232" spans="1:14" ht="15" customHeight="1" outlineLevel="1" x14ac:dyDescent="0.3">
      <c r="A2232" s="12">
        <v>2230</v>
      </c>
      <c r="B2232" s="13">
        <v>1</v>
      </c>
      <c r="C2232" s="19">
        <v>1.2493195541344001E-4</v>
      </c>
      <c r="D2232" s="20">
        <v>1.7530299640000001E-4</v>
      </c>
      <c r="E2232" s="21">
        <v>0</v>
      </c>
      <c r="F2232" s="22">
        <v>3.7594868300476997E-5</v>
      </c>
      <c r="G2232" s="22">
        <v>1.14155251141553E-4</v>
      </c>
      <c r="H2232" s="21">
        <v>0</v>
      </c>
      <c r="I2232" s="20">
        <v>0.11113266099999999</v>
      </c>
      <c r="J2232" s="24">
        <v>0.46689999999999998</v>
      </c>
      <c r="K2232" s="20">
        <v>0.45434623810000002</v>
      </c>
      <c r="L2232" s="20">
        <v>0.67345355829999998</v>
      </c>
      <c r="M2232" s="20">
        <v>8.4312890840000002E-2</v>
      </c>
      <c r="N2232" s="21">
        <v>0</v>
      </c>
    </row>
    <row r="2233" spans="1:14" ht="15" customHeight="1" outlineLevel="1" x14ac:dyDescent="0.3">
      <c r="A2233" s="12">
        <v>2231</v>
      </c>
      <c r="B2233" s="13">
        <v>1</v>
      </c>
      <c r="C2233" s="19">
        <v>1.2729184782051499E-4</v>
      </c>
      <c r="D2233" s="20">
        <v>1.8336149379999999E-4</v>
      </c>
      <c r="E2233" s="21">
        <v>0</v>
      </c>
      <c r="F2233" s="22">
        <v>2.3496792687798098E-5</v>
      </c>
      <c r="G2233" s="22">
        <v>1.14155251141553E-4</v>
      </c>
      <c r="H2233" s="21">
        <v>0</v>
      </c>
      <c r="I2233" s="20">
        <v>0.10764158259999999</v>
      </c>
      <c r="J2233" s="24">
        <v>0.43319999999999997</v>
      </c>
      <c r="K2233" s="20">
        <v>0.36729973220000001</v>
      </c>
      <c r="L2233" s="20">
        <v>0.66724840019999998</v>
      </c>
      <c r="M2233" s="20">
        <v>2.6764199950000001E-2</v>
      </c>
      <c r="N2233" s="21">
        <v>0</v>
      </c>
    </row>
    <row r="2234" spans="1:14" ht="15" customHeight="1" outlineLevel="1" x14ac:dyDescent="0.3">
      <c r="A2234" s="12">
        <v>2232</v>
      </c>
      <c r="B2234" s="13">
        <v>1</v>
      </c>
      <c r="C2234" s="19">
        <v>1.09259269578672E-4</v>
      </c>
      <c r="D2234" s="20">
        <v>1.9035643309999999E-4</v>
      </c>
      <c r="E2234" s="21">
        <v>0</v>
      </c>
      <c r="F2234" s="22">
        <v>9.3987170751192492E-6</v>
      </c>
      <c r="G2234" s="22">
        <v>1.14155251141553E-4</v>
      </c>
      <c r="H2234" s="21">
        <v>0</v>
      </c>
      <c r="I2234" s="20">
        <v>9.6392552369999995E-2</v>
      </c>
      <c r="J2234" s="24">
        <v>0.39829999999999999</v>
      </c>
      <c r="K2234" s="20">
        <v>0.1698319942</v>
      </c>
      <c r="L2234" s="20">
        <v>0.64911770410000003</v>
      </c>
      <c r="M2234" s="20">
        <v>1.337349021E-3</v>
      </c>
      <c r="N2234" s="21">
        <v>0</v>
      </c>
    </row>
    <row r="2235" spans="1:14" ht="15" customHeight="1" outlineLevel="1" x14ac:dyDescent="0.3">
      <c r="A2235" s="12">
        <v>2233</v>
      </c>
      <c r="B2235" s="13">
        <v>1</v>
      </c>
      <c r="C2235" s="19">
        <v>9.1889464177529097E-5</v>
      </c>
      <c r="D2235" s="20">
        <v>1.9688095249999999E-4</v>
      </c>
      <c r="E2235" s="21">
        <v>0</v>
      </c>
      <c r="F2235" s="22">
        <v>5.8741981719495297E-6</v>
      </c>
      <c r="G2235" s="22">
        <v>1.14155251141553E-4</v>
      </c>
      <c r="H2235" s="21">
        <v>0</v>
      </c>
      <c r="I2235" s="20">
        <v>8.8343677270000004E-2</v>
      </c>
      <c r="J2235" s="24">
        <v>0.34300000000000003</v>
      </c>
      <c r="K2235" s="20">
        <v>0.11821280739999999</v>
      </c>
      <c r="L2235" s="20">
        <v>0.63166569709999998</v>
      </c>
      <c r="M2235" s="20">
        <v>4.6976285899999998E-2</v>
      </c>
      <c r="N2235" s="21">
        <v>0</v>
      </c>
    </row>
    <row r="2236" spans="1:14" ht="15" customHeight="1" outlineLevel="1" x14ac:dyDescent="0.3">
      <c r="A2236" s="12">
        <v>2234</v>
      </c>
      <c r="B2236" s="13">
        <v>1</v>
      </c>
      <c r="C2236" s="19">
        <v>8.1992545936959103E-5</v>
      </c>
      <c r="D2236" s="20">
        <v>2.0154424529999999E-4</v>
      </c>
      <c r="E2236" s="21">
        <v>0</v>
      </c>
      <c r="F2236" s="22">
        <v>2.3496792687798102E-6</v>
      </c>
      <c r="G2236" s="22">
        <v>1.14155251141553E-4</v>
      </c>
      <c r="H2236" s="21">
        <v>0</v>
      </c>
      <c r="I2236" s="20">
        <v>9.8525989140000006E-2</v>
      </c>
      <c r="J2236" s="24">
        <v>0.29709999999999998</v>
      </c>
      <c r="K2236" s="20">
        <v>7.4385196010000001E-2</v>
      </c>
      <c r="L2236" s="20">
        <v>0.61760713590000005</v>
      </c>
      <c r="M2236" s="20">
        <v>0.20335667299999999</v>
      </c>
      <c r="N2236" s="21">
        <v>0</v>
      </c>
    </row>
    <row r="2237" spans="1:14" ht="15" customHeight="1" outlineLevel="1" x14ac:dyDescent="0.3">
      <c r="A2237" s="12">
        <v>2235</v>
      </c>
      <c r="B2237" s="13">
        <v>1</v>
      </c>
      <c r="C2237" s="19">
        <v>6.6748428137196694E-5</v>
      </c>
      <c r="D2237" s="20">
        <v>2.0178968179999999E-4</v>
      </c>
      <c r="E2237" s="21">
        <v>0</v>
      </c>
      <c r="F2237" s="22">
        <v>1.17483963438991E-6</v>
      </c>
      <c r="G2237" s="22">
        <v>1.14155251141553E-4</v>
      </c>
      <c r="H2237" s="21">
        <v>0</v>
      </c>
      <c r="I2237" s="20">
        <v>0.1089022498</v>
      </c>
      <c r="J2237" s="24">
        <v>0.36830000000000002</v>
      </c>
      <c r="K2237" s="20">
        <v>0.1082298515</v>
      </c>
      <c r="L2237" s="20">
        <v>0.59637386079999999</v>
      </c>
      <c r="M2237" s="20">
        <v>0.25924940969999999</v>
      </c>
      <c r="N2237" s="21">
        <v>0</v>
      </c>
    </row>
    <row r="2238" spans="1:14" ht="15" customHeight="1" outlineLevel="1" x14ac:dyDescent="0.3">
      <c r="A2238" s="12">
        <v>2236</v>
      </c>
      <c r="B2238" s="13">
        <v>1</v>
      </c>
      <c r="C2238" s="19">
        <v>5.8256372460866497E-5</v>
      </c>
      <c r="D2238" s="20">
        <v>2.0174877569999999E-4</v>
      </c>
      <c r="E2238" s="21">
        <v>0</v>
      </c>
      <c r="F2238" s="22">
        <v>1.40980756126789E-5</v>
      </c>
      <c r="G2238" s="22">
        <v>1.14155251141553E-4</v>
      </c>
      <c r="H2238" s="21">
        <v>0</v>
      </c>
      <c r="I2238" s="20">
        <v>0.10502327390000001</v>
      </c>
      <c r="J2238" s="24">
        <v>0.31569999999999998</v>
      </c>
      <c r="K2238" s="20">
        <v>9.9464329190000006E-2</v>
      </c>
      <c r="L2238" s="20">
        <v>0.59394997090000001</v>
      </c>
      <c r="M2238" s="20">
        <v>0.16220355219999999</v>
      </c>
      <c r="N2238" s="21">
        <v>0</v>
      </c>
    </row>
    <row r="2239" spans="1:14" ht="15" customHeight="1" outlineLevel="1" x14ac:dyDescent="0.3">
      <c r="A2239" s="12">
        <v>2237</v>
      </c>
      <c r="B2239" s="13">
        <v>1</v>
      </c>
      <c r="C2239" s="19">
        <v>5.9697655467335297E-5</v>
      </c>
      <c r="D2239" s="20">
        <v>2.0453038900000001E-4</v>
      </c>
      <c r="E2239" s="21">
        <v>0</v>
      </c>
      <c r="F2239" s="22">
        <v>3.7594868300476997E-5</v>
      </c>
      <c r="G2239" s="22">
        <v>1.14155251141553E-4</v>
      </c>
      <c r="H2239" s="21">
        <v>0</v>
      </c>
      <c r="I2239" s="20">
        <v>0.107738557</v>
      </c>
      <c r="J2239" s="24">
        <v>0.313</v>
      </c>
      <c r="K2239" s="20">
        <v>9.7029461890000002E-2</v>
      </c>
      <c r="L2239" s="20">
        <v>0.60054295130000002</v>
      </c>
      <c r="M2239" s="20">
        <v>4.7516237949999998E-2</v>
      </c>
      <c r="N2239" s="21">
        <v>0</v>
      </c>
    </row>
    <row r="2240" spans="1:14" ht="15" customHeight="1" outlineLevel="1" x14ac:dyDescent="0.3">
      <c r="A2240" s="12">
        <v>2238</v>
      </c>
      <c r="B2240" s="13">
        <v>1</v>
      </c>
      <c r="C2240" s="19">
        <v>6.8923320647497598E-5</v>
      </c>
      <c r="D2240" s="20">
        <v>2.058189305E-4</v>
      </c>
      <c r="E2240" s="21">
        <v>0</v>
      </c>
      <c r="F2240" s="22">
        <v>9.3987170751192502E-5</v>
      </c>
      <c r="G2240" s="22">
        <v>1.14155251141553E-4</v>
      </c>
      <c r="H2240" s="20">
        <v>1.1306735579999999E-2</v>
      </c>
      <c r="I2240" s="20">
        <v>0.11636927850000001</v>
      </c>
      <c r="J2240" s="24">
        <v>0.3911</v>
      </c>
      <c r="K2240" s="20">
        <v>0.1020209399</v>
      </c>
      <c r="L2240" s="20">
        <v>0.6096567772</v>
      </c>
      <c r="M2240" s="20">
        <v>1.440178623E-3</v>
      </c>
      <c r="N2240" s="21">
        <v>0</v>
      </c>
    </row>
    <row r="2241" spans="1:14" ht="15" customHeight="1" outlineLevel="1" x14ac:dyDescent="0.3">
      <c r="A2241" s="12">
        <v>2239</v>
      </c>
      <c r="B2241" s="13">
        <v>1</v>
      </c>
      <c r="C2241" s="19">
        <v>8.0276351589501398E-5</v>
      </c>
      <c r="D2241" s="20">
        <v>1.925040021E-4</v>
      </c>
      <c r="E2241" s="21">
        <v>0</v>
      </c>
      <c r="F2241" s="22">
        <v>1.8210014333043501E-4</v>
      </c>
      <c r="G2241" s="22">
        <v>1.14155251141553E-4</v>
      </c>
      <c r="H2241" s="20">
        <v>6.0410272979999999E-2</v>
      </c>
      <c r="I2241" s="20">
        <v>0.1143328161</v>
      </c>
      <c r="J2241" s="24">
        <v>0.36830000000000002</v>
      </c>
      <c r="K2241" s="20">
        <v>0.12503043580000001</v>
      </c>
      <c r="L2241" s="20">
        <v>0.61974015900000001</v>
      </c>
      <c r="M2241" s="20">
        <v>7.0148631639999999E-3</v>
      </c>
      <c r="N2241" s="21">
        <v>0</v>
      </c>
    </row>
    <row r="2242" spans="1:14" ht="15" customHeight="1" outlineLevel="1" x14ac:dyDescent="0.3">
      <c r="A2242" s="12">
        <v>2240</v>
      </c>
      <c r="B2242" s="13">
        <v>1</v>
      </c>
      <c r="C2242" s="19">
        <v>9.8644209797210094E-5</v>
      </c>
      <c r="D2242" s="20">
        <v>1.747098583E-4</v>
      </c>
      <c r="E2242" s="21">
        <v>0</v>
      </c>
      <c r="F2242" s="22">
        <v>1.58603350642637E-4</v>
      </c>
      <c r="G2242" s="22">
        <v>1.14155251141553E-4</v>
      </c>
      <c r="H2242" s="20">
        <v>0.14876433529999999</v>
      </c>
      <c r="I2242" s="20">
        <v>0.1248060512</v>
      </c>
      <c r="J2242" s="24">
        <v>0.26629999999999998</v>
      </c>
      <c r="K2242" s="20">
        <v>0.2494521549</v>
      </c>
      <c r="L2242" s="20">
        <v>0.62070971500000005</v>
      </c>
      <c r="M2242" s="20">
        <v>8.2420652979999995E-2</v>
      </c>
      <c r="N2242" s="21">
        <v>0</v>
      </c>
    </row>
    <row r="2243" spans="1:14" ht="15" customHeight="1" outlineLevel="1" x14ac:dyDescent="0.3">
      <c r="A2243" s="12">
        <v>2241</v>
      </c>
      <c r="B2243" s="13">
        <v>1</v>
      </c>
      <c r="C2243" s="19">
        <v>1.18987887513189E-4</v>
      </c>
      <c r="D2243" s="20">
        <v>1.5343869780000001E-4</v>
      </c>
      <c r="E2243" s="21">
        <v>0</v>
      </c>
      <c r="F2243" s="22">
        <v>1.4685495429873799E-4</v>
      </c>
      <c r="G2243" s="22">
        <v>1.14155251141553E-4</v>
      </c>
      <c r="H2243" s="20">
        <v>0.23146502990000001</v>
      </c>
      <c r="I2243" s="20">
        <v>0.1562257564</v>
      </c>
      <c r="J2243" s="24">
        <v>0.29970000000000002</v>
      </c>
      <c r="K2243" s="20">
        <v>0.22412953490000001</v>
      </c>
      <c r="L2243" s="20">
        <v>0.64533643590000001</v>
      </c>
      <c r="M2243" s="20">
        <v>0.1148944153</v>
      </c>
      <c r="N2243" s="20">
        <v>1.8497142860000001E-3</v>
      </c>
    </row>
    <row r="2244" spans="1:14" ht="15" customHeight="1" outlineLevel="1" x14ac:dyDescent="0.3">
      <c r="A2244" s="12">
        <v>2242</v>
      </c>
      <c r="B2244" s="13">
        <v>1</v>
      </c>
      <c r="C2244" s="19">
        <v>1.2930971991236901E-4</v>
      </c>
      <c r="D2244" s="20">
        <v>1.339469518E-4</v>
      </c>
      <c r="E2244" s="21">
        <v>0</v>
      </c>
      <c r="F2244" s="22">
        <v>1.6447754881458699E-4</v>
      </c>
      <c r="G2244" s="22">
        <v>1.14155251141553E-4</v>
      </c>
      <c r="H2244" s="20">
        <v>0.29801324499999998</v>
      </c>
      <c r="I2244" s="20">
        <v>0.18735453839999999</v>
      </c>
      <c r="J2244" s="24">
        <v>0.2828</v>
      </c>
      <c r="K2244" s="20">
        <v>0.1633795958</v>
      </c>
      <c r="L2244" s="20">
        <v>0.65571068450000003</v>
      </c>
      <c r="M2244" s="20">
        <v>7.2661220509999999E-2</v>
      </c>
      <c r="N2244" s="20">
        <v>1.022914286E-2</v>
      </c>
    </row>
    <row r="2245" spans="1:14" ht="15" customHeight="1" outlineLevel="1" x14ac:dyDescent="0.3">
      <c r="A2245" s="12">
        <v>2243</v>
      </c>
      <c r="B2245" s="13">
        <v>1</v>
      </c>
      <c r="C2245" s="19">
        <v>1.3547605065644799E-4</v>
      </c>
      <c r="D2245" s="20">
        <v>1.1881170299999999E-4</v>
      </c>
      <c r="E2245" s="21">
        <v>0</v>
      </c>
      <c r="F2245" s="22">
        <v>1.87974341502385E-4</v>
      </c>
      <c r="G2245" s="22">
        <v>1.14155251141553E-4</v>
      </c>
      <c r="H2245" s="20">
        <v>0.32951057989999999</v>
      </c>
      <c r="I2245" s="20">
        <v>0.21731962760000001</v>
      </c>
      <c r="J2245" s="24">
        <v>0.32519999999999999</v>
      </c>
      <c r="K2245" s="20">
        <v>0.25273922570000001</v>
      </c>
      <c r="L2245" s="20">
        <v>0.65677719599999995</v>
      </c>
      <c r="M2245" s="20">
        <v>2.4189822810000001E-2</v>
      </c>
      <c r="N2245" s="20">
        <v>5.0811428569999999E-3</v>
      </c>
    </row>
    <row r="2246" spans="1:14" ht="15" customHeight="1" outlineLevel="1" x14ac:dyDescent="0.3">
      <c r="A2246" s="12">
        <v>2244</v>
      </c>
      <c r="B2246" s="13">
        <v>1</v>
      </c>
      <c r="C2246" s="19">
        <v>1.4654289251994E-4</v>
      </c>
      <c r="D2246" s="20">
        <v>1.069693935E-4</v>
      </c>
      <c r="E2246" s="21">
        <v>0</v>
      </c>
      <c r="F2246" s="22">
        <v>2.0677177565262301E-4</v>
      </c>
      <c r="G2246" s="22">
        <v>1.14155251141553E-4</v>
      </c>
      <c r="H2246" s="20">
        <v>0.33257955099999997</v>
      </c>
      <c r="I2246" s="20">
        <v>0.25484871990000002</v>
      </c>
      <c r="J2246" s="24">
        <v>0.38540000000000002</v>
      </c>
      <c r="K2246" s="20">
        <v>0.165449233</v>
      </c>
      <c r="L2246" s="20">
        <v>0.64543339150000001</v>
      </c>
      <c r="M2246" s="20">
        <v>1.337349021E-3</v>
      </c>
      <c r="N2246" s="20">
        <v>0.17139942859999999</v>
      </c>
    </row>
    <row r="2247" spans="1:14" ht="15" customHeight="1" outlineLevel="1" x14ac:dyDescent="0.3">
      <c r="A2247" s="12">
        <v>2245</v>
      </c>
      <c r="B2247" s="13">
        <v>1</v>
      </c>
      <c r="C2247" s="19">
        <v>1.40338049446047E-4</v>
      </c>
      <c r="D2247" s="20">
        <v>1.000971724E-4</v>
      </c>
      <c r="E2247" s="21">
        <v>0</v>
      </c>
      <c r="F2247" s="22">
        <v>1.87974341502385E-4</v>
      </c>
      <c r="G2247" s="22">
        <v>1.14155251141553E-4</v>
      </c>
      <c r="H2247" s="20">
        <v>0.33677919560000003</v>
      </c>
      <c r="I2247" s="20">
        <v>0.30498448410000001</v>
      </c>
      <c r="J2247" s="24">
        <v>0.43759999999999999</v>
      </c>
      <c r="K2247" s="20">
        <v>8.4368151939999997E-2</v>
      </c>
      <c r="L2247" s="20">
        <v>0.63602869890000002</v>
      </c>
      <c r="M2247" s="20">
        <v>3.9802421339999998E-2</v>
      </c>
      <c r="N2247" s="20">
        <v>0.45241114290000001</v>
      </c>
    </row>
    <row r="2248" spans="1:14" ht="15" customHeight="1" outlineLevel="1" x14ac:dyDescent="0.3">
      <c r="A2248" s="12">
        <v>2246</v>
      </c>
      <c r="B2248" s="13">
        <v>1</v>
      </c>
      <c r="C2248" s="19">
        <v>1.30670776966801E-4</v>
      </c>
      <c r="D2248" s="20">
        <v>1.01487979E-4</v>
      </c>
      <c r="E2248" s="21">
        <v>0</v>
      </c>
      <c r="F2248" s="22">
        <v>1.90324020771165E-4</v>
      </c>
      <c r="G2248" s="22">
        <v>1.14155251141553E-4</v>
      </c>
      <c r="H2248" s="20">
        <v>0.32999515429999998</v>
      </c>
      <c r="I2248" s="20">
        <v>0.32631885179999998</v>
      </c>
      <c r="J2248" s="24">
        <v>0.54220000000000002</v>
      </c>
      <c r="K2248" s="20">
        <v>8.1811541269999996E-2</v>
      </c>
      <c r="L2248" s="20">
        <v>0.62701182860000004</v>
      </c>
      <c r="M2248" s="20">
        <v>0.17527002880000001</v>
      </c>
      <c r="N2248" s="24">
        <v>0.334152</v>
      </c>
    </row>
    <row r="2249" spans="1:14" ht="15" customHeight="1" outlineLevel="1" x14ac:dyDescent="0.3">
      <c r="A2249" s="12">
        <v>2247</v>
      </c>
      <c r="B2249" s="13">
        <v>1</v>
      </c>
      <c r="C2249" s="19">
        <v>1.1894876366965001E-4</v>
      </c>
      <c r="D2249" s="20">
        <v>1.090965095E-4</v>
      </c>
      <c r="E2249" s="21">
        <v>0</v>
      </c>
      <c r="F2249" s="22">
        <v>2.1382081345896301E-4</v>
      </c>
      <c r="G2249" s="22">
        <v>1.14155251141553E-4</v>
      </c>
      <c r="H2249" s="20">
        <v>0.27265385240000001</v>
      </c>
      <c r="I2249" s="20">
        <v>0.36394491849999999</v>
      </c>
      <c r="J2249" s="24">
        <v>0.66439999999999999</v>
      </c>
      <c r="K2249" s="20">
        <v>9.2159727289999993E-2</v>
      </c>
      <c r="L2249" s="20">
        <v>0.61489237929999996</v>
      </c>
      <c r="M2249" s="20">
        <v>0.22268353960000001</v>
      </c>
      <c r="N2249" s="20">
        <v>4.5228857140000002E-2</v>
      </c>
    </row>
    <row r="2250" spans="1:14" ht="15" customHeight="1" outlineLevel="1" x14ac:dyDescent="0.3">
      <c r="A2250" s="12">
        <v>2248</v>
      </c>
      <c r="B2250" s="13">
        <v>1</v>
      </c>
      <c r="C2250" s="19">
        <v>1.08983789880987E-4</v>
      </c>
      <c r="D2250" s="20">
        <v>1.207956478E-4</v>
      </c>
      <c r="E2250" s="21">
        <v>0</v>
      </c>
      <c r="F2250" s="22">
        <v>2.23219530534082E-4</v>
      </c>
      <c r="G2250" s="22">
        <v>1.14155251141553E-4</v>
      </c>
      <c r="H2250" s="20">
        <v>0.19156840580000001</v>
      </c>
      <c r="I2250" s="20">
        <v>0.36442979050000002</v>
      </c>
      <c r="J2250" s="24">
        <v>0.7137</v>
      </c>
      <c r="K2250" s="20">
        <v>0.1082298515</v>
      </c>
      <c r="L2250" s="20">
        <v>0.60286988559999999</v>
      </c>
      <c r="M2250" s="20">
        <v>0.14009205259999999</v>
      </c>
      <c r="N2250" s="24">
        <v>0.173316</v>
      </c>
    </row>
    <row r="2251" spans="1:14" ht="15" customHeight="1" outlineLevel="1" x14ac:dyDescent="0.3">
      <c r="A2251" s="12">
        <v>2249</v>
      </c>
      <c r="B2251" s="13">
        <v>1</v>
      </c>
      <c r="C2251" s="19">
        <v>1.0320512890132399E-4</v>
      </c>
      <c r="D2251" s="20">
        <v>1.3766940489999999E-4</v>
      </c>
      <c r="E2251" s="21">
        <v>0</v>
      </c>
      <c r="F2251" s="22">
        <v>2.23219530534082E-4</v>
      </c>
      <c r="G2251" s="22">
        <v>1.14155251141553E-4</v>
      </c>
      <c r="H2251" s="20">
        <v>0.10854466159999999</v>
      </c>
      <c r="I2251" s="20">
        <v>0.37034522889999999</v>
      </c>
      <c r="J2251" s="24">
        <v>0.70930000000000004</v>
      </c>
      <c r="K2251" s="20">
        <v>0.13391770150000001</v>
      </c>
      <c r="L2251" s="20">
        <v>0.61518324609999997</v>
      </c>
      <c r="M2251" s="20">
        <v>4.1146591140000001E-2</v>
      </c>
      <c r="N2251" s="20">
        <v>1.495371429E-2</v>
      </c>
    </row>
    <row r="2252" spans="1:14" ht="15" customHeight="1" outlineLevel="1" x14ac:dyDescent="0.3">
      <c r="A2252" s="12">
        <v>2250</v>
      </c>
      <c r="B2252" s="13">
        <v>1</v>
      </c>
      <c r="C2252" s="19">
        <v>1.05180783029609E-4</v>
      </c>
      <c r="D2252" s="20">
        <v>1.6102677529999999E-4</v>
      </c>
      <c r="E2252" s="21">
        <v>0</v>
      </c>
      <c r="F2252" s="22">
        <v>1.6447754881458699E-4</v>
      </c>
      <c r="G2252" s="22">
        <v>1.14155251141553E-4</v>
      </c>
      <c r="H2252" s="20">
        <v>3.6020029070000001E-2</v>
      </c>
      <c r="I2252" s="20">
        <v>0.3617145074</v>
      </c>
      <c r="J2252" s="24">
        <v>0.64559999999999995</v>
      </c>
      <c r="K2252" s="20">
        <v>0.1653274897</v>
      </c>
      <c r="L2252" s="20">
        <v>0.63156874149999997</v>
      </c>
      <c r="M2252" s="20">
        <v>1.3575097239999999E-3</v>
      </c>
      <c r="N2252" s="20">
        <v>6.6634285709999998E-3</v>
      </c>
    </row>
    <row r="2253" spans="1:14" ht="15" customHeight="1" outlineLevel="1" x14ac:dyDescent="0.3">
      <c r="A2253" s="12">
        <v>2251</v>
      </c>
      <c r="B2253" s="13">
        <v>1</v>
      </c>
      <c r="C2253" s="19">
        <v>1.04723303992992E-4</v>
      </c>
      <c r="D2253" s="20">
        <v>1.89292875E-4</v>
      </c>
      <c r="E2253" s="21">
        <v>0</v>
      </c>
      <c r="F2253" s="22">
        <v>1.1748396343899099E-4</v>
      </c>
      <c r="G2253" s="22">
        <v>1.14155251141553E-4</v>
      </c>
      <c r="H2253" s="20">
        <v>6.6225165559999997E-3</v>
      </c>
      <c r="I2253" s="20">
        <v>0.3454228084</v>
      </c>
      <c r="J2253" s="24">
        <v>0.63790000000000002</v>
      </c>
      <c r="K2253" s="20">
        <v>0.1800584368</v>
      </c>
      <c r="L2253" s="20">
        <v>0.64456079119999998</v>
      </c>
      <c r="M2253" s="20">
        <v>5.3100543609999997E-3</v>
      </c>
      <c r="N2253" s="21">
        <v>0</v>
      </c>
    </row>
    <row r="2254" spans="1:14" ht="15" customHeight="1" outlineLevel="1" x14ac:dyDescent="0.3">
      <c r="A2254" s="12">
        <v>2252</v>
      </c>
      <c r="B2254" s="13">
        <v>1</v>
      </c>
      <c r="C2254" s="19">
        <v>1.02197137556335E-4</v>
      </c>
      <c r="D2254" s="20">
        <v>2.0751653270000001E-4</v>
      </c>
      <c r="E2254" s="21">
        <v>0</v>
      </c>
      <c r="F2254" s="22">
        <v>8.8112972579242903E-5</v>
      </c>
      <c r="G2254" s="22">
        <v>1.14155251141553E-4</v>
      </c>
      <c r="H2254" s="21">
        <v>0</v>
      </c>
      <c r="I2254" s="20">
        <v>0.35279286269999999</v>
      </c>
      <c r="J2254" s="24">
        <v>0.72360000000000002</v>
      </c>
      <c r="K2254" s="20">
        <v>0.22619917210000001</v>
      </c>
      <c r="L2254" s="20">
        <v>0.64989334880000005</v>
      </c>
      <c r="M2254" s="20">
        <v>6.8734206029999995E-2</v>
      </c>
      <c r="N2254" s="21">
        <v>0</v>
      </c>
    </row>
    <row r="2255" spans="1:14" ht="15" customHeight="1" outlineLevel="1" x14ac:dyDescent="0.3">
      <c r="A2255" s="12">
        <v>2253</v>
      </c>
      <c r="B2255" s="13">
        <v>1</v>
      </c>
      <c r="C2255" s="19">
        <v>9.4338921265009894E-5</v>
      </c>
      <c r="D2255" s="20">
        <v>2.235108091E-4</v>
      </c>
      <c r="E2255" s="21">
        <v>0</v>
      </c>
      <c r="F2255" s="22">
        <v>5.87419817194953E-5</v>
      </c>
      <c r="G2255" s="22">
        <v>1.14155251141553E-4</v>
      </c>
      <c r="H2255" s="21">
        <v>0</v>
      </c>
      <c r="I2255" s="20">
        <v>0.36782389450000003</v>
      </c>
      <c r="J2255" s="24">
        <v>0.73219999999999996</v>
      </c>
      <c r="K2255" s="20">
        <v>0.15802288780000001</v>
      </c>
      <c r="L2255" s="20">
        <v>0.63564087650000001</v>
      </c>
      <c r="M2255" s="20">
        <v>9.8975393389999999E-2</v>
      </c>
      <c r="N2255" s="21">
        <v>0</v>
      </c>
    </row>
    <row r="2256" spans="1:14" ht="15" customHeight="1" outlineLevel="1" x14ac:dyDescent="0.3">
      <c r="A2256" s="12">
        <v>2254</v>
      </c>
      <c r="B2256" s="13">
        <v>1</v>
      </c>
      <c r="C2256" s="19">
        <v>9.7753297525412602E-5</v>
      </c>
      <c r="D2256" s="20">
        <v>2.3733706339999999E-4</v>
      </c>
      <c r="E2256" s="21">
        <v>0</v>
      </c>
      <c r="F2256" s="22">
        <v>3.7594868300476997E-5</v>
      </c>
      <c r="G2256" s="22">
        <v>1.14155251141553E-4</v>
      </c>
      <c r="H2256" s="21">
        <v>0</v>
      </c>
      <c r="I2256" s="20">
        <v>0.35929014739999998</v>
      </c>
      <c r="J2256" s="24">
        <v>0.66320000000000001</v>
      </c>
      <c r="K2256" s="20">
        <v>0.23606038469999999</v>
      </c>
      <c r="L2256" s="20">
        <v>0.63825867749999998</v>
      </c>
      <c r="M2256" s="20">
        <v>6.4153485610000005E-2</v>
      </c>
      <c r="N2256" s="21">
        <v>0</v>
      </c>
    </row>
    <row r="2257" spans="1:14" ht="15" customHeight="1" outlineLevel="1" x14ac:dyDescent="0.3">
      <c r="A2257" s="12">
        <v>2255</v>
      </c>
      <c r="B2257" s="13">
        <v>1</v>
      </c>
      <c r="C2257" s="19">
        <v>1.0439558012705601E-4</v>
      </c>
      <c r="D2257" s="20">
        <v>2.4981341720000001E-4</v>
      </c>
      <c r="E2257" s="21">
        <v>0</v>
      </c>
      <c r="F2257" s="22">
        <v>2.3496792687798098E-5</v>
      </c>
      <c r="G2257" s="22">
        <v>1.14155251141553E-4</v>
      </c>
      <c r="H2257" s="21">
        <v>0</v>
      </c>
      <c r="I2257" s="20">
        <v>0.34707137319999998</v>
      </c>
      <c r="J2257" s="24">
        <v>0.64039999999999997</v>
      </c>
      <c r="K2257" s="20">
        <v>0.15497930360000001</v>
      </c>
      <c r="L2257" s="20">
        <v>0.63583478770000001</v>
      </c>
      <c r="M2257" s="20">
        <v>2.2253442740000001E-2</v>
      </c>
      <c r="N2257" s="21">
        <v>0</v>
      </c>
    </row>
    <row r="2258" spans="1:14" ht="15" customHeight="1" outlineLevel="1" x14ac:dyDescent="0.3">
      <c r="A2258" s="12">
        <v>2256</v>
      </c>
      <c r="B2258" s="13">
        <v>1</v>
      </c>
      <c r="C2258" s="19">
        <v>8.9828834270800807E-5</v>
      </c>
      <c r="D2258" s="20">
        <v>2.6067398079999998E-4</v>
      </c>
      <c r="E2258" s="21">
        <v>0</v>
      </c>
      <c r="F2258" s="22">
        <v>9.3987170751192492E-6</v>
      </c>
      <c r="G2258" s="22">
        <v>1.14155251141553E-4</v>
      </c>
      <c r="H2258" s="21">
        <v>0</v>
      </c>
      <c r="I2258" s="20">
        <v>0.33931342129999997</v>
      </c>
      <c r="J2258" s="24">
        <v>0.64300000000000002</v>
      </c>
      <c r="K2258" s="20">
        <v>7.7185293399999994E-2</v>
      </c>
      <c r="L2258" s="20">
        <v>0.62197013769999998</v>
      </c>
      <c r="M2258" s="20">
        <v>1.337349021E-3</v>
      </c>
      <c r="N2258" s="21">
        <v>0</v>
      </c>
    </row>
    <row r="2259" spans="1:14" ht="15" customHeight="1" outlineLevel="1" x14ac:dyDescent="0.3">
      <c r="A2259" s="12">
        <v>2257</v>
      </c>
      <c r="B2259" s="13">
        <v>1</v>
      </c>
      <c r="C2259" s="19">
        <v>7.6118019212085704E-5</v>
      </c>
      <c r="D2259" s="20">
        <v>2.694483345E-4</v>
      </c>
      <c r="E2259" s="21">
        <v>0</v>
      </c>
      <c r="F2259" s="22">
        <v>5.8741981719495297E-6</v>
      </c>
      <c r="G2259" s="22">
        <v>1.14155251141553E-4</v>
      </c>
      <c r="H2259" s="21">
        <v>0</v>
      </c>
      <c r="I2259" s="20">
        <v>0.31836695110000002</v>
      </c>
      <c r="J2259" s="24">
        <v>0.6169</v>
      </c>
      <c r="K2259" s="20">
        <v>5.7219381540000003E-2</v>
      </c>
      <c r="L2259" s="20">
        <v>0.61198371149999997</v>
      </c>
      <c r="M2259" s="20">
        <v>3.1913156259999999E-2</v>
      </c>
      <c r="N2259" s="21">
        <v>0</v>
      </c>
    </row>
    <row r="2260" spans="1:14" ht="15" customHeight="1" outlineLevel="1" x14ac:dyDescent="0.3">
      <c r="A2260" s="12">
        <v>2258</v>
      </c>
      <c r="B2260" s="13">
        <v>1</v>
      </c>
      <c r="C2260" s="19">
        <v>6.6404043537403293E-5</v>
      </c>
      <c r="D2260" s="20">
        <v>2.7648417990000003E-4</v>
      </c>
      <c r="E2260" s="21">
        <v>0</v>
      </c>
      <c r="F2260" s="22">
        <v>2.3496792687798102E-6</v>
      </c>
      <c r="G2260" s="22">
        <v>1.14155251141553E-4</v>
      </c>
      <c r="H2260" s="21">
        <v>0</v>
      </c>
      <c r="I2260" s="20">
        <v>0.31225756399999999</v>
      </c>
      <c r="J2260" s="24">
        <v>0.57750000000000001</v>
      </c>
      <c r="K2260" s="20">
        <v>5.0401753100000002E-2</v>
      </c>
      <c r="L2260" s="20">
        <v>0.60888113239999997</v>
      </c>
      <c r="M2260" s="20">
        <v>0.14396078900000001</v>
      </c>
      <c r="N2260" s="21">
        <v>0</v>
      </c>
    </row>
    <row r="2261" spans="1:14" ht="15" customHeight="1" outlineLevel="1" x14ac:dyDescent="0.3">
      <c r="A2261" s="12">
        <v>2259</v>
      </c>
      <c r="B2261" s="13">
        <v>1</v>
      </c>
      <c r="C2261" s="19">
        <v>4.92318471672102E-5</v>
      </c>
      <c r="D2261" s="20">
        <v>2.8732429050000002E-4</v>
      </c>
      <c r="E2261" s="21">
        <v>0</v>
      </c>
      <c r="F2261" s="22">
        <v>1.17483963438991E-6</v>
      </c>
      <c r="G2261" s="22">
        <v>1.14155251141553E-4</v>
      </c>
      <c r="H2261" s="21">
        <v>0</v>
      </c>
      <c r="I2261" s="20">
        <v>0.30401474010000001</v>
      </c>
      <c r="J2261" s="24">
        <v>0.53510000000000002</v>
      </c>
      <c r="K2261" s="20">
        <v>5.5028000969999998E-2</v>
      </c>
      <c r="L2261" s="20">
        <v>0.60509986429999996</v>
      </c>
      <c r="M2261" s="20">
        <v>0.1820319594</v>
      </c>
      <c r="N2261" s="21">
        <v>0</v>
      </c>
    </row>
    <row r="2262" spans="1:14" ht="15" customHeight="1" outlineLevel="1" x14ac:dyDescent="0.3">
      <c r="A2262" s="12">
        <v>2260</v>
      </c>
      <c r="B2262" s="13">
        <v>1</v>
      </c>
      <c r="C2262" s="19">
        <v>4.0097769441641802E-5</v>
      </c>
      <c r="D2262" s="20">
        <v>2.9339884310000002E-4</v>
      </c>
      <c r="E2262" s="21">
        <v>0</v>
      </c>
      <c r="F2262" s="22">
        <v>1.40980756126789E-5</v>
      </c>
      <c r="G2262" s="22">
        <v>1.14155251141553E-4</v>
      </c>
      <c r="H2262" s="21">
        <v>0</v>
      </c>
      <c r="I2262" s="20">
        <v>0.30401474010000001</v>
      </c>
      <c r="J2262" s="24">
        <v>0.499</v>
      </c>
      <c r="K2262" s="20">
        <v>7.4141709279999995E-2</v>
      </c>
      <c r="L2262" s="20">
        <v>0.58968392479999998</v>
      </c>
      <c r="M2262" s="20">
        <v>0.11540291229999999</v>
      </c>
      <c r="N2262" s="21">
        <v>0</v>
      </c>
    </row>
    <row r="2263" spans="1:14" ht="15" customHeight="1" outlineLevel="1" x14ac:dyDescent="0.3">
      <c r="A2263" s="12">
        <v>2261</v>
      </c>
      <c r="B2263" s="13">
        <v>1</v>
      </c>
      <c r="C2263" s="19">
        <v>3.8339585971631901E-5</v>
      </c>
      <c r="D2263" s="20">
        <v>2.9973928510000002E-4</v>
      </c>
      <c r="E2263" s="21">
        <v>0</v>
      </c>
      <c r="F2263" s="22">
        <v>3.7594868300476997E-5</v>
      </c>
      <c r="G2263" s="22">
        <v>1.14155251141553E-4</v>
      </c>
      <c r="H2263" s="21">
        <v>0</v>
      </c>
      <c r="I2263" s="20">
        <v>0.2960628394</v>
      </c>
      <c r="J2263" s="24">
        <v>0.50039999999999996</v>
      </c>
      <c r="K2263" s="20">
        <v>6.9758948139999999E-2</v>
      </c>
      <c r="L2263" s="20">
        <v>0.58444832270000002</v>
      </c>
      <c r="M2263" s="20">
        <v>3.4019649710000002E-2</v>
      </c>
      <c r="N2263" s="21">
        <v>0</v>
      </c>
    </row>
    <row r="2264" spans="1:14" ht="15" customHeight="1" outlineLevel="1" x14ac:dyDescent="0.3">
      <c r="A2264" s="12">
        <v>2262</v>
      </c>
      <c r="B2264" s="13">
        <v>1</v>
      </c>
      <c r="C2264" s="19">
        <v>4.3161212488191101E-5</v>
      </c>
      <c r="D2264" s="20">
        <v>3.0517979350000001E-4</v>
      </c>
      <c r="E2264" s="21">
        <v>0</v>
      </c>
      <c r="F2264" s="22">
        <v>9.3987170751192502E-5</v>
      </c>
      <c r="G2264" s="22">
        <v>1.14155251141553E-4</v>
      </c>
      <c r="H2264" s="20">
        <v>1.389113229E-2</v>
      </c>
      <c r="I2264" s="20">
        <v>0.28345616759999998</v>
      </c>
      <c r="J2264" s="24">
        <v>0.52939999999999998</v>
      </c>
      <c r="K2264" s="20">
        <v>6.9393718039999996E-2</v>
      </c>
      <c r="L2264" s="20">
        <v>0.59113825870000003</v>
      </c>
      <c r="M2264" s="20">
        <v>1.2587022000000001E-3</v>
      </c>
      <c r="N2264" s="21">
        <v>0</v>
      </c>
    </row>
    <row r="2265" spans="1:14" ht="15" customHeight="1" outlineLevel="1" x14ac:dyDescent="0.3">
      <c r="A2265" s="12">
        <v>2263</v>
      </c>
      <c r="B2265" s="13">
        <v>1</v>
      </c>
      <c r="C2265" s="19">
        <v>5.1619243615598501E-5</v>
      </c>
      <c r="D2265" s="20">
        <v>2.8855147280000001E-4</v>
      </c>
      <c r="E2265" s="21">
        <v>0</v>
      </c>
      <c r="F2265" s="22">
        <v>1.8210014333043501E-4</v>
      </c>
      <c r="G2265" s="22">
        <v>1.14155251141553E-4</v>
      </c>
      <c r="H2265" s="20">
        <v>8.2054595379999998E-2</v>
      </c>
      <c r="I2265" s="20">
        <v>0.2484484096</v>
      </c>
      <c r="J2265" s="24">
        <v>0.50329999999999997</v>
      </c>
      <c r="K2265" s="20">
        <v>9.3985877770000004E-2</v>
      </c>
      <c r="L2265" s="20">
        <v>0.59317432619999999</v>
      </c>
      <c r="M2265" s="20">
        <v>3.5993671940000001E-3</v>
      </c>
      <c r="N2265" s="21">
        <v>0</v>
      </c>
    </row>
    <row r="2266" spans="1:14" ht="15" customHeight="1" outlineLevel="1" x14ac:dyDescent="0.3">
      <c r="A2266" s="12">
        <v>2264</v>
      </c>
      <c r="B2266" s="13">
        <v>1</v>
      </c>
      <c r="C2266" s="19">
        <v>7.1912809104599602E-5</v>
      </c>
      <c r="D2266" s="20">
        <v>2.528404669E-4</v>
      </c>
      <c r="E2266" s="21">
        <v>0</v>
      </c>
      <c r="F2266" s="22">
        <v>1.58603350642637E-4</v>
      </c>
      <c r="G2266" s="22">
        <v>1.14155251141553E-4</v>
      </c>
      <c r="H2266" s="20">
        <v>0.2264577613</v>
      </c>
      <c r="I2266" s="20">
        <v>0.20801008530000001</v>
      </c>
      <c r="J2266" s="24">
        <v>0.4698</v>
      </c>
      <c r="K2266" s="20">
        <v>0.1355003652</v>
      </c>
      <c r="L2266" s="20">
        <v>0.59511343800000005</v>
      </c>
      <c r="M2266" s="20">
        <v>5.3872509169999999E-2</v>
      </c>
      <c r="N2266" s="20">
        <v>4.3457142860000002E-3</v>
      </c>
    </row>
    <row r="2267" spans="1:14" ht="15" customHeight="1" outlineLevel="1" x14ac:dyDescent="0.3">
      <c r="A2267" s="12">
        <v>2265</v>
      </c>
      <c r="B2267" s="13">
        <v>1</v>
      </c>
      <c r="C2267" s="19">
        <v>9.5285754589856698E-5</v>
      </c>
      <c r="D2267" s="20">
        <v>2.0763925089999999E-4</v>
      </c>
      <c r="E2267" s="21">
        <v>0</v>
      </c>
      <c r="F2267" s="22">
        <v>1.4685495429873799E-4</v>
      </c>
      <c r="G2267" s="22">
        <v>1.14155251141553E-4</v>
      </c>
      <c r="H2267" s="20">
        <v>0.38669035699999998</v>
      </c>
      <c r="I2267" s="20">
        <v>0.2172226532</v>
      </c>
      <c r="J2267" s="24">
        <v>0.58030000000000004</v>
      </c>
      <c r="K2267" s="20">
        <v>0.1173606038</v>
      </c>
      <c r="L2267" s="20">
        <v>0.60054295130000002</v>
      </c>
      <c r="M2267" s="20">
        <v>8.1237003459999999E-2</v>
      </c>
      <c r="N2267" s="20">
        <v>9.1371428570000005E-4</v>
      </c>
    </row>
    <row r="2268" spans="1:14" ht="15" customHeight="1" outlineLevel="1" x14ac:dyDescent="0.3">
      <c r="A2268" s="12">
        <v>2266</v>
      </c>
      <c r="B2268" s="13">
        <v>1</v>
      </c>
      <c r="C2268" s="19">
        <v>1.07672997931964E-4</v>
      </c>
      <c r="D2268" s="20">
        <v>1.7327814560000001E-4</v>
      </c>
      <c r="E2268" s="21">
        <v>0</v>
      </c>
      <c r="F2268" s="22">
        <v>1.6447754881458699E-4</v>
      </c>
      <c r="G2268" s="22">
        <v>1.14155251141553E-4</v>
      </c>
      <c r="H2268" s="20">
        <v>0.50912615090000002</v>
      </c>
      <c r="I2268" s="20">
        <v>0.24747866560000001</v>
      </c>
      <c r="J2268" s="24">
        <v>0.59950000000000003</v>
      </c>
      <c r="K2268" s="20">
        <v>0.1158996835</v>
      </c>
      <c r="L2268" s="20">
        <v>0.61246848939999998</v>
      </c>
      <c r="M2268" s="20">
        <v>5.4487738360000003E-2</v>
      </c>
      <c r="N2268" s="21">
        <v>0</v>
      </c>
    </row>
    <row r="2269" spans="1:14" ht="15" customHeight="1" outlineLevel="1" x14ac:dyDescent="0.3">
      <c r="A2269" s="12">
        <v>2267</v>
      </c>
      <c r="B2269" s="13">
        <v>1</v>
      </c>
      <c r="C2269" s="19">
        <v>1.14243958879873E-4</v>
      </c>
      <c r="D2269" s="20">
        <v>1.4891857620000001E-4</v>
      </c>
      <c r="E2269" s="21">
        <v>0</v>
      </c>
      <c r="F2269" s="22">
        <v>1.87974341502385E-4</v>
      </c>
      <c r="G2269" s="22">
        <v>1.14155251141553E-4</v>
      </c>
      <c r="H2269" s="20">
        <v>0.57761266349999996</v>
      </c>
      <c r="I2269" s="20">
        <v>0.27482544609999998</v>
      </c>
      <c r="J2269" s="24">
        <v>0.58989999999999998</v>
      </c>
      <c r="K2269" s="24">
        <v>0.11541271</v>
      </c>
      <c r="L2269" s="20">
        <v>0.61683149120000003</v>
      </c>
      <c r="M2269" s="20">
        <v>1.998195606E-2</v>
      </c>
      <c r="N2269" s="21">
        <v>0</v>
      </c>
    </row>
    <row r="2270" spans="1:14" ht="15" customHeight="1" outlineLevel="1" x14ac:dyDescent="0.3">
      <c r="A2270" s="12">
        <v>2268</v>
      </c>
      <c r="B2270" s="13">
        <v>1</v>
      </c>
      <c r="C2270" s="19">
        <v>1.22934696285196E-4</v>
      </c>
      <c r="D2270" s="20">
        <v>1.305722004E-4</v>
      </c>
      <c r="E2270" s="21">
        <v>0</v>
      </c>
      <c r="F2270" s="22">
        <v>2.0677177565262301E-4</v>
      </c>
      <c r="G2270" s="22">
        <v>1.14155251141553E-4</v>
      </c>
      <c r="H2270" s="20">
        <v>0.59344209339999998</v>
      </c>
      <c r="I2270" s="20">
        <v>0.26590380139999997</v>
      </c>
      <c r="J2270" s="24">
        <v>0.58579999999999999</v>
      </c>
      <c r="K2270" s="20">
        <v>6.1845629409999998E-2</v>
      </c>
      <c r="L2270" s="20">
        <v>0.60839635449999996</v>
      </c>
      <c r="M2270" s="20">
        <v>1.337349021E-3</v>
      </c>
      <c r="N2270" s="21">
        <v>0</v>
      </c>
    </row>
    <row r="2271" spans="1:14" ht="15" customHeight="1" outlineLevel="1" x14ac:dyDescent="0.3">
      <c r="A2271" s="12">
        <v>2269</v>
      </c>
      <c r="B2271" s="13">
        <v>1</v>
      </c>
      <c r="C2271" s="19">
        <v>1.11865705523335E-4</v>
      </c>
      <c r="D2271" s="20">
        <v>1.180753936E-4</v>
      </c>
      <c r="E2271" s="21">
        <v>0</v>
      </c>
      <c r="F2271" s="22">
        <v>1.87974341502385E-4</v>
      </c>
      <c r="G2271" s="22">
        <v>1.14155251141553E-4</v>
      </c>
      <c r="H2271" s="20">
        <v>0.58100468419999995</v>
      </c>
      <c r="I2271" s="20">
        <v>0.26105508150000001</v>
      </c>
      <c r="J2271" s="24">
        <v>0.59809999999999997</v>
      </c>
      <c r="K2271" s="20">
        <v>4.3340637940000003E-2</v>
      </c>
      <c r="L2271" s="20">
        <v>0.59705254990000001</v>
      </c>
      <c r="M2271" s="20">
        <v>2.3914419520000001E-2</v>
      </c>
      <c r="N2271" s="21">
        <v>0</v>
      </c>
    </row>
    <row r="2272" spans="1:14" ht="15" customHeight="1" outlineLevel="1" x14ac:dyDescent="0.3">
      <c r="A2272" s="12">
        <v>2270</v>
      </c>
      <c r="B2272" s="13">
        <v>1</v>
      </c>
      <c r="C2272" s="19">
        <v>9.73056844115388E-5</v>
      </c>
      <c r="D2272" s="20">
        <v>1.115508742E-4</v>
      </c>
      <c r="E2272" s="21">
        <v>0</v>
      </c>
      <c r="F2272" s="22">
        <v>1.90324020771165E-4</v>
      </c>
      <c r="G2272" s="22">
        <v>1.14155251141553E-4</v>
      </c>
      <c r="H2272" s="20">
        <v>0.53497011790000004</v>
      </c>
      <c r="I2272" s="20">
        <v>0.2609581071</v>
      </c>
      <c r="J2272" s="24">
        <v>0.61560000000000004</v>
      </c>
      <c r="K2272" s="20">
        <v>8.1446311179999994E-2</v>
      </c>
      <c r="L2272" s="20">
        <v>0.59462866010000004</v>
      </c>
      <c r="M2272" s="20">
        <v>0.11160639360000001</v>
      </c>
      <c r="N2272" s="21">
        <v>0</v>
      </c>
    </row>
    <row r="2273" spans="1:14" ht="15" customHeight="1" outlineLevel="1" x14ac:dyDescent="0.3">
      <c r="A2273" s="12">
        <v>2271</v>
      </c>
      <c r="B2273" s="13">
        <v>1</v>
      </c>
      <c r="C2273" s="19">
        <v>8.5279082229548902E-5</v>
      </c>
      <c r="D2273" s="20">
        <v>1.118985758E-4</v>
      </c>
      <c r="E2273" s="21">
        <v>0</v>
      </c>
      <c r="F2273" s="22">
        <v>2.1382081345896301E-4</v>
      </c>
      <c r="G2273" s="22">
        <v>1.14155251141553E-4</v>
      </c>
      <c r="H2273" s="20">
        <v>0.45501534490000001</v>
      </c>
      <c r="I2273" s="20">
        <v>0.26551590380000001</v>
      </c>
      <c r="J2273" s="24">
        <v>0.63270000000000004</v>
      </c>
      <c r="K2273" s="20">
        <v>4.4801558319999997E-2</v>
      </c>
      <c r="L2273" s="20">
        <v>0.59259259259999997</v>
      </c>
      <c r="M2273" s="20">
        <v>0.1401812264</v>
      </c>
      <c r="N2273" s="21">
        <v>0</v>
      </c>
    </row>
    <row r="2274" spans="1:14" ht="15" customHeight="1" outlineLevel="1" x14ac:dyDescent="0.3">
      <c r="A2274" s="12">
        <v>2272</v>
      </c>
      <c r="B2274" s="13">
        <v>1</v>
      </c>
      <c r="C2274" s="19">
        <v>7.5865998805221398E-5</v>
      </c>
      <c r="D2274" s="20">
        <v>1.1881170299999999E-4</v>
      </c>
      <c r="E2274" s="21">
        <v>0</v>
      </c>
      <c r="F2274" s="22">
        <v>2.23219530534082E-4</v>
      </c>
      <c r="G2274" s="22">
        <v>1.14155251141553E-4</v>
      </c>
      <c r="H2274" s="20">
        <v>0.34146341460000001</v>
      </c>
      <c r="I2274" s="20">
        <v>0.26910395660000003</v>
      </c>
      <c r="J2274" s="24">
        <v>0.6532</v>
      </c>
      <c r="K2274" s="20">
        <v>4.0662283909999999E-2</v>
      </c>
      <c r="L2274" s="20">
        <v>0.58609656779999997</v>
      </c>
      <c r="M2274" s="20">
        <v>8.983103714E-2</v>
      </c>
      <c r="N2274" s="20">
        <v>1.704857143E-3</v>
      </c>
    </row>
    <row r="2275" spans="1:14" ht="15" customHeight="1" outlineLevel="1" x14ac:dyDescent="0.3">
      <c r="A2275" s="12">
        <v>2273</v>
      </c>
      <c r="B2275" s="13">
        <v>1</v>
      </c>
      <c r="C2275" s="19">
        <v>6.9476386027772394E-5</v>
      </c>
      <c r="D2275" s="20">
        <v>1.337219683E-4</v>
      </c>
      <c r="E2275" s="21">
        <v>0</v>
      </c>
      <c r="F2275" s="22">
        <v>2.23219530534082E-4</v>
      </c>
      <c r="G2275" s="22">
        <v>1.14155251141553E-4</v>
      </c>
      <c r="H2275" s="20">
        <v>0.19269907929999999</v>
      </c>
      <c r="I2275" s="20">
        <v>0.2544608223</v>
      </c>
      <c r="J2275" s="24">
        <v>0.66690000000000005</v>
      </c>
      <c r="K2275" s="20">
        <v>7.0367664960000006E-2</v>
      </c>
      <c r="L2275" s="20">
        <v>0.58832654640000004</v>
      </c>
      <c r="M2275" s="20">
        <v>2.66166036E-2</v>
      </c>
      <c r="N2275" s="20">
        <v>5.1803142859999998E-2</v>
      </c>
    </row>
    <row r="2276" spans="1:14" ht="15" customHeight="1" outlineLevel="1" x14ac:dyDescent="0.3">
      <c r="A2276" s="12">
        <v>2274</v>
      </c>
      <c r="B2276" s="13">
        <v>1</v>
      </c>
      <c r="C2276" s="19">
        <v>6.8124906096316495E-5</v>
      </c>
      <c r="D2276" s="20">
        <v>1.6982158199999999E-4</v>
      </c>
      <c r="E2276" s="21">
        <v>0</v>
      </c>
      <c r="F2276" s="22">
        <v>1.6447754881458699E-4</v>
      </c>
      <c r="G2276" s="22">
        <v>1.14155251141553E-4</v>
      </c>
      <c r="H2276" s="20">
        <v>5.992569859E-2</v>
      </c>
      <c r="I2276" s="20">
        <v>0.23322342900000001</v>
      </c>
      <c r="J2276" s="24">
        <v>0.62619999999999998</v>
      </c>
      <c r="K2276" s="20">
        <v>0.11224738250000001</v>
      </c>
      <c r="L2276" s="20">
        <v>0.60480899749999995</v>
      </c>
      <c r="M2276" s="20">
        <v>1.146609617E-3</v>
      </c>
      <c r="N2276" s="20">
        <v>3.2693142860000003E-2</v>
      </c>
    </row>
    <row r="2277" spans="1:14" ht="15" customHeight="1" outlineLevel="1" x14ac:dyDescent="0.3">
      <c r="A2277" s="12">
        <v>2275</v>
      </c>
      <c r="B2277" s="13">
        <v>1</v>
      </c>
      <c r="C2277" s="19">
        <v>6.5481619579521903E-5</v>
      </c>
      <c r="D2277" s="20">
        <v>2.2277449970000001E-4</v>
      </c>
      <c r="E2277" s="21">
        <v>0</v>
      </c>
      <c r="F2277" s="22">
        <v>1.1748396343899099E-4</v>
      </c>
      <c r="G2277" s="22">
        <v>1.14155251141553E-4</v>
      </c>
      <c r="H2277" s="20">
        <v>9.206913261E-3</v>
      </c>
      <c r="I2277" s="20">
        <v>0.2204228084</v>
      </c>
      <c r="J2277" s="24">
        <v>0.64810000000000001</v>
      </c>
      <c r="K2277" s="20">
        <v>0.17165814460000001</v>
      </c>
      <c r="L2277" s="20">
        <v>0.61266240059999999</v>
      </c>
      <c r="M2277" s="20">
        <v>2.0874627370000001E-3</v>
      </c>
      <c r="N2277" s="21">
        <v>0</v>
      </c>
    </row>
    <row r="2278" spans="1:14" ht="15" customHeight="1" outlineLevel="1" x14ac:dyDescent="0.3">
      <c r="A2278" s="12">
        <v>2276</v>
      </c>
      <c r="B2278" s="13">
        <v>1</v>
      </c>
      <c r="C2278" s="19">
        <v>7.5591755190858499E-5</v>
      </c>
      <c r="D2278" s="20">
        <v>2.413663121E-4</v>
      </c>
      <c r="E2278" s="21">
        <v>0</v>
      </c>
      <c r="F2278" s="22">
        <v>8.8112972579242903E-5</v>
      </c>
      <c r="G2278" s="22">
        <v>1.14155251141553E-4</v>
      </c>
      <c r="H2278" s="21">
        <v>0</v>
      </c>
      <c r="I2278" s="20">
        <v>0.23603568659999999</v>
      </c>
      <c r="J2278" s="24">
        <v>0.73329999999999995</v>
      </c>
      <c r="K2278" s="20">
        <v>0.33223764300000003</v>
      </c>
      <c r="L2278" s="20">
        <v>0.61246848939999998</v>
      </c>
      <c r="M2278" s="20">
        <v>3.9074813469999997E-2</v>
      </c>
      <c r="N2278" s="21">
        <v>0</v>
      </c>
    </row>
    <row r="2279" spans="1:14" ht="15" customHeight="1" outlineLevel="1" x14ac:dyDescent="0.3">
      <c r="A2279" s="12">
        <v>2277</v>
      </c>
      <c r="B2279" s="13">
        <v>1</v>
      </c>
      <c r="C2279" s="19">
        <v>7.9464894826277403E-5</v>
      </c>
      <c r="D2279" s="20">
        <v>2.5449716309999999E-4</v>
      </c>
      <c r="E2279" s="21">
        <v>0</v>
      </c>
      <c r="F2279" s="22">
        <v>5.87419817194953E-5</v>
      </c>
      <c r="G2279" s="22">
        <v>1.14155251141553E-4</v>
      </c>
      <c r="H2279" s="21">
        <v>0</v>
      </c>
      <c r="I2279" s="20">
        <v>0.25620636149999998</v>
      </c>
      <c r="J2279" s="24">
        <v>0.76570000000000005</v>
      </c>
      <c r="K2279" s="20">
        <v>0.26978329680000002</v>
      </c>
      <c r="L2279" s="20">
        <v>0.61731626910000004</v>
      </c>
      <c r="M2279" s="20">
        <v>6.2916762890000005E-2</v>
      </c>
      <c r="N2279" s="21">
        <v>0</v>
      </c>
    </row>
    <row r="2280" spans="1:14" ht="15" customHeight="1" outlineLevel="1" x14ac:dyDescent="0.3">
      <c r="A2280" s="12">
        <v>2278</v>
      </c>
      <c r="B2280" s="13">
        <v>1</v>
      </c>
      <c r="C2280" s="19">
        <v>8.4290415763922403E-5</v>
      </c>
      <c r="D2280" s="20">
        <v>2.6680989250000002E-4</v>
      </c>
      <c r="E2280" s="21">
        <v>0</v>
      </c>
      <c r="F2280" s="22">
        <v>3.7594868300476997E-5</v>
      </c>
      <c r="G2280" s="22">
        <v>1.14155251141553E-4</v>
      </c>
      <c r="H2280" s="21">
        <v>0</v>
      </c>
      <c r="I2280" s="20">
        <v>0.26891000780000002</v>
      </c>
      <c r="J2280" s="24">
        <v>0.76470000000000005</v>
      </c>
      <c r="K2280" s="20">
        <v>0.32383735089999999</v>
      </c>
      <c r="L2280" s="20">
        <v>0.62158231529999997</v>
      </c>
      <c r="M2280" s="20">
        <v>4.4234371520000003E-2</v>
      </c>
      <c r="N2280" s="21">
        <v>0</v>
      </c>
    </row>
    <row r="2281" spans="1:14" ht="15" customHeight="1" outlineLevel="1" x14ac:dyDescent="0.3">
      <c r="A2281" s="12">
        <v>2279</v>
      </c>
      <c r="B2281" s="13">
        <v>1</v>
      </c>
      <c r="C2281" s="19">
        <v>9.0935026896616603E-5</v>
      </c>
      <c r="D2281" s="20">
        <v>2.7924534009999999E-4</v>
      </c>
      <c r="E2281" s="21">
        <v>0</v>
      </c>
      <c r="F2281" s="22">
        <v>2.3496792687798098E-5</v>
      </c>
      <c r="G2281" s="22">
        <v>1.14155251141553E-4</v>
      </c>
      <c r="H2281" s="21">
        <v>0</v>
      </c>
      <c r="I2281" s="20">
        <v>0.27269200929999998</v>
      </c>
      <c r="J2281" s="24">
        <v>0.74270000000000003</v>
      </c>
      <c r="K2281" s="20">
        <v>0.17762356949999999</v>
      </c>
      <c r="L2281" s="20">
        <v>0.61925538099999999</v>
      </c>
      <c r="M2281" s="20">
        <v>1.7466966949999999E-2</v>
      </c>
      <c r="N2281" s="21">
        <v>0</v>
      </c>
    </row>
    <row r="2282" spans="1:14" ht="15" customHeight="1" outlineLevel="1" x14ac:dyDescent="0.3">
      <c r="A2282" s="12">
        <v>2280</v>
      </c>
      <c r="B2282" s="13">
        <v>1</v>
      </c>
      <c r="C2282" s="19">
        <v>7.7456946621208501E-5</v>
      </c>
      <c r="D2282" s="20">
        <v>2.9121036789999999E-4</v>
      </c>
      <c r="E2282" s="21">
        <v>0</v>
      </c>
      <c r="F2282" s="22">
        <v>9.3987170751192492E-6</v>
      </c>
      <c r="G2282" s="22">
        <v>1.14155251141553E-4</v>
      </c>
      <c r="H2282" s="21">
        <v>0</v>
      </c>
      <c r="I2282" s="20">
        <v>0.25863072149999999</v>
      </c>
      <c r="J2282" s="24">
        <v>0.71709999999999996</v>
      </c>
      <c r="K2282" s="20">
        <v>5.3810567320000002E-2</v>
      </c>
      <c r="L2282" s="20">
        <v>0.60548768659999996</v>
      </c>
      <c r="M2282" s="20">
        <v>1.337349021E-3</v>
      </c>
      <c r="N2282" s="21">
        <v>0</v>
      </c>
    </row>
    <row r="2283" spans="1:14" ht="15" customHeight="1" outlineLevel="1" x14ac:dyDescent="0.3">
      <c r="A2283" s="12">
        <v>2281</v>
      </c>
      <c r="B2283" s="13">
        <v>1</v>
      </c>
      <c r="C2283" s="19">
        <v>6.4154003666737903E-5</v>
      </c>
      <c r="D2283" s="20">
        <v>3.0280724090000002E-4</v>
      </c>
      <c r="E2283" s="21">
        <v>0</v>
      </c>
      <c r="F2283" s="22">
        <v>5.8741981719495297E-6</v>
      </c>
      <c r="G2283" s="22">
        <v>1.14155251141553E-4</v>
      </c>
      <c r="H2283" s="21">
        <v>0</v>
      </c>
      <c r="I2283" s="20">
        <v>0.24408456170000001</v>
      </c>
      <c r="J2283" s="24">
        <v>0.69210000000000005</v>
      </c>
      <c r="K2283" s="20">
        <v>4.041879718E-2</v>
      </c>
      <c r="L2283" s="20">
        <v>0.59627690519999998</v>
      </c>
      <c r="M2283" s="20">
        <v>1.737811438E-2</v>
      </c>
      <c r="N2283" s="21">
        <v>0</v>
      </c>
    </row>
    <row r="2284" spans="1:14" ht="15" customHeight="1" outlineLevel="1" x14ac:dyDescent="0.3">
      <c r="A2284" s="12">
        <v>2282</v>
      </c>
      <c r="B2284" s="13">
        <v>1</v>
      </c>
      <c r="C2284" s="19">
        <v>5.6031442090408497E-5</v>
      </c>
      <c r="D2284" s="20">
        <v>3.136268985E-4</v>
      </c>
      <c r="E2284" s="21">
        <v>0</v>
      </c>
      <c r="F2284" s="22">
        <v>2.3496792687798102E-6</v>
      </c>
      <c r="G2284" s="22">
        <v>1.14155251141553E-4</v>
      </c>
      <c r="H2284" s="21">
        <v>0</v>
      </c>
      <c r="I2284" s="20">
        <v>0.22847168349999999</v>
      </c>
      <c r="J2284" s="24">
        <v>0.66690000000000005</v>
      </c>
      <c r="K2284" s="20">
        <v>4.1757974189999998E-2</v>
      </c>
      <c r="L2284" s="20">
        <v>0.59152608110000005</v>
      </c>
      <c r="M2284" s="20">
        <v>8.4503691879999995E-2</v>
      </c>
      <c r="N2284" s="21">
        <v>0</v>
      </c>
    </row>
    <row r="2285" spans="1:14" ht="15" customHeight="1" outlineLevel="1" x14ac:dyDescent="0.3">
      <c r="A2285" s="12">
        <v>2283</v>
      </c>
      <c r="B2285" s="13">
        <v>1</v>
      </c>
      <c r="C2285" s="19">
        <v>4.1019530926320901E-5</v>
      </c>
      <c r="D2285" s="20">
        <v>3.2291257819999999E-4</v>
      </c>
      <c r="E2285" s="21">
        <v>0</v>
      </c>
      <c r="F2285" s="22">
        <v>1.17483963438991E-6</v>
      </c>
      <c r="G2285" s="22">
        <v>1.14155251141553E-4</v>
      </c>
      <c r="H2285" s="21">
        <v>0</v>
      </c>
      <c r="I2285" s="20">
        <v>0.20209464699999999</v>
      </c>
      <c r="J2285" s="24">
        <v>0.64170000000000005</v>
      </c>
      <c r="K2285" s="20">
        <v>6.0141222299999998E-2</v>
      </c>
      <c r="L2285" s="20">
        <v>0.58454527830000003</v>
      </c>
      <c r="M2285" s="20">
        <v>0.10529342780000001</v>
      </c>
      <c r="N2285" s="21">
        <v>0</v>
      </c>
    </row>
    <row r="2286" spans="1:14" ht="15" customHeight="1" outlineLevel="1" x14ac:dyDescent="0.3">
      <c r="A2286" s="12">
        <v>2284</v>
      </c>
      <c r="B2286" s="13">
        <v>1</v>
      </c>
      <c r="C2286" s="19">
        <v>3.3383946297776597E-5</v>
      </c>
      <c r="D2286" s="20">
        <v>3.3084835729999999E-4</v>
      </c>
      <c r="E2286" s="21">
        <v>0</v>
      </c>
      <c r="F2286" s="22">
        <v>1.40980756126789E-5</v>
      </c>
      <c r="G2286" s="22">
        <v>1.14155251141553E-4</v>
      </c>
      <c r="H2286" s="21">
        <v>0</v>
      </c>
      <c r="I2286" s="20">
        <v>0.1830876649</v>
      </c>
      <c r="J2286" s="24">
        <v>0.61560000000000004</v>
      </c>
      <c r="K2286" s="20">
        <v>5.3323593859999997E-2</v>
      </c>
      <c r="L2286" s="20">
        <v>0.56971107229999995</v>
      </c>
      <c r="M2286" s="20">
        <v>6.8346712089999997E-2</v>
      </c>
      <c r="N2286" s="21">
        <v>0</v>
      </c>
    </row>
    <row r="2287" spans="1:14" ht="15" customHeight="1" outlineLevel="1" x14ac:dyDescent="0.3">
      <c r="A2287" s="12">
        <v>2285</v>
      </c>
      <c r="B2287" s="13">
        <v>1</v>
      </c>
      <c r="C2287" s="19">
        <v>3.46663325397942E-5</v>
      </c>
      <c r="D2287" s="20">
        <v>3.3735242370000002E-4</v>
      </c>
      <c r="E2287" s="21">
        <v>0</v>
      </c>
      <c r="F2287" s="22">
        <v>3.7594868300476997E-5</v>
      </c>
      <c r="G2287" s="22">
        <v>1.14155251141553E-4</v>
      </c>
      <c r="H2287" s="21">
        <v>0</v>
      </c>
      <c r="I2287" s="20">
        <v>0.17067494180000001</v>
      </c>
      <c r="J2287" s="24">
        <v>0.59950000000000003</v>
      </c>
      <c r="K2287" s="20">
        <v>6.2941319699999998E-2</v>
      </c>
      <c r="L2287" s="20">
        <v>0.57397711849999999</v>
      </c>
      <c r="M2287" s="20">
        <v>2.037390817E-2</v>
      </c>
      <c r="N2287" s="21">
        <v>0</v>
      </c>
    </row>
    <row r="2288" spans="1:14" ht="15" customHeight="1" outlineLevel="1" x14ac:dyDescent="0.3">
      <c r="A2288" s="12">
        <v>2286</v>
      </c>
      <c r="B2288" s="13">
        <v>1</v>
      </c>
      <c r="C2288" s="19">
        <v>4.3206606342119301E-5</v>
      </c>
      <c r="D2288" s="20">
        <v>3.3680019160000003E-4</v>
      </c>
      <c r="E2288" s="21">
        <v>0</v>
      </c>
      <c r="F2288" s="22">
        <v>9.3987170751192502E-5</v>
      </c>
      <c r="G2288" s="22">
        <v>1.14155251141553E-4</v>
      </c>
      <c r="H2288" s="20">
        <v>1.5829429820000001E-2</v>
      </c>
      <c r="I2288" s="20">
        <v>0.16931730019999999</v>
      </c>
      <c r="J2288" s="24">
        <v>0.57189999999999996</v>
      </c>
      <c r="K2288" s="20">
        <v>0.1040905771</v>
      </c>
      <c r="L2288" s="20">
        <v>0.59637386079999999</v>
      </c>
      <c r="M2288" s="20">
        <v>1.0413776340000001E-3</v>
      </c>
      <c r="N2288" s="21">
        <v>0</v>
      </c>
    </row>
    <row r="2289" spans="1:14" ht="15" customHeight="1" outlineLevel="1" x14ac:dyDescent="0.3">
      <c r="A2289" s="12">
        <v>2287</v>
      </c>
      <c r="B2289" s="13">
        <v>1</v>
      </c>
      <c r="C2289" s="19">
        <v>5.9738844444208403E-5</v>
      </c>
      <c r="D2289" s="20">
        <v>2.93357937E-4</v>
      </c>
      <c r="E2289" s="21">
        <v>0</v>
      </c>
      <c r="F2289" s="22">
        <v>1.8210014333043501E-4</v>
      </c>
      <c r="G2289" s="22">
        <v>1.14155251141553E-4</v>
      </c>
      <c r="H2289" s="20">
        <v>9.2069132610000007E-2</v>
      </c>
      <c r="I2289" s="20">
        <v>0.1507951901</v>
      </c>
      <c r="J2289" s="24">
        <v>0.47860000000000003</v>
      </c>
      <c r="K2289" s="20">
        <v>0.1151692233</v>
      </c>
      <c r="L2289" s="20">
        <v>0.59627690519999998</v>
      </c>
      <c r="M2289" s="20">
        <v>1.072239757E-3</v>
      </c>
      <c r="N2289" s="21">
        <v>0</v>
      </c>
    </row>
    <row r="2290" spans="1:14" ht="15" customHeight="1" outlineLevel="1" x14ac:dyDescent="0.3">
      <c r="A2290" s="12">
        <v>2288</v>
      </c>
      <c r="B2290" s="13">
        <v>1</v>
      </c>
      <c r="C2290" s="19">
        <v>8.1053103730997599E-5</v>
      </c>
      <c r="D2290" s="20">
        <v>2.4564099720000002E-4</v>
      </c>
      <c r="E2290" s="21">
        <v>0</v>
      </c>
      <c r="F2290" s="22">
        <v>1.58603350642637E-4</v>
      </c>
      <c r="G2290" s="22">
        <v>1.14155251141553E-4</v>
      </c>
      <c r="H2290" s="20">
        <v>0.2508480052</v>
      </c>
      <c r="I2290" s="20">
        <v>0.10550814579999999</v>
      </c>
      <c r="J2290" s="24">
        <v>0.34720000000000001</v>
      </c>
      <c r="K2290" s="20">
        <v>0.12600438280000001</v>
      </c>
      <c r="L2290" s="20">
        <v>0.60170641849999995</v>
      </c>
      <c r="M2290" s="20">
        <v>2.727010744E-2</v>
      </c>
      <c r="N2290" s="24">
        <v>7.7219999999999997E-3</v>
      </c>
    </row>
    <row r="2291" spans="1:14" ht="15" customHeight="1" outlineLevel="1" x14ac:dyDescent="0.3">
      <c r="A2291" s="12">
        <v>2289</v>
      </c>
      <c r="B2291" s="13">
        <v>1</v>
      </c>
      <c r="C2291" s="19">
        <v>1.0824310456872101E-4</v>
      </c>
      <c r="D2291" s="20">
        <v>1.8019127269999999E-4</v>
      </c>
      <c r="E2291" s="21">
        <v>0</v>
      </c>
      <c r="F2291" s="22">
        <v>1.4685495429873799E-4</v>
      </c>
      <c r="G2291" s="22">
        <v>1.14155251141553E-4</v>
      </c>
      <c r="H2291" s="20">
        <v>0.41689549349999999</v>
      </c>
      <c r="I2291" s="20">
        <v>8.8925523660000005E-2</v>
      </c>
      <c r="J2291" s="24">
        <v>0.50039999999999996</v>
      </c>
      <c r="K2291" s="20">
        <v>0.147431215</v>
      </c>
      <c r="L2291" s="20">
        <v>0.60063990690000002</v>
      </c>
      <c r="M2291" s="20">
        <v>4.7581308869999998E-2</v>
      </c>
      <c r="N2291" s="24">
        <v>3.0107999999999999E-2</v>
      </c>
    </row>
    <row r="2292" spans="1:14" ht="15" customHeight="1" outlineLevel="1" x14ac:dyDescent="0.3">
      <c r="A2292" s="12">
        <v>2290</v>
      </c>
      <c r="B2292" s="13">
        <v>1</v>
      </c>
      <c r="C2292" s="19">
        <v>1.2299562546432E-4</v>
      </c>
      <c r="D2292" s="20">
        <v>1.3398785779999999E-4</v>
      </c>
      <c r="E2292" s="21">
        <v>0</v>
      </c>
      <c r="F2292" s="22">
        <v>1.6447754881458699E-4</v>
      </c>
      <c r="G2292" s="22">
        <v>1.14155251141553E-4</v>
      </c>
      <c r="H2292" s="20">
        <v>0.5352931675</v>
      </c>
      <c r="I2292" s="20">
        <v>0.11850271530000001</v>
      </c>
      <c r="J2292" s="24">
        <v>0.73960000000000004</v>
      </c>
      <c r="K2292" s="20">
        <v>0.13732651570000001</v>
      </c>
      <c r="L2292" s="20">
        <v>0.59821601710000005</v>
      </c>
      <c r="M2292" s="20">
        <v>3.5355442219999998E-2</v>
      </c>
      <c r="N2292" s="20">
        <v>7.8668571430000004E-3</v>
      </c>
    </row>
    <row r="2293" spans="1:14" ht="15" customHeight="1" outlineLevel="1" x14ac:dyDescent="0.3">
      <c r="A2293" s="12">
        <v>2291</v>
      </c>
      <c r="B2293" s="13">
        <v>1</v>
      </c>
      <c r="C2293" s="19">
        <v>1.2832891729824201E-4</v>
      </c>
      <c r="D2293" s="20">
        <v>1.080943106E-4</v>
      </c>
      <c r="E2293" s="21">
        <v>0</v>
      </c>
      <c r="F2293" s="22">
        <v>1.87974341502385E-4</v>
      </c>
      <c r="G2293" s="22">
        <v>1.14155251141553E-4</v>
      </c>
      <c r="H2293" s="20">
        <v>0.59521886609999997</v>
      </c>
      <c r="I2293" s="20">
        <v>0.15137703650000001</v>
      </c>
      <c r="J2293" s="24">
        <v>0.76759999999999995</v>
      </c>
      <c r="K2293" s="20">
        <v>9.4351107860000005E-2</v>
      </c>
      <c r="L2293" s="20">
        <v>0.6030637968</v>
      </c>
      <c r="M2293" s="20">
        <v>1.5172389430000001E-2</v>
      </c>
      <c r="N2293" s="21">
        <v>0</v>
      </c>
    </row>
    <row r="2294" spans="1:14" ht="15" customHeight="1" outlineLevel="1" x14ac:dyDescent="0.3">
      <c r="A2294" s="12">
        <v>2292</v>
      </c>
      <c r="B2294" s="13">
        <v>1</v>
      </c>
      <c r="C2294" s="19">
        <v>1.37294003340223E-4</v>
      </c>
      <c r="D2294" s="20">
        <v>8.8991172259999995E-5</v>
      </c>
      <c r="E2294" s="21">
        <v>0</v>
      </c>
      <c r="F2294" s="22">
        <v>2.0677177565262301E-4</v>
      </c>
      <c r="G2294" s="22">
        <v>1.14155251141553E-4</v>
      </c>
      <c r="H2294" s="20">
        <v>0.60894847360000004</v>
      </c>
      <c r="I2294" s="20">
        <v>0.15157098529999999</v>
      </c>
      <c r="J2294" s="24">
        <v>0.76470000000000005</v>
      </c>
      <c r="K2294" s="20">
        <v>5.8436815189999998E-2</v>
      </c>
      <c r="L2294" s="20">
        <v>0.60374248590000001</v>
      </c>
      <c r="M2294" s="20">
        <v>1.337349021E-3</v>
      </c>
      <c r="N2294" s="20">
        <v>0.22680171430000001</v>
      </c>
    </row>
    <row r="2295" spans="1:14" ht="15" customHeight="1" outlineLevel="1" x14ac:dyDescent="0.3">
      <c r="A2295" s="12">
        <v>2293</v>
      </c>
      <c r="B2295" s="13">
        <v>1</v>
      </c>
      <c r="C2295" s="19">
        <v>1.2746427823786001E-4</v>
      </c>
      <c r="D2295" s="20">
        <v>7.6392100300000005E-5</v>
      </c>
      <c r="E2295" s="21">
        <v>0</v>
      </c>
      <c r="F2295" s="22">
        <v>1.87974341502385E-4</v>
      </c>
      <c r="G2295" s="22">
        <v>1.14155251141553E-4</v>
      </c>
      <c r="H2295" s="20">
        <v>0.60991762240000003</v>
      </c>
      <c r="I2295" s="20">
        <v>0.15292862679999999</v>
      </c>
      <c r="J2295" s="24">
        <v>0.75780000000000003</v>
      </c>
      <c r="K2295" s="20">
        <v>3.7253469689999999E-2</v>
      </c>
      <c r="L2295" s="20">
        <v>0.5870661237</v>
      </c>
      <c r="M2295" s="20">
        <v>1.215659956E-2</v>
      </c>
      <c r="N2295" s="20">
        <v>0.1051662857</v>
      </c>
    </row>
    <row r="2296" spans="1:14" ht="15" customHeight="1" outlineLevel="1" x14ac:dyDescent="0.3">
      <c r="A2296" s="12">
        <v>2294</v>
      </c>
      <c r="B2296" s="13">
        <v>1</v>
      </c>
      <c r="C2296" s="19">
        <v>1.14114577227251E-4</v>
      </c>
      <c r="D2296" s="20">
        <v>7.0358453820000005E-5</v>
      </c>
      <c r="E2296" s="21">
        <v>0</v>
      </c>
      <c r="F2296" s="22">
        <v>1.90324020771165E-4</v>
      </c>
      <c r="G2296" s="22">
        <v>1.14155251141553E-4</v>
      </c>
      <c r="H2296" s="20">
        <v>0.57373606850000003</v>
      </c>
      <c r="I2296" s="20">
        <v>0.16475950349999999</v>
      </c>
      <c r="J2296" s="24">
        <v>0.76270000000000004</v>
      </c>
      <c r="K2296" s="20">
        <v>3.0314097880000002E-2</v>
      </c>
      <c r="L2296" s="20">
        <v>0.57998836529999998</v>
      </c>
      <c r="M2296" s="20">
        <v>6.21876024E-2</v>
      </c>
      <c r="N2296" s="20">
        <v>0.20176371430000001</v>
      </c>
    </row>
    <row r="2297" spans="1:14" ht="15" customHeight="1" outlineLevel="1" x14ac:dyDescent="0.3">
      <c r="A2297" s="12">
        <v>2295</v>
      </c>
      <c r="B2297" s="13">
        <v>1</v>
      </c>
      <c r="C2297" s="19">
        <v>9.9775230216221303E-5</v>
      </c>
      <c r="D2297" s="20">
        <v>7.1299293609999997E-5</v>
      </c>
      <c r="E2297" s="21">
        <v>0</v>
      </c>
      <c r="F2297" s="22">
        <v>2.1382081345896301E-4</v>
      </c>
      <c r="G2297" s="22">
        <v>1.14155251141553E-4</v>
      </c>
      <c r="H2297" s="20">
        <v>0.49717331609999998</v>
      </c>
      <c r="I2297" s="20">
        <v>0.1742629946</v>
      </c>
      <c r="J2297" s="24">
        <v>0.77139999999999997</v>
      </c>
      <c r="K2297" s="20">
        <v>2.982712442E-2</v>
      </c>
      <c r="L2297" s="20">
        <v>0.57378320729999999</v>
      </c>
      <c r="M2297" s="20">
        <v>7.6735032369999998E-2</v>
      </c>
      <c r="N2297" s="20">
        <v>0.31126457140000002</v>
      </c>
    </row>
    <row r="2298" spans="1:14" ht="15" customHeight="1" outlineLevel="1" x14ac:dyDescent="0.3">
      <c r="A2298" s="12">
        <v>2296</v>
      </c>
      <c r="B2298" s="13">
        <v>1</v>
      </c>
      <c r="C2298" s="19">
        <v>8.8263530951842597E-5</v>
      </c>
      <c r="D2298" s="20">
        <v>7.9275978789999994E-5</v>
      </c>
      <c r="E2298" s="21">
        <v>0</v>
      </c>
      <c r="F2298" s="22">
        <v>2.23219530534082E-4</v>
      </c>
      <c r="G2298" s="22">
        <v>1.14155251141553E-4</v>
      </c>
      <c r="H2298" s="20">
        <v>0.37150702629999999</v>
      </c>
      <c r="I2298" s="20">
        <v>0.18560899920000001</v>
      </c>
      <c r="J2298" s="24">
        <v>0.77980000000000005</v>
      </c>
      <c r="K2298" s="20">
        <v>6.9393718039999996E-2</v>
      </c>
      <c r="L2298" s="20">
        <v>0.57669187509999997</v>
      </c>
      <c r="M2298" s="20">
        <v>5.0593973360000002E-2</v>
      </c>
      <c r="N2298" s="21">
        <v>0</v>
      </c>
    </row>
    <row r="2299" spans="1:14" ht="15" customHeight="1" outlineLevel="1" x14ac:dyDescent="0.3">
      <c r="A2299" s="12">
        <v>2297</v>
      </c>
      <c r="B2299" s="13">
        <v>1</v>
      </c>
      <c r="C2299" s="19">
        <v>8.4235056461945195E-5</v>
      </c>
      <c r="D2299" s="20">
        <v>9.5536144710000007E-5</v>
      </c>
      <c r="E2299" s="21">
        <v>0</v>
      </c>
      <c r="F2299" s="22">
        <v>2.23219530534082E-4</v>
      </c>
      <c r="G2299" s="22">
        <v>1.14155251141553E-4</v>
      </c>
      <c r="H2299" s="20">
        <v>0.20642868680000001</v>
      </c>
      <c r="I2299" s="20">
        <v>0.1880333592</v>
      </c>
      <c r="J2299" s="24">
        <v>0.74680000000000002</v>
      </c>
      <c r="K2299" s="20">
        <v>8.4611638670000003E-2</v>
      </c>
      <c r="L2299" s="20">
        <v>0.58086096570000001</v>
      </c>
      <c r="M2299" s="20">
        <v>1.5192655310000001E-2</v>
      </c>
      <c r="N2299" s="21">
        <v>0</v>
      </c>
    </row>
    <row r="2300" spans="1:14" ht="15" customHeight="1" outlineLevel="1" x14ac:dyDescent="0.3">
      <c r="A2300" s="12">
        <v>2298</v>
      </c>
      <c r="B2300" s="13">
        <v>1</v>
      </c>
      <c r="C2300" s="19">
        <v>8.6156903479909098E-5</v>
      </c>
      <c r="D2300" s="20">
        <v>1.31942554E-4</v>
      </c>
      <c r="E2300" s="21">
        <v>0</v>
      </c>
      <c r="F2300" s="22">
        <v>1.6447754881458699E-4</v>
      </c>
      <c r="G2300" s="22">
        <v>1.14155251141553E-4</v>
      </c>
      <c r="H2300" s="20">
        <v>6.3479244059999995E-2</v>
      </c>
      <c r="I2300" s="20">
        <v>0.18667571760000001</v>
      </c>
      <c r="J2300" s="24">
        <v>0.66559999999999997</v>
      </c>
      <c r="K2300" s="20">
        <v>0.1094472851</v>
      </c>
      <c r="L2300" s="20">
        <v>0.5902656583</v>
      </c>
      <c r="M2300" s="20">
        <v>9.427896018E-4</v>
      </c>
      <c r="N2300" s="20">
        <v>2.139428571E-3</v>
      </c>
    </row>
    <row r="2301" spans="1:14" ht="15" customHeight="1" outlineLevel="1" x14ac:dyDescent="0.3">
      <c r="A2301" s="12">
        <v>2299</v>
      </c>
      <c r="B2301" s="13">
        <v>1</v>
      </c>
      <c r="C2301" s="19">
        <v>8.7409993099642902E-5</v>
      </c>
      <c r="D2301" s="20">
        <v>1.8229793570000001E-4</v>
      </c>
      <c r="E2301" s="21">
        <v>0</v>
      </c>
      <c r="F2301" s="22">
        <v>1.1748396343899099E-4</v>
      </c>
      <c r="G2301" s="22">
        <v>1.14155251141553E-4</v>
      </c>
      <c r="H2301" s="20">
        <v>9.0453884670000009E-3</v>
      </c>
      <c r="I2301" s="20">
        <v>0.175329713</v>
      </c>
      <c r="J2301" s="24">
        <v>0.72360000000000002</v>
      </c>
      <c r="K2301" s="20">
        <v>0.150109569</v>
      </c>
      <c r="L2301" s="20">
        <v>0.59375605970000001</v>
      </c>
      <c r="M2301" s="20">
        <v>4.5479013100000002E-4</v>
      </c>
      <c r="N2301" s="21">
        <v>0</v>
      </c>
    </row>
    <row r="2302" spans="1:14" ht="15" customHeight="1" outlineLevel="1" x14ac:dyDescent="0.3">
      <c r="A2302" s="12">
        <v>2300</v>
      </c>
      <c r="B2302" s="13">
        <v>1</v>
      </c>
      <c r="C2302" s="19">
        <v>9.2097478184642907E-5</v>
      </c>
      <c r="D2302" s="20">
        <v>2.021987426E-4</v>
      </c>
      <c r="E2302" s="21">
        <v>0</v>
      </c>
      <c r="F2302" s="22">
        <v>8.8112972579242903E-5</v>
      </c>
      <c r="G2302" s="22">
        <v>1.14155251141553E-4</v>
      </c>
      <c r="H2302" s="21">
        <v>0</v>
      </c>
      <c r="I2302" s="20">
        <v>0.1978277735</v>
      </c>
      <c r="J2302" s="24">
        <v>0.78879999999999995</v>
      </c>
      <c r="K2302" s="20">
        <v>0.18115412710000001</v>
      </c>
      <c r="L2302" s="20">
        <v>0.60577855339999997</v>
      </c>
      <c r="M2302" s="20">
        <v>1.8120222129999999E-2</v>
      </c>
      <c r="N2302" s="21">
        <v>0</v>
      </c>
    </row>
    <row r="2303" spans="1:14" ht="15" customHeight="1" outlineLevel="1" x14ac:dyDescent="0.3">
      <c r="A2303" s="12">
        <v>2301</v>
      </c>
      <c r="B2303" s="13">
        <v>1</v>
      </c>
      <c r="C2303" s="19">
        <v>9.0458516634886395E-5</v>
      </c>
      <c r="D2303" s="20">
        <v>2.177021461E-4</v>
      </c>
      <c r="E2303" s="21">
        <v>0</v>
      </c>
      <c r="F2303" s="22">
        <v>5.87419817194953E-5</v>
      </c>
      <c r="G2303" s="22">
        <v>1.14155251141553E-4</v>
      </c>
      <c r="H2303" s="21">
        <v>0</v>
      </c>
      <c r="I2303" s="20">
        <v>0.2313809154</v>
      </c>
      <c r="J2303" s="24">
        <v>0.78700000000000003</v>
      </c>
      <c r="K2303" s="20">
        <v>0.2215729243</v>
      </c>
      <c r="L2303" s="20">
        <v>0.60529377549999996</v>
      </c>
      <c r="M2303" s="20">
        <v>3.4965235189999999E-2</v>
      </c>
      <c r="N2303" s="21">
        <v>0</v>
      </c>
    </row>
    <row r="2304" spans="1:14" ht="15" customHeight="1" outlineLevel="1" x14ac:dyDescent="0.3">
      <c r="A2304" s="12">
        <v>2302</v>
      </c>
      <c r="B2304" s="13">
        <v>1</v>
      </c>
      <c r="C2304" s="19">
        <v>9.0582101962991403E-5</v>
      </c>
      <c r="D2304" s="20">
        <v>2.3152840039999999E-4</v>
      </c>
      <c r="E2304" s="21">
        <v>0</v>
      </c>
      <c r="F2304" s="22">
        <v>3.7594868300476997E-5</v>
      </c>
      <c r="G2304" s="22">
        <v>1.14155251141553E-4</v>
      </c>
      <c r="H2304" s="21">
        <v>0</v>
      </c>
      <c r="I2304" s="20">
        <v>0.2443754849</v>
      </c>
      <c r="J2304" s="24">
        <v>0.75780000000000003</v>
      </c>
      <c r="K2304" s="20">
        <v>0.18602386169999999</v>
      </c>
      <c r="L2304" s="20">
        <v>0.61043242200000003</v>
      </c>
      <c r="M2304" s="20">
        <v>2.7752042330000001E-2</v>
      </c>
      <c r="N2304" s="21">
        <v>0</v>
      </c>
    </row>
    <row r="2305" spans="1:14" ht="15" customHeight="1" outlineLevel="1" x14ac:dyDescent="0.3">
      <c r="A2305" s="12">
        <v>2303</v>
      </c>
      <c r="B2305" s="13">
        <v>1</v>
      </c>
      <c r="C2305" s="19">
        <v>9.4044535269568398E-5</v>
      </c>
      <c r="D2305" s="20">
        <v>2.4467970440000001E-4</v>
      </c>
      <c r="E2305" s="21">
        <v>0</v>
      </c>
      <c r="F2305" s="22">
        <v>2.3496792687798098E-5</v>
      </c>
      <c r="G2305" s="22">
        <v>1.14155251141553E-4</v>
      </c>
      <c r="H2305" s="21">
        <v>0</v>
      </c>
      <c r="I2305" s="24">
        <v>0.25</v>
      </c>
      <c r="J2305" s="24">
        <v>0.72799999999999998</v>
      </c>
      <c r="K2305" s="20">
        <v>0.13866569270000001</v>
      </c>
      <c r="L2305" s="20">
        <v>0.60170641849999995</v>
      </c>
      <c r="M2305" s="20">
        <v>1.308811547E-2</v>
      </c>
      <c r="N2305" s="21">
        <v>0</v>
      </c>
    </row>
    <row r="2306" spans="1:14" ht="15" customHeight="1" outlineLevel="1" x14ac:dyDescent="0.3">
      <c r="A2306" s="12">
        <v>2304</v>
      </c>
      <c r="B2306" s="13">
        <v>1</v>
      </c>
      <c r="C2306" s="19">
        <v>7.9814824854426101E-5</v>
      </c>
      <c r="D2306" s="20">
        <v>2.5664473210000003E-4</v>
      </c>
      <c r="E2306" s="21">
        <v>0</v>
      </c>
      <c r="F2306" s="22">
        <v>9.3987170751192492E-6</v>
      </c>
      <c r="G2306" s="22">
        <v>1.14155251141553E-4</v>
      </c>
      <c r="H2306" s="21">
        <v>0</v>
      </c>
      <c r="I2306" s="20">
        <v>0.25349107840000001</v>
      </c>
      <c r="J2306" s="24">
        <v>0.69789999999999996</v>
      </c>
      <c r="K2306" s="20">
        <v>8.3515948379999996E-2</v>
      </c>
      <c r="L2306" s="20">
        <v>0.5904595695</v>
      </c>
      <c r="M2306" s="20">
        <v>1.337349021E-3</v>
      </c>
      <c r="N2306" s="21">
        <v>0</v>
      </c>
    </row>
    <row r="2307" spans="1:14" ht="15" customHeight="1" outlineLevel="1" x14ac:dyDescent="0.3">
      <c r="A2307" s="12">
        <v>2305</v>
      </c>
      <c r="B2307" s="13">
        <v>1</v>
      </c>
      <c r="C2307" s="19">
        <v>6.7040749952562503E-5</v>
      </c>
      <c r="D2307" s="20">
        <v>2.6766892009999997E-4</v>
      </c>
      <c r="E2307" s="21">
        <v>0</v>
      </c>
      <c r="F2307" s="22">
        <v>5.8741981719495297E-6</v>
      </c>
      <c r="G2307" s="22">
        <v>1.14155251141553E-4</v>
      </c>
      <c r="H2307" s="21">
        <v>0</v>
      </c>
      <c r="I2307" s="20">
        <v>0.2467998448</v>
      </c>
      <c r="J2307" s="24">
        <v>0.67300000000000004</v>
      </c>
      <c r="K2307" s="20">
        <v>8.9603116629999993E-2</v>
      </c>
      <c r="L2307" s="20">
        <v>0.58609656779999997</v>
      </c>
      <c r="M2307" s="20">
        <v>8.7031750330000008E-3</v>
      </c>
      <c r="N2307" s="21">
        <v>0</v>
      </c>
    </row>
    <row r="2308" spans="1:14" ht="15" customHeight="1" outlineLevel="1" x14ac:dyDescent="0.3">
      <c r="A2308" s="12">
        <v>2306</v>
      </c>
      <c r="B2308" s="13">
        <v>1</v>
      </c>
      <c r="C2308" s="19">
        <v>6.0031896892914899E-5</v>
      </c>
      <c r="D2308" s="20">
        <v>2.776295501E-4</v>
      </c>
      <c r="E2308" s="21">
        <v>0</v>
      </c>
      <c r="F2308" s="22">
        <v>2.3496792687798102E-6</v>
      </c>
      <c r="G2308" s="22">
        <v>1.14155251141553E-4</v>
      </c>
      <c r="H2308" s="21">
        <v>0</v>
      </c>
      <c r="I2308" s="20">
        <v>0.23429014740000001</v>
      </c>
      <c r="J2308" s="24">
        <v>0.6089</v>
      </c>
      <c r="K2308" s="20">
        <v>5.2958363770000003E-2</v>
      </c>
      <c r="L2308" s="20">
        <v>0.58192747720000004</v>
      </c>
      <c r="M2308" s="20">
        <v>4.6911767889999997E-2</v>
      </c>
      <c r="N2308" s="21">
        <v>0</v>
      </c>
    </row>
    <row r="2309" spans="1:14" ht="15" customHeight="1" outlineLevel="1" x14ac:dyDescent="0.3">
      <c r="A2309" s="12">
        <v>2307</v>
      </c>
      <c r="B2309" s="13">
        <v>1</v>
      </c>
      <c r="C2309" s="19">
        <v>4.6327386401287498E-5</v>
      </c>
      <c r="D2309" s="20">
        <v>2.8654707499999998E-4</v>
      </c>
      <c r="E2309" s="21">
        <v>0</v>
      </c>
      <c r="F2309" s="22">
        <v>1.17483963438991E-6</v>
      </c>
      <c r="G2309" s="22">
        <v>1.14155251141553E-4</v>
      </c>
      <c r="H2309" s="21">
        <v>0</v>
      </c>
      <c r="I2309" s="20">
        <v>0.22022885959999999</v>
      </c>
      <c r="J2309" s="24">
        <v>0.55789999999999995</v>
      </c>
      <c r="K2309" s="20">
        <v>4.55320185E-2</v>
      </c>
      <c r="L2309" s="20">
        <v>0.57640100829999996</v>
      </c>
      <c r="M2309" s="20">
        <v>5.731426899E-2</v>
      </c>
      <c r="N2309" s="21">
        <v>0</v>
      </c>
    </row>
    <row r="2310" spans="1:14" ht="15" customHeight="1" outlineLevel="1" x14ac:dyDescent="0.3">
      <c r="A2310" s="12">
        <v>2308</v>
      </c>
      <c r="B2310" s="13">
        <v>1</v>
      </c>
      <c r="C2310" s="19">
        <v>4.3407796234843798E-5</v>
      </c>
      <c r="D2310" s="20">
        <v>2.939919812E-4</v>
      </c>
      <c r="E2310" s="21">
        <v>0</v>
      </c>
      <c r="F2310" s="22">
        <v>1.40980756126789E-5</v>
      </c>
      <c r="G2310" s="22">
        <v>1.14155251141553E-4</v>
      </c>
      <c r="H2310" s="21">
        <v>0</v>
      </c>
      <c r="I2310" s="20">
        <v>0.2066524438</v>
      </c>
      <c r="J2310" s="24">
        <v>0.54649999999999999</v>
      </c>
      <c r="K2310" s="20">
        <v>7.5602629660000004E-2</v>
      </c>
      <c r="L2310" s="20">
        <v>0.57048671709999998</v>
      </c>
      <c r="M2310" s="20">
        <v>3.8393731479999998E-2</v>
      </c>
      <c r="N2310" s="21">
        <v>0</v>
      </c>
    </row>
    <row r="2311" spans="1:14" ht="15" customHeight="1" outlineLevel="1" x14ac:dyDescent="0.3">
      <c r="A2311" s="12">
        <v>2309</v>
      </c>
      <c r="B2311" s="13">
        <v>1</v>
      </c>
      <c r="C2311" s="19">
        <v>5.7379769538849799E-5</v>
      </c>
      <c r="D2311" s="20">
        <v>3.0162096470000001E-4</v>
      </c>
      <c r="E2311" s="21">
        <v>0</v>
      </c>
      <c r="F2311" s="22">
        <v>3.7594868300476997E-5</v>
      </c>
      <c r="G2311" s="22">
        <v>1.14155251141553E-4</v>
      </c>
      <c r="H2311" s="21">
        <v>0</v>
      </c>
      <c r="I2311" s="20">
        <v>0.1989914663</v>
      </c>
      <c r="J2311" s="24">
        <v>0.54079999999999995</v>
      </c>
      <c r="K2311" s="20">
        <v>0.17445824200000001</v>
      </c>
      <c r="L2311" s="20">
        <v>0.56602675970000005</v>
      </c>
      <c r="M2311" s="20">
        <v>1.1614411450000001E-2</v>
      </c>
      <c r="N2311" s="21">
        <v>0</v>
      </c>
    </row>
    <row r="2312" spans="1:14" ht="15" customHeight="1" outlineLevel="1" x14ac:dyDescent="0.3">
      <c r="A2312" s="12">
        <v>2310</v>
      </c>
      <c r="B2312" s="13">
        <v>1</v>
      </c>
      <c r="C2312" s="19">
        <v>8.8863441810947805E-5</v>
      </c>
      <c r="D2312" s="20">
        <v>3.0260271060000003E-4</v>
      </c>
      <c r="E2312" s="21">
        <v>0</v>
      </c>
      <c r="F2312" s="22">
        <v>9.3987170751192502E-5</v>
      </c>
      <c r="G2312" s="22">
        <v>1.14155251141553E-4</v>
      </c>
      <c r="H2312" s="20">
        <v>1.7283152959999999E-2</v>
      </c>
      <c r="I2312" s="20">
        <v>0.19220325830000001</v>
      </c>
      <c r="J2312" s="24">
        <v>0.51200000000000001</v>
      </c>
      <c r="K2312" s="20">
        <v>0.3601168736</v>
      </c>
      <c r="L2312" s="20">
        <v>0.60577855339999997</v>
      </c>
      <c r="M2312" s="20">
        <v>8.6555184499999998E-4</v>
      </c>
      <c r="N2312" s="21">
        <v>0</v>
      </c>
    </row>
    <row r="2313" spans="1:14" ht="15" customHeight="1" outlineLevel="1" x14ac:dyDescent="0.3">
      <c r="A2313" s="12">
        <v>2311</v>
      </c>
      <c r="B2313" s="13">
        <v>1</v>
      </c>
      <c r="C2313" s="19">
        <v>1.2523378483944399E-4</v>
      </c>
      <c r="D2313" s="20">
        <v>2.6742348359999997E-4</v>
      </c>
      <c r="E2313" s="21">
        <v>0</v>
      </c>
      <c r="F2313" s="22">
        <v>1.8210014333043501E-4</v>
      </c>
      <c r="G2313" s="22">
        <v>1.14155251141553E-4</v>
      </c>
      <c r="H2313" s="20">
        <v>9.8691649170000006E-2</v>
      </c>
      <c r="I2313" s="20">
        <v>0.1655352987</v>
      </c>
      <c r="J2313" s="24">
        <v>0.45219999999999999</v>
      </c>
      <c r="K2313" s="24">
        <v>0.39724860000000001</v>
      </c>
      <c r="L2313" s="20">
        <v>0.63496218729999998</v>
      </c>
      <c r="M2313" s="20">
        <v>1.7274609700000001E-4</v>
      </c>
      <c r="N2313" s="21">
        <v>0</v>
      </c>
    </row>
    <row r="2314" spans="1:14" ht="15" customHeight="1" outlineLevel="1" x14ac:dyDescent="0.3">
      <c r="A2314" s="12">
        <v>2312</v>
      </c>
      <c r="B2314" s="13">
        <v>1</v>
      </c>
      <c r="C2314" s="19">
        <v>1.4579687477187501E-4</v>
      </c>
      <c r="D2314" s="20">
        <v>2.2299948319999999E-4</v>
      </c>
      <c r="E2314" s="21">
        <v>0</v>
      </c>
      <c r="F2314" s="22">
        <v>1.58603350642637E-4</v>
      </c>
      <c r="G2314" s="22">
        <v>1.14155251141553E-4</v>
      </c>
      <c r="H2314" s="20">
        <v>0.26183169119999999</v>
      </c>
      <c r="I2314" s="20">
        <v>0.12529092319999999</v>
      </c>
      <c r="J2314" s="24">
        <v>0.42299999999999999</v>
      </c>
      <c r="K2314" s="20">
        <v>0.35463842220000003</v>
      </c>
      <c r="L2314" s="20">
        <v>0.62749660659999995</v>
      </c>
      <c r="M2314" s="20">
        <v>1.2279333539999999E-2</v>
      </c>
      <c r="N2314" s="21">
        <v>0</v>
      </c>
    </row>
    <row r="2315" spans="1:14" ht="15" customHeight="1" outlineLevel="1" x14ac:dyDescent="0.3">
      <c r="A2315" s="12">
        <v>2313</v>
      </c>
      <c r="B2315" s="13">
        <v>1</v>
      </c>
      <c r="C2315" s="19">
        <v>1.6442694791908E-4</v>
      </c>
      <c r="D2315" s="20">
        <v>1.6157900730000001E-4</v>
      </c>
      <c r="E2315" s="21">
        <v>0</v>
      </c>
      <c r="F2315" s="22">
        <v>1.4685495429873799E-4</v>
      </c>
      <c r="G2315" s="22">
        <v>1.14155251141553E-4</v>
      </c>
      <c r="H2315" s="20">
        <v>0.42868680339999998</v>
      </c>
      <c r="I2315" s="20">
        <v>0.1194724593</v>
      </c>
      <c r="J2315" s="24">
        <v>0.58440000000000003</v>
      </c>
      <c r="K2315" s="20">
        <v>0.31628926219999998</v>
      </c>
      <c r="L2315" s="20">
        <v>0.62313360480000002</v>
      </c>
      <c r="M2315" s="20">
        <v>2.6337667400000001E-2</v>
      </c>
      <c r="N2315" s="21">
        <v>0</v>
      </c>
    </row>
    <row r="2316" spans="1:14" ht="15" customHeight="1" outlineLevel="1" x14ac:dyDescent="0.3">
      <c r="A2316" s="12">
        <v>2314</v>
      </c>
      <c r="B2316" s="13">
        <v>1</v>
      </c>
      <c r="C2316" s="19">
        <v>1.7017050990063599E-4</v>
      </c>
      <c r="D2316" s="20">
        <v>1.158664654E-4</v>
      </c>
      <c r="E2316" s="21">
        <v>0</v>
      </c>
      <c r="F2316" s="22">
        <v>1.6447754881458699E-4</v>
      </c>
      <c r="G2316" s="22">
        <v>1.14155251141553E-4</v>
      </c>
      <c r="H2316" s="20">
        <v>0.54676142790000004</v>
      </c>
      <c r="I2316" s="20">
        <v>0.13906128779999999</v>
      </c>
      <c r="J2316" s="24">
        <v>0.62090000000000001</v>
      </c>
      <c r="K2316" s="20">
        <v>0.26247869489999998</v>
      </c>
      <c r="L2316" s="20">
        <v>0.62032189260000004</v>
      </c>
      <c r="M2316" s="20">
        <v>2.2318881169999999E-2</v>
      </c>
      <c r="N2316" s="21">
        <v>0</v>
      </c>
    </row>
    <row r="2317" spans="1:14" ht="15" customHeight="1" outlineLevel="1" x14ac:dyDescent="0.3">
      <c r="A2317" s="12">
        <v>2315</v>
      </c>
      <c r="B2317" s="13">
        <v>1</v>
      </c>
      <c r="C2317" s="19">
        <v>1.7370323786895699E-4</v>
      </c>
      <c r="D2317" s="20">
        <v>8.5800498199999997E-5</v>
      </c>
      <c r="E2317" s="21">
        <v>0</v>
      </c>
      <c r="F2317" s="22">
        <v>1.87974341502385E-4</v>
      </c>
      <c r="G2317" s="22">
        <v>1.14155251141553E-4</v>
      </c>
      <c r="H2317" s="20">
        <v>0.61298659339999995</v>
      </c>
      <c r="I2317" s="20">
        <v>0.139837083</v>
      </c>
      <c r="J2317" s="24">
        <v>0.6169</v>
      </c>
      <c r="K2317" s="20">
        <v>0.18882395909999999</v>
      </c>
      <c r="L2317" s="20">
        <v>0.62245491559999999</v>
      </c>
      <c r="M2317" s="20">
        <v>1.150457658E-2</v>
      </c>
      <c r="N2317" s="21">
        <v>0</v>
      </c>
    </row>
    <row r="2318" spans="1:14" ht="15" customHeight="1" outlineLevel="1" x14ac:dyDescent="0.3">
      <c r="A2318" s="12">
        <v>2316</v>
      </c>
      <c r="B2318" s="13">
        <v>1</v>
      </c>
      <c r="C2318" s="19">
        <v>1.7588708993720301E-4</v>
      </c>
      <c r="D2318" s="20">
        <v>6.3179437170000002E-5</v>
      </c>
      <c r="E2318" s="21">
        <v>0</v>
      </c>
      <c r="F2318" s="22">
        <v>2.0677177565262301E-4</v>
      </c>
      <c r="G2318" s="22">
        <v>1.14155251141553E-4</v>
      </c>
      <c r="H2318" s="20">
        <v>0.63834598610000004</v>
      </c>
      <c r="I2318" s="20">
        <v>0.13624903029999999</v>
      </c>
      <c r="J2318" s="24">
        <v>0.64039999999999997</v>
      </c>
      <c r="K2318" s="20">
        <v>0.1647187728</v>
      </c>
      <c r="L2318" s="20">
        <v>0.61789800269999995</v>
      </c>
      <c r="M2318" s="20">
        <v>1.337349021E-3</v>
      </c>
      <c r="N2318" s="21">
        <v>0</v>
      </c>
    </row>
    <row r="2319" spans="1:14" ht="15" customHeight="1" outlineLevel="1" x14ac:dyDescent="0.3">
      <c r="A2319" s="12">
        <v>2317</v>
      </c>
      <c r="B2319" s="13">
        <v>1</v>
      </c>
      <c r="C2319" s="19">
        <v>1.7388871320274499E-4</v>
      </c>
      <c r="D2319" s="20">
        <v>4.7246519859999999E-5</v>
      </c>
      <c r="E2319" s="21">
        <v>0</v>
      </c>
      <c r="F2319" s="22">
        <v>1.87974341502385E-4</v>
      </c>
      <c r="G2319" s="22">
        <v>1.14155251141553E-4</v>
      </c>
      <c r="H2319" s="20">
        <v>0.63689226300000001</v>
      </c>
      <c r="I2319" s="20">
        <v>0.1348913887</v>
      </c>
      <c r="J2319" s="24">
        <v>0.66690000000000005</v>
      </c>
      <c r="K2319" s="20">
        <v>0.2052593134</v>
      </c>
      <c r="L2319" s="20">
        <v>0.60732984290000003</v>
      </c>
      <c r="M2319" s="20">
        <v>5.9748301179999999E-3</v>
      </c>
      <c r="N2319" s="21">
        <v>0</v>
      </c>
    </row>
    <row r="2320" spans="1:14" ht="15" customHeight="1" outlineLevel="1" x14ac:dyDescent="0.3">
      <c r="A2320" s="12">
        <v>2318</v>
      </c>
      <c r="B2320" s="13">
        <v>1</v>
      </c>
      <c r="C2320" s="19">
        <v>1.6800281972189E-4</v>
      </c>
      <c r="D2320" s="20">
        <v>3.841080706E-5</v>
      </c>
      <c r="E2320" s="21">
        <v>0</v>
      </c>
      <c r="F2320" s="22">
        <v>1.90324020771165E-4</v>
      </c>
      <c r="G2320" s="22">
        <v>1.14155251141553E-4</v>
      </c>
      <c r="H2320" s="20">
        <v>0.59231141980000002</v>
      </c>
      <c r="I2320" s="20">
        <v>0.13624903029999999</v>
      </c>
      <c r="J2320" s="24">
        <v>0.6885</v>
      </c>
      <c r="K2320" s="20">
        <v>0.15911857800000001</v>
      </c>
      <c r="L2320" s="20">
        <v>0.60219119639999996</v>
      </c>
      <c r="M2320" s="20">
        <v>3.4367852240000003E-2</v>
      </c>
      <c r="N2320" s="21">
        <v>0</v>
      </c>
    </row>
    <row r="2321" spans="1:14" ht="15" customHeight="1" outlineLevel="1" x14ac:dyDescent="0.3">
      <c r="A2321" s="12">
        <v>2319</v>
      </c>
      <c r="B2321" s="13">
        <v>1</v>
      </c>
      <c r="C2321" s="19">
        <v>1.54855831337013E-4</v>
      </c>
      <c r="D2321" s="20">
        <v>3.7449514229999999E-5</v>
      </c>
      <c r="E2321" s="21">
        <v>0</v>
      </c>
      <c r="F2321" s="22">
        <v>2.1382081345896301E-4</v>
      </c>
      <c r="G2321" s="22">
        <v>1.14155251141553E-4</v>
      </c>
      <c r="H2321" s="20">
        <v>0.50169601029999999</v>
      </c>
      <c r="I2321" s="20">
        <v>0.1404189294</v>
      </c>
      <c r="J2321" s="24">
        <v>0.69899999999999995</v>
      </c>
      <c r="K2321" s="20">
        <v>0.12515217919999999</v>
      </c>
      <c r="L2321" s="20">
        <v>0.60626333139999999</v>
      </c>
      <c r="M2321" s="20">
        <v>4.1482345669999997E-2</v>
      </c>
      <c r="N2321" s="21">
        <v>0</v>
      </c>
    </row>
    <row r="2322" spans="1:14" ht="15" customHeight="1" outlineLevel="1" x14ac:dyDescent="0.3">
      <c r="A2322" s="12">
        <v>2320</v>
      </c>
      <c r="B2322" s="13">
        <v>1</v>
      </c>
      <c r="C2322" s="19">
        <v>1.4293811951267399E-4</v>
      </c>
      <c r="D2322" s="20">
        <v>4.477170216E-5</v>
      </c>
      <c r="E2322" s="21">
        <v>0</v>
      </c>
      <c r="F2322" s="22">
        <v>2.23219530534082E-4</v>
      </c>
      <c r="G2322" s="22">
        <v>1.14155251141553E-4</v>
      </c>
      <c r="H2322" s="20">
        <v>0.37069940239999999</v>
      </c>
      <c r="I2322" s="20">
        <v>0.1376066718</v>
      </c>
      <c r="J2322" s="24">
        <v>0.71819999999999995</v>
      </c>
      <c r="K2322" s="20">
        <v>0.10165570979999999</v>
      </c>
      <c r="L2322" s="20">
        <v>0.60800853210000005</v>
      </c>
      <c r="M2322" s="20">
        <v>2.833167436E-2</v>
      </c>
      <c r="N2322" s="21">
        <v>0</v>
      </c>
    </row>
    <row r="2323" spans="1:14" ht="15" customHeight="1" outlineLevel="1" x14ac:dyDescent="0.3">
      <c r="A2323" s="12">
        <v>2321</v>
      </c>
      <c r="B2323" s="13">
        <v>1</v>
      </c>
      <c r="C2323" s="19">
        <v>1.3214968178674701E-4</v>
      </c>
      <c r="D2323" s="20">
        <v>6.2811282470000006E-5</v>
      </c>
      <c r="E2323" s="21">
        <v>0</v>
      </c>
      <c r="F2323" s="22">
        <v>2.23219530534082E-4</v>
      </c>
      <c r="G2323" s="22">
        <v>1.14155251141553E-4</v>
      </c>
      <c r="H2323" s="20">
        <v>0.20804393469999999</v>
      </c>
      <c r="I2323" s="20">
        <v>0.13683087660000001</v>
      </c>
      <c r="J2323" s="24">
        <v>0.67779999999999996</v>
      </c>
      <c r="K2323" s="20">
        <v>0.1165084003</v>
      </c>
      <c r="L2323" s="20">
        <v>0.59802210590000004</v>
      </c>
      <c r="M2323" s="20">
        <v>8.6473558020000001E-3</v>
      </c>
      <c r="N2323" s="21">
        <v>0</v>
      </c>
    </row>
    <row r="2324" spans="1:14" ht="15" customHeight="1" outlineLevel="1" x14ac:dyDescent="0.3">
      <c r="A2324" s="12">
        <v>2322</v>
      </c>
      <c r="B2324" s="13">
        <v>1</v>
      </c>
      <c r="C2324" s="19">
        <v>1.2402797832013901E-4</v>
      </c>
      <c r="D2324" s="20">
        <v>1.107736587E-4</v>
      </c>
      <c r="E2324" s="21">
        <v>0</v>
      </c>
      <c r="F2324" s="22">
        <v>1.6447754881458699E-4</v>
      </c>
      <c r="G2324" s="22">
        <v>1.14155251141553E-4</v>
      </c>
      <c r="H2324" s="20">
        <v>6.5579066389999996E-2</v>
      </c>
      <c r="I2324" s="20">
        <v>0.12907292470000001</v>
      </c>
      <c r="J2324" s="24">
        <v>0.69210000000000005</v>
      </c>
      <c r="K2324" s="20">
        <v>0.1529096664</v>
      </c>
      <c r="L2324" s="20">
        <v>0.60054295130000002</v>
      </c>
      <c r="M2324" s="20">
        <v>7.92652114E-4</v>
      </c>
      <c r="N2324" s="21">
        <v>0</v>
      </c>
    </row>
    <row r="2325" spans="1:14" ht="15" customHeight="1" outlineLevel="1" x14ac:dyDescent="0.3">
      <c r="A2325" s="12">
        <v>2323</v>
      </c>
      <c r="B2325" s="13">
        <v>1</v>
      </c>
      <c r="C2325" s="19">
        <v>1.14426766721249E-4</v>
      </c>
      <c r="D2325" s="20">
        <v>1.6957614549999999E-4</v>
      </c>
      <c r="E2325" s="21">
        <v>0</v>
      </c>
      <c r="F2325" s="22">
        <v>1.1748396343899099E-4</v>
      </c>
      <c r="G2325" s="22">
        <v>1.14155251141553E-4</v>
      </c>
      <c r="H2325" s="20">
        <v>9.3684380550000008E-3</v>
      </c>
      <c r="I2325" s="20">
        <v>0.1358611327</v>
      </c>
      <c r="J2325" s="24">
        <v>0.79490000000000005</v>
      </c>
      <c r="K2325" s="20">
        <v>0.20172875579999999</v>
      </c>
      <c r="L2325" s="20">
        <v>0.62633313940000002</v>
      </c>
      <c r="M2325" s="20">
        <v>4.1008867570000003E-5</v>
      </c>
      <c r="N2325" s="21">
        <v>0</v>
      </c>
    </row>
    <row r="2326" spans="1:14" ht="15" customHeight="1" outlineLevel="1" x14ac:dyDescent="0.3">
      <c r="A2326" s="12">
        <v>2324</v>
      </c>
      <c r="B2326" s="13">
        <v>1</v>
      </c>
      <c r="C2326" s="19">
        <v>1.1130260828601401E-4</v>
      </c>
      <c r="D2326" s="20">
        <v>1.911950077E-4</v>
      </c>
      <c r="E2326" s="21">
        <v>0</v>
      </c>
      <c r="F2326" s="22">
        <v>8.8112972579242903E-5</v>
      </c>
      <c r="G2326" s="22">
        <v>1.14155251141553E-4</v>
      </c>
      <c r="H2326" s="21">
        <v>0</v>
      </c>
      <c r="I2326" s="20">
        <v>0.1535104732</v>
      </c>
      <c r="J2326" s="24">
        <v>0.84509999999999996</v>
      </c>
      <c r="K2326" s="20">
        <v>0.2035549063</v>
      </c>
      <c r="L2326" s="20">
        <v>0.61130502229999995</v>
      </c>
      <c r="M2326" s="20">
        <v>7.8515312520000009E-3</v>
      </c>
      <c r="N2326" s="21">
        <v>0</v>
      </c>
    </row>
    <row r="2327" spans="1:14" ht="15" customHeight="1" outlineLevel="1" x14ac:dyDescent="0.3">
      <c r="A2327" s="12">
        <v>2325</v>
      </c>
      <c r="B2327" s="13">
        <v>1</v>
      </c>
      <c r="C2327" s="19">
        <v>1.06467373350799E-4</v>
      </c>
      <c r="D2327" s="20">
        <v>2.0698475369999999E-4</v>
      </c>
      <c r="E2327" s="21">
        <v>0</v>
      </c>
      <c r="F2327" s="22">
        <v>5.87419817194953E-5</v>
      </c>
      <c r="G2327" s="22">
        <v>1.14155251141553E-4</v>
      </c>
      <c r="H2327" s="21">
        <v>0</v>
      </c>
      <c r="I2327" s="20">
        <v>0.15826221879999999</v>
      </c>
      <c r="J2327" s="24">
        <v>0.84230000000000005</v>
      </c>
      <c r="K2327" s="24">
        <v>0.21779888</v>
      </c>
      <c r="L2327" s="20">
        <v>0.5998642622</v>
      </c>
      <c r="M2327" s="20">
        <v>1.9260656720000002E-2</v>
      </c>
      <c r="N2327" s="21">
        <v>0</v>
      </c>
    </row>
    <row r="2328" spans="1:14" ht="15" customHeight="1" outlineLevel="1" x14ac:dyDescent="0.3">
      <c r="A2328" s="12">
        <v>2326</v>
      </c>
      <c r="B2328" s="13">
        <v>1</v>
      </c>
      <c r="C2328" s="19">
        <v>1.03579942137687E-4</v>
      </c>
      <c r="D2328" s="20">
        <v>2.2097463230000001E-4</v>
      </c>
      <c r="E2328" s="21">
        <v>0</v>
      </c>
      <c r="F2328" s="22">
        <v>3.7594868300476997E-5</v>
      </c>
      <c r="G2328" s="22">
        <v>1.14155251141553E-4</v>
      </c>
      <c r="H2328" s="21">
        <v>0</v>
      </c>
      <c r="I2328" s="20">
        <v>0.16136539950000001</v>
      </c>
      <c r="J2328" s="24">
        <v>0.82640000000000002</v>
      </c>
      <c r="K2328" s="20">
        <v>0.20915510100000001</v>
      </c>
      <c r="L2328" s="20">
        <v>0.60209424079999996</v>
      </c>
      <c r="M2328" s="20">
        <v>1.7645579630000002E-2</v>
      </c>
      <c r="N2328" s="21">
        <v>0</v>
      </c>
    </row>
    <row r="2329" spans="1:14" ht="15" customHeight="1" outlineLevel="1" x14ac:dyDescent="0.3">
      <c r="A2329" s="12">
        <v>2327</v>
      </c>
      <c r="B2329" s="13">
        <v>1</v>
      </c>
      <c r="C2329" s="19">
        <v>1.0521617528302401E-4</v>
      </c>
      <c r="D2329" s="20">
        <v>2.33450986E-4</v>
      </c>
      <c r="E2329" s="21">
        <v>0</v>
      </c>
      <c r="F2329" s="22">
        <v>2.3496792687798098E-5</v>
      </c>
      <c r="G2329" s="22">
        <v>1.14155251141553E-4</v>
      </c>
      <c r="H2329" s="21">
        <v>0</v>
      </c>
      <c r="I2329" s="20">
        <v>0.17581458489999999</v>
      </c>
      <c r="J2329" s="24">
        <v>0.79749999999999999</v>
      </c>
      <c r="K2329" s="20">
        <v>0.1247869491</v>
      </c>
      <c r="L2329" s="20">
        <v>0.5838665891</v>
      </c>
      <c r="M2329" s="20">
        <v>1.005421278E-2</v>
      </c>
      <c r="N2329" s="21">
        <v>0</v>
      </c>
    </row>
    <row r="2330" spans="1:14" ht="15" customHeight="1" outlineLevel="1" x14ac:dyDescent="0.3">
      <c r="A2330" s="12">
        <v>2328</v>
      </c>
      <c r="B2330" s="13">
        <v>1</v>
      </c>
      <c r="C2330" s="19">
        <v>8.8266579920137503E-5</v>
      </c>
      <c r="D2330" s="20">
        <v>2.4478196960000002E-4</v>
      </c>
      <c r="E2330" s="21">
        <v>0</v>
      </c>
      <c r="F2330" s="22">
        <v>9.3987170751192492E-6</v>
      </c>
      <c r="G2330" s="22">
        <v>1.14155251141553E-4</v>
      </c>
      <c r="H2330" s="21">
        <v>0</v>
      </c>
      <c r="I2330" s="20">
        <v>0.1588440652</v>
      </c>
      <c r="J2330" s="24">
        <v>0.76759999999999995</v>
      </c>
      <c r="K2330" s="20">
        <v>8.168979791E-2</v>
      </c>
      <c r="L2330" s="20">
        <v>0.58270312199999996</v>
      </c>
      <c r="M2330" s="20">
        <v>1.337349021E-3</v>
      </c>
      <c r="N2330" s="21">
        <v>0</v>
      </c>
    </row>
    <row r="2331" spans="1:14" ht="15" customHeight="1" outlineLevel="1" x14ac:dyDescent="0.3">
      <c r="A2331" s="12">
        <v>2329</v>
      </c>
      <c r="B2331" s="13">
        <v>1</v>
      </c>
      <c r="C2331" s="19">
        <v>7.5120095078724203E-5</v>
      </c>
      <c r="D2331" s="20">
        <v>2.5447670999999999E-4</v>
      </c>
      <c r="E2331" s="21">
        <v>0</v>
      </c>
      <c r="F2331" s="22">
        <v>5.8741981719495297E-6</v>
      </c>
      <c r="G2331" s="22">
        <v>1.14155251141553E-4</v>
      </c>
      <c r="H2331" s="21">
        <v>0</v>
      </c>
      <c r="I2331" s="20">
        <v>0.154189294</v>
      </c>
      <c r="J2331" s="24">
        <v>0.73960000000000004</v>
      </c>
      <c r="K2331" s="20">
        <v>0.10725590459999999</v>
      </c>
      <c r="L2331" s="20">
        <v>0.58328485549999998</v>
      </c>
      <c r="M2331" s="20">
        <v>5.0673757600000003E-3</v>
      </c>
      <c r="N2331" s="21">
        <v>0</v>
      </c>
    </row>
    <row r="2332" spans="1:14" ht="15" customHeight="1" outlineLevel="1" x14ac:dyDescent="0.3">
      <c r="A2332" s="12">
        <v>2330</v>
      </c>
      <c r="B2332" s="13">
        <v>1</v>
      </c>
      <c r="C2332" s="19">
        <v>6.8466408216435296E-5</v>
      </c>
      <c r="D2332" s="20">
        <v>2.625147543E-4</v>
      </c>
      <c r="E2332" s="21">
        <v>0</v>
      </c>
      <c r="F2332" s="22">
        <v>2.3496792687798102E-6</v>
      </c>
      <c r="G2332" s="22">
        <v>1.14155251141553E-4</v>
      </c>
      <c r="H2332" s="21">
        <v>0</v>
      </c>
      <c r="I2332" s="20">
        <v>0.15263770360000001</v>
      </c>
      <c r="J2332" s="24">
        <v>0.71599999999999997</v>
      </c>
      <c r="K2332" s="20">
        <v>8.3881178479999999E-2</v>
      </c>
      <c r="L2332" s="20">
        <v>0.57940663179999996</v>
      </c>
      <c r="M2332" s="20">
        <v>3.0054934950000001E-2</v>
      </c>
      <c r="N2332" s="21">
        <v>0</v>
      </c>
    </row>
    <row r="2333" spans="1:14" ht="15" customHeight="1" outlineLevel="1" x14ac:dyDescent="0.3">
      <c r="A2333" s="12">
        <v>2331</v>
      </c>
      <c r="B2333" s="13">
        <v>1</v>
      </c>
      <c r="C2333" s="19">
        <v>5.5295335173257501E-5</v>
      </c>
      <c r="D2333" s="20">
        <v>2.695096936E-4</v>
      </c>
      <c r="E2333" s="21">
        <v>0</v>
      </c>
      <c r="F2333" s="22">
        <v>1.17483963438991E-6</v>
      </c>
      <c r="G2333" s="22">
        <v>1.14155251141553E-4</v>
      </c>
      <c r="H2333" s="21">
        <v>0</v>
      </c>
      <c r="I2333" s="20">
        <v>0.14449185419999999</v>
      </c>
      <c r="J2333" s="24">
        <v>0.7036</v>
      </c>
      <c r="K2333" s="20">
        <v>8.0959337719999996E-2</v>
      </c>
      <c r="L2333" s="20">
        <v>0.58221834400000005</v>
      </c>
      <c r="M2333" s="20">
        <v>3.6072327170000001E-2</v>
      </c>
      <c r="N2333" s="21">
        <v>0</v>
      </c>
    </row>
    <row r="2334" spans="1:14" ht="15" customHeight="1" outlineLevel="1" x14ac:dyDescent="0.3">
      <c r="A2334" s="12">
        <v>2332</v>
      </c>
      <c r="B2334" s="13">
        <v>1</v>
      </c>
      <c r="C2334" s="19">
        <v>5.1551110752718399E-5</v>
      </c>
      <c r="D2334" s="20">
        <v>2.7535926270000002E-4</v>
      </c>
      <c r="E2334" s="21">
        <v>0</v>
      </c>
      <c r="F2334" s="22">
        <v>1.40980756126789E-5</v>
      </c>
      <c r="G2334" s="22">
        <v>1.14155251141553E-4</v>
      </c>
      <c r="H2334" s="21">
        <v>0</v>
      </c>
      <c r="I2334" s="20">
        <v>0.1347944143</v>
      </c>
      <c r="J2334" s="24">
        <v>0.70250000000000001</v>
      </c>
      <c r="K2334" s="20">
        <v>7.7063550039999998E-2</v>
      </c>
      <c r="L2334" s="20">
        <v>0.57969749849999996</v>
      </c>
      <c r="M2334" s="20">
        <v>2.4859399800000001E-2</v>
      </c>
      <c r="N2334" s="21">
        <v>0</v>
      </c>
    </row>
    <row r="2335" spans="1:14" ht="15" customHeight="1" outlineLevel="1" x14ac:dyDescent="0.3">
      <c r="A2335" s="12">
        <v>2333</v>
      </c>
      <c r="B2335" s="13">
        <v>1</v>
      </c>
      <c r="C2335" s="19">
        <v>6.3461227221322007E-5</v>
      </c>
      <c r="D2335" s="20">
        <v>2.8069750590000001E-4</v>
      </c>
      <c r="E2335" s="21">
        <v>0</v>
      </c>
      <c r="F2335" s="22">
        <v>3.7594868300476997E-5</v>
      </c>
      <c r="G2335" s="22">
        <v>1.14155251141553E-4</v>
      </c>
      <c r="H2335" s="21">
        <v>0</v>
      </c>
      <c r="I2335" s="20">
        <v>0.13188518229999999</v>
      </c>
      <c r="J2335" s="24">
        <v>0.69899999999999995</v>
      </c>
      <c r="K2335" s="20">
        <v>0.1647187728</v>
      </c>
      <c r="L2335" s="20">
        <v>0.58299398879999997</v>
      </c>
      <c r="M2335" s="20">
        <v>7.6188448150000003E-3</v>
      </c>
      <c r="N2335" s="21">
        <v>0</v>
      </c>
    </row>
    <row r="2336" spans="1:14" ht="15" customHeight="1" outlineLevel="1" x14ac:dyDescent="0.3">
      <c r="A2336" s="12">
        <v>2334</v>
      </c>
      <c r="B2336" s="13">
        <v>1</v>
      </c>
      <c r="C2336" s="19">
        <v>9.2904123810510703E-5</v>
      </c>
      <c r="D2336" s="20">
        <v>2.7969530700000002E-4</v>
      </c>
      <c r="E2336" s="21">
        <v>0</v>
      </c>
      <c r="F2336" s="22">
        <v>9.3987170751192502E-5</v>
      </c>
      <c r="G2336" s="22">
        <v>1.14155251141553E-4</v>
      </c>
      <c r="H2336" s="20">
        <v>1.7767727350000002E-2</v>
      </c>
      <c r="I2336" s="20">
        <v>0.12635764159999999</v>
      </c>
      <c r="J2336" s="24">
        <v>0.69210000000000005</v>
      </c>
      <c r="K2336" s="20">
        <v>0.34246408569999998</v>
      </c>
      <c r="L2336" s="20">
        <v>0.60141555170000005</v>
      </c>
      <c r="M2336" s="20">
        <v>7.6467878449999998E-4</v>
      </c>
      <c r="N2336" s="21">
        <v>0</v>
      </c>
    </row>
    <row r="2337" spans="1:14" ht="15" customHeight="1" outlineLevel="1" x14ac:dyDescent="0.3">
      <c r="A2337" s="12">
        <v>2335</v>
      </c>
      <c r="B2337" s="13">
        <v>1</v>
      </c>
      <c r="C2337" s="19">
        <v>1.3150698141584501E-4</v>
      </c>
      <c r="D2337" s="20">
        <v>2.3559855510000001E-4</v>
      </c>
      <c r="E2337" s="21">
        <v>0</v>
      </c>
      <c r="F2337" s="22">
        <v>1.8210014333043501E-4</v>
      </c>
      <c r="G2337" s="22">
        <v>1.14155251141553E-4</v>
      </c>
      <c r="H2337" s="20">
        <v>9.9983847520000002E-2</v>
      </c>
      <c r="I2337" s="20">
        <v>0.1110356866</v>
      </c>
      <c r="J2337" s="24">
        <v>0.56630000000000003</v>
      </c>
      <c r="K2337" s="20">
        <v>0.3836133431</v>
      </c>
      <c r="L2337" s="20">
        <v>0.61741322470000004</v>
      </c>
      <c r="M2337" s="20">
        <v>1.7578457890000002E-5</v>
      </c>
      <c r="N2337" s="21">
        <v>0</v>
      </c>
    </row>
    <row r="2338" spans="1:14" ht="15" customHeight="1" outlineLevel="1" x14ac:dyDescent="0.3">
      <c r="A2338" s="12">
        <v>2336</v>
      </c>
      <c r="B2338" s="13">
        <v>1</v>
      </c>
      <c r="C2338" s="19">
        <v>1.5398105085355799E-4</v>
      </c>
      <c r="D2338" s="20">
        <v>1.884133944E-4</v>
      </c>
      <c r="E2338" s="21">
        <v>0</v>
      </c>
      <c r="F2338" s="22">
        <v>1.58603350642637E-4</v>
      </c>
      <c r="G2338" s="22">
        <v>1.14155251141553E-4</v>
      </c>
      <c r="H2338" s="20">
        <v>0.26183169119999999</v>
      </c>
      <c r="I2338" s="20">
        <v>8.2040341350000004E-2</v>
      </c>
      <c r="J2338" s="24">
        <v>0.36830000000000002</v>
      </c>
      <c r="K2338" s="20">
        <v>0.25980034089999998</v>
      </c>
      <c r="L2338" s="20">
        <v>0.63379872020000005</v>
      </c>
      <c r="M2338" s="20">
        <v>6.4322377850000003E-3</v>
      </c>
      <c r="N2338" s="20">
        <v>6.4249714289999996E-2</v>
      </c>
    </row>
    <row r="2339" spans="1:14" ht="15" customHeight="1" outlineLevel="1" x14ac:dyDescent="0.3">
      <c r="A2339" s="12">
        <v>2337</v>
      </c>
      <c r="B2339" s="13">
        <v>1</v>
      </c>
      <c r="C2339" s="19">
        <v>1.68245850713218E-4</v>
      </c>
      <c r="D2339" s="20">
        <v>1.2758605670000001E-4</v>
      </c>
      <c r="E2339" s="21">
        <v>0</v>
      </c>
      <c r="F2339" s="22">
        <v>1.4685495429873799E-4</v>
      </c>
      <c r="G2339" s="22">
        <v>1.14155251141553E-4</v>
      </c>
      <c r="H2339" s="20">
        <v>0.4269100307</v>
      </c>
      <c r="I2339" s="20">
        <v>6.2839410400000004E-2</v>
      </c>
      <c r="J2339" s="24">
        <v>0.27900000000000003</v>
      </c>
      <c r="K2339" s="20">
        <v>0.26783540300000003</v>
      </c>
      <c r="L2339" s="20">
        <v>0.61537715729999998</v>
      </c>
      <c r="M2339" s="20">
        <v>1.6829603919999998E-2</v>
      </c>
      <c r="N2339" s="20">
        <v>0.23822314289999999</v>
      </c>
    </row>
    <row r="2340" spans="1:14" ht="15" customHeight="1" outlineLevel="1" x14ac:dyDescent="0.3">
      <c r="A2340" s="12">
        <v>2338</v>
      </c>
      <c r="B2340" s="13">
        <v>1</v>
      </c>
      <c r="C2340" s="19">
        <v>1.7631246878241301E-4</v>
      </c>
      <c r="D2340" s="20">
        <v>7.3058254960000002E-5</v>
      </c>
      <c r="E2340" s="21">
        <v>0</v>
      </c>
      <c r="F2340" s="22">
        <v>1.6447754881458699E-4</v>
      </c>
      <c r="G2340" s="22">
        <v>1.14155251141553E-4</v>
      </c>
      <c r="H2340" s="20">
        <v>0.54692295270000002</v>
      </c>
      <c r="I2340" s="20">
        <v>6.1966640810000001E-2</v>
      </c>
      <c r="J2340" s="24">
        <v>0.50039999999999996</v>
      </c>
      <c r="K2340" s="20">
        <v>0.21633795959999999</v>
      </c>
      <c r="L2340" s="20">
        <v>0.60878417679999997</v>
      </c>
      <c r="M2340" s="20">
        <v>1.597619829E-2</v>
      </c>
      <c r="N2340" s="20">
        <v>0.2281165714</v>
      </c>
    </row>
    <row r="2341" spans="1:14" ht="15" customHeight="1" outlineLevel="1" x14ac:dyDescent="0.3">
      <c r="A2341" s="12">
        <v>2339</v>
      </c>
      <c r="B2341" s="13">
        <v>1</v>
      </c>
      <c r="C2341" s="19">
        <v>1.7924513316857401E-4</v>
      </c>
      <c r="D2341" s="20">
        <v>4.2276431410000002E-5</v>
      </c>
      <c r="E2341" s="21">
        <v>0</v>
      </c>
      <c r="F2341" s="22">
        <v>1.87974341502385E-4</v>
      </c>
      <c r="G2341" s="22">
        <v>1.14155251141553E-4</v>
      </c>
      <c r="H2341" s="20">
        <v>0.61734776290000004</v>
      </c>
      <c r="I2341" s="20">
        <v>6.3809154379999997E-2</v>
      </c>
      <c r="J2341" s="24">
        <v>0.56489999999999996</v>
      </c>
      <c r="K2341" s="20">
        <v>0.15546627709999999</v>
      </c>
      <c r="L2341" s="20">
        <v>0.61062633310000003</v>
      </c>
      <c r="M2341" s="20">
        <v>9.5100459809999999E-3</v>
      </c>
      <c r="N2341" s="21">
        <v>0</v>
      </c>
    </row>
    <row r="2342" spans="1:14" ht="15" customHeight="1" outlineLevel="1" x14ac:dyDescent="0.3">
      <c r="A2342" s="12">
        <v>2340</v>
      </c>
      <c r="B2342" s="13">
        <v>1</v>
      </c>
      <c r="C2342" s="19">
        <v>1.82490836003806E-4</v>
      </c>
      <c r="D2342" s="20">
        <v>2.1823392510000001E-5</v>
      </c>
      <c r="E2342" s="21">
        <v>0</v>
      </c>
      <c r="F2342" s="22">
        <v>2.0677177565262301E-4</v>
      </c>
      <c r="G2342" s="22">
        <v>1.14155251141553E-4</v>
      </c>
      <c r="H2342" s="20">
        <v>0.64739137459999996</v>
      </c>
      <c r="I2342" s="20">
        <v>6.2936384789999994E-2</v>
      </c>
      <c r="J2342" s="24">
        <v>0.54079999999999995</v>
      </c>
      <c r="K2342" s="20">
        <v>0.14231799370000001</v>
      </c>
      <c r="L2342" s="20">
        <v>0.58978088039999998</v>
      </c>
      <c r="M2342" s="20">
        <v>1.337349021E-3</v>
      </c>
      <c r="N2342" s="21">
        <v>0</v>
      </c>
    </row>
    <row r="2343" spans="1:14" ht="15" customHeight="1" outlineLevel="1" x14ac:dyDescent="0.3">
      <c r="A2343" s="12">
        <v>2341</v>
      </c>
      <c r="B2343" s="13">
        <v>1</v>
      </c>
      <c r="C2343" s="19">
        <v>1.7641435579193501E-4</v>
      </c>
      <c r="D2343" s="20">
        <v>7.9562321329999997E-6</v>
      </c>
      <c r="E2343" s="21">
        <v>0</v>
      </c>
      <c r="F2343" s="22">
        <v>1.87974341502385E-4</v>
      </c>
      <c r="G2343" s="22">
        <v>1.14155251141553E-4</v>
      </c>
      <c r="H2343" s="20">
        <v>0.64076885800000005</v>
      </c>
      <c r="I2343" s="20">
        <v>6.4487975170000003E-2</v>
      </c>
      <c r="J2343" s="24">
        <v>0.50039999999999996</v>
      </c>
      <c r="K2343" s="20">
        <v>0.16837107379999999</v>
      </c>
      <c r="L2343" s="20">
        <v>0.59424083770000002</v>
      </c>
      <c r="M2343" s="20">
        <v>5.5086519199999996E-3</v>
      </c>
      <c r="N2343" s="21">
        <v>0</v>
      </c>
    </row>
    <row r="2344" spans="1:14" ht="15" customHeight="1" outlineLevel="1" x14ac:dyDescent="0.3">
      <c r="A2344" s="12">
        <v>2342</v>
      </c>
      <c r="B2344" s="13">
        <v>1</v>
      </c>
      <c r="C2344" s="19">
        <v>1.6973837470223301E-4</v>
      </c>
      <c r="D2344" s="20">
        <v>3.8860773910000001E-7</v>
      </c>
      <c r="E2344" s="21">
        <v>0</v>
      </c>
      <c r="F2344" s="22">
        <v>1.90324020771165E-4</v>
      </c>
      <c r="G2344" s="22">
        <v>1.14155251141553E-4</v>
      </c>
      <c r="H2344" s="20">
        <v>0.59715716360000004</v>
      </c>
      <c r="I2344" s="20">
        <v>6.3809154379999997E-2</v>
      </c>
      <c r="J2344" s="24">
        <v>0.4698</v>
      </c>
      <c r="K2344" s="20">
        <v>0.13026540049999999</v>
      </c>
      <c r="L2344" s="20">
        <v>0.5904595695</v>
      </c>
      <c r="M2344" s="20">
        <v>3.2163214680000003E-2</v>
      </c>
      <c r="N2344" s="21">
        <v>0</v>
      </c>
    </row>
    <row r="2345" spans="1:14" ht="15" customHeight="1" outlineLevel="1" x14ac:dyDescent="0.3">
      <c r="A2345" s="12">
        <v>2343</v>
      </c>
      <c r="B2345" s="13">
        <v>1</v>
      </c>
      <c r="C2345" s="19">
        <v>1.5673223999181901E-4</v>
      </c>
      <c r="D2345" s="21">
        <v>0</v>
      </c>
      <c r="E2345" s="21">
        <v>0</v>
      </c>
      <c r="F2345" s="22">
        <v>2.1382081345896301E-4</v>
      </c>
      <c r="G2345" s="22">
        <v>1.14155251141553E-4</v>
      </c>
      <c r="H2345" s="20">
        <v>0.50702632849999996</v>
      </c>
      <c r="I2345" s="20">
        <v>6.497284717E-2</v>
      </c>
      <c r="J2345" s="24">
        <v>0.45660000000000001</v>
      </c>
      <c r="K2345" s="20">
        <v>0.1228390553</v>
      </c>
      <c r="L2345" s="20">
        <v>0.58803567970000004</v>
      </c>
      <c r="M2345" s="20">
        <v>3.8714358660000003E-2</v>
      </c>
      <c r="N2345" s="20">
        <v>0.1136125714</v>
      </c>
    </row>
    <row r="2346" spans="1:14" ht="15" customHeight="1" outlineLevel="1" x14ac:dyDescent="0.3">
      <c r="A2346" s="12">
        <v>2344</v>
      </c>
      <c r="B2346" s="13">
        <v>1</v>
      </c>
      <c r="C2346" s="19">
        <v>1.4584215444886001E-4</v>
      </c>
      <c r="D2346" s="20">
        <v>6.790408916E-6</v>
      </c>
      <c r="E2346" s="21">
        <v>0</v>
      </c>
      <c r="F2346" s="22">
        <v>2.23219530534082E-4</v>
      </c>
      <c r="G2346" s="22">
        <v>1.14155251141553E-4</v>
      </c>
      <c r="H2346" s="20">
        <v>0.37538362139999998</v>
      </c>
      <c r="I2346" s="20">
        <v>6.4681923969999999E-2</v>
      </c>
      <c r="J2346" s="24">
        <v>0.47420000000000001</v>
      </c>
      <c r="K2346" s="20">
        <v>0.12003895790000001</v>
      </c>
      <c r="L2346" s="20">
        <v>0.59724646110000001</v>
      </c>
      <c r="M2346" s="20">
        <v>2.6557717330000001E-2</v>
      </c>
      <c r="N2346" s="21">
        <v>0</v>
      </c>
    </row>
    <row r="2347" spans="1:14" ht="15" customHeight="1" outlineLevel="1" x14ac:dyDescent="0.3">
      <c r="A2347" s="12">
        <v>2345</v>
      </c>
      <c r="B2347" s="13">
        <v>1</v>
      </c>
      <c r="C2347" s="19">
        <v>1.34374036552378E-4</v>
      </c>
      <c r="D2347" s="20">
        <v>2.4666364920000001E-5</v>
      </c>
      <c r="E2347" s="21">
        <v>0</v>
      </c>
      <c r="F2347" s="22">
        <v>2.23219530534082E-4</v>
      </c>
      <c r="G2347" s="22">
        <v>1.14155251141553E-4</v>
      </c>
      <c r="H2347" s="20">
        <v>0.21143595539999999</v>
      </c>
      <c r="I2347" s="20">
        <v>7.0403413499999998E-2</v>
      </c>
      <c r="J2347" s="24">
        <v>0.4128</v>
      </c>
      <c r="K2347" s="20">
        <v>0.1279522766</v>
      </c>
      <c r="L2347" s="20">
        <v>0.60548768659999996</v>
      </c>
      <c r="M2347" s="20">
        <v>8.1222502679999999E-3</v>
      </c>
      <c r="N2347" s="21">
        <v>0</v>
      </c>
    </row>
    <row r="2348" spans="1:14" ht="15" customHeight="1" outlineLevel="1" x14ac:dyDescent="0.3">
      <c r="A2348" s="12">
        <v>2346</v>
      </c>
      <c r="B2348" s="13">
        <v>1</v>
      </c>
      <c r="C2348" s="19">
        <v>1.2555006288347099E-4</v>
      </c>
      <c r="D2348" s="20">
        <v>7.5062652769999994E-5</v>
      </c>
      <c r="E2348" s="21">
        <v>0</v>
      </c>
      <c r="F2348" s="22">
        <v>1.6447754881458699E-4</v>
      </c>
      <c r="G2348" s="22">
        <v>1.14155251141553E-4</v>
      </c>
      <c r="H2348" s="20">
        <v>6.7355839119999997E-2</v>
      </c>
      <c r="I2348" s="20">
        <v>7.6900698219999994E-2</v>
      </c>
      <c r="J2348" s="24">
        <v>0.49609999999999999</v>
      </c>
      <c r="K2348" s="20">
        <v>0.1919892866</v>
      </c>
      <c r="L2348" s="20">
        <v>0.60490595309999995</v>
      </c>
      <c r="M2348" s="20">
        <v>7.7858169780000005E-4</v>
      </c>
      <c r="N2348" s="21">
        <v>0</v>
      </c>
    </row>
    <row r="2349" spans="1:14" ht="15" customHeight="1" outlineLevel="1" x14ac:dyDescent="0.3">
      <c r="A2349" s="12">
        <v>2347</v>
      </c>
      <c r="B2349" s="13">
        <v>1</v>
      </c>
      <c r="C2349" s="19">
        <v>1.1360565201798001E-4</v>
      </c>
      <c r="D2349" s="20">
        <v>1.3795574740000001E-4</v>
      </c>
      <c r="E2349" s="21">
        <v>0</v>
      </c>
      <c r="F2349" s="22">
        <v>1.1748396343899099E-4</v>
      </c>
      <c r="G2349" s="22">
        <v>1.14155251141553E-4</v>
      </c>
      <c r="H2349" s="20">
        <v>9.6914876430000008E-3</v>
      </c>
      <c r="I2349" s="20">
        <v>9.813809154E-2</v>
      </c>
      <c r="J2349" s="24">
        <v>0.69320000000000004</v>
      </c>
      <c r="K2349" s="20">
        <v>0.28743608469999998</v>
      </c>
      <c r="L2349" s="20">
        <v>0.61159588909999996</v>
      </c>
      <c r="M2349" s="20">
        <v>2.7661250549999999E-5</v>
      </c>
      <c r="N2349" s="21">
        <v>0</v>
      </c>
    </row>
    <row r="2350" spans="1:14" ht="15" customHeight="1" outlineLevel="1" x14ac:dyDescent="0.3">
      <c r="A2350" s="12">
        <v>2348</v>
      </c>
      <c r="B2350" s="13">
        <v>1</v>
      </c>
      <c r="C2350" s="19">
        <v>1.08358428166665E-4</v>
      </c>
      <c r="D2350" s="20">
        <v>1.6106768139999999E-4</v>
      </c>
      <c r="E2350" s="21">
        <v>0</v>
      </c>
      <c r="F2350" s="22">
        <v>8.8112972579242903E-5</v>
      </c>
      <c r="G2350" s="22">
        <v>1.14155251141553E-4</v>
      </c>
      <c r="H2350" s="21">
        <v>0</v>
      </c>
      <c r="I2350" s="20">
        <v>0.1327579519</v>
      </c>
      <c r="J2350" s="24">
        <v>0.78969999999999996</v>
      </c>
      <c r="K2350" s="24">
        <v>0.29486243000000001</v>
      </c>
      <c r="L2350" s="20">
        <v>0.61731626910000004</v>
      </c>
      <c r="M2350" s="20">
        <v>7.1183195830000004E-3</v>
      </c>
      <c r="N2350" s="21">
        <v>0</v>
      </c>
    </row>
    <row r="2351" spans="1:14" ht="15" customHeight="1" outlineLevel="1" x14ac:dyDescent="0.3">
      <c r="A2351" s="12">
        <v>2349</v>
      </c>
      <c r="B2351" s="13">
        <v>1</v>
      </c>
      <c r="C2351" s="19">
        <v>1.04253617845651E-4</v>
      </c>
      <c r="D2351" s="20">
        <v>1.7587568149999999E-4</v>
      </c>
      <c r="E2351" s="21">
        <v>0</v>
      </c>
      <c r="F2351" s="22">
        <v>5.87419817194953E-5</v>
      </c>
      <c r="G2351" s="22">
        <v>1.14155251141553E-4</v>
      </c>
      <c r="H2351" s="21">
        <v>0</v>
      </c>
      <c r="I2351" s="20">
        <v>0.15826221879999999</v>
      </c>
      <c r="J2351" s="24">
        <v>0.80089999999999995</v>
      </c>
      <c r="K2351" s="20">
        <v>0.2153640127</v>
      </c>
      <c r="L2351" s="20">
        <v>0.60587550899999998</v>
      </c>
      <c r="M2351" s="20">
        <v>1.8017805380000002E-2</v>
      </c>
      <c r="N2351" s="21">
        <v>0</v>
      </c>
    </row>
    <row r="2352" spans="1:14" ht="15" customHeight="1" outlineLevel="1" x14ac:dyDescent="0.3">
      <c r="A2352" s="12">
        <v>2350</v>
      </c>
      <c r="B2352" s="13">
        <v>1</v>
      </c>
      <c r="C2352" s="19">
        <v>1.01433516246399E-4</v>
      </c>
      <c r="D2352" s="20">
        <v>1.8919060979999999E-4</v>
      </c>
      <c r="E2352" s="21">
        <v>0</v>
      </c>
      <c r="F2352" s="22">
        <v>3.7594868300476997E-5</v>
      </c>
      <c r="G2352" s="22">
        <v>1.14155251141553E-4</v>
      </c>
      <c r="H2352" s="21">
        <v>0</v>
      </c>
      <c r="I2352" s="20">
        <v>0.17523273859999999</v>
      </c>
      <c r="J2352" s="24">
        <v>0.7843</v>
      </c>
      <c r="K2352" s="20">
        <v>0.16045775509999999</v>
      </c>
      <c r="L2352" s="20">
        <v>0.59201085899999994</v>
      </c>
      <c r="M2352" s="20">
        <v>1.6797065489999999E-2</v>
      </c>
      <c r="N2352" s="21">
        <v>0</v>
      </c>
    </row>
    <row r="2353" spans="1:14" ht="15" customHeight="1" outlineLevel="1" x14ac:dyDescent="0.3">
      <c r="A2353" s="12">
        <v>2351</v>
      </c>
      <c r="B2353" s="13">
        <v>1</v>
      </c>
      <c r="C2353" s="19">
        <v>1.0438895379926899E-4</v>
      </c>
      <c r="D2353" s="20">
        <v>2.0117609060000001E-4</v>
      </c>
      <c r="E2353" s="21">
        <v>0</v>
      </c>
      <c r="F2353" s="22">
        <v>2.3496792687798098E-5</v>
      </c>
      <c r="G2353" s="22">
        <v>1.14155251141553E-4</v>
      </c>
      <c r="H2353" s="21">
        <v>0</v>
      </c>
      <c r="I2353" s="20">
        <v>0.17193560899999999</v>
      </c>
      <c r="J2353" s="24">
        <v>0.75980000000000003</v>
      </c>
      <c r="K2353" s="20">
        <v>8.2298514729999994E-2</v>
      </c>
      <c r="L2353" s="20">
        <v>0.5709714951</v>
      </c>
      <c r="M2353" s="20">
        <v>9.7796062680000004E-3</v>
      </c>
      <c r="N2353" s="21">
        <v>0</v>
      </c>
    </row>
    <row r="2354" spans="1:14" ht="15" customHeight="1" outlineLevel="1" x14ac:dyDescent="0.3">
      <c r="A2354" s="12">
        <v>2352</v>
      </c>
      <c r="B2354" s="13">
        <v>1</v>
      </c>
      <c r="C2354" s="19">
        <v>8.8489391215600496E-5</v>
      </c>
      <c r="D2354" s="20">
        <v>2.123434499E-4</v>
      </c>
      <c r="E2354" s="21">
        <v>0</v>
      </c>
      <c r="F2354" s="22">
        <v>9.3987170751192492E-6</v>
      </c>
      <c r="G2354" s="22">
        <v>1.14155251141553E-4</v>
      </c>
      <c r="H2354" s="21">
        <v>0</v>
      </c>
      <c r="I2354" s="20">
        <v>0.16427463149999999</v>
      </c>
      <c r="J2354" s="24">
        <v>0.73540000000000005</v>
      </c>
      <c r="K2354" s="20">
        <v>7.5237399560000001E-2</v>
      </c>
      <c r="L2354" s="20">
        <v>0.56437851459999999</v>
      </c>
      <c r="M2354" s="20">
        <v>1.337349021E-3</v>
      </c>
      <c r="N2354" s="21">
        <v>0</v>
      </c>
    </row>
    <row r="2355" spans="1:14" ht="15" customHeight="1" outlineLevel="1" x14ac:dyDescent="0.3">
      <c r="A2355" s="12">
        <v>2353</v>
      </c>
      <c r="B2355" s="13">
        <v>1</v>
      </c>
      <c r="C2355" s="19">
        <v>7.4622279123648705E-5</v>
      </c>
      <c r="D2355" s="20">
        <v>2.231017483E-4</v>
      </c>
      <c r="E2355" s="21">
        <v>0</v>
      </c>
      <c r="F2355" s="22">
        <v>5.8741981719495297E-6</v>
      </c>
      <c r="G2355" s="22">
        <v>1.14155251141553E-4</v>
      </c>
      <c r="H2355" s="21">
        <v>0</v>
      </c>
      <c r="I2355" s="20">
        <v>0.15797129560000001</v>
      </c>
      <c r="J2355" s="24">
        <v>0.70589999999999997</v>
      </c>
      <c r="K2355" s="20">
        <v>9.751643535E-2</v>
      </c>
      <c r="L2355" s="20">
        <v>0.56912933880000005</v>
      </c>
      <c r="M2355" s="20">
        <v>8.1022337790000003E-3</v>
      </c>
      <c r="N2355" s="21">
        <v>0</v>
      </c>
    </row>
    <row r="2356" spans="1:14" ht="15" customHeight="1" outlineLevel="1" x14ac:dyDescent="0.3">
      <c r="A2356" s="12">
        <v>2354</v>
      </c>
      <c r="B2356" s="13">
        <v>1</v>
      </c>
      <c r="C2356" s="19">
        <v>6.6614906420751698E-5</v>
      </c>
      <c r="D2356" s="20">
        <v>2.3308283129999999E-4</v>
      </c>
      <c r="E2356" s="21">
        <v>0</v>
      </c>
      <c r="F2356" s="22">
        <v>2.3496792687798102E-6</v>
      </c>
      <c r="G2356" s="22">
        <v>1.14155251141553E-4</v>
      </c>
      <c r="H2356" s="21">
        <v>0</v>
      </c>
      <c r="I2356" s="20">
        <v>0.14730411169999999</v>
      </c>
      <c r="J2356" s="24">
        <v>0.68259999999999998</v>
      </c>
      <c r="K2356" s="20">
        <v>7.3898222550000003E-2</v>
      </c>
      <c r="L2356" s="20">
        <v>0.56728718249999999</v>
      </c>
      <c r="M2356" s="20">
        <v>4.4193043869999997E-2</v>
      </c>
      <c r="N2356" s="21">
        <v>0</v>
      </c>
    </row>
    <row r="2357" spans="1:14" ht="15" customHeight="1" outlineLevel="1" x14ac:dyDescent="0.3">
      <c r="A2357" s="12">
        <v>2355</v>
      </c>
      <c r="B2357" s="13">
        <v>1</v>
      </c>
      <c r="C2357" s="19">
        <v>5.2488083651811602E-5</v>
      </c>
      <c r="D2357" s="20">
        <v>2.4163220159999999E-4</v>
      </c>
      <c r="E2357" s="21">
        <v>0</v>
      </c>
      <c r="F2357" s="22">
        <v>1.17483963438991E-6</v>
      </c>
      <c r="G2357" s="22">
        <v>1.14155251141553E-4</v>
      </c>
      <c r="H2357" s="21">
        <v>0</v>
      </c>
      <c r="I2357" s="20">
        <v>0.14158262220000001</v>
      </c>
      <c r="J2357" s="24">
        <v>0.65569999999999995</v>
      </c>
      <c r="K2357" s="20">
        <v>7.0854638420000005E-2</v>
      </c>
      <c r="L2357" s="20">
        <v>0.56641458209999995</v>
      </c>
      <c r="M2357" s="20">
        <v>5.3872509169999999E-2</v>
      </c>
      <c r="N2357" s="21">
        <v>0</v>
      </c>
    </row>
    <row r="2358" spans="1:14" ht="15" customHeight="1" outlineLevel="1" x14ac:dyDescent="0.3">
      <c r="A2358" s="12">
        <v>2356</v>
      </c>
      <c r="B2358" s="13">
        <v>1</v>
      </c>
      <c r="C2358" s="19">
        <v>4.7196407821323702E-5</v>
      </c>
      <c r="D2358" s="20">
        <v>2.5012021270000003E-4</v>
      </c>
      <c r="E2358" s="21">
        <v>0</v>
      </c>
      <c r="F2358" s="22">
        <v>1.40980756126789E-5</v>
      </c>
      <c r="G2358" s="22">
        <v>1.14155251141553E-4</v>
      </c>
      <c r="H2358" s="21">
        <v>0</v>
      </c>
      <c r="I2358" s="20">
        <v>0.13906128779999999</v>
      </c>
      <c r="J2358" s="24">
        <v>0.6129</v>
      </c>
      <c r="K2358" s="20">
        <v>8.0107134159999996E-2</v>
      </c>
      <c r="L2358" s="20">
        <v>0.57038976149999998</v>
      </c>
      <c r="M2358" s="20">
        <v>3.621685719E-2</v>
      </c>
      <c r="N2358" s="21">
        <v>0</v>
      </c>
    </row>
    <row r="2359" spans="1:14" ht="15" customHeight="1" outlineLevel="1" x14ac:dyDescent="0.3">
      <c r="A2359" s="12">
        <v>2357</v>
      </c>
      <c r="B2359" s="13">
        <v>1</v>
      </c>
      <c r="C2359" s="19">
        <v>5.6483946205448799E-5</v>
      </c>
      <c r="D2359" s="20">
        <v>2.5836278740000001E-4</v>
      </c>
      <c r="E2359" s="21">
        <v>0</v>
      </c>
      <c r="F2359" s="22">
        <v>3.7594868300476997E-5</v>
      </c>
      <c r="G2359" s="22">
        <v>1.14155251141553E-4</v>
      </c>
      <c r="H2359" s="21">
        <v>0</v>
      </c>
      <c r="I2359" s="20">
        <v>0.14623739329999999</v>
      </c>
      <c r="J2359" s="24">
        <v>0.52649999999999997</v>
      </c>
      <c r="K2359" s="20">
        <v>0.1375700024</v>
      </c>
      <c r="L2359" s="20">
        <v>0.57969749849999996</v>
      </c>
      <c r="M2359" s="20">
        <v>1.09739369E-2</v>
      </c>
      <c r="N2359" s="21">
        <v>0</v>
      </c>
    </row>
    <row r="2360" spans="1:14" ht="15" customHeight="1" outlineLevel="1" x14ac:dyDescent="0.3">
      <c r="A2360" s="12">
        <v>2358</v>
      </c>
      <c r="B2360" s="13">
        <v>1</v>
      </c>
      <c r="C2360" s="19">
        <v>8.52941430709901E-5</v>
      </c>
      <c r="D2360" s="20">
        <v>2.578105554E-4</v>
      </c>
      <c r="E2360" s="21">
        <v>0</v>
      </c>
      <c r="F2360" s="22">
        <v>9.3987170751192502E-5</v>
      </c>
      <c r="G2360" s="22">
        <v>1.14155251141553E-4</v>
      </c>
      <c r="H2360" s="20">
        <v>1.8898400900000001E-2</v>
      </c>
      <c r="I2360" s="20">
        <v>0.14517067489999999</v>
      </c>
      <c r="J2360" s="24">
        <v>0.45079999999999998</v>
      </c>
      <c r="K2360" s="20">
        <v>0.28134891649999999</v>
      </c>
      <c r="L2360" s="20">
        <v>0.59472561570000004</v>
      </c>
      <c r="M2360" s="20">
        <v>8.5062886870000004E-4</v>
      </c>
      <c r="N2360" s="21">
        <v>0</v>
      </c>
    </row>
    <row r="2361" spans="1:14" ht="15" customHeight="1" outlineLevel="1" x14ac:dyDescent="0.3">
      <c r="A2361" s="12">
        <v>2359</v>
      </c>
      <c r="B2361" s="13">
        <v>1</v>
      </c>
      <c r="C2361" s="19">
        <v>1.2467094359633199E-4</v>
      </c>
      <c r="D2361" s="20">
        <v>2.048576376E-4</v>
      </c>
      <c r="E2361" s="21">
        <v>0</v>
      </c>
      <c r="F2361" s="22">
        <v>1.8210014333043501E-4</v>
      </c>
      <c r="G2361" s="22">
        <v>1.14155251141553E-4</v>
      </c>
      <c r="H2361" s="20">
        <v>0.10353739300000001</v>
      </c>
      <c r="I2361" s="20">
        <v>0.1332428239</v>
      </c>
      <c r="J2361" s="24">
        <v>0.34720000000000001</v>
      </c>
      <c r="K2361" s="20">
        <v>0.28865351839999998</v>
      </c>
      <c r="L2361" s="20">
        <v>0.61857669189999998</v>
      </c>
      <c r="M2361" s="20">
        <v>1.3620573860000001E-4</v>
      </c>
      <c r="N2361" s="21">
        <v>0</v>
      </c>
    </row>
    <row r="2362" spans="1:14" ht="15" customHeight="1" outlineLevel="1" x14ac:dyDescent="0.3">
      <c r="A2362" s="12">
        <v>2360</v>
      </c>
      <c r="B2362" s="13">
        <v>1</v>
      </c>
      <c r="C2362" s="19">
        <v>1.46202575922607E-4</v>
      </c>
      <c r="D2362" s="20">
        <v>1.5619985810000001E-4</v>
      </c>
      <c r="E2362" s="21">
        <v>0</v>
      </c>
      <c r="F2362" s="22">
        <v>1.58603350642637E-4</v>
      </c>
      <c r="G2362" s="22">
        <v>1.14155251141553E-4</v>
      </c>
      <c r="H2362" s="20">
        <v>0.26393151349999999</v>
      </c>
      <c r="I2362" s="20">
        <v>0.1009503491</v>
      </c>
      <c r="J2362" s="24">
        <v>0.19040000000000001</v>
      </c>
      <c r="K2362" s="20">
        <v>0.2175553932</v>
      </c>
      <c r="L2362" s="20">
        <v>0.60606942019999999</v>
      </c>
      <c r="M2362" s="20">
        <v>1.1286988560000001E-2</v>
      </c>
      <c r="N2362" s="21">
        <v>0</v>
      </c>
    </row>
    <row r="2363" spans="1:14" ht="15" customHeight="1" outlineLevel="1" x14ac:dyDescent="0.3">
      <c r="A2363" s="12">
        <v>2361</v>
      </c>
      <c r="B2363" s="13">
        <v>1</v>
      </c>
      <c r="C2363" s="19">
        <v>1.60050305725471E-4</v>
      </c>
      <c r="D2363" s="20">
        <v>9.8890443090000004E-5</v>
      </c>
      <c r="E2363" s="21">
        <v>0</v>
      </c>
      <c r="F2363" s="22">
        <v>1.4685495429873799E-4</v>
      </c>
      <c r="G2363" s="22">
        <v>1.14155251141553E-4</v>
      </c>
      <c r="H2363" s="20">
        <v>0.42093361330000001</v>
      </c>
      <c r="I2363" s="20">
        <v>7.9519006980000001E-2</v>
      </c>
      <c r="J2363" s="24">
        <v>0.1169</v>
      </c>
      <c r="K2363" s="20">
        <v>0.24592159729999999</v>
      </c>
      <c r="L2363" s="20">
        <v>0.59152608110000005</v>
      </c>
      <c r="M2363" s="20">
        <v>2.480313562E-2</v>
      </c>
      <c r="N2363" s="20">
        <v>9.0257142860000002E-4</v>
      </c>
    </row>
    <row r="2364" spans="1:14" ht="15" customHeight="1" outlineLevel="1" x14ac:dyDescent="0.3">
      <c r="A2364" s="12">
        <v>2362</v>
      </c>
      <c r="B2364" s="13">
        <v>1</v>
      </c>
      <c r="C2364" s="19">
        <v>1.7072892157046399E-4</v>
      </c>
      <c r="D2364" s="20">
        <v>3.791993412E-5</v>
      </c>
      <c r="E2364" s="21">
        <v>0</v>
      </c>
      <c r="F2364" s="22">
        <v>1.6447754881458699E-4</v>
      </c>
      <c r="G2364" s="22">
        <v>1.14155251141553E-4</v>
      </c>
      <c r="H2364" s="20">
        <v>0.53577774190000005</v>
      </c>
      <c r="I2364" s="20">
        <v>7.5737005430000004E-2</v>
      </c>
      <c r="J2364" s="24">
        <v>0.11849999999999999</v>
      </c>
      <c r="K2364" s="20">
        <v>0.24251278309999999</v>
      </c>
      <c r="L2364" s="20">
        <v>0.58183052160000004</v>
      </c>
      <c r="M2364" s="20">
        <v>2.1325263720000001E-2</v>
      </c>
      <c r="N2364" s="20">
        <v>1.771714286E-2</v>
      </c>
    </row>
    <row r="2365" spans="1:14" ht="15" customHeight="1" outlineLevel="1" x14ac:dyDescent="0.3">
      <c r="A2365" s="12">
        <v>2363</v>
      </c>
      <c r="B2365" s="13">
        <v>1</v>
      </c>
      <c r="C2365" s="19">
        <v>1.78023609142367E-4</v>
      </c>
      <c r="D2365" s="21">
        <v>0</v>
      </c>
      <c r="E2365" s="21">
        <v>0</v>
      </c>
      <c r="F2365" s="22">
        <v>1.87974341502385E-4</v>
      </c>
      <c r="G2365" s="22">
        <v>1.14155251141553E-4</v>
      </c>
      <c r="H2365" s="20">
        <v>0.60264900659999998</v>
      </c>
      <c r="I2365" s="20">
        <v>7.6803723820000003E-2</v>
      </c>
      <c r="J2365" s="24">
        <v>0.1368</v>
      </c>
      <c r="K2365" s="20">
        <v>0.16484051620000001</v>
      </c>
      <c r="L2365" s="20">
        <v>0.56156680240000001</v>
      </c>
      <c r="M2365" s="20">
        <v>1.1204037E-2</v>
      </c>
      <c r="N2365" s="20">
        <v>7.444542857E-2</v>
      </c>
    </row>
    <row r="2366" spans="1:14" ht="15" customHeight="1" outlineLevel="1" x14ac:dyDescent="0.3">
      <c r="A2366" s="12">
        <v>2364</v>
      </c>
      <c r="B2366" s="13">
        <v>1</v>
      </c>
      <c r="C2366" s="19">
        <v>1.74906271319238E-4</v>
      </c>
      <c r="D2366" s="21">
        <v>0</v>
      </c>
      <c r="E2366" s="21">
        <v>0</v>
      </c>
      <c r="F2366" s="22">
        <v>2.0677177565262301E-4</v>
      </c>
      <c r="G2366" s="22">
        <v>1.14155251141553E-4</v>
      </c>
      <c r="H2366" s="20">
        <v>0.62445485379999999</v>
      </c>
      <c r="I2366" s="20">
        <v>8.223429015E-2</v>
      </c>
      <c r="J2366" s="24">
        <v>0.18110000000000001</v>
      </c>
      <c r="K2366" s="20">
        <v>0.13939615289999999</v>
      </c>
      <c r="L2366" s="20">
        <v>0.5387822377</v>
      </c>
      <c r="M2366" s="20">
        <v>1.337349021E-3</v>
      </c>
      <c r="N2366" s="21">
        <v>0</v>
      </c>
    </row>
    <row r="2367" spans="1:14" ht="15" customHeight="1" outlineLevel="1" x14ac:dyDescent="0.3">
      <c r="A2367" s="12">
        <v>2365</v>
      </c>
      <c r="B2367" s="13">
        <v>1</v>
      </c>
      <c r="C2367" s="19">
        <v>1.65862618932821E-4</v>
      </c>
      <c r="D2367" s="21">
        <v>0</v>
      </c>
      <c r="E2367" s="21">
        <v>0</v>
      </c>
      <c r="F2367" s="22">
        <v>1.87974341502385E-4</v>
      </c>
      <c r="G2367" s="22">
        <v>1.14155251141553E-4</v>
      </c>
      <c r="H2367" s="20">
        <v>0.61589403970000001</v>
      </c>
      <c r="I2367" s="20">
        <v>8.1361520559999997E-2</v>
      </c>
      <c r="J2367" s="24">
        <v>0.21310000000000001</v>
      </c>
      <c r="K2367" s="20">
        <v>0.15899683470000001</v>
      </c>
      <c r="L2367" s="20">
        <v>0.54353306189999995</v>
      </c>
      <c r="M2367" s="20">
        <v>1.215659956E-2</v>
      </c>
      <c r="N2367" s="20">
        <v>0.42469885709999999</v>
      </c>
    </row>
    <row r="2368" spans="1:14" ht="15" customHeight="1" outlineLevel="1" x14ac:dyDescent="0.3">
      <c r="A2368" s="12">
        <v>2366</v>
      </c>
      <c r="B2368" s="13">
        <v>1</v>
      </c>
      <c r="C2368" s="19">
        <v>1.58471589225435E-4</v>
      </c>
      <c r="D2368" s="21">
        <v>0</v>
      </c>
      <c r="E2368" s="21">
        <v>0</v>
      </c>
      <c r="F2368" s="22">
        <v>1.90324020771165E-4</v>
      </c>
      <c r="G2368" s="22">
        <v>1.14155251141553E-4</v>
      </c>
      <c r="H2368" s="20">
        <v>0.56711355190000001</v>
      </c>
      <c r="I2368" s="20">
        <v>7.9422032579999996E-2</v>
      </c>
      <c r="J2368" s="24">
        <v>0.23369999999999999</v>
      </c>
      <c r="K2368" s="20">
        <v>0.15838811780000001</v>
      </c>
      <c r="L2368" s="20">
        <v>0.54595695170000003</v>
      </c>
      <c r="M2368" s="20">
        <v>6.21876024E-2</v>
      </c>
      <c r="N2368" s="20">
        <v>0.3870025714</v>
      </c>
    </row>
    <row r="2369" spans="1:14" ht="15" customHeight="1" outlineLevel="1" x14ac:dyDescent="0.3">
      <c r="A2369" s="12">
        <v>2367</v>
      </c>
      <c r="B2369" s="13">
        <v>1</v>
      </c>
      <c r="C2369" s="19">
        <v>1.4701886587833101E-4</v>
      </c>
      <c r="D2369" s="21">
        <v>0</v>
      </c>
      <c r="E2369" s="21">
        <v>0</v>
      </c>
      <c r="F2369" s="22">
        <v>2.1382081345896301E-4</v>
      </c>
      <c r="G2369" s="22">
        <v>1.14155251141553E-4</v>
      </c>
      <c r="H2369" s="20">
        <v>0.47617509289999999</v>
      </c>
      <c r="I2369" s="20">
        <v>7.6706749419999998E-2</v>
      </c>
      <c r="J2369" s="24">
        <v>0.2407</v>
      </c>
      <c r="K2369" s="20">
        <v>0.11042123199999999</v>
      </c>
      <c r="L2369" s="20">
        <v>0.55681597829999996</v>
      </c>
      <c r="M2369" s="20">
        <v>7.6735032369999998E-2</v>
      </c>
      <c r="N2369" s="20">
        <v>0.52246628569999998</v>
      </c>
    </row>
    <row r="2370" spans="1:14" ht="15" customHeight="1" outlineLevel="1" x14ac:dyDescent="0.3">
      <c r="A2370" s="12">
        <v>2368</v>
      </c>
      <c r="B2370" s="13">
        <v>1</v>
      </c>
      <c r="C2370" s="19">
        <v>1.3918938525610001E-4</v>
      </c>
      <c r="D2370" s="21">
        <v>0</v>
      </c>
      <c r="E2370" s="21">
        <v>0</v>
      </c>
      <c r="F2370" s="22">
        <v>2.23219530534082E-4</v>
      </c>
      <c r="G2370" s="22">
        <v>1.14155251141553E-4</v>
      </c>
      <c r="H2370" s="24">
        <v>0.33726377000000002</v>
      </c>
      <c r="I2370" s="20">
        <v>7.3991466249999999E-2</v>
      </c>
      <c r="J2370" s="24">
        <v>0.25159999999999999</v>
      </c>
      <c r="K2370" s="20">
        <v>0.1185780375</v>
      </c>
      <c r="L2370" s="20">
        <v>0.56059724649999998</v>
      </c>
      <c r="M2370" s="20">
        <v>5.0593973360000002E-2</v>
      </c>
      <c r="N2370" s="24">
        <v>5.1324000000000002E-2</v>
      </c>
    </row>
    <row r="2371" spans="1:14" ht="15" customHeight="1" outlineLevel="1" x14ac:dyDescent="0.3">
      <c r="A2371" s="12">
        <v>2369</v>
      </c>
      <c r="B2371" s="13">
        <v>1</v>
      </c>
      <c r="C2371" s="19">
        <v>1.3428933492206399E-4</v>
      </c>
      <c r="D2371" s="21">
        <v>0</v>
      </c>
      <c r="E2371" s="21">
        <v>0</v>
      </c>
      <c r="F2371" s="22">
        <v>2.23219530534082E-4</v>
      </c>
      <c r="G2371" s="22">
        <v>1.14155251141553E-4</v>
      </c>
      <c r="H2371" s="20">
        <v>0.1817153933</v>
      </c>
      <c r="I2371" s="20">
        <v>7.0112490299999997E-2</v>
      </c>
      <c r="J2371" s="24">
        <v>0.2601</v>
      </c>
      <c r="K2371" s="20">
        <v>0.1647187728</v>
      </c>
      <c r="L2371" s="20">
        <v>0.58580570099999996</v>
      </c>
      <c r="M2371" s="20">
        <v>1.5192655310000001E-2</v>
      </c>
      <c r="N2371" s="20">
        <v>9.2441142860000006E-2</v>
      </c>
    </row>
    <row r="2372" spans="1:14" ht="15" customHeight="1" outlineLevel="1" x14ac:dyDescent="0.3">
      <c r="A2372" s="12">
        <v>2370</v>
      </c>
      <c r="B2372" s="13">
        <v>1</v>
      </c>
      <c r="C2372" s="19">
        <v>1.36059919388175E-4</v>
      </c>
      <c r="D2372" s="20">
        <v>1.3417193519999999E-5</v>
      </c>
      <c r="E2372" s="21">
        <v>0</v>
      </c>
      <c r="F2372" s="22">
        <v>1.6447754881458699E-4</v>
      </c>
      <c r="G2372" s="22">
        <v>1.14155251141553E-4</v>
      </c>
      <c r="H2372" s="20">
        <v>5.6695202710000003E-2</v>
      </c>
      <c r="I2372" s="20">
        <v>6.6718386350000006E-2</v>
      </c>
      <c r="J2372" s="24">
        <v>0.27510000000000001</v>
      </c>
      <c r="K2372" s="20">
        <v>0.29437545650000002</v>
      </c>
      <c r="L2372" s="20">
        <v>0.59385301530000001</v>
      </c>
      <c r="M2372" s="20">
        <v>9.427896018E-4</v>
      </c>
      <c r="N2372" s="24">
        <v>1.014E-2</v>
      </c>
    </row>
    <row r="2373" spans="1:14" ht="15" customHeight="1" outlineLevel="1" x14ac:dyDescent="0.3">
      <c r="A2373" s="12">
        <v>2371</v>
      </c>
      <c r="B2373" s="13">
        <v>1</v>
      </c>
      <c r="C2373" s="19">
        <v>1.2714619535487401E-4</v>
      </c>
      <c r="D2373" s="20">
        <v>6.166591229E-5</v>
      </c>
      <c r="E2373" s="21">
        <v>0</v>
      </c>
      <c r="F2373" s="22">
        <v>1.1748396343899099E-4</v>
      </c>
      <c r="G2373" s="22">
        <v>1.14155251141553E-4</v>
      </c>
      <c r="H2373" s="20">
        <v>9.0453884670000009E-3</v>
      </c>
      <c r="I2373" s="20">
        <v>7.2536850269999995E-2</v>
      </c>
      <c r="J2373" s="24">
        <v>0.31169999999999998</v>
      </c>
      <c r="K2373" s="20">
        <v>0.31604577550000001</v>
      </c>
      <c r="L2373" s="20">
        <v>0.60286988559999999</v>
      </c>
      <c r="M2373" s="20">
        <v>4.5479013100000002E-4</v>
      </c>
      <c r="N2373" s="20">
        <v>3.855428571E-3</v>
      </c>
    </row>
    <row r="2374" spans="1:14" ht="15" customHeight="1" outlineLevel="1" x14ac:dyDescent="0.3">
      <c r="A2374" s="12">
        <v>2372</v>
      </c>
      <c r="B2374" s="13">
        <v>1</v>
      </c>
      <c r="C2374" s="19">
        <v>1.20625026624384E-4</v>
      </c>
      <c r="D2374" s="20">
        <v>8.6843603180000002E-5</v>
      </c>
      <c r="E2374" s="21">
        <v>0</v>
      </c>
      <c r="F2374" s="22">
        <v>8.8112972579242903E-5</v>
      </c>
      <c r="G2374" s="22">
        <v>1.14155251141553E-4</v>
      </c>
      <c r="H2374" s="21">
        <v>0</v>
      </c>
      <c r="I2374" s="20">
        <v>8.6307214899999998E-2</v>
      </c>
      <c r="J2374" s="24">
        <v>0.27389999999999998</v>
      </c>
      <c r="K2374" s="20">
        <v>0.35098612130000001</v>
      </c>
      <c r="L2374" s="20">
        <v>0.5936591041</v>
      </c>
      <c r="M2374" s="20">
        <v>1.8120222129999999E-2</v>
      </c>
      <c r="N2374" s="21">
        <v>0</v>
      </c>
    </row>
    <row r="2375" spans="1:14" ht="15" customHeight="1" outlineLevel="1" x14ac:dyDescent="0.3">
      <c r="A2375" s="12">
        <v>2373</v>
      </c>
      <c r="B2375" s="13">
        <v>1</v>
      </c>
      <c r="C2375" s="19">
        <v>1.14735489219663E-4</v>
      </c>
      <c r="D2375" s="20">
        <v>1.073580012E-4</v>
      </c>
      <c r="E2375" s="21">
        <v>0</v>
      </c>
      <c r="F2375" s="22">
        <v>5.87419817194953E-5</v>
      </c>
      <c r="G2375" s="22">
        <v>1.14155251141553E-4</v>
      </c>
      <c r="H2375" s="21">
        <v>0</v>
      </c>
      <c r="I2375" s="20">
        <v>9.5713731570000002E-2</v>
      </c>
      <c r="J2375" s="24">
        <v>0.16719999999999999</v>
      </c>
      <c r="K2375" s="20">
        <v>0.29790601410000001</v>
      </c>
      <c r="L2375" s="20">
        <v>0.58910219119999996</v>
      </c>
      <c r="M2375" s="20">
        <v>3.4965235189999999E-2</v>
      </c>
      <c r="N2375" s="21">
        <v>0</v>
      </c>
    </row>
    <row r="2376" spans="1:14" ht="15" customHeight="1" outlineLevel="1" x14ac:dyDescent="0.3">
      <c r="A2376" s="12">
        <v>2374</v>
      </c>
      <c r="B2376" s="13">
        <v>1</v>
      </c>
      <c r="C2376" s="19">
        <v>1.09740713200715E-4</v>
      </c>
      <c r="D2376" s="20">
        <v>1.265429517E-4</v>
      </c>
      <c r="E2376" s="21">
        <v>0</v>
      </c>
      <c r="F2376" s="22">
        <v>3.7594868300476997E-5</v>
      </c>
      <c r="G2376" s="22">
        <v>1.14155251141553E-4</v>
      </c>
      <c r="H2376" s="21">
        <v>0</v>
      </c>
      <c r="I2376" s="20">
        <v>0.109193173</v>
      </c>
      <c r="J2376" s="24">
        <v>0.1061</v>
      </c>
      <c r="K2376" s="20">
        <v>0.28719259800000002</v>
      </c>
      <c r="L2376" s="20">
        <v>0.57310451809999996</v>
      </c>
      <c r="M2376" s="20">
        <v>2.7752042330000001E-2</v>
      </c>
      <c r="N2376" s="21">
        <v>0</v>
      </c>
    </row>
    <row r="2377" spans="1:14" ht="15" customHeight="1" outlineLevel="1" x14ac:dyDescent="0.3">
      <c r="A2377" s="12">
        <v>2375</v>
      </c>
      <c r="B2377" s="13">
        <v>1</v>
      </c>
      <c r="C2377" s="19">
        <v>1.0983192538610801E-4</v>
      </c>
      <c r="D2377" s="20">
        <v>1.4533929440000001E-4</v>
      </c>
      <c r="E2377" s="21">
        <v>0</v>
      </c>
      <c r="F2377" s="22">
        <v>2.3496792687798098E-5</v>
      </c>
      <c r="G2377" s="22">
        <v>1.14155251141553E-4</v>
      </c>
      <c r="H2377" s="21">
        <v>0</v>
      </c>
      <c r="I2377" s="20">
        <v>0.112102405</v>
      </c>
      <c r="J2377" s="24">
        <v>8.8900000000000007E-2</v>
      </c>
      <c r="K2377" s="20">
        <v>0.2035549063</v>
      </c>
      <c r="L2377" s="20">
        <v>0.55099864259999998</v>
      </c>
      <c r="M2377" s="20">
        <v>1.308811547E-2</v>
      </c>
      <c r="N2377" s="21">
        <v>0</v>
      </c>
    </row>
    <row r="2378" spans="1:14" ht="15" customHeight="1" outlineLevel="1" x14ac:dyDescent="0.3">
      <c r="A2378" s="12">
        <v>2376</v>
      </c>
      <c r="B2378" s="13">
        <v>1</v>
      </c>
      <c r="C2378" s="19">
        <v>9.1007705747995395E-5</v>
      </c>
      <c r="D2378" s="20">
        <v>1.6260165929999999E-4</v>
      </c>
      <c r="E2378" s="21">
        <v>0</v>
      </c>
      <c r="F2378" s="22">
        <v>9.3987170751192492E-6</v>
      </c>
      <c r="G2378" s="22">
        <v>1.14155251141553E-4</v>
      </c>
      <c r="H2378" s="21">
        <v>0</v>
      </c>
      <c r="I2378" s="20">
        <v>0.1185996897</v>
      </c>
      <c r="J2378" s="24">
        <v>0.1024</v>
      </c>
      <c r="K2378" s="20">
        <v>0.1188215242</v>
      </c>
      <c r="L2378" s="20">
        <v>0.52414194300000005</v>
      </c>
      <c r="M2378" s="20">
        <v>1.337349021E-3</v>
      </c>
      <c r="N2378" s="21">
        <v>0</v>
      </c>
    </row>
    <row r="2379" spans="1:14" ht="15" customHeight="1" outlineLevel="1" x14ac:dyDescent="0.3">
      <c r="A2379" s="12">
        <v>2377</v>
      </c>
      <c r="B2379" s="13">
        <v>1</v>
      </c>
      <c r="C2379" s="19">
        <v>7.4780252566205606E-5</v>
      </c>
      <c r="D2379" s="20">
        <v>1.7792098539999999E-4</v>
      </c>
      <c r="E2379" s="21">
        <v>0</v>
      </c>
      <c r="F2379" s="22">
        <v>5.8741981719495297E-6</v>
      </c>
      <c r="G2379" s="22">
        <v>1.14155251141553E-4</v>
      </c>
      <c r="H2379" s="21">
        <v>0</v>
      </c>
      <c r="I2379" s="20">
        <v>0.1228665632</v>
      </c>
      <c r="J2379" s="24">
        <v>0.1643</v>
      </c>
      <c r="K2379" s="20">
        <v>9.325541758E-2</v>
      </c>
      <c r="L2379" s="20">
        <v>0.51173162689999996</v>
      </c>
      <c r="M2379" s="20">
        <v>2.0472690580000001E-2</v>
      </c>
      <c r="N2379" s="21">
        <v>0</v>
      </c>
    </row>
    <row r="2380" spans="1:14" ht="15" customHeight="1" outlineLevel="1" x14ac:dyDescent="0.3">
      <c r="A2380" s="12">
        <v>2378</v>
      </c>
      <c r="B2380" s="13">
        <v>1</v>
      </c>
      <c r="C2380" s="19">
        <v>6.5498576117711604E-5</v>
      </c>
      <c r="D2380" s="20">
        <v>1.9039733910000001E-4</v>
      </c>
      <c r="E2380" s="21">
        <v>0</v>
      </c>
      <c r="F2380" s="22">
        <v>2.3496792687798102E-6</v>
      </c>
      <c r="G2380" s="22">
        <v>1.14155251141553E-4</v>
      </c>
      <c r="H2380" s="21">
        <v>0</v>
      </c>
      <c r="I2380" s="24">
        <v>0.125</v>
      </c>
      <c r="J2380" s="24">
        <v>0.2467</v>
      </c>
      <c r="K2380" s="20">
        <v>8.2785488190000006E-2</v>
      </c>
      <c r="L2380" s="20">
        <v>0.51444638359999995</v>
      </c>
      <c r="M2380" s="20">
        <v>9.7427648650000004E-2</v>
      </c>
      <c r="N2380" s="21">
        <v>0</v>
      </c>
    </row>
    <row r="2381" spans="1:14" ht="15" customHeight="1" outlineLevel="1" x14ac:dyDescent="0.3">
      <c r="A2381" s="12">
        <v>2379</v>
      </c>
      <c r="B2381" s="13">
        <v>1</v>
      </c>
      <c r="C2381" s="19">
        <v>5.0561031120112102E-5</v>
      </c>
      <c r="D2381" s="20">
        <v>2.0074657680000001E-4</v>
      </c>
      <c r="E2381" s="21">
        <v>0</v>
      </c>
      <c r="F2381" s="22">
        <v>1.17483963438991E-6</v>
      </c>
      <c r="G2381" s="22">
        <v>1.14155251141553E-4</v>
      </c>
      <c r="H2381" s="21">
        <v>0</v>
      </c>
      <c r="I2381" s="20">
        <v>0.1305275407</v>
      </c>
      <c r="J2381" s="24">
        <v>0.317</v>
      </c>
      <c r="K2381" s="20">
        <v>8.1202824450000002E-2</v>
      </c>
      <c r="L2381" s="20">
        <v>0.50998642620000001</v>
      </c>
      <c r="M2381" s="20">
        <v>0.121906556</v>
      </c>
      <c r="N2381" s="21">
        <v>0</v>
      </c>
    </row>
    <row r="2382" spans="1:14" ht="15" customHeight="1" outlineLevel="1" x14ac:dyDescent="0.3">
      <c r="A2382" s="12">
        <v>2380</v>
      </c>
      <c r="B2382" s="13">
        <v>1</v>
      </c>
      <c r="C2382" s="19">
        <v>4.4735508015275298E-5</v>
      </c>
      <c r="D2382" s="20">
        <v>2.0972546090000001E-4</v>
      </c>
      <c r="E2382" s="21">
        <v>0</v>
      </c>
      <c r="F2382" s="22">
        <v>1.40980756126789E-5</v>
      </c>
      <c r="G2382" s="22">
        <v>1.14155251141553E-4</v>
      </c>
      <c r="H2382" s="21">
        <v>0</v>
      </c>
      <c r="I2382" s="20">
        <v>0.13450349110000001</v>
      </c>
      <c r="J2382" s="24">
        <v>0.309</v>
      </c>
      <c r="K2382" s="20">
        <v>0.1150474799</v>
      </c>
      <c r="L2382" s="20">
        <v>0.52288152030000001</v>
      </c>
      <c r="M2382" s="20">
        <v>7.860017859E-2</v>
      </c>
      <c r="N2382" s="21">
        <v>0</v>
      </c>
    </row>
    <row r="2383" spans="1:14" ht="15" customHeight="1" outlineLevel="1" x14ac:dyDescent="0.3">
      <c r="A2383" s="12">
        <v>2381</v>
      </c>
      <c r="B2383" s="13">
        <v>1</v>
      </c>
      <c r="C2383" s="19">
        <v>5.4448639433991099E-5</v>
      </c>
      <c r="D2383" s="20">
        <v>2.163317925E-4</v>
      </c>
      <c r="E2383" s="21">
        <v>0</v>
      </c>
      <c r="F2383" s="22">
        <v>3.7594868300476997E-5</v>
      </c>
      <c r="G2383" s="22">
        <v>1.14155251141553E-4</v>
      </c>
      <c r="H2383" s="21">
        <v>0</v>
      </c>
      <c r="I2383" s="20">
        <v>0.1413886734</v>
      </c>
      <c r="J2383" s="24">
        <v>0.25519999999999998</v>
      </c>
      <c r="K2383" s="20">
        <v>0.2242512783</v>
      </c>
      <c r="L2383" s="20">
        <v>0.55196819860000002</v>
      </c>
      <c r="M2383" s="20">
        <v>2.33563938E-2</v>
      </c>
      <c r="N2383" s="21">
        <v>0</v>
      </c>
    </row>
    <row r="2384" spans="1:14" ht="15" customHeight="1" outlineLevel="1" x14ac:dyDescent="0.3">
      <c r="A2384" s="12">
        <v>2382</v>
      </c>
      <c r="B2384" s="13">
        <v>1</v>
      </c>
      <c r="C2384" s="19">
        <v>8.2724008293563904E-5</v>
      </c>
      <c r="D2384" s="20">
        <v>2.1332519579999999E-4</v>
      </c>
      <c r="E2384" s="21">
        <v>0</v>
      </c>
      <c r="F2384" s="22">
        <v>9.3987170751192502E-5</v>
      </c>
      <c r="G2384" s="22">
        <v>1.14155251141553E-4</v>
      </c>
      <c r="H2384" s="20">
        <v>1.825230173E-2</v>
      </c>
      <c r="I2384" s="20">
        <v>0.1545771916</v>
      </c>
      <c r="J2384" s="24">
        <v>0.21529999999999999</v>
      </c>
      <c r="K2384" s="20">
        <v>0.3798392988</v>
      </c>
      <c r="L2384" s="20">
        <v>0.59239868139999996</v>
      </c>
      <c r="M2384" s="20">
        <v>1.0931495910000001E-3</v>
      </c>
      <c r="N2384" s="21">
        <v>0</v>
      </c>
    </row>
    <row r="2385" spans="1:14" ht="15" customHeight="1" outlineLevel="1" x14ac:dyDescent="0.3">
      <c r="A2385" s="12">
        <v>2383</v>
      </c>
      <c r="B2385" s="13">
        <v>1</v>
      </c>
      <c r="C2385" s="19">
        <v>1.19229758938099E-4</v>
      </c>
      <c r="D2385" s="20">
        <v>1.6738767039999999E-4</v>
      </c>
      <c r="E2385" s="21">
        <v>0</v>
      </c>
      <c r="F2385" s="22">
        <v>1.8210014333043501E-4</v>
      </c>
      <c r="G2385" s="22">
        <v>1.14155251141553E-4</v>
      </c>
      <c r="H2385" s="20">
        <v>9.2876756579999997E-2</v>
      </c>
      <c r="I2385" s="20">
        <v>0.1563227308</v>
      </c>
      <c r="J2385" s="24">
        <v>0.20760000000000001</v>
      </c>
      <c r="K2385" s="20">
        <v>0.42780618459999997</v>
      </c>
      <c r="L2385" s="20">
        <v>0.59870079499999995</v>
      </c>
      <c r="M2385" s="20">
        <v>1.5239478200000001E-3</v>
      </c>
      <c r="N2385" s="21">
        <v>0</v>
      </c>
    </row>
    <row r="2386" spans="1:14" ht="15" customHeight="1" outlineLevel="1" x14ac:dyDescent="0.3">
      <c r="A2386" s="12">
        <v>2384</v>
      </c>
      <c r="B2386" s="13">
        <v>1</v>
      </c>
      <c r="C2386" s="19">
        <v>1.3924137653348301E-4</v>
      </c>
      <c r="D2386" s="20">
        <v>1.2367952619999999E-4</v>
      </c>
      <c r="E2386" s="21">
        <v>0</v>
      </c>
      <c r="F2386" s="22">
        <v>1.58603350642637E-4</v>
      </c>
      <c r="G2386" s="22">
        <v>1.14155251141553E-4</v>
      </c>
      <c r="H2386" s="20">
        <v>0.22694233559999999</v>
      </c>
      <c r="I2386" s="20">
        <v>0.1419705198</v>
      </c>
      <c r="J2386" s="24">
        <v>0.15479999999999999</v>
      </c>
      <c r="K2386" s="20">
        <v>0.36303871440000002</v>
      </c>
      <c r="L2386" s="20">
        <v>0.60073686250000002</v>
      </c>
      <c r="M2386" s="20">
        <v>3.281947231E-2</v>
      </c>
      <c r="N2386" s="20">
        <v>6.7637142860000003E-3</v>
      </c>
    </row>
    <row r="2387" spans="1:14" ht="15" customHeight="1" outlineLevel="1" x14ac:dyDescent="0.3">
      <c r="A2387" s="12">
        <v>2385</v>
      </c>
      <c r="B2387" s="13">
        <v>1</v>
      </c>
      <c r="C2387" s="19">
        <v>1.5287327673281099E-4</v>
      </c>
      <c r="D2387" s="20">
        <v>7.7271580969999999E-5</v>
      </c>
      <c r="E2387" s="21">
        <v>0</v>
      </c>
      <c r="F2387" s="22">
        <v>1.4685495429873799E-4</v>
      </c>
      <c r="G2387" s="22">
        <v>1.14155251141553E-4</v>
      </c>
      <c r="H2387" s="20">
        <v>0.364722985</v>
      </c>
      <c r="I2387" s="20">
        <v>0.11142358419999999</v>
      </c>
      <c r="J2387" s="24">
        <v>9.7299999999999998E-2</v>
      </c>
      <c r="K2387" s="20">
        <v>0.28451424400000003</v>
      </c>
      <c r="L2387" s="20">
        <v>0.58347876669999998</v>
      </c>
      <c r="M2387" s="20">
        <v>5.489252545E-2</v>
      </c>
      <c r="N2387" s="20">
        <v>1.782857143E-3</v>
      </c>
    </row>
    <row r="2388" spans="1:14" ht="15" customHeight="1" outlineLevel="1" x14ac:dyDescent="0.3">
      <c r="A2388" s="12">
        <v>2386</v>
      </c>
      <c r="B2388" s="13">
        <v>1</v>
      </c>
      <c r="C2388" s="19">
        <v>1.62063641227041E-4</v>
      </c>
      <c r="D2388" s="20">
        <v>2.8818331809999999E-5</v>
      </c>
      <c r="E2388" s="21">
        <v>0</v>
      </c>
      <c r="F2388" s="22">
        <v>1.6447754881458699E-4</v>
      </c>
      <c r="G2388" s="22">
        <v>1.14155251141553E-4</v>
      </c>
      <c r="H2388" s="20">
        <v>0.4605071879</v>
      </c>
      <c r="I2388" s="20">
        <v>0.11006594259999999</v>
      </c>
      <c r="J2388" s="24">
        <v>0.1283</v>
      </c>
      <c r="K2388" s="20">
        <v>0.24080837590000001</v>
      </c>
      <c r="L2388" s="20">
        <v>0.58696916809999999</v>
      </c>
      <c r="M2388" s="20">
        <v>3.9629283940000003E-2</v>
      </c>
      <c r="N2388" s="21">
        <v>0</v>
      </c>
    </row>
    <row r="2389" spans="1:14" ht="15" customHeight="1" outlineLevel="1" x14ac:dyDescent="0.3">
      <c r="A2389" s="12">
        <v>2387</v>
      </c>
      <c r="B2389" s="13">
        <v>1</v>
      </c>
      <c r="C2389" s="19">
        <v>1.6712015397429901E-4</v>
      </c>
      <c r="D2389" s="21">
        <v>0</v>
      </c>
      <c r="E2389" s="21">
        <v>0</v>
      </c>
      <c r="F2389" s="22">
        <v>1.87974341502385E-4</v>
      </c>
      <c r="G2389" s="22">
        <v>1.14155251141553E-4</v>
      </c>
      <c r="H2389" s="20">
        <v>0.52463253109999997</v>
      </c>
      <c r="I2389" s="20">
        <v>0.1306245151</v>
      </c>
      <c r="J2389" s="24">
        <v>0.25519999999999998</v>
      </c>
      <c r="K2389" s="20">
        <v>0.2297297297</v>
      </c>
      <c r="L2389" s="20">
        <v>0.56282722510000005</v>
      </c>
      <c r="M2389" s="20">
        <v>1.629275849E-2</v>
      </c>
      <c r="N2389" s="21">
        <v>0</v>
      </c>
    </row>
    <row r="2390" spans="1:14" ht="15" customHeight="1" outlineLevel="1" x14ac:dyDescent="0.3">
      <c r="A2390" s="12">
        <v>2388</v>
      </c>
      <c r="B2390" s="13">
        <v>1</v>
      </c>
      <c r="C2390" s="19">
        <v>1.6670579376906099E-4</v>
      </c>
      <c r="D2390" s="21">
        <v>0</v>
      </c>
      <c r="E2390" s="21">
        <v>0</v>
      </c>
      <c r="F2390" s="22">
        <v>2.0677177565262301E-4</v>
      </c>
      <c r="G2390" s="22">
        <v>1.14155251141553E-4</v>
      </c>
      <c r="H2390" s="20">
        <v>0.55596834110000004</v>
      </c>
      <c r="I2390" s="20">
        <v>0.16029868110000001</v>
      </c>
      <c r="J2390" s="24">
        <v>0.4259</v>
      </c>
      <c r="K2390" s="20">
        <v>0.21840759679999999</v>
      </c>
      <c r="L2390" s="20">
        <v>0.55652511149999995</v>
      </c>
      <c r="M2390" s="20">
        <v>1.337349021E-3</v>
      </c>
      <c r="N2390" s="21">
        <v>0</v>
      </c>
    </row>
    <row r="2391" spans="1:14" ht="15" customHeight="1" outlineLevel="1" x14ac:dyDescent="0.3">
      <c r="A2391" s="12">
        <v>2389</v>
      </c>
      <c r="B2391" s="13">
        <v>1</v>
      </c>
      <c r="C2391" s="19">
        <v>1.59035311830236E-4</v>
      </c>
      <c r="D2391" s="21">
        <v>0</v>
      </c>
      <c r="E2391" s="21">
        <v>0</v>
      </c>
      <c r="F2391" s="22">
        <v>1.87974341502385E-4</v>
      </c>
      <c r="G2391" s="22">
        <v>1.14155251141553E-4</v>
      </c>
      <c r="H2391" s="24">
        <v>0.53335487000000004</v>
      </c>
      <c r="I2391" s="20">
        <v>0.18667571760000001</v>
      </c>
      <c r="J2391" s="24">
        <v>0.57889999999999997</v>
      </c>
      <c r="K2391" s="20">
        <v>0.17031896760000001</v>
      </c>
      <c r="L2391" s="20">
        <v>0.53674617030000005</v>
      </c>
      <c r="M2391" s="20">
        <v>3.1913156259999999E-2</v>
      </c>
      <c r="N2391" s="20">
        <v>5.7965142859999999E-2</v>
      </c>
    </row>
    <row r="2392" spans="1:14" ht="15" customHeight="1" outlineLevel="1" x14ac:dyDescent="0.3">
      <c r="A2392" s="12">
        <v>2390</v>
      </c>
      <c r="B2392" s="13">
        <v>1</v>
      </c>
      <c r="C2392" s="19">
        <v>1.5106128695036299E-4</v>
      </c>
      <c r="D2392" s="21">
        <v>0</v>
      </c>
      <c r="E2392" s="21">
        <v>0</v>
      </c>
      <c r="F2392" s="22">
        <v>1.90324020771165E-4</v>
      </c>
      <c r="G2392" s="22">
        <v>1.14155251141553E-4</v>
      </c>
      <c r="H2392" s="20">
        <v>0.48748182849999999</v>
      </c>
      <c r="I2392" s="20">
        <v>0.20480993019999999</v>
      </c>
      <c r="J2392" s="24">
        <v>0.68969999999999998</v>
      </c>
      <c r="K2392" s="20">
        <v>0.13221329439999999</v>
      </c>
      <c r="L2392" s="20">
        <v>0.5256932325</v>
      </c>
      <c r="M2392" s="20">
        <v>0.14396078900000001</v>
      </c>
      <c r="N2392" s="20">
        <v>4.4571428570000004E-3</v>
      </c>
    </row>
    <row r="2393" spans="1:14" ht="15" customHeight="1" outlineLevel="1" x14ac:dyDescent="0.3">
      <c r="A2393" s="12">
        <v>2391</v>
      </c>
      <c r="B2393" s="13">
        <v>1</v>
      </c>
      <c r="C2393" s="19">
        <v>1.4010001407923999E-4</v>
      </c>
      <c r="D2393" s="21">
        <v>0</v>
      </c>
      <c r="E2393" s="21">
        <v>0</v>
      </c>
      <c r="F2393" s="22">
        <v>2.1382081345896301E-4</v>
      </c>
      <c r="G2393" s="22">
        <v>1.14155251141553E-4</v>
      </c>
      <c r="H2393" s="20">
        <v>0.39654336940000001</v>
      </c>
      <c r="I2393" s="20">
        <v>0.215477114</v>
      </c>
      <c r="J2393" s="24">
        <v>0.70130000000000003</v>
      </c>
      <c r="K2393" s="20">
        <v>0.13148283420000001</v>
      </c>
      <c r="L2393" s="20">
        <v>0.54062439399999995</v>
      </c>
      <c r="M2393" s="20">
        <v>0.1820319594</v>
      </c>
      <c r="N2393" s="21">
        <v>0</v>
      </c>
    </row>
    <row r="2394" spans="1:14" ht="15" customHeight="1" outlineLevel="1" x14ac:dyDescent="0.3">
      <c r="A2394" s="12">
        <v>2392</v>
      </c>
      <c r="B2394" s="13">
        <v>1</v>
      </c>
      <c r="C2394" s="19">
        <v>1.3159117544609501E-4</v>
      </c>
      <c r="D2394" s="21">
        <v>0</v>
      </c>
      <c r="E2394" s="21">
        <v>0</v>
      </c>
      <c r="F2394" s="22">
        <v>2.23219530534082E-4</v>
      </c>
      <c r="G2394" s="22">
        <v>1.14155251141553E-4</v>
      </c>
      <c r="H2394" s="20">
        <v>0.28089161689999997</v>
      </c>
      <c r="I2394" s="20">
        <v>0.23545384019999999</v>
      </c>
      <c r="J2394" s="24">
        <v>0.61819999999999997</v>
      </c>
      <c r="K2394" s="20">
        <v>0.13270026779999999</v>
      </c>
      <c r="L2394" s="20">
        <v>0.55933682370000004</v>
      </c>
      <c r="M2394" s="20">
        <v>0.11540291229999999</v>
      </c>
      <c r="N2394" s="20">
        <v>1.314857143E-2</v>
      </c>
    </row>
    <row r="2395" spans="1:14" ht="15" customHeight="1" outlineLevel="1" x14ac:dyDescent="0.3">
      <c r="A2395" s="12">
        <v>2393</v>
      </c>
      <c r="B2395" s="13">
        <v>1</v>
      </c>
      <c r="C2395" s="19">
        <v>1.2861356373868699E-4</v>
      </c>
      <c r="D2395" s="21">
        <v>0</v>
      </c>
      <c r="E2395" s="21">
        <v>0</v>
      </c>
      <c r="F2395" s="22">
        <v>2.23219530534082E-4</v>
      </c>
      <c r="G2395" s="22">
        <v>1.14155251141553E-4</v>
      </c>
      <c r="H2395" s="20">
        <v>0.15280245519999999</v>
      </c>
      <c r="I2395" s="20">
        <v>0.24166020169999999</v>
      </c>
      <c r="J2395" s="24">
        <v>0.4829</v>
      </c>
      <c r="K2395" s="20">
        <v>0.1895544193</v>
      </c>
      <c r="L2395" s="20">
        <v>0.57484971880000002</v>
      </c>
      <c r="M2395" s="20">
        <v>3.4019649710000002E-2</v>
      </c>
      <c r="N2395" s="24">
        <v>0.12324</v>
      </c>
    </row>
    <row r="2396" spans="1:14" ht="15" customHeight="1" outlineLevel="1" x14ac:dyDescent="0.3">
      <c r="A2396" s="12">
        <v>2394</v>
      </c>
      <c r="B2396" s="13">
        <v>1</v>
      </c>
      <c r="C2396" s="19">
        <v>1.21155000180591E-4</v>
      </c>
      <c r="D2396" s="20">
        <v>4.1560575049999997E-5</v>
      </c>
      <c r="E2396" s="21">
        <v>0</v>
      </c>
      <c r="F2396" s="22">
        <v>1.6447754881458699E-4</v>
      </c>
      <c r="G2396" s="22">
        <v>1.14155251141553E-4</v>
      </c>
      <c r="H2396" s="20">
        <v>4.8942012600000001E-2</v>
      </c>
      <c r="I2396" s="20">
        <v>0.2219743988</v>
      </c>
      <c r="J2396" s="24">
        <v>0.4128</v>
      </c>
      <c r="K2396" s="20">
        <v>0.23265157049999999</v>
      </c>
      <c r="L2396" s="20">
        <v>0.57562536360000005</v>
      </c>
      <c r="M2396" s="20">
        <v>1.2587022000000001E-3</v>
      </c>
      <c r="N2396" s="20">
        <v>3.191314286E-2</v>
      </c>
    </row>
    <row r="2397" spans="1:14" ht="15" customHeight="1" outlineLevel="1" x14ac:dyDescent="0.3">
      <c r="A2397" s="12">
        <v>2395</v>
      </c>
      <c r="B2397" s="13">
        <v>1</v>
      </c>
      <c r="C2397" s="19">
        <v>1.11951529060028E-4</v>
      </c>
      <c r="D2397" s="20">
        <v>8.7027680530000007E-5</v>
      </c>
      <c r="E2397" s="21">
        <v>0</v>
      </c>
      <c r="F2397" s="22">
        <v>1.1748396343899099E-4</v>
      </c>
      <c r="G2397" s="22">
        <v>1.14155251141553E-4</v>
      </c>
      <c r="H2397" s="20">
        <v>8.3992892909999992E-3</v>
      </c>
      <c r="I2397" s="20">
        <v>0.21353762609999999</v>
      </c>
      <c r="J2397" s="24">
        <v>0.48149999999999998</v>
      </c>
      <c r="K2397" s="20">
        <v>0.28889700509999999</v>
      </c>
      <c r="L2397" s="20">
        <v>0.5805700989</v>
      </c>
      <c r="M2397" s="20">
        <v>3.5993671940000001E-3</v>
      </c>
      <c r="N2397" s="20">
        <v>7.1425714289999999E-3</v>
      </c>
    </row>
    <row r="2398" spans="1:14" ht="15" customHeight="1" outlineLevel="1" x14ac:dyDescent="0.3">
      <c r="A2398" s="12">
        <v>2396</v>
      </c>
      <c r="B2398" s="13">
        <v>1</v>
      </c>
      <c r="C2398" s="19">
        <v>1.0865050633399999E-4</v>
      </c>
      <c r="D2398" s="20">
        <v>1.0201975799999999E-4</v>
      </c>
      <c r="E2398" s="21">
        <v>0</v>
      </c>
      <c r="F2398" s="22">
        <v>8.8112972579242903E-5</v>
      </c>
      <c r="G2398" s="22">
        <v>1.14155251141553E-4</v>
      </c>
      <c r="H2398" s="21">
        <v>0</v>
      </c>
      <c r="I2398" s="20">
        <v>0.23758727700000001</v>
      </c>
      <c r="J2398" s="24">
        <v>0.56769999999999998</v>
      </c>
      <c r="K2398" s="20">
        <v>0.31543705869999999</v>
      </c>
      <c r="L2398" s="20">
        <v>0.58008532089999998</v>
      </c>
      <c r="M2398" s="20">
        <v>5.3872509169999999E-2</v>
      </c>
      <c r="N2398" s="21">
        <v>0</v>
      </c>
    </row>
    <row r="2399" spans="1:14" ht="15" customHeight="1" outlineLevel="1" x14ac:dyDescent="0.3">
      <c r="A2399" s="12">
        <v>2397</v>
      </c>
      <c r="B2399" s="13">
        <v>1</v>
      </c>
      <c r="C2399" s="19">
        <v>1.050931780613E-4</v>
      </c>
      <c r="D2399" s="20">
        <v>1.134734598E-4</v>
      </c>
      <c r="E2399" s="21">
        <v>0</v>
      </c>
      <c r="F2399" s="22">
        <v>5.87419817194953E-5</v>
      </c>
      <c r="G2399" s="22">
        <v>1.14155251141553E-4</v>
      </c>
      <c r="H2399" s="21">
        <v>0</v>
      </c>
      <c r="I2399" s="20">
        <v>0.27395267649999999</v>
      </c>
      <c r="J2399" s="24">
        <v>0.55789999999999995</v>
      </c>
      <c r="K2399" s="20">
        <v>0.31300219140000002</v>
      </c>
      <c r="L2399" s="20">
        <v>0.59647081639999999</v>
      </c>
      <c r="M2399" s="20">
        <v>8.1237003459999999E-2</v>
      </c>
      <c r="N2399" s="21">
        <v>0</v>
      </c>
    </row>
    <row r="2400" spans="1:14" ht="15" customHeight="1" outlineLevel="1" x14ac:dyDescent="0.3">
      <c r="A2400" s="12">
        <v>2398</v>
      </c>
      <c r="B2400" s="13">
        <v>1</v>
      </c>
      <c r="C2400" s="19">
        <v>1.0372011558397E-4</v>
      </c>
      <c r="D2400" s="20">
        <v>1.25152145E-4</v>
      </c>
      <c r="E2400" s="21">
        <v>0</v>
      </c>
      <c r="F2400" s="22">
        <v>3.7594868300476997E-5</v>
      </c>
      <c r="G2400" s="22">
        <v>1.14155251141553E-4</v>
      </c>
      <c r="H2400" s="21">
        <v>0</v>
      </c>
      <c r="I2400" s="20">
        <v>0.294996121</v>
      </c>
      <c r="J2400" s="24">
        <v>0.53800000000000003</v>
      </c>
      <c r="K2400" s="20">
        <v>0.35902118329999999</v>
      </c>
      <c r="L2400" s="20">
        <v>0.61130502229999995</v>
      </c>
      <c r="M2400" s="20">
        <v>5.4487738360000003E-2</v>
      </c>
      <c r="N2400" s="21">
        <v>0</v>
      </c>
    </row>
    <row r="2401" spans="1:14" ht="15" customHeight="1" outlineLevel="1" x14ac:dyDescent="0.3">
      <c r="A2401" s="12">
        <v>2399</v>
      </c>
      <c r="B2401" s="13">
        <v>1</v>
      </c>
      <c r="C2401" s="19">
        <v>1.05740189284811E-4</v>
      </c>
      <c r="D2401" s="20">
        <v>1.3681037720000001E-4</v>
      </c>
      <c r="E2401" s="21">
        <v>0</v>
      </c>
      <c r="F2401" s="22">
        <v>2.3496792687798098E-5</v>
      </c>
      <c r="G2401" s="22">
        <v>1.14155251141553E-4</v>
      </c>
      <c r="H2401" s="21">
        <v>0</v>
      </c>
      <c r="I2401" s="20">
        <v>0.2883048875</v>
      </c>
      <c r="J2401" s="24">
        <v>0.54510000000000003</v>
      </c>
      <c r="K2401" s="20">
        <v>0.25553932309999999</v>
      </c>
      <c r="L2401" s="20">
        <v>0.55836726780000001</v>
      </c>
      <c r="M2401" s="20">
        <v>1.998195606E-2</v>
      </c>
      <c r="N2401" s="21">
        <v>0</v>
      </c>
    </row>
    <row r="2402" spans="1:14" ht="15" customHeight="1" outlineLevel="1" x14ac:dyDescent="0.3">
      <c r="A2402" s="12">
        <v>2400</v>
      </c>
      <c r="B2402" s="13">
        <v>1</v>
      </c>
      <c r="C2402" s="19">
        <v>8.6063364514607103E-5</v>
      </c>
      <c r="D2402" s="20">
        <v>1.4805954860000001E-4</v>
      </c>
      <c r="E2402" s="21">
        <v>0</v>
      </c>
      <c r="F2402" s="22">
        <v>9.3987170751192492E-6</v>
      </c>
      <c r="G2402" s="22">
        <v>1.14155251141553E-4</v>
      </c>
      <c r="H2402" s="21">
        <v>0</v>
      </c>
      <c r="I2402" s="20">
        <v>0.2916020171</v>
      </c>
      <c r="J2402" s="24">
        <v>0.61160000000000003</v>
      </c>
      <c r="K2402" s="20">
        <v>0.1637448259</v>
      </c>
      <c r="L2402" s="20">
        <v>0.52375412060000004</v>
      </c>
      <c r="M2402" s="20">
        <v>1.337349021E-3</v>
      </c>
      <c r="N2402" s="21">
        <v>0</v>
      </c>
    </row>
    <row r="2403" spans="1:14" ht="15" customHeight="1" outlineLevel="1" x14ac:dyDescent="0.3">
      <c r="A2403" s="12">
        <v>2401</v>
      </c>
      <c r="B2403" s="13">
        <v>1</v>
      </c>
      <c r="C2403" s="19">
        <v>6.9375531108288702E-5</v>
      </c>
      <c r="D2403" s="20">
        <v>1.5529992440000001E-4</v>
      </c>
      <c r="E2403" s="21">
        <v>0</v>
      </c>
      <c r="F2403" s="22">
        <v>5.8741981719495297E-6</v>
      </c>
      <c r="G2403" s="22">
        <v>1.14155251141553E-4</v>
      </c>
      <c r="H2403" s="21">
        <v>0</v>
      </c>
      <c r="I2403" s="20">
        <v>0.2772498061</v>
      </c>
      <c r="J2403" s="24">
        <v>0.63919999999999999</v>
      </c>
      <c r="K2403" s="20">
        <v>0.1009252496</v>
      </c>
      <c r="L2403" s="20">
        <v>0.5000969556</v>
      </c>
      <c r="M2403" s="20">
        <v>4.8895233140000001E-2</v>
      </c>
      <c r="N2403" s="21">
        <v>0</v>
      </c>
    </row>
    <row r="2404" spans="1:14" ht="15" customHeight="1" outlineLevel="1" x14ac:dyDescent="0.3">
      <c r="A2404" s="12">
        <v>2402</v>
      </c>
      <c r="B2404" s="13">
        <v>1</v>
      </c>
      <c r="C2404" s="19">
        <v>6.07776658949007E-5</v>
      </c>
      <c r="D2404" s="20">
        <v>1.6024955980000001E-4</v>
      </c>
      <c r="E2404" s="21">
        <v>0</v>
      </c>
      <c r="F2404" s="22">
        <v>2.3496792687798102E-6</v>
      </c>
      <c r="G2404" s="22">
        <v>1.14155251141553E-4</v>
      </c>
      <c r="H2404" s="21">
        <v>0</v>
      </c>
      <c r="I2404" s="20">
        <v>0.27608611329999999</v>
      </c>
      <c r="J2404" s="24">
        <v>0.63660000000000005</v>
      </c>
      <c r="K2404" s="20">
        <v>6.9637204770000002E-2</v>
      </c>
      <c r="L2404" s="20">
        <v>0.47130114410000001</v>
      </c>
      <c r="M2404" s="20">
        <v>0.21081839550000001</v>
      </c>
      <c r="N2404" s="21">
        <v>0</v>
      </c>
    </row>
    <row r="2405" spans="1:14" ht="15" customHeight="1" outlineLevel="1" x14ac:dyDescent="0.3">
      <c r="A2405" s="12">
        <v>2403</v>
      </c>
      <c r="B2405" s="13">
        <v>1</v>
      </c>
      <c r="C2405" s="19">
        <v>4.5022568104004598E-5</v>
      </c>
      <c r="D2405" s="20">
        <v>1.6464696319999999E-4</v>
      </c>
      <c r="E2405" s="21">
        <v>0</v>
      </c>
      <c r="F2405" s="22">
        <v>1.17483963438991E-6</v>
      </c>
      <c r="G2405" s="22">
        <v>1.14155251141553E-4</v>
      </c>
      <c r="H2405" s="21">
        <v>0</v>
      </c>
      <c r="I2405" s="20">
        <v>0.2893716059</v>
      </c>
      <c r="J2405" s="24">
        <v>0.64170000000000005</v>
      </c>
      <c r="K2405" s="20">
        <v>4.9671292909999998E-2</v>
      </c>
      <c r="L2405" s="20">
        <v>0.47614892380000001</v>
      </c>
      <c r="M2405" s="20">
        <v>0.26897706980000002</v>
      </c>
      <c r="N2405" s="21">
        <v>0</v>
      </c>
    </row>
    <row r="2406" spans="1:14" ht="15" customHeight="1" outlineLevel="1" x14ac:dyDescent="0.3">
      <c r="A2406" s="12">
        <v>2404</v>
      </c>
      <c r="B2406" s="13">
        <v>1</v>
      </c>
      <c r="C2406" s="19">
        <v>3.7426466584362798E-5</v>
      </c>
      <c r="D2406" s="20">
        <v>1.681648859E-4</v>
      </c>
      <c r="E2406" s="21">
        <v>0</v>
      </c>
      <c r="F2406" s="22">
        <v>1.40980756126789E-5</v>
      </c>
      <c r="G2406" s="22">
        <v>1.14155251141553E-4</v>
      </c>
      <c r="H2406" s="21">
        <v>0</v>
      </c>
      <c r="I2406" s="20">
        <v>0.28597750189999999</v>
      </c>
      <c r="J2406" s="24">
        <v>0.68500000000000005</v>
      </c>
      <c r="K2406" s="20">
        <v>6.0871682490000002E-2</v>
      </c>
      <c r="L2406" s="20">
        <v>0.47517936779999997</v>
      </c>
      <c r="M2406" s="20">
        <v>0.16807296399999999</v>
      </c>
      <c r="N2406" s="21">
        <v>0</v>
      </c>
    </row>
    <row r="2407" spans="1:14" ht="15" customHeight="1" outlineLevel="1" x14ac:dyDescent="0.3">
      <c r="A2407" s="12">
        <v>2405</v>
      </c>
      <c r="B2407" s="13">
        <v>1</v>
      </c>
      <c r="C2407" s="19">
        <v>3.8572158721859802E-5</v>
      </c>
      <c r="D2407" s="20">
        <v>1.713146538E-4</v>
      </c>
      <c r="E2407" s="21">
        <v>0</v>
      </c>
      <c r="F2407" s="22">
        <v>3.7594868300476997E-5</v>
      </c>
      <c r="G2407" s="22">
        <v>1.14155251141553E-4</v>
      </c>
      <c r="H2407" s="21">
        <v>0</v>
      </c>
      <c r="I2407" s="20">
        <v>0.28529868110000001</v>
      </c>
      <c r="J2407" s="24">
        <v>0.69669999999999999</v>
      </c>
      <c r="K2407" s="20">
        <v>7.7185293399999994E-2</v>
      </c>
      <c r="L2407" s="20">
        <v>0.485650572</v>
      </c>
      <c r="M2407" s="20">
        <v>4.9205256340000003E-2</v>
      </c>
      <c r="N2407" s="21">
        <v>0</v>
      </c>
    </row>
    <row r="2408" spans="1:14" ht="15" customHeight="1" outlineLevel="1" x14ac:dyDescent="0.3">
      <c r="A2408" s="12">
        <v>2406</v>
      </c>
      <c r="B2408" s="13">
        <v>1</v>
      </c>
      <c r="C2408" s="19">
        <v>4.7678593780379398E-5</v>
      </c>
      <c r="D2408" s="20">
        <v>1.6894210129999999E-4</v>
      </c>
      <c r="E2408" s="21">
        <v>0</v>
      </c>
      <c r="F2408" s="22">
        <v>9.3987170751192502E-5</v>
      </c>
      <c r="G2408" s="22">
        <v>1.14155251141553E-4</v>
      </c>
      <c r="H2408" s="20">
        <v>1.5344855439999999E-2</v>
      </c>
      <c r="I2408" s="20">
        <v>0.2981962762</v>
      </c>
      <c r="J2408" s="24">
        <v>0.70699999999999996</v>
      </c>
      <c r="K2408" s="20">
        <v>8.7411736059999995E-2</v>
      </c>
      <c r="L2408" s="20">
        <v>0.50678689160000001</v>
      </c>
      <c r="M2408" s="20">
        <v>1.4613573829999999E-3</v>
      </c>
      <c r="N2408" s="21">
        <v>0</v>
      </c>
    </row>
    <row r="2409" spans="1:14" ht="15" customHeight="1" outlineLevel="1" x14ac:dyDescent="0.3">
      <c r="A2409" s="12">
        <v>2407</v>
      </c>
      <c r="B2409" s="13">
        <v>1</v>
      </c>
      <c r="C2409" s="19">
        <v>6.1513701947513494E-5</v>
      </c>
      <c r="D2409" s="20">
        <v>1.4376441040000001E-4</v>
      </c>
      <c r="E2409" s="21">
        <v>0</v>
      </c>
      <c r="F2409" s="22">
        <v>1.8210014333043501E-4</v>
      </c>
      <c r="G2409" s="22">
        <v>1.14155251141553E-4</v>
      </c>
      <c r="H2409" s="20">
        <v>7.2040058150000003E-2</v>
      </c>
      <c r="I2409" s="20">
        <v>0.29082622190000001</v>
      </c>
      <c r="J2409" s="24">
        <v>0.66810000000000003</v>
      </c>
      <c r="K2409" s="20">
        <v>0.10506452400000001</v>
      </c>
      <c r="L2409" s="20">
        <v>0.51716114020000004</v>
      </c>
      <c r="M2409" s="20">
        <v>7.4915839120000003E-3</v>
      </c>
      <c r="N2409" s="21">
        <v>0</v>
      </c>
    </row>
    <row r="2410" spans="1:14" ht="15" customHeight="1" outlineLevel="1" x14ac:dyDescent="0.3">
      <c r="A2410" s="12">
        <v>2408</v>
      </c>
      <c r="B2410" s="13">
        <v>1</v>
      </c>
      <c r="C2410" s="19">
        <v>8.3663049273956797E-5</v>
      </c>
      <c r="D2410" s="20">
        <v>1.139643328E-4</v>
      </c>
      <c r="E2410" s="21">
        <v>0</v>
      </c>
      <c r="F2410" s="22">
        <v>1.58603350642637E-4</v>
      </c>
      <c r="G2410" s="22">
        <v>1.14155251141553E-4</v>
      </c>
      <c r="H2410" s="20">
        <v>0.17283152960000001</v>
      </c>
      <c r="I2410" s="20">
        <v>0.29441427460000003</v>
      </c>
      <c r="J2410" s="24">
        <v>0.65059999999999996</v>
      </c>
      <c r="K2410" s="20">
        <v>0.1045775505</v>
      </c>
      <c r="L2410" s="20">
        <v>0.53277099090000002</v>
      </c>
      <c r="M2410" s="20">
        <v>8.6104907120000004E-2</v>
      </c>
      <c r="N2410" s="20">
        <v>5.7942857140000003E-3</v>
      </c>
    </row>
    <row r="2411" spans="1:14" ht="15" customHeight="1" outlineLevel="1" x14ac:dyDescent="0.3">
      <c r="A2411" s="12">
        <v>2409</v>
      </c>
      <c r="B2411" s="13">
        <v>1</v>
      </c>
      <c r="C2411" s="19">
        <v>1.0582355601619001E-4</v>
      </c>
      <c r="D2411" s="20">
        <v>8.3714288229999999E-5</v>
      </c>
      <c r="E2411" s="21">
        <v>0</v>
      </c>
      <c r="F2411" s="22">
        <v>1.4685495429873799E-4</v>
      </c>
      <c r="G2411" s="22">
        <v>1.14155251141553E-4</v>
      </c>
      <c r="H2411" s="20">
        <v>0.2773380714</v>
      </c>
      <c r="I2411" s="20">
        <v>0.29809930179999999</v>
      </c>
      <c r="J2411" s="24">
        <v>0.80840000000000001</v>
      </c>
      <c r="K2411" s="20">
        <v>0.1059167275</v>
      </c>
      <c r="L2411" s="20">
        <v>0.5388791933</v>
      </c>
      <c r="M2411" s="20">
        <v>0.11912445319999999</v>
      </c>
      <c r="N2411" s="20">
        <v>6.7503428569999996E-2</v>
      </c>
    </row>
    <row r="2412" spans="1:14" ht="15" customHeight="1" outlineLevel="1" x14ac:dyDescent="0.3">
      <c r="A2412" s="12">
        <v>2410</v>
      </c>
      <c r="B2412" s="13">
        <v>1</v>
      </c>
      <c r="C2412" s="19">
        <v>1.1795736259292201E-4</v>
      </c>
      <c r="D2412" s="20">
        <v>5.5836796199999999E-5</v>
      </c>
      <c r="E2412" s="21">
        <v>0</v>
      </c>
      <c r="F2412" s="22">
        <v>1.6447754881458699E-4</v>
      </c>
      <c r="G2412" s="22">
        <v>1.14155251141553E-4</v>
      </c>
      <c r="H2412" s="20">
        <v>0.3563236957</v>
      </c>
      <c r="I2412" s="20">
        <v>0.31099689679999998</v>
      </c>
      <c r="J2412" s="24">
        <v>0.79749999999999999</v>
      </c>
      <c r="K2412" s="20">
        <v>0.1022644266</v>
      </c>
      <c r="L2412" s="20">
        <v>0.5355827031</v>
      </c>
      <c r="M2412" s="20">
        <v>7.4899628070000002E-2</v>
      </c>
      <c r="N2412" s="20">
        <v>0.21483428569999999</v>
      </c>
    </row>
    <row r="2413" spans="1:14" ht="15" customHeight="1" outlineLevel="1" x14ac:dyDescent="0.3">
      <c r="A2413" s="12">
        <v>2411</v>
      </c>
      <c r="B2413" s="13">
        <v>1</v>
      </c>
      <c r="C2413" s="19">
        <v>1.25290050749785E-4</v>
      </c>
      <c r="D2413" s="20">
        <v>3.4770166130000003E-5</v>
      </c>
      <c r="E2413" s="21">
        <v>0</v>
      </c>
      <c r="F2413" s="22">
        <v>1.87974341502385E-4</v>
      </c>
      <c r="G2413" s="22">
        <v>1.14155251141553E-4</v>
      </c>
      <c r="H2413" s="20">
        <v>0.4067194314</v>
      </c>
      <c r="I2413" s="20">
        <v>0.34086501159999999</v>
      </c>
      <c r="J2413" s="24">
        <v>0.73429999999999995</v>
      </c>
      <c r="K2413" s="20">
        <v>9.3985877770000004E-2</v>
      </c>
      <c r="L2413" s="20">
        <v>0.538491371</v>
      </c>
      <c r="M2413" s="20">
        <v>2.469086207E-2</v>
      </c>
      <c r="N2413" s="24">
        <v>0.346632</v>
      </c>
    </row>
    <row r="2414" spans="1:14" ht="15" customHeight="1" outlineLevel="1" x14ac:dyDescent="0.3">
      <c r="A2414" s="12">
        <v>2412</v>
      </c>
      <c r="B2414" s="13">
        <v>1</v>
      </c>
      <c r="C2414" s="19">
        <v>1.3677175851206199E-4</v>
      </c>
      <c r="D2414" s="20">
        <v>2.0125790280000001E-5</v>
      </c>
      <c r="E2414" s="21">
        <v>0</v>
      </c>
      <c r="F2414" s="22">
        <v>2.0677177565262301E-4</v>
      </c>
      <c r="G2414" s="22">
        <v>1.14155251141553E-4</v>
      </c>
      <c r="H2414" s="20">
        <v>0.44774672910000002</v>
      </c>
      <c r="I2414" s="20">
        <v>0.32690069820000001</v>
      </c>
      <c r="J2414" s="24">
        <v>0.62480000000000002</v>
      </c>
      <c r="K2414" s="20">
        <v>9.6177258340000002E-2</v>
      </c>
      <c r="L2414" s="20">
        <v>0.52482063219999997</v>
      </c>
      <c r="M2414" s="20">
        <v>1.337349021E-3</v>
      </c>
      <c r="N2414" s="20">
        <v>0.81887742860000001</v>
      </c>
    </row>
    <row r="2415" spans="1:14" ht="15" customHeight="1" outlineLevel="1" x14ac:dyDescent="0.3">
      <c r="A2415" s="12">
        <v>2413</v>
      </c>
      <c r="B2415" s="13">
        <v>1</v>
      </c>
      <c r="C2415" s="19">
        <v>1.3206306575144701E-4</v>
      </c>
      <c r="D2415" s="20">
        <v>1.270133716E-5</v>
      </c>
      <c r="E2415" s="21">
        <v>0</v>
      </c>
      <c r="F2415" s="22">
        <v>1.87974341502385E-4</v>
      </c>
      <c r="G2415" s="22">
        <v>1.14155251141553E-4</v>
      </c>
      <c r="H2415" s="20">
        <v>0.44225488610000002</v>
      </c>
      <c r="I2415" s="20">
        <v>0.34445306440000001</v>
      </c>
      <c r="J2415" s="24">
        <v>0.48149999999999998</v>
      </c>
      <c r="K2415" s="20">
        <v>7.7307036770000004E-2</v>
      </c>
      <c r="L2415" s="20">
        <v>0.48885010670000001</v>
      </c>
      <c r="M2415" s="20">
        <v>6.6160368809999995E-2</v>
      </c>
      <c r="N2415" s="20">
        <v>0.57140571429999998</v>
      </c>
    </row>
    <row r="2416" spans="1:14" ht="15" customHeight="1" outlineLevel="1" x14ac:dyDescent="0.3">
      <c r="A2416" s="12">
        <v>2414</v>
      </c>
      <c r="B2416" s="13">
        <v>1</v>
      </c>
      <c r="C2416" s="19">
        <v>1.22188759996707E-4</v>
      </c>
      <c r="D2416" s="20">
        <v>1.1719591290000001E-5</v>
      </c>
      <c r="E2416" s="21">
        <v>0</v>
      </c>
      <c r="F2416" s="22">
        <v>1.90324020771165E-4</v>
      </c>
      <c r="G2416" s="22">
        <v>1.14155251141553E-4</v>
      </c>
      <c r="H2416" s="20">
        <v>0.42319496039999999</v>
      </c>
      <c r="I2416" s="20">
        <v>0.32515515900000003</v>
      </c>
      <c r="J2416" s="24">
        <v>0.34300000000000003</v>
      </c>
      <c r="K2416" s="20">
        <v>4.9427806179999999E-2</v>
      </c>
      <c r="L2416" s="20">
        <v>0.45094046929999998</v>
      </c>
      <c r="M2416" s="20">
        <v>0.2771849502</v>
      </c>
      <c r="N2416" s="20">
        <v>0.60515742859999999</v>
      </c>
    </row>
    <row r="2417" spans="1:14" ht="15" customHeight="1" outlineLevel="1" x14ac:dyDescent="0.3">
      <c r="A2417" s="12">
        <v>2415</v>
      </c>
      <c r="B2417" s="13">
        <v>1</v>
      </c>
      <c r="C2417" s="19">
        <v>1.0976581004399099E-4</v>
      </c>
      <c r="D2417" s="20">
        <v>1.6321525040000001E-5</v>
      </c>
      <c r="E2417" s="21">
        <v>0</v>
      </c>
      <c r="F2417" s="22">
        <v>2.1382081345896301E-4</v>
      </c>
      <c r="G2417" s="22">
        <v>1.14155251141553E-4</v>
      </c>
      <c r="H2417" s="20">
        <v>0.3668228073</v>
      </c>
      <c r="I2417" s="20">
        <v>0.26512800619999999</v>
      </c>
      <c r="J2417" s="24">
        <v>0.2384</v>
      </c>
      <c r="K2417" s="20">
        <v>4.0784027270000002E-2</v>
      </c>
      <c r="L2417" s="20">
        <v>0.4549156486</v>
      </c>
      <c r="M2417" s="20">
        <v>0.35569707410000001</v>
      </c>
      <c r="N2417" s="20">
        <v>0.53526942860000004</v>
      </c>
    </row>
    <row r="2418" spans="1:14" ht="15" customHeight="1" outlineLevel="1" x14ac:dyDescent="0.3">
      <c r="A2418" s="12">
        <v>2416</v>
      </c>
      <c r="B2418" s="13">
        <v>1</v>
      </c>
      <c r="C2418" s="19">
        <v>9.8724582022054099E-5</v>
      </c>
      <c r="D2418" s="20">
        <v>2.771386771E-5</v>
      </c>
      <c r="E2418" s="21">
        <v>0</v>
      </c>
      <c r="F2418" s="22">
        <v>2.23219530534082E-4</v>
      </c>
      <c r="G2418" s="22">
        <v>1.14155251141553E-4</v>
      </c>
      <c r="H2418" s="20">
        <v>0.27071555479999998</v>
      </c>
      <c r="I2418" s="20">
        <v>0.20771916209999999</v>
      </c>
      <c r="J2418" s="24">
        <v>0.16619999999999999</v>
      </c>
      <c r="K2418" s="20">
        <v>0.1082298515</v>
      </c>
      <c r="L2418" s="20">
        <v>0.4807058367</v>
      </c>
      <c r="M2418" s="20">
        <v>0.22020347600000001</v>
      </c>
      <c r="N2418" s="24">
        <v>0.68413800000000002</v>
      </c>
    </row>
    <row r="2419" spans="1:14" ht="15" customHeight="1" outlineLevel="1" x14ac:dyDescent="0.3">
      <c r="A2419" s="12">
        <v>2417</v>
      </c>
      <c r="B2419" s="13">
        <v>1</v>
      </c>
      <c r="C2419" s="19">
        <v>9.18687512896718E-5</v>
      </c>
      <c r="D2419" s="20">
        <v>4.5651182830000001E-5</v>
      </c>
      <c r="E2419" s="21">
        <v>0</v>
      </c>
      <c r="F2419" s="22">
        <v>2.23219530534082E-4</v>
      </c>
      <c r="G2419" s="22">
        <v>1.14155251141553E-4</v>
      </c>
      <c r="H2419" s="20">
        <v>0.16023259570000001</v>
      </c>
      <c r="I2419" s="20">
        <v>0.1522498061</v>
      </c>
      <c r="J2419" s="24">
        <v>9.2999999999999999E-2</v>
      </c>
      <c r="K2419" s="20">
        <v>0.1442658875</v>
      </c>
      <c r="L2419" s="20">
        <v>0.5225906535</v>
      </c>
      <c r="M2419" s="20">
        <v>6.4179973429999995E-2</v>
      </c>
      <c r="N2419" s="20">
        <v>0.47783914290000001</v>
      </c>
    </row>
    <row r="2420" spans="1:14" ht="15" customHeight="1" outlineLevel="1" x14ac:dyDescent="0.3">
      <c r="A2420" s="12">
        <v>2418</v>
      </c>
      <c r="B2420" s="13">
        <v>1</v>
      </c>
      <c r="C2420" s="19">
        <v>8.9999966495992007E-5</v>
      </c>
      <c r="D2420" s="20">
        <v>7.5348995320000001E-5</v>
      </c>
      <c r="E2420" s="21">
        <v>0</v>
      </c>
      <c r="F2420" s="22">
        <v>1.6447754881458699E-4</v>
      </c>
      <c r="G2420" s="22">
        <v>1.14155251141553E-4</v>
      </c>
      <c r="H2420" s="20">
        <v>5.798740107E-2</v>
      </c>
      <c r="I2420" s="20">
        <v>0.1176299457</v>
      </c>
      <c r="J2420" s="24">
        <v>5.45E-2</v>
      </c>
      <c r="K2420" s="20">
        <v>0.17762356949999999</v>
      </c>
      <c r="L2420" s="20">
        <v>0.57029280589999998</v>
      </c>
      <c r="M2420" s="20">
        <v>1.638310056E-3</v>
      </c>
      <c r="N2420" s="20">
        <v>0.33346114290000001</v>
      </c>
    </row>
    <row r="2421" spans="1:14" ht="15" customHeight="1" outlineLevel="1" x14ac:dyDescent="0.3">
      <c r="A2421" s="12">
        <v>2419</v>
      </c>
      <c r="B2421" s="13">
        <v>1</v>
      </c>
      <c r="C2421" s="19">
        <v>8.4469193905384297E-5</v>
      </c>
      <c r="D2421" s="20">
        <v>1.190162334E-4</v>
      </c>
      <c r="E2421" s="21">
        <v>0</v>
      </c>
      <c r="F2421" s="22">
        <v>1.1748396343899099E-4</v>
      </c>
      <c r="G2421" s="22">
        <v>1.14155251141553E-4</v>
      </c>
      <c r="H2421" s="20">
        <v>1.0337586819999999E-2</v>
      </c>
      <c r="I2421" s="20">
        <v>9.4937936380000004E-2</v>
      </c>
      <c r="J2421" s="24">
        <v>4.7800000000000002E-2</v>
      </c>
      <c r="K2421" s="20">
        <v>0.34453372290000001</v>
      </c>
      <c r="L2421" s="20">
        <v>0.58115183250000002</v>
      </c>
      <c r="M2421" s="20">
        <v>1.210425064E-2</v>
      </c>
      <c r="N2421" s="20">
        <v>3.6515142860000002E-2</v>
      </c>
    </row>
    <row r="2422" spans="1:14" ht="15" customHeight="1" outlineLevel="1" x14ac:dyDescent="0.3">
      <c r="A2422" s="12">
        <v>2420</v>
      </c>
      <c r="B2422" s="13">
        <v>1</v>
      </c>
      <c r="C2422" s="19">
        <v>8.1268142986009096E-5</v>
      </c>
      <c r="D2422" s="20">
        <v>1.4012376949999999E-4</v>
      </c>
      <c r="E2422" s="21">
        <v>0</v>
      </c>
      <c r="F2422" s="22">
        <v>8.8112972579242903E-5</v>
      </c>
      <c r="G2422" s="22">
        <v>1.14155251141553E-4</v>
      </c>
      <c r="H2422" s="21">
        <v>0</v>
      </c>
      <c r="I2422" s="20">
        <v>7.9131109389999996E-2</v>
      </c>
      <c r="J2422" s="24">
        <v>4.6800000000000001E-2</v>
      </c>
      <c r="K2422" s="20">
        <v>0.40150961769999999</v>
      </c>
      <c r="L2422" s="20">
        <v>0.56854760520000003</v>
      </c>
      <c r="M2422" s="20">
        <v>0.119605224</v>
      </c>
      <c r="N2422" s="21">
        <v>0</v>
      </c>
    </row>
    <row r="2423" spans="1:14" ht="15" customHeight="1" outlineLevel="1" x14ac:dyDescent="0.3">
      <c r="A2423" s="12">
        <v>2421</v>
      </c>
      <c r="B2423" s="13">
        <v>1</v>
      </c>
      <c r="C2423" s="19">
        <v>7.8904527190199795E-5</v>
      </c>
      <c r="D2423" s="20">
        <v>1.546454271E-4</v>
      </c>
      <c r="E2423" s="21">
        <v>0</v>
      </c>
      <c r="F2423" s="22">
        <v>5.87419817194953E-5</v>
      </c>
      <c r="G2423" s="22">
        <v>1.14155251141553E-4</v>
      </c>
      <c r="H2423" s="21">
        <v>0</v>
      </c>
      <c r="I2423" s="20">
        <v>7.1179208689999995E-2</v>
      </c>
      <c r="J2423" s="24">
        <v>3.3599999999999998E-2</v>
      </c>
      <c r="K2423" s="20">
        <v>0.38982225469999998</v>
      </c>
      <c r="L2423" s="20">
        <v>0.56903238320000005</v>
      </c>
      <c r="M2423" s="20">
        <v>0.15676050690000001</v>
      </c>
      <c r="N2423" s="21">
        <v>0</v>
      </c>
    </row>
    <row r="2424" spans="1:14" ht="15" customHeight="1" outlineLevel="1" x14ac:dyDescent="0.3">
      <c r="A2424" s="12">
        <v>2422</v>
      </c>
      <c r="B2424" s="13">
        <v>1</v>
      </c>
      <c r="C2424" s="19">
        <v>8.1466451196941797E-5</v>
      </c>
      <c r="D2424" s="20">
        <v>1.6804216759999999E-4</v>
      </c>
      <c r="E2424" s="21">
        <v>0</v>
      </c>
      <c r="F2424" s="22">
        <v>3.7594868300476997E-5</v>
      </c>
      <c r="G2424" s="22">
        <v>1.14155251141553E-4</v>
      </c>
      <c r="H2424" s="21">
        <v>0</v>
      </c>
      <c r="I2424" s="20">
        <v>6.6427463150000005E-2</v>
      </c>
      <c r="J2424" s="24">
        <v>3.4000000000000002E-2</v>
      </c>
      <c r="K2424" s="20">
        <v>0.45653761869999998</v>
      </c>
      <c r="L2424" s="20">
        <v>0.56815978280000001</v>
      </c>
      <c r="M2424" s="20">
        <v>9.4483545299999999E-2</v>
      </c>
      <c r="N2424" s="21">
        <v>0</v>
      </c>
    </row>
    <row r="2425" spans="1:14" ht="15" customHeight="1" outlineLevel="1" x14ac:dyDescent="0.3">
      <c r="A2425" s="12">
        <v>2423</v>
      </c>
      <c r="B2425" s="13">
        <v>1</v>
      </c>
      <c r="C2425" s="19">
        <v>8.9337060282979701E-5</v>
      </c>
      <c r="D2425" s="20">
        <v>1.7730739420000001E-4</v>
      </c>
      <c r="E2425" s="21">
        <v>0</v>
      </c>
      <c r="F2425" s="22">
        <v>2.3496792687798098E-5</v>
      </c>
      <c r="G2425" s="22">
        <v>1.14155251141553E-4</v>
      </c>
      <c r="H2425" s="21">
        <v>0</v>
      </c>
      <c r="I2425" s="20">
        <v>6.1481768809999997E-2</v>
      </c>
      <c r="J2425" s="24">
        <v>4.9299999999999997E-2</v>
      </c>
      <c r="K2425" s="20">
        <v>0.37813489160000002</v>
      </c>
      <c r="L2425" s="20">
        <v>0.5516773318</v>
      </c>
      <c r="M2425" s="20">
        <v>2.8950473429999998E-2</v>
      </c>
      <c r="N2425" s="21">
        <v>0</v>
      </c>
    </row>
    <row r="2426" spans="1:14" ht="15" customHeight="1" outlineLevel="1" x14ac:dyDescent="0.3">
      <c r="A2426" s="12">
        <v>2424</v>
      </c>
      <c r="B2426" s="13">
        <v>1</v>
      </c>
      <c r="C2426" s="19">
        <v>7.5961370161616094E-5</v>
      </c>
      <c r="D2426" s="20">
        <v>1.8315696339999999E-4</v>
      </c>
      <c r="E2426" s="21">
        <v>0</v>
      </c>
      <c r="F2426" s="22">
        <v>9.3987170751192492E-6</v>
      </c>
      <c r="G2426" s="22">
        <v>1.14155251141553E-4</v>
      </c>
      <c r="H2426" s="21">
        <v>0</v>
      </c>
      <c r="I2426" s="20">
        <v>5.537238169E-2</v>
      </c>
      <c r="J2426" s="24">
        <v>6.2700000000000006E-2</v>
      </c>
      <c r="K2426" s="20">
        <v>0.26783540300000003</v>
      </c>
      <c r="L2426" s="20">
        <v>0.53703703700000005</v>
      </c>
      <c r="M2426" s="20">
        <v>1.337349021E-3</v>
      </c>
      <c r="N2426" s="21">
        <v>0</v>
      </c>
    </row>
    <row r="2427" spans="1:14" ht="15" customHeight="1" outlineLevel="1" x14ac:dyDescent="0.3">
      <c r="A2427" s="12">
        <v>2425</v>
      </c>
      <c r="B2427" s="13">
        <v>1</v>
      </c>
      <c r="C2427" s="19">
        <v>6.2936386962112196E-5</v>
      </c>
      <c r="D2427" s="20">
        <v>1.86654433E-4</v>
      </c>
      <c r="E2427" s="21">
        <v>0</v>
      </c>
      <c r="F2427" s="22">
        <v>5.8741981719495297E-6</v>
      </c>
      <c r="G2427" s="22">
        <v>1.14155251141553E-4</v>
      </c>
      <c r="H2427" s="21">
        <v>0</v>
      </c>
      <c r="I2427" s="20">
        <v>4.4899146629999998E-2</v>
      </c>
      <c r="J2427" s="24">
        <v>7.0900000000000005E-2</v>
      </c>
      <c r="K2427" s="20">
        <v>0.17433649870000001</v>
      </c>
      <c r="L2427" s="20">
        <v>0.51347682760000002</v>
      </c>
      <c r="M2427" s="20">
        <v>8.9963694319999996E-2</v>
      </c>
      <c r="N2427" s="21">
        <v>0</v>
      </c>
    </row>
    <row r="2428" spans="1:14" ht="15" customHeight="1" outlineLevel="1" x14ac:dyDescent="0.3">
      <c r="A2428" s="12">
        <v>2426</v>
      </c>
      <c r="B2428" s="13">
        <v>1</v>
      </c>
      <c r="C2428" s="19">
        <v>5.3991168997704799E-5</v>
      </c>
      <c r="D2428" s="20">
        <v>1.9076549379999999E-4</v>
      </c>
      <c r="E2428" s="21">
        <v>0</v>
      </c>
      <c r="F2428" s="22">
        <v>2.3496792687798102E-6</v>
      </c>
      <c r="G2428" s="22">
        <v>1.14155251141553E-4</v>
      </c>
      <c r="H2428" s="21">
        <v>0</v>
      </c>
      <c r="I2428" s="20">
        <v>4.0244375479999997E-2</v>
      </c>
      <c r="J2428" s="24">
        <v>7.7700000000000005E-2</v>
      </c>
      <c r="K2428" s="20">
        <v>6.9880691499999995E-2</v>
      </c>
      <c r="L2428" s="20">
        <v>0.45772736089999999</v>
      </c>
      <c r="M2428" s="24">
        <v>0.36701527</v>
      </c>
      <c r="N2428" s="21">
        <v>0</v>
      </c>
    </row>
    <row r="2429" spans="1:14" ht="15" customHeight="1" outlineLevel="1" x14ac:dyDescent="0.3">
      <c r="A2429" s="12">
        <v>2427</v>
      </c>
      <c r="B2429" s="13">
        <v>1</v>
      </c>
      <c r="C2429" s="19">
        <v>3.8002149703891298E-5</v>
      </c>
      <c r="D2429" s="20">
        <v>1.9504017899999999E-4</v>
      </c>
      <c r="E2429" s="21">
        <v>0</v>
      </c>
      <c r="F2429" s="22">
        <v>1.17483963438991E-6</v>
      </c>
      <c r="G2429" s="22">
        <v>1.14155251141553E-4</v>
      </c>
      <c r="H2429" s="21">
        <v>0</v>
      </c>
      <c r="I2429" s="20">
        <v>4.0923196279999997E-2</v>
      </c>
      <c r="J2429" s="24">
        <v>9.0999999999999998E-2</v>
      </c>
      <c r="K2429" s="20">
        <v>2.982712442E-2</v>
      </c>
      <c r="L2429" s="20">
        <v>0.43979057589999998</v>
      </c>
      <c r="M2429" s="24">
        <v>0.47351312000000001</v>
      </c>
      <c r="N2429" s="21">
        <v>0</v>
      </c>
    </row>
    <row r="2430" spans="1:14" ht="15" customHeight="1" outlineLevel="1" x14ac:dyDescent="0.3">
      <c r="A2430" s="12">
        <v>2428</v>
      </c>
      <c r="B2430" s="13">
        <v>1</v>
      </c>
      <c r="C2430" s="19">
        <v>2.9324184662647501E-5</v>
      </c>
      <c r="D2430" s="20">
        <v>2.0029661000000001E-4</v>
      </c>
      <c r="E2430" s="21">
        <v>0</v>
      </c>
      <c r="F2430" s="22">
        <v>1.40980756126789E-5</v>
      </c>
      <c r="G2430" s="22">
        <v>1.14155251141553E-4</v>
      </c>
      <c r="H2430" s="21">
        <v>0</v>
      </c>
      <c r="I2430" s="20">
        <v>4.2280837860000003E-2</v>
      </c>
      <c r="J2430" s="24">
        <v>0.1076</v>
      </c>
      <c r="K2430" s="20">
        <v>3.591429267E-2</v>
      </c>
      <c r="L2430" s="20">
        <v>0.45869691680000002</v>
      </c>
      <c r="M2430" s="20">
        <v>0.29060406150000001</v>
      </c>
      <c r="N2430" s="21">
        <v>0</v>
      </c>
    </row>
    <row r="2431" spans="1:14" ht="15" customHeight="1" outlineLevel="1" x14ac:dyDescent="0.3">
      <c r="A2431" s="12">
        <v>2429</v>
      </c>
      <c r="B2431" s="13">
        <v>1</v>
      </c>
      <c r="C2431" s="19">
        <v>2.8831773759050598E-5</v>
      </c>
      <c r="D2431" s="20">
        <v>2.0776196920000001E-4</v>
      </c>
      <c r="E2431" s="21">
        <v>0</v>
      </c>
      <c r="F2431" s="22">
        <v>3.7594868300476997E-5</v>
      </c>
      <c r="G2431" s="22">
        <v>1.14155251141553E-4</v>
      </c>
      <c r="H2431" s="21">
        <v>0</v>
      </c>
      <c r="I2431" s="20">
        <v>4.3929402639999997E-2</v>
      </c>
      <c r="J2431" s="24">
        <v>0.13250000000000001</v>
      </c>
      <c r="K2431" s="20">
        <v>4.3705868029999997E-2</v>
      </c>
      <c r="L2431" s="20">
        <v>0.45850300560000001</v>
      </c>
      <c r="M2431" s="20">
        <v>8.434467105E-2</v>
      </c>
      <c r="N2431" s="21">
        <v>0</v>
      </c>
    </row>
    <row r="2432" spans="1:14" ht="15" customHeight="1" outlineLevel="1" x14ac:dyDescent="0.3">
      <c r="A2432" s="12">
        <v>2430</v>
      </c>
      <c r="B2432" s="13">
        <v>1</v>
      </c>
      <c r="C2432" s="19">
        <v>3.2734197515198697E-5</v>
      </c>
      <c r="D2432" s="20">
        <v>2.0945957139999999E-4</v>
      </c>
      <c r="E2432" s="21">
        <v>0</v>
      </c>
      <c r="F2432" s="22">
        <v>9.3987170751192502E-5</v>
      </c>
      <c r="G2432" s="22">
        <v>1.14155251141553E-4</v>
      </c>
      <c r="H2432" s="20">
        <v>2.0190599260000001E-2</v>
      </c>
      <c r="I2432" s="20">
        <v>4.8875096969999997E-2</v>
      </c>
      <c r="J2432" s="24">
        <v>0.17499999999999999</v>
      </c>
      <c r="K2432" s="20">
        <v>6.0262965670000002E-2</v>
      </c>
      <c r="L2432" s="20">
        <v>0.46858638740000003</v>
      </c>
      <c r="M2432" s="20">
        <v>1.853827696E-3</v>
      </c>
      <c r="N2432" s="21">
        <v>0</v>
      </c>
    </row>
    <row r="2433" spans="1:14" ht="15" customHeight="1" outlineLevel="1" x14ac:dyDescent="0.3">
      <c r="A2433" s="12">
        <v>2431</v>
      </c>
      <c r="B2433" s="13">
        <v>1</v>
      </c>
      <c r="C2433" s="19">
        <v>4.5594791232514699E-5</v>
      </c>
      <c r="D2433" s="20">
        <v>1.6957614549999999E-4</v>
      </c>
      <c r="E2433" s="21">
        <v>0</v>
      </c>
      <c r="F2433" s="22">
        <v>1.8210014333043501E-4</v>
      </c>
      <c r="G2433" s="22">
        <v>1.14155251141553E-4</v>
      </c>
      <c r="H2433" s="20">
        <v>0.1046680665</v>
      </c>
      <c r="I2433" s="20">
        <v>5.2657098530000002E-2</v>
      </c>
      <c r="J2433" s="24">
        <v>0.2165</v>
      </c>
      <c r="K2433" s="20">
        <v>8.8263939619999995E-2</v>
      </c>
      <c r="L2433" s="20">
        <v>0.47789412450000002</v>
      </c>
      <c r="M2433" s="20">
        <v>1.9201344530000001E-2</v>
      </c>
      <c r="N2433" s="21">
        <v>0</v>
      </c>
    </row>
    <row r="2434" spans="1:14" ht="15" customHeight="1" outlineLevel="1" x14ac:dyDescent="0.3">
      <c r="A2434" s="12">
        <v>2432</v>
      </c>
      <c r="B2434" s="13">
        <v>1</v>
      </c>
      <c r="C2434" s="19">
        <v>6.7332592274314796E-5</v>
      </c>
      <c r="D2434" s="20">
        <v>1.265224986E-4</v>
      </c>
      <c r="E2434" s="21">
        <v>0</v>
      </c>
      <c r="F2434" s="22">
        <v>1.58603350642637E-4</v>
      </c>
      <c r="G2434" s="22">
        <v>1.14155251141553E-4</v>
      </c>
      <c r="H2434" s="20">
        <v>0.25892424489999999</v>
      </c>
      <c r="I2434" s="20">
        <v>4.9166020169999998E-2</v>
      </c>
      <c r="J2434" s="24">
        <v>0.15570000000000001</v>
      </c>
      <c r="K2434" s="20">
        <v>0.13123934749999999</v>
      </c>
      <c r="L2434" s="20">
        <v>0.47450067870000001</v>
      </c>
      <c r="M2434" s="20">
        <v>0.16656754239999999</v>
      </c>
      <c r="N2434" s="20">
        <v>6.6210857139999996E-2</v>
      </c>
    </row>
    <row r="2435" spans="1:14" ht="15" customHeight="1" outlineLevel="1" x14ac:dyDescent="0.3">
      <c r="A2435" s="12">
        <v>2433</v>
      </c>
      <c r="B2435" s="13">
        <v>1</v>
      </c>
      <c r="C2435" s="19">
        <v>9.1373964796771399E-5</v>
      </c>
      <c r="D2435" s="20">
        <v>7.2710553300000001E-5</v>
      </c>
      <c r="E2435" s="21">
        <v>0</v>
      </c>
      <c r="F2435" s="22">
        <v>1.4685495429873799E-4</v>
      </c>
      <c r="G2435" s="22">
        <v>1.14155251141553E-4</v>
      </c>
      <c r="H2435" s="20">
        <v>0.41124212570000002</v>
      </c>
      <c r="I2435" s="20">
        <v>4.9553917769999997E-2</v>
      </c>
      <c r="J2435" s="24">
        <v>0.16520000000000001</v>
      </c>
      <c r="K2435" s="20">
        <v>0.13501339179999999</v>
      </c>
      <c r="L2435" s="20">
        <v>0.48875315110000001</v>
      </c>
      <c r="M2435" s="20">
        <v>0.20773102430000001</v>
      </c>
      <c r="N2435" s="20">
        <v>0.28897885709999999</v>
      </c>
    </row>
    <row r="2436" spans="1:14" ht="15" customHeight="1" outlineLevel="1" x14ac:dyDescent="0.3">
      <c r="A2436" s="12">
        <v>2434</v>
      </c>
      <c r="B2436" s="13">
        <v>1</v>
      </c>
      <c r="C2436" s="19">
        <v>1.06633371325734E-4</v>
      </c>
      <c r="D2436" s="20">
        <v>2.945237602E-5</v>
      </c>
      <c r="E2436" s="21">
        <v>0</v>
      </c>
      <c r="F2436" s="22">
        <v>1.6447754881458699E-4</v>
      </c>
      <c r="G2436" s="22">
        <v>1.14155251141553E-4</v>
      </c>
      <c r="H2436" s="20">
        <v>0.52091746080000001</v>
      </c>
      <c r="I2436" s="20">
        <v>6.1481768809999997E-2</v>
      </c>
      <c r="J2436" s="24">
        <v>0.18310000000000001</v>
      </c>
      <c r="K2436" s="20">
        <v>0.12563915270000001</v>
      </c>
      <c r="L2436" s="20">
        <v>0.48923792900000002</v>
      </c>
      <c r="M2436" s="20">
        <v>0.1202885276</v>
      </c>
      <c r="N2436" s="20">
        <v>0.50828142860000003</v>
      </c>
    </row>
    <row r="2437" spans="1:14" ht="15" customHeight="1" outlineLevel="1" x14ac:dyDescent="0.3">
      <c r="A2437" s="12">
        <v>2435</v>
      </c>
      <c r="B2437" s="13">
        <v>1</v>
      </c>
      <c r="C2437" s="19">
        <v>1.15725034099014E-4</v>
      </c>
      <c r="D2437" s="21">
        <v>0</v>
      </c>
      <c r="E2437" s="21">
        <v>0</v>
      </c>
      <c r="F2437" s="22">
        <v>1.87974341502385E-4</v>
      </c>
      <c r="G2437" s="22">
        <v>1.14155251141553E-4</v>
      </c>
      <c r="H2437" s="20">
        <v>0.5890809239</v>
      </c>
      <c r="I2437" s="20">
        <v>7.4961210240000006E-2</v>
      </c>
      <c r="J2437" s="24">
        <v>0.1946</v>
      </c>
      <c r="K2437" s="20">
        <v>9.8246895540000004E-2</v>
      </c>
      <c r="L2437" s="20">
        <v>0.4837114602</v>
      </c>
      <c r="M2437" s="20">
        <v>3.4298022560000002E-2</v>
      </c>
      <c r="N2437" s="20">
        <v>0.74760771429999995</v>
      </c>
    </row>
    <row r="2438" spans="1:14" ht="15" customHeight="1" outlineLevel="1" x14ac:dyDescent="0.3">
      <c r="A2438" s="12">
        <v>2436</v>
      </c>
      <c r="B2438" s="13">
        <v>1</v>
      </c>
      <c r="C2438" s="19">
        <v>1.2179589291994399E-4</v>
      </c>
      <c r="D2438" s="21">
        <v>0</v>
      </c>
      <c r="E2438" s="21">
        <v>0</v>
      </c>
      <c r="F2438" s="22">
        <v>2.0677177565262301E-4</v>
      </c>
      <c r="G2438" s="22">
        <v>1.14155251141553E-4</v>
      </c>
      <c r="H2438" s="20">
        <v>0.61734776290000004</v>
      </c>
      <c r="I2438" s="20">
        <v>9.4453064389999994E-2</v>
      </c>
      <c r="J2438" s="24">
        <v>0.19889999999999999</v>
      </c>
      <c r="K2438" s="20">
        <v>2.64183102E-2</v>
      </c>
      <c r="L2438" s="20">
        <v>0.45675780490000001</v>
      </c>
      <c r="M2438" s="20">
        <v>1.337349021E-3</v>
      </c>
      <c r="N2438" s="20">
        <v>0.72935571430000001</v>
      </c>
    </row>
    <row r="2439" spans="1:14" ht="15" customHeight="1" outlineLevel="1" x14ac:dyDescent="0.3">
      <c r="A2439" s="12">
        <v>2437</v>
      </c>
      <c r="B2439" s="13">
        <v>1</v>
      </c>
      <c r="C2439" s="19">
        <v>1.1056480410122301E-4</v>
      </c>
      <c r="D2439" s="21">
        <v>0</v>
      </c>
      <c r="E2439" s="21">
        <v>0</v>
      </c>
      <c r="F2439" s="22">
        <v>1.87974341502385E-4</v>
      </c>
      <c r="G2439" s="22">
        <v>1.14155251141553E-4</v>
      </c>
      <c r="H2439" s="20">
        <v>0.61605556449999999</v>
      </c>
      <c r="I2439" s="20">
        <v>0.109678045</v>
      </c>
      <c r="J2439" s="24">
        <v>0.1883</v>
      </c>
      <c r="K2439" s="20">
        <v>1.8991964940000002E-2</v>
      </c>
      <c r="L2439" s="20">
        <v>0.42873763819999999</v>
      </c>
      <c r="M2439" s="20">
        <v>0.11540291229999999</v>
      </c>
      <c r="N2439" s="20">
        <v>0.5464122857</v>
      </c>
    </row>
    <row r="2440" spans="1:14" ht="15" customHeight="1" outlineLevel="1" x14ac:dyDescent="0.3">
      <c r="A2440" s="12">
        <v>2438</v>
      </c>
      <c r="B2440" s="13">
        <v>1</v>
      </c>
      <c r="C2440" s="19">
        <v>9.7064370437536105E-5</v>
      </c>
      <c r="D2440" s="21">
        <v>0</v>
      </c>
      <c r="E2440" s="21">
        <v>0</v>
      </c>
      <c r="F2440" s="22">
        <v>1.90324020771165E-4</v>
      </c>
      <c r="G2440" s="22">
        <v>1.14155251141553E-4</v>
      </c>
      <c r="H2440" s="20">
        <v>0.57341301889999996</v>
      </c>
      <c r="I2440" s="20">
        <v>0.1120054306</v>
      </c>
      <c r="J2440" s="24">
        <v>0.16520000000000001</v>
      </c>
      <c r="K2440" s="20">
        <v>2.1548575600000001E-2</v>
      </c>
      <c r="L2440" s="20">
        <v>0.40430482839999998</v>
      </c>
      <c r="M2440" s="20">
        <v>0.4615671824</v>
      </c>
      <c r="N2440" s="20">
        <v>0.55217314289999997</v>
      </c>
    </row>
    <row r="2441" spans="1:14" ht="15" customHeight="1" outlineLevel="1" x14ac:dyDescent="0.3">
      <c r="A2441" s="12">
        <v>2439</v>
      </c>
      <c r="B2441" s="13">
        <v>1</v>
      </c>
      <c r="C2441" s="19">
        <v>8.4734745260742596E-5</v>
      </c>
      <c r="D2441" s="21">
        <v>0</v>
      </c>
      <c r="E2441" s="21">
        <v>0</v>
      </c>
      <c r="F2441" s="22">
        <v>2.1382081345896301E-4</v>
      </c>
      <c r="G2441" s="22">
        <v>1.14155251141553E-4</v>
      </c>
      <c r="H2441" s="20">
        <v>0.48505895650000003</v>
      </c>
      <c r="I2441" s="20">
        <v>0.1080294802</v>
      </c>
      <c r="J2441" s="24">
        <v>0.1394</v>
      </c>
      <c r="K2441" s="20">
        <v>2.994886779E-2</v>
      </c>
      <c r="L2441" s="20">
        <v>0.40391700600000002</v>
      </c>
      <c r="M2441" s="20">
        <v>0.59790590509999997</v>
      </c>
      <c r="N2441" s="20">
        <v>0.23144828570000001</v>
      </c>
    </row>
    <row r="2442" spans="1:14" ht="15" customHeight="1" outlineLevel="1" x14ac:dyDescent="0.3">
      <c r="A2442" s="12">
        <v>2440</v>
      </c>
      <c r="B2442" s="13">
        <v>1</v>
      </c>
      <c r="C2442" s="19">
        <v>7.7146171734580193E-5</v>
      </c>
      <c r="D2442" s="21">
        <v>0</v>
      </c>
      <c r="E2442" s="21">
        <v>0</v>
      </c>
      <c r="F2442" s="22">
        <v>2.23219530534082E-4</v>
      </c>
      <c r="G2442" s="22">
        <v>1.14155251141553E-4</v>
      </c>
      <c r="H2442" s="20">
        <v>0.36746890650000003</v>
      </c>
      <c r="I2442" s="20">
        <v>9.8719937940000002E-2</v>
      </c>
      <c r="J2442" s="24">
        <v>0.1024</v>
      </c>
      <c r="K2442" s="20">
        <v>5.1132213289999999E-2</v>
      </c>
      <c r="L2442" s="20">
        <v>0.43319759549999998</v>
      </c>
      <c r="M2442" s="20">
        <v>0.36456400160000002</v>
      </c>
      <c r="N2442" s="20">
        <v>3.5679428569999998E-2</v>
      </c>
    </row>
    <row r="2443" spans="1:14" ht="15" customHeight="1" outlineLevel="1" x14ac:dyDescent="0.3">
      <c r="A2443" s="12">
        <v>2441</v>
      </c>
      <c r="B2443" s="13">
        <v>1</v>
      </c>
      <c r="C2443" s="19">
        <v>7.5806728280438504E-5</v>
      </c>
      <c r="D2443" s="21">
        <v>0</v>
      </c>
      <c r="E2443" s="21">
        <v>0</v>
      </c>
      <c r="F2443" s="22">
        <v>2.23219530534082E-4</v>
      </c>
      <c r="G2443" s="22">
        <v>1.14155251141553E-4</v>
      </c>
      <c r="H2443" s="20">
        <v>0.2124051042</v>
      </c>
      <c r="I2443" s="20">
        <v>9.4162141190000007E-2</v>
      </c>
      <c r="J2443" s="24">
        <v>5.9900000000000002E-2</v>
      </c>
      <c r="K2443" s="20">
        <v>0.1096907719</v>
      </c>
      <c r="L2443" s="20">
        <v>0.46412643009999999</v>
      </c>
      <c r="M2443" s="20">
        <v>0.1054777865</v>
      </c>
      <c r="N2443" s="21">
        <v>0</v>
      </c>
    </row>
    <row r="2444" spans="1:14" ht="15" customHeight="1" outlineLevel="1" x14ac:dyDescent="0.3">
      <c r="A2444" s="12">
        <v>2442</v>
      </c>
      <c r="B2444" s="13">
        <v>1</v>
      </c>
      <c r="C2444" s="19">
        <v>8.2558920828216701E-5</v>
      </c>
      <c r="D2444" s="20">
        <v>8.3448398720000008E-6</v>
      </c>
      <c r="E2444" s="21">
        <v>0</v>
      </c>
      <c r="F2444" s="22">
        <v>1.6447754881458699E-4</v>
      </c>
      <c r="G2444" s="22">
        <v>1.14155251141553E-4</v>
      </c>
      <c r="H2444" s="20">
        <v>7.2847682120000007E-2</v>
      </c>
      <c r="I2444" s="20">
        <v>8.0100853370000002E-2</v>
      </c>
      <c r="J2444" s="24">
        <v>4.0599999999999997E-2</v>
      </c>
      <c r="K2444" s="20">
        <v>8.1202824450000002E-2</v>
      </c>
      <c r="L2444" s="20">
        <v>0.50872600349999997</v>
      </c>
      <c r="M2444" s="20">
        <v>2.0605858670000002E-3</v>
      </c>
      <c r="N2444" s="20">
        <v>2.8949142859999999E-2</v>
      </c>
    </row>
    <row r="2445" spans="1:14" ht="15" customHeight="1" outlineLevel="1" x14ac:dyDescent="0.3">
      <c r="A2445" s="12">
        <v>2443</v>
      </c>
      <c r="B2445" s="13">
        <v>1</v>
      </c>
      <c r="C2445" s="19">
        <v>7.9344259340102797E-5</v>
      </c>
      <c r="D2445" s="20">
        <v>6.4140730000000003E-5</v>
      </c>
      <c r="E2445" s="21">
        <v>0</v>
      </c>
      <c r="F2445" s="22">
        <v>1.1748396343899099E-4</v>
      </c>
      <c r="G2445" s="22">
        <v>1.14155251141553E-4</v>
      </c>
      <c r="H2445" s="20">
        <v>1.211435955E-2</v>
      </c>
      <c r="I2445" s="20">
        <v>7.1858029480000002E-2</v>
      </c>
      <c r="J2445" s="24">
        <v>5.6099999999999997E-2</v>
      </c>
      <c r="K2445" s="20">
        <v>0.11261261259999999</v>
      </c>
      <c r="L2445" s="20">
        <v>0.52763234439999995</v>
      </c>
      <c r="M2445" s="20">
        <v>2.7465214799999998E-2</v>
      </c>
      <c r="N2445" s="21">
        <v>0</v>
      </c>
    </row>
    <row r="2446" spans="1:14" ht="15" customHeight="1" outlineLevel="1" x14ac:dyDescent="0.3">
      <c r="A2446" s="12">
        <v>2444</v>
      </c>
      <c r="B2446" s="13">
        <v>1</v>
      </c>
      <c r="C2446" s="19">
        <v>8.2124059929794907E-5</v>
      </c>
      <c r="D2446" s="20">
        <v>8.7252663960000001E-5</v>
      </c>
      <c r="E2446" s="21">
        <v>0</v>
      </c>
      <c r="F2446" s="22">
        <v>8.8112972579242903E-5</v>
      </c>
      <c r="G2446" s="22">
        <v>1.14155251141553E-4</v>
      </c>
      <c r="H2446" s="21">
        <v>0</v>
      </c>
      <c r="I2446" s="20">
        <v>7.9809930180000002E-2</v>
      </c>
      <c r="J2446" s="24">
        <v>8.8200000000000001E-2</v>
      </c>
      <c r="K2446" s="20">
        <v>0.1392744095</v>
      </c>
      <c r="L2446" s="20">
        <v>0.53926701570000002</v>
      </c>
      <c r="M2446" s="20">
        <v>0.21744296329999999</v>
      </c>
      <c r="N2446" s="21">
        <v>0</v>
      </c>
    </row>
    <row r="2447" spans="1:14" ht="15" customHeight="1" outlineLevel="1" x14ac:dyDescent="0.3">
      <c r="A2447" s="12">
        <v>2445</v>
      </c>
      <c r="B2447" s="13">
        <v>1</v>
      </c>
      <c r="C2447" s="19">
        <v>8.4782434441222596E-5</v>
      </c>
      <c r="D2447" s="20">
        <v>1.019174929E-4</v>
      </c>
      <c r="E2447" s="21">
        <v>0</v>
      </c>
      <c r="F2447" s="22">
        <v>5.87419817194953E-5</v>
      </c>
      <c r="G2447" s="22">
        <v>1.14155251141553E-4</v>
      </c>
      <c r="H2447" s="21">
        <v>0</v>
      </c>
      <c r="I2447" s="20">
        <v>9.2416602020000002E-2</v>
      </c>
      <c r="J2447" s="24">
        <v>0.1595</v>
      </c>
      <c r="K2447" s="20">
        <v>0.14037009980000001</v>
      </c>
      <c r="L2447" s="20">
        <v>0.55070777579999997</v>
      </c>
      <c r="M2447" s="20">
        <v>0.26140550569999998</v>
      </c>
      <c r="N2447" s="21">
        <v>0</v>
      </c>
    </row>
    <row r="2448" spans="1:14" ht="15" customHeight="1" outlineLevel="1" x14ac:dyDescent="0.3">
      <c r="A2448" s="12">
        <v>2446</v>
      </c>
      <c r="B2448" s="13">
        <v>1</v>
      </c>
      <c r="C2448" s="19">
        <v>8.4158328958849503E-5</v>
      </c>
      <c r="D2448" s="20">
        <v>1.165209626E-4</v>
      </c>
      <c r="E2448" s="21">
        <v>0</v>
      </c>
      <c r="F2448" s="22">
        <v>3.7594868300476997E-5</v>
      </c>
      <c r="G2448" s="22">
        <v>1.14155251141553E-4</v>
      </c>
      <c r="H2448" s="21">
        <v>0</v>
      </c>
      <c r="I2448" s="20">
        <v>9.6683475559999996E-2</v>
      </c>
      <c r="J2448" s="24">
        <v>0.28799999999999998</v>
      </c>
      <c r="K2448" s="20">
        <v>0.134769905</v>
      </c>
      <c r="L2448" s="20">
        <v>0.52113631959999995</v>
      </c>
      <c r="M2448" s="20">
        <v>0.14683961570000001</v>
      </c>
      <c r="N2448" s="21">
        <v>0</v>
      </c>
    </row>
    <row r="2449" spans="1:14" ht="15" customHeight="1" outlineLevel="1" x14ac:dyDescent="0.3">
      <c r="A2449" s="12">
        <v>2447</v>
      </c>
      <c r="B2449" s="13">
        <v>1</v>
      </c>
      <c r="C2449" s="19">
        <v>8.68182633090059E-5</v>
      </c>
      <c r="D2449" s="20">
        <v>1.301426865E-4</v>
      </c>
      <c r="E2449" s="21">
        <v>0</v>
      </c>
      <c r="F2449" s="22">
        <v>2.3496792687798098E-5</v>
      </c>
      <c r="G2449" s="22">
        <v>1.14155251141553E-4</v>
      </c>
      <c r="H2449" s="21">
        <v>0</v>
      </c>
      <c r="I2449" s="20">
        <v>9.9010861130000002E-2</v>
      </c>
      <c r="J2449" s="24">
        <v>0.4143</v>
      </c>
      <c r="K2449" s="20">
        <v>0.1135865595</v>
      </c>
      <c r="L2449" s="20">
        <v>0.49903044410000003</v>
      </c>
      <c r="M2449" s="20">
        <v>3.9571683240000002E-2</v>
      </c>
      <c r="N2449" s="21">
        <v>0</v>
      </c>
    </row>
    <row r="2450" spans="1:14" ht="15" customHeight="1" outlineLevel="1" x14ac:dyDescent="0.3">
      <c r="A2450" s="12">
        <v>2448</v>
      </c>
      <c r="B2450" s="13">
        <v>1</v>
      </c>
      <c r="C2450" s="19">
        <v>7.2206396550127594E-5</v>
      </c>
      <c r="D2450" s="20">
        <v>1.4255768109999999E-4</v>
      </c>
      <c r="E2450" s="21">
        <v>0</v>
      </c>
      <c r="F2450" s="22">
        <v>9.3987170751192492E-6</v>
      </c>
      <c r="G2450" s="22">
        <v>1.14155251141553E-4</v>
      </c>
      <c r="H2450" s="21">
        <v>0</v>
      </c>
      <c r="I2450" s="20">
        <v>0.10288983710000001</v>
      </c>
      <c r="J2450" s="24">
        <v>0.52359999999999995</v>
      </c>
      <c r="K2450" s="20">
        <v>9.0333576819999997E-2</v>
      </c>
      <c r="L2450" s="20">
        <v>0.46325382970000001</v>
      </c>
      <c r="M2450" s="20">
        <v>1.337349021E-3</v>
      </c>
      <c r="N2450" s="21">
        <v>0</v>
      </c>
    </row>
    <row r="2451" spans="1:14" ht="15" customHeight="1" outlineLevel="1" x14ac:dyDescent="0.3">
      <c r="A2451" s="12">
        <v>2449</v>
      </c>
      <c r="B2451" s="13">
        <v>1</v>
      </c>
      <c r="C2451" s="19">
        <v>5.8724376945463398E-5</v>
      </c>
      <c r="D2451" s="20">
        <v>1.537454934E-4</v>
      </c>
      <c r="E2451" s="21">
        <v>0</v>
      </c>
      <c r="F2451" s="22">
        <v>5.8741981719495297E-6</v>
      </c>
      <c r="G2451" s="22">
        <v>1.14155251141553E-4</v>
      </c>
      <c r="H2451" s="21">
        <v>0</v>
      </c>
      <c r="I2451" s="20">
        <v>0.10211404189999999</v>
      </c>
      <c r="J2451" s="24">
        <v>0.59540000000000004</v>
      </c>
      <c r="K2451" s="20">
        <v>7.4750426100000003E-2</v>
      </c>
      <c r="L2451" s="20">
        <v>0.42873763819999999</v>
      </c>
      <c r="M2451" s="20">
        <v>0.13734638630000001</v>
      </c>
      <c r="N2451" s="21">
        <v>0</v>
      </c>
    </row>
    <row r="2452" spans="1:14" ht="15" customHeight="1" outlineLevel="1" x14ac:dyDescent="0.3">
      <c r="A2452" s="12">
        <v>2450</v>
      </c>
      <c r="B2452" s="13">
        <v>1</v>
      </c>
      <c r="C2452" s="19">
        <v>4.9699299697889701E-5</v>
      </c>
      <c r="D2452" s="20">
        <v>1.650151179E-4</v>
      </c>
      <c r="E2452" s="21">
        <v>0</v>
      </c>
      <c r="F2452" s="22">
        <v>2.3496792687798102E-6</v>
      </c>
      <c r="G2452" s="22">
        <v>1.14155251141553E-4</v>
      </c>
      <c r="H2452" s="21">
        <v>0</v>
      </c>
      <c r="I2452" s="20">
        <v>9.7265321959999998E-2</v>
      </c>
      <c r="J2452" s="24">
        <v>0.61819999999999997</v>
      </c>
      <c r="K2452" s="20">
        <v>6.3184806430000004E-2</v>
      </c>
      <c r="L2452" s="20">
        <v>0.40760131859999998</v>
      </c>
      <c r="M2452" s="20">
        <v>0.54225553589999997</v>
      </c>
      <c r="N2452" s="21">
        <v>0</v>
      </c>
    </row>
    <row r="2453" spans="1:14" ht="15" customHeight="1" outlineLevel="1" x14ac:dyDescent="0.3">
      <c r="A2453" s="12">
        <v>2451</v>
      </c>
      <c r="B2453" s="13">
        <v>1</v>
      </c>
      <c r="C2453" s="19">
        <v>3.5344910952596903E-5</v>
      </c>
      <c r="D2453" s="20">
        <v>1.7544616769999999E-4</v>
      </c>
      <c r="E2453" s="21">
        <v>0</v>
      </c>
      <c r="F2453" s="22">
        <v>1.17483963438991E-6</v>
      </c>
      <c r="G2453" s="22">
        <v>1.14155251141553E-4</v>
      </c>
      <c r="H2453" s="21">
        <v>0</v>
      </c>
      <c r="I2453" s="20">
        <v>8.4076803719999996E-2</v>
      </c>
      <c r="J2453" s="24">
        <v>0.61019999999999996</v>
      </c>
      <c r="K2453" s="20">
        <v>5.2227903579999999E-2</v>
      </c>
      <c r="L2453" s="20">
        <v>0.40391700600000002</v>
      </c>
      <c r="M2453" s="20">
        <v>0.70429244300000005</v>
      </c>
      <c r="N2453" s="21">
        <v>0</v>
      </c>
    </row>
    <row r="2454" spans="1:14" ht="15" customHeight="1" outlineLevel="1" x14ac:dyDescent="0.3">
      <c r="A2454" s="12">
        <v>2452</v>
      </c>
      <c r="B2454" s="13">
        <v>1</v>
      </c>
      <c r="C2454" s="19">
        <v>3.0880791267060001E-5</v>
      </c>
      <c r="D2454" s="20">
        <v>1.839546319E-4</v>
      </c>
      <c r="E2454" s="21">
        <v>0</v>
      </c>
      <c r="F2454" s="22">
        <v>1.40980756126789E-5</v>
      </c>
      <c r="G2454" s="22">
        <v>1.14155251141553E-4</v>
      </c>
      <c r="H2454" s="21">
        <v>0</v>
      </c>
      <c r="I2454" s="20">
        <v>7.4864235840000001E-2</v>
      </c>
      <c r="J2454" s="24">
        <v>0.58440000000000003</v>
      </c>
      <c r="K2454" s="20">
        <v>7.8524470420000006E-2</v>
      </c>
      <c r="L2454" s="20">
        <v>0.42321116930000002</v>
      </c>
      <c r="M2454" s="20">
        <v>0.42759444390000001</v>
      </c>
      <c r="N2454" s="21">
        <v>0</v>
      </c>
    </row>
    <row r="2455" spans="1:14" ht="15" customHeight="1" outlineLevel="1" x14ac:dyDescent="0.3">
      <c r="A2455" s="12">
        <v>2453</v>
      </c>
      <c r="B2455" s="13">
        <v>1</v>
      </c>
      <c r="C2455" s="19">
        <v>4.22759741625779E-5</v>
      </c>
      <c r="D2455" s="20">
        <v>1.902132618E-4</v>
      </c>
      <c r="E2455" s="21">
        <v>0</v>
      </c>
      <c r="F2455" s="22">
        <v>3.7594868300476997E-5</v>
      </c>
      <c r="G2455" s="22">
        <v>1.14155251141553E-4</v>
      </c>
      <c r="H2455" s="21">
        <v>0</v>
      </c>
      <c r="I2455" s="20">
        <v>6.1481768809999997E-2</v>
      </c>
      <c r="J2455" s="24">
        <v>0.55500000000000005</v>
      </c>
      <c r="K2455" s="20">
        <v>0.1463355247</v>
      </c>
      <c r="L2455" s="20">
        <v>0.47294938920000001</v>
      </c>
      <c r="M2455" s="20">
        <v>0.1234570616</v>
      </c>
      <c r="N2455" s="21">
        <v>0</v>
      </c>
    </row>
    <row r="2456" spans="1:14" ht="15" customHeight="1" outlineLevel="1" x14ac:dyDescent="0.3">
      <c r="A2456" s="12">
        <v>2454</v>
      </c>
      <c r="B2456" s="13">
        <v>1</v>
      </c>
      <c r="C2456" s="19">
        <v>6.8920666055582105E-5</v>
      </c>
      <c r="D2456" s="20">
        <v>1.8428188050000001E-4</v>
      </c>
      <c r="E2456" s="21">
        <v>0</v>
      </c>
      <c r="F2456" s="22">
        <v>9.3987170751192502E-5</v>
      </c>
      <c r="G2456" s="22">
        <v>1.14155251141553E-4</v>
      </c>
      <c r="H2456" s="20">
        <v>2.2290421580000001E-2</v>
      </c>
      <c r="I2456" s="20">
        <v>5.3335919320000001E-2</v>
      </c>
      <c r="J2456" s="24">
        <v>0.52790000000000004</v>
      </c>
      <c r="K2456" s="20">
        <v>0.20732895060000001</v>
      </c>
      <c r="L2456" s="20">
        <v>0.53073492339999995</v>
      </c>
      <c r="M2456" s="20">
        <v>2.2253576299999999E-3</v>
      </c>
      <c r="N2456" s="21">
        <v>0</v>
      </c>
    </row>
    <row r="2457" spans="1:14" ht="15" customHeight="1" outlineLevel="1" x14ac:dyDescent="0.3">
      <c r="A2457" s="12">
        <v>2455</v>
      </c>
      <c r="B2457" s="13">
        <v>1</v>
      </c>
      <c r="C2457" s="19">
        <v>1.03488593875583E-4</v>
      </c>
      <c r="D2457" s="20">
        <v>1.3726034410000001E-4</v>
      </c>
      <c r="E2457" s="21">
        <v>0</v>
      </c>
      <c r="F2457" s="22">
        <v>1.8210014333043501E-4</v>
      </c>
      <c r="G2457" s="22">
        <v>1.14155251141553E-4</v>
      </c>
      <c r="H2457" s="20">
        <v>0.1111290583</v>
      </c>
      <c r="I2457" s="20">
        <v>5.0620636150000002E-2</v>
      </c>
      <c r="J2457" s="24">
        <v>0.3669</v>
      </c>
      <c r="K2457" s="20">
        <v>0.25261748229999997</v>
      </c>
      <c r="L2457" s="20">
        <v>0.57242582900000005</v>
      </c>
      <c r="M2457" s="20">
        <v>3.501827532E-2</v>
      </c>
      <c r="N2457" s="21">
        <v>0</v>
      </c>
    </row>
    <row r="2458" spans="1:14" ht="15" customHeight="1" outlineLevel="1" x14ac:dyDescent="0.3">
      <c r="A2458" s="12">
        <v>2456</v>
      </c>
      <c r="B2458" s="13">
        <v>1</v>
      </c>
      <c r="C2458" s="19">
        <v>1.2869047787902901E-4</v>
      </c>
      <c r="D2458" s="20">
        <v>9.4124885030000006E-5</v>
      </c>
      <c r="E2458" s="21">
        <v>0</v>
      </c>
      <c r="F2458" s="22">
        <v>1.58603350642637E-4</v>
      </c>
      <c r="G2458" s="22">
        <v>1.14155251141553E-4</v>
      </c>
      <c r="H2458" s="20">
        <v>0.26958488130000002</v>
      </c>
      <c r="I2458" s="20">
        <v>3.9662529090000002E-2</v>
      </c>
      <c r="J2458" s="24">
        <v>0.17599999999999999</v>
      </c>
      <c r="K2458" s="20">
        <v>0.2171901631</v>
      </c>
      <c r="L2458" s="20">
        <v>0.58260616639999996</v>
      </c>
      <c r="M2458" s="20">
        <v>0.26174347170000001</v>
      </c>
      <c r="N2458" s="20">
        <v>6.2823428570000006E-2</v>
      </c>
    </row>
    <row r="2459" spans="1:14" ht="15" customHeight="1" outlineLevel="1" x14ac:dyDescent="0.3">
      <c r="A2459" s="12">
        <v>2457</v>
      </c>
      <c r="B2459" s="13">
        <v>1</v>
      </c>
      <c r="C2459" s="19">
        <v>1.4856335224039499E-4</v>
      </c>
      <c r="D2459" s="20">
        <v>3.99038789E-5</v>
      </c>
      <c r="E2459" s="21">
        <v>0</v>
      </c>
      <c r="F2459" s="22">
        <v>1.4685495429873799E-4</v>
      </c>
      <c r="G2459" s="22">
        <v>1.14155251141553E-4</v>
      </c>
      <c r="H2459" s="20">
        <v>0.42723308030000001</v>
      </c>
      <c r="I2459" s="20">
        <v>2.9771140420000002E-2</v>
      </c>
      <c r="J2459" s="24">
        <v>0.1623</v>
      </c>
      <c r="K2459" s="20">
        <v>0.20233747260000001</v>
      </c>
      <c r="L2459" s="24">
        <v>0.56117897999999999</v>
      </c>
      <c r="M2459" s="20">
        <v>0.30722509059999997</v>
      </c>
      <c r="N2459" s="20">
        <v>0.19257085709999999</v>
      </c>
    </row>
    <row r="2460" spans="1:14" ht="15" customHeight="1" outlineLevel="1" x14ac:dyDescent="0.3">
      <c r="A2460" s="12">
        <v>2458</v>
      </c>
      <c r="B2460" s="13">
        <v>1</v>
      </c>
      <c r="C2460" s="19">
        <v>1.58254772838973E-4</v>
      </c>
      <c r="D2460" s="21">
        <v>0</v>
      </c>
      <c r="E2460" s="21">
        <v>0</v>
      </c>
      <c r="F2460" s="22">
        <v>1.6447754881458699E-4</v>
      </c>
      <c r="G2460" s="22">
        <v>1.14155251141553E-4</v>
      </c>
      <c r="H2460" s="20">
        <v>0.54046196089999998</v>
      </c>
      <c r="I2460" s="20">
        <v>2.851047324E-2</v>
      </c>
      <c r="J2460" s="24">
        <v>0.23250000000000001</v>
      </c>
      <c r="K2460" s="20">
        <v>0.19892865840000001</v>
      </c>
      <c r="L2460" s="20">
        <v>0.55322862129999995</v>
      </c>
      <c r="M2460" s="20">
        <v>0.16913213839999999</v>
      </c>
      <c r="N2460" s="20">
        <v>0.51125657140000003</v>
      </c>
    </row>
    <row r="2461" spans="1:14" ht="15" customHeight="1" outlineLevel="1" x14ac:dyDescent="0.3">
      <c r="A2461" s="12">
        <v>2459</v>
      </c>
      <c r="B2461" s="13">
        <v>1</v>
      </c>
      <c r="C2461" s="19">
        <v>1.57715140943779E-4</v>
      </c>
      <c r="D2461" s="21">
        <v>0</v>
      </c>
      <c r="E2461" s="21">
        <v>0</v>
      </c>
      <c r="F2461" s="22">
        <v>1.87974341502385E-4</v>
      </c>
      <c r="G2461" s="22">
        <v>1.14155251141553E-4</v>
      </c>
      <c r="H2461" s="20">
        <v>0.60458730419999995</v>
      </c>
      <c r="I2461" s="20">
        <v>3.015903801E-2</v>
      </c>
      <c r="J2461" s="24">
        <v>0.18010000000000001</v>
      </c>
      <c r="K2461" s="20">
        <v>0.18699780860000001</v>
      </c>
      <c r="L2461" s="20">
        <v>0.545181307</v>
      </c>
      <c r="M2461" s="20">
        <v>4.3863348910000002E-2</v>
      </c>
      <c r="N2461" s="20">
        <v>0.28380857139999999</v>
      </c>
    </row>
    <row r="2462" spans="1:14" ht="15" customHeight="1" outlineLevel="1" x14ac:dyDescent="0.3">
      <c r="A2462" s="12">
        <v>2460</v>
      </c>
      <c r="B2462" s="13">
        <v>1</v>
      </c>
      <c r="C2462" s="19">
        <v>1.58818495443774E-4</v>
      </c>
      <c r="D2462" s="21">
        <v>0</v>
      </c>
      <c r="E2462" s="21">
        <v>0</v>
      </c>
      <c r="F2462" s="22">
        <v>2.0677177565262301E-4</v>
      </c>
      <c r="G2462" s="22">
        <v>1.14155251141553E-4</v>
      </c>
      <c r="H2462" s="20">
        <v>0.62897754809999995</v>
      </c>
      <c r="I2462" s="20">
        <v>3.5298681149999997E-2</v>
      </c>
      <c r="J2462" s="24">
        <v>0.125</v>
      </c>
      <c r="K2462" s="20">
        <v>0.18066715359999999</v>
      </c>
      <c r="L2462" s="20">
        <v>0.52627496610000002</v>
      </c>
      <c r="M2462" s="20">
        <v>1.337349021E-3</v>
      </c>
      <c r="N2462" s="20">
        <v>0.15260142860000001</v>
      </c>
    </row>
    <row r="2463" spans="1:14" ht="15" customHeight="1" outlineLevel="1" x14ac:dyDescent="0.3">
      <c r="A2463" s="12">
        <v>2461</v>
      </c>
      <c r="B2463" s="13">
        <v>1</v>
      </c>
      <c r="C2463" s="19">
        <v>1.52656091926338E-4</v>
      </c>
      <c r="D2463" s="21">
        <v>0</v>
      </c>
      <c r="E2463" s="21">
        <v>0</v>
      </c>
      <c r="F2463" s="22">
        <v>1.87974341502385E-4</v>
      </c>
      <c r="G2463" s="22">
        <v>1.14155251141553E-4</v>
      </c>
      <c r="H2463" s="20">
        <v>0.62009368440000001</v>
      </c>
      <c r="I2463" s="20">
        <v>3.9565554689999997E-2</v>
      </c>
      <c r="J2463" s="24">
        <v>8.8200000000000001E-2</v>
      </c>
      <c r="K2463" s="20">
        <v>0.17725833939999999</v>
      </c>
      <c r="L2463" s="20">
        <v>0.51192553809999997</v>
      </c>
      <c r="M2463" s="20">
        <v>0.17521827579999999</v>
      </c>
      <c r="N2463" s="20">
        <v>0.24688114289999999</v>
      </c>
    </row>
    <row r="2464" spans="1:14" ht="15" customHeight="1" outlineLevel="1" x14ac:dyDescent="0.3">
      <c r="A2464" s="12">
        <v>2462</v>
      </c>
      <c r="B2464" s="13">
        <v>1</v>
      </c>
      <c r="C2464" s="19">
        <v>1.4735613581282701E-4</v>
      </c>
      <c r="D2464" s="21">
        <v>0</v>
      </c>
      <c r="E2464" s="21">
        <v>0</v>
      </c>
      <c r="F2464" s="22">
        <v>1.90324020771165E-4</v>
      </c>
      <c r="G2464" s="22">
        <v>1.14155251141553E-4</v>
      </c>
      <c r="H2464" s="20">
        <v>0.58003553549999998</v>
      </c>
      <c r="I2464" s="20">
        <v>4.3541505039999998E-2</v>
      </c>
      <c r="J2464" s="24">
        <v>6.4399999999999999E-2</v>
      </c>
      <c r="K2464" s="20">
        <v>0.16654492330000001</v>
      </c>
      <c r="L2464" s="20">
        <v>0.50184215629999995</v>
      </c>
      <c r="M2464" s="20">
        <v>0.6801112118</v>
      </c>
      <c r="N2464" s="20">
        <v>3.516685714E-2</v>
      </c>
    </row>
    <row r="2465" spans="1:14" ht="15" customHeight="1" outlineLevel="1" x14ac:dyDescent="0.3">
      <c r="A2465" s="12">
        <v>2463</v>
      </c>
      <c r="B2465" s="13">
        <v>1</v>
      </c>
      <c r="C2465" s="19">
        <v>1.37570489570519E-4</v>
      </c>
      <c r="D2465" s="21">
        <v>0</v>
      </c>
      <c r="E2465" s="21">
        <v>0</v>
      </c>
      <c r="F2465" s="22">
        <v>2.1382081345896301E-4</v>
      </c>
      <c r="G2465" s="22">
        <v>1.14155251141553E-4</v>
      </c>
      <c r="H2465" s="20">
        <v>0.49846551449999998</v>
      </c>
      <c r="I2465" s="20">
        <v>4.6838634599999998E-2</v>
      </c>
      <c r="J2465" s="24">
        <v>5.1799999999999999E-2</v>
      </c>
      <c r="K2465" s="20">
        <v>0.14523983439999999</v>
      </c>
      <c r="L2465" s="20">
        <v>0.4936009308</v>
      </c>
      <c r="M2465" s="20">
        <v>0.88643071699999998</v>
      </c>
      <c r="N2465" s="20">
        <v>0.1089548571</v>
      </c>
    </row>
    <row r="2466" spans="1:14" ht="15" customHeight="1" outlineLevel="1" x14ac:dyDescent="0.3">
      <c r="A2466" s="12">
        <v>2464</v>
      </c>
      <c r="B2466" s="13">
        <v>1</v>
      </c>
      <c r="C2466" s="19">
        <v>1.2950010185221899E-4</v>
      </c>
      <c r="D2466" s="21">
        <v>0</v>
      </c>
      <c r="E2466" s="21">
        <v>0</v>
      </c>
      <c r="F2466" s="22">
        <v>2.23219530534082E-4</v>
      </c>
      <c r="G2466" s="22">
        <v>1.14155251141553E-4</v>
      </c>
      <c r="H2466" s="20">
        <v>0.3718300759</v>
      </c>
      <c r="I2466" s="20">
        <v>4.6159813809999999E-2</v>
      </c>
      <c r="J2466" s="24">
        <v>6.0400000000000002E-2</v>
      </c>
      <c r="K2466" s="20">
        <v>0.14889213539999999</v>
      </c>
      <c r="L2466" s="20">
        <v>0.51231336049999998</v>
      </c>
      <c r="M2466" s="20">
        <v>0.53514372040000002</v>
      </c>
      <c r="N2466" s="20">
        <v>1.127657143E-2</v>
      </c>
    </row>
    <row r="2467" spans="1:14" ht="15" customHeight="1" outlineLevel="1" x14ac:dyDescent="0.3">
      <c r="A2467" s="12">
        <v>2465</v>
      </c>
      <c r="B2467" s="13">
        <v>1</v>
      </c>
      <c r="C2467" s="19">
        <v>1.2381469438499899E-4</v>
      </c>
      <c r="D2467" s="21">
        <v>0</v>
      </c>
      <c r="E2467" s="21">
        <v>0</v>
      </c>
      <c r="F2467" s="22">
        <v>2.23219530534082E-4</v>
      </c>
      <c r="G2467" s="22">
        <v>1.14155251141553E-4</v>
      </c>
      <c r="H2467" s="20">
        <v>0.21482797610000001</v>
      </c>
      <c r="I2467" s="20">
        <v>4.5771916209999999E-2</v>
      </c>
      <c r="J2467" s="24">
        <v>9.2999999999999999E-2</v>
      </c>
      <c r="K2467" s="20">
        <v>0.17640613590000001</v>
      </c>
      <c r="L2467" s="20">
        <v>0.56486329260000001</v>
      </c>
      <c r="M2467" s="20">
        <v>0.15408525370000001</v>
      </c>
      <c r="N2467" s="24">
        <v>0.28415400000000002</v>
      </c>
    </row>
    <row r="2468" spans="1:14" ht="15" customHeight="1" outlineLevel="1" x14ac:dyDescent="0.3">
      <c r="A2468" s="12">
        <v>2466</v>
      </c>
      <c r="B2468" s="13">
        <v>1</v>
      </c>
      <c r="C2468" s="19">
        <v>1.2747648224524199E-4</v>
      </c>
      <c r="D2468" s="21">
        <v>0</v>
      </c>
      <c r="E2468" s="21">
        <v>0</v>
      </c>
      <c r="F2468" s="22">
        <v>1.6447754881458699E-4</v>
      </c>
      <c r="G2468" s="22">
        <v>1.14155251141553E-4</v>
      </c>
      <c r="H2468" s="20">
        <v>7.4139880470000002E-2</v>
      </c>
      <c r="I2468" s="20">
        <v>4.4220325829999997E-2</v>
      </c>
      <c r="J2468" s="24">
        <v>0.152</v>
      </c>
      <c r="K2468" s="20">
        <v>0.2369125883</v>
      </c>
      <c r="L2468" s="20">
        <v>0.59763428350000003</v>
      </c>
      <c r="M2468" s="20">
        <v>2.4886286600000001E-3</v>
      </c>
      <c r="N2468" s="24">
        <v>0.34756799999999999</v>
      </c>
    </row>
    <row r="2469" spans="1:14" ht="15" customHeight="1" outlineLevel="1" x14ac:dyDescent="0.3">
      <c r="A2469" s="12">
        <v>2467</v>
      </c>
      <c r="B2469" s="13">
        <v>1</v>
      </c>
      <c r="C2469" s="19">
        <v>1.21324499707808E-4</v>
      </c>
      <c r="D2469" s="20">
        <v>3.83289949E-5</v>
      </c>
      <c r="E2469" s="21">
        <v>0</v>
      </c>
      <c r="F2469" s="22">
        <v>1.1748396343899099E-4</v>
      </c>
      <c r="G2469" s="22">
        <v>1.14155251141553E-4</v>
      </c>
      <c r="H2469" s="20">
        <v>1.276045873E-2</v>
      </c>
      <c r="I2469" s="20">
        <v>4.8487199379999998E-2</v>
      </c>
      <c r="J2469" s="24">
        <v>0.2467</v>
      </c>
      <c r="K2469" s="20">
        <v>0.27733138540000002</v>
      </c>
      <c r="L2469" s="20">
        <v>0.59870079499999995</v>
      </c>
      <c r="M2469" s="20">
        <v>4.8762765690000001E-2</v>
      </c>
      <c r="N2469" s="20">
        <v>3.2046857140000003E-2</v>
      </c>
    </row>
    <row r="2470" spans="1:14" ht="15" customHeight="1" outlineLevel="1" x14ac:dyDescent="0.3">
      <c r="A2470" s="12">
        <v>2468</v>
      </c>
      <c r="B2470" s="13">
        <v>1</v>
      </c>
      <c r="C2470" s="19">
        <v>1.1266579688277801E-4</v>
      </c>
      <c r="D2470" s="20">
        <v>6.2545392959999994E-5</v>
      </c>
      <c r="E2470" s="21">
        <v>0</v>
      </c>
      <c r="F2470" s="22">
        <v>8.8112972579242903E-5</v>
      </c>
      <c r="G2470" s="22">
        <v>1.14155251141553E-4</v>
      </c>
      <c r="H2470" s="21">
        <v>0</v>
      </c>
      <c r="I2470" s="20">
        <v>5.9930178430000001E-2</v>
      </c>
      <c r="J2470" s="24">
        <v>0.36259999999999998</v>
      </c>
      <c r="K2470" s="20">
        <v>0.27380082789999999</v>
      </c>
      <c r="L2470" s="20">
        <v>0.60810548769999995</v>
      </c>
      <c r="M2470" s="20">
        <v>0.33887862439999999</v>
      </c>
      <c r="N2470" s="21">
        <v>0</v>
      </c>
    </row>
    <row r="2471" spans="1:14" ht="15" customHeight="1" outlineLevel="1" x14ac:dyDescent="0.3">
      <c r="A2471" s="12">
        <v>2469</v>
      </c>
      <c r="B2471" s="13">
        <v>1</v>
      </c>
      <c r="C2471" s="19">
        <v>1.07886460945468E-4</v>
      </c>
      <c r="D2471" s="20">
        <v>7.98077578E-5</v>
      </c>
      <c r="E2471" s="21">
        <v>0</v>
      </c>
      <c r="F2471" s="22">
        <v>5.87419817194953E-5</v>
      </c>
      <c r="G2471" s="22">
        <v>1.14155251141553E-4</v>
      </c>
      <c r="H2471" s="21">
        <v>0</v>
      </c>
      <c r="I2471" s="20">
        <v>6.4100077579999998E-2</v>
      </c>
      <c r="J2471" s="24">
        <v>0.45219999999999999</v>
      </c>
      <c r="K2471" s="20">
        <v>0.2342342342</v>
      </c>
      <c r="L2471" s="20">
        <v>0.58570874539999995</v>
      </c>
      <c r="M2471" s="20">
        <v>0.38553203619999998</v>
      </c>
      <c r="N2471" s="21">
        <v>0</v>
      </c>
    </row>
    <row r="2472" spans="1:14" ht="15" customHeight="1" outlineLevel="1" x14ac:dyDescent="0.3">
      <c r="A2472" s="12">
        <v>2470</v>
      </c>
      <c r="B2472" s="13">
        <v>1</v>
      </c>
      <c r="C2472" s="19">
        <v>1.03333577678463E-4</v>
      </c>
      <c r="D2472" s="20">
        <v>9.7070122630000004E-5</v>
      </c>
      <c r="E2472" s="21">
        <v>0</v>
      </c>
      <c r="F2472" s="22">
        <v>3.7594868300476997E-5</v>
      </c>
      <c r="G2472" s="22">
        <v>1.14155251141553E-4</v>
      </c>
      <c r="H2472" s="21">
        <v>0</v>
      </c>
      <c r="I2472" s="20">
        <v>6.8463925519999996E-2</v>
      </c>
      <c r="J2472" s="24">
        <v>0.4859</v>
      </c>
      <c r="K2472" s="20">
        <v>0.29254930610000002</v>
      </c>
      <c r="L2472" s="20">
        <v>0.57388016289999999</v>
      </c>
      <c r="M2472" s="20">
        <v>0.2066316145</v>
      </c>
      <c r="N2472" s="21">
        <v>0</v>
      </c>
    </row>
    <row r="2473" spans="1:14" ht="15" customHeight="1" outlineLevel="1" x14ac:dyDescent="0.3">
      <c r="A2473" s="12">
        <v>2471</v>
      </c>
      <c r="B2473" s="13">
        <v>1</v>
      </c>
      <c r="C2473" s="19">
        <v>1.04007734076865E-4</v>
      </c>
      <c r="D2473" s="20">
        <v>1.140052388E-4</v>
      </c>
      <c r="E2473" s="21">
        <v>0</v>
      </c>
      <c r="F2473" s="22">
        <v>2.3496792687798098E-5</v>
      </c>
      <c r="G2473" s="22">
        <v>1.14155251141553E-4</v>
      </c>
      <c r="H2473" s="21">
        <v>0</v>
      </c>
      <c r="I2473" s="20">
        <v>7.5543056629999994E-2</v>
      </c>
      <c r="J2473" s="24">
        <v>0.4859</v>
      </c>
      <c r="K2473" s="20">
        <v>0.1529096664</v>
      </c>
      <c r="L2473" s="20">
        <v>0.53073492339999995</v>
      </c>
      <c r="M2473" s="20">
        <v>5.0865739879999997E-2</v>
      </c>
      <c r="N2473" s="21">
        <v>0</v>
      </c>
    </row>
    <row r="2474" spans="1:14" ht="15" customHeight="1" outlineLevel="1" x14ac:dyDescent="0.3">
      <c r="A2474" s="12">
        <v>2472</v>
      </c>
      <c r="B2474" s="13">
        <v>1</v>
      </c>
      <c r="C2474" s="19">
        <v>8.3029073014357995E-5</v>
      </c>
      <c r="D2474" s="20">
        <v>1.296722666E-4</v>
      </c>
      <c r="E2474" s="21">
        <v>0</v>
      </c>
      <c r="F2474" s="22">
        <v>9.3987170751192492E-6</v>
      </c>
      <c r="G2474" s="22">
        <v>1.14155251141553E-4</v>
      </c>
      <c r="H2474" s="21">
        <v>0</v>
      </c>
      <c r="I2474" s="20">
        <v>8.2816136540000002E-2</v>
      </c>
      <c r="J2474" s="24">
        <v>0.47560000000000002</v>
      </c>
      <c r="K2474" s="20">
        <v>6.2332602870000003E-2</v>
      </c>
      <c r="L2474" s="20">
        <v>0.48516579409999999</v>
      </c>
      <c r="M2474" s="20">
        <v>1.337349021E-3</v>
      </c>
      <c r="N2474" s="21">
        <v>0</v>
      </c>
    </row>
    <row r="2475" spans="1:14" ht="15" customHeight="1" outlineLevel="1" x14ac:dyDescent="0.3">
      <c r="A2475" s="12">
        <v>2473</v>
      </c>
      <c r="B2475" s="13">
        <v>1</v>
      </c>
      <c r="C2475" s="19">
        <v>6.6870384912117399E-5</v>
      </c>
      <c r="D2475" s="20">
        <v>1.4259858719999999E-4</v>
      </c>
      <c r="E2475" s="21">
        <v>0</v>
      </c>
      <c r="F2475" s="22">
        <v>5.8741981719495297E-6</v>
      </c>
      <c r="G2475" s="22">
        <v>1.14155251141553E-4</v>
      </c>
      <c r="H2475" s="21">
        <v>0</v>
      </c>
      <c r="I2475" s="20">
        <v>9.7071373160000002E-2</v>
      </c>
      <c r="J2475" s="24">
        <v>0.46389999999999998</v>
      </c>
      <c r="K2475" s="20">
        <v>3.9201363529999998E-2</v>
      </c>
      <c r="L2475" s="20">
        <v>0.44890440180000002</v>
      </c>
      <c r="M2475" s="20">
        <v>0.17981165220000001</v>
      </c>
      <c r="N2475" s="21">
        <v>0</v>
      </c>
    </row>
    <row r="2476" spans="1:14" ht="15" customHeight="1" outlineLevel="1" x14ac:dyDescent="0.3">
      <c r="A2476" s="12">
        <v>2474</v>
      </c>
      <c r="B2476" s="13">
        <v>1</v>
      </c>
      <c r="C2476" s="19">
        <v>5.7145549527200602E-5</v>
      </c>
      <c r="D2476" s="20">
        <v>1.532955266E-4</v>
      </c>
      <c r="E2476" s="21">
        <v>0</v>
      </c>
      <c r="F2476" s="22">
        <v>2.3496792687798102E-6</v>
      </c>
      <c r="G2476" s="22">
        <v>1.14155251141553E-4</v>
      </c>
      <c r="H2476" s="21">
        <v>0</v>
      </c>
      <c r="I2476" s="20">
        <v>0.1080294802</v>
      </c>
      <c r="J2476" s="24">
        <v>0.44929999999999998</v>
      </c>
      <c r="K2476" s="20">
        <v>2.6905283660000001E-2</v>
      </c>
      <c r="L2476" s="24">
        <v>0.44454139999999998</v>
      </c>
      <c r="M2476" s="20">
        <v>0.69673208549999999</v>
      </c>
      <c r="N2476" s="21">
        <v>0</v>
      </c>
    </row>
    <row r="2477" spans="1:14" ht="15" customHeight="1" outlineLevel="1" x14ac:dyDescent="0.3">
      <c r="A2477" s="12">
        <v>2475</v>
      </c>
      <c r="B2477" s="13">
        <v>1</v>
      </c>
      <c r="C2477" s="19">
        <v>4.1708440901725802E-5</v>
      </c>
      <c r="D2477" s="20">
        <v>1.631947974E-4</v>
      </c>
      <c r="E2477" s="21">
        <v>0</v>
      </c>
      <c r="F2477" s="22">
        <v>1.17483963438991E-6</v>
      </c>
      <c r="G2477" s="22">
        <v>1.14155251141553E-4</v>
      </c>
      <c r="H2477" s="21">
        <v>0</v>
      </c>
      <c r="I2477" s="20">
        <v>0.11986035690000001</v>
      </c>
      <c r="J2477" s="24">
        <v>0.4405</v>
      </c>
      <c r="K2477" s="20">
        <v>3.5549062579999999E-2</v>
      </c>
      <c r="L2477" s="20">
        <v>0.44948613539999999</v>
      </c>
      <c r="M2477" s="20">
        <v>0.90841751429999995</v>
      </c>
      <c r="N2477" s="21">
        <v>0</v>
      </c>
    </row>
    <row r="2478" spans="1:14" ht="15" customHeight="1" outlineLevel="1" x14ac:dyDescent="0.3">
      <c r="A2478" s="12">
        <v>2476</v>
      </c>
      <c r="B2478" s="13">
        <v>1</v>
      </c>
      <c r="C2478" s="19">
        <v>3.5736850407300302E-5</v>
      </c>
      <c r="D2478" s="20">
        <v>1.726236483E-4</v>
      </c>
      <c r="E2478" s="21">
        <v>0</v>
      </c>
      <c r="F2478" s="22">
        <v>1.40980756126789E-5</v>
      </c>
      <c r="G2478" s="22">
        <v>1.14155251141553E-4</v>
      </c>
      <c r="H2478" s="21">
        <v>0</v>
      </c>
      <c r="I2478" s="20">
        <v>0.13120636150000001</v>
      </c>
      <c r="J2478" s="24">
        <v>0.43169999999999997</v>
      </c>
      <c r="K2478" s="20">
        <v>5.6975894809999997E-2</v>
      </c>
      <c r="L2478" s="20">
        <v>0.46858638740000003</v>
      </c>
      <c r="M2478" s="20">
        <v>0.5481008168</v>
      </c>
      <c r="N2478" s="21">
        <v>0</v>
      </c>
    </row>
    <row r="2479" spans="1:14" ht="15" customHeight="1" outlineLevel="1" x14ac:dyDescent="0.3">
      <c r="A2479" s="12">
        <v>2477</v>
      </c>
      <c r="B2479" s="13">
        <v>1</v>
      </c>
      <c r="C2479" s="19">
        <v>4.34697397490277E-5</v>
      </c>
      <c r="D2479" s="20">
        <v>1.816843446E-4</v>
      </c>
      <c r="E2479" s="21">
        <v>0</v>
      </c>
      <c r="F2479" s="22">
        <v>3.7594868300476997E-5</v>
      </c>
      <c r="G2479" s="22">
        <v>1.14155251141553E-4</v>
      </c>
      <c r="H2479" s="21">
        <v>0</v>
      </c>
      <c r="I2479" s="20">
        <v>0.13518231189999999</v>
      </c>
      <c r="J2479" s="24">
        <v>0.4274</v>
      </c>
      <c r="K2479" s="20">
        <v>0.1053080107</v>
      </c>
      <c r="L2479" s="20">
        <v>0.51153771569999995</v>
      </c>
      <c r="M2479" s="20">
        <v>0.15777165479999999</v>
      </c>
      <c r="N2479" s="21">
        <v>0</v>
      </c>
    </row>
    <row r="2480" spans="1:14" ht="15" customHeight="1" outlineLevel="1" x14ac:dyDescent="0.3">
      <c r="A2480" s="12">
        <v>2478</v>
      </c>
      <c r="B2480" s="13">
        <v>1</v>
      </c>
      <c r="C2480" s="19">
        <v>6.9840119712154803E-5</v>
      </c>
      <c r="D2480" s="20">
        <v>1.7591658759999999E-4</v>
      </c>
      <c r="E2480" s="21">
        <v>0</v>
      </c>
      <c r="F2480" s="22">
        <v>9.3987170751192502E-5</v>
      </c>
      <c r="G2480" s="22">
        <v>1.14155251141553E-4</v>
      </c>
      <c r="H2480" s="20">
        <v>2.3098045550000001E-2</v>
      </c>
      <c r="I2480" s="20">
        <v>0.13450349110000001</v>
      </c>
      <c r="J2480" s="24">
        <v>0.43469999999999998</v>
      </c>
      <c r="K2480" s="20">
        <v>0.22072072070000001</v>
      </c>
      <c r="L2480" s="20">
        <v>0.57892185380000005</v>
      </c>
      <c r="M2480" s="20">
        <v>2.5191013280000001E-3</v>
      </c>
      <c r="N2480" s="21">
        <v>0</v>
      </c>
    </row>
    <row r="2481" spans="1:14" ht="15" customHeight="1" outlineLevel="1" x14ac:dyDescent="0.3">
      <c r="A2481" s="12">
        <v>2479</v>
      </c>
      <c r="B2481" s="13">
        <v>1</v>
      </c>
      <c r="C2481" s="19">
        <v>1.0593980078594599E-4</v>
      </c>
      <c r="D2481" s="20">
        <v>1.195071063E-4</v>
      </c>
      <c r="E2481" s="21">
        <v>0</v>
      </c>
      <c r="F2481" s="22">
        <v>1.8210014333043501E-4</v>
      </c>
      <c r="G2481" s="22">
        <v>1.14155251141553E-4</v>
      </c>
      <c r="H2481" s="20">
        <v>0.11129058310000001</v>
      </c>
      <c r="I2481" s="20">
        <v>0.1208301009</v>
      </c>
      <c r="J2481" s="24">
        <v>0.36549999999999999</v>
      </c>
      <c r="K2481" s="24">
        <v>0.30752373999999999</v>
      </c>
      <c r="L2481" s="20">
        <v>0.61334108980000002</v>
      </c>
      <c r="M2481" s="20">
        <v>5.0481023620000003E-2</v>
      </c>
      <c r="N2481" s="21">
        <v>0</v>
      </c>
    </row>
    <row r="2482" spans="1:14" ht="15" customHeight="1" outlineLevel="1" x14ac:dyDescent="0.3">
      <c r="A2482" s="12">
        <v>2480</v>
      </c>
      <c r="B2482" s="13">
        <v>1</v>
      </c>
      <c r="C2482" s="19">
        <v>1.30228105570006E-4</v>
      </c>
      <c r="D2482" s="20">
        <v>7.3037801919999994E-5</v>
      </c>
      <c r="E2482" s="21">
        <v>0</v>
      </c>
      <c r="F2482" s="22">
        <v>1.58603350642637E-4</v>
      </c>
      <c r="G2482" s="22">
        <v>1.14155251141553E-4</v>
      </c>
      <c r="H2482" s="20">
        <v>0.27168470360000002</v>
      </c>
      <c r="I2482" s="20">
        <v>7.428238945E-2</v>
      </c>
      <c r="J2482" s="24">
        <v>0.15759999999999999</v>
      </c>
      <c r="K2482" s="20">
        <v>0.28439250059999999</v>
      </c>
      <c r="L2482" s="20">
        <v>0.62332751600000003</v>
      </c>
      <c r="M2482" s="20">
        <v>0.34828238249999999</v>
      </c>
      <c r="N2482" s="20">
        <v>2.8971428570000002E-3</v>
      </c>
    </row>
    <row r="2483" spans="1:14" ht="15" customHeight="1" outlineLevel="1" x14ac:dyDescent="0.3">
      <c r="A2483" s="12">
        <v>2481</v>
      </c>
      <c r="B2483" s="13">
        <v>1</v>
      </c>
      <c r="C2483" s="19">
        <v>1.4997313096428699E-4</v>
      </c>
      <c r="D2483" s="20">
        <v>1.75078013E-5</v>
      </c>
      <c r="E2483" s="21">
        <v>0</v>
      </c>
      <c r="F2483" s="22">
        <v>1.4685495429873799E-4</v>
      </c>
      <c r="G2483" s="22">
        <v>1.14155251141553E-4</v>
      </c>
      <c r="H2483" s="20">
        <v>0.4285252786</v>
      </c>
      <c r="I2483" s="20">
        <v>4.412335144E-2</v>
      </c>
      <c r="J2483" s="24">
        <v>7.8399999999999997E-2</v>
      </c>
      <c r="K2483" s="20">
        <v>0.2352081812</v>
      </c>
      <c r="L2483" s="20">
        <v>0.58687221249999999</v>
      </c>
      <c r="M2483" s="20">
        <v>0.39497502369999998</v>
      </c>
      <c r="N2483" s="20">
        <v>1.9254857140000001E-2</v>
      </c>
    </row>
    <row r="2484" spans="1:14" ht="15" customHeight="1" outlineLevel="1" x14ac:dyDescent="0.3">
      <c r="A2484" s="12">
        <v>2482</v>
      </c>
      <c r="B2484" s="13">
        <v>1</v>
      </c>
      <c r="C2484" s="19">
        <v>1.53335449937251E-4</v>
      </c>
      <c r="D2484" s="21">
        <v>0</v>
      </c>
      <c r="E2484" s="21">
        <v>0</v>
      </c>
      <c r="F2484" s="22">
        <v>1.6447754881458699E-4</v>
      </c>
      <c r="G2484" s="22">
        <v>1.14155251141553E-4</v>
      </c>
      <c r="H2484" s="20">
        <v>0.54175415930000004</v>
      </c>
      <c r="I2484" s="20">
        <v>4.111714507E-2</v>
      </c>
      <c r="J2484" s="24">
        <v>6.5600000000000006E-2</v>
      </c>
      <c r="K2484" s="20">
        <v>0.22546871199999999</v>
      </c>
      <c r="L2484" s="20">
        <v>0.56573589300000005</v>
      </c>
      <c r="M2484" s="20">
        <v>0.2111112259</v>
      </c>
      <c r="N2484" s="24">
        <v>0.20202000000000001</v>
      </c>
    </row>
    <row r="2485" spans="1:14" ht="15" customHeight="1" outlineLevel="1" x14ac:dyDescent="0.3">
      <c r="A2485" s="12">
        <v>2483</v>
      </c>
      <c r="B2485" s="13">
        <v>1</v>
      </c>
      <c r="C2485" s="19">
        <v>1.53219814531138E-4</v>
      </c>
      <c r="D2485" s="21">
        <v>0</v>
      </c>
      <c r="E2485" s="21">
        <v>0</v>
      </c>
      <c r="F2485" s="22">
        <v>1.87974341502385E-4</v>
      </c>
      <c r="G2485" s="22">
        <v>1.14155251141553E-4</v>
      </c>
      <c r="H2485" s="20">
        <v>0.60620255209999996</v>
      </c>
      <c r="I2485" s="20">
        <v>4.5771916209999999E-2</v>
      </c>
      <c r="J2485" s="24">
        <v>7.9600000000000004E-2</v>
      </c>
      <c r="K2485" s="20">
        <v>0.21317263210000001</v>
      </c>
      <c r="L2485" s="20">
        <v>0.54469652899999998</v>
      </c>
      <c r="M2485" s="20">
        <v>5.1686875110000002E-2</v>
      </c>
      <c r="N2485" s="20">
        <v>0.50686628570000003</v>
      </c>
    </row>
    <row r="2486" spans="1:14" ht="15" customHeight="1" outlineLevel="1" x14ac:dyDescent="0.3">
      <c r="A2486" s="12">
        <v>2484</v>
      </c>
      <c r="B2486" s="13">
        <v>1</v>
      </c>
      <c r="C2486" s="19">
        <v>1.5440025930187499E-4</v>
      </c>
      <c r="D2486" s="21">
        <v>0</v>
      </c>
      <c r="E2486" s="21">
        <v>0</v>
      </c>
      <c r="F2486" s="22">
        <v>2.0677177565262301E-4</v>
      </c>
      <c r="G2486" s="22">
        <v>1.14155251141553E-4</v>
      </c>
      <c r="H2486" s="20">
        <v>0.62897754809999995</v>
      </c>
      <c r="I2486" s="20">
        <v>4.742048099E-2</v>
      </c>
      <c r="J2486" s="24">
        <v>8.4199999999999997E-2</v>
      </c>
      <c r="K2486" s="20">
        <v>0.20477233989999999</v>
      </c>
      <c r="L2486" s="20">
        <v>0.52065154160000005</v>
      </c>
      <c r="M2486" s="20">
        <v>1.337349021E-3</v>
      </c>
      <c r="N2486" s="20">
        <v>0.49641428570000001</v>
      </c>
    </row>
    <row r="2487" spans="1:14" ht="15" customHeight="1" outlineLevel="1" x14ac:dyDescent="0.3">
      <c r="A2487" s="12">
        <v>2485</v>
      </c>
      <c r="B2487" s="13">
        <v>1</v>
      </c>
      <c r="C2487" s="19">
        <v>1.4973629792198599E-4</v>
      </c>
      <c r="D2487" s="21">
        <v>0</v>
      </c>
      <c r="E2487" s="21">
        <v>0</v>
      </c>
      <c r="F2487" s="22">
        <v>1.87974341502385E-4</v>
      </c>
      <c r="G2487" s="22">
        <v>1.14155251141553E-4</v>
      </c>
      <c r="H2487" s="20">
        <v>0.6192860604</v>
      </c>
      <c r="I2487" s="20">
        <v>4.839022498E-2</v>
      </c>
      <c r="J2487" s="24">
        <v>8.4199999999999997E-2</v>
      </c>
      <c r="K2487" s="20">
        <v>0.1759191624</v>
      </c>
      <c r="L2487" s="20">
        <v>0.5000969556</v>
      </c>
      <c r="M2487" s="20">
        <v>0.17981165220000001</v>
      </c>
      <c r="N2487" s="20">
        <v>0.34439228570000002</v>
      </c>
    </row>
    <row r="2488" spans="1:14" ht="15" customHeight="1" outlineLevel="1" x14ac:dyDescent="0.3">
      <c r="A2488" s="12">
        <v>2486</v>
      </c>
      <c r="B2488" s="13">
        <v>1</v>
      </c>
      <c r="C2488" s="19">
        <v>1.45973329081393E-4</v>
      </c>
      <c r="D2488" s="21">
        <v>0</v>
      </c>
      <c r="E2488" s="21">
        <v>0</v>
      </c>
      <c r="F2488" s="22">
        <v>1.90324020771165E-4</v>
      </c>
      <c r="G2488" s="22">
        <v>1.14155251141553E-4</v>
      </c>
      <c r="H2488" s="20">
        <v>0.57680503959999996</v>
      </c>
      <c r="I2488" s="20">
        <v>4.9844840959999998E-2</v>
      </c>
      <c r="J2488" s="24">
        <v>8.5500000000000007E-2</v>
      </c>
      <c r="K2488" s="20">
        <v>0.16691015340000001</v>
      </c>
      <c r="L2488" s="20">
        <v>0.48322668219999998</v>
      </c>
      <c r="M2488" s="20">
        <v>0.69673208549999999</v>
      </c>
      <c r="N2488" s="20">
        <v>0.14002114290000001</v>
      </c>
    </row>
    <row r="2489" spans="1:14" ht="15" customHeight="1" outlineLevel="1" x14ac:dyDescent="0.3">
      <c r="A2489" s="12">
        <v>2487</v>
      </c>
      <c r="B2489" s="13">
        <v>1</v>
      </c>
      <c r="C2489" s="19">
        <v>1.3604313858144401E-4</v>
      </c>
      <c r="D2489" s="21">
        <v>0</v>
      </c>
      <c r="E2489" s="21">
        <v>0</v>
      </c>
      <c r="F2489" s="22">
        <v>2.1382081345896301E-4</v>
      </c>
      <c r="G2489" s="22">
        <v>1.14155251141553E-4</v>
      </c>
      <c r="H2489" s="20">
        <v>0.49426586979999998</v>
      </c>
      <c r="I2489" s="20">
        <v>5.0620636150000002E-2</v>
      </c>
      <c r="J2489" s="24">
        <v>8.9599999999999999E-2</v>
      </c>
      <c r="K2489" s="20">
        <v>0.17543218890000001</v>
      </c>
      <c r="L2489" s="20">
        <v>0.49069226290000001</v>
      </c>
      <c r="M2489" s="20">
        <v>0.90841751429999995</v>
      </c>
      <c r="N2489" s="20">
        <v>4.8850285709999997E-2</v>
      </c>
    </row>
    <row r="2490" spans="1:14" ht="15" customHeight="1" outlineLevel="1" x14ac:dyDescent="0.3">
      <c r="A2490" s="12">
        <v>2488</v>
      </c>
      <c r="B2490" s="13">
        <v>1</v>
      </c>
      <c r="C2490" s="19">
        <v>1.28849652692834E-4</v>
      </c>
      <c r="D2490" s="21">
        <v>0</v>
      </c>
      <c r="E2490" s="21">
        <v>0</v>
      </c>
      <c r="F2490" s="22">
        <v>2.23219530534082E-4</v>
      </c>
      <c r="G2490" s="22">
        <v>1.14155251141553E-4</v>
      </c>
      <c r="H2490" s="20">
        <v>0.37005330320000002</v>
      </c>
      <c r="I2490" s="20">
        <v>4.8196276179999997E-2</v>
      </c>
      <c r="J2490" s="24">
        <v>9.5200000000000007E-2</v>
      </c>
      <c r="K2490" s="20">
        <v>0.16423179939999999</v>
      </c>
      <c r="L2490" s="20">
        <v>0.52103936399999995</v>
      </c>
      <c r="M2490" s="20">
        <v>0.5481008168</v>
      </c>
      <c r="N2490" s="20">
        <v>0.53611628570000003</v>
      </c>
    </row>
    <row r="2491" spans="1:14" ht="15" customHeight="1" outlineLevel="1" x14ac:dyDescent="0.3">
      <c r="A2491" s="12">
        <v>2489</v>
      </c>
      <c r="B2491" s="13">
        <v>1</v>
      </c>
      <c r="C2491" s="19">
        <v>1.2358342357277299E-4</v>
      </c>
      <c r="D2491" s="21">
        <v>0</v>
      </c>
      <c r="E2491" s="21">
        <v>0</v>
      </c>
      <c r="F2491" s="22">
        <v>2.23219530534082E-4</v>
      </c>
      <c r="G2491" s="22">
        <v>1.14155251141553E-4</v>
      </c>
      <c r="H2491" s="20">
        <v>0.21418187690000001</v>
      </c>
      <c r="I2491" s="20">
        <v>4.7517455389999998E-2</v>
      </c>
      <c r="J2491" s="24">
        <v>0.1242</v>
      </c>
      <c r="K2491" s="20">
        <v>0.1790844899</v>
      </c>
      <c r="L2491" s="20">
        <v>0.54857475280000001</v>
      </c>
      <c r="M2491" s="20">
        <v>0.15777165479999999</v>
      </c>
      <c r="N2491" s="21">
        <v>0</v>
      </c>
    </row>
    <row r="2492" spans="1:14" ht="15" customHeight="1" outlineLevel="1" x14ac:dyDescent="0.3">
      <c r="A2492" s="12">
        <v>2490</v>
      </c>
      <c r="B2492" s="13">
        <v>1</v>
      </c>
      <c r="C2492" s="19">
        <v>1.2716330302035299E-4</v>
      </c>
      <c r="D2492" s="21">
        <v>0</v>
      </c>
      <c r="E2492" s="21">
        <v>0</v>
      </c>
      <c r="F2492" s="22">
        <v>1.6447754881458699E-4</v>
      </c>
      <c r="G2492" s="22">
        <v>1.14155251141553E-4</v>
      </c>
      <c r="H2492" s="20">
        <v>7.4947504440000007E-2</v>
      </c>
      <c r="I2492" s="20">
        <v>5.0135764159999999E-2</v>
      </c>
      <c r="J2492" s="24">
        <v>0.15479999999999999</v>
      </c>
      <c r="K2492" s="20">
        <v>0.29595812030000002</v>
      </c>
      <c r="L2492" s="20">
        <v>0.57184409540000003</v>
      </c>
      <c r="M2492" s="20">
        <v>2.5191013280000001E-3</v>
      </c>
      <c r="N2492" s="24">
        <v>1.872E-3</v>
      </c>
    </row>
    <row r="2493" spans="1:14" ht="15" customHeight="1" outlineLevel="1" x14ac:dyDescent="0.3">
      <c r="A2493" s="12">
        <v>2491</v>
      </c>
      <c r="B2493" s="13">
        <v>1</v>
      </c>
      <c r="C2493" s="19">
        <v>1.28669886815187E-4</v>
      </c>
      <c r="D2493" s="20">
        <v>5.3586961919999998E-6</v>
      </c>
      <c r="E2493" s="21">
        <v>0</v>
      </c>
      <c r="F2493" s="22">
        <v>1.1748396343899099E-4</v>
      </c>
      <c r="G2493" s="22">
        <v>1.14155251141553E-4</v>
      </c>
      <c r="H2493" s="20">
        <v>1.324503311E-2</v>
      </c>
      <c r="I2493" s="20">
        <v>5.7796741659999998E-2</v>
      </c>
      <c r="J2493" s="24">
        <v>0.20319999999999999</v>
      </c>
      <c r="K2493" s="20">
        <v>0.30314097880000002</v>
      </c>
      <c r="L2493" s="20">
        <v>0.59530734919999995</v>
      </c>
      <c r="M2493" s="20">
        <v>5.0481023620000003E-2</v>
      </c>
      <c r="N2493" s="20">
        <v>8.2457142859999992E-3</v>
      </c>
    </row>
    <row r="2494" spans="1:14" ht="15" customHeight="1" outlineLevel="1" x14ac:dyDescent="0.3">
      <c r="A2494" s="12">
        <v>2492</v>
      </c>
      <c r="B2494" s="13">
        <v>1</v>
      </c>
      <c r="C2494" s="19">
        <v>1.15839243991968E-4</v>
      </c>
      <c r="D2494" s="20">
        <v>3.1088619129999999E-5</v>
      </c>
      <c r="E2494" s="21">
        <v>0</v>
      </c>
      <c r="F2494" s="22">
        <v>8.8112972579242903E-5</v>
      </c>
      <c r="G2494" s="22">
        <v>1.14155251141553E-4</v>
      </c>
      <c r="H2494" s="21">
        <v>0</v>
      </c>
      <c r="I2494" s="20">
        <v>7.0694336699999999E-2</v>
      </c>
      <c r="J2494" s="24">
        <v>0.29449999999999998</v>
      </c>
      <c r="K2494" s="20">
        <v>0.31933284639999998</v>
      </c>
      <c r="L2494" s="20">
        <v>0.61169284469999996</v>
      </c>
      <c r="M2494" s="20">
        <v>0.34828238249999999</v>
      </c>
      <c r="N2494" s="21">
        <v>0</v>
      </c>
    </row>
    <row r="2495" spans="1:14" ht="15" customHeight="1" outlineLevel="1" x14ac:dyDescent="0.3">
      <c r="A2495" s="12">
        <v>2493</v>
      </c>
      <c r="B2495" s="13">
        <v>1</v>
      </c>
      <c r="C2495" s="19">
        <v>1.1122003429680699E-4</v>
      </c>
      <c r="D2495" s="20">
        <v>4.8923669049999998E-5</v>
      </c>
      <c r="E2495" s="21">
        <v>0</v>
      </c>
      <c r="F2495" s="22">
        <v>5.87419817194953E-5</v>
      </c>
      <c r="G2495" s="22">
        <v>1.14155251141553E-4</v>
      </c>
      <c r="H2495" s="21">
        <v>0</v>
      </c>
      <c r="I2495" s="20">
        <v>8.4949573309999998E-2</v>
      </c>
      <c r="J2495" s="24">
        <v>0.38400000000000001</v>
      </c>
      <c r="K2495" s="20">
        <v>0.30581933280000001</v>
      </c>
      <c r="L2495" s="20">
        <v>0.61256544499999999</v>
      </c>
      <c r="M2495" s="20">
        <v>0.39497502369999998</v>
      </c>
      <c r="N2495" s="21">
        <v>0</v>
      </c>
    </row>
    <row r="2496" spans="1:14" ht="15" customHeight="1" outlineLevel="1" x14ac:dyDescent="0.3">
      <c r="A2496" s="12">
        <v>2494</v>
      </c>
      <c r="B2496" s="13">
        <v>1</v>
      </c>
      <c r="C2496" s="19">
        <v>1.0696274189877401E-4</v>
      </c>
      <c r="D2496" s="20">
        <v>6.5817879190000001E-5</v>
      </c>
      <c r="E2496" s="21">
        <v>0</v>
      </c>
      <c r="F2496" s="22">
        <v>3.7594868300476997E-5</v>
      </c>
      <c r="G2496" s="22">
        <v>1.14155251141553E-4</v>
      </c>
      <c r="H2496" s="21">
        <v>0</v>
      </c>
      <c r="I2496" s="20">
        <v>9.5228859580000005E-2</v>
      </c>
      <c r="J2496" s="24">
        <v>0.44640000000000002</v>
      </c>
      <c r="K2496" s="20">
        <v>0.2865838812</v>
      </c>
      <c r="L2496" s="20">
        <v>0.59181694780000005</v>
      </c>
      <c r="M2496" s="20">
        <v>0.2111112259</v>
      </c>
      <c r="N2496" s="21">
        <v>0</v>
      </c>
    </row>
    <row r="2497" spans="1:14" ht="15" customHeight="1" outlineLevel="1" x14ac:dyDescent="0.3">
      <c r="A2497" s="12">
        <v>2495</v>
      </c>
      <c r="B2497" s="13">
        <v>1</v>
      </c>
      <c r="C2497" s="19">
        <v>1.07554902218254E-4</v>
      </c>
      <c r="D2497" s="20">
        <v>8.1484906989999999E-5</v>
      </c>
      <c r="E2497" s="21">
        <v>0</v>
      </c>
      <c r="F2497" s="22">
        <v>2.3496792687798098E-5</v>
      </c>
      <c r="G2497" s="22">
        <v>1.14155251141553E-4</v>
      </c>
      <c r="H2497" s="21">
        <v>0</v>
      </c>
      <c r="I2497" s="20">
        <v>0.10395655550000001</v>
      </c>
      <c r="J2497" s="24">
        <v>0.47120000000000001</v>
      </c>
      <c r="K2497" s="20">
        <v>0.13647431209999999</v>
      </c>
      <c r="L2497" s="20">
        <v>0.55012604229999995</v>
      </c>
      <c r="M2497" s="20">
        <v>5.1686875110000002E-2</v>
      </c>
      <c r="N2497" s="21">
        <v>0</v>
      </c>
    </row>
    <row r="2498" spans="1:14" ht="15" customHeight="1" outlineLevel="1" x14ac:dyDescent="0.3">
      <c r="A2498" s="12">
        <v>2496</v>
      </c>
      <c r="B2498" s="13">
        <v>1</v>
      </c>
      <c r="C2498" s="19">
        <v>8.8148317474242394E-5</v>
      </c>
      <c r="D2498" s="20">
        <v>9.6620155770000001E-5</v>
      </c>
      <c r="E2498" s="21">
        <v>0</v>
      </c>
      <c r="F2498" s="22">
        <v>9.3987170751192492E-6</v>
      </c>
      <c r="G2498" s="22">
        <v>1.14155251141553E-4</v>
      </c>
      <c r="H2498" s="21">
        <v>0</v>
      </c>
      <c r="I2498" s="20">
        <v>0.10764158259999999</v>
      </c>
      <c r="J2498" s="24">
        <v>0.46100000000000002</v>
      </c>
      <c r="K2498" s="20">
        <v>8.424640857E-2</v>
      </c>
      <c r="L2498" s="20">
        <v>0.50620515799999999</v>
      </c>
      <c r="M2498" s="20">
        <v>1.337349021E-3</v>
      </c>
      <c r="N2498" s="21">
        <v>0</v>
      </c>
    </row>
    <row r="2499" spans="1:14" ht="15" customHeight="1" outlineLevel="1" x14ac:dyDescent="0.3">
      <c r="A2499" s="12">
        <v>2497</v>
      </c>
      <c r="B2499" s="13">
        <v>1</v>
      </c>
      <c r="C2499" s="19">
        <v>7.0468992775913497E-5</v>
      </c>
      <c r="D2499" s="20">
        <v>1.111213604E-4</v>
      </c>
      <c r="E2499" s="21">
        <v>0</v>
      </c>
      <c r="F2499" s="22">
        <v>5.8741981719495297E-6</v>
      </c>
      <c r="G2499" s="22">
        <v>1.14155251141553E-4</v>
      </c>
      <c r="H2499" s="21">
        <v>0</v>
      </c>
      <c r="I2499" s="20">
        <v>0.10657486419999999</v>
      </c>
      <c r="J2499" s="24">
        <v>0.43469999999999998</v>
      </c>
      <c r="K2499" s="20">
        <v>7.5480886289999993E-2</v>
      </c>
      <c r="L2499" s="20">
        <v>0.48041496989999999</v>
      </c>
      <c r="M2499" s="20">
        <v>0.17070379990000001</v>
      </c>
      <c r="N2499" s="21">
        <v>0</v>
      </c>
    </row>
    <row r="2500" spans="1:14" ht="15" customHeight="1" outlineLevel="1" x14ac:dyDescent="0.3">
      <c r="A2500" s="12">
        <v>2498</v>
      </c>
      <c r="B2500" s="13">
        <v>1</v>
      </c>
      <c r="C2500" s="19">
        <v>5.95163875596266E-5</v>
      </c>
      <c r="D2500" s="20">
        <v>1.2408858699999999E-4</v>
      </c>
      <c r="E2500" s="21">
        <v>0</v>
      </c>
      <c r="F2500" s="22">
        <v>2.3496792687798102E-6</v>
      </c>
      <c r="G2500" s="22">
        <v>1.14155251141553E-4</v>
      </c>
      <c r="H2500" s="21">
        <v>0</v>
      </c>
      <c r="I2500" s="20">
        <v>9.8913886729999997E-2</v>
      </c>
      <c r="J2500" s="24">
        <v>0.4128</v>
      </c>
      <c r="K2500" s="20">
        <v>5.2106160210000002E-2</v>
      </c>
      <c r="L2500" s="20">
        <v>0.46965289900000001</v>
      </c>
      <c r="M2500" s="20">
        <v>0.66375679519999997</v>
      </c>
      <c r="N2500" s="21">
        <v>0</v>
      </c>
    </row>
    <row r="2501" spans="1:14" ht="15" customHeight="1" outlineLevel="1" x14ac:dyDescent="0.3">
      <c r="A2501" s="12">
        <v>2499</v>
      </c>
      <c r="B2501" s="13">
        <v>1</v>
      </c>
      <c r="C2501" s="19">
        <v>4.3185645107124601E-5</v>
      </c>
      <c r="D2501" s="20">
        <v>1.3588999050000001E-4</v>
      </c>
      <c r="E2501" s="21">
        <v>0</v>
      </c>
      <c r="F2501" s="22">
        <v>1.17483963438991E-6</v>
      </c>
      <c r="G2501" s="22">
        <v>1.14155251141553E-4</v>
      </c>
      <c r="H2501" s="21">
        <v>0</v>
      </c>
      <c r="I2501" s="20">
        <v>0.1026958883</v>
      </c>
      <c r="J2501" s="24">
        <v>0.40560000000000002</v>
      </c>
      <c r="K2501" s="20">
        <v>5.1375700019999998E-2</v>
      </c>
      <c r="L2501" s="20">
        <v>0.4709133217</v>
      </c>
      <c r="M2501" s="20">
        <v>0.86480158340000002</v>
      </c>
      <c r="N2501" s="21">
        <v>0</v>
      </c>
    </row>
    <row r="2502" spans="1:14" ht="15" customHeight="1" outlineLevel="1" x14ac:dyDescent="0.3">
      <c r="A2502" s="12">
        <v>2500</v>
      </c>
      <c r="B2502" s="13">
        <v>1</v>
      </c>
      <c r="C2502" s="19">
        <v>3.6597024539818103E-5</v>
      </c>
      <c r="D2502" s="20">
        <v>1.4760958180000001E-4</v>
      </c>
      <c r="E2502" s="21">
        <v>0</v>
      </c>
      <c r="F2502" s="22">
        <v>1.40980756126789E-5</v>
      </c>
      <c r="G2502" s="22">
        <v>1.14155251141553E-4</v>
      </c>
      <c r="H2502" s="21">
        <v>0</v>
      </c>
      <c r="I2502" s="20">
        <v>0.1107447634</v>
      </c>
      <c r="J2502" s="24">
        <v>0.42880000000000001</v>
      </c>
      <c r="K2502" s="20">
        <v>0.1046992939</v>
      </c>
      <c r="L2502" s="20">
        <v>0.48739577270000001</v>
      </c>
      <c r="M2502" s="20">
        <v>0.52239245400000001</v>
      </c>
      <c r="N2502" s="21">
        <v>0</v>
      </c>
    </row>
    <row r="2503" spans="1:14" ht="15" customHeight="1" outlineLevel="1" x14ac:dyDescent="0.3">
      <c r="A2503" s="12">
        <v>2501</v>
      </c>
      <c r="B2503" s="13">
        <v>1</v>
      </c>
      <c r="C2503" s="19">
        <v>4.16764572809107E-5</v>
      </c>
      <c r="D2503" s="20">
        <v>1.591860018E-4</v>
      </c>
      <c r="E2503" s="21">
        <v>0</v>
      </c>
      <c r="F2503" s="22">
        <v>3.7594868300476997E-5</v>
      </c>
      <c r="G2503" s="22">
        <v>1.14155251141553E-4</v>
      </c>
      <c r="H2503" s="21">
        <v>0</v>
      </c>
      <c r="I2503" s="20">
        <v>0.11695112489999999</v>
      </c>
      <c r="J2503" s="24">
        <v>0.45369999999999999</v>
      </c>
      <c r="K2503" s="20">
        <v>0.1552227904</v>
      </c>
      <c r="L2503" s="20">
        <v>0.51977894120000001</v>
      </c>
      <c r="M2503" s="20">
        <v>0.1504567275</v>
      </c>
      <c r="N2503" s="21">
        <v>0</v>
      </c>
    </row>
    <row r="2504" spans="1:14" ht="15" customHeight="1" outlineLevel="1" x14ac:dyDescent="0.3">
      <c r="A2504" s="12">
        <v>2502</v>
      </c>
      <c r="B2504" s="13">
        <v>1</v>
      </c>
      <c r="C2504" s="19">
        <v>6.52832444052749E-5</v>
      </c>
      <c r="D2504" s="20">
        <v>1.5566807909999999E-4</v>
      </c>
      <c r="E2504" s="21">
        <v>0</v>
      </c>
      <c r="F2504" s="22">
        <v>9.3987170751192502E-5</v>
      </c>
      <c r="G2504" s="22">
        <v>1.14155251141553E-4</v>
      </c>
      <c r="H2504" s="20">
        <v>2.261347117E-2</v>
      </c>
      <c r="I2504" s="20">
        <v>0.12354538399999999</v>
      </c>
      <c r="J2504" s="24">
        <v>0.4829</v>
      </c>
      <c r="K2504" s="20">
        <v>0.24153883609999999</v>
      </c>
      <c r="L2504" s="20">
        <v>0.55904595700000004</v>
      </c>
      <c r="M2504" s="20">
        <v>2.4584027329999998E-3</v>
      </c>
      <c r="N2504" s="21">
        <v>0</v>
      </c>
    </row>
    <row r="2505" spans="1:14" ht="15" customHeight="1" outlineLevel="1" x14ac:dyDescent="0.3">
      <c r="A2505" s="12">
        <v>2503</v>
      </c>
      <c r="B2505" s="13">
        <v>1</v>
      </c>
      <c r="C2505" s="19">
        <v>1.00379550987114E-4</v>
      </c>
      <c r="D2505" s="20">
        <v>9.987218896E-5</v>
      </c>
      <c r="E2505" s="21">
        <v>0</v>
      </c>
      <c r="F2505" s="22">
        <v>1.8210014333043501E-4</v>
      </c>
      <c r="G2505" s="22">
        <v>1.14155251141553E-4</v>
      </c>
      <c r="H2505" s="20">
        <v>0.1072524633</v>
      </c>
      <c r="I2505" s="20">
        <v>0.12596974399999999</v>
      </c>
      <c r="J2505" s="24">
        <v>0.46689999999999998</v>
      </c>
      <c r="K2505" s="20">
        <v>0.3608473338</v>
      </c>
      <c r="L2505" s="20">
        <v>0.57911576499999995</v>
      </c>
      <c r="M2505" s="20">
        <v>4.708394732E-2</v>
      </c>
      <c r="N2505" s="21">
        <v>0</v>
      </c>
    </row>
    <row r="2506" spans="1:14" ht="15" customHeight="1" outlineLevel="1" x14ac:dyDescent="0.3">
      <c r="A2506" s="12">
        <v>2504</v>
      </c>
      <c r="B2506" s="13">
        <v>1</v>
      </c>
      <c r="C2506" s="19">
        <v>1.2508491762658E-4</v>
      </c>
      <c r="D2506" s="20">
        <v>5.538682935E-5</v>
      </c>
      <c r="E2506" s="21">
        <v>0</v>
      </c>
      <c r="F2506" s="22">
        <v>1.58603350642637E-4</v>
      </c>
      <c r="G2506" s="22">
        <v>1.14155251141553E-4</v>
      </c>
      <c r="H2506" s="20">
        <v>0.25262477789999999</v>
      </c>
      <c r="I2506" s="20">
        <v>0.110162917</v>
      </c>
      <c r="J2506" s="24">
        <v>0.32519999999999999</v>
      </c>
      <c r="K2506" s="20">
        <v>0.3638909179</v>
      </c>
      <c r="L2506" s="20">
        <v>0.60413030830000003</v>
      </c>
      <c r="M2506" s="20">
        <v>0.32964567839999998</v>
      </c>
      <c r="N2506" s="20">
        <v>1.9800857139999999E-2</v>
      </c>
    </row>
    <row r="2507" spans="1:14" ht="15" customHeight="1" outlineLevel="1" x14ac:dyDescent="0.3">
      <c r="A2507" s="12">
        <v>2505</v>
      </c>
      <c r="B2507" s="13">
        <v>1</v>
      </c>
      <c r="C2507" s="19">
        <v>1.4473955438849099E-4</v>
      </c>
      <c r="D2507" s="20">
        <v>5.3382431530000001E-6</v>
      </c>
      <c r="E2507" s="21">
        <v>0</v>
      </c>
      <c r="F2507" s="22">
        <v>1.4685495429873799E-4</v>
      </c>
      <c r="G2507" s="22">
        <v>1.14155251141553E-4</v>
      </c>
      <c r="H2507" s="20">
        <v>0.3983201421</v>
      </c>
      <c r="I2507" s="20">
        <v>8.7858805279999994E-2</v>
      </c>
      <c r="J2507" s="24">
        <v>0.2054</v>
      </c>
      <c r="K2507" s="20">
        <v>0.30995860730000002</v>
      </c>
      <c r="L2507" s="20">
        <v>0.6031607524</v>
      </c>
      <c r="M2507" s="20">
        <v>0.3762407686</v>
      </c>
      <c r="N2507" s="20">
        <v>0.1349734286</v>
      </c>
    </row>
    <row r="2508" spans="1:14" ht="15" customHeight="1" outlineLevel="1" x14ac:dyDescent="0.3">
      <c r="A2508" s="12">
        <v>2506</v>
      </c>
      <c r="B2508" s="13">
        <v>1</v>
      </c>
      <c r="C2508" s="19">
        <v>1.4733204510322101E-4</v>
      </c>
      <c r="D2508" s="21">
        <v>0</v>
      </c>
      <c r="E2508" s="21">
        <v>0</v>
      </c>
      <c r="F2508" s="22">
        <v>1.6447754881458699E-4</v>
      </c>
      <c r="G2508" s="22">
        <v>1.14155251141553E-4</v>
      </c>
      <c r="H2508" s="20">
        <v>0.50767242769999998</v>
      </c>
      <c r="I2508" s="20">
        <v>8.5531419710000001E-2</v>
      </c>
      <c r="J2508" s="24">
        <v>0.13850000000000001</v>
      </c>
      <c r="K2508" s="20">
        <v>0.28512296079999999</v>
      </c>
      <c r="L2508" s="20">
        <v>0.60626333139999999</v>
      </c>
      <c r="M2508" s="20">
        <v>0.2022158248</v>
      </c>
      <c r="N2508" s="20">
        <v>0.3688174286</v>
      </c>
    </row>
    <row r="2509" spans="1:14" ht="15" customHeight="1" outlineLevel="1" x14ac:dyDescent="0.3">
      <c r="A2509" s="12">
        <v>2507</v>
      </c>
      <c r="B2509" s="13">
        <v>1</v>
      </c>
      <c r="C2509" s="19">
        <v>1.4992420545691901E-4</v>
      </c>
      <c r="D2509" s="21">
        <v>0</v>
      </c>
      <c r="E2509" s="21">
        <v>0</v>
      </c>
      <c r="F2509" s="22">
        <v>1.87974341502385E-4</v>
      </c>
      <c r="G2509" s="22">
        <v>1.14155251141553E-4</v>
      </c>
      <c r="H2509" s="20">
        <v>0.56356000650000004</v>
      </c>
      <c r="I2509" s="20">
        <v>8.6404189290000002E-2</v>
      </c>
      <c r="J2509" s="24">
        <v>9.0300000000000005E-2</v>
      </c>
      <c r="K2509" s="20">
        <v>0.2481129778</v>
      </c>
      <c r="L2509" s="20">
        <v>0.57514058560000003</v>
      </c>
      <c r="M2509" s="20">
        <v>5.0053347790000001E-2</v>
      </c>
      <c r="N2509" s="20">
        <v>0.33441942860000001</v>
      </c>
    </row>
    <row r="2510" spans="1:14" ht="15" customHeight="1" outlineLevel="1" x14ac:dyDescent="0.3">
      <c r="A2510" s="12">
        <v>2508</v>
      </c>
      <c r="B2510" s="13">
        <v>1</v>
      </c>
      <c r="C2510" s="19">
        <v>1.52569365371753E-4</v>
      </c>
      <c r="D2510" s="21">
        <v>0</v>
      </c>
      <c r="E2510" s="21">
        <v>0</v>
      </c>
      <c r="F2510" s="22">
        <v>2.0677177565262301E-4</v>
      </c>
      <c r="G2510" s="22">
        <v>1.14155251141553E-4</v>
      </c>
      <c r="H2510" s="20">
        <v>0.58310450650000001</v>
      </c>
      <c r="I2510" s="20">
        <v>9.2707525210000002E-2</v>
      </c>
      <c r="J2510" s="24">
        <v>9.3700000000000006E-2</v>
      </c>
      <c r="K2510" s="20">
        <v>0.2327733139</v>
      </c>
      <c r="L2510" s="20">
        <v>0.54266046150000002</v>
      </c>
      <c r="M2510" s="20">
        <v>1.337349021E-3</v>
      </c>
      <c r="N2510" s="21">
        <v>0</v>
      </c>
    </row>
    <row r="2511" spans="1:14" ht="15" customHeight="1" outlineLevel="1" x14ac:dyDescent="0.3">
      <c r="A2511" s="12">
        <v>2509</v>
      </c>
      <c r="B2511" s="13">
        <v>1</v>
      </c>
      <c r="C2511" s="19">
        <v>1.45265018943093E-4</v>
      </c>
      <c r="D2511" s="21">
        <v>0</v>
      </c>
      <c r="E2511" s="20">
        <v>1.5747455079999999E-4</v>
      </c>
      <c r="F2511" s="22">
        <v>1.87974341502385E-4</v>
      </c>
      <c r="G2511" s="22">
        <v>1.14155251141553E-4</v>
      </c>
      <c r="H2511" s="20">
        <v>0.56436763040000004</v>
      </c>
      <c r="I2511" s="20">
        <v>9.7459270749999993E-2</v>
      </c>
      <c r="J2511" s="24">
        <v>0.14380000000000001</v>
      </c>
      <c r="K2511" s="20">
        <v>0.26600925250000002</v>
      </c>
      <c r="L2511" s="20">
        <v>0.52559627689999999</v>
      </c>
      <c r="M2511" s="20">
        <v>0.1576269397</v>
      </c>
      <c r="N2511" s="21">
        <v>0</v>
      </c>
    </row>
    <row r="2512" spans="1:14" ht="15" customHeight="1" outlineLevel="1" x14ac:dyDescent="0.3">
      <c r="A2512" s="12">
        <v>2510</v>
      </c>
      <c r="B2512" s="13">
        <v>1</v>
      </c>
      <c r="C2512" s="19">
        <v>1.4030027867993099E-4</v>
      </c>
      <c r="D2512" s="21">
        <v>0</v>
      </c>
      <c r="E2512" s="20">
        <v>2.8728465359999998E-4</v>
      </c>
      <c r="F2512" s="22">
        <v>1.90324020771165E-4</v>
      </c>
      <c r="G2512" s="22">
        <v>1.14155251141553E-4</v>
      </c>
      <c r="H2512" s="20">
        <v>0.49943466320000002</v>
      </c>
      <c r="I2512" s="20">
        <v>0.10046547710000001</v>
      </c>
      <c r="J2512" s="24">
        <v>0.1925</v>
      </c>
      <c r="K2512" s="20">
        <v>0.25517409299999999</v>
      </c>
      <c r="L2512" s="20">
        <v>0.52860190029999998</v>
      </c>
      <c r="M2512" s="20">
        <v>0.61627075570000001</v>
      </c>
      <c r="N2512" s="20">
        <v>1.4519142860000001E-2</v>
      </c>
    </row>
    <row r="2513" spans="1:14" ht="15" customHeight="1" outlineLevel="1" x14ac:dyDescent="0.3">
      <c r="A2513" s="12">
        <v>2511</v>
      </c>
      <c r="B2513" s="13">
        <v>1</v>
      </c>
      <c r="C2513" s="19">
        <v>1.3190323824970599E-4</v>
      </c>
      <c r="D2513" s="21">
        <v>0</v>
      </c>
      <c r="E2513" s="20">
        <v>2.2429483320000001E-4</v>
      </c>
      <c r="F2513" s="22">
        <v>2.1382081345896301E-4</v>
      </c>
      <c r="G2513" s="22">
        <v>1.14155251141553E-4</v>
      </c>
      <c r="H2513" s="20">
        <v>0.41075755130000002</v>
      </c>
      <c r="I2513" s="20">
        <v>0.1038595811</v>
      </c>
      <c r="J2513" s="24">
        <v>0.25640000000000002</v>
      </c>
      <c r="K2513" s="20">
        <v>0.2470172876</v>
      </c>
      <c r="L2513" s="20">
        <v>0.53674617030000005</v>
      </c>
      <c r="M2513" s="20">
        <v>0.80203083399999997</v>
      </c>
      <c r="N2513" s="20">
        <v>7.5882857139999999E-3</v>
      </c>
    </row>
    <row r="2514" spans="1:14" ht="15" customHeight="1" outlineLevel="1" x14ac:dyDescent="0.3">
      <c r="A2514" s="12">
        <v>2512</v>
      </c>
      <c r="B2514" s="13">
        <v>1</v>
      </c>
      <c r="C2514" s="19">
        <v>1.2822329424305501E-4</v>
      </c>
      <c r="D2514" s="21">
        <v>0</v>
      </c>
      <c r="E2514" s="21">
        <v>0</v>
      </c>
      <c r="F2514" s="22">
        <v>2.23219530534082E-4</v>
      </c>
      <c r="G2514" s="22">
        <v>1.14155251141553E-4</v>
      </c>
      <c r="H2514" s="20">
        <v>0.30172831529999999</v>
      </c>
      <c r="I2514" s="20">
        <v>0.10870830099999999</v>
      </c>
      <c r="J2514" s="24">
        <v>0.3584</v>
      </c>
      <c r="K2514" s="20">
        <v>0.23532992450000001</v>
      </c>
      <c r="L2514" s="20">
        <v>0.55458599959999999</v>
      </c>
      <c r="M2514" s="20">
        <v>0.48535715480000002</v>
      </c>
      <c r="N2514" s="20">
        <v>0.14150314289999999</v>
      </c>
    </row>
    <row r="2515" spans="1:14" ht="15" customHeight="1" outlineLevel="1" x14ac:dyDescent="0.3">
      <c r="A2515" s="12">
        <v>2513</v>
      </c>
      <c r="B2515" s="13">
        <v>1</v>
      </c>
      <c r="C2515" s="19">
        <v>1.2294261069723E-4</v>
      </c>
      <c r="D2515" s="21">
        <v>0</v>
      </c>
      <c r="E2515" s="21">
        <v>0</v>
      </c>
      <c r="F2515" s="22">
        <v>2.23219530534082E-4</v>
      </c>
      <c r="G2515" s="22">
        <v>1.14155251141553E-4</v>
      </c>
      <c r="H2515" s="20">
        <v>0.16814731059999999</v>
      </c>
      <c r="I2515" s="20">
        <v>0.1095810706</v>
      </c>
      <c r="J2515" s="24">
        <v>0.44779999999999998</v>
      </c>
      <c r="K2515" s="20">
        <v>0.26320915509999998</v>
      </c>
      <c r="L2515" s="20">
        <v>0.59016870269999999</v>
      </c>
      <c r="M2515" s="20">
        <v>0.13991381850000001</v>
      </c>
      <c r="N2515" s="20">
        <v>0.47239028570000002</v>
      </c>
    </row>
    <row r="2516" spans="1:14" ht="15" customHeight="1" outlineLevel="1" x14ac:dyDescent="0.3">
      <c r="A2516" s="12">
        <v>2514</v>
      </c>
      <c r="B2516" s="13">
        <v>1</v>
      </c>
      <c r="C2516" s="19">
        <v>1.2643576359022601E-4</v>
      </c>
      <c r="D2516" s="21">
        <v>0</v>
      </c>
      <c r="E2516" s="21">
        <v>0</v>
      </c>
      <c r="F2516" s="22">
        <v>1.6447754881458699E-4</v>
      </c>
      <c r="G2516" s="22">
        <v>1.14155251141553E-4</v>
      </c>
      <c r="H2516" s="20">
        <v>5.7664351480000001E-2</v>
      </c>
      <c r="I2516" s="20">
        <v>0.1071567106</v>
      </c>
      <c r="J2516" s="24">
        <v>0.43469999999999998</v>
      </c>
      <c r="K2516" s="20">
        <v>0.3123934746</v>
      </c>
      <c r="L2516" s="20">
        <v>0.60994764400000001</v>
      </c>
      <c r="M2516" s="20">
        <v>2.369195369E-3</v>
      </c>
      <c r="N2516" s="24">
        <v>0.32408999999999999</v>
      </c>
    </row>
    <row r="2517" spans="1:14" ht="15" customHeight="1" outlineLevel="1" x14ac:dyDescent="0.3">
      <c r="A2517" s="12">
        <v>2515</v>
      </c>
      <c r="B2517" s="13">
        <v>1</v>
      </c>
      <c r="C2517" s="19">
        <v>1.2938928458802799E-4</v>
      </c>
      <c r="D2517" s="21">
        <v>0</v>
      </c>
      <c r="E2517" s="21">
        <v>0</v>
      </c>
      <c r="F2517" s="22">
        <v>1.1748396343899099E-4</v>
      </c>
      <c r="G2517" s="22">
        <v>1.14155251141553E-4</v>
      </c>
      <c r="H2517" s="20">
        <v>1.114521079E-2</v>
      </c>
      <c r="I2517" s="20">
        <v>0.1171450737</v>
      </c>
      <c r="J2517" s="24">
        <v>0.46389999999999998</v>
      </c>
      <c r="K2517" s="20">
        <v>0.28487947409999997</v>
      </c>
      <c r="L2517" s="20">
        <v>0.60936591039999999</v>
      </c>
      <c r="M2517" s="20">
        <v>4.2279550440000001E-2</v>
      </c>
      <c r="N2517" s="21">
        <v>0</v>
      </c>
    </row>
    <row r="2518" spans="1:14" ht="15" customHeight="1" outlineLevel="1" x14ac:dyDescent="0.3">
      <c r="A2518" s="12">
        <v>2516</v>
      </c>
      <c r="B2518" s="13">
        <v>1</v>
      </c>
      <c r="C2518" s="19">
        <v>1.18508474312406E-4</v>
      </c>
      <c r="D2518" s="20">
        <v>2.0678022329999999E-5</v>
      </c>
      <c r="E2518" s="21">
        <v>0</v>
      </c>
      <c r="F2518" s="22">
        <v>8.8112972579242903E-5</v>
      </c>
      <c r="G2518" s="22">
        <v>1.14155251141553E-4</v>
      </c>
      <c r="H2518" s="21">
        <v>0</v>
      </c>
      <c r="I2518" s="20">
        <v>0.12752133439999999</v>
      </c>
      <c r="J2518" s="24">
        <v>0.499</v>
      </c>
      <c r="K2518" s="20">
        <v>0.27514000490000001</v>
      </c>
      <c r="L2518" s="20">
        <v>0.60684506500000002</v>
      </c>
      <c r="M2518" s="20">
        <v>0.30295605650000001</v>
      </c>
      <c r="N2518" s="21">
        <v>0</v>
      </c>
    </row>
    <row r="2519" spans="1:14" ht="15" customHeight="1" outlineLevel="1" x14ac:dyDescent="0.3">
      <c r="A2519" s="12">
        <v>2517</v>
      </c>
      <c r="B2519" s="13">
        <v>1</v>
      </c>
      <c r="C2519" s="19">
        <v>1.12219514367674E-4</v>
      </c>
      <c r="D2519" s="20">
        <v>4.1437856819999997E-5</v>
      </c>
      <c r="E2519" s="21">
        <v>0</v>
      </c>
      <c r="F2519" s="22">
        <v>5.87419817194953E-5</v>
      </c>
      <c r="G2519" s="22">
        <v>1.14155251141553E-4</v>
      </c>
      <c r="H2519" s="21">
        <v>0</v>
      </c>
      <c r="I2519" s="20">
        <v>0.12752133439999999</v>
      </c>
      <c r="J2519" s="24">
        <v>0.46100000000000002</v>
      </c>
      <c r="K2519" s="20">
        <v>0.2971755539</v>
      </c>
      <c r="L2519" s="20">
        <v>0.62138840409999996</v>
      </c>
      <c r="M2519" s="20">
        <v>0.3492649968</v>
      </c>
      <c r="N2519" s="21">
        <v>0</v>
      </c>
    </row>
    <row r="2520" spans="1:14" ht="15" customHeight="1" outlineLevel="1" x14ac:dyDescent="0.3">
      <c r="A2520" s="12">
        <v>2518</v>
      </c>
      <c r="B2520" s="13">
        <v>1</v>
      </c>
      <c r="C2520" s="19">
        <v>1.07150064275292E-4</v>
      </c>
      <c r="D2520" s="20">
        <v>6.1849989640000005E-5</v>
      </c>
      <c r="E2520" s="21">
        <v>0</v>
      </c>
      <c r="F2520" s="22">
        <v>3.7594868300476997E-5</v>
      </c>
      <c r="G2520" s="22">
        <v>1.14155251141553E-4</v>
      </c>
      <c r="H2520" s="21">
        <v>0</v>
      </c>
      <c r="I2520" s="20">
        <v>0.13401861910000001</v>
      </c>
      <c r="J2520" s="24">
        <v>0.3347</v>
      </c>
      <c r="K2520" s="24">
        <v>0.32055028000000002</v>
      </c>
      <c r="L2520" s="20">
        <v>0.60839635449999996</v>
      </c>
      <c r="M2520" s="20">
        <v>0.18934680670000001</v>
      </c>
      <c r="N2520" s="21">
        <v>0</v>
      </c>
    </row>
    <row r="2521" spans="1:14" ht="15" customHeight="1" outlineLevel="1" x14ac:dyDescent="0.3">
      <c r="A2521" s="12">
        <v>2519</v>
      </c>
      <c r="B2521" s="13">
        <v>1</v>
      </c>
      <c r="C2521" s="19">
        <v>1.05843532064025E-4</v>
      </c>
      <c r="D2521" s="20">
        <v>8.0400895920000002E-5</v>
      </c>
      <c r="E2521" s="21">
        <v>0</v>
      </c>
      <c r="F2521" s="22">
        <v>2.3496792687798098E-5</v>
      </c>
      <c r="G2521" s="22">
        <v>1.14155251141553E-4</v>
      </c>
      <c r="H2521" s="21">
        <v>0</v>
      </c>
      <c r="I2521" s="20">
        <v>0.139352211</v>
      </c>
      <c r="J2521" s="24">
        <v>0.18310000000000001</v>
      </c>
      <c r="K2521" s="20">
        <v>0.1841977112</v>
      </c>
      <c r="L2521" s="20">
        <v>0.56583284860000005</v>
      </c>
      <c r="M2521" s="20">
        <v>4.7668162469999997E-2</v>
      </c>
      <c r="N2521" s="21">
        <v>0</v>
      </c>
    </row>
    <row r="2522" spans="1:14" ht="15" customHeight="1" outlineLevel="1" x14ac:dyDescent="0.3">
      <c r="A2522" s="12">
        <v>2520</v>
      </c>
      <c r="B2522" s="13">
        <v>1</v>
      </c>
      <c r="C2522" s="19">
        <v>8.5938101424981996E-5</v>
      </c>
      <c r="D2522" s="20">
        <v>9.4227150220000004E-5</v>
      </c>
      <c r="E2522" s="21">
        <v>0</v>
      </c>
      <c r="F2522" s="22">
        <v>9.3987170751192492E-6</v>
      </c>
      <c r="G2522" s="22">
        <v>1.14155251141553E-4</v>
      </c>
      <c r="H2522" s="21">
        <v>0</v>
      </c>
      <c r="I2522" s="20">
        <v>0.14003103180000001</v>
      </c>
      <c r="J2522" s="24">
        <v>7.7100000000000002E-2</v>
      </c>
      <c r="K2522" s="20">
        <v>0.14219625029999999</v>
      </c>
      <c r="L2522" s="20">
        <v>0.5193911189</v>
      </c>
      <c r="M2522" s="20">
        <v>1.337349021E-3</v>
      </c>
      <c r="N2522" s="21">
        <v>0</v>
      </c>
    </row>
    <row r="2523" spans="1:14" ht="15" customHeight="1" outlineLevel="1" x14ac:dyDescent="0.3">
      <c r="A2523" s="12">
        <v>2521</v>
      </c>
      <c r="B2523" s="13">
        <v>1</v>
      </c>
      <c r="C2523" s="19">
        <v>6.9456137028632805E-5</v>
      </c>
      <c r="D2523" s="20">
        <v>1.038605315E-4</v>
      </c>
      <c r="E2523" s="21">
        <v>0</v>
      </c>
      <c r="F2523" s="22">
        <v>5.8741981719495297E-6</v>
      </c>
      <c r="G2523" s="22">
        <v>1.14155251141553E-4</v>
      </c>
      <c r="H2523" s="21">
        <v>0</v>
      </c>
      <c r="I2523" s="20">
        <v>0.14206749420000001</v>
      </c>
      <c r="J2523" s="24">
        <v>3.5299999999999998E-2</v>
      </c>
      <c r="K2523" s="20">
        <v>0.1029948868</v>
      </c>
      <c r="L2523" s="20">
        <v>0.50135737830000005</v>
      </c>
      <c r="M2523" s="20">
        <v>0.13734638630000001</v>
      </c>
      <c r="N2523" s="21">
        <v>0</v>
      </c>
    </row>
    <row r="2524" spans="1:14" ht="15" customHeight="1" outlineLevel="1" x14ac:dyDescent="0.3">
      <c r="A2524" s="12">
        <v>2522</v>
      </c>
      <c r="B2524" s="13">
        <v>1</v>
      </c>
      <c r="C2524" s="19">
        <v>5.9302274973416103E-5</v>
      </c>
      <c r="D2524" s="20">
        <v>1.1261443219999999E-4</v>
      </c>
      <c r="E2524" s="21">
        <v>0</v>
      </c>
      <c r="F2524" s="22">
        <v>2.3496792687798102E-6</v>
      </c>
      <c r="G2524" s="22">
        <v>1.14155251141553E-4</v>
      </c>
      <c r="H2524" s="21">
        <v>0</v>
      </c>
      <c r="I2524" s="20">
        <v>0.1448797517</v>
      </c>
      <c r="J2524" s="24">
        <v>2.5399999999999999E-2</v>
      </c>
      <c r="K2524" s="20">
        <v>4.9306062820000003E-2</v>
      </c>
      <c r="L2524" s="20">
        <v>0.478960636</v>
      </c>
      <c r="M2524" s="20">
        <v>0.54225553589999997</v>
      </c>
      <c r="N2524" s="21">
        <v>0</v>
      </c>
    </row>
    <row r="2525" spans="1:14" ht="15" customHeight="1" outlineLevel="1" x14ac:dyDescent="0.3">
      <c r="A2525" s="12">
        <v>2523</v>
      </c>
      <c r="B2525" s="13">
        <v>1</v>
      </c>
      <c r="C2525" s="19">
        <v>4.4711980807881899E-5</v>
      </c>
      <c r="D2525" s="20">
        <v>1.200797914E-4</v>
      </c>
      <c r="E2525" s="21">
        <v>0</v>
      </c>
      <c r="F2525" s="22">
        <v>1.17483963438991E-6</v>
      </c>
      <c r="G2525" s="22">
        <v>1.14155251141553E-4</v>
      </c>
      <c r="H2525" s="21">
        <v>0</v>
      </c>
      <c r="I2525" s="20">
        <v>0.14517067489999999</v>
      </c>
      <c r="J2525" s="24">
        <v>3.2300000000000002E-2</v>
      </c>
      <c r="K2525" s="20">
        <v>4.8940832720000001E-2</v>
      </c>
      <c r="L2525" s="20">
        <v>0.47498545669999997</v>
      </c>
      <c r="M2525" s="20">
        <v>0.70429244300000005</v>
      </c>
      <c r="N2525" s="21">
        <v>0</v>
      </c>
    </row>
    <row r="2526" spans="1:14" ht="15" customHeight="1" outlineLevel="1" x14ac:dyDescent="0.3">
      <c r="A2526" s="12">
        <v>2524</v>
      </c>
      <c r="B2526" s="13">
        <v>1</v>
      </c>
      <c r="C2526" s="19">
        <v>3.8897515199881201E-5</v>
      </c>
      <c r="D2526" s="20">
        <v>1.2488625550000001E-4</v>
      </c>
      <c r="E2526" s="21">
        <v>0</v>
      </c>
      <c r="F2526" s="22">
        <v>1.40980756126789E-5</v>
      </c>
      <c r="G2526" s="22">
        <v>1.14155251141553E-4</v>
      </c>
      <c r="H2526" s="21">
        <v>0</v>
      </c>
      <c r="I2526" s="20">
        <v>0.15486811480000001</v>
      </c>
      <c r="J2526" s="24">
        <v>7.0300000000000001E-2</v>
      </c>
      <c r="K2526" s="20">
        <v>7.9863647430000004E-2</v>
      </c>
      <c r="L2526" s="20">
        <v>0.47673065739999998</v>
      </c>
      <c r="M2526" s="20">
        <v>0.42759444390000001</v>
      </c>
      <c r="N2526" s="21">
        <v>0</v>
      </c>
    </row>
    <row r="2527" spans="1:14" ht="15" customHeight="1" outlineLevel="1" x14ac:dyDescent="0.3">
      <c r="A2527" s="12">
        <v>2525</v>
      </c>
      <c r="B2527" s="13">
        <v>1</v>
      </c>
      <c r="C2527" s="19">
        <v>4.6093666031878603E-5</v>
      </c>
      <c r="D2527" s="20">
        <v>1.2746333839999999E-4</v>
      </c>
      <c r="E2527" s="21">
        <v>0</v>
      </c>
      <c r="F2527" s="22">
        <v>3.7594868300476997E-5</v>
      </c>
      <c r="G2527" s="22">
        <v>1.14155251141553E-4</v>
      </c>
      <c r="H2527" s="21">
        <v>0</v>
      </c>
      <c r="I2527" s="20">
        <v>0.1602017067</v>
      </c>
      <c r="J2527" s="24">
        <v>0.14119999999999999</v>
      </c>
      <c r="K2527" s="20">
        <v>0.14998782569999999</v>
      </c>
      <c r="L2527" s="20">
        <v>0.50368431260000002</v>
      </c>
      <c r="M2527" s="20">
        <v>0.1234570616</v>
      </c>
      <c r="N2527" s="21">
        <v>0</v>
      </c>
    </row>
    <row r="2528" spans="1:14" ht="15" customHeight="1" outlineLevel="1" x14ac:dyDescent="0.3">
      <c r="A2528" s="12">
        <v>2526</v>
      </c>
      <c r="B2528" s="13">
        <v>1</v>
      </c>
      <c r="C2528" s="19">
        <v>6.9653941696101203E-5</v>
      </c>
      <c r="D2528" s="20">
        <v>1.211228964E-4</v>
      </c>
      <c r="E2528" s="21">
        <v>0</v>
      </c>
      <c r="F2528" s="22">
        <v>9.3987170751192502E-5</v>
      </c>
      <c r="G2528" s="22">
        <v>1.14155251141553E-4</v>
      </c>
      <c r="H2528" s="20">
        <v>1.599095461E-2</v>
      </c>
      <c r="I2528" s="20">
        <v>0.16136539950000001</v>
      </c>
      <c r="J2528" s="24">
        <v>0.1741</v>
      </c>
      <c r="K2528" s="20">
        <v>0.25943511079999998</v>
      </c>
      <c r="L2528" s="20">
        <v>0.55623424470000005</v>
      </c>
      <c r="M2528" s="20">
        <v>2.2253576299999999E-3</v>
      </c>
      <c r="N2528" s="21">
        <v>0</v>
      </c>
    </row>
    <row r="2529" spans="1:14" ht="15" customHeight="1" outlineLevel="1" x14ac:dyDescent="0.3">
      <c r="A2529" s="12">
        <v>2527</v>
      </c>
      <c r="B2529" s="13">
        <v>1</v>
      </c>
      <c r="C2529" s="19">
        <v>9.8337494867029195E-5</v>
      </c>
      <c r="D2529" s="20">
        <v>9.1731879479999996E-5</v>
      </c>
      <c r="E2529" s="21">
        <v>0</v>
      </c>
      <c r="F2529" s="22">
        <v>1.8210014333043501E-4</v>
      </c>
      <c r="G2529" s="22">
        <v>1.14155251141553E-4</v>
      </c>
      <c r="H2529" s="20">
        <v>5.992569859E-2</v>
      </c>
      <c r="I2529" s="20">
        <v>0.15535298680000001</v>
      </c>
      <c r="J2529" s="24">
        <v>0.1691</v>
      </c>
      <c r="K2529" s="20">
        <v>0.34209885559999997</v>
      </c>
      <c r="L2529" s="20">
        <v>0.59802210590000004</v>
      </c>
      <c r="M2529" s="20">
        <v>3.501827532E-2</v>
      </c>
      <c r="N2529" s="21">
        <v>0</v>
      </c>
    </row>
    <row r="2530" spans="1:14" ht="15" customHeight="1" outlineLevel="1" x14ac:dyDescent="0.3">
      <c r="A2530" s="12">
        <v>2528</v>
      </c>
      <c r="B2530" s="13">
        <v>1</v>
      </c>
      <c r="C2530" s="19">
        <v>1.21825553662074E-4</v>
      </c>
      <c r="D2530" s="20">
        <v>6.0336464760000003E-5</v>
      </c>
      <c r="E2530" s="21">
        <v>0</v>
      </c>
      <c r="F2530" s="22">
        <v>1.58603350642637E-4</v>
      </c>
      <c r="G2530" s="22">
        <v>1.14155251141553E-4</v>
      </c>
      <c r="H2530" s="20">
        <v>0.12986593439999999</v>
      </c>
      <c r="I2530" s="20">
        <v>0.1261636928</v>
      </c>
      <c r="J2530" s="24">
        <v>0.14299999999999999</v>
      </c>
      <c r="K2530" s="20">
        <v>0.4146579011</v>
      </c>
      <c r="L2530" s="20">
        <v>0.61498933489999996</v>
      </c>
      <c r="M2530" s="20">
        <v>0.26174347170000001</v>
      </c>
      <c r="N2530" s="21">
        <v>0</v>
      </c>
    </row>
    <row r="2531" spans="1:14" ht="15" customHeight="1" outlineLevel="1" x14ac:dyDescent="0.3">
      <c r="A2531" s="12">
        <v>2529</v>
      </c>
      <c r="B2531" s="13">
        <v>1</v>
      </c>
      <c r="C2531" s="19">
        <v>1.3929165278824701E-4</v>
      </c>
      <c r="D2531" s="20">
        <v>2.808202241E-5</v>
      </c>
      <c r="E2531" s="21">
        <v>0</v>
      </c>
      <c r="F2531" s="22">
        <v>1.4685495429873799E-4</v>
      </c>
      <c r="G2531" s="22">
        <v>1.14155251141553E-4</v>
      </c>
      <c r="H2531" s="20">
        <v>0.2061056372</v>
      </c>
      <c r="I2531" s="20">
        <v>0.1069627618</v>
      </c>
      <c r="J2531" s="24">
        <v>0.1138</v>
      </c>
      <c r="K2531" s="20">
        <v>0.45020696370000002</v>
      </c>
      <c r="L2531" s="20">
        <v>0.62429707189999994</v>
      </c>
      <c r="M2531" s="20">
        <v>0.30722509059999997</v>
      </c>
      <c r="N2531" s="20">
        <v>3.2069142859999997E-2</v>
      </c>
    </row>
    <row r="2532" spans="1:14" ht="15" customHeight="1" outlineLevel="1" x14ac:dyDescent="0.3">
      <c r="A2532" s="12">
        <v>2530</v>
      </c>
      <c r="B2532" s="13">
        <v>1</v>
      </c>
      <c r="C2532" s="19">
        <v>1.49649571367401E-4</v>
      </c>
      <c r="D2532" s="21">
        <v>0</v>
      </c>
      <c r="E2532" s="21">
        <v>0</v>
      </c>
      <c r="F2532" s="22">
        <v>1.6447754881458699E-4</v>
      </c>
      <c r="G2532" s="22">
        <v>1.14155251141553E-4</v>
      </c>
      <c r="H2532" s="20">
        <v>0.29672104669999999</v>
      </c>
      <c r="I2532" s="20">
        <v>9.1640806830000004E-2</v>
      </c>
      <c r="J2532" s="24">
        <v>0.16619999999999999</v>
      </c>
      <c r="K2532" s="20">
        <v>0.32140248360000001</v>
      </c>
      <c r="L2532" s="20">
        <v>0.62429707189999994</v>
      </c>
      <c r="M2532" s="20">
        <v>0.16913213839999999</v>
      </c>
      <c r="N2532" s="20">
        <v>2.7823714289999999E-2</v>
      </c>
    </row>
    <row r="2533" spans="1:14" ht="15" customHeight="1" outlineLevel="1" x14ac:dyDescent="0.3">
      <c r="A2533" s="12">
        <v>2531</v>
      </c>
      <c r="B2533" s="13">
        <v>1</v>
      </c>
      <c r="C2533" s="19">
        <v>1.51095013943813E-4</v>
      </c>
      <c r="D2533" s="21">
        <v>0</v>
      </c>
      <c r="E2533" s="21">
        <v>0</v>
      </c>
      <c r="F2533" s="22">
        <v>1.87974341502385E-4</v>
      </c>
      <c r="G2533" s="22">
        <v>1.14155251141553E-4</v>
      </c>
      <c r="H2533" s="20">
        <v>0.35260862539999999</v>
      </c>
      <c r="I2533" s="20">
        <v>8.9895267649999999E-2</v>
      </c>
      <c r="J2533" s="24">
        <v>0.32250000000000001</v>
      </c>
      <c r="K2533" s="20">
        <v>0.26941806670000001</v>
      </c>
      <c r="L2533" s="20">
        <v>0.60461508630000005</v>
      </c>
      <c r="M2533" s="20">
        <v>4.3863348910000002E-2</v>
      </c>
      <c r="N2533" s="21">
        <v>0</v>
      </c>
    </row>
    <row r="2534" spans="1:14" ht="15" customHeight="1" outlineLevel="1" x14ac:dyDescent="0.3">
      <c r="A2534" s="12">
        <v>2532</v>
      </c>
      <c r="B2534" s="13">
        <v>1</v>
      </c>
      <c r="C2534" s="19">
        <v>1.5643833333461499E-4</v>
      </c>
      <c r="D2534" s="21">
        <v>0</v>
      </c>
      <c r="E2534" s="21">
        <v>0</v>
      </c>
      <c r="F2534" s="22">
        <v>2.0677177565262301E-4</v>
      </c>
      <c r="G2534" s="22">
        <v>1.14155251141553E-4</v>
      </c>
      <c r="H2534" s="20">
        <v>0.3920206752</v>
      </c>
      <c r="I2534" s="20">
        <v>0.1006594259</v>
      </c>
      <c r="J2534" s="24">
        <v>0.53369999999999995</v>
      </c>
      <c r="K2534" s="20">
        <v>0.31568054540000001</v>
      </c>
      <c r="L2534" s="20">
        <v>0.59016870269999999</v>
      </c>
      <c r="M2534" s="20">
        <v>1.337349021E-3</v>
      </c>
      <c r="N2534" s="20">
        <v>1.4285142860000001E-2</v>
      </c>
    </row>
    <row r="2535" spans="1:14" ht="15" customHeight="1" outlineLevel="1" x14ac:dyDescent="0.3">
      <c r="A2535" s="12">
        <v>2533</v>
      </c>
      <c r="B2535" s="13">
        <v>1</v>
      </c>
      <c r="C2535" s="19">
        <v>1.52680182635945E-4</v>
      </c>
      <c r="D2535" s="21">
        <v>0</v>
      </c>
      <c r="E2535" s="21">
        <v>0</v>
      </c>
      <c r="F2535" s="22">
        <v>1.87974341502385E-4</v>
      </c>
      <c r="G2535" s="22">
        <v>1.14155251141553E-4</v>
      </c>
      <c r="H2535" s="20">
        <v>0.38313681150000001</v>
      </c>
      <c r="I2535" s="20">
        <v>0.108223429</v>
      </c>
      <c r="J2535" s="24">
        <v>0.64810000000000001</v>
      </c>
      <c r="K2535" s="20">
        <v>0.30557584609999999</v>
      </c>
      <c r="L2535" s="20">
        <v>0.58105487690000002</v>
      </c>
      <c r="M2535" s="20">
        <v>0.1119899204</v>
      </c>
      <c r="N2535" s="20">
        <v>2.2029428569999999E-2</v>
      </c>
    </row>
    <row r="2536" spans="1:14" ht="15" customHeight="1" outlineLevel="1" x14ac:dyDescent="0.3">
      <c r="A2536" s="12">
        <v>2534</v>
      </c>
      <c r="B2536" s="13">
        <v>1</v>
      </c>
      <c r="C2536" s="19">
        <v>1.48864214234217E-4</v>
      </c>
      <c r="D2536" s="21">
        <v>0</v>
      </c>
      <c r="E2536" s="21">
        <v>0</v>
      </c>
      <c r="F2536" s="22">
        <v>1.90324020771165E-4</v>
      </c>
      <c r="G2536" s="22">
        <v>1.14155251141553E-4</v>
      </c>
      <c r="H2536" s="20">
        <v>0.35018575349999997</v>
      </c>
      <c r="I2536" s="24">
        <v>0.125</v>
      </c>
      <c r="J2536" s="24">
        <v>0.68740000000000001</v>
      </c>
      <c r="K2536" s="20">
        <v>0.22692963229999999</v>
      </c>
      <c r="L2536" s="20">
        <v>0.56854760520000003</v>
      </c>
      <c r="M2536" s="20">
        <v>0.44895124250000001</v>
      </c>
      <c r="N2536" s="21">
        <v>0</v>
      </c>
    </row>
    <row r="2537" spans="1:14" ht="15" customHeight="1" outlineLevel="1" x14ac:dyDescent="0.3">
      <c r="A2537" s="12">
        <v>2535</v>
      </c>
      <c r="B2537" s="13">
        <v>1</v>
      </c>
      <c r="C2537" s="19">
        <v>1.39695290157844E-4</v>
      </c>
      <c r="D2537" s="21">
        <v>0</v>
      </c>
      <c r="E2537" s="21">
        <v>0</v>
      </c>
      <c r="F2537" s="22">
        <v>2.1382081345896301E-4</v>
      </c>
      <c r="G2537" s="22">
        <v>1.14155251141553E-4</v>
      </c>
      <c r="H2537" s="20">
        <v>0.26700048459999998</v>
      </c>
      <c r="I2537" s="20">
        <v>0.13178820790000001</v>
      </c>
      <c r="J2537" s="24">
        <v>0.66069999999999995</v>
      </c>
      <c r="K2537" s="20">
        <v>0.2263209155</v>
      </c>
      <c r="L2537" s="20">
        <v>0.56020942409999996</v>
      </c>
      <c r="M2537" s="20">
        <v>0.58128976409999999</v>
      </c>
      <c r="N2537" s="20">
        <v>2.5673142860000001E-2</v>
      </c>
    </row>
    <row r="2538" spans="1:14" ht="15" customHeight="1" outlineLevel="1" x14ac:dyDescent="0.3">
      <c r="A2538" s="12">
        <v>2536</v>
      </c>
      <c r="B2538" s="13">
        <v>1</v>
      </c>
      <c r="C2538" s="19">
        <v>1.3194289980635499E-4</v>
      </c>
      <c r="D2538" s="21">
        <v>0</v>
      </c>
      <c r="E2538" s="21">
        <v>0</v>
      </c>
      <c r="F2538" s="22">
        <v>2.23219530534082E-4</v>
      </c>
      <c r="G2538" s="22">
        <v>1.14155251141553E-4</v>
      </c>
      <c r="H2538" s="20">
        <v>0.19059925699999999</v>
      </c>
      <c r="I2538" s="20">
        <v>0.1376066718</v>
      </c>
      <c r="J2538" s="24">
        <v>0.61960000000000004</v>
      </c>
      <c r="K2538" s="20">
        <v>0.24141709280000001</v>
      </c>
      <c r="L2538" s="20">
        <v>0.56214853600000003</v>
      </c>
      <c r="M2538" s="20">
        <v>0.35470242699999999</v>
      </c>
      <c r="N2538" s="21">
        <v>0</v>
      </c>
    </row>
    <row r="2539" spans="1:14" ht="15" customHeight="1" outlineLevel="1" x14ac:dyDescent="0.3">
      <c r="A2539" s="12">
        <v>2537</v>
      </c>
      <c r="B2539" s="13">
        <v>1</v>
      </c>
      <c r="C2539" s="19">
        <v>1.2737530126489399E-4</v>
      </c>
      <c r="D2539" s="21">
        <v>0</v>
      </c>
      <c r="E2539" s="21">
        <v>0</v>
      </c>
      <c r="F2539" s="22">
        <v>2.23219530534082E-4</v>
      </c>
      <c r="G2539" s="22">
        <v>1.14155251141553E-4</v>
      </c>
      <c r="H2539" s="20">
        <v>0.1185591988</v>
      </c>
      <c r="I2539" s="20">
        <v>0.13702482539999999</v>
      </c>
      <c r="J2539" s="24">
        <v>0.52359999999999995</v>
      </c>
      <c r="K2539" s="20">
        <v>0.28743608469999998</v>
      </c>
      <c r="L2539" s="20">
        <v>0.58415745590000001</v>
      </c>
      <c r="M2539" s="20">
        <v>0.1026624334</v>
      </c>
      <c r="N2539" s="21">
        <v>0</v>
      </c>
    </row>
    <row r="2540" spans="1:14" ht="15" customHeight="1" outlineLevel="1" x14ac:dyDescent="0.3">
      <c r="A2540" s="12">
        <v>2538</v>
      </c>
      <c r="B2540" s="13">
        <v>1</v>
      </c>
      <c r="C2540" s="19">
        <v>1.28548472839536E-4</v>
      </c>
      <c r="D2540" s="20">
        <v>1.282405539E-5</v>
      </c>
      <c r="E2540" s="21">
        <v>0</v>
      </c>
      <c r="F2540" s="22">
        <v>1.6447754881458699E-4</v>
      </c>
      <c r="G2540" s="22">
        <v>1.14155251141553E-4</v>
      </c>
      <c r="H2540" s="20">
        <v>4.474236795E-2</v>
      </c>
      <c r="I2540" s="20">
        <v>0.12926687349999999</v>
      </c>
      <c r="J2540" s="24">
        <v>0.46100000000000002</v>
      </c>
      <c r="K2540" s="20">
        <v>0.3767957146</v>
      </c>
      <c r="L2540" s="20">
        <v>0.61149893349999995</v>
      </c>
      <c r="M2540" s="20">
        <v>2.033940692E-3</v>
      </c>
      <c r="N2540" s="21">
        <v>0</v>
      </c>
    </row>
    <row r="2541" spans="1:14" ht="15" customHeight="1" outlineLevel="1" x14ac:dyDescent="0.3">
      <c r="A2541" s="12">
        <v>2539</v>
      </c>
      <c r="B2541" s="13">
        <v>1</v>
      </c>
      <c r="C2541" s="19">
        <v>1.23668312638217E-4</v>
      </c>
      <c r="D2541" s="20">
        <v>4.3115006010000003E-5</v>
      </c>
      <c r="E2541" s="21">
        <v>0</v>
      </c>
      <c r="F2541" s="22">
        <v>1.1748396343899099E-4</v>
      </c>
      <c r="G2541" s="22">
        <v>1.14155251141553E-4</v>
      </c>
      <c r="H2541" s="20">
        <v>1.049911161E-2</v>
      </c>
      <c r="I2541" s="20">
        <v>0.1227695888</v>
      </c>
      <c r="J2541" s="24">
        <v>0.439</v>
      </c>
      <c r="K2541" s="20">
        <v>0.34745556370000003</v>
      </c>
      <c r="L2541" s="20">
        <v>0.61789800269999995</v>
      </c>
      <c r="M2541" s="20">
        <v>2.6323040780000001E-2</v>
      </c>
      <c r="N2541" s="21">
        <v>0</v>
      </c>
    </row>
    <row r="2542" spans="1:14" ht="15" customHeight="1" outlineLevel="1" x14ac:dyDescent="0.3">
      <c r="A2542" s="12">
        <v>2540</v>
      </c>
      <c r="B2542" s="13">
        <v>1</v>
      </c>
      <c r="C2542" s="19">
        <v>1.14190431968989E-4</v>
      </c>
      <c r="D2542" s="20">
        <v>5.8107083520000003E-5</v>
      </c>
      <c r="E2542" s="21">
        <v>0</v>
      </c>
      <c r="F2542" s="22">
        <v>8.8112972579242903E-5</v>
      </c>
      <c r="G2542" s="22">
        <v>1.14155251141553E-4</v>
      </c>
      <c r="H2542" s="21">
        <v>0</v>
      </c>
      <c r="I2542" s="20">
        <v>0.12693948799999999</v>
      </c>
      <c r="J2542" s="24">
        <v>0.47270000000000001</v>
      </c>
      <c r="K2542" s="20">
        <v>0.22826880929999999</v>
      </c>
      <c r="L2542" s="20">
        <v>0.61828582509999996</v>
      </c>
      <c r="M2542" s="20">
        <v>0.2105843262</v>
      </c>
      <c r="N2542" s="21">
        <v>0</v>
      </c>
    </row>
    <row r="2543" spans="1:14" ht="15" customHeight="1" outlineLevel="1" x14ac:dyDescent="0.3">
      <c r="A2543" s="12">
        <v>2541</v>
      </c>
      <c r="B2543" s="13">
        <v>1</v>
      </c>
      <c r="C2543" s="19">
        <v>1.0772257285666201E-4</v>
      </c>
      <c r="D2543" s="20">
        <v>6.7535934460000003E-5</v>
      </c>
      <c r="E2543" s="21">
        <v>0</v>
      </c>
      <c r="F2543" s="22">
        <v>5.87419817194953E-5</v>
      </c>
      <c r="G2543" s="22">
        <v>1.14155251141553E-4</v>
      </c>
      <c r="H2543" s="21">
        <v>0</v>
      </c>
      <c r="I2543" s="20">
        <v>0.12577579520000001</v>
      </c>
      <c r="J2543" s="24">
        <v>0.49170000000000003</v>
      </c>
      <c r="K2543" s="20">
        <v>0.23301680059999999</v>
      </c>
      <c r="L2543" s="20">
        <v>0.62303664920000001</v>
      </c>
      <c r="M2543" s="20">
        <v>0.25424258649999998</v>
      </c>
      <c r="N2543" s="21">
        <v>0</v>
      </c>
    </row>
    <row r="2544" spans="1:14" ht="15" customHeight="1" outlineLevel="1" x14ac:dyDescent="0.3">
      <c r="A2544" s="12">
        <v>2542</v>
      </c>
      <c r="B2544" s="13">
        <v>1</v>
      </c>
      <c r="C2544" s="19">
        <v>1.0479395401887599E-4</v>
      </c>
      <c r="D2544" s="20">
        <v>7.5901227370000002E-5</v>
      </c>
      <c r="E2544" s="21">
        <v>0</v>
      </c>
      <c r="F2544" s="22">
        <v>3.7594868300476997E-5</v>
      </c>
      <c r="G2544" s="22">
        <v>1.14155251141553E-4</v>
      </c>
      <c r="H2544" s="21">
        <v>0</v>
      </c>
      <c r="I2544" s="20">
        <v>0.1310124127</v>
      </c>
      <c r="J2544" s="24">
        <v>0.48730000000000001</v>
      </c>
      <c r="K2544" s="20">
        <v>0.22863403939999999</v>
      </c>
      <c r="L2544" s="20">
        <v>0.60529377549999996</v>
      </c>
      <c r="M2544" s="20">
        <v>0.14332620209999999</v>
      </c>
      <c r="N2544" s="21">
        <v>0</v>
      </c>
    </row>
    <row r="2545" spans="1:14" ht="15" customHeight="1" outlineLevel="1" x14ac:dyDescent="0.3">
      <c r="A2545" s="12">
        <v>2543</v>
      </c>
      <c r="B2545" s="13">
        <v>1</v>
      </c>
      <c r="C2545" s="19">
        <v>1.07283416311585E-4</v>
      </c>
      <c r="D2545" s="20">
        <v>8.4307426360000004E-5</v>
      </c>
      <c r="E2545" s="21">
        <v>0</v>
      </c>
      <c r="F2545" s="22">
        <v>2.3496792687798098E-5</v>
      </c>
      <c r="G2545" s="22">
        <v>1.14155251141553E-4</v>
      </c>
      <c r="H2545" s="21">
        <v>0</v>
      </c>
      <c r="I2545" s="20">
        <v>0.1320791311</v>
      </c>
      <c r="J2545" s="24">
        <v>0.45660000000000001</v>
      </c>
      <c r="K2545" s="20">
        <v>0.16605794979999999</v>
      </c>
      <c r="L2545" s="20">
        <v>0.55827031220000001</v>
      </c>
      <c r="M2545" s="20">
        <v>3.8884822819999998E-2</v>
      </c>
      <c r="N2545" s="21">
        <v>0</v>
      </c>
    </row>
    <row r="2546" spans="1:14" ht="15" customHeight="1" outlineLevel="1" x14ac:dyDescent="0.3">
      <c r="A2546" s="12">
        <v>2544</v>
      </c>
      <c r="B2546" s="13">
        <v>1</v>
      </c>
      <c r="C2546" s="19">
        <v>8.9338457689687898E-5</v>
      </c>
      <c r="D2546" s="20">
        <v>9.297951485E-5</v>
      </c>
      <c r="E2546" s="21">
        <v>0</v>
      </c>
      <c r="F2546" s="22">
        <v>9.3987170751192492E-6</v>
      </c>
      <c r="G2546" s="22">
        <v>1.14155251141553E-4</v>
      </c>
      <c r="H2546" s="21">
        <v>0</v>
      </c>
      <c r="I2546" s="20">
        <v>0.12781225760000001</v>
      </c>
      <c r="J2546" s="24">
        <v>0.41720000000000002</v>
      </c>
      <c r="K2546" s="20">
        <v>0.12977842710000001</v>
      </c>
      <c r="L2546" s="20">
        <v>0.52743843319999995</v>
      </c>
      <c r="M2546" s="20">
        <v>1.337349021E-3</v>
      </c>
      <c r="N2546" s="21">
        <v>0</v>
      </c>
    </row>
    <row r="2547" spans="1:14" ht="15" customHeight="1" outlineLevel="1" x14ac:dyDescent="0.3">
      <c r="A2547" s="12">
        <v>2545</v>
      </c>
      <c r="B2547" s="13">
        <v>1</v>
      </c>
      <c r="C2547" s="19">
        <v>7.2093938231197096E-5</v>
      </c>
      <c r="D2547" s="20">
        <v>1.019583989E-4</v>
      </c>
      <c r="E2547" s="21">
        <v>0</v>
      </c>
      <c r="F2547" s="22">
        <v>5.8741981719495297E-6</v>
      </c>
      <c r="G2547" s="22">
        <v>1.14155251141553E-4</v>
      </c>
      <c r="H2547" s="21">
        <v>0</v>
      </c>
      <c r="I2547" s="20">
        <v>0.123060512</v>
      </c>
      <c r="J2547" s="24">
        <v>0.40410000000000001</v>
      </c>
      <c r="K2547" s="20">
        <v>0.10336011689999999</v>
      </c>
      <c r="L2547" s="20">
        <v>0.51008338180000001</v>
      </c>
      <c r="M2547" s="20">
        <v>8.9963694319999996E-2</v>
      </c>
      <c r="N2547" s="21">
        <v>0</v>
      </c>
    </row>
    <row r="2548" spans="1:14" ht="15" customHeight="1" outlineLevel="1" x14ac:dyDescent="0.3">
      <c r="A2548" s="12">
        <v>2546</v>
      </c>
      <c r="B2548" s="13">
        <v>1</v>
      </c>
      <c r="C2548" s="19">
        <v>6.2327892767521898E-5</v>
      </c>
      <c r="D2548" s="20">
        <v>1.100782554E-4</v>
      </c>
      <c r="E2548" s="21">
        <v>0</v>
      </c>
      <c r="F2548" s="22">
        <v>2.3496792687798102E-6</v>
      </c>
      <c r="G2548" s="22">
        <v>1.14155251141553E-4</v>
      </c>
      <c r="H2548" s="21">
        <v>0</v>
      </c>
      <c r="I2548" s="20">
        <v>0.1203452289</v>
      </c>
      <c r="J2548" s="24">
        <v>0.37969999999999998</v>
      </c>
      <c r="K2548" s="20">
        <v>8.4002921839999994E-2</v>
      </c>
      <c r="L2548" s="20">
        <v>0.49078921850000001</v>
      </c>
      <c r="M2548" s="24">
        <v>0.36701527</v>
      </c>
      <c r="N2548" s="21">
        <v>0</v>
      </c>
    </row>
    <row r="2549" spans="1:14" ht="15" customHeight="1" outlineLevel="1" x14ac:dyDescent="0.3">
      <c r="A2549" s="12">
        <v>2547</v>
      </c>
      <c r="B2549" s="13">
        <v>1</v>
      </c>
      <c r="C2549" s="19">
        <v>4.7785618941380798E-5</v>
      </c>
      <c r="D2549" s="20">
        <v>1.1746180240000001E-4</v>
      </c>
      <c r="E2549" s="21">
        <v>0</v>
      </c>
      <c r="F2549" s="22">
        <v>1.17483963438991E-6</v>
      </c>
      <c r="G2549" s="22">
        <v>1.14155251141553E-4</v>
      </c>
      <c r="H2549" s="21">
        <v>0</v>
      </c>
      <c r="I2549" s="20">
        <v>0.122090768</v>
      </c>
      <c r="J2549" s="24">
        <v>0.37109999999999999</v>
      </c>
      <c r="K2549" s="20">
        <v>6.6593620650000004E-2</v>
      </c>
      <c r="L2549" s="20">
        <v>0.50436300170000004</v>
      </c>
      <c r="M2549" s="24">
        <v>0.47351312000000001</v>
      </c>
      <c r="N2549" s="21">
        <v>0</v>
      </c>
    </row>
    <row r="2550" spans="1:14" ht="15" customHeight="1" outlineLevel="1" x14ac:dyDescent="0.3">
      <c r="A2550" s="12">
        <v>2548</v>
      </c>
      <c r="B2550" s="13">
        <v>1</v>
      </c>
      <c r="C2550" s="19">
        <v>4.0706844738048201E-5</v>
      </c>
      <c r="D2550" s="20">
        <v>1.2433402349999999E-4</v>
      </c>
      <c r="E2550" s="21">
        <v>0</v>
      </c>
      <c r="F2550" s="22">
        <v>1.40980756126789E-5</v>
      </c>
      <c r="G2550" s="22">
        <v>1.14155251141553E-4</v>
      </c>
      <c r="H2550" s="21">
        <v>0</v>
      </c>
      <c r="I2550" s="20">
        <v>0.13227307990000001</v>
      </c>
      <c r="J2550" s="24">
        <v>0.36969999999999997</v>
      </c>
      <c r="K2550" s="20">
        <v>8.168979791E-2</v>
      </c>
      <c r="L2550" s="20">
        <v>0.50911382589999998</v>
      </c>
      <c r="M2550" s="20">
        <v>0.29060406150000001</v>
      </c>
      <c r="N2550" s="21">
        <v>0</v>
      </c>
    </row>
    <row r="2551" spans="1:14" ht="15" customHeight="1" outlineLevel="1" x14ac:dyDescent="0.3">
      <c r="A2551" s="12">
        <v>2549</v>
      </c>
      <c r="B2551" s="13">
        <v>1</v>
      </c>
      <c r="C2551" s="19">
        <v>4.8163511646136801E-5</v>
      </c>
      <c r="D2551" s="20">
        <v>1.2952909539999999E-4</v>
      </c>
      <c r="E2551" s="21">
        <v>0</v>
      </c>
      <c r="F2551" s="22">
        <v>3.7594868300476997E-5</v>
      </c>
      <c r="G2551" s="22">
        <v>1.14155251141553E-4</v>
      </c>
      <c r="H2551" s="20">
        <v>3.2304958809999998E-3</v>
      </c>
      <c r="I2551" s="20">
        <v>0.14846780449999999</v>
      </c>
      <c r="J2551" s="24">
        <v>0.36120000000000002</v>
      </c>
      <c r="K2551" s="20">
        <v>0.13014365720000001</v>
      </c>
      <c r="L2551" s="20">
        <v>0.52675974400000003</v>
      </c>
      <c r="M2551" s="20">
        <v>8.434467105E-2</v>
      </c>
      <c r="N2551" s="21">
        <v>0</v>
      </c>
    </row>
    <row r="2552" spans="1:14" ht="15" customHeight="1" outlineLevel="1" x14ac:dyDescent="0.3">
      <c r="A2552" s="12">
        <v>2550</v>
      </c>
      <c r="B2552" s="13">
        <v>1</v>
      </c>
      <c r="C2552" s="19">
        <v>6.9601058306616195E-5</v>
      </c>
      <c r="D2552" s="20">
        <v>1.2729971409999999E-4</v>
      </c>
      <c r="E2552" s="21">
        <v>0</v>
      </c>
      <c r="F2552" s="22">
        <v>9.3987170751192502E-5</v>
      </c>
      <c r="G2552" s="22">
        <v>1.14155251141553E-4</v>
      </c>
      <c r="H2552" s="20">
        <v>1.502180585E-2</v>
      </c>
      <c r="I2552" s="20">
        <v>0.1683475562</v>
      </c>
      <c r="J2552" s="24">
        <v>0.31430000000000002</v>
      </c>
      <c r="K2552" s="20">
        <v>0.19454589720000001</v>
      </c>
      <c r="L2552" s="20">
        <v>0.57446189650000001</v>
      </c>
      <c r="M2552" s="20">
        <v>1.853827696E-3</v>
      </c>
      <c r="N2552" s="21">
        <v>0</v>
      </c>
    </row>
    <row r="2553" spans="1:14" ht="15" customHeight="1" outlineLevel="1" x14ac:dyDescent="0.3">
      <c r="A2553" s="12">
        <v>2551</v>
      </c>
      <c r="B2553" s="13">
        <v>1</v>
      </c>
      <c r="C2553" s="19">
        <v>9.5681348718838996E-5</v>
      </c>
      <c r="D2553" s="20">
        <v>1.081761228E-4</v>
      </c>
      <c r="E2553" s="21">
        <v>0</v>
      </c>
      <c r="F2553" s="22">
        <v>1.8210014333043501E-4</v>
      </c>
      <c r="G2553" s="22">
        <v>1.14155251141553E-4</v>
      </c>
      <c r="H2553" s="20">
        <v>5.8148925859999999E-2</v>
      </c>
      <c r="I2553" s="20">
        <v>0.15370442200000001</v>
      </c>
      <c r="J2553" s="24">
        <v>0.20649999999999999</v>
      </c>
      <c r="K2553" s="20">
        <v>0.34051619189999999</v>
      </c>
      <c r="L2553" s="20">
        <v>0.60480899749999995</v>
      </c>
      <c r="M2553" s="20">
        <v>1.9201344530000001E-2</v>
      </c>
      <c r="N2553" s="21">
        <v>0</v>
      </c>
    </row>
    <row r="2554" spans="1:14" ht="15" customHeight="1" outlineLevel="1" x14ac:dyDescent="0.3">
      <c r="A2554" s="12">
        <v>2552</v>
      </c>
      <c r="B2554" s="13">
        <v>1</v>
      </c>
      <c r="C2554" s="19">
        <v>1.16091601609052E-4</v>
      </c>
      <c r="D2554" s="20">
        <v>8.7682177770000006E-5</v>
      </c>
      <c r="E2554" s="21">
        <v>0</v>
      </c>
      <c r="F2554" s="22">
        <v>1.58603350642637E-4</v>
      </c>
      <c r="G2554" s="22">
        <v>1.14155251141553E-4</v>
      </c>
      <c r="H2554" s="20">
        <v>0.1334194799</v>
      </c>
      <c r="I2554" s="20">
        <v>0.1363460047</v>
      </c>
      <c r="J2554" s="24">
        <v>0.1852</v>
      </c>
      <c r="K2554" s="20">
        <v>0.44217190159999997</v>
      </c>
      <c r="L2554" s="20">
        <v>0.59123521430000003</v>
      </c>
      <c r="M2554" s="20">
        <v>0.16656754239999999</v>
      </c>
      <c r="N2554" s="20">
        <v>1.978971429E-2</v>
      </c>
    </row>
    <row r="2555" spans="1:14" ht="15" customHeight="1" outlineLevel="1" x14ac:dyDescent="0.3">
      <c r="A2555" s="12">
        <v>2553</v>
      </c>
      <c r="B2555" s="13">
        <v>1</v>
      </c>
      <c r="C2555" s="19">
        <v>1.32507029688031E-4</v>
      </c>
      <c r="D2555" s="20">
        <v>6.3220343250000005E-5</v>
      </c>
      <c r="E2555" s="21">
        <v>0</v>
      </c>
      <c r="F2555" s="22">
        <v>1.4685495429873799E-4</v>
      </c>
      <c r="G2555" s="22">
        <v>1.14155251141553E-4</v>
      </c>
      <c r="H2555" s="20">
        <v>0.1996446455</v>
      </c>
      <c r="I2555" s="20">
        <v>0.12839410400000001</v>
      </c>
      <c r="J2555" s="24">
        <v>0.20430000000000001</v>
      </c>
      <c r="K2555" s="20">
        <v>0.48514730950000001</v>
      </c>
      <c r="L2555" s="20">
        <v>0.61847973629999997</v>
      </c>
      <c r="M2555" s="20">
        <v>0.20773102430000001</v>
      </c>
      <c r="N2555" s="20">
        <v>0.1483782857</v>
      </c>
    </row>
    <row r="2556" spans="1:14" ht="15" customHeight="1" outlineLevel="1" x14ac:dyDescent="0.3">
      <c r="A2556" s="12">
        <v>2554</v>
      </c>
      <c r="B2556" s="13">
        <v>1</v>
      </c>
      <c r="C2556" s="19">
        <v>1.4240619914486499E-4</v>
      </c>
      <c r="D2556" s="20">
        <v>3.828808883E-5</v>
      </c>
      <c r="E2556" s="21">
        <v>0</v>
      </c>
      <c r="F2556" s="22">
        <v>1.6447754881458699E-4</v>
      </c>
      <c r="G2556" s="22">
        <v>1.14155251141553E-4</v>
      </c>
      <c r="H2556" s="20">
        <v>0.27443062509999999</v>
      </c>
      <c r="I2556" s="20">
        <v>0.13401861910000001</v>
      </c>
      <c r="J2556" s="24">
        <v>0.24310000000000001</v>
      </c>
      <c r="K2556" s="20">
        <v>0.4442415388</v>
      </c>
      <c r="L2556" s="20">
        <v>0.62866007369999999</v>
      </c>
      <c r="M2556" s="20">
        <v>0.1202885276</v>
      </c>
      <c r="N2556" s="20">
        <v>0.46559314289999998</v>
      </c>
    </row>
    <row r="2557" spans="1:14" ht="15" customHeight="1" outlineLevel="1" x14ac:dyDescent="0.3">
      <c r="A2557" s="12">
        <v>2555</v>
      </c>
      <c r="B2557" s="13">
        <v>1</v>
      </c>
      <c r="C2557" s="19">
        <v>1.5193707332392201E-4</v>
      </c>
      <c r="D2557" s="20">
        <v>1.5339779180000001E-5</v>
      </c>
      <c r="E2557" s="21">
        <v>0</v>
      </c>
      <c r="F2557" s="22">
        <v>1.87974341502385E-4</v>
      </c>
      <c r="G2557" s="22">
        <v>1.14155251141553E-4</v>
      </c>
      <c r="H2557" s="20">
        <v>0.32127281540000002</v>
      </c>
      <c r="I2557" s="20">
        <v>0.1463343677</v>
      </c>
      <c r="J2557" s="24">
        <v>0.29449999999999998</v>
      </c>
      <c r="K2557" s="20">
        <v>0.32761139519999999</v>
      </c>
      <c r="L2557" s="20">
        <v>0.62933876280000001</v>
      </c>
      <c r="M2557" s="20">
        <v>3.4298022560000002E-2</v>
      </c>
      <c r="N2557" s="20">
        <v>0.36264428570000001</v>
      </c>
    </row>
    <row r="2558" spans="1:14" ht="15" customHeight="1" outlineLevel="1" x14ac:dyDescent="0.3">
      <c r="A2558" s="12">
        <v>2556</v>
      </c>
      <c r="B2558" s="13">
        <v>1</v>
      </c>
      <c r="C2558" s="19">
        <v>1.58919676424123E-4</v>
      </c>
      <c r="D2558" s="21">
        <v>0</v>
      </c>
      <c r="E2558" s="21">
        <v>0</v>
      </c>
      <c r="F2558" s="22">
        <v>2.0677177565262301E-4</v>
      </c>
      <c r="G2558" s="22">
        <v>1.14155251141553E-4</v>
      </c>
      <c r="H2558" s="20">
        <v>0.3353254725</v>
      </c>
      <c r="I2558" s="20">
        <v>0.15554693559999999</v>
      </c>
      <c r="J2558" s="24">
        <v>0.37819999999999998</v>
      </c>
      <c r="K2558" s="20">
        <v>0.2934015096</v>
      </c>
      <c r="L2558" s="20">
        <v>0.63147178589999997</v>
      </c>
      <c r="M2558" s="20">
        <v>1.337349021E-3</v>
      </c>
      <c r="N2558" s="20">
        <v>0.84577628569999996</v>
      </c>
    </row>
    <row r="2559" spans="1:14" ht="15" customHeight="1" outlineLevel="1" x14ac:dyDescent="0.3">
      <c r="A2559" s="12">
        <v>2557</v>
      </c>
      <c r="B2559" s="13">
        <v>1</v>
      </c>
      <c r="C2559" s="19">
        <v>1.5215982330843601E-4</v>
      </c>
      <c r="D2559" s="21">
        <v>0</v>
      </c>
      <c r="E2559" s="21">
        <v>0</v>
      </c>
      <c r="F2559" s="22">
        <v>1.87974341502385E-4</v>
      </c>
      <c r="G2559" s="22">
        <v>1.14155251141553E-4</v>
      </c>
      <c r="H2559" s="20">
        <v>0.32934905510000001</v>
      </c>
      <c r="I2559" s="20">
        <v>0.174359969</v>
      </c>
      <c r="J2559" s="24">
        <v>0.46829999999999999</v>
      </c>
      <c r="K2559" s="20">
        <v>0.28500121740000001</v>
      </c>
      <c r="L2559" s="20">
        <v>0.61508629049999997</v>
      </c>
      <c r="M2559" s="20">
        <v>6.6160368809999995E-2</v>
      </c>
      <c r="N2559" s="20">
        <v>0.96776828569999995</v>
      </c>
    </row>
    <row r="2560" spans="1:14" ht="15" customHeight="1" outlineLevel="1" x14ac:dyDescent="0.3">
      <c r="A2560" s="12">
        <v>2558</v>
      </c>
      <c r="B2560" s="13">
        <v>1</v>
      </c>
      <c r="C2560" s="19">
        <v>1.4645514327353101E-4</v>
      </c>
      <c r="D2560" s="21">
        <v>0</v>
      </c>
      <c r="E2560" s="21">
        <v>0</v>
      </c>
      <c r="F2560" s="22">
        <v>1.90324020771165E-4</v>
      </c>
      <c r="G2560" s="22">
        <v>1.14155251141553E-4</v>
      </c>
      <c r="H2560" s="20">
        <v>0.3088354062</v>
      </c>
      <c r="I2560" s="20">
        <v>0.18609387120000001</v>
      </c>
      <c r="J2560" s="24">
        <v>0.52070000000000005</v>
      </c>
      <c r="K2560" s="20">
        <v>0.19320672019999999</v>
      </c>
      <c r="L2560" s="20">
        <v>0.5871630793</v>
      </c>
      <c r="M2560" s="20">
        <v>0.2771849502</v>
      </c>
      <c r="N2560" s="20">
        <v>0.94073571430000003</v>
      </c>
    </row>
    <row r="2561" spans="1:14" ht="15" customHeight="1" outlineLevel="1" x14ac:dyDescent="0.3">
      <c r="A2561" s="12">
        <v>2559</v>
      </c>
      <c r="B2561" s="13">
        <v>1</v>
      </c>
      <c r="C2561" s="19">
        <v>1.3698749439803299E-4</v>
      </c>
      <c r="D2561" s="21">
        <v>0</v>
      </c>
      <c r="E2561" s="21">
        <v>0</v>
      </c>
      <c r="F2561" s="22">
        <v>2.1382081345896301E-4</v>
      </c>
      <c r="G2561" s="22">
        <v>1.14155251141553E-4</v>
      </c>
      <c r="H2561" s="20">
        <v>0.26263931509999999</v>
      </c>
      <c r="I2561" s="20">
        <v>0.17339022500000001</v>
      </c>
      <c r="J2561" s="24">
        <v>0.51639999999999997</v>
      </c>
      <c r="K2561" s="20">
        <v>0.183467251</v>
      </c>
      <c r="L2561" s="20">
        <v>0.57397711849999999</v>
      </c>
      <c r="M2561" s="20">
        <v>0.35569707410000001</v>
      </c>
      <c r="N2561" s="20">
        <v>0.86995628570000005</v>
      </c>
    </row>
    <row r="2562" spans="1:14" ht="15" customHeight="1" outlineLevel="1" x14ac:dyDescent="0.3">
      <c r="A2562" s="12">
        <v>2560</v>
      </c>
      <c r="B2562" s="13">
        <v>1</v>
      </c>
      <c r="C2562" s="19">
        <v>1.2469659574043299E-4</v>
      </c>
      <c r="D2562" s="20">
        <v>1.049240896E-5</v>
      </c>
      <c r="E2562" s="21">
        <v>0</v>
      </c>
      <c r="F2562" s="22">
        <v>2.23219530534082E-4</v>
      </c>
      <c r="G2562" s="22">
        <v>1.14155251141553E-4</v>
      </c>
      <c r="H2562" s="20">
        <v>0.20045226939999999</v>
      </c>
      <c r="I2562" s="20">
        <v>0.18551202480000001</v>
      </c>
      <c r="J2562" s="24">
        <v>0.49459999999999998</v>
      </c>
      <c r="K2562" s="20">
        <v>0.18979790599999999</v>
      </c>
      <c r="L2562" s="20">
        <v>0.57126236180000001</v>
      </c>
      <c r="M2562" s="20">
        <v>0.22020347600000001</v>
      </c>
      <c r="N2562" s="20">
        <v>0.79897628570000001</v>
      </c>
    </row>
    <row r="2563" spans="1:14" ht="15" customHeight="1" outlineLevel="1" x14ac:dyDescent="0.3">
      <c r="A2563" s="12">
        <v>2561</v>
      </c>
      <c r="B2563" s="13">
        <v>1</v>
      </c>
      <c r="C2563" s="19">
        <v>1.16719214539638E-4</v>
      </c>
      <c r="D2563" s="20">
        <v>2.714118262E-5</v>
      </c>
      <c r="E2563" s="21">
        <v>0</v>
      </c>
      <c r="F2563" s="22">
        <v>2.23219530534082E-4</v>
      </c>
      <c r="G2563" s="22">
        <v>1.14155251141553E-4</v>
      </c>
      <c r="H2563" s="20">
        <v>0.123889517</v>
      </c>
      <c r="I2563" s="20">
        <v>0.19530643910000001</v>
      </c>
      <c r="J2563" s="24">
        <v>0.49170000000000003</v>
      </c>
      <c r="K2563" s="20">
        <v>0.20172875579999999</v>
      </c>
      <c r="L2563" s="20">
        <v>0.58047314329999999</v>
      </c>
      <c r="M2563" s="20">
        <v>6.4179973429999995E-2</v>
      </c>
      <c r="N2563" s="20">
        <v>0.58309457139999998</v>
      </c>
    </row>
    <row r="2564" spans="1:14" ht="15" customHeight="1" outlineLevel="1" x14ac:dyDescent="0.3">
      <c r="A2564" s="12">
        <v>2562</v>
      </c>
      <c r="B2564" s="13">
        <v>1</v>
      </c>
      <c r="C2564" s="19">
        <v>1.13805135643793E-4</v>
      </c>
      <c r="D2564" s="20">
        <v>5.023266354E-5</v>
      </c>
      <c r="E2564" s="21">
        <v>0</v>
      </c>
      <c r="F2564" s="22">
        <v>1.6447754881458699E-4</v>
      </c>
      <c r="G2564" s="22">
        <v>1.14155251141553E-4</v>
      </c>
      <c r="H2564" s="20">
        <v>4.9426586979999999E-2</v>
      </c>
      <c r="I2564" s="20">
        <v>0.21751357639999999</v>
      </c>
      <c r="J2564" s="24">
        <v>0.49020000000000002</v>
      </c>
      <c r="K2564" s="20">
        <v>0.25541757970000001</v>
      </c>
      <c r="L2564" s="20">
        <v>0.58803567970000004</v>
      </c>
      <c r="M2564" s="20">
        <v>1.638310056E-3</v>
      </c>
      <c r="N2564" s="20">
        <v>0.3378514286</v>
      </c>
    </row>
    <row r="2565" spans="1:14" ht="15" customHeight="1" outlineLevel="1" x14ac:dyDescent="0.3">
      <c r="A2565" s="12">
        <v>2563</v>
      </c>
      <c r="B2565" s="13">
        <v>1</v>
      </c>
      <c r="C2565" s="19">
        <v>1.06798417229818E-4</v>
      </c>
      <c r="D2565" s="20">
        <v>8.207804511E-5</v>
      </c>
      <c r="E2565" s="21">
        <v>0</v>
      </c>
      <c r="F2565" s="22">
        <v>1.1748396343899099E-4</v>
      </c>
      <c r="G2565" s="22">
        <v>1.14155251141553E-4</v>
      </c>
      <c r="H2565" s="20">
        <v>1.162978517E-2</v>
      </c>
      <c r="I2565" s="20">
        <v>0.22556245150000001</v>
      </c>
      <c r="J2565" s="24">
        <v>0.46539999999999998</v>
      </c>
      <c r="K2565" s="20">
        <v>0.21767713659999999</v>
      </c>
      <c r="L2565" s="20">
        <v>0.58793872410000003</v>
      </c>
      <c r="M2565" s="20">
        <v>1.210425064E-2</v>
      </c>
      <c r="N2565" s="20">
        <v>9.8614285709999999E-2</v>
      </c>
    </row>
    <row r="2566" spans="1:14" ht="15" customHeight="1" outlineLevel="1" x14ac:dyDescent="0.3">
      <c r="A2566" s="12">
        <v>2564</v>
      </c>
      <c r="B2566" s="13">
        <v>1</v>
      </c>
      <c r="C2566" s="19">
        <v>9.6757288993860806E-5</v>
      </c>
      <c r="D2566" s="20">
        <v>1.028174266E-4</v>
      </c>
      <c r="E2566" s="21">
        <v>0</v>
      </c>
      <c r="F2566" s="22">
        <v>8.8112972579242903E-5</v>
      </c>
      <c r="G2566" s="22">
        <v>1.14155251141553E-4</v>
      </c>
      <c r="H2566" s="21">
        <v>0</v>
      </c>
      <c r="I2566" s="20">
        <v>0.2248836307</v>
      </c>
      <c r="J2566" s="24">
        <v>0.41860000000000003</v>
      </c>
      <c r="K2566" s="20">
        <v>0.19527635739999999</v>
      </c>
      <c r="L2566" s="20">
        <v>0.60451813070000004</v>
      </c>
      <c r="M2566" s="20">
        <v>0.119605224</v>
      </c>
      <c r="N2566" s="21">
        <v>0</v>
      </c>
    </row>
    <row r="2567" spans="1:14" ht="15" customHeight="1" outlineLevel="1" x14ac:dyDescent="0.3">
      <c r="A2567" s="12">
        <v>2565</v>
      </c>
      <c r="B2567" s="13">
        <v>1</v>
      </c>
      <c r="C2567" s="19">
        <v>9.2871301430718194E-5</v>
      </c>
      <c r="D2567" s="20">
        <v>1.174208963E-4</v>
      </c>
      <c r="E2567" s="21">
        <v>0</v>
      </c>
      <c r="F2567" s="22">
        <v>5.87419817194953E-5</v>
      </c>
      <c r="G2567" s="22">
        <v>1.14155251141553E-4</v>
      </c>
      <c r="H2567" s="21">
        <v>0</v>
      </c>
      <c r="I2567" s="20">
        <v>0.23293250579999999</v>
      </c>
      <c r="J2567" s="24">
        <v>0.30370000000000003</v>
      </c>
      <c r="K2567" s="20">
        <v>0.2179206233</v>
      </c>
      <c r="L2567" s="20">
        <v>0.62197013769999998</v>
      </c>
      <c r="M2567" s="20">
        <v>0.15676050690000001</v>
      </c>
      <c r="N2567" s="21">
        <v>0</v>
      </c>
    </row>
    <row r="2568" spans="1:14" ht="15" customHeight="1" outlineLevel="1" x14ac:dyDescent="0.3">
      <c r="A2568" s="12">
        <v>2566</v>
      </c>
      <c r="B2568" s="13">
        <v>1</v>
      </c>
      <c r="C2568" s="19">
        <v>9.1057225014109497E-5</v>
      </c>
      <c r="D2568" s="20">
        <v>1.3024495170000001E-4</v>
      </c>
      <c r="E2568" s="21">
        <v>0</v>
      </c>
      <c r="F2568" s="22">
        <v>3.7594868300476997E-5</v>
      </c>
      <c r="G2568" s="22">
        <v>1.14155251141553E-4</v>
      </c>
      <c r="H2568" s="21">
        <v>0</v>
      </c>
      <c r="I2568" s="20">
        <v>0.23942979049999999</v>
      </c>
      <c r="J2568" s="24">
        <v>0.24429999999999999</v>
      </c>
      <c r="K2568" s="20">
        <v>0.202459216</v>
      </c>
      <c r="L2568" s="20">
        <v>0.6193523366</v>
      </c>
      <c r="M2568" s="20">
        <v>9.4483545299999999E-2</v>
      </c>
      <c r="N2568" s="21">
        <v>0</v>
      </c>
    </row>
    <row r="2569" spans="1:14" ht="15" customHeight="1" outlineLevel="1" x14ac:dyDescent="0.3">
      <c r="A2569" s="12">
        <v>2567</v>
      </c>
      <c r="B2569" s="13">
        <v>1</v>
      </c>
      <c r="C2569" s="19">
        <v>9.3136478470134197E-5</v>
      </c>
      <c r="D2569" s="20">
        <v>1.413714049E-4</v>
      </c>
      <c r="E2569" s="21">
        <v>0</v>
      </c>
      <c r="F2569" s="22">
        <v>2.3496792687798098E-5</v>
      </c>
      <c r="G2569" s="22">
        <v>1.14155251141553E-4</v>
      </c>
      <c r="H2569" s="21">
        <v>0</v>
      </c>
      <c r="I2569" s="20">
        <v>0.25455779670000001</v>
      </c>
      <c r="J2569" s="24">
        <v>0.221</v>
      </c>
      <c r="K2569" s="20">
        <v>0.16459702949999999</v>
      </c>
      <c r="L2569" s="20">
        <v>0.59540430479999995</v>
      </c>
      <c r="M2569" s="20">
        <v>2.8950473429999998E-2</v>
      </c>
      <c r="N2569" s="21">
        <v>0</v>
      </c>
    </row>
    <row r="2570" spans="1:14" ht="15" customHeight="1" outlineLevel="1" x14ac:dyDescent="0.3">
      <c r="A2570" s="12">
        <v>2568</v>
      </c>
      <c r="B2570" s="13">
        <v>1</v>
      </c>
      <c r="C2570" s="19">
        <v>7.3934519005697307E-5</v>
      </c>
      <c r="D2570" s="20">
        <v>1.5215015640000001E-4</v>
      </c>
      <c r="E2570" s="21">
        <v>0</v>
      </c>
      <c r="F2570" s="22">
        <v>9.3987170751192492E-6</v>
      </c>
      <c r="G2570" s="22">
        <v>1.14155251141553E-4</v>
      </c>
      <c r="H2570" s="21">
        <v>0</v>
      </c>
      <c r="I2570" s="20">
        <v>0.2686190846</v>
      </c>
      <c r="J2570" s="24">
        <v>0.18310000000000001</v>
      </c>
      <c r="K2570" s="20">
        <v>0.1128560993</v>
      </c>
      <c r="L2570" s="20">
        <v>0.57785534230000002</v>
      </c>
      <c r="M2570" s="20">
        <v>1.337349021E-3</v>
      </c>
      <c r="N2570" s="21">
        <v>0</v>
      </c>
    </row>
    <row r="2571" spans="1:14" ht="15" customHeight="1" outlineLevel="1" x14ac:dyDescent="0.3">
      <c r="A2571" s="12">
        <v>2569</v>
      </c>
      <c r="B2571" s="13">
        <v>1</v>
      </c>
      <c r="C2571" s="19">
        <v>5.6094680693404998E-5</v>
      </c>
      <c r="D2571" s="20">
        <v>1.6159946040000001E-4</v>
      </c>
      <c r="E2571" s="21">
        <v>0</v>
      </c>
      <c r="F2571" s="22">
        <v>5.8741981719495297E-6</v>
      </c>
      <c r="G2571" s="22">
        <v>1.14155251141553E-4</v>
      </c>
      <c r="H2571" s="21">
        <v>0</v>
      </c>
      <c r="I2571" s="20">
        <v>0.27918929399999998</v>
      </c>
      <c r="J2571" s="24">
        <v>0.12330000000000001</v>
      </c>
      <c r="K2571" s="20">
        <v>9.7638178719999996E-2</v>
      </c>
      <c r="L2571" s="20">
        <v>0.56544502620000003</v>
      </c>
      <c r="M2571" s="20">
        <v>4.8895233140000001E-2</v>
      </c>
      <c r="N2571" s="21">
        <v>0</v>
      </c>
    </row>
    <row r="2572" spans="1:14" ht="15" customHeight="1" outlineLevel="1" x14ac:dyDescent="0.3">
      <c r="A2572" s="12">
        <v>2570</v>
      </c>
      <c r="B2572" s="13">
        <v>1</v>
      </c>
      <c r="C2572" s="19">
        <v>4.5696133292684098E-5</v>
      </c>
      <c r="D2572" s="20">
        <v>1.6965795770000001E-4</v>
      </c>
      <c r="E2572" s="21">
        <v>0</v>
      </c>
      <c r="F2572" s="22">
        <v>2.3496792687798102E-6</v>
      </c>
      <c r="G2572" s="22">
        <v>1.14155251141553E-4</v>
      </c>
      <c r="H2572" s="21">
        <v>0</v>
      </c>
      <c r="I2572" s="20">
        <v>0.28481380919999999</v>
      </c>
      <c r="J2572" s="24">
        <v>7.5800000000000006E-2</v>
      </c>
      <c r="K2572" s="20">
        <v>9.9342585829999996E-2</v>
      </c>
      <c r="L2572" s="20">
        <v>0.55031995349999996</v>
      </c>
      <c r="M2572" s="20">
        <v>0.21081839550000001</v>
      </c>
      <c r="N2572" s="21">
        <v>0</v>
      </c>
    </row>
    <row r="2573" spans="1:14" ht="15" customHeight="1" outlineLevel="1" x14ac:dyDescent="0.3">
      <c r="A2573" s="12">
        <v>2571</v>
      </c>
      <c r="B2573" s="13">
        <v>1</v>
      </c>
      <c r="C2573" s="19">
        <v>2.9408527825480799E-5</v>
      </c>
      <c r="D2573" s="20">
        <v>1.7706195779999999E-4</v>
      </c>
      <c r="E2573" s="21">
        <v>0</v>
      </c>
      <c r="F2573" s="22">
        <v>1.17483963438991E-6</v>
      </c>
      <c r="G2573" s="22">
        <v>1.14155251141553E-4</v>
      </c>
      <c r="H2573" s="21">
        <v>0</v>
      </c>
      <c r="I2573" s="20">
        <v>0.28908068269999998</v>
      </c>
      <c r="J2573" s="24">
        <v>3.9199999999999999E-2</v>
      </c>
      <c r="K2573" s="20">
        <v>9.4594594589999997E-2</v>
      </c>
      <c r="L2573" s="20">
        <v>0.53897614890000001</v>
      </c>
      <c r="M2573" s="20">
        <v>0.26897706980000002</v>
      </c>
      <c r="N2573" s="21">
        <v>0</v>
      </c>
    </row>
    <row r="2574" spans="1:14" ht="15" customHeight="1" outlineLevel="1" x14ac:dyDescent="0.3">
      <c r="A2574" s="12">
        <v>2572</v>
      </c>
      <c r="B2574" s="13">
        <v>1</v>
      </c>
      <c r="C2574" s="19">
        <v>2.1299637729897801E-5</v>
      </c>
      <c r="D2574" s="20">
        <v>1.844250518E-4</v>
      </c>
      <c r="E2574" s="21">
        <v>0</v>
      </c>
      <c r="F2574" s="22">
        <v>1.40980756126789E-5</v>
      </c>
      <c r="G2574" s="22">
        <v>1.14155251141553E-4</v>
      </c>
      <c r="H2574" s="21">
        <v>0</v>
      </c>
      <c r="I2574" s="20">
        <v>0.28646237390000001</v>
      </c>
      <c r="J2574" s="24">
        <v>6.3299999999999995E-2</v>
      </c>
      <c r="K2574" s="20">
        <v>8.5950815680000001E-2</v>
      </c>
      <c r="L2574" s="20">
        <v>0.538491371</v>
      </c>
      <c r="M2574" s="20">
        <v>0.16807296399999999</v>
      </c>
      <c r="N2574" s="21">
        <v>0</v>
      </c>
    </row>
    <row r="2575" spans="1:14" ht="15" customHeight="1" outlineLevel="1" x14ac:dyDescent="0.3">
      <c r="A2575" s="12">
        <v>2573</v>
      </c>
      <c r="B2575" s="13">
        <v>1</v>
      </c>
      <c r="C2575" s="19">
        <v>2.12239155625894E-5</v>
      </c>
      <c r="D2575" s="20">
        <v>1.918495049E-4</v>
      </c>
      <c r="E2575" s="21">
        <v>0</v>
      </c>
      <c r="F2575" s="22">
        <v>3.7594868300476997E-5</v>
      </c>
      <c r="G2575" s="22">
        <v>1.14155251141553E-4</v>
      </c>
      <c r="H2575" s="20">
        <v>3.3920206749999998E-3</v>
      </c>
      <c r="I2575" s="20">
        <v>0.28782001550000003</v>
      </c>
      <c r="J2575" s="24">
        <v>0.17810000000000001</v>
      </c>
      <c r="K2575" s="20">
        <v>9.6299001699999998E-2</v>
      </c>
      <c r="L2575" s="20">
        <v>0.55235602090000002</v>
      </c>
      <c r="M2575" s="20">
        <v>4.9205256340000003E-2</v>
      </c>
      <c r="N2575" s="21">
        <v>0</v>
      </c>
    </row>
    <row r="2576" spans="1:14" ht="15" customHeight="1" outlineLevel="1" x14ac:dyDescent="0.3">
      <c r="A2576" s="12">
        <v>2574</v>
      </c>
      <c r="B2576" s="13">
        <v>1</v>
      </c>
      <c r="C2576" s="19">
        <v>2.81922231667634E-5</v>
      </c>
      <c r="D2576" s="20">
        <v>1.900496375E-4</v>
      </c>
      <c r="E2576" s="21">
        <v>0</v>
      </c>
      <c r="F2576" s="22">
        <v>9.3987170751192502E-5</v>
      </c>
      <c r="G2576" s="22">
        <v>1.14155251141553E-4</v>
      </c>
      <c r="H2576" s="20">
        <v>2.261347117E-2</v>
      </c>
      <c r="I2576" s="20">
        <v>0.29654771140000002</v>
      </c>
      <c r="J2576" s="24">
        <v>0.35420000000000001</v>
      </c>
      <c r="K2576" s="20">
        <v>9.581202824E-2</v>
      </c>
      <c r="L2576" s="20">
        <v>0.5581733566</v>
      </c>
      <c r="M2576" s="20">
        <v>1.4613573829999999E-3</v>
      </c>
      <c r="N2576" s="21">
        <v>0</v>
      </c>
    </row>
    <row r="2577" spans="1:14" ht="15" customHeight="1" outlineLevel="1" x14ac:dyDescent="0.3">
      <c r="A2577" s="12">
        <v>2575</v>
      </c>
      <c r="B2577" s="13">
        <v>1</v>
      </c>
      <c r="C2577" s="19">
        <v>4.0669757123510303E-5</v>
      </c>
      <c r="D2577" s="20">
        <v>1.678989963E-4</v>
      </c>
      <c r="E2577" s="21">
        <v>0</v>
      </c>
      <c r="F2577" s="22">
        <v>1.8210014333043501E-4</v>
      </c>
      <c r="G2577" s="22">
        <v>1.14155251141553E-4</v>
      </c>
      <c r="H2577" s="20">
        <v>9.4492004520000006E-2</v>
      </c>
      <c r="I2577" s="20">
        <v>0.27550426690000002</v>
      </c>
      <c r="J2577" s="24">
        <v>0.42149999999999999</v>
      </c>
      <c r="K2577" s="20">
        <v>0.1235695155</v>
      </c>
      <c r="L2577" s="20">
        <v>0.56030637969999997</v>
      </c>
      <c r="M2577" s="20">
        <v>7.4915839120000003E-3</v>
      </c>
      <c r="N2577" s="21">
        <v>0</v>
      </c>
    </row>
    <row r="2578" spans="1:14" ht="15" customHeight="1" outlineLevel="1" x14ac:dyDescent="0.3">
      <c r="A2578" s="12">
        <v>2576</v>
      </c>
      <c r="B2578" s="13">
        <v>1</v>
      </c>
      <c r="C2578" s="19">
        <v>6.4809598624675297E-5</v>
      </c>
      <c r="D2578" s="20">
        <v>1.310630733E-4</v>
      </c>
      <c r="E2578" s="21">
        <v>0</v>
      </c>
      <c r="F2578" s="22">
        <v>1.58603350642637E-4</v>
      </c>
      <c r="G2578" s="22">
        <v>1.14155251141553E-4</v>
      </c>
      <c r="H2578" s="20">
        <v>0.21062833140000001</v>
      </c>
      <c r="I2578" s="20">
        <v>0.27889837080000002</v>
      </c>
      <c r="J2578" s="24">
        <v>0.45219999999999999</v>
      </c>
      <c r="K2578" s="20">
        <v>0.1337959581</v>
      </c>
      <c r="L2578" s="20">
        <v>0.55914291250000003</v>
      </c>
      <c r="M2578" s="20">
        <v>8.6104907120000004E-2</v>
      </c>
      <c r="N2578" s="20">
        <v>6.3302571429999996E-2</v>
      </c>
    </row>
    <row r="2579" spans="1:14" ht="15" customHeight="1" outlineLevel="1" x14ac:dyDescent="0.3">
      <c r="A2579" s="12">
        <v>2577</v>
      </c>
      <c r="B2579" s="13">
        <v>1</v>
      </c>
      <c r="C2579" s="19">
        <v>8.9118134253954602E-5</v>
      </c>
      <c r="D2579" s="20">
        <v>9.0586509300000004E-5</v>
      </c>
      <c r="E2579" s="21">
        <v>0</v>
      </c>
      <c r="F2579" s="22">
        <v>1.4685495429873799E-4</v>
      </c>
      <c r="G2579" s="22">
        <v>1.14155251141553E-4</v>
      </c>
      <c r="H2579" s="20">
        <v>0.33419479889999998</v>
      </c>
      <c r="I2579" s="20">
        <v>0.3211792087</v>
      </c>
      <c r="J2579" s="24">
        <v>0.51060000000000005</v>
      </c>
      <c r="K2579" s="20">
        <v>0.1179693207</v>
      </c>
      <c r="L2579" s="20">
        <v>0.55933682370000004</v>
      </c>
      <c r="M2579" s="20">
        <v>0.11912445319999999</v>
      </c>
      <c r="N2579" s="20">
        <v>0.21526885709999999</v>
      </c>
    </row>
    <row r="2580" spans="1:14" ht="15" customHeight="1" outlineLevel="1" x14ac:dyDescent="0.3">
      <c r="A2580" s="12">
        <v>2578</v>
      </c>
      <c r="B2580" s="13">
        <v>1</v>
      </c>
      <c r="C2580" s="19">
        <v>1.0300555490485399E-4</v>
      </c>
      <c r="D2580" s="20">
        <v>5.7718475779999998E-5</v>
      </c>
      <c r="E2580" s="21">
        <v>0</v>
      </c>
      <c r="F2580" s="22">
        <v>1.6447754881458699E-4</v>
      </c>
      <c r="G2580" s="22">
        <v>1.14155251141553E-4</v>
      </c>
      <c r="H2580" s="20">
        <v>0.43563236960000001</v>
      </c>
      <c r="I2580" s="20">
        <v>0.37655159040000002</v>
      </c>
      <c r="J2580" s="24">
        <v>0.53800000000000003</v>
      </c>
      <c r="K2580" s="20">
        <v>0.12186510840000001</v>
      </c>
      <c r="L2580" s="20">
        <v>0.5644754702</v>
      </c>
      <c r="M2580" s="20">
        <v>7.4899628070000002E-2</v>
      </c>
      <c r="N2580" s="20">
        <v>0.34306628569999997</v>
      </c>
    </row>
    <row r="2581" spans="1:14" ht="15" customHeight="1" outlineLevel="1" x14ac:dyDescent="0.3">
      <c r="A2581" s="12">
        <v>2579</v>
      </c>
      <c r="B2581" s="13">
        <v>1</v>
      </c>
      <c r="C2581" s="19">
        <v>1.1171279801552E-4</v>
      </c>
      <c r="D2581" s="20">
        <v>3.3072563909999999E-5</v>
      </c>
      <c r="E2581" s="21">
        <v>0</v>
      </c>
      <c r="F2581" s="22">
        <v>1.87974341502385E-4</v>
      </c>
      <c r="G2581" s="22">
        <v>1.14155251141553E-4</v>
      </c>
      <c r="H2581" s="20">
        <v>0.49458891939999999</v>
      </c>
      <c r="I2581" s="20">
        <v>0.3913886734</v>
      </c>
      <c r="J2581" s="24">
        <v>0.61160000000000003</v>
      </c>
      <c r="K2581" s="20">
        <v>0.1201607012</v>
      </c>
      <c r="L2581" s="20">
        <v>0.55400426599999997</v>
      </c>
      <c r="M2581" s="20">
        <v>2.469086207E-2</v>
      </c>
      <c r="N2581" s="20">
        <v>0.46366542859999998</v>
      </c>
    </row>
    <row r="2582" spans="1:14" ht="15" customHeight="1" outlineLevel="1" x14ac:dyDescent="0.3">
      <c r="A2582" s="12">
        <v>2580</v>
      </c>
      <c r="B2582" s="13">
        <v>1</v>
      </c>
      <c r="C2582" s="19">
        <v>1.2310097716396699E-4</v>
      </c>
      <c r="D2582" s="20">
        <v>1.5585215640000001E-5</v>
      </c>
      <c r="E2582" s="21">
        <v>0</v>
      </c>
      <c r="F2582" s="22">
        <v>2.0677177565262301E-4</v>
      </c>
      <c r="G2582" s="22">
        <v>1.14155251141553E-4</v>
      </c>
      <c r="H2582" s="20">
        <v>0.51171054760000001</v>
      </c>
      <c r="I2582" s="20">
        <v>0.410007758</v>
      </c>
      <c r="J2582" s="24">
        <v>0.74580000000000002</v>
      </c>
      <c r="K2582" s="20">
        <v>7.5846116389999996E-2</v>
      </c>
      <c r="L2582" s="20">
        <v>0.54935039750000003</v>
      </c>
      <c r="M2582" s="20">
        <v>1.337349021E-3</v>
      </c>
      <c r="N2582" s="20">
        <v>0.52442742860000002</v>
      </c>
    </row>
    <row r="2583" spans="1:14" ht="15" customHeight="1" outlineLevel="1" x14ac:dyDescent="0.3">
      <c r="A2583" s="12">
        <v>2581</v>
      </c>
      <c r="B2583" s="13">
        <v>1</v>
      </c>
      <c r="C2583" s="19">
        <v>1.1799906451147301E-4</v>
      </c>
      <c r="D2583" s="20">
        <v>4.8269171809999999E-6</v>
      </c>
      <c r="E2583" s="21">
        <v>0</v>
      </c>
      <c r="F2583" s="22">
        <v>1.87974341502385E-4</v>
      </c>
      <c r="G2583" s="22">
        <v>1.14155251141553E-4</v>
      </c>
      <c r="H2583" s="20">
        <v>0.51752544020000002</v>
      </c>
      <c r="I2583" s="20">
        <v>0.43473622960000002</v>
      </c>
      <c r="J2583" s="24">
        <v>0.83950000000000002</v>
      </c>
      <c r="K2583" s="20">
        <v>5.7219381540000003E-2</v>
      </c>
      <c r="L2583" s="20">
        <v>0.54673259649999995</v>
      </c>
      <c r="M2583" s="20">
        <v>3.339882668E-2</v>
      </c>
      <c r="N2583" s="20">
        <v>0.5070334286</v>
      </c>
    </row>
    <row r="2584" spans="1:14" ht="15" customHeight="1" outlineLevel="1" x14ac:dyDescent="0.3">
      <c r="A2584" s="12">
        <v>2582</v>
      </c>
      <c r="B2584" s="13">
        <v>1</v>
      </c>
      <c r="C2584" s="19">
        <v>1.09343126797643E-4</v>
      </c>
      <c r="D2584" s="20">
        <v>4.704198948E-7</v>
      </c>
      <c r="E2584" s="21">
        <v>0</v>
      </c>
      <c r="F2584" s="22">
        <v>1.90324020771165E-4</v>
      </c>
      <c r="G2584" s="22">
        <v>1.14155251141553E-4</v>
      </c>
      <c r="H2584" s="20">
        <v>0.48942012600000001</v>
      </c>
      <c r="I2584" s="20">
        <v>0.44976726140000001</v>
      </c>
      <c r="J2584" s="24">
        <v>0.8831</v>
      </c>
      <c r="K2584" s="20">
        <v>7.0245921599999997E-2</v>
      </c>
      <c r="L2584" s="20">
        <v>0.53713399260000005</v>
      </c>
      <c r="M2584" s="20">
        <v>0.14989642580000001</v>
      </c>
      <c r="N2584" s="20">
        <v>4.3011428569999996E-3</v>
      </c>
    </row>
    <row r="2585" spans="1:14" ht="15" customHeight="1" outlineLevel="1" x14ac:dyDescent="0.3">
      <c r="A2585" s="12">
        <v>2583</v>
      </c>
      <c r="B2585" s="13">
        <v>1</v>
      </c>
      <c r="C2585" s="19">
        <v>9.8369222338258894E-5</v>
      </c>
      <c r="D2585" s="20">
        <v>3.2315801470000002E-6</v>
      </c>
      <c r="E2585" s="21">
        <v>0</v>
      </c>
      <c r="F2585" s="22">
        <v>2.1382081345896301E-4</v>
      </c>
      <c r="G2585" s="22">
        <v>1.14155251141553E-4</v>
      </c>
      <c r="H2585" s="20">
        <v>0.40332741080000001</v>
      </c>
      <c r="I2585" s="20">
        <v>0.46004654769999997</v>
      </c>
      <c r="J2585" s="24">
        <v>0.90780000000000005</v>
      </c>
      <c r="K2585" s="20">
        <v>7.4628682739999994E-2</v>
      </c>
      <c r="L2585" s="20">
        <v>0.53073492339999995</v>
      </c>
      <c r="M2585" s="20">
        <v>0.1897285175</v>
      </c>
      <c r="N2585" s="20">
        <v>0.31391657140000001</v>
      </c>
    </row>
    <row r="2586" spans="1:14" ht="15" customHeight="1" outlineLevel="1" x14ac:dyDescent="0.3">
      <c r="A2586" s="12">
        <v>2584</v>
      </c>
      <c r="B2586" s="13">
        <v>1</v>
      </c>
      <c r="C2586" s="19">
        <v>8.8649190842567604E-5</v>
      </c>
      <c r="D2586" s="20">
        <v>1.1474154819999999E-5</v>
      </c>
      <c r="E2586" s="21">
        <v>0</v>
      </c>
      <c r="F2586" s="22">
        <v>2.23219530534082E-4</v>
      </c>
      <c r="G2586" s="22">
        <v>1.14155251141553E-4</v>
      </c>
      <c r="H2586" s="20">
        <v>0.28832175739999999</v>
      </c>
      <c r="I2586" s="20">
        <v>0.4661559348</v>
      </c>
      <c r="J2586" s="24">
        <v>0.92210000000000003</v>
      </c>
      <c r="K2586" s="20">
        <v>8.1811541269999996E-2</v>
      </c>
      <c r="L2586" s="20">
        <v>0.53529183629999999</v>
      </c>
      <c r="M2586" s="20">
        <v>0.1200872865</v>
      </c>
      <c r="N2586" s="20">
        <v>0.2417777143</v>
      </c>
    </row>
    <row r="2587" spans="1:14" ht="15" customHeight="1" outlineLevel="1" x14ac:dyDescent="0.3">
      <c r="A2587" s="12">
        <v>2585</v>
      </c>
      <c r="B2587" s="13">
        <v>1</v>
      </c>
      <c r="C2587" s="19">
        <v>8.2515261746592505E-5</v>
      </c>
      <c r="D2587" s="20">
        <v>2.6548044499999999E-5</v>
      </c>
      <c r="E2587" s="21">
        <v>0</v>
      </c>
      <c r="F2587" s="22">
        <v>2.23219530534082E-4</v>
      </c>
      <c r="G2587" s="22">
        <v>1.14155251141553E-4</v>
      </c>
      <c r="H2587" s="20">
        <v>0.1689549346</v>
      </c>
      <c r="I2587" s="20">
        <v>0.45801008529999998</v>
      </c>
      <c r="J2587" s="24">
        <v>0.91249999999999998</v>
      </c>
      <c r="K2587" s="20">
        <v>0.12856099339999999</v>
      </c>
      <c r="L2587" s="20">
        <v>0.57155322860000002</v>
      </c>
      <c r="M2587" s="20">
        <v>3.537324754E-2</v>
      </c>
      <c r="N2587" s="20">
        <v>8.6802857139999995E-2</v>
      </c>
    </row>
    <row r="2588" spans="1:14" ht="15" customHeight="1" outlineLevel="1" x14ac:dyDescent="0.3">
      <c r="A2588" s="12">
        <v>2586</v>
      </c>
      <c r="B2588" s="13">
        <v>1</v>
      </c>
      <c r="C2588" s="19">
        <v>8.0165988106121097E-5</v>
      </c>
      <c r="D2588" s="20">
        <v>5.6307216099999997E-5</v>
      </c>
      <c r="E2588" s="21">
        <v>0</v>
      </c>
      <c r="F2588" s="22">
        <v>1.6447754881458699E-4</v>
      </c>
      <c r="G2588" s="22">
        <v>1.14155251141553E-4</v>
      </c>
      <c r="H2588" s="20">
        <v>6.0571797769999998E-2</v>
      </c>
      <c r="I2588" s="20">
        <v>0.449670287</v>
      </c>
      <c r="J2588" s="24">
        <v>0.86129999999999995</v>
      </c>
      <c r="K2588" s="20">
        <v>0.130752374</v>
      </c>
      <c r="L2588" s="20">
        <v>0.59850688379999994</v>
      </c>
      <c r="M2588" s="20">
        <v>1.2780665119999999E-3</v>
      </c>
      <c r="N2588" s="20">
        <v>0.2801648571</v>
      </c>
    </row>
    <row r="2589" spans="1:14" ht="15" customHeight="1" outlineLevel="1" x14ac:dyDescent="0.3">
      <c r="A2589" s="12">
        <v>2587</v>
      </c>
      <c r="B2589" s="13">
        <v>1</v>
      </c>
      <c r="C2589" s="19">
        <v>7.2154369918163999E-5</v>
      </c>
      <c r="D2589" s="20">
        <v>1.026742553E-4</v>
      </c>
      <c r="E2589" s="21">
        <v>0</v>
      </c>
      <c r="F2589" s="22">
        <v>1.1748396343899099E-4</v>
      </c>
      <c r="G2589" s="22">
        <v>1.14155251141553E-4</v>
      </c>
      <c r="H2589" s="20">
        <v>1.227588435E-2</v>
      </c>
      <c r="I2589" s="20">
        <v>0.42368114820000002</v>
      </c>
      <c r="J2589" s="24">
        <v>0.75690000000000002</v>
      </c>
      <c r="K2589" s="20">
        <v>0.14986608230000001</v>
      </c>
      <c r="L2589" s="20">
        <v>0.60703897610000002</v>
      </c>
      <c r="M2589" s="20">
        <v>3.9065846849999997E-3</v>
      </c>
      <c r="N2589" s="20">
        <v>4.4794285709999996E-3</v>
      </c>
    </row>
    <row r="2590" spans="1:14" ht="15" customHeight="1" outlineLevel="1" x14ac:dyDescent="0.3">
      <c r="A2590" s="12">
        <v>2588</v>
      </c>
      <c r="B2590" s="13">
        <v>1</v>
      </c>
      <c r="C2590" s="19">
        <v>6.5369814180204407E-5</v>
      </c>
      <c r="D2590" s="20">
        <v>1.2867006770000001E-4</v>
      </c>
      <c r="E2590" s="21">
        <v>0</v>
      </c>
      <c r="F2590" s="22">
        <v>8.8112972579242903E-5</v>
      </c>
      <c r="G2590" s="22">
        <v>1.14155251141553E-4</v>
      </c>
      <c r="H2590" s="21">
        <v>0</v>
      </c>
      <c r="I2590" s="20">
        <v>0.43900310320000002</v>
      </c>
      <c r="J2590" s="24">
        <v>0.78610000000000002</v>
      </c>
      <c r="K2590" s="20">
        <v>0.2484782079</v>
      </c>
      <c r="L2590" s="20">
        <v>0.60451813070000004</v>
      </c>
      <c r="M2590" s="20">
        <v>5.6653521790000001E-2</v>
      </c>
      <c r="N2590" s="21">
        <v>0</v>
      </c>
    </row>
    <row r="2591" spans="1:14" ht="15" customHeight="1" outlineLevel="1" x14ac:dyDescent="0.3">
      <c r="A2591" s="12">
        <v>2589</v>
      </c>
      <c r="B2591" s="13">
        <v>1</v>
      </c>
      <c r="C2591" s="19">
        <v>6.4802017521636195E-5</v>
      </c>
      <c r="D2591" s="20">
        <v>1.4617786899999999E-4</v>
      </c>
      <c r="E2591" s="21">
        <v>0</v>
      </c>
      <c r="F2591" s="22">
        <v>5.87419817194953E-5</v>
      </c>
      <c r="G2591" s="22">
        <v>1.14155251141553E-4</v>
      </c>
      <c r="H2591" s="21">
        <v>0</v>
      </c>
      <c r="I2591" s="20">
        <v>0.4527734678</v>
      </c>
      <c r="J2591" s="24">
        <v>0.85629999999999995</v>
      </c>
      <c r="K2591" s="20">
        <v>0.25566106649999998</v>
      </c>
      <c r="L2591" s="20">
        <v>0.60219119639999996</v>
      </c>
      <c r="M2591" s="20">
        <v>8.4599200250000006E-2</v>
      </c>
      <c r="N2591" s="21">
        <v>0</v>
      </c>
    </row>
    <row r="2592" spans="1:14" ht="15" customHeight="1" outlineLevel="1" x14ac:dyDescent="0.3">
      <c r="A2592" s="12">
        <v>2590</v>
      </c>
      <c r="B2592" s="13">
        <v>1</v>
      </c>
      <c r="C2592" s="19">
        <v>6.7301444309135705E-5</v>
      </c>
      <c r="D2592" s="20">
        <v>1.6270392450000001E-4</v>
      </c>
      <c r="E2592" s="21">
        <v>0</v>
      </c>
      <c r="F2592" s="22">
        <v>3.7594868300476997E-5</v>
      </c>
      <c r="G2592" s="22">
        <v>1.14155251141553E-4</v>
      </c>
      <c r="H2592" s="21">
        <v>0</v>
      </c>
      <c r="I2592" s="20">
        <v>0.44326997670000001</v>
      </c>
      <c r="J2592" s="24">
        <v>0.86970000000000003</v>
      </c>
      <c r="K2592" s="20">
        <v>0.22644265890000001</v>
      </c>
      <c r="L2592" s="20">
        <v>0.59550126039999995</v>
      </c>
      <c r="M2592" s="20">
        <v>5.633720364E-2</v>
      </c>
      <c r="N2592" s="21">
        <v>0</v>
      </c>
    </row>
    <row r="2593" spans="1:14" ht="15" customHeight="1" outlineLevel="1" x14ac:dyDescent="0.3">
      <c r="A2593" s="12">
        <v>2591</v>
      </c>
      <c r="B2593" s="13">
        <v>1</v>
      </c>
      <c r="C2593" s="19">
        <v>7.1659583026322194E-5</v>
      </c>
      <c r="D2593" s="20">
        <v>1.780641567E-4</v>
      </c>
      <c r="E2593" s="21">
        <v>0</v>
      </c>
      <c r="F2593" s="22">
        <v>2.3496792687798098E-5</v>
      </c>
      <c r="G2593" s="22">
        <v>1.14155251141553E-4</v>
      </c>
      <c r="H2593" s="21">
        <v>0</v>
      </c>
      <c r="I2593" s="20">
        <v>0.4288207913</v>
      </c>
      <c r="J2593" s="24">
        <v>0.83740000000000003</v>
      </c>
      <c r="K2593" s="20">
        <v>0.1191867543</v>
      </c>
      <c r="L2593" s="20">
        <v>0.56573589300000005</v>
      </c>
      <c r="M2593" s="20">
        <v>2.042325956E-2</v>
      </c>
      <c r="N2593" s="21">
        <v>0</v>
      </c>
    </row>
    <row r="2594" spans="1:14" ht="15" customHeight="1" outlineLevel="1" x14ac:dyDescent="0.3">
      <c r="A2594" s="12">
        <v>2592</v>
      </c>
      <c r="B2594" s="13">
        <v>1</v>
      </c>
      <c r="C2594" s="19">
        <v>5.5035665902157001E-5</v>
      </c>
      <c r="D2594" s="20">
        <v>1.9146089719999999E-4</v>
      </c>
      <c r="E2594" s="21">
        <v>0</v>
      </c>
      <c r="F2594" s="22">
        <v>9.3987170751192492E-6</v>
      </c>
      <c r="G2594" s="22">
        <v>1.14155251141553E-4</v>
      </c>
      <c r="H2594" s="21">
        <v>0</v>
      </c>
      <c r="I2594" s="20">
        <v>0.41825058180000002</v>
      </c>
      <c r="J2594" s="24">
        <v>0.78339999999999999</v>
      </c>
      <c r="K2594" s="20">
        <v>6.7202337469999998E-2</v>
      </c>
      <c r="L2594" s="20">
        <v>0.54013961610000005</v>
      </c>
      <c r="M2594" s="20">
        <v>1.337349021E-3</v>
      </c>
      <c r="N2594" s="21">
        <v>0</v>
      </c>
    </row>
    <row r="2595" spans="1:14" ht="15" customHeight="1" outlineLevel="1" x14ac:dyDescent="0.3">
      <c r="A2595" s="12">
        <v>2593</v>
      </c>
      <c r="B2595" s="13">
        <v>1</v>
      </c>
      <c r="C2595" s="19">
        <v>3.8995908216003003E-5</v>
      </c>
      <c r="D2595" s="20">
        <v>2.048371846E-4</v>
      </c>
      <c r="E2595" s="21">
        <v>0</v>
      </c>
      <c r="F2595" s="22">
        <v>5.8741981719495297E-6</v>
      </c>
      <c r="G2595" s="22">
        <v>1.14155251141553E-4</v>
      </c>
      <c r="H2595" s="21">
        <v>0</v>
      </c>
      <c r="I2595" s="20">
        <v>0.39711016290000001</v>
      </c>
      <c r="J2595" s="24">
        <v>0.74580000000000002</v>
      </c>
      <c r="K2595" s="20">
        <v>7.2680788900000001E-2</v>
      </c>
      <c r="L2595" s="20">
        <v>0.5162885398</v>
      </c>
      <c r="M2595" s="20">
        <v>2.272746481E-2</v>
      </c>
      <c r="N2595" s="21">
        <v>0</v>
      </c>
    </row>
    <row r="2596" spans="1:14" ht="15" customHeight="1" outlineLevel="1" x14ac:dyDescent="0.3">
      <c r="A2596" s="12">
        <v>2594</v>
      </c>
      <c r="B2596" s="13">
        <v>1</v>
      </c>
      <c r="C2596" s="19">
        <v>2.7707109664486901E-5</v>
      </c>
      <c r="D2596" s="20">
        <v>2.1651586980000001E-4</v>
      </c>
      <c r="E2596" s="21">
        <v>0</v>
      </c>
      <c r="F2596" s="22">
        <v>2.3496792687798102E-6</v>
      </c>
      <c r="G2596" s="22">
        <v>1.14155251141553E-4</v>
      </c>
      <c r="H2596" s="21">
        <v>0</v>
      </c>
      <c r="I2596" s="20">
        <v>0.38207913110000002</v>
      </c>
      <c r="J2596" s="24">
        <v>0.70130000000000003</v>
      </c>
      <c r="K2596" s="20">
        <v>7.4141709279999995E-2</v>
      </c>
      <c r="L2596" s="20">
        <v>0.50349040140000001</v>
      </c>
      <c r="M2596" s="20">
        <v>0.10673713579999999</v>
      </c>
      <c r="N2596" s="21">
        <v>0</v>
      </c>
    </row>
    <row r="2597" spans="1:14" ht="15" customHeight="1" outlineLevel="1" x14ac:dyDescent="0.3">
      <c r="A2597" s="12">
        <v>2595</v>
      </c>
      <c r="B2597" s="13">
        <v>1</v>
      </c>
      <c r="C2597" s="19">
        <v>1.0997565039089101E-5</v>
      </c>
      <c r="D2597" s="20">
        <v>2.255765661E-4</v>
      </c>
      <c r="E2597" s="21">
        <v>0</v>
      </c>
      <c r="F2597" s="22">
        <v>1.17483963438991E-6</v>
      </c>
      <c r="G2597" s="22">
        <v>1.14155251141553E-4</v>
      </c>
      <c r="H2597" s="21">
        <v>0</v>
      </c>
      <c r="I2597" s="20">
        <v>0.35948409619999999</v>
      </c>
      <c r="J2597" s="24">
        <v>0.67420000000000002</v>
      </c>
      <c r="K2597" s="20">
        <v>7.0124178230000001E-2</v>
      </c>
      <c r="L2597" s="20">
        <v>0.49873957730000001</v>
      </c>
      <c r="M2597" s="20">
        <v>0.1339001655</v>
      </c>
      <c r="N2597" s="21">
        <v>0</v>
      </c>
    </row>
    <row r="2598" spans="1:14" ht="15" customHeight="1" outlineLevel="1" x14ac:dyDescent="0.3">
      <c r="A2598" s="12">
        <v>2596</v>
      </c>
      <c r="B2598" s="13">
        <v>1</v>
      </c>
      <c r="C2598" s="19">
        <v>1.53257290558941E-6</v>
      </c>
      <c r="D2598" s="20">
        <v>2.336555164E-4</v>
      </c>
      <c r="E2598" s="21">
        <v>0</v>
      </c>
      <c r="F2598" s="22">
        <v>1.40980756126789E-5</v>
      </c>
      <c r="G2598" s="22">
        <v>1.14155251141553E-4</v>
      </c>
      <c r="H2598" s="21">
        <v>0</v>
      </c>
      <c r="I2598" s="20">
        <v>0.3397982933</v>
      </c>
      <c r="J2598" s="24">
        <v>0.71150000000000002</v>
      </c>
      <c r="K2598" s="20">
        <v>4.0540540540000003E-2</v>
      </c>
      <c r="L2598" s="20">
        <v>0.4852627497</v>
      </c>
      <c r="M2598" s="20">
        <v>8.5976071870000004E-2</v>
      </c>
      <c r="N2598" s="21">
        <v>0</v>
      </c>
    </row>
    <row r="2599" spans="1:14" ht="15" customHeight="1" outlineLevel="1" x14ac:dyDescent="0.3">
      <c r="A2599" s="12">
        <v>2597</v>
      </c>
      <c r="B2599" s="13">
        <v>1</v>
      </c>
      <c r="C2599" s="19">
        <v>0</v>
      </c>
      <c r="D2599" s="20">
        <v>2.401800358E-4</v>
      </c>
      <c r="E2599" s="21">
        <v>0</v>
      </c>
      <c r="F2599" s="22">
        <v>3.7594868300476997E-5</v>
      </c>
      <c r="G2599" s="22">
        <v>1.14155251141553E-4</v>
      </c>
      <c r="H2599" s="20">
        <v>3.7150702629999998E-3</v>
      </c>
      <c r="I2599" s="20">
        <v>0.33281613650000003</v>
      </c>
      <c r="J2599" s="24">
        <v>0.69210000000000005</v>
      </c>
      <c r="K2599" s="20">
        <v>3.8349159969999998E-2</v>
      </c>
      <c r="L2599" s="20">
        <v>0.49088617410000002</v>
      </c>
      <c r="M2599" s="20">
        <v>2.5498245579999999E-2</v>
      </c>
      <c r="N2599" s="21">
        <v>0</v>
      </c>
    </row>
    <row r="2600" spans="1:14" ht="15" customHeight="1" outlineLevel="1" x14ac:dyDescent="0.3">
      <c r="A2600" s="12">
        <v>2598</v>
      </c>
      <c r="B2600" s="13">
        <v>1</v>
      </c>
      <c r="C2600" s="19">
        <v>3.5001099807547902E-6</v>
      </c>
      <c r="D2600" s="20">
        <v>2.3514858829999999E-4</v>
      </c>
      <c r="E2600" s="21">
        <v>0</v>
      </c>
      <c r="F2600" s="22">
        <v>9.3987170751192502E-5</v>
      </c>
      <c r="G2600" s="22">
        <v>1.14155251141553E-4</v>
      </c>
      <c r="H2600" s="20">
        <v>2.1321272820000001E-2</v>
      </c>
      <c r="I2600" s="20">
        <v>0.3268037238</v>
      </c>
      <c r="J2600" s="24">
        <v>0.64429999999999998</v>
      </c>
      <c r="K2600" s="20">
        <v>5.8193328459999999E-2</v>
      </c>
      <c r="L2600" s="20">
        <v>0.49854566610000001</v>
      </c>
      <c r="M2600" s="20">
        <v>1.128600373E-3</v>
      </c>
      <c r="N2600" s="21">
        <v>0</v>
      </c>
    </row>
    <row r="2601" spans="1:14" ht="15" customHeight="1" outlineLevel="1" x14ac:dyDescent="0.3">
      <c r="A2601" s="12">
        <v>2599</v>
      </c>
      <c r="B2601" s="13">
        <v>1</v>
      </c>
      <c r="C2601" s="19">
        <v>1.20141808818856E-5</v>
      </c>
      <c r="D2601" s="20">
        <v>2.0966410179999999E-4</v>
      </c>
      <c r="E2601" s="21">
        <v>0</v>
      </c>
      <c r="F2601" s="22">
        <v>1.8210014333043501E-4</v>
      </c>
      <c r="G2601" s="22">
        <v>1.14155251141553E-4</v>
      </c>
      <c r="H2601" s="20">
        <v>8.2377644969999997E-2</v>
      </c>
      <c r="I2601" s="20">
        <v>0.28636539950000001</v>
      </c>
      <c r="J2601" s="24">
        <v>0.58299999999999996</v>
      </c>
      <c r="K2601" s="20">
        <v>5.7828098369999997E-2</v>
      </c>
      <c r="L2601" s="20">
        <v>0.50775644750000004</v>
      </c>
      <c r="M2601" s="20">
        <v>1.8864382680000001E-3</v>
      </c>
      <c r="N2601" s="21">
        <v>0</v>
      </c>
    </row>
    <row r="2602" spans="1:14" ht="15" customHeight="1" outlineLevel="1" x14ac:dyDescent="0.3">
      <c r="A2602" s="12">
        <v>2600</v>
      </c>
      <c r="B2602" s="13">
        <v>1</v>
      </c>
      <c r="C2602" s="19">
        <v>3.5922994265596801E-5</v>
      </c>
      <c r="D2602" s="20">
        <v>1.6622184719999999E-4</v>
      </c>
      <c r="E2602" s="21">
        <v>0</v>
      </c>
      <c r="F2602" s="22">
        <v>1.58603350642637E-4</v>
      </c>
      <c r="G2602" s="22">
        <v>1.14155251141553E-4</v>
      </c>
      <c r="H2602" s="20">
        <v>0.173316104</v>
      </c>
      <c r="I2602" s="20">
        <v>0.24689681920000001</v>
      </c>
      <c r="J2602" s="24">
        <v>0.61419999999999997</v>
      </c>
      <c r="K2602" s="20">
        <v>7.9620160699999998E-2</v>
      </c>
      <c r="L2602" s="20">
        <v>0.50853209229999996</v>
      </c>
      <c r="M2602" s="20">
        <v>3.6908648609999997E-2</v>
      </c>
      <c r="N2602" s="24">
        <v>8.4863999999999995E-2</v>
      </c>
    </row>
    <row r="2603" spans="1:14" ht="15" customHeight="1" outlineLevel="1" x14ac:dyDescent="0.3">
      <c r="A2603" s="12">
        <v>2601</v>
      </c>
      <c r="B2603" s="13">
        <v>1</v>
      </c>
      <c r="C2603" s="19">
        <v>6.2808263292580594E-5</v>
      </c>
      <c r="D2603" s="20">
        <v>1.172981781E-4</v>
      </c>
      <c r="E2603" s="21">
        <v>0</v>
      </c>
      <c r="F2603" s="22">
        <v>1.4685495429873799E-4</v>
      </c>
      <c r="G2603" s="22">
        <v>1.14155251141553E-4</v>
      </c>
      <c r="H2603" s="20">
        <v>0.27329995150000003</v>
      </c>
      <c r="I2603" s="20">
        <v>0.2450543057</v>
      </c>
      <c r="J2603" s="24">
        <v>0.76180000000000003</v>
      </c>
      <c r="K2603" s="20">
        <v>7.5359142929999998E-2</v>
      </c>
      <c r="L2603" s="20">
        <v>0.51192553809999997</v>
      </c>
      <c r="M2603" s="20">
        <v>6.016074465E-2</v>
      </c>
      <c r="N2603" s="20">
        <v>0.26070942860000001</v>
      </c>
    </row>
    <row r="2604" spans="1:14" ht="15" customHeight="1" outlineLevel="1" x14ac:dyDescent="0.3">
      <c r="A2604" s="12">
        <v>2602</v>
      </c>
      <c r="B2604" s="13">
        <v>1</v>
      </c>
      <c r="C2604" s="19">
        <v>8.0602626135993204E-5</v>
      </c>
      <c r="D2604" s="20">
        <v>8.2916619709999995E-5</v>
      </c>
      <c r="E2604" s="21">
        <v>0</v>
      </c>
      <c r="F2604" s="22">
        <v>1.6447754881458699E-4</v>
      </c>
      <c r="G2604" s="22">
        <v>1.14155251141553E-4</v>
      </c>
      <c r="H2604" s="20">
        <v>0.34760135679999998</v>
      </c>
      <c r="I2604" s="20">
        <v>0.2439875873</v>
      </c>
      <c r="J2604" s="24">
        <v>0.81</v>
      </c>
      <c r="K2604" s="20">
        <v>0.1093255418</v>
      </c>
      <c r="L2604" s="20">
        <v>0.51648245100000001</v>
      </c>
      <c r="M2604" s="20">
        <v>4.2661774049999997E-2</v>
      </c>
      <c r="N2604" s="21">
        <v>0</v>
      </c>
    </row>
    <row r="2605" spans="1:14" ht="15" customHeight="1" outlineLevel="1" x14ac:dyDescent="0.3">
      <c r="A2605" s="12">
        <v>2603</v>
      </c>
      <c r="B2605" s="13">
        <v>1</v>
      </c>
      <c r="C2605" s="19">
        <v>9.3284873038573397E-5</v>
      </c>
      <c r="D2605" s="20">
        <v>5.7677569700000001E-5</v>
      </c>
      <c r="E2605" s="21">
        <v>0</v>
      </c>
      <c r="F2605" s="22">
        <v>1.87974341502385E-4</v>
      </c>
      <c r="G2605" s="22">
        <v>1.14155251141553E-4</v>
      </c>
      <c r="H2605" s="20">
        <v>0.38846712970000002</v>
      </c>
      <c r="I2605" s="20">
        <v>0.23535686580000001</v>
      </c>
      <c r="J2605" s="24">
        <v>0.80169999999999997</v>
      </c>
      <c r="K2605" s="20">
        <v>0.10336011689999999</v>
      </c>
      <c r="L2605" s="20">
        <v>0.52743843319999995</v>
      </c>
      <c r="M2605" s="20">
        <v>1.7069503980000001E-2</v>
      </c>
      <c r="N2605" s="21">
        <v>0</v>
      </c>
    </row>
    <row r="2606" spans="1:14" ht="15" customHeight="1" outlineLevel="1" x14ac:dyDescent="0.3">
      <c r="A2606" s="12">
        <v>2604</v>
      </c>
      <c r="B2606" s="13">
        <v>1</v>
      </c>
      <c r="C2606" s="19">
        <v>1.0732568093446699E-4</v>
      </c>
      <c r="D2606" s="20">
        <v>4.031293968E-5</v>
      </c>
      <c r="E2606" s="21">
        <v>0</v>
      </c>
      <c r="F2606" s="22">
        <v>2.0677177565262301E-4</v>
      </c>
      <c r="G2606" s="22">
        <v>1.14155251141553E-4</v>
      </c>
      <c r="H2606" s="20">
        <v>0.40203521240000001</v>
      </c>
      <c r="I2606" s="20">
        <v>0.2411753297</v>
      </c>
      <c r="J2606" s="24">
        <v>0.75880000000000003</v>
      </c>
      <c r="K2606" s="20">
        <v>4.7358168979999997E-2</v>
      </c>
      <c r="L2606" s="20">
        <v>0.51687027340000002</v>
      </c>
      <c r="M2606" s="20">
        <v>1.337349021E-3</v>
      </c>
      <c r="N2606" s="20">
        <v>4.7457428570000001E-2</v>
      </c>
    </row>
    <row r="2607" spans="1:14" ht="15" customHeight="1" outlineLevel="1" x14ac:dyDescent="0.3">
      <c r="A2607" s="12">
        <v>2605</v>
      </c>
      <c r="B2607" s="13">
        <v>1</v>
      </c>
      <c r="C2607" s="19">
        <v>1.00626634774948E-4</v>
      </c>
      <c r="D2607" s="20">
        <v>2.9595547289999998E-5</v>
      </c>
      <c r="E2607" s="21">
        <v>0</v>
      </c>
      <c r="F2607" s="22">
        <v>1.87974341502385E-4</v>
      </c>
      <c r="G2607" s="22">
        <v>1.14155251141553E-4</v>
      </c>
      <c r="H2607" s="20">
        <v>0.40025843970000002</v>
      </c>
      <c r="I2607" s="20">
        <v>0.2423390225</v>
      </c>
      <c r="J2607" s="24">
        <v>0.69899999999999995</v>
      </c>
      <c r="K2607" s="20">
        <v>3.5549062579999999E-2</v>
      </c>
      <c r="L2607" s="20">
        <v>0.50116346710000004</v>
      </c>
      <c r="M2607" s="20">
        <v>1.461223576E-2</v>
      </c>
      <c r="N2607" s="20">
        <v>1.2234857139999999E-2</v>
      </c>
    </row>
    <row r="2608" spans="1:14" ht="15" customHeight="1" outlineLevel="1" x14ac:dyDescent="0.3">
      <c r="A2608" s="12">
        <v>2606</v>
      </c>
      <c r="B2608" s="13">
        <v>1</v>
      </c>
      <c r="C2608" s="19">
        <v>9.0113618383722303E-5</v>
      </c>
      <c r="D2608" s="20">
        <v>2.4175491980000001E-5</v>
      </c>
      <c r="E2608" s="21">
        <v>0</v>
      </c>
      <c r="F2608" s="22">
        <v>1.90324020771165E-4</v>
      </c>
      <c r="G2608" s="22">
        <v>1.14155251141553E-4</v>
      </c>
      <c r="H2608" s="20">
        <v>0.37586819580000003</v>
      </c>
      <c r="I2608" s="20">
        <v>0.2386539953</v>
      </c>
      <c r="J2608" s="24">
        <v>0.65190000000000003</v>
      </c>
      <c r="K2608" s="20">
        <v>4.2488434380000002E-2</v>
      </c>
      <c r="L2608" s="20">
        <v>0.48574752760000001</v>
      </c>
      <c r="M2608" s="20">
        <v>7.2776388189999999E-2</v>
      </c>
      <c r="N2608" s="21">
        <v>0</v>
      </c>
    </row>
    <row r="2609" spans="1:14" ht="15" customHeight="1" outlineLevel="1" x14ac:dyDescent="0.3">
      <c r="A2609" s="12">
        <v>2607</v>
      </c>
      <c r="B2609" s="13">
        <v>1</v>
      </c>
      <c r="C2609" s="19">
        <v>7.8961428420551305E-5</v>
      </c>
      <c r="D2609" s="20">
        <v>2.4482287569999999E-5</v>
      </c>
      <c r="E2609" s="21">
        <v>0</v>
      </c>
      <c r="F2609" s="22">
        <v>2.1382081345896301E-4</v>
      </c>
      <c r="G2609" s="22">
        <v>1.14155251141553E-4</v>
      </c>
      <c r="H2609" s="20">
        <v>0.33161040219999999</v>
      </c>
      <c r="I2609" s="20">
        <v>0.24660589599999999</v>
      </c>
      <c r="J2609" s="24">
        <v>0.62749999999999995</v>
      </c>
      <c r="K2609" s="20">
        <v>7.6333089849999994E-2</v>
      </c>
      <c r="L2609" s="20">
        <v>0.49602482060000003</v>
      </c>
      <c r="M2609" s="20">
        <v>9.0262650350000001E-2</v>
      </c>
      <c r="N2609" s="20">
        <v>0.29745857139999998</v>
      </c>
    </row>
    <row r="2610" spans="1:14" ht="15" customHeight="1" outlineLevel="1" x14ac:dyDescent="0.3">
      <c r="A2610" s="12">
        <v>2608</v>
      </c>
      <c r="B2610" s="13">
        <v>1</v>
      </c>
      <c r="C2610" s="19">
        <v>7.0193405107967798E-5</v>
      </c>
      <c r="D2610" s="20">
        <v>2.9881889840000001E-5</v>
      </c>
      <c r="E2610" s="21">
        <v>0</v>
      </c>
      <c r="F2610" s="22">
        <v>2.23219530534082E-4</v>
      </c>
      <c r="G2610" s="22">
        <v>1.14155251141553E-4</v>
      </c>
      <c r="H2610" s="20">
        <v>0.25601679859999998</v>
      </c>
      <c r="I2610" s="24">
        <v>0.25</v>
      </c>
      <c r="J2610" s="24">
        <v>0.59950000000000003</v>
      </c>
      <c r="K2610" s="20">
        <v>8.5829072320000005E-2</v>
      </c>
      <c r="L2610" s="20">
        <v>0.5031995346</v>
      </c>
      <c r="M2610" s="20">
        <v>5.9026142169999997E-2</v>
      </c>
      <c r="N2610" s="20">
        <v>0.27903942859999997</v>
      </c>
    </row>
    <row r="2611" spans="1:14" ht="15" customHeight="1" outlineLevel="1" x14ac:dyDescent="0.3">
      <c r="A2611" s="12">
        <v>2609</v>
      </c>
      <c r="B2611" s="13">
        <v>1</v>
      </c>
      <c r="C2611" s="19">
        <v>6.5916811636856896E-5</v>
      </c>
      <c r="D2611" s="20">
        <v>4.1867370630000002E-5</v>
      </c>
      <c r="E2611" s="21">
        <v>0</v>
      </c>
      <c r="F2611" s="22">
        <v>2.23219530534082E-4</v>
      </c>
      <c r="G2611" s="22">
        <v>1.14155251141553E-4</v>
      </c>
      <c r="H2611" s="20">
        <v>0.16168631880000001</v>
      </c>
      <c r="I2611" s="20">
        <v>0.24359968970000001</v>
      </c>
      <c r="J2611" s="24">
        <v>0.53080000000000005</v>
      </c>
      <c r="K2611" s="20">
        <v>0.11042123199999999</v>
      </c>
      <c r="L2611" s="20">
        <v>0.52811712239999997</v>
      </c>
      <c r="M2611" s="20">
        <v>1.765678318E-2</v>
      </c>
      <c r="N2611" s="20">
        <v>0.18188485709999999</v>
      </c>
    </row>
    <row r="2612" spans="1:14" ht="15" customHeight="1" outlineLevel="1" x14ac:dyDescent="0.3">
      <c r="A2612" s="12">
        <v>2610</v>
      </c>
      <c r="B2612" s="13">
        <v>1</v>
      </c>
      <c r="C2612" s="19">
        <v>6.7291142049808104E-5</v>
      </c>
      <c r="D2612" s="20">
        <v>6.8763116789999999E-5</v>
      </c>
      <c r="E2612" s="21">
        <v>0</v>
      </c>
      <c r="F2612" s="22">
        <v>1.6447754881458699E-4</v>
      </c>
      <c r="G2612" s="22">
        <v>1.14155251141553E-4</v>
      </c>
      <c r="H2612" s="20">
        <v>6.5094492000000004E-2</v>
      </c>
      <c r="I2612" s="20">
        <v>0.22439875870000001</v>
      </c>
      <c r="J2612" s="24">
        <v>0.48880000000000001</v>
      </c>
      <c r="K2612" s="20">
        <v>0.13598733869999999</v>
      </c>
      <c r="L2612" s="20">
        <v>0.55099864259999998</v>
      </c>
      <c r="M2612" s="20">
        <v>9.9126666499999992E-4</v>
      </c>
      <c r="N2612" s="20">
        <v>0.1216242857</v>
      </c>
    </row>
    <row r="2613" spans="1:14" ht="15" customHeight="1" outlineLevel="1" x14ac:dyDescent="0.3">
      <c r="A2613" s="12">
        <v>2611</v>
      </c>
      <c r="B2613" s="13">
        <v>1</v>
      </c>
      <c r="C2613" s="19">
        <v>6.5515078320772799E-5</v>
      </c>
      <c r="D2613" s="20">
        <v>1.143529405E-4</v>
      </c>
      <c r="E2613" s="21">
        <v>0</v>
      </c>
      <c r="F2613" s="22">
        <v>1.1748396343899099E-4</v>
      </c>
      <c r="G2613" s="22">
        <v>1.14155251141553E-4</v>
      </c>
      <c r="H2613" s="20">
        <v>1.437570667E-2</v>
      </c>
      <c r="I2613" s="20">
        <v>0.21334367730000001</v>
      </c>
      <c r="J2613" s="24">
        <v>0.59130000000000005</v>
      </c>
      <c r="K2613" s="20">
        <v>0.20404187970000001</v>
      </c>
      <c r="L2613" s="20">
        <v>0.56234244720000004</v>
      </c>
      <c r="M2613" s="20">
        <v>7.1997503210000004E-4</v>
      </c>
      <c r="N2613" s="20">
        <v>0.1243208571</v>
      </c>
    </row>
    <row r="2614" spans="1:14" ht="15" customHeight="1" outlineLevel="1" x14ac:dyDescent="0.3">
      <c r="A2614" s="12">
        <v>2612</v>
      </c>
      <c r="B2614" s="13">
        <v>1</v>
      </c>
      <c r="C2614" s="19">
        <v>6.6121809237667503E-5</v>
      </c>
      <c r="D2614" s="20">
        <v>1.361967861E-4</v>
      </c>
      <c r="E2614" s="21">
        <v>0</v>
      </c>
      <c r="F2614" s="22">
        <v>8.8112972579242903E-5</v>
      </c>
      <c r="G2614" s="22">
        <v>1.14155251141553E-4</v>
      </c>
      <c r="H2614" s="21">
        <v>0</v>
      </c>
      <c r="I2614" s="20">
        <v>0.23535686580000001</v>
      </c>
      <c r="J2614" s="24">
        <v>0.68740000000000001</v>
      </c>
      <c r="K2614" s="20">
        <v>0.2283905527</v>
      </c>
      <c r="L2614" s="20">
        <v>0.56699631569999998</v>
      </c>
      <c r="M2614" s="20">
        <v>2.2384447759999999E-2</v>
      </c>
      <c r="N2614" s="21">
        <v>0</v>
      </c>
    </row>
    <row r="2615" spans="1:14" ht="15" customHeight="1" outlineLevel="1" x14ac:dyDescent="0.3">
      <c r="A2615" s="12">
        <v>2613</v>
      </c>
      <c r="B2615" s="13">
        <v>1</v>
      </c>
      <c r="C2615" s="19">
        <v>6.8770730999158293E-5</v>
      </c>
      <c r="D2615" s="20">
        <v>1.478959243E-4</v>
      </c>
      <c r="E2615" s="21">
        <v>0</v>
      </c>
      <c r="F2615" s="22">
        <v>5.87419817194953E-5</v>
      </c>
      <c r="G2615" s="22">
        <v>1.14155251141553E-4</v>
      </c>
      <c r="H2615" s="21">
        <v>0</v>
      </c>
      <c r="I2615" s="20">
        <v>0.25911559350000002</v>
      </c>
      <c r="J2615" s="24">
        <v>0.71260000000000001</v>
      </c>
      <c r="K2615" s="20">
        <v>0.25176527879999999</v>
      </c>
      <c r="L2615" s="20">
        <v>0.56234244720000004</v>
      </c>
      <c r="M2615" s="20">
        <v>4.0949937380000002E-2</v>
      </c>
      <c r="N2615" s="21">
        <v>0</v>
      </c>
    </row>
    <row r="2616" spans="1:14" ht="15" customHeight="1" outlineLevel="1" x14ac:dyDescent="0.3">
      <c r="A2616" s="12">
        <v>2614</v>
      </c>
      <c r="B2616" s="13">
        <v>1</v>
      </c>
      <c r="C2616" s="19">
        <v>7.0948639117879604E-5</v>
      </c>
      <c r="D2616" s="20">
        <v>1.595746095E-4</v>
      </c>
      <c r="E2616" s="21">
        <v>0</v>
      </c>
      <c r="F2616" s="22">
        <v>3.7594868300476997E-5</v>
      </c>
      <c r="G2616" s="22">
        <v>1.14155251141553E-4</v>
      </c>
      <c r="H2616" s="21">
        <v>0</v>
      </c>
      <c r="I2616" s="20">
        <v>0.27172226529999999</v>
      </c>
      <c r="J2616" s="24">
        <v>0.70809999999999995</v>
      </c>
      <c r="K2616" s="20">
        <v>0.2473825177</v>
      </c>
      <c r="L2616" s="20">
        <v>0.5449873958</v>
      </c>
      <c r="M2616" s="20">
        <v>3.1400482850000001E-2</v>
      </c>
      <c r="N2616" s="21">
        <v>0</v>
      </c>
    </row>
    <row r="2617" spans="1:14" ht="15" customHeight="1" outlineLevel="1" x14ac:dyDescent="0.3">
      <c r="A2617" s="12">
        <v>2615</v>
      </c>
      <c r="B2617" s="13">
        <v>1</v>
      </c>
      <c r="C2617" s="19">
        <v>7.4732189468724607E-5</v>
      </c>
      <c r="D2617" s="20">
        <v>1.706397036E-4</v>
      </c>
      <c r="E2617" s="21">
        <v>0</v>
      </c>
      <c r="F2617" s="22">
        <v>2.3496792687798098E-5</v>
      </c>
      <c r="G2617" s="22">
        <v>1.14155251141553E-4</v>
      </c>
      <c r="H2617" s="21">
        <v>0</v>
      </c>
      <c r="I2617" s="20">
        <v>0.26377036459999997</v>
      </c>
      <c r="J2617" s="24">
        <v>0.67900000000000005</v>
      </c>
      <c r="K2617" s="20">
        <v>0.1184562941</v>
      </c>
      <c r="L2617" s="20">
        <v>0.51415551680000005</v>
      </c>
      <c r="M2617" s="20">
        <v>1.4104596259999999E-2</v>
      </c>
      <c r="N2617" s="21">
        <v>0</v>
      </c>
    </row>
    <row r="2618" spans="1:14" ht="15" customHeight="1" outlineLevel="1" x14ac:dyDescent="0.3">
      <c r="A2618" s="12">
        <v>2616</v>
      </c>
      <c r="B2618" s="13">
        <v>1</v>
      </c>
      <c r="C2618" s="19">
        <v>5.8684143298159E-5</v>
      </c>
      <c r="D2618" s="20">
        <v>1.810298473E-4</v>
      </c>
      <c r="E2618" s="21">
        <v>0</v>
      </c>
      <c r="F2618" s="22">
        <v>9.3987170751192492E-6</v>
      </c>
      <c r="G2618" s="22">
        <v>1.14155251141553E-4</v>
      </c>
      <c r="H2618" s="21">
        <v>0</v>
      </c>
      <c r="I2618" s="20">
        <v>0.2438906129</v>
      </c>
      <c r="J2618" s="24">
        <v>0.64680000000000004</v>
      </c>
      <c r="K2618" s="20">
        <v>0.1133430728</v>
      </c>
      <c r="L2618" s="20">
        <v>0.50765949200000005</v>
      </c>
      <c r="M2618" s="20">
        <v>1.337349021E-3</v>
      </c>
      <c r="N2618" s="21">
        <v>0</v>
      </c>
    </row>
    <row r="2619" spans="1:14" ht="15" customHeight="1" outlineLevel="1" x14ac:dyDescent="0.3">
      <c r="A2619" s="12">
        <v>2617</v>
      </c>
      <c r="B2619" s="13">
        <v>1</v>
      </c>
      <c r="C2619" s="19">
        <v>4.4466866684675603E-5</v>
      </c>
      <c r="D2619" s="20">
        <v>1.9074504079999999E-4</v>
      </c>
      <c r="E2619" s="21">
        <v>0</v>
      </c>
      <c r="F2619" s="22">
        <v>5.8741981719495297E-6</v>
      </c>
      <c r="G2619" s="22">
        <v>1.14155251141553E-4</v>
      </c>
      <c r="H2619" s="21">
        <v>0</v>
      </c>
      <c r="I2619" s="20">
        <v>0.21634988359999999</v>
      </c>
      <c r="J2619" s="24">
        <v>0.61960000000000004</v>
      </c>
      <c r="K2619" s="20">
        <v>0.109082055</v>
      </c>
      <c r="L2619" s="20">
        <v>0.47983323639999997</v>
      </c>
      <c r="M2619" s="20">
        <v>1.0682752E-2</v>
      </c>
      <c r="N2619" s="21">
        <v>0</v>
      </c>
    </row>
    <row r="2620" spans="1:14" ht="15" customHeight="1" outlineLevel="1" x14ac:dyDescent="0.3">
      <c r="A2620" s="12">
        <v>2618</v>
      </c>
      <c r="B2620" s="13">
        <v>1</v>
      </c>
      <c r="C2620" s="19">
        <v>3.58929820605511E-5</v>
      </c>
      <c r="D2620" s="20">
        <v>1.974740906E-4</v>
      </c>
      <c r="E2620" s="21">
        <v>0</v>
      </c>
      <c r="F2620" s="22">
        <v>2.3496792687798102E-6</v>
      </c>
      <c r="G2620" s="22">
        <v>1.14155251141553E-4</v>
      </c>
      <c r="H2620" s="21">
        <v>0</v>
      </c>
      <c r="I2620" s="20">
        <v>0.21043444529999999</v>
      </c>
      <c r="J2620" s="24">
        <v>0.59670000000000001</v>
      </c>
      <c r="K2620" s="20">
        <v>6.3915266619999994E-2</v>
      </c>
      <c r="L2620" s="20">
        <v>0.46422338569999999</v>
      </c>
      <c r="M2620" s="20">
        <v>5.5732213099999997E-2</v>
      </c>
      <c r="N2620" s="21">
        <v>0</v>
      </c>
    </row>
    <row r="2621" spans="1:14" ht="15" customHeight="1" outlineLevel="1" x14ac:dyDescent="0.3">
      <c r="A2621" s="12">
        <v>2619</v>
      </c>
      <c r="B2621" s="13">
        <v>1</v>
      </c>
      <c r="C2621" s="19">
        <v>2.3025525371982E-5</v>
      </c>
      <c r="D2621" s="20">
        <v>2.032827536E-4</v>
      </c>
      <c r="E2621" s="21">
        <v>0</v>
      </c>
      <c r="F2621" s="22">
        <v>1.17483963438991E-6</v>
      </c>
      <c r="G2621" s="22">
        <v>1.14155251141553E-4</v>
      </c>
      <c r="H2621" s="21">
        <v>0</v>
      </c>
      <c r="I2621" s="20">
        <v>0.2051008534</v>
      </c>
      <c r="J2621" s="24">
        <v>0.55649999999999999</v>
      </c>
      <c r="K2621" s="20">
        <v>7.0245921599999997E-2</v>
      </c>
      <c r="L2621" s="20">
        <v>0.46402947449999998</v>
      </c>
      <c r="M2621" s="20">
        <v>6.8512602089999999E-2</v>
      </c>
      <c r="N2621" s="21">
        <v>0</v>
      </c>
    </row>
    <row r="2622" spans="1:14" ht="15" customHeight="1" outlineLevel="1" x14ac:dyDescent="0.3">
      <c r="A2622" s="12">
        <v>2620</v>
      </c>
      <c r="B2622" s="13">
        <v>1</v>
      </c>
      <c r="C2622" s="19">
        <v>1.94253619696225E-5</v>
      </c>
      <c r="D2622" s="20">
        <v>2.088868863E-4</v>
      </c>
      <c r="E2622" s="21">
        <v>0</v>
      </c>
      <c r="F2622" s="22">
        <v>1.40980756126789E-5</v>
      </c>
      <c r="G2622" s="22">
        <v>1.14155251141553E-4</v>
      </c>
      <c r="H2622" s="21">
        <v>0</v>
      </c>
      <c r="I2622" s="20">
        <v>0.18987587280000001</v>
      </c>
      <c r="J2622" s="24">
        <v>0.45810000000000001</v>
      </c>
      <c r="K2622" s="20">
        <v>0.1021426832</v>
      </c>
      <c r="L2622" s="20">
        <v>0.47033158809999998</v>
      </c>
      <c r="M2622" s="20">
        <v>4.5444110590000003E-2</v>
      </c>
      <c r="N2622" s="21">
        <v>0</v>
      </c>
    </row>
    <row r="2623" spans="1:14" ht="15" customHeight="1" outlineLevel="1" x14ac:dyDescent="0.3">
      <c r="A2623" s="12">
        <v>2621</v>
      </c>
      <c r="B2623" s="13">
        <v>1</v>
      </c>
      <c r="C2623" s="19">
        <v>3.1415453893042499E-5</v>
      </c>
      <c r="D2623" s="20">
        <v>2.132433836E-4</v>
      </c>
      <c r="E2623" s="21">
        <v>0</v>
      </c>
      <c r="F2623" s="22">
        <v>3.7594868300476997E-5</v>
      </c>
      <c r="G2623" s="22">
        <v>1.14155251141553E-4</v>
      </c>
      <c r="H2623" s="20">
        <v>3.3920206749999998E-3</v>
      </c>
      <c r="I2623" s="20">
        <v>0.18240884409999999</v>
      </c>
      <c r="J2623" s="24">
        <v>0.34300000000000003</v>
      </c>
      <c r="K2623" s="20">
        <v>0.21268565859999999</v>
      </c>
      <c r="L2623" s="20">
        <v>0.51512507269999996</v>
      </c>
      <c r="M2623" s="20">
        <v>1.3684351920000001E-2</v>
      </c>
      <c r="N2623" s="21">
        <v>0</v>
      </c>
    </row>
    <row r="2624" spans="1:14" ht="15" customHeight="1" outlineLevel="1" x14ac:dyDescent="0.3">
      <c r="A2624" s="12">
        <v>2622</v>
      </c>
      <c r="B2624" s="13">
        <v>1</v>
      </c>
      <c r="C2624" s="19">
        <v>5.7921891842797302E-5</v>
      </c>
      <c r="D2624" s="20">
        <v>2.0500080890000001E-4</v>
      </c>
      <c r="E2624" s="21">
        <v>0</v>
      </c>
      <c r="F2624" s="22">
        <v>9.3987170751192502E-5</v>
      </c>
      <c r="G2624" s="22">
        <v>1.14155251141553E-4</v>
      </c>
      <c r="H2624" s="20">
        <v>2.5197867870000001E-2</v>
      </c>
      <c r="I2624" s="20">
        <v>0.16825058179999999</v>
      </c>
      <c r="J2624" s="24">
        <v>0.33200000000000002</v>
      </c>
      <c r="K2624" s="20">
        <v>0.29169710250000003</v>
      </c>
      <c r="L2624" s="20">
        <v>0.57165018420000002</v>
      </c>
      <c r="M2624" s="20">
        <v>9.1136591189999998E-4</v>
      </c>
      <c r="N2624" s="21">
        <v>0</v>
      </c>
    </row>
    <row r="2625" spans="1:14" ht="15" customHeight="1" outlineLevel="1" x14ac:dyDescent="0.3">
      <c r="A2625" s="12">
        <v>2623</v>
      </c>
      <c r="B2625" s="13">
        <v>1</v>
      </c>
      <c r="C2625" s="19">
        <v>8.7243790732482196E-5</v>
      </c>
      <c r="D2625" s="20">
        <v>1.7252138309999999E-4</v>
      </c>
      <c r="E2625" s="21">
        <v>0</v>
      </c>
      <c r="F2625" s="22">
        <v>1.8210014333043501E-4</v>
      </c>
      <c r="G2625" s="22">
        <v>1.14155251141553E-4</v>
      </c>
      <c r="H2625" s="20">
        <v>0.1036989178</v>
      </c>
      <c r="I2625" s="20">
        <v>0.1299456943</v>
      </c>
      <c r="J2625" s="24">
        <v>0.27010000000000001</v>
      </c>
      <c r="K2625" s="20">
        <v>0.3464816168</v>
      </c>
      <c r="L2625" s="20">
        <v>0.60238510759999997</v>
      </c>
      <c r="M2625" s="20">
        <v>3.2027243709999999E-4</v>
      </c>
      <c r="N2625" s="21">
        <v>0</v>
      </c>
    </row>
    <row r="2626" spans="1:14" ht="15" customHeight="1" outlineLevel="1" x14ac:dyDescent="0.3">
      <c r="A2626" s="12">
        <v>2624</v>
      </c>
      <c r="B2626" s="13">
        <v>1</v>
      </c>
      <c r="C2626" s="19">
        <v>1.15042492151728E-4</v>
      </c>
      <c r="D2626" s="20">
        <v>1.2930411189999999E-4</v>
      </c>
      <c r="E2626" s="21">
        <v>0</v>
      </c>
      <c r="F2626" s="22">
        <v>1.58603350642637E-4</v>
      </c>
      <c r="G2626" s="22">
        <v>1.14155251141553E-4</v>
      </c>
      <c r="H2626" s="20">
        <v>0.2300113067</v>
      </c>
      <c r="I2626" s="20">
        <v>7.893716059E-2</v>
      </c>
      <c r="J2626" s="24">
        <v>0.25159999999999999</v>
      </c>
      <c r="K2626" s="20">
        <v>0.39968346729999998</v>
      </c>
      <c r="L2626" s="20">
        <v>0.61208066709999998</v>
      </c>
      <c r="M2626" s="20">
        <v>1.560177156E-2</v>
      </c>
      <c r="N2626" s="20">
        <v>9.6853714290000004E-2</v>
      </c>
    </row>
    <row r="2627" spans="1:14" ht="15" customHeight="1" outlineLevel="1" x14ac:dyDescent="0.3">
      <c r="A2627" s="12">
        <v>2625</v>
      </c>
      <c r="B2627" s="13">
        <v>1</v>
      </c>
      <c r="C2627" s="19">
        <v>1.37079370807769E-4</v>
      </c>
      <c r="D2627" s="20">
        <v>7.7864719100000004E-5</v>
      </c>
      <c r="E2627" s="21">
        <v>0</v>
      </c>
      <c r="F2627" s="22">
        <v>1.4685495429873799E-4</v>
      </c>
      <c r="G2627" s="22">
        <v>1.14155251141553E-4</v>
      </c>
      <c r="H2627" s="24">
        <v>0.34905508000000002</v>
      </c>
      <c r="I2627" s="20">
        <v>5.3335919320000001E-2</v>
      </c>
      <c r="J2627" s="24">
        <v>0.21529999999999999</v>
      </c>
      <c r="K2627" s="20">
        <v>0.37618699779999998</v>
      </c>
      <c r="L2627" s="20">
        <v>0.61188675589999997</v>
      </c>
      <c r="M2627" s="20">
        <v>3.1318311359999997E-2</v>
      </c>
      <c r="N2627" s="20">
        <v>0.20082771429999999</v>
      </c>
    </row>
    <row r="2628" spans="1:14" ht="15" customHeight="1" outlineLevel="1" x14ac:dyDescent="0.3">
      <c r="A2628" s="12">
        <v>2626</v>
      </c>
      <c r="B2628" s="13">
        <v>1</v>
      </c>
      <c r="C2628" s="19">
        <v>1.5058793227498899E-4</v>
      </c>
      <c r="D2628" s="20">
        <v>3.2438519699999998E-5</v>
      </c>
      <c r="E2628" s="21">
        <v>0</v>
      </c>
      <c r="F2628" s="22">
        <v>1.6447754881458699E-4</v>
      </c>
      <c r="G2628" s="22">
        <v>1.14155251141553E-4</v>
      </c>
      <c r="H2628" s="20">
        <v>0.44209336129999999</v>
      </c>
      <c r="I2628" s="20">
        <v>6.4003103180000007E-2</v>
      </c>
      <c r="J2628" s="24">
        <v>0.20649999999999999</v>
      </c>
      <c r="K2628" s="20">
        <v>0.30143657169999999</v>
      </c>
      <c r="L2628" s="20">
        <v>0.60713593170000002</v>
      </c>
      <c r="M2628" s="20">
        <v>2.548393144E-2</v>
      </c>
      <c r="N2628" s="20">
        <v>0.21867857139999999</v>
      </c>
    </row>
    <row r="2629" spans="1:14" ht="15" customHeight="1" outlineLevel="1" x14ac:dyDescent="0.3">
      <c r="A2629" s="12">
        <v>2627</v>
      </c>
      <c r="B2629" s="13">
        <v>1</v>
      </c>
      <c r="C2629" s="19">
        <v>1.5944485389355199E-4</v>
      </c>
      <c r="D2629" s="21">
        <v>0</v>
      </c>
      <c r="E2629" s="21">
        <v>0</v>
      </c>
      <c r="F2629" s="22">
        <v>1.87974341502385E-4</v>
      </c>
      <c r="G2629" s="22">
        <v>1.14155251141553E-4</v>
      </c>
      <c r="H2629" s="20">
        <v>0.5100952996</v>
      </c>
      <c r="I2629" s="20">
        <v>9.7265321959999998E-2</v>
      </c>
      <c r="J2629" s="24">
        <v>0.18729999999999999</v>
      </c>
      <c r="K2629" s="20">
        <v>0.26710494280000002</v>
      </c>
      <c r="L2629" s="20">
        <v>0.60587550899999998</v>
      </c>
      <c r="M2629" s="20">
        <v>1.2438344529999999E-2</v>
      </c>
      <c r="N2629" s="21">
        <v>0</v>
      </c>
    </row>
    <row r="2630" spans="1:14" ht="15" customHeight="1" outlineLevel="1" x14ac:dyDescent="0.3">
      <c r="A2630" s="12">
        <v>2628</v>
      </c>
      <c r="B2630" s="13">
        <v>1</v>
      </c>
      <c r="C2630" s="19">
        <v>1.58929312707965E-4</v>
      </c>
      <c r="D2630" s="21">
        <v>0</v>
      </c>
      <c r="E2630" s="21">
        <v>0</v>
      </c>
      <c r="F2630" s="22">
        <v>2.0677177565262301E-4</v>
      </c>
      <c r="G2630" s="22">
        <v>1.14155251141553E-4</v>
      </c>
      <c r="H2630" s="20">
        <v>0.5486997254</v>
      </c>
      <c r="I2630" s="20">
        <v>0.11530256010000001</v>
      </c>
      <c r="J2630" s="24">
        <v>0.1701</v>
      </c>
      <c r="K2630" s="20">
        <v>0.1878500122</v>
      </c>
      <c r="L2630" s="20">
        <v>0.58338181109999998</v>
      </c>
      <c r="M2630" s="20">
        <v>1.337349021E-3</v>
      </c>
      <c r="N2630" s="24">
        <v>0.41261999999999999</v>
      </c>
    </row>
    <row r="2631" spans="1:14" ht="15" customHeight="1" outlineLevel="1" x14ac:dyDescent="0.3">
      <c r="A2631" s="12">
        <v>2629</v>
      </c>
      <c r="B2631" s="13">
        <v>1</v>
      </c>
      <c r="C2631" s="19">
        <v>1.5238145783681901E-4</v>
      </c>
      <c r="D2631" s="21">
        <v>0</v>
      </c>
      <c r="E2631" s="21">
        <v>0</v>
      </c>
      <c r="F2631" s="22">
        <v>1.87974341502385E-4</v>
      </c>
      <c r="G2631" s="22">
        <v>1.14155251141553E-4</v>
      </c>
      <c r="H2631" s="20">
        <v>0.55193022130000002</v>
      </c>
      <c r="I2631" s="20">
        <v>0.1141388673</v>
      </c>
      <c r="J2631" s="24">
        <v>0.152</v>
      </c>
      <c r="K2631" s="20">
        <v>0.2283905527</v>
      </c>
      <c r="L2631" s="20">
        <v>0.5645724258</v>
      </c>
      <c r="M2631" s="20">
        <v>8.1022337790000003E-3</v>
      </c>
      <c r="N2631" s="20">
        <v>0.2829282857</v>
      </c>
    </row>
    <row r="2632" spans="1:14" ht="15" customHeight="1" outlineLevel="1" x14ac:dyDescent="0.3">
      <c r="A2632" s="12">
        <v>2630</v>
      </c>
      <c r="B2632" s="13">
        <v>1</v>
      </c>
      <c r="C2632" s="19">
        <v>1.4677795878226301E-4</v>
      </c>
      <c r="D2632" s="21">
        <v>0</v>
      </c>
      <c r="E2632" s="21">
        <v>0</v>
      </c>
      <c r="F2632" s="22">
        <v>1.90324020771165E-4</v>
      </c>
      <c r="G2632" s="22">
        <v>1.14155251141553E-4</v>
      </c>
      <c r="H2632" s="20">
        <v>0.52511710550000001</v>
      </c>
      <c r="I2632" s="20">
        <v>0.1172420481</v>
      </c>
      <c r="J2632" s="24">
        <v>0.1394</v>
      </c>
      <c r="K2632" s="20">
        <v>0.18261504749999999</v>
      </c>
      <c r="L2632" s="20">
        <v>0.55448904399999999</v>
      </c>
      <c r="M2632" s="20">
        <v>4.4193043869999997E-2</v>
      </c>
      <c r="N2632" s="20">
        <v>0.1774165714</v>
      </c>
    </row>
    <row r="2633" spans="1:14" ht="15" customHeight="1" outlineLevel="1" x14ac:dyDescent="0.3">
      <c r="A2633" s="12">
        <v>2631</v>
      </c>
      <c r="B2633" s="13">
        <v>1</v>
      </c>
      <c r="C2633" s="19">
        <v>1.36129865136028E-4</v>
      </c>
      <c r="D2633" s="21">
        <v>0</v>
      </c>
      <c r="E2633" s="21">
        <v>0</v>
      </c>
      <c r="F2633" s="22">
        <v>2.1382081345896301E-4</v>
      </c>
      <c r="G2633" s="22">
        <v>1.14155251141553E-4</v>
      </c>
      <c r="H2633" s="20">
        <v>0.45178484899999999</v>
      </c>
      <c r="I2633" s="20">
        <v>0.1343095423</v>
      </c>
      <c r="J2633" s="24">
        <v>0.14030000000000001</v>
      </c>
      <c r="K2633" s="20">
        <v>0.1201607012</v>
      </c>
      <c r="L2633" s="20">
        <v>0.5675780493</v>
      </c>
      <c r="M2633" s="20">
        <v>5.3872509169999999E-2</v>
      </c>
      <c r="N2633" s="20">
        <v>0.13022657139999999</v>
      </c>
    </row>
    <row r="2634" spans="1:14" ht="15" customHeight="1" outlineLevel="1" x14ac:dyDescent="0.3">
      <c r="A2634" s="12">
        <v>2632</v>
      </c>
      <c r="B2634" s="13">
        <v>1</v>
      </c>
      <c r="C2634" s="19">
        <v>1.2458559709241899E-4</v>
      </c>
      <c r="D2634" s="21">
        <v>0</v>
      </c>
      <c r="E2634" s="21">
        <v>0</v>
      </c>
      <c r="F2634" s="22">
        <v>2.23219530534082E-4</v>
      </c>
      <c r="G2634" s="22">
        <v>1.14155251141553E-4</v>
      </c>
      <c r="H2634" s="20">
        <v>0.34598610889999998</v>
      </c>
      <c r="I2634" s="20">
        <v>0.15690457720000001</v>
      </c>
      <c r="J2634" s="24">
        <v>0.14649999999999999</v>
      </c>
      <c r="K2634" s="20">
        <v>0.10664718770000001</v>
      </c>
      <c r="L2634" s="20">
        <v>0.58978088039999998</v>
      </c>
      <c r="M2634" s="20">
        <v>3.621685719E-2</v>
      </c>
      <c r="N2634" s="20">
        <v>0.2141657143</v>
      </c>
    </row>
    <row r="2635" spans="1:14" ht="15" customHeight="1" outlineLevel="1" x14ac:dyDescent="0.3">
      <c r="A2635" s="12">
        <v>2633</v>
      </c>
      <c r="B2635" s="13">
        <v>1</v>
      </c>
      <c r="C2635" s="19">
        <v>1.20832264535669E-4</v>
      </c>
      <c r="D2635" s="21">
        <v>0</v>
      </c>
      <c r="E2635" s="21">
        <v>0</v>
      </c>
      <c r="F2635" s="22">
        <v>2.23219530534082E-4</v>
      </c>
      <c r="G2635" s="22">
        <v>1.14155251141553E-4</v>
      </c>
      <c r="H2635" s="20">
        <v>0.21999676949999999</v>
      </c>
      <c r="I2635" s="20">
        <v>0.1716446858</v>
      </c>
      <c r="J2635" s="24">
        <v>0.14649999999999999</v>
      </c>
      <c r="K2635" s="20">
        <v>0.1201607012</v>
      </c>
      <c r="L2635" s="20">
        <v>0.58590265659999996</v>
      </c>
      <c r="M2635" s="20">
        <v>1.09739369E-2</v>
      </c>
      <c r="N2635" s="20">
        <v>0.56366142860000001</v>
      </c>
    </row>
    <row r="2636" spans="1:14" ht="15" customHeight="1" outlineLevel="1" x14ac:dyDescent="0.3">
      <c r="A2636" s="12">
        <v>2634</v>
      </c>
      <c r="B2636" s="13">
        <v>1</v>
      </c>
      <c r="C2636" s="19">
        <v>1.20743653832632E-4</v>
      </c>
      <c r="D2636" s="20">
        <v>1.433758027E-5</v>
      </c>
      <c r="E2636" s="21">
        <v>0</v>
      </c>
      <c r="F2636" s="22">
        <v>1.6447754881458699E-4</v>
      </c>
      <c r="G2636" s="22">
        <v>1.14155251141553E-4</v>
      </c>
      <c r="H2636" s="20">
        <v>8.6092715230000005E-2</v>
      </c>
      <c r="I2636" s="20">
        <v>0.16572924750000001</v>
      </c>
      <c r="J2636" s="24">
        <v>0.1447</v>
      </c>
      <c r="K2636" s="20">
        <v>0.233503774</v>
      </c>
      <c r="L2636" s="20">
        <v>0.59773123910000003</v>
      </c>
      <c r="M2636" s="20">
        <v>8.5062886870000004E-4</v>
      </c>
      <c r="N2636" s="20">
        <v>0.12508971429999999</v>
      </c>
    </row>
    <row r="2637" spans="1:14" ht="15" customHeight="1" outlineLevel="1" x14ac:dyDescent="0.3">
      <c r="A2637" s="12">
        <v>2635</v>
      </c>
      <c r="B2637" s="13">
        <v>1</v>
      </c>
      <c r="C2637" s="19">
        <v>1.08853502661449E-4</v>
      </c>
      <c r="D2637" s="20">
        <v>7.2976442799999996E-5</v>
      </c>
      <c r="E2637" s="21">
        <v>0</v>
      </c>
      <c r="F2637" s="22">
        <v>1.1748396343899099E-4</v>
      </c>
      <c r="G2637" s="22">
        <v>1.14155251141553E-4</v>
      </c>
      <c r="H2637" s="20">
        <v>1.712162817E-2</v>
      </c>
      <c r="I2637" s="20">
        <v>0.1736811482</v>
      </c>
      <c r="J2637" s="24">
        <v>0.17599999999999999</v>
      </c>
      <c r="K2637" s="20">
        <v>0.27915753589999998</v>
      </c>
      <c r="L2637" s="20">
        <v>0.60548768659999996</v>
      </c>
      <c r="M2637" s="20">
        <v>1.3620573860000001E-4</v>
      </c>
      <c r="N2637" s="21">
        <v>0</v>
      </c>
    </row>
    <row r="2638" spans="1:14" ht="15" customHeight="1" outlineLevel="1" x14ac:dyDescent="0.3">
      <c r="A2638" s="12">
        <v>2636</v>
      </c>
      <c r="B2638" s="13">
        <v>1</v>
      </c>
      <c r="C2638" s="19">
        <v>9.6035161065460094E-5</v>
      </c>
      <c r="D2638" s="20">
        <v>1.012834486E-4</v>
      </c>
      <c r="E2638" s="21">
        <v>0</v>
      </c>
      <c r="F2638" s="22">
        <v>8.8112972579242903E-5</v>
      </c>
      <c r="G2638" s="22">
        <v>1.14155251141553E-4</v>
      </c>
      <c r="H2638" s="21">
        <v>0</v>
      </c>
      <c r="I2638" s="20">
        <v>0.215477114</v>
      </c>
      <c r="J2638" s="24">
        <v>0.24909999999999999</v>
      </c>
      <c r="K2638" s="20">
        <v>0.26491356220000001</v>
      </c>
      <c r="L2638" s="20">
        <v>0.60180337409999995</v>
      </c>
      <c r="M2638" s="20">
        <v>1.1286988560000001E-2</v>
      </c>
      <c r="N2638" s="21">
        <v>0</v>
      </c>
    </row>
    <row r="2639" spans="1:14" ht="15" customHeight="1" outlineLevel="1" x14ac:dyDescent="0.3">
      <c r="A2639" s="12">
        <v>2637</v>
      </c>
      <c r="B2639" s="13">
        <v>1</v>
      </c>
      <c r="C2639" s="19">
        <v>9.3680947060110603E-5</v>
      </c>
      <c r="D2639" s="20">
        <v>1.1690957039999999E-4</v>
      </c>
      <c r="E2639" s="21">
        <v>0</v>
      </c>
      <c r="F2639" s="22">
        <v>5.87419817194953E-5</v>
      </c>
      <c r="G2639" s="22">
        <v>1.14155251141553E-4</v>
      </c>
      <c r="H2639" s="21">
        <v>0</v>
      </c>
      <c r="I2639" s="20">
        <v>0.2511636928</v>
      </c>
      <c r="J2639" s="24">
        <v>0.39689999999999998</v>
      </c>
      <c r="K2639" s="20">
        <v>0.2512783053</v>
      </c>
      <c r="L2639" s="20">
        <v>0.60015512900000001</v>
      </c>
      <c r="M2639" s="20">
        <v>2.480313562E-2</v>
      </c>
      <c r="N2639" s="21">
        <v>0</v>
      </c>
    </row>
    <row r="2640" spans="1:14" ht="15" customHeight="1" outlineLevel="1" x14ac:dyDescent="0.3">
      <c r="A2640" s="12">
        <v>2638</v>
      </c>
      <c r="B2640" s="13">
        <v>1</v>
      </c>
      <c r="C2640" s="19">
        <v>9.2458996406283804E-5</v>
      </c>
      <c r="D2640" s="20">
        <v>1.3253569210000001E-4</v>
      </c>
      <c r="E2640" s="21">
        <v>0</v>
      </c>
      <c r="F2640" s="22">
        <v>3.7594868300476997E-5</v>
      </c>
      <c r="G2640" s="22">
        <v>1.14155251141553E-4</v>
      </c>
      <c r="H2640" s="21">
        <v>0</v>
      </c>
      <c r="I2640" s="20">
        <v>0.26163692789999998</v>
      </c>
      <c r="J2640" s="24">
        <v>0.53220000000000001</v>
      </c>
      <c r="K2640" s="20">
        <v>0.2314341368</v>
      </c>
      <c r="L2640" s="20">
        <v>0.58473918950000003</v>
      </c>
      <c r="M2640" s="20">
        <v>2.1325263720000001E-2</v>
      </c>
      <c r="N2640" s="21">
        <v>0</v>
      </c>
    </row>
    <row r="2641" spans="1:14" ht="15" customHeight="1" outlineLevel="1" x14ac:dyDescent="0.3">
      <c r="A2641" s="12">
        <v>2639</v>
      </c>
      <c r="B2641" s="13">
        <v>1</v>
      </c>
      <c r="C2641" s="19">
        <v>9.2906488095083605E-5</v>
      </c>
      <c r="D2641" s="20">
        <v>1.4752776959999999E-4</v>
      </c>
      <c r="E2641" s="21">
        <v>0</v>
      </c>
      <c r="F2641" s="22">
        <v>2.3496792687798098E-5</v>
      </c>
      <c r="G2641" s="22">
        <v>1.14155251141553E-4</v>
      </c>
      <c r="H2641" s="21">
        <v>0</v>
      </c>
      <c r="I2641" s="20">
        <v>0.25174553919999998</v>
      </c>
      <c r="J2641" s="24">
        <v>0.59670000000000001</v>
      </c>
      <c r="K2641" s="20">
        <v>0.13196980759999999</v>
      </c>
      <c r="L2641" s="20">
        <v>0.54489044019999999</v>
      </c>
      <c r="M2641" s="20">
        <v>1.1204037E-2</v>
      </c>
      <c r="N2641" s="21">
        <v>0</v>
      </c>
    </row>
    <row r="2642" spans="1:14" ht="15" customHeight="1" outlineLevel="1" x14ac:dyDescent="0.3">
      <c r="A2642" s="12">
        <v>2640</v>
      </c>
      <c r="B2642" s="13">
        <v>1</v>
      </c>
      <c r="C2642" s="19">
        <v>7.3236787543766002E-5</v>
      </c>
      <c r="D2642" s="20">
        <v>1.6178353770000001E-4</v>
      </c>
      <c r="E2642" s="21">
        <v>0</v>
      </c>
      <c r="F2642" s="22">
        <v>9.3987170751192492E-6</v>
      </c>
      <c r="G2642" s="22">
        <v>1.14155251141553E-4</v>
      </c>
      <c r="H2642" s="21">
        <v>0</v>
      </c>
      <c r="I2642" s="20">
        <v>0.2429208689</v>
      </c>
      <c r="J2642" s="24">
        <v>0.62749999999999995</v>
      </c>
      <c r="K2642" s="20">
        <v>7.6454833210000003E-2</v>
      </c>
      <c r="L2642" s="20">
        <v>0.51851851849999997</v>
      </c>
      <c r="M2642" s="20">
        <v>1.337349021E-3</v>
      </c>
      <c r="N2642" s="21">
        <v>0</v>
      </c>
    </row>
    <row r="2643" spans="1:14" ht="15" customHeight="1" outlineLevel="1" x14ac:dyDescent="0.3">
      <c r="A2643" s="12">
        <v>2641</v>
      </c>
      <c r="B2643" s="13">
        <v>1</v>
      </c>
      <c r="C2643" s="19">
        <v>5.7587050607164499E-5</v>
      </c>
      <c r="D2643" s="20">
        <v>1.738099246E-4</v>
      </c>
      <c r="E2643" s="21">
        <v>0</v>
      </c>
      <c r="F2643" s="22">
        <v>5.8741981719495297E-6</v>
      </c>
      <c r="G2643" s="22">
        <v>1.14155251141553E-4</v>
      </c>
      <c r="H2643" s="21">
        <v>0</v>
      </c>
      <c r="I2643" s="20">
        <v>0.2396237393</v>
      </c>
      <c r="J2643" s="24">
        <v>0.65569999999999995</v>
      </c>
      <c r="K2643" s="20">
        <v>5.368882396E-2</v>
      </c>
      <c r="L2643" s="20">
        <v>0.49476439789999999</v>
      </c>
      <c r="M2643" s="20">
        <v>8.1022337790000003E-3</v>
      </c>
      <c r="N2643" s="21">
        <v>0</v>
      </c>
    </row>
    <row r="2644" spans="1:14" ht="15" customHeight="1" outlineLevel="1" x14ac:dyDescent="0.3">
      <c r="A2644" s="12">
        <v>2642</v>
      </c>
      <c r="B2644" s="13">
        <v>1</v>
      </c>
      <c r="C2644" s="19">
        <v>4.8283473354378702E-5</v>
      </c>
      <c r="D2644" s="20">
        <v>1.8311605729999999E-4</v>
      </c>
      <c r="E2644" s="21">
        <v>0</v>
      </c>
      <c r="F2644" s="22">
        <v>2.3496792687798102E-6</v>
      </c>
      <c r="G2644" s="22">
        <v>1.14155251141553E-4</v>
      </c>
      <c r="H2644" s="21">
        <v>0</v>
      </c>
      <c r="I2644" s="20">
        <v>0.24253297130000001</v>
      </c>
      <c r="J2644" s="24">
        <v>0.63400000000000001</v>
      </c>
      <c r="K2644" s="20">
        <v>4.297540784E-2</v>
      </c>
      <c r="L2644" s="20">
        <v>0.48632926119999997</v>
      </c>
      <c r="M2644" s="20">
        <v>4.4193043869999997E-2</v>
      </c>
      <c r="N2644" s="21">
        <v>0</v>
      </c>
    </row>
    <row r="2645" spans="1:14" ht="15" customHeight="1" outlineLevel="1" x14ac:dyDescent="0.3">
      <c r="A2645" s="12">
        <v>2643</v>
      </c>
      <c r="B2645" s="13">
        <v>1</v>
      </c>
      <c r="C2645" s="19">
        <v>3.3757747991669297E-5</v>
      </c>
      <c r="D2645" s="20">
        <v>1.9156316240000001E-4</v>
      </c>
      <c r="E2645" s="21">
        <v>0</v>
      </c>
      <c r="F2645" s="22">
        <v>1.17483963438991E-6</v>
      </c>
      <c r="G2645" s="22">
        <v>1.14155251141553E-4</v>
      </c>
      <c r="H2645" s="21">
        <v>0</v>
      </c>
      <c r="I2645" s="20">
        <v>0.2443754849</v>
      </c>
      <c r="J2645" s="24">
        <v>0.58160000000000001</v>
      </c>
      <c r="K2645" s="20">
        <v>4.0784027270000002E-2</v>
      </c>
      <c r="L2645" s="20">
        <v>0.48439014930000002</v>
      </c>
      <c r="M2645" s="20">
        <v>5.3872509169999999E-2</v>
      </c>
      <c r="N2645" s="21">
        <v>0</v>
      </c>
    </row>
    <row r="2646" spans="1:14" ht="15" customHeight="1" outlineLevel="1" x14ac:dyDescent="0.3">
      <c r="A2646" s="12">
        <v>2644</v>
      </c>
      <c r="B2646" s="13">
        <v>1</v>
      </c>
      <c r="C2646" s="19">
        <v>2.8503650817628899E-5</v>
      </c>
      <c r="D2646" s="20">
        <v>1.9956030059999999E-4</v>
      </c>
      <c r="E2646" s="21">
        <v>0</v>
      </c>
      <c r="F2646" s="22">
        <v>1.40980756126789E-5</v>
      </c>
      <c r="G2646" s="22">
        <v>1.14155251141553E-4</v>
      </c>
      <c r="H2646" s="21">
        <v>0</v>
      </c>
      <c r="I2646" s="20">
        <v>0.22818076030000001</v>
      </c>
      <c r="J2646" s="24">
        <v>0.55789999999999995</v>
      </c>
      <c r="K2646" s="20">
        <v>7.7672266860000005E-2</v>
      </c>
      <c r="L2646" s="20">
        <v>0.49699437660000001</v>
      </c>
      <c r="M2646" s="20">
        <v>3.621685719E-2</v>
      </c>
      <c r="N2646" s="21">
        <v>0</v>
      </c>
    </row>
    <row r="2647" spans="1:14" ht="15" customHeight="1" outlineLevel="1" x14ac:dyDescent="0.3">
      <c r="A2647" s="12">
        <v>2645</v>
      </c>
      <c r="B2647" s="13">
        <v>1</v>
      </c>
      <c r="C2647" s="19">
        <v>3.7121489928768398E-5</v>
      </c>
      <c r="D2647" s="20">
        <v>2.0475537249999999E-4</v>
      </c>
      <c r="E2647" s="21">
        <v>0</v>
      </c>
      <c r="F2647" s="22">
        <v>3.7594868300476997E-5</v>
      </c>
      <c r="G2647" s="22">
        <v>1.14155251141553E-4</v>
      </c>
      <c r="H2647" s="20">
        <v>3.3920206749999998E-3</v>
      </c>
      <c r="I2647" s="20">
        <v>0.20810705970000001</v>
      </c>
      <c r="J2647" s="24">
        <v>0.50619999999999998</v>
      </c>
      <c r="K2647" s="20">
        <v>0.1395178963</v>
      </c>
      <c r="L2647" s="20">
        <v>0.52520845449999998</v>
      </c>
      <c r="M2647" s="20">
        <v>1.09739369E-2</v>
      </c>
      <c r="N2647" s="21">
        <v>0</v>
      </c>
    </row>
    <row r="2648" spans="1:14" ht="15" customHeight="1" outlineLevel="1" x14ac:dyDescent="0.3">
      <c r="A2648" s="12">
        <v>2646</v>
      </c>
      <c r="B2648" s="13">
        <v>1</v>
      </c>
      <c r="C2648" s="19">
        <v>6.1263729074380701E-5</v>
      </c>
      <c r="D2648" s="20">
        <v>1.936084662E-4</v>
      </c>
      <c r="E2648" s="21">
        <v>0</v>
      </c>
      <c r="F2648" s="22">
        <v>9.3987170751192502E-5</v>
      </c>
      <c r="G2648" s="22">
        <v>1.14155251141553E-4</v>
      </c>
      <c r="H2648" s="20">
        <v>3.1820384430000001E-2</v>
      </c>
      <c r="I2648" s="20">
        <v>0.2111132661</v>
      </c>
      <c r="J2648" s="24">
        <v>0.44640000000000002</v>
      </c>
      <c r="K2648" s="20">
        <v>0.27185293399999999</v>
      </c>
      <c r="L2648" s="20">
        <v>0.58115183250000002</v>
      </c>
      <c r="M2648" s="20">
        <v>8.5062886870000004E-4</v>
      </c>
      <c r="N2648" s="21">
        <v>0</v>
      </c>
    </row>
    <row r="2649" spans="1:14" ht="15" customHeight="1" outlineLevel="1" x14ac:dyDescent="0.3">
      <c r="A2649" s="12">
        <v>2647</v>
      </c>
      <c r="B2649" s="13">
        <v>1</v>
      </c>
      <c r="C2649" s="19">
        <v>9.2934707719159103E-5</v>
      </c>
      <c r="D2649" s="20">
        <v>1.532955266E-4</v>
      </c>
      <c r="E2649" s="21">
        <v>0</v>
      </c>
      <c r="F2649" s="22">
        <v>1.8210014333043501E-4</v>
      </c>
      <c r="G2649" s="22">
        <v>1.14155251141553E-4</v>
      </c>
      <c r="H2649" s="20">
        <v>0.13729607490000001</v>
      </c>
      <c r="I2649" s="20">
        <v>0.1650504267</v>
      </c>
      <c r="J2649" s="24">
        <v>0.33610000000000001</v>
      </c>
      <c r="K2649" s="20">
        <v>0.3328463599</v>
      </c>
      <c r="L2649" s="20">
        <v>0.61314717860000001</v>
      </c>
      <c r="M2649" s="20">
        <v>1.3620573860000001E-4</v>
      </c>
      <c r="N2649" s="21">
        <v>0</v>
      </c>
    </row>
    <row r="2650" spans="1:14" ht="15" customHeight="1" outlineLevel="1" x14ac:dyDescent="0.3">
      <c r="A2650" s="12">
        <v>2648</v>
      </c>
      <c r="B2650" s="13">
        <v>1</v>
      </c>
      <c r="C2650" s="19">
        <v>1.18842142682183E-4</v>
      </c>
      <c r="D2650" s="20">
        <v>1.057217581E-4</v>
      </c>
      <c r="E2650" s="21">
        <v>0</v>
      </c>
      <c r="F2650" s="22">
        <v>1.58603350642637E-4</v>
      </c>
      <c r="G2650" s="22">
        <v>1.14155251141553E-4</v>
      </c>
      <c r="H2650" s="20">
        <v>0.30237441450000002</v>
      </c>
      <c r="I2650" s="20">
        <v>8.7567882080000006E-2</v>
      </c>
      <c r="J2650" s="24">
        <v>0.23719999999999999</v>
      </c>
      <c r="K2650" s="20">
        <v>0.28122717310000001</v>
      </c>
      <c r="L2650" s="20">
        <v>0.61237153379999998</v>
      </c>
      <c r="M2650" s="20">
        <v>1.1286988560000001E-2</v>
      </c>
      <c r="N2650" s="24">
        <v>9.1962000000000002E-2</v>
      </c>
    </row>
    <row r="2651" spans="1:14" ht="15" customHeight="1" outlineLevel="1" x14ac:dyDescent="0.3">
      <c r="A2651" s="12">
        <v>2649</v>
      </c>
      <c r="B2651" s="13">
        <v>1</v>
      </c>
      <c r="C2651" s="19">
        <v>1.4104600274917801E-4</v>
      </c>
      <c r="D2651" s="20">
        <v>4.6101149689999997E-5</v>
      </c>
      <c r="E2651" s="21">
        <v>0</v>
      </c>
      <c r="F2651" s="22">
        <v>1.4685495429873799E-4</v>
      </c>
      <c r="G2651" s="22">
        <v>1.14155251141553E-4</v>
      </c>
      <c r="H2651" s="20">
        <v>0.45566144400000003</v>
      </c>
      <c r="I2651" s="20">
        <v>5.6245151280000003E-2</v>
      </c>
      <c r="J2651" s="24">
        <v>0.26379999999999998</v>
      </c>
      <c r="K2651" s="20">
        <v>0.24458242029999999</v>
      </c>
      <c r="L2651" s="20">
        <v>0.59928252859999998</v>
      </c>
      <c r="M2651" s="20">
        <v>2.480313562E-2</v>
      </c>
      <c r="N2651" s="20">
        <v>0.30840085709999998</v>
      </c>
    </row>
    <row r="2652" spans="1:14" ht="15" customHeight="1" outlineLevel="1" x14ac:dyDescent="0.3">
      <c r="A2652" s="12">
        <v>2650</v>
      </c>
      <c r="B2652" s="13">
        <v>1</v>
      </c>
      <c r="C2652" s="19">
        <v>1.5347035791105001E-4</v>
      </c>
      <c r="D2652" s="21">
        <v>0</v>
      </c>
      <c r="E2652" s="21">
        <v>0</v>
      </c>
      <c r="F2652" s="22">
        <v>1.6447754881458699E-4</v>
      </c>
      <c r="G2652" s="22">
        <v>1.14155251141553E-4</v>
      </c>
      <c r="H2652" s="20">
        <v>0.5612986593</v>
      </c>
      <c r="I2652" s="20">
        <v>6.1966640810000001E-2</v>
      </c>
      <c r="J2652" s="24">
        <v>0.29189999999999999</v>
      </c>
      <c r="K2652" s="20">
        <v>0.2440954468</v>
      </c>
      <c r="L2652" s="20">
        <v>0.59123521430000003</v>
      </c>
      <c r="M2652" s="20">
        <v>2.1325263720000001E-2</v>
      </c>
      <c r="N2652" s="24">
        <v>0.522366</v>
      </c>
    </row>
    <row r="2653" spans="1:14" ht="15" customHeight="1" outlineLevel="1" x14ac:dyDescent="0.3">
      <c r="A2653" s="12">
        <v>2651</v>
      </c>
      <c r="B2653" s="13">
        <v>1</v>
      </c>
      <c r="C2653" s="19">
        <v>1.5328726851803799E-4</v>
      </c>
      <c r="D2653" s="21">
        <v>0</v>
      </c>
      <c r="E2653" s="21">
        <v>0</v>
      </c>
      <c r="F2653" s="22">
        <v>1.87974341502385E-4</v>
      </c>
      <c r="G2653" s="22">
        <v>1.14155251141553E-4</v>
      </c>
      <c r="H2653" s="20">
        <v>0.61508641580000001</v>
      </c>
      <c r="I2653" s="20">
        <v>0.1035686579</v>
      </c>
      <c r="J2653" s="24">
        <v>0.37540000000000001</v>
      </c>
      <c r="K2653" s="20">
        <v>0.1796932067</v>
      </c>
      <c r="L2653" s="20">
        <v>0.58192747720000004</v>
      </c>
      <c r="M2653" s="20">
        <v>1.1204037E-2</v>
      </c>
      <c r="N2653" s="24">
        <v>0.61089599999999999</v>
      </c>
    </row>
    <row r="2654" spans="1:14" ht="15" customHeight="1" outlineLevel="1" x14ac:dyDescent="0.3">
      <c r="A2654" s="12">
        <v>2652</v>
      </c>
      <c r="B2654" s="13">
        <v>1</v>
      </c>
      <c r="C2654" s="19">
        <v>1.5369199243943301E-4</v>
      </c>
      <c r="D2654" s="21">
        <v>0</v>
      </c>
      <c r="E2654" s="21">
        <v>0</v>
      </c>
      <c r="F2654" s="22">
        <v>2.0677177565262301E-4</v>
      </c>
      <c r="G2654" s="22">
        <v>1.14155251141553E-4</v>
      </c>
      <c r="H2654" s="20">
        <v>0.63479244059999995</v>
      </c>
      <c r="I2654" s="20">
        <v>0.1310124127</v>
      </c>
      <c r="J2654" s="24">
        <v>0.4143</v>
      </c>
      <c r="K2654" s="20">
        <v>0.1582663745</v>
      </c>
      <c r="L2654" s="20">
        <v>0.56854760520000003</v>
      </c>
      <c r="M2654" s="20">
        <v>1.337349021E-3</v>
      </c>
      <c r="N2654" s="24">
        <v>0.264654</v>
      </c>
    </row>
    <row r="2655" spans="1:14" ht="15" customHeight="1" outlineLevel="1" x14ac:dyDescent="0.3">
      <c r="A2655" s="12">
        <v>2653</v>
      </c>
      <c r="B2655" s="13">
        <v>1</v>
      </c>
      <c r="C2655" s="19">
        <v>1.4805958453334799E-4</v>
      </c>
      <c r="D2655" s="21">
        <v>0</v>
      </c>
      <c r="E2655" s="21">
        <v>0</v>
      </c>
      <c r="F2655" s="22">
        <v>1.87974341502385E-4</v>
      </c>
      <c r="G2655" s="22">
        <v>1.14155251141553E-4</v>
      </c>
      <c r="H2655" s="20">
        <v>0.6336617671</v>
      </c>
      <c r="I2655" s="20">
        <v>0.13964313419999999</v>
      </c>
      <c r="J2655" s="24">
        <v>0.43609999999999999</v>
      </c>
      <c r="K2655" s="20">
        <v>0.15023131240000001</v>
      </c>
      <c r="L2655" s="20">
        <v>0.55584642230000003</v>
      </c>
      <c r="M2655" s="20">
        <v>8.7031750330000008E-3</v>
      </c>
      <c r="N2655" s="20">
        <v>0.40986771430000002</v>
      </c>
    </row>
    <row r="2656" spans="1:14" ht="15" customHeight="1" outlineLevel="1" x14ac:dyDescent="0.3">
      <c r="A2656" s="12">
        <v>2654</v>
      </c>
      <c r="B2656" s="13">
        <v>1</v>
      </c>
      <c r="C2656" s="19">
        <v>1.43491985991886E-4</v>
      </c>
      <c r="D2656" s="21">
        <v>0</v>
      </c>
      <c r="E2656" s="21">
        <v>0</v>
      </c>
      <c r="F2656" s="22">
        <v>1.90324020771165E-4</v>
      </c>
      <c r="G2656" s="22">
        <v>1.14155251141553E-4</v>
      </c>
      <c r="H2656" s="20">
        <v>0.60216443220000004</v>
      </c>
      <c r="I2656" s="20">
        <v>0.1464313421</v>
      </c>
      <c r="J2656" s="24">
        <v>0.48</v>
      </c>
      <c r="K2656" s="20">
        <v>9.7881665450000002E-2</v>
      </c>
      <c r="L2656" s="20">
        <v>0.53577661430000001</v>
      </c>
      <c r="M2656" s="20">
        <v>4.6911767889999997E-2</v>
      </c>
      <c r="N2656" s="24">
        <v>0.43524000000000002</v>
      </c>
    </row>
    <row r="2657" spans="1:14" ht="15" customHeight="1" outlineLevel="1" x14ac:dyDescent="0.3">
      <c r="A2657" s="12">
        <v>2655</v>
      </c>
      <c r="B2657" s="13">
        <v>1</v>
      </c>
      <c r="C2657" s="19">
        <v>1.3430378934782799E-4</v>
      </c>
      <c r="D2657" s="21">
        <v>0</v>
      </c>
      <c r="E2657" s="21">
        <v>0</v>
      </c>
      <c r="F2657" s="22">
        <v>2.1382081345896301E-4</v>
      </c>
      <c r="G2657" s="22">
        <v>1.14155251141553E-4</v>
      </c>
      <c r="H2657" s="20">
        <v>0.51881763849999996</v>
      </c>
      <c r="I2657" s="20">
        <v>0.16524437550000001</v>
      </c>
      <c r="J2657" s="24">
        <v>0.53939999999999999</v>
      </c>
      <c r="K2657" s="20">
        <v>7.0124178230000001E-2</v>
      </c>
      <c r="L2657" s="20">
        <v>0.52491758769999997</v>
      </c>
      <c r="M2657" s="20">
        <v>5.731426899E-2</v>
      </c>
      <c r="N2657" s="20">
        <v>0.28862228569999998</v>
      </c>
    </row>
    <row r="2658" spans="1:14" ht="15" customHeight="1" outlineLevel="1" x14ac:dyDescent="0.3">
      <c r="A2658" s="12">
        <v>2656</v>
      </c>
      <c r="B2658" s="13">
        <v>1</v>
      </c>
      <c r="C2658" s="19">
        <v>1.2702839504655499E-4</v>
      </c>
      <c r="D2658" s="21">
        <v>0</v>
      </c>
      <c r="E2658" s="21">
        <v>0</v>
      </c>
      <c r="F2658" s="22">
        <v>2.23219530534082E-4</v>
      </c>
      <c r="G2658" s="22">
        <v>1.14155251141553E-4</v>
      </c>
      <c r="H2658" s="20">
        <v>0.39541269579999999</v>
      </c>
      <c r="I2658" s="20">
        <v>0.18939100079999999</v>
      </c>
      <c r="J2658" s="24">
        <v>0.58160000000000001</v>
      </c>
      <c r="K2658" s="20">
        <v>7.7428780129999999E-2</v>
      </c>
      <c r="L2658" s="20">
        <v>0.52840798909999998</v>
      </c>
      <c r="M2658" s="20">
        <v>3.8393731479999998E-2</v>
      </c>
      <c r="N2658" s="20">
        <v>7.6551428569999998E-3</v>
      </c>
    </row>
    <row r="2659" spans="1:14" ht="15" customHeight="1" outlineLevel="1" x14ac:dyDescent="0.3">
      <c r="A2659" s="12">
        <v>2657</v>
      </c>
      <c r="B2659" s="13">
        <v>1</v>
      </c>
      <c r="C2659" s="19">
        <v>1.21526076972347E-4</v>
      </c>
      <c r="D2659" s="21">
        <v>0</v>
      </c>
      <c r="E2659" s="21">
        <v>0</v>
      </c>
      <c r="F2659" s="22">
        <v>2.23219530534082E-4</v>
      </c>
      <c r="G2659" s="22">
        <v>1.14155251141553E-4</v>
      </c>
      <c r="H2659" s="20">
        <v>0.2376029721</v>
      </c>
      <c r="I2659" s="20">
        <v>0.21683475560000001</v>
      </c>
      <c r="J2659" s="24">
        <v>0.53510000000000002</v>
      </c>
      <c r="K2659" s="20">
        <v>0.1436571707</v>
      </c>
      <c r="L2659" s="20">
        <v>0.54673259649999995</v>
      </c>
      <c r="M2659" s="20">
        <v>1.1614411450000001E-2</v>
      </c>
      <c r="N2659" s="20">
        <v>0.1932728571</v>
      </c>
    </row>
    <row r="2660" spans="1:14" ht="15" customHeight="1" outlineLevel="1" x14ac:dyDescent="0.3">
      <c r="A2660" s="12">
        <v>2658</v>
      </c>
      <c r="B2660" s="13">
        <v>1</v>
      </c>
      <c r="C2660" s="19">
        <v>1.2436396256403599E-4</v>
      </c>
      <c r="D2660" s="21">
        <v>0</v>
      </c>
      <c r="E2660" s="21">
        <v>0</v>
      </c>
      <c r="F2660" s="22">
        <v>1.6447754881458699E-4</v>
      </c>
      <c r="G2660" s="22">
        <v>1.14155251141553E-4</v>
      </c>
      <c r="H2660" s="20">
        <v>9.1099983849999996E-2</v>
      </c>
      <c r="I2660" s="20">
        <v>0.22653219550000001</v>
      </c>
      <c r="J2660" s="24">
        <v>0.57609999999999995</v>
      </c>
      <c r="K2660" s="20">
        <v>0.2046505965</v>
      </c>
      <c r="L2660" s="20">
        <v>0.57058367269999999</v>
      </c>
      <c r="M2660" s="20">
        <v>8.6555184499999998E-4</v>
      </c>
      <c r="N2660" s="24">
        <v>8.2836000000000007E-2</v>
      </c>
    </row>
    <row r="2661" spans="1:14" ht="15" customHeight="1" outlineLevel="1" x14ac:dyDescent="0.3">
      <c r="A2661" s="12">
        <v>2659</v>
      </c>
      <c r="B2661" s="13">
        <v>1</v>
      </c>
      <c r="C2661" s="19">
        <v>1.1526583199376499E-4</v>
      </c>
      <c r="D2661" s="20">
        <v>4.2685492190000001E-5</v>
      </c>
      <c r="E2661" s="21">
        <v>0</v>
      </c>
      <c r="F2661" s="22">
        <v>1.1748396343899099E-4</v>
      </c>
      <c r="G2661" s="22">
        <v>1.14155251141553E-4</v>
      </c>
      <c r="H2661" s="20">
        <v>1.9867549670000002E-2</v>
      </c>
      <c r="I2661" s="20">
        <v>0.25145461600000002</v>
      </c>
      <c r="J2661" s="24">
        <v>0.73119999999999996</v>
      </c>
      <c r="K2661" s="20">
        <v>0.27647918189999998</v>
      </c>
      <c r="L2661" s="20">
        <v>0.57388016289999999</v>
      </c>
      <c r="M2661" s="20">
        <v>1.7274609700000001E-4</v>
      </c>
      <c r="N2661" s="20">
        <v>9.0803142860000005E-2</v>
      </c>
    </row>
    <row r="2662" spans="1:14" ht="15" customHeight="1" outlineLevel="1" x14ac:dyDescent="0.3">
      <c r="A2662" s="12">
        <v>2660</v>
      </c>
      <c r="B2662" s="13">
        <v>1</v>
      </c>
      <c r="C2662" s="19">
        <v>1.01509848974174E-4</v>
      </c>
      <c r="D2662" s="20">
        <v>7.2567382029999999E-5</v>
      </c>
      <c r="E2662" s="21">
        <v>0</v>
      </c>
      <c r="F2662" s="22">
        <v>8.8112972579242903E-5</v>
      </c>
      <c r="G2662" s="22">
        <v>1.14155251141553E-4</v>
      </c>
      <c r="H2662" s="21">
        <v>0</v>
      </c>
      <c r="I2662" s="20">
        <v>0.30236617529999998</v>
      </c>
      <c r="J2662" s="24">
        <v>0.81079999999999997</v>
      </c>
      <c r="K2662" s="20">
        <v>0.21049427809999999</v>
      </c>
      <c r="L2662" s="20">
        <v>0.56554198180000004</v>
      </c>
      <c r="M2662" s="20">
        <v>1.2279333539999999E-2</v>
      </c>
      <c r="N2662" s="21">
        <v>0</v>
      </c>
    </row>
    <row r="2663" spans="1:14" ht="15" customHeight="1" outlineLevel="1" x14ac:dyDescent="0.3">
      <c r="A2663" s="12">
        <v>2661</v>
      </c>
      <c r="B2663" s="13">
        <v>1</v>
      </c>
      <c r="C2663" s="19">
        <v>9.8478532075398905E-5</v>
      </c>
      <c r="D2663" s="20">
        <v>8.9338873929999999E-5</v>
      </c>
      <c r="E2663" s="21">
        <v>0</v>
      </c>
      <c r="F2663" s="22">
        <v>5.87419817194953E-5</v>
      </c>
      <c r="G2663" s="22">
        <v>1.14155251141553E-4</v>
      </c>
      <c r="H2663" s="21">
        <v>0</v>
      </c>
      <c r="I2663" s="20">
        <v>0.3397982933</v>
      </c>
      <c r="J2663" s="24">
        <v>0.82869999999999999</v>
      </c>
      <c r="K2663" s="20">
        <v>0.2481129778</v>
      </c>
      <c r="L2663" s="20">
        <v>0.55894900140000003</v>
      </c>
      <c r="M2663" s="20">
        <v>2.6337667400000001E-2</v>
      </c>
      <c r="N2663" s="21">
        <v>0</v>
      </c>
    </row>
    <row r="2664" spans="1:14" ht="15" customHeight="1" outlineLevel="1" x14ac:dyDescent="0.3">
      <c r="A2664" s="12">
        <v>2662</v>
      </c>
      <c r="B2664" s="13">
        <v>1</v>
      </c>
      <c r="C2664" s="19">
        <v>9.7263603721504396E-5</v>
      </c>
      <c r="D2664" s="20">
        <v>1.042491393E-4</v>
      </c>
      <c r="E2664" s="21">
        <v>0</v>
      </c>
      <c r="F2664" s="22">
        <v>3.7594868300476997E-5</v>
      </c>
      <c r="G2664" s="22">
        <v>1.14155251141553E-4</v>
      </c>
      <c r="H2664" s="21">
        <v>0</v>
      </c>
      <c r="I2664" s="20">
        <v>0.36258727699999999</v>
      </c>
      <c r="J2664" s="24">
        <v>0.81640000000000001</v>
      </c>
      <c r="K2664" s="20">
        <v>0.21292914539999999</v>
      </c>
      <c r="L2664" s="20">
        <v>0.54789606359999998</v>
      </c>
      <c r="M2664" s="20">
        <v>2.2318881169999999E-2</v>
      </c>
      <c r="N2664" s="21">
        <v>0</v>
      </c>
    </row>
    <row r="2665" spans="1:14" ht="15" customHeight="1" outlineLevel="1" x14ac:dyDescent="0.3">
      <c r="A2665" s="12">
        <v>2663</v>
      </c>
      <c r="B2665" s="13">
        <v>1</v>
      </c>
      <c r="C2665" s="19">
        <v>9.8334195556890001E-5</v>
      </c>
      <c r="D2665" s="20">
        <v>1.181981118E-4</v>
      </c>
      <c r="E2665" s="21">
        <v>0</v>
      </c>
      <c r="F2665" s="22">
        <v>2.3496792687798098E-5</v>
      </c>
      <c r="G2665" s="22">
        <v>1.14155251141553E-4</v>
      </c>
      <c r="H2665" s="21">
        <v>0</v>
      </c>
      <c r="I2665" s="20">
        <v>0.36859968970000001</v>
      </c>
      <c r="J2665" s="24">
        <v>0.81640000000000001</v>
      </c>
      <c r="K2665" s="20">
        <v>6.5132700269999996E-2</v>
      </c>
      <c r="L2665" s="20">
        <v>0.50533255769999996</v>
      </c>
      <c r="M2665" s="20">
        <v>1.150457658E-2</v>
      </c>
      <c r="N2665" s="21">
        <v>0</v>
      </c>
    </row>
    <row r="2666" spans="1:14" ht="15" customHeight="1" outlineLevel="1" x14ac:dyDescent="0.3">
      <c r="A2666" s="12">
        <v>2664</v>
      </c>
      <c r="B2666" s="13">
        <v>1</v>
      </c>
      <c r="C2666" s="19">
        <v>7.85111932767537E-5</v>
      </c>
      <c r="D2666" s="20">
        <v>1.3167666450000001E-4</v>
      </c>
      <c r="E2666" s="21">
        <v>0</v>
      </c>
      <c r="F2666" s="22">
        <v>9.3987170751192492E-6</v>
      </c>
      <c r="G2666" s="22">
        <v>1.14155251141553E-4</v>
      </c>
      <c r="H2666" s="21">
        <v>0</v>
      </c>
      <c r="I2666" s="20">
        <v>0.35560512020000001</v>
      </c>
      <c r="J2666" s="24">
        <v>0.78879999999999995</v>
      </c>
      <c r="K2666" s="20">
        <v>3.092281471E-2</v>
      </c>
      <c r="L2666" s="20">
        <v>0.47847585809999998</v>
      </c>
      <c r="M2666" s="20">
        <v>1.337349021E-3</v>
      </c>
      <c r="N2666" s="21">
        <v>0</v>
      </c>
    </row>
    <row r="2667" spans="1:14" ht="15" customHeight="1" outlineLevel="1" x14ac:dyDescent="0.3">
      <c r="A2667" s="12">
        <v>2665</v>
      </c>
      <c r="B2667" s="13">
        <v>1</v>
      </c>
      <c r="C2667" s="19">
        <v>6.1253200124118196E-5</v>
      </c>
      <c r="D2667" s="20">
        <v>1.436007861E-4</v>
      </c>
      <c r="E2667" s="21">
        <v>0</v>
      </c>
      <c r="F2667" s="22">
        <v>5.8741981719495297E-6</v>
      </c>
      <c r="G2667" s="22">
        <v>1.14155251141553E-4</v>
      </c>
      <c r="H2667" s="21">
        <v>0</v>
      </c>
      <c r="I2667" s="20">
        <v>0.34668347560000001</v>
      </c>
      <c r="J2667" s="24">
        <v>0.74780000000000002</v>
      </c>
      <c r="K2667" s="20">
        <v>2.7757487220000002E-2</v>
      </c>
      <c r="L2667" s="20">
        <v>0.4613147179</v>
      </c>
      <c r="M2667" s="20">
        <v>1.140380714E-2</v>
      </c>
      <c r="N2667" s="21">
        <v>0</v>
      </c>
    </row>
    <row r="2668" spans="1:14" ht="15" customHeight="1" outlineLevel="1" x14ac:dyDescent="0.3">
      <c r="A2668" s="12">
        <v>2666</v>
      </c>
      <c r="B2668" s="13">
        <v>1</v>
      </c>
      <c r="C2668" s="19">
        <v>5.1606458195648002E-5</v>
      </c>
      <c r="D2668" s="20">
        <v>1.541954603E-4</v>
      </c>
      <c r="E2668" s="21">
        <v>0</v>
      </c>
      <c r="F2668" s="22">
        <v>2.3496792687798102E-6</v>
      </c>
      <c r="G2668" s="22">
        <v>1.14155251141553E-4</v>
      </c>
      <c r="H2668" s="21">
        <v>0</v>
      </c>
      <c r="I2668" s="20">
        <v>0.33165244379999997</v>
      </c>
      <c r="J2668" s="24">
        <v>0.71819999999999995</v>
      </c>
      <c r="K2668" s="20">
        <v>2.3496469440000001E-2</v>
      </c>
      <c r="L2668" s="20">
        <v>0.43445801820000002</v>
      </c>
      <c r="M2668" s="20">
        <v>5.8900963059999999E-2</v>
      </c>
      <c r="N2668" s="21">
        <v>0</v>
      </c>
    </row>
    <row r="2669" spans="1:14" ht="15" customHeight="1" outlineLevel="1" x14ac:dyDescent="0.3">
      <c r="A2669" s="12">
        <v>2667</v>
      </c>
      <c r="B2669" s="13">
        <v>1</v>
      </c>
      <c r="C2669" s="19">
        <v>3.6758004990464797E-5</v>
      </c>
      <c r="D2669" s="20">
        <v>1.639106538E-4</v>
      </c>
      <c r="E2669" s="21">
        <v>0</v>
      </c>
      <c r="F2669" s="22">
        <v>1.17483963438991E-6</v>
      </c>
      <c r="G2669" s="22">
        <v>1.14155251141553E-4</v>
      </c>
      <c r="H2669" s="21">
        <v>0</v>
      </c>
      <c r="I2669" s="20">
        <v>0.31332428239999999</v>
      </c>
      <c r="J2669" s="24">
        <v>0.70130000000000003</v>
      </c>
      <c r="K2669" s="20">
        <v>2.3496469440000001E-2</v>
      </c>
      <c r="L2669" s="20">
        <v>0.43009501649999998</v>
      </c>
      <c r="M2669" s="20">
        <v>7.2546174399999996E-2</v>
      </c>
      <c r="N2669" s="21">
        <v>0</v>
      </c>
    </row>
    <row r="2670" spans="1:14" ht="15" customHeight="1" outlineLevel="1" x14ac:dyDescent="0.3">
      <c r="A2670" s="12">
        <v>2668</v>
      </c>
      <c r="B2670" s="13">
        <v>1</v>
      </c>
      <c r="C2670" s="19">
        <v>3.0675275072206502E-5</v>
      </c>
      <c r="D2670" s="20">
        <v>1.7317588039999999E-4</v>
      </c>
      <c r="E2670" s="21">
        <v>0</v>
      </c>
      <c r="F2670" s="22">
        <v>1.40980756126789E-5</v>
      </c>
      <c r="G2670" s="22">
        <v>1.14155251141553E-4</v>
      </c>
      <c r="H2670" s="21">
        <v>0</v>
      </c>
      <c r="I2670" s="20">
        <v>0.30440263769999998</v>
      </c>
      <c r="J2670" s="24">
        <v>0.69899999999999995</v>
      </c>
      <c r="K2670" s="20">
        <v>3.0192354519999999E-2</v>
      </c>
      <c r="L2670" s="20">
        <v>0.44871049060000001</v>
      </c>
      <c r="M2670" s="20">
        <v>4.7972982320000003E-2</v>
      </c>
      <c r="N2670" s="21">
        <v>0</v>
      </c>
    </row>
    <row r="2671" spans="1:14" ht="15" customHeight="1" outlineLevel="1" x14ac:dyDescent="0.3">
      <c r="A2671" s="12">
        <v>2669</v>
      </c>
      <c r="B2671" s="13">
        <v>1</v>
      </c>
      <c r="C2671" s="19">
        <v>3.7522380740027001E-5</v>
      </c>
      <c r="D2671" s="20">
        <v>1.807844109E-4</v>
      </c>
      <c r="E2671" s="21">
        <v>0</v>
      </c>
      <c r="F2671" s="22">
        <v>3.7594868300476997E-5</v>
      </c>
      <c r="G2671" s="22">
        <v>1.14155251141553E-4</v>
      </c>
      <c r="H2671" s="20">
        <v>4.8457438219999998E-3</v>
      </c>
      <c r="I2671" s="20">
        <v>0.31448797519999999</v>
      </c>
      <c r="J2671" s="24">
        <v>0.70930000000000004</v>
      </c>
      <c r="K2671" s="20">
        <v>9.2646700750000005E-2</v>
      </c>
      <c r="L2671" s="20">
        <v>0.49583090940000002</v>
      </c>
      <c r="M2671" s="20">
        <v>1.4425364039999999E-2</v>
      </c>
      <c r="N2671" s="21">
        <v>0</v>
      </c>
    </row>
    <row r="2672" spans="1:14" ht="15" customHeight="1" outlineLevel="1" x14ac:dyDescent="0.3">
      <c r="A2672" s="12">
        <v>2670</v>
      </c>
      <c r="B2672" s="13">
        <v>1</v>
      </c>
      <c r="C2672" s="19">
        <v>6.0747861827928697E-5</v>
      </c>
      <c r="D2672" s="20">
        <v>1.720305102E-4</v>
      </c>
      <c r="E2672" s="21">
        <v>0</v>
      </c>
      <c r="F2672" s="22">
        <v>9.3987170751192502E-5</v>
      </c>
      <c r="G2672" s="22">
        <v>1.14155251141553E-4</v>
      </c>
      <c r="H2672" s="20">
        <v>3.0689710870000001E-2</v>
      </c>
      <c r="I2672" s="20">
        <v>0.29344453059999998</v>
      </c>
      <c r="J2672" s="24">
        <v>0.6754</v>
      </c>
      <c r="K2672" s="20">
        <v>0.21256391529999999</v>
      </c>
      <c r="L2672" s="20">
        <v>0.53577661430000001</v>
      </c>
      <c r="M2672" s="20">
        <v>9.269889903E-4</v>
      </c>
      <c r="N2672" s="21">
        <v>0</v>
      </c>
    </row>
    <row r="2673" spans="1:14" ht="15" customHeight="1" outlineLevel="1" x14ac:dyDescent="0.3">
      <c r="A2673" s="12">
        <v>2671</v>
      </c>
      <c r="B2673" s="13">
        <v>1</v>
      </c>
      <c r="C2673" s="19">
        <v>8.9779925964094594E-5</v>
      </c>
      <c r="D2673" s="20">
        <v>1.355013827E-4</v>
      </c>
      <c r="E2673" s="21">
        <v>0</v>
      </c>
      <c r="F2673" s="22">
        <v>1.8210014333043501E-4</v>
      </c>
      <c r="G2673" s="22">
        <v>1.14155251141553E-4</v>
      </c>
      <c r="H2673" s="20">
        <v>0.1204974964</v>
      </c>
      <c r="I2673" s="20">
        <v>0.2367145074</v>
      </c>
      <c r="J2673" s="24">
        <v>0.57750000000000001</v>
      </c>
      <c r="K2673" s="20">
        <v>0.34526418310000001</v>
      </c>
      <c r="L2673" s="20">
        <v>0.56399069229999998</v>
      </c>
      <c r="M2673" s="20">
        <v>3.8360933200000001E-4</v>
      </c>
      <c r="N2673" s="21">
        <v>0</v>
      </c>
    </row>
    <row r="2674" spans="1:14" ht="15" customHeight="1" outlineLevel="1" x14ac:dyDescent="0.3">
      <c r="A2674" s="12">
        <v>2672</v>
      </c>
      <c r="B2674" s="13">
        <v>1</v>
      </c>
      <c r="C2674" s="19">
        <v>1.1720901496160699E-4</v>
      </c>
      <c r="D2674" s="20">
        <v>8.8704829720000005E-5</v>
      </c>
      <c r="E2674" s="21">
        <v>0</v>
      </c>
      <c r="F2674" s="22">
        <v>1.58603350642637E-4</v>
      </c>
      <c r="G2674" s="22">
        <v>1.14155251141553E-4</v>
      </c>
      <c r="H2674" s="20">
        <v>0.26167016640000001</v>
      </c>
      <c r="I2674" s="20">
        <v>0.18599689680000001</v>
      </c>
      <c r="J2674" s="24">
        <v>0.49020000000000002</v>
      </c>
      <c r="K2674" s="20">
        <v>0.33564645729999998</v>
      </c>
      <c r="L2674" s="20">
        <v>0.56437851459999999</v>
      </c>
      <c r="M2674" s="20">
        <v>1.6829603919999998E-2</v>
      </c>
      <c r="N2674" s="20">
        <v>8.6591142859999998E-2</v>
      </c>
    </row>
    <row r="2675" spans="1:14" ht="15" customHeight="1" outlineLevel="1" x14ac:dyDescent="0.3">
      <c r="A2675" s="12">
        <v>2673</v>
      </c>
      <c r="B2675" s="13">
        <v>1</v>
      </c>
      <c r="C2675" s="19">
        <v>1.3754297302765101E-4</v>
      </c>
      <c r="D2675" s="20">
        <v>3.9249381649999997E-5</v>
      </c>
      <c r="E2675" s="21">
        <v>0</v>
      </c>
      <c r="F2675" s="22">
        <v>1.4685495429873799E-4</v>
      </c>
      <c r="G2675" s="22">
        <v>1.14155251141553E-4</v>
      </c>
      <c r="H2675" s="20">
        <v>0.40074301410000002</v>
      </c>
      <c r="I2675" s="20">
        <v>0.1760085337</v>
      </c>
      <c r="J2675" s="24">
        <v>0.55079999999999996</v>
      </c>
      <c r="K2675" s="20">
        <v>0.27063550040000001</v>
      </c>
      <c r="L2675" s="20">
        <v>0.55361644369999996</v>
      </c>
      <c r="M2675" s="20">
        <v>3.3108304669999998E-2</v>
      </c>
      <c r="N2675" s="20">
        <v>0.26151171429999998</v>
      </c>
    </row>
    <row r="2676" spans="1:14" ht="15" customHeight="1" outlineLevel="1" x14ac:dyDescent="0.3">
      <c r="A2676" s="12">
        <v>2674</v>
      </c>
      <c r="B2676" s="13">
        <v>1</v>
      </c>
      <c r="C2676" s="19">
        <v>1.49977205018054E-4</v>
      </c>
      <c r="D2676" s="21">
        <v>0</v>
      </c>
      <c r="E2676" s="21">
        <v>0</v>
      </c>
      <c r="F2676" s="22">
        <v>1.6447754881458699E-4</v>
      </c>
      <c r="G2676" s="22">
        <v>1.14155251141553E-4</v>
      </c>
      <c r="H2676" s="20">
        <v>0.49814246490000003</v>
      </c>
      <c r="I2676" s="20">
        <v>0.19588828550000001</v>
      </c>
      <c r="J2676" s="24">
        <v>0.54220000000000002</v>
      </c>
      <c r="K2676" s="20">
        <v>0.21487703920000001</v>
      </c>
      <c r="L2676" s="20">
        <v>0.55681597829999996</v>
      </c>
      <c r="M2676" s="20">
        <v>2.6601873880000002E-2</v>
      </c>
      <c r="N2676" s="20">
        <v>0.41382342859999999</v>
      </c>
    </row>
    <row r="2677" spans="1:14" ht="15" customHeight="1" outlineLevel="1" x14ac:dyDescent="0.3">
      <c r="A2677" s="12">
        <v>2675</v>
      </c>
      <c r="B2677" s="13">
        <v>1</v>
      </c>
      <c r="C2677" s="19">
        <v>1.51215467491847E-4</v>
      </c>
      <c r="D2677" s="21">
        <v>0</v>
      </c>
      <c r="E2677" s="21">
        <v>0</v>
      </c>
      <c r="F2677" s="22">
        <v>1.87974341502385E-4</v>
      </c>
      <c r="G2677" s="22">
        <v>1.14155251141553E-4</v>
      </c>
      <c r="H2677" s="20">
        <v>0.55984493619999998</v>
      </c>
      <c r="I2677" s="20">
        <v>0.22556245150000001</v>
      </c>
      <c r="J2677" s="24">
        <v>0.51200000000000001</v>
      </c>
      <c r="K2677" s="20">
        <v>0.14950085220000001</v>
      </c>
      <c r="L2677" s="20">
        <v>0.52850494469999998</v>
      </c>
      <c r="M2677" s="20">
        <v>1.27604729E-2</v>
      </c>
      <c r="N2677" s="20">
        <v>0.63775028570000003</v>
      </c>
    </row>
    <row r="2678" spans="1:14" ht="15" customHeight="1" outlineLevel="1" x14ac:dyDescent="0.3">
      <c r="A2678" s="12">
        <v>2676</v>
      </c>
      <c r="B2678" s="13">
        <v>1</v>
      </c>
      <c r="C2678" s="19">
        <v>1.53451085343364E-4</v>
      </c>
      <c r="D2678" s="21">
        <v>0</v>
      </c>
      <c r="E2678" s="21">
        <v>0</v>
      </c>
      <c r="F2678" s="22">
        <v>2.0677177565262301E-4</v>
      </c>
      <c r="G2678" s="22">
        <v>1.14155251141553E-4</v>
      </c>
      <c r="H2678" s="20">
        <v>0.56259085769999995</v>
      </c>
      <c r="I2678" s="20">
        <v>0.25804887510000002</v>
      </c>
      <c r="J2678" s="24">
        <v>0.45079999999999998</v>
      </c>
      <c r="K2678" s="20">
        <v>0.1186997809</v>
      </c>
      <c r="L2678" s="20">
        <v>0.50572038009999998</v>
      </c>
      <c r="M2678" s="20">
        <v>1.337349021E-3</v>
      </c>
      <c r="N2678" s="20">
        <v>0.7439417143</v>
      </c>
    </row>
    <row r="2679" spans="1:14" ht="15" customHeight="1" outlineLevel="1" x14ac:dyDescent="0.3">
      <c r="A2679" s="12">
        <v>2677</v>
      </c>
      <c r="B2679" s="13">
        <v>1</v>
      </c>
      <c r="C2679" s="19">
        <v>1.48083675242955E-4</v>
      </c>
      <c r="D2679" s="21">
        <v>0</v>
      </c>
      <c r="E2679" s="21">
        <v>0</v>
      </c>
      <c r="F2679" s="22">
        <v>1.87974341502385E-4</v>
      </c>
      <c r="G2679" s="22">
        <v>1.14155251141553E-4</v>
      </c>
      <c r="H2679" s="20">
        <v>0.52010983690000001</v>
      </c>
      <c r="I2679" s="20">
        <v>0.28365011639999999</v>
      </c>
      <c r="J2679" s="24">
        <v>0.37540000000000001</v>
      </c>
      <c r="K2679" s="20">
        <v>0.1112734356</v>
      </c>
      <c r="L2679" s="20">
        <v>0.48361450459999999</v>
      </c>
      <c r="M2679" s="20">
        <v>1.549881256E-2</v>
      </c>
      <c r="N2679" s="20">
        <v>0.4780508571</v>
      </c>
    </row>
    <row r="2680" spans="1:14" ht="15" customHeight="1" outlineLevel="1" x14ac:dyDescent="0.3">
      <c r="A2680" s="12">
        <v>2678</v>
      </c>
      <c r="B2680" s="13">
        <v>1</v>
      </c>
      <c r="C2680" s="19">
        <v>1.43737711229876E-4</v>
      </c>
      <c r="D2680" s="21">
        <v>0</v>
      </c>
      <c r="E2680" s="21">
        <v>0</v>
      </c>
      <c r="F2680" s="22">
        <v>1.90324020771165E-4</v>
      </c>
      <c r="G2680" s="22">
        <v>1.14155251141553E-4</v>
      </c>
      <c r="H2680" s="20">
        <v>0.46179938619999999</v>
      </c>
      <c r="I2680" s="20">
        <v>0.30294802170000001</v>
      </c>
      <c r="J2680" s="24">
        <v>0.3306</v>
      </c>
      <c r="K2680" s="20">
        <v>0.1124908692</v>
      </c>
      <c r="L2680" s="20">
        <v>0.47391894509999999</v>
      </c>
      <c r="M2680" s="20">
        <v>7.6556116559999998E-2</v>
      </c>
      <c r="N2680" s="20">
        <v>0.55718742860000003</v>
      </c>
    </row>
    <row r="2681" spans="1:14" ht="15" customHeight="1" outlineLevel="1" x14ac:dyDescent="0.3">
      <c r="A2681" s="12">
        <v>2679</v>
      </c>
      <c r="B2681" s="13">
        <v>1</v>
      </c>
      <c r="C2681" s="19">
        <v>1.3305589059019201E-4</v>
      </c>
      <c r="D2681" s="21">
        <v>0</v>
      </c>
      <c r="E2681" s="21">
        <v>0</v>
      </c>
      <c r="F2681" s="22">
        <v>2.1382081345896301E-4</v>
      </c>
      <c r="G2681" s="22">
        <v>1.14155251141553E-4</v>
      </c>
      <c r="H2681" s="20">
        <v>0.36666128250000002</v>
      </c>
      <c r="I2681" s="20">
        <v>0.30769976729999998</v>
      </c>
      <c r="J2681" s="24">
        <v>0.33610000000000001</v>
      </c>
      <c r="K2681" s="20">
        <v>0.13050888729999999</v>
      </c>
      <c r="L2681" s="20">
        <v>0.47391894509999999</v>
      </c>
      <c r="M2681" s="20">
        <v>9.5101981089999996E-2</v>
      </c>
      <c r="N2681" s="21">
        <v>0</v>
      </c>
    </row>
    <row r="2682" spans="1:14" ht="15" customHeight="1" outlineLevel="1" x14ac:dyDescent="0.3">
      <c r="A2682" s="12">
        <v>2680</v>
      </c>
      <c r="B2682" s="13">
        <v>1</v>
      </c>
      <c r="C2682" s="19">
        <v>1.25862404701582E-4</v>
      </c>
      <c r="D2682" s="21">
        <v>0</v>
      </c>
      <c r="E2682" s="21">
        <v>0</v>
      </c>
      <c r="F2682" s="22">
        <v>2.23219530534082E-4</v>
      </c>
      <c r="G2682" s="22">
        <v>1.14155251141553E-4</v>
      </c>
      <c r="H2682" s="20">
        <v>0.25957034400000001</v>
      </c>
      <c r="I2682" s="20">
        <v>0.30226920089999998</v>
      </c>
      <c r="J2682" s="24">
        <v>0.3458</v>
      </c>
      <c r="K2682" s="20">
        <v>0.18468468469999999</v>
      </c>
      <c r="L2682" s="20">
        <v>0.49738219900000002</v>
      </c>
      <c r="M2682" s="20">
        <v>6.203209027E-2</v>
      </c>
      <c r="N2682" s="20">
        <v>9.1371428569999996E-3</v>
      </c>
    </row>
    <row r="2683" spans="1:14" ht="15" customHeight="1" outlineLevel="1" x14ac:dyDescent="0.3">
      <c r="A2683" s="12">
        <v>2681</v>
      </c>
      <c r="B2683" s="13">
        <v>1</v>
      </c>
      <c r="C2683" s="19">
        <v>1.22162071705968E-4</v>
      </c>
      <c r="D2683" s="21">
        <v>0</v>
      </c>
      <c r="E2683" s="21">
        <v>0</v>
      </c>
      <c r="F2683" s="22">
        <v>2.23219530534082E-4</v>
      </c>
      <c r="G2683" s="22">
        <v>1.14155251141553E-4</v>
      </c>
      <c r="H2683" s="20">
        <v>0.1558714263</v>
      </c>
      <c r="I2683" s="20">
        <v>0.2893716059</v>
      </c>
      <c r="J2683" s="24">
        <v>0.31840000000000002</v>
      </c>
      <c r="K2683" s="20">
        <v>0.2045288532</v>
      </c>
      <c r="L2683" s="20">
        <v>0.53907310450000001</v>
      </c>
      <c r="M2683" s="20">
        <v>1.8533770170000002E-2</v>
      </c>
      <c r="N2683" s="21">
        <v>0</v>
      </c>
    </row>
    <row r="2684" spans="1:14" ht="15" customHeight="1" outlineLevel="1" x14ac:dyDescent="0.3">
      <c r="A2684" s="12">
        <v>2682</v>
      </c>
      <c r="B2684" s="13">
        <v>1</v>
      </c>
      <c r="C2684" s="19">
        <v>1.25233782932927E-4</v>
      </c>
      <c r="D2684" s="20">
        <v>4.3564972860000002E-6</v>
      </c>
      <c r="E2684" s="21">
        <v>0</v>
      </c>
      <c r="F2684" s="22">
        <v>1.6447754881458699E-4</v>
      </c>
      <c r="G2684" s="22">
        <v>1.14155251141553E-4</v>
      </c>
      <c r="H2684" s="20">
        <v>6.5094492000000004E-2</v>
      </c>
      <c r="I2684" s="20">
        <v>0.26920093099999998</v>
      </c>
      <c r="J2684" s="24">
        <v>0.28149999999999997</v>
      </c>
      <c r="K2684" s="20">
        <v>0.1820063307</v>
      </c>
      <c r="L2684" s="20">
        <v>0.57921272059999995</v>
      </c>
      <c r="M2684" s="20">
        <v>1.007787439E-3</v>
      </c>
      <c r="N2684" s="21">
        <v>0</v>
      </c>
    </row>
    <row r="2685" spans="1:14" ht="15" customHeight="1" outlineLevel="1" x14ac:dyDescent="0.3">
      <c r="A2685" s="12">
        <v>2683</v>
      </c>
      <c r="B2685" s="13">
        <v>1</v>
      </c>
      <c r="C2685" s="19">
        <v>1.13266264239531E-4</v>
      </c>
      <c r="D2685" s="20">
        <v>5.6736729910000002E-5</v>
      </c>
      <c r="E2685" s="21">
        <v>0</v>
      </c>
      <c r="F2685" s="22">
        <v>1.1748396343899099E-4</v>
      </c>
      <c r="G2685" s="22">
        <v>1.14155251141553E-4</v>
      </c>
      <c r="H2685" s="20">
        <v>1.5183330639999999E-2</v>
      </c>
      <c r="I2685" s="24">
        <v>0.27821954999999998</v>
      </c>
      <c r="J2685" s="24">
        <v>0.30630000000000002</v>
      </c>
      <c r="K2685" s="20">
        <v>0.28487947409999997</v>
      </c>
      <c r="L2685" s="20">
        <v>0.58667830129999998</v>
      </c>
      <c r="M2685" s="20">
        <v>8.27110527E-4</v>
      </c>
      <c r="N2685" s="20">
        <v>3.7997142860000002E-3</v>
      </c>
    </row>
    <row r="2686" spans="1:14" ht="15" customHeight="1" outlineLevel="1" x14ac:dyDescent="0.3">
      <c r="A2686" s="12">
        <v>2684</v>
      </c>
      <c r="B2686" s="13">
        <v>1</v>
      </c>
      <c r="C2686" s="19">
        <v>1.00018983639501E-4</v>
      </c>
      <c r="D2686" s="20">
        <v>8.4368785469999999E-5</v>
      </c>
      <c r="E2686" s="21">
        <v>0</v>
      </c>
      <c r="F2686" s="22">
        <v>8.8112972579242903E-5</v>
      </c>
      <c r="G2686" s="22">
        <v>1.14155251141553E-4</v>
      </c>
      <c r="H2686" s="21">
        <v>0</v>
      </c>
      <c r="I2686" s="20">
        <v>0.31012412719999999</v>
      </c>
      <c r="J2686" s="24">
        <v>0.26140000000000002</v>
      </c>
      <c r="K2686" s="20">
        <v>0.19758948139999999</v>
      </c>
      <c r="L2686" s="20">
        <v>0.56825673840000002</v>
      </c>
      <c r="M2686" s="20">
        <v>2.39418653E-2</v>
      </c>
      <c r="N2686" s="21">
        <v>0</v>
      </c>
    </row>
    <row r="2687" spans="1:14" ht="15" customHeight="1" outlineLevel="1" x14ac:dyDescent="0.3">
      <c r="A2687" s="12">
        <v>2685</v>
      </c>
      <c r="B2687" s="13">
        <v>1</v>
      </c>
      <c r="C2687" s="19">
        <v>9.6197974705082204E-5</v>
      </c>
      <c r="D2687" s="20">
        <v>1.013857138E-4</v>
      </c>
      <c r="E2687" s="21">
        <v>0</v>
      </c>
      <c r="F2687" s="22">
        <v>5.87419817194953E-5</v>
      </c>
      <c r="G2687" s="22">
        <v>1.14155251141553E-4</v>
      </c>
      <c r="H2687" s="21">
        <v>0</v>
      </c>
      <c r="I2687" s="20">
        <v>0.31759115589999998</v>
      </c>
      <c r="J2687" s="24">
        <v>0.22209999999999999</v>
      </c>
      <c r="K2687" s="20">
        <v>0.1984416849</v>
      </c>
      <c r="L2687" s="20">
        <v>0.54750824119999997</v>
      </c>
      <c r="M2687" s="20">
        <v>4.3086904090000003E-2</v>
      </c>
      <c r="N2687" s="21">
        <v>0</v>
      </c>
    </row>
    <row r="2688" spans="1:14" ht="15" customHeight="1" outlineLevel="1" x14ac:dyDescent="0.3">
      <c r="A2688" s="12">
        <v>2686</v>
      </c>
      <c r="B2688" s="13">
        <v>1</v>
      </c>
      <c r="C2688" s="19">
        <v>9.4947202865985401E-5</v>
      </c>
      <c r="D2688" s="20">
        <v>1.18279924E-4</v>
      </c>
      <c r="E2688" s="21">
        <v>0</v>
      </c>
      <c r="F2688" s="22">
        <v>3.7594868300476997E-5</v>
      </c>
      <c r="G2688" s="22">
        <v>1.14155251141553E-4</v>
      </c>
      <c r="H2688" s="21">
        <v>0</v>
      </c>
      <c r="I2688" s="20">
        <v>0.31477889840000001</v>
      </c>
      <c r="J2688" s="24">
        <v>0.19359999999999999</v>
      </c>
      <c r="K2688" s="20">
        <v>0.1838324811</v>
      </c>
      <c r="L2688" s="20">
        <v>0.51570680629999999</v>
      </c>
      <c r="M2688" s="20">
        <v>3.2684134449999999E-2</v>
      </c>
      <c r="N2688" s="21">
        <v>0</v>
      </c>
    </row>
    <row r="2689" spans="1:14" ht="15" customHeight="1" outlineLevel="1" x14ac:dyDescent="0.3">
      <c r="A2689" s="12">
        <v>2687</v>
      </c>
      <c r="B2689" s="13">
        <v>1</v>
      </c>
      <c r="C2689" s="19">
        <v>9.5265966775035004E-5</v>
      </c>
      <c r="D2689" s="20">
        <v>1.3274022250000001E-4</v>
      </c>
      <c r="E2689" s="21">
        <v>0</v>
      </c>
      <c r="F2689" s="22">
        <v>2.3496792687798098E-5</v>
      </c>
      <c r="G2689" s="22">
        <v>1.14155251141553E-4</v>
      </c>
      <c r="H2689" s="21">
        <v>0</v>
      </c>
      <c r="I2689" s="20">
        <v>0.28558960430000002</v>
      </c>
      <c r="J2689" s="24">
        <v>0.19359999999999999</v>
      </c>
      <c r="K2689" s="20">
        <v>8.0959337719999996E-2</v>
      </c>
      <c r="L2689" s="20">
        <v>0.4741128563</v>
      </c>
      <c r="M2689" s="20">
        <v>1.4454763549999999E-2</v>
      </c>
      <c r="N2689" s="21">
        <v>0</v>
      </c>
    </row>
    <row r="2690" spans="1:14" ht="15" customHeight="1" outlineLevel="1" x14ac:dyDescent="0.3">
      <c r="A2690" s="12">
        <v>2688</v>
      </c>
      <c r="B2690" s="13">
        <v>1</v>
      </c>
      <c r="C2690" s="19">
        <v>7.6045503435234399E-5</v>
      </c>
      <c r="D2690" s="20">
        <v>1.445211729E-4</v>
      </c>
      <c r="E2690" s="21">
        <v>0</v>
      </c>
      <c r="F2690" s="22">
        <v>9.3987170751192492E-6</v>
      </c>
      <c r="G2690" s="22">
        <v>1.14155251141553E-4</v>
      </c>
      <c r="H2690" s="21">
        <v>0</v>
      </c>
      <c r="I2690" s="20">
        <v>0.2555275407</v>
      </c>
      <c r="J2690" s="24">
        <v>0.17810000000000001</v>
      </c>
      <c r="K2690" s="20">
        <v>8.1446311179999994E-2</v>
      </c>
      <c r="L2690" s="20">
        <v>0.4579212721</v>
      </c>
      <c r="M2690" s="20">
        <v>1.337349021E-3</v>
      </c>
      <c r="N2690" s="21">
        <v>0</v>
      </c>
    </row>
    <row r="2691" spans="1:14" ht="15" customHeight="1" outlineLevel="1" x14ac:dyDescent="0.3">
      <c r="A2691" s="12">
        <v>2689</v>
      </c>
      <c r="B2691" s="13">
        <v>1</v>
      </c>
      <c r="C2691" s="19">
        <v>5.9458147529116099E-5</v>
      </c>
      <c r="D2691" s="20">
        <v>1.5507494100000001E-4</v>
      </c>
      <c r="E2691" s="21">
        <v>0</v>
      </c>
      <c r="F2691" s="22">
        <v>5.8741981719495297E-6</v>
      </c>
      <c r="G2691" s="22">
        <v>1.14155251141553E-4</v>
      </c>
      <c r="H2691" s="21">
        <v>0</v>
      </c>
      <c r="I2691" s="20">
        <v>0.235162917</v>
      </c>
      <c r="J2691" s="24">
        <v>0.15479999999999999</v>
      </c>
      <c r="K2691" s="20">
        <v>7.6211346479999997E-2</v>
      </c>
      <c r="L2691" s="20">
        <v>0.44880744620000002</v>
      </c>
      <c r="M2691" s="20">
        <v>1.940350402E-2</v>
      </c>
      <c r="N2691" s="21">
        <v>0</v>
      </c>
    </row>
    <row r="2692" spans="1:14" ht="15" customHeight="1" outlineLevel="1" x14ac:dyDescent="0.3">
      <c r="A2692" s="12">
        <v>2690</v>
      </c>
      <c r="B2692" s="13">
        <v>1</v>
      </c>
      <c r="C2692" s="19">
        <v>5.0385233476055099E-5</v>
      </c>
      <c r="D2692" s="20">
        <v>1.634606869E-4</v>
      </c>
      <c r="E2692" s="21">
        <v>0</v>
      </c>
      <c r="F2692" s="22">
        <v>2.3496792687798102E-6</v>
      </c>
      <c r="G2692" s="22">
        <v>1.14155251141553E-4</v>
      </c>
      <c r="H2692" s="21">
        <v>0</v>
      </c>
      <c r="I2692" s="20">
        <v>0.2232350659</v>
      </c>
      <c r="J2692" s="24">
        <v>0.1351</v>
      </c>
      <c r="K2692" s="20">
        <v>4.5897248600000003E-2</v>
      </c>
      <c r="L2692" s="20">
        <v>0.44066317630000001</v>
      </c>
      <c r="M2692" s="20">
        <v>9.2983113019999994E-2</v>
      </c>
      <c r="N2692" s="21">
        <v>0</v>
      </c>
    </row>
    <row r="2693" spans="1:14" ht="15" customHeight="1" outlineLevel="1" x14ac:dyDescent="0.3">
      <c r="A2693" s="12">
        <v>2691</v>
      </c>
      <c r="B2693" s="13">
        <v>1</v>
      </c>
      <c r="C2693" s="19">
        <v>3.6379853188158E-5</v>
      </c>
      <c r="D2693" s="20">
        <v>1.6945342730000001E-4</v>
      </c>
      <c r="E2693" s="21">
        <v>0</v>
      </c>
      <c r="F2693" s="22">
        <v>1.17483963438991E-6</v>
      </c>
      <c r="G2693" s="22">
        <v>1.14155251141553E-4</v>
      </c>
      <c r="H2693" s="21">
        <v>0</v>
      </c>
      <c r="I2693" s="20">
        <v>0.20190069820000001</v>
      </c>
      <c r="J2693" s="24">
        <v>0.1242</v>
      </c>
      <c r="K2693" s="20">
        <v>5.6854151450000001E-2</v>
      </c>
      <c r="L2693" s="20">
        <v>0.44105099860000002</v>
      </c>
      <c r="M2693" s="20">
        <v>0.11618814149999999</v>
      </c>
      <c r="N2693" s="21">
        <v>0</v>
      </c>
    </row>
    <row r="2694" spans="1:14" ht="15" customHeight="1" outlineLevel="1" x14ac:dyDescent="0.3">
      <c r="A2694" s="12">
        <v>2692</v>
      </c>
      <c r="B2694" s="13">
        <v>1</v>
      </c>
      <c r="C2694" s="19">
        <v>3.12430246725216E-5</v>
      </c>
      <c r="D2694" s="20">
        <v>1.7522118429999999E-4</v>
      </c>
      <c r="E2694" s="21">
        <v>0</v>
      </c>
      <c r="F2694" s="22">
        <v>1.40980756126789E-5</v>
      </c>
      <c r="G2694" s="22">
        <v>1.14155251141553E-4</v>
      </c>
      <c r="H2694" s="21">
        <v>0</v>
      </c>
      <c r="I2694" s="20">
        <v>0.1913304888</v>
      </c>
      <c r="J2694" s="24">
        <v>0.1242</v>
      </c>
      <c r="K2694" s="20">
        <v>9.1672753829999995E-2</v>
      </c>
      <c r="L2694" s="20">
        <v>0.46179949580000001</v>
      </c>
      <c r="M2694" s="20">
        <v>7.5075954609999995E-2</v>
      </c>
      <c r="N2694" s="21">
        <v>0</v>
      </c>
    </row>
    <row r="2695" spans="1:14" ht="15" customHeight="1" outlineLevel="1" x14ac:dyDescent="0.3">
      <c r="A2695" s="12">
        <v>2693</v>
      </c>
      <c r="B2695" s="13">
        <v>1</v>
      </c>
      <c r="C2695" s="19">
        <v>3.8415311086905697E-5</v>
      </c>
      <c r="D2695" s="20">
        <v>1.8219567049999999E-4</v>
      </c>
      <c r="E2695" s="21">
        <v>0</v>
      </c>
      <c r="F2695" s="22">
        <v>3.7594868300476997E-5</v>
      </c>
      <c r="G2695" s="22">
        <v>1.14155251141553E-4</v>
      </c>
      <c r="H2695" s="20">
        <v>4.0381198510000002E-3</v>
      </c>
      <c r="I2695" s="20">
        <v>0.17571761059999999</v>
      </c>
      <c r="J2695" s="24">
        <v>0.125</v>
      </c>
      <c r="K2695" s="20">
        <v>0.1895544193</v>
      </c>
      <c r="L2695" s="20">
        <v>0.51764591820000005</v>
      </c>
      <c r="M2695" s="20">
        <v>2.2331984230000001E-2</v>
      </c>
      <c r="N2695" s="21">
        <v>0</v>
      </c>
    </row>
    <row r="2696" spans="1:14" ht="15" customHeight="1" outlineLevel="1" x14ac:dyDescent="0.3">
      <c r="A2696" s="12">
        <v>2694</v>
      </c>
      <c r="B2696" s="13">
        <v>1</v>
      </c>
      <c r="C2696" s="19">
        <v>6.0710495210778803E-5</v>
      </c>
      <c r="D2696" s="20">
        <v>1.744644218E-4</v>
      </c>
      <c r="E2696" s="21">
        <v>0</v>
      </c>
      <c r="F2696" s="22">
        <v>9.3987170751192502E-5</v>
      </c>
      <c r="G2696" s="22">
        <v>1.14155251141553E-4</v>
      </c>
      <c r="H2696" s="20">
        <v>2.8105314169999999E-2</v>
      </c>
      <c r="I2696" s="20">
        <v>0.15991078359999999</v>
      </c>
      <c r="J2696" s="24">
        <v>0.1046</v>
      </c>
      <c r="K2696" s="20">
        <v>0.26673971270000002</v>
      </c>
      <c r="L2696" s="20">
        <v>0.57029280589999998</v>
      </c>
      <c r="M2696" s="20">
        <v>1.0757060460000001E-3</v>
      </c>
      <c r="N2696" s="21">
        <v>0</v>
      </c>
    </row>
    <row r="2697" spans="1:14" ht="15" customHeight="1" outlineLevel="1" x14ac:dyDescent="0.3">
      <c r="A2697" s="12">
        <v>2695</v>
      </c>
      <c r="B2697" s="13">
        <v>1</v>
      </c>
      <c r="C2697" s="19">
        <v>8.8280252198766701E-5</v>
      </c>
      <c r="D2697" s="20">
        <v>1.4466434419999999E-4</v>
      </c>
      <c r="E2697" s="21">
        <v>0</v>
      </c>
      <c r="F2697" s="22">
        <v>1.8210014333043501E-4</v>
      </c>
      <c r="G2697" s="22">
        <v>1.14155251141553E-4</v>
      </c>
      <c r="H2697" s="20">
        <v>0.1069294137</v>
      </c>
      <c r="I2697" s="20">
        <v>0.1207331265</v>
      </c>
      <c r="J2697" s="24">
        <v>4.7800000000000002E-2</v>
      </c>
      <c r="K2697" s="20">
        <v>0.31251521789999998</v>
      </c>
      <c r="L2697" s="24">
        <v>0.56932324999999995</v>
      </c>
      <c r="M2697" s="20">
        <v>1.3615660259999999E-3</v>
      </c>
      <c r="N2697" s="21">
        <v>0</v>
      </c>
    </row>
    <row r="2698" spans="1:14" ht="15" customHeight="1" outlineLevel="1" x14ac:dyDescent="0.3">
      <c r="A2698" s="12">
        <v>2696</v>
      </c>
      <c r="B2698" s="13">
        <v>1</v>
      </c>
      <c r="C2698" s="19">
        <v>1.1471454064159899E-4</v>
      </c>
      <c r="D2698" s="20">
        <v>1.022242884E-4</v>
      </c>
      <c r="E2698" s="21">
        <v>0</v>
      </c>
      <c r="F2698" s="22">
        <v>1.58603350642637E-4</v>
      </c>
      <c r="G2698" s="22">
        <v>1.14155251141553E-4</v>
      </c>
      <c r="H2698" s="20">
        <v>0.22403488939999999</v>
      </c>
      <c r="I2698" s="20">
        <v>7.757951901E-2</v>
      </c>
      <c r="J2698" s="24">
        <v>1.9300000000000001E-2</v>
      </c>
      <c r="K2698" s="20">
        <v>0.26552227900000003</v>
      </c>
      <c r="L2698" s="20">
        <v>0.57358929609999998</v>
      </c>
      <c r="M2698" s="20">
        <v>3.0893329670000001E-2</v>
      </c>
      <c r="N2698" s="20">
        <v>3.844285714E-3</v>
      </c>
    </row>
    <row r="2699" spans="1:14" ht="15" customHeight="1" outlineLevel="1" x14ac:dyDescent="0.3">
      <c r="A2699" s="12">
        <v>2697</v>
      </c>
      <c r="B2699" s="13">
        <v>1</v>
      </c>
      <c r="C2699" s="19">
        <v>1.3638048758186699E-4</v>
      </c>
      <c r="D2699" s="20">
        <v>5.51004868E-5</v>
      </c>
      <c r="E2699" s="21">
        <v>0</v>
      </c>
      <c r="F2699" s="22">
        <v>1.4685495429873799E-4</v>
      </c>
      <c r="G2699" s="22">
        <v>1.14155251141553E-4</v>
      </c>
      <c r="H2699" s="20">
        <v>0.34227103860000002</v>
      </c>
      <c r="I2699" s="20">
        <v>6.2645461599999994E-2</v>
      </c>
      <c r="J2699" s="24">
        <v>2.2200000000000001E-2</v>
      </c>
      <c r="K2699" s="20">
        <v>0.29218407600000001</v>
      </c>
      <c r="L2699" s="20">
        <v>0.55565251110000002</v>
      </c>
      <c r="M2699" s="20">
        <v>5.2377867029999997E-2</v>
      </c>
      <c r="N2699" s="21">
        <v>0</v>
      </c>
    </row>
    <row r="2700" spans="1:14" ht="15" customHeight="1" outlineLevel="1" x14ac:dyDescent="0.3">
      <c r="A2700" s="12">
        <v>2698</v>
      </c>
      <c r="B2700" s="13">
        <v>1</v>
      </c>
      <c r="C2700" s="19">
        <v>1.48814668612794E-4</v>
      </c>
      <c r="D2700" s="20">
        <v>1.3989878610000001E-5</v>
      </c>
      <c r="E2700" s="21">
        <v>0</v>
      </c>
      <c r="F2700" s="22">
        <v>1.6447754881458699E-4</v>
      </c>
      <c r="G2700" s="22">
        <v>1.14155251141553E-4</v>
      </c>
      <c r="H2700" s="20">
        <v>0.44290098529999999</v>
      </c>
      <c r="I2700" s="20">
        <v>5.6051202479999999E-2</v>
      </c>
      <c r="J2700" s="24">
        <v>7.4000000000000003E-3</v>
      </c>
      <c r="K2700" s="20">
        <v>0.30107134159999999</v>
      </c>
      <c r="L2700" s="20">
        <v>0.54140003879999998</v>
      </c>
      <c r="M2700" s="20">
        <v>3.8168475479999998E-2</v>
      </c>
      <c r="N2700" s="21">
        <v>0</v>
      </c>
    </row>
    <row r="2701" spans="1:14" ht="15" customHeight="1" outlineLevel="1" x14ac:dyDescent="0.3">
      <c r="A2701" s="12">
        <v>2699</v>
      </c>
      <c r="B2701" s="13">
        <v>1</v>
      </c>
      <c r="C2701" s="19">
        <v>1.52564547229832E-4</v>
      </c>
      <c r="D2701" s="21">
        <v>0</v>
      </c>
      <c r="E2701" s="21">
        <v>0</v>
      </c>
      <c r="F2701" s="22">
        <v>1.87974341502385E-4</v>
      </c>
      <c r="G2701" s="22">
        <v>1.14155251141553E-4</v>
      </c>
      <c r="H2701" s="20">
        <v>0.50428040699999999</v>
      </c>
      <c r="I2701" s="20">
        <v>5.7893716060000003E-2</v>
      </c>
      <c r="J2701" s="24">
        <v>4.3E-3</v>
      </c>
      <c r="K2701" s="20">
        <v>0.2835402971</v>
      </c>
      <c r="L2701" s="20">
        <v>0.52326934260000002</v>
      </c>
      <c r="M2701" s="20">
        <v>1.591338238E-2</v>
      </c>
      <c r="N2701" s="21">
        <v>0</v>
      </c>
    </row>
    <row r="2702" spans="1:14" ht="15" customHeight="1" outlineLevel="1" x14ac:dyDescent="0.3">
      <c r="A2702" s="12">
        <v>2700</v>
      </c>
      <c r="B2702" s="13">
        <v>1</v>
      </c>
      <c r="C2702" s="19">
        <v>1.5665996786299899E-4</v>
      </c>
      <c r="D2702" s="21">
        <v>0</v>
      </c>
      <c r="E2702" s="21">
        <v>0</v>
      </c>
      <c r="F2702" s="22">
        <v>2.0677177565262301E-4</v>
      </c>
      <c r="G2702" s="22">
        <v>1.14155251141553E-4</v>
      </c>
      <c r="H2702" s="20">
        <v>0.52237118400000004</v>
      </c>
      <c r="I2702" s="20">
        <v>6.3906128780000002E-2</v>
      </c>
      <c r="J2702" s="24">
        <v>5.4000000000000003E-3</v>
      </c>
      <c r="K2702" s="20">
        <v>0.21670318969999999</v>
      </c>
      <c r="L2702" s="20">
        <v>0.49854566610000001</v>
      </c>
      <c r="M2702" s="20">
        <v>1.337349021E-3</v>
      </c>
      <c r="N2702" s="20">
        <v>3.1556571429999999E-2</v>
      </c>
    </row>
    <row r="2703" spans="1:14" ht="15" customHeight="1" outlineLevel="1" x14ac:dyDescent="0.3">
      <c r="A2703" s="12">
        <v>2701</v>
      </c>
      <c r="B2703" s="13">
        <v>1</v>
      </c>
      <c r="C2703" s="19">
        <v>1.50333747520236E-4</v>
      </c>
      <c r="D2703" s="21">
        <v>0</v>
      </c>
      <c r="E2703" s="21">
        <v>0</v>
      </c>
      <c r="F2703" s="22">
        <v>1.87974341502385E-4</v>
      </c>
      <c r="G2703" s="22">
        <v>1.14155251141553E-4</v>
      </c>
      <c r="H2703" s="20">
        <v>0.51267969629999999</v>
      </c>
      <c r="I2703" s="20">
        <v>6.3906128780000002E-2</v>
      </c>
      <c r="J2703" s="24">
        <v>1.32E-2</v>
      </c>
      <c r="K2703" s="20">
        <v>0.20063306550000001</v>
      </c>
      <c r="L2703" s="20">
        <v>0.47944541400000001</v>
      </c>
      <c r="M2703" s="20">
        <v>2.514199734E-2</v>
      </c>
      <c r="N2703" s="20">
        <v>4.2799714289999999E-2</v>
      </c>
    </row>
    <row r="2704" spans="1:14" ht="15" customHeight="1" outlineLevel="1" x14ac:dyDescent="0.3">
      <c r="A2704" s="12">
        <v>2702</v>
      </c>
      <c r="B2704" s="13">
        <v>1</v>
      </c>
      <c r="C2704" s="19">
        <v>1.4602151050060699E-4</v>
      </c>
      <c r="D2704" s="21">
        <v>0</v>
      </c>
      <c r="E2704" s="21">
        <v>0</v>
      </c>
      <c r="F2704" s="22">
        <v>1.90324020771165E-4</v>
      </c>
      <c r="G2704" s="22">
        <v>1.14155251141553E-4</v>
      </c>
      <c r="H2704" s="20">
        <v>0.47423679530000001</v>
      </c>
      <c r="I2704" s="20">
        <v>6.8948797519999994E-2</v>
      </c>
      <c r="J2704" s="24">
        <v>4.1099999999999998E-2</v>
      </c>
      <c r="K2704" s="20">
        <v>0.14548332119999999</v>
      </c>
      <c r="L2704" s="20">
        <v>0.48991661819999999</v>
      </c>
      <c r="M2704" s="20">
        <v>0.11662153190000001</v>
      </c>
      <c r="N2704" s="20">
        <v>5.6048571429999999E-2</v>
      </c>
    </row>
    <row r="2705" spans="1:14" ht="15" customHeight="1" outlineLevel="1" x14ac:dyDescent="0.3">
      <c r="A2705" s="12">
        <v>2703</v>
      </c>
      <c r="B2705" s="13">
        <v>1</v>
      </c>
      <c r="C2705" s="19">
        <v>1.36023866013758E-4</v>
      </c>
      <c r="D2705" s="21">
        <v>0</v>
      </c>
      <c r="E2705" s="21">
        <v>0</v>
      </c>
      <c r="F2705" s="22">
        <v>2.1382081345896301E-4</v>
      </c>
      <c r="G2705" s="22">
        <v>1.14155251141553E-4</v>
      </c>
      <c r="H2705" s="20">
        <v>0.42271038599999999</v>
      </c>
      <c r="I2705" s="20">
        <v>7.8646237389999998E-2</v>
      </c>
      <c r="J2705" s="24">
        <v>9.5200000000000007E-2</v>
      </c>
      <c r="K2705" s="20">
        <v>0.13598733869999999</v>
      </c>
      <c r="L2705" s="20">
        <v>0.50358735700000001</v>
      </c>
      <c r="M2705" s="20">
        <v>0.14665570219999999</v>
      </c>
      <c r="N2705" s="24">
        <v>1.8953999999999999E-2</v>
      </c>
    </row>
    <row r="2706" spans="1:14" ht="15" customHeight="1" outlineLevel="1" x14ac:dyDescent="0.3">
      <c r="A2706" s="12">
        <v>2704</v>
      </c>
      <c r="B2706" s="13">
        <v>1</v>
      </c>
      <c r="C2706" s="19">
        <v>1.29201377053094E-4</v>
      </c>
      <c r="D2706" s="21">
        <v>0</v>
      </c>
      <c r="E2706" s="21">
        <v>0</v>
      </c>
      <c r="F2706" s="22">
        <v>2.23219530534082E-4</v>
      </c>
      <c r="G2706" s="22">
        <v>1.14155251141553E-4</v>
      </c>
      <c r="H2706" s="20">
        <v>0.33274107580000001</v>
      </c>
      <c r="I2706" s="20">
        <v>7.9906904579999993E-2</v>
      </c>
      <c r="J2706" s="24">
        <v>0.19139999999999999</v>
      </c>
      <c r="K2706" s="20">
        <v>0.1358655953</v>
      </c>
      <c r="L2706" s="20">
        <v>0.52501454329999997</v>
      </c>
      <c r="M2706" s="20">
        <v>9.3799545459999994E-2</v>
      </c>
      <c r="N2706" s="20">
        <v>5.1457714289999998E-2</v>
      </c>
    </row>
    <row r="2707" spans="1:14" ht="15" customHeight="1" outlineLevel="1" x14ac:dyDescent="0.3">
      <c r="A2707" s="12">
        <v>2705</v>
      </c>
      <c r="B2707" s="13">
        <v>1</v>
      </c>
      <c r="C2707" s="19">
        <v>1.2414232803565199E-4</v>
      </c>
      <c r="D2707" s="21">
        <v>0</v>
      </c>
      <c r="E2707" s="21">
        <v>0</v>
      </c>
      <c r="F2707" s="22">
        <v>2.23219530534082E-4</v>
      </c>
      <c r="G2707" s="22">
        <v>1.14155251141553E-4</v>
      </c>
      <c r="H2707" s="20">
        <v>0.2075593604</v>
      </c>
      <c r="I2707" s="20">
        <v>7.757951901E-2</v>
      </c>
      <c r="J2707" s="24">
        <v>0.34439999999999998</v>
      </c>
      <c r="K2707" s="20">
        <v>0.22510348190000001</v>
      </c>
      <c r="L2707" s="20">
        <v>0.54653868530000005</v>
      </c>
      <c r="M2707" s="20">
        <v>2.7767193579999998E-2</v>
      </c>
      <c r="N2707" s="20">
        <v>2.514942857E-2</v>
      </c>
    </row>
    <row r="2708" spans="1:14" ht="15" customHeight="1" outlineLevel="1" x14ac:dyDescent="0.3">
      <c r="A2708" s="12">
        <v>2706</v>
      </c>
      <c r="B2708" s="13">
        <v>1</v>
      </c>
      <c r="C2708" s="19">
        <v>1.26985031769262E-4</v>
      </c>
      <c r="D2708" s="21">
        <v>0</v>
      </c>
      <c r="E2708" s="21">
        <v>0</v>
      </c>
      <c r="F2708" s="22">
        <v>1.6447754881458699E-4</v>
      </c>
      <c r="G2708" s="22">
        <v>1.14155251141553E-4</v>
      </c>
      <c r="H2708" s="20">
        <v>8.4315942500000005E-2</v>
      </c>
      <c r="I2708" s="20">
        <v>7.9422032579999996E-2</v>
      </c>
      <c r="J2708" s="24">
        <v>0.4405</v>
      </c>
      <c r="K2708" s="20">
        <v>0.26515704890000003</v>
      </c>
      <c r="L2708" s="20">
        <v>0.56709327129999998</v>
      </c>
      <c r="M2708" s="20">
        <v>1.1648094319999999E-3</v>
      </c>
      <c r="N2708" s="20">
        <v>5.2705714289999997E-2</v>
      </c>
    </row>
    <row r="2709" spans="1:14" ht="15" customHeight="1" outlineLevel="1" x14ac:dyDescent="0.3">
      <c r="A2709" s="12">
        <v>2707</v>
      </c>
      <c r="B2709" s="13">
        <v>1</v>
      </c>
      <c r="C2709" s="19">
        <v>1.18814943045532E-4</v>
      </c>
      <c r="D2709" s="20">
        <v>4.051747007E-5</v>
      </c>
      <c r="E2709" s="21">
        <v>0</v>
      </c>
      <c r="F2709" s="22">
        <v>1.1748396343899099E-4</v>
      </c>
      <c r="G2709" s="22">
        <v>1.14155251141553E-4</v>
      </c>
      <c r="H2709" s="20">
        <v>1.8575351319999999E-2</v>
      </c>
      <c r="I2709" s="20">
        <v>7.7967416600000006E-2</v>
      </c>
      <c r="J2709" s="24">
        <v>0.40989999999999999</v>
      </c>
      <c r="K2709" s="20">
        <v>0.26747017290000002</v>
      </c>
      <c r="L2709" s="20">
        <v>0.56408764789999999</v>
      </c>
      <c r="M2709" s="20">
        <v>2.3022839139999998E-3</v>
      </c>
      <c r="N2709" s="21">
        <v>0</v>
      </c>
    </row>
    <row r="2710" spans="1:14" ht="15" customHeight="1" outlineLevel="1" x14ac:dyDescent="0.3">
      <c r="A2710" s="12">
        <v>2708</v>
      </c>
      <c r="B2710" s="13">
        <v>1</v>
      </c>
      <c r="C2710" s="19">
        <v>1.03011374082397E-4</v>
      </c>
      <c r="D2710" s="20">
        <v>7.1074310190000006E-5</v>
      </c>
      <c r="E2710" s="21">
        <v>0</v>
      </c>
      <c r="F2710" s="22">
        <v>8.8112972579242903E-5</v>
      </c>
      <c r="G2710" s="22">
        <v>1.14155251141553E-4</v>
      </c>
      <c r="H2710" s="21">
        <v>0</v>
      </c>
      <c r="I2710" s="20">
        <v>7.9809930180000002E-2</v>
      </c>
      <c r="J2710" s="24">
        <v>0.3911</v>
      </c>
      <c r="K2710" s="20">
        <v>0.232164597</v>
      </c>
      <c r="L2710" s="20">
        <v>0.55613728910000004</v>
      </c>
      <c r="M2710" s="20">
        <v>4.1324116930000002E-2</v>
      </c>
      <c r="N2710" s="21">
        <v>0</v>
      </c>
    </row>
    <row r="2711" spans="1:14" ht="15" customHeight="1" outlineLevel="1" x14ac:dyDescent="0.3">
      <c r="A2711" s="12">
        <v>2709</v>
      </c>
      <c r="B2711" s="13">
        <v>1</v>
      </c>
      <c r="C2711" s="19">
        <v>1.0110841791267E-4</v>
      </c>
      <c r="D2711" s="20">
        <v>8.6475448480000005E-5</v>
      </c>
      <c r="E2711" s="21">
        <v>0</v>
      </c>
      <c r="F2711" s="22">
        <v>5.87419817194953E-5</v>
      </c>
      <c r="G2711" s="22">
        <v>1.14155251141553E-4</v>
      </c>
      <c r="H2711" s="21">
        <v>0</v>
      </c>
      <c r="I2711" s="20">
        <v>8.3397982930000003E-2</v>
      </c>
      <c r="J2711" s="24">
        <v>0.35420000000000001</v>
      </c>
      <c r="K2711" s="20">
        <v>0.23983442899999999</v>
      </c>
      <c r="L2711" s="20">
        <v>0.54062439399999995</v>
      </c>
      <c r="M2711" s="20">
        <v>6.5755691860000007E-2</v>
      </c>
      <c r="N2711" s="21">
        <v>0</v>
      </c>
    </row>
    <row r="2712" spans="1:14" ht="15" customHeight="1" outlineLevel="1" x14ac:dyDescent="0.3">
      <c r="A2712" s="12">
        <v>2710</v>
      </c>
      <c r="B2712" s="13">
        <v>1</v>
      </c>
      <c r="C2712" s="19">
        <v>1.0010464569743199E-4</v>
      </c>
      <c r="D2712" s="20">
        <v>1.015697912E-4</v>
      </c>
      <c r="E2712" s="21">
        <v>0</v>
      </c>
      <c r="F2712" s="22">
        <v>3.7594868300476997E-5</v>
      </c>
      <c r="G2712" s="22">
        <v>1.14155251141553E-4</v>
      </c>
      <c r="H2712" s="21">
        <v>0</v>
      </c>
      <c r="I2712" s="20">
        <v>7.757951901E-2</v>
      </c>
      <c r="J2712" s="24">
        <v>0.32790000000000002</v>
      </c>
      <c r="K2712" s="20">
        <v>0.2058680302</v>
      </c>
      <c r="L2712" s="20">
        <v>0.51638549540000001</v>
      </c>
      <c r="M2712" s="20">
        <v>4.5845147820000001E-2</v>
      </c>
      <c r="N2712" s="21">
        <v>0</v>
      </c>
    </row>
    <row r="2713" spans="1:14" ht="15" customHeight="1" outlineLevel="1" x14ac:dyDescent="0.3">
      <c r="A2713" s="12">
        <v>2711</v>
      </c>
      <c r="B2713" s="13">
        <v>1</v>
      </c>
      <c r="C2713" s="19">
        <v>1.0065070438267E-4</v>
      </c>
      <c r="D2713" s="20">
        <v>1.158460123E-4</v>
      </c>
      <c r="E2713" s="21">
        <v>0</v>
      </c>
      <c r="F2713" s="22">
        <v>2.3496792687798098E-5</v>
      </c>
      <c r="G2713" s="22">
        <v>1.14155251141553E-4</v>
      </c>
      <c r="H2713" s="21">
        <v>0</v>
      </c>
      <c r="I2713" s="20">
        <v>6.9918541510000001E-2</v>
      </c>
      <c r="J2713" s="24">
        <v>0.28670000000000001</v>
      </c>
      <c r="K2713" s="20">
        <v>0.1150474799</v>
      </c>
      <c r="L2713" s="20">
        <v>0.47479154550000002</v>
      </c>
      <c r="M2713" s="20">
        <v>1.7870552460000001E-2</v>
      </c>
      <c r="N2713" s="21">
        <v>0</v>
      </c>
    </row>
    <row r="2714" spans="1:14" ht="15" customHeight="1" outlineLevel="1" x14ac:dyDescent="0.3">
      <c r="A2714" s="12">
        <v>2712</v>
      </c>
      <c r="B2714" s="13">
        <v>1</v>
      </c>
      <c r="C2714" s="19">
        <v>8.1849345976466303E-5</v>
      </c>
      <c r="D2714" s="20">
        <v>1.28813239E-4</v>
      </c>
      <c r="E2714" s="21">
        <v>0</v>
      </c>
      <c r="F2714" s="22">
        <v>9.3987170751192492E-6</v>
      </c>
      <c r="G2714" s="22">
        <v>1.14155251141553E-4</v>
      </c>
      <c r="H2714" s="21">
        <v>0</v>
      </c>
      <c r="I2714" s="20">
        <v>6.7882079129999995E-2</v>
      </c>
      <c r="J2714" s="24">
        <v>0.2676</v>
      </c>
      <c r="K2714" s="20">
        <v>7.1341611880000003E-2</v>
      </c>
      <c r="L2714" s="20">
        <v>0.44822571259999999</v>
      </c>
      <c r="M2714" s="20">
        <v>1.337349021E-3</v>
      </c>
      <c r="N2714" s="21">
        <v>0</v>
      </c>
    </row>
    <row r="2715" spans="1:14" ht="15" customHeight="1" outlineLevel="1" x14ac:dyDescent="0.3">
      <c r="A2715" s="12">
        <v>2713</v>
      </c>
      <c r="B2715" s="13">
        <v>1</v>
      </c>
      <c r="C2715" s="19">
        <v>6.4374426317025495E-5</v>
      </c>
      <c r="D2715" s="20">
        <v>1.425167751E-4</v>
      </c>
      <c r="E2715" s="21">
        <v>0</v>
      </c>
      <c r="F2715" s="22">
        <v>5.8741981719495297E-6</v>
      </c>
      <c r="G2715" s="22">
        <v>1.14155251141553E-4</v>
      </c>
      <c r="H2715" s="21">
        <v>0</v>
      </c>
      <c r="I2715" s="20">
        <v>6.6233514349999995E-2</v>
      </c>
      <c r="J2715" s="24">
        <v>0.29709999999999998</v>
      </c>
      <c r="K2715" s="20">
        <v>7.4993912829999995E-2</v>
      </c>
      <c r="L2715" s="20">
        <v>0.43271281750000001</v>
      </c>
      <c r="M2715" s="20">
        <v>3.1913156259999999E-2</v>
      </c>
      <c r="N2715" s="21">
        <v>0</v>
      </c>
    </row>
    <row r="2716" spans="1:14" ht="15" customHeight="1" outlineLevel="1" x14ac:dyDescent="0.3">
      <c r="A2716" s="12">
        <v>2714</v>
      </c>
      <c r="B2716" s="13">
        <v>1</v>
      </c>
      <c r="C2716" s="19">
        <v>5.2976670045602501E-5</v>
      </c>
      <c r="D2716" s="20">
        <v>1.5636348240000001E-4</v>
      </c>
      <c r="E2716" s="21">
        <v>0</v>
      </c>
      <c r="F2716" s="22">
        <v>2.3496792687798102E-6</v>
      </c>
      <c r="G2716" s="22">
        <v>1.14155251141553E-4</v>
      </c>
      <c r="H2716" s="21">
        <v>0</v>
      </c>
      <c r="I2716" s="20">
        <v>6.5942591159999994E-2</v>
      </c>
      <c r="J2716" s="24">
        <v>0.33339999999999997</v>
      </c>
      <c r="K2716" s="20">
        <v>5.2349646940000001E-2</v>
      </c>
      <c r="L2716" s="20">
        <v>0.44105099860000002</v>
      </c>
      <c r="M2716" s="20">
        <v>0.14396078900000001</v>
      </c>
      <c r="N2716" s="21">
        <v>0</v>
      </c>
    </row>
    <row r="2717" spans="1:14" ht="15" customHeight="1" outlineLevel="1" x14ac:dyDescent="0.3">
      <c r="A2717" s="12">
        <v>2715</v>
      </c>
      <c r="B2717" s="13">
        <v>1</v>
      </c>
      <c r="C2717" s="19">
        <v>3.7729365206127002E-5</v>
      </c>
      <c r="D2717" s="20">
        <v>1.6783763720000001E-4</v>
      </c>
      <c r="E2717" s="21">
        <v>0</v>
      </c>
      <c r="F2717" s="22">
        <v>1.17483963438991E-6</v>
      </c>
      <c r="G2717" s="22">
        <v>1.14155251141553E-4</v>
      </c>
      <c r="H2717" s="21">
        <v>0</v>
      </c>
      <c r="I2717" s="20">
        <v>6.6621411950000001E-2</v>
      </c>
      <c r="J2717" s="24">
        <v>0.31840000000000002</v>
      </c>
      <c r="K2717" s="20">
        <v>7.9863647430000004E-2</v>
      </c>
      <c r="L2717" s="20">
        <v>0.4598603839</v>
      </c>
      <c r="M2717" s="20">
        <v>0.1820319594</v>
      </c>
      <c r="N2717" s="21">
        <v>0</v>
      </c>
    </row>
    <row r="2718" spans="1:14" ht="15" customHeight="1" outlineLevel="1" x14ac:dyDescent="0.3">
      <c r="A2718" s="12">
        <v>2716</v>
      </c>
      <c r="B2718" s="13">
        <v>1</v>
      </c>
      <c r="C2718" s="19">
        <v>3.1427490370356601E-5</v>
      </c>
      <c r="D2718" s="20">
        <v>1.771437699E-4</v>
      </c>
      <c r="E2718" s="21">
        <v>0</v>
      </c>
      <c r="F2718" s="22">
        <v>1.40980756126789E-5</v>
      </c>
      <c r="G2718" s="22">
        <v>1.14155251141553E-4</v>
      </c>
      <c r="H2718" s="21">
        <v>0</v>
      </c>
      <c r="I2718" s="20">
        <v>7.1373157490000005E-2</v>
      </c>
      <c r="J2718" s="24">
        <v>0.30099999999999999</v>
      </c>
      <c r="K2718" s="20">
        <v>0.1242999757</v>
      </c>
      <c r="L2718" s="20">
        <v>0.4611208067</v>
      </c>
      <c r="M2718" s="20">
        <v>0.11540291229999999</v>
      </c>
      <c r="N2718" s="21">
        <v>0</v>
      </c>
    </row>
    <row r="2719" spans="1:14" ht="15" customHeight="1" outlineLevel="1" x14ac:dyDescent="0.3">
      <c r="A2719" s="12">
        <v>2717</v>
      </c>
      <c r="B2719" s="13">
        <v>1</v>
      </c>
      <c r="C2719" s="19">
        <v>3.8467321715032099E-5</v>
      </c>
      <c r="D2719" s="20">
        <v>1.8475230040000001E-4</v>
      </c>
      <c r="E2719" s="21">
        <v>0</v>
      </c>
      <c r="F2719" s="22">
        <v>3.7594868300476997E-5</v>
      </c>
      <c r="G2719" s="22">
        <v>1.14155251141553E-4</v>
      </c>
      <c r="H2719" s="20">
        <v>4.0381198510000002E-3</v>
      </c>
      <c r="I2719" s="20">
        <v>7.0985259889999999E-2</v>
      </c>
      <c r="J2719" s="24">
        <v>0.31569999999999998</v>
      </c>
      <c r="K2719" s="20">
        <v>0.2117117117</v>
      </c>
      <c r="L2719" s="20">
        <v>0.51541593949999998</v>
      </c>
      <c r="M2719" s="20">
        <v>3.4019649710000002E-2</v>
      </c>
      <c r="N2719" s="21">
        <v>0</v>
      </c>
    </row>
    <row r="2720" spans="1:14" ht="15" customHeight="1" outlineLevel="1" x14ac:dyDescent="0.3">
      <c r="A2720" s="12">
        <v>2718</v>
      </c>
      <c r="B2720" s="13">
        <v>1</v>
      </c>
      <c r="C2720" s="19">
        <v>6.2439198923540403E-5</v>
      </c>
      <c r="D2720" s="20">
        <v>1.666104549E-4</v>
      </c>
      <c r="E2720" s="21">
        <v>0</v>
      </c>
      <c r="F2720" s="22">
        <v>9.3987170751192502E-5</v>
      </c>
      <c r="G2720" s="22">
        <v>1.14155251141553E-4</v>
      </c>
      <c r="H2720" s="20">
        <v>3.1658859630000001E-2</v>
      </c>
      <c r="I2720" s="20">
        <v>7.0500387900000003E-2</v>
      </c>
      <c r="J2720" s="24">
        <v>0.28799999999999998</v>
      </c>
      <c r="K2720" s="20">
        <v>0.38397857320000001</v>
      </c>
      <c r="L2720" s="20">
        <v>0.58008532089999998</v>
      </c>
      <c r="M2720" s="20">
        <v>1.2587022000000001E-3</v>
      </c>
      <c r="N2720" s="21">
        <v>0</v>
      </c>
    </row>
    <row r="2721" spans="1:14" ht="15" customHeight="1" outlineLevel="1" x14ac:dyDescent="0.3">
      <c r="A2721" s="12">
        <v>2719</v>
      </c>
      <c r="B2721" s="13">
        <v>1</v>
      </c>
      <c r="C2721" s="19">
        <v>9.5374838978766395E-5</v>
      </c>
      <c r="D2721" s="20">
        <v>1.158460123E-4</v>
      </c>
      <c r="E2721" s="21">
        <v>0</v>
      </c>
      <c r="F2721" s="22">
        <v>1.8210014333043501E-4</v>
      </c>
      <c r="G2721" s="22">
        <v>1.14155251141553E-4</v>
      </c>
      <c r="H2721" s="20">
        <v>0.1235664675</v>
      </c>
      <c r="I2721" s="20">
        <v>6.3130333590000004E-2</v>
      </c>
      <c r="J2721" s="24">
        <v>0.15290000000000001</v>
      </c>
      <c r="K2721" s="20">
        <v>0.48599951299999999</v>
      </c>
      <c r="L2721" s="20">
        <v>0.58425441150000001</v>
      </c>
      <c r="M2721" s="20">
        <v>3.5993671940000001E-3</v>
      </c>
      <c r="N2721" s="21">
        <v>0</v>
      </c>
    </row>
    <row r="2722" spans="1:14" ht="15" customHeight="1" outlineLevel="1" x14ac:dyDescent="0.3">
      <c r="A2722" s="12">
        <v>2720</v>
      </c>
      <c r="B2722" s="13">
        <v>1</v>
      </c>
      <c r="C2722" s="19">
        <v>1.21366217231255E-4</v>
      </c>
      <c r="D2722" s="20">
        <v>7.2976442799999996E-5</v>
      </c>
      <c r="E2722" s="21">
        <v>0</v>
      </c>
      <c r="F2722" s="22">
        <v>1.58603350642637E-4</v>
      </c>
      <c r="G2722" s="22">
        <v>1.14155251141553E-4</v>
      </c>
      <c r="H2722" s="20">
        <v>0.26183169119999999</v>
      </c>
      <c r="I2722" s="20">
        <v>5.0911559350000003E-2</v>
      </c>
      <c r="J2722" s="24">
        <v>7.6499999999999999E-2</v>
      </c>
      <c r="K2722" s="20">
        <v>0.3991964938</v>
      </c>
      <c r="L2722" s="20">
        <v>0.5967616831</v>
      </c>
      <c r="M2722" s="20">
        <v>5.3872509169999999E-2</v>
      </c>
      <c r="N2722" s="21">
        <v>0</v>
      </c>
    </row>
    <row r="2723" spans="1:14" ht="15" customHeight="1" outlineLevel="1" x14ac:dyDescent="0.3">
      <c r="A2723" s="12">
        <v>2721</v>
      </c>
      <c r="B2723" s="13">
        <v>1</v>
      </c>
      <c r="C2723" s="19">
        <v>1.4429151599919799E-4</v>
      </c>
      <c r="D2723" s="20">
        <v>2.065756929E-5</v>
      </c>
      <c r="E2723" s="21">
        <v>0</v>
      </c>
      <c r="F2723" s="22">
        <v>1.4685495429873799E-4</v>
      </c>
      <c r="G2723" s="22">
        <v>1.14155251141553E-4</v>
      </c>
      <c r="H2723" s="20">
        <v>0.38895170410000002</v>
      </c>
      <c r="I2723" s="20">
        <v>4.4317300230000002E-2</v>
      </c>
      <c r="J2723" s="24">
        <v>4.6800000000000001E-2</v>
      </c>
      <c r="K2723" s="20">
        <v>0.36145605060000002</v>
      </c>
      <c r="L2723" s="20">
        <v>0.57930967619999996</v>
      </c>
      <c r="M2723" s="20">
        <v>8.1237003459999999E-2</v>
      </c>
      <c r="N2723" s="20">
        <v>8.357142857E-4</v>
      </c>
    </row>
    <row r="2724" spans="1:14" ht="15" customHeight="1" outlineLevel="1" x14ac:dyDescent="0.3">
      <c r="A2724" s="12">
        <v>2722</v>
      </c>
      <c r="B2724" s="13">
        <v>1</v>
      </c>
      <c r="C2724" s="19">
        <v>1.51567191852107E-4</v>
      </c>
      <c r="D2724" s="21">
        <v>0</v>
      </c>
      <c r="E2724" s="21">
        <v>0</v>
      </c>
      <c r="F2724" s="22">
        <v>1.6447754881458699E-4</v>
      </c>
      <c r="G2724" s="22">
        <v>1.14155251141553E-4</v>
      </c>
      <c r="H2724" s="20">
        <v>0.48037473749999998</v>
      </c>
      <c r="I2724" s="20">
        <v>4.4317300230000002E-2</v>
      </c>
      <c r="J2724" s="24">
        <v>4.3900000000000002E-2</v>
      </c>
      <c r="K2724" s="20">
        <v>0.29133187240000002</v>
      </c>
      <c r="L2724" s="20">
        <v>0.57853403140000004</v>
      </c>
      <c r="M2724" s="20">
        <v>5.4487738360000003E-2</v>
      </c>
      <c r="N2724" s="21">
        <v>0</v>
      </c>
    </row>
    <row r="2725" spans="1:14" ht="15" customHeight="1" outlineLevel="1" x14ac:dyDescent="0.3">
      <c r="A2725" s="12">
        <v>2723</v>
      </c>
      <c r="B2725" s="13">
        <v>1</v>
      </c>
      <c r="C2725" s="19">
        <v>1.5126364891106101E-4</v>
      </c>
      <c r="D2725" s="21">
        <v>0</v>
      </c>
      <c r="E2725" s="21">
        <v>0</v>
      </c>
      <c r="F2725" s="22">
        <v>1.87974341502385E-4</v>
      </c>
      <c r="G2725" s="22">
        <v>1.14155251141553E-4</v>
      </c>
      <c r="H2725" s="20">
        <v>0.53480859309999995</v>
      </c>
      <c r="I2725" s="20">
        <v>5.9736229639999999E-2</v>
      </c>
      <c r="J2725" s="24">
        <v>4.6800000000000001E-2</v>
      </c>
      <c r="K2725" s="20">
        <v>0.2846359873</v>
      </c>
      <c r="L2725" s="20">
        <v>0.5903626139</v>
      </c>
      <c r="M2725" s="20">
        <v>1.998195606E-2</v>
      </c>
      <c r="N2725" s="20">
        <v>0.22680171430000001</v>
      </c>
    </row>
    <row r="2726" spans="1:14" ht="15" customHeight="1" outlineLevel="1" x14ac:dyDescent="0.3">
      <c r="A2726" s="12">
        <v>2724</v>
      </c>
      <c r="B2726" s="13">
        <v>1</v>
      </c>
      <c r="C2726" s="19">
        <v>1.53561902607556E-4</v>
      </c>
      <c r="D2726" s="21">
        <v>0</v>
      </c>
      <c r="E2726" s="21">
        <v>0</v>
      </c>
      <c r="F2726" s="22">
        <v>2.0677177565262301E-4</v>
      </c>
      <c r="G2726" s="22">
        <v>1.14155251141553E-4</v>
      </c>
      <c r="H2726" s="20">
        <v>0.54934582460000003</v>
      </c>
      <c r="I2726" s="20">
        <v>7.6803723820000003E-2</v>
      </c>
      <c r="J2726" s="24">
        <v>3.7900000000000003E-2</v>
      </c>
      <c r="K2726" s="20">
        <v>0.2355734112</v>
      </c>
      <c r="L2726" s="20">
        <v>0.56418460349999999</v>
      </c>
      <c r="M2726" s="20">
        <v>1.337349021E-3</v>
      </c>
      <c r="N2726" s="20">
        <v>0.79102028570000005</v>
      </c>
    </row>
    <row r="2727" spans="1:14" ht="15" customHeight="1" outlineLevel="1" x14ac:dyDescent="0.3">
      <c r="A2727" s="12">
        <v>2725</v>
      </c>
      <c r="B2727" s="13">
        <v>1</v>
      </c>
      <c r="C2727" s="19">
        <v>1.46194963609777E-4</v>
      </c>
      <c r="D2727" s="21">
        <v>0</v>
      </c>
      <c r="E2727" s="21">
        <v>0</v>
      </c>
      <c r="F2727" s="22">
        <v>1.87974341502385E-4</v>
      </c>
      <c r="G2727" s="22">
        <v>1.14155251141553E-4</v>
      </c>
      <c r="H2727" s="20">
        <v>0.53593926670000003</v>
      </c>
      <c r="I2727" s="20">
        <v>7.622187742E-2</v>
      </c>
      <c r="J2727" s="24">
        <v>2.1899999999999999E-2</v>
      </c>
      <c r="K2727" s="20">
        <v>0.25456537620000003</v>
      </c>
      <c r="L2727" s="20">
        <v>0.5420787279</v>
      </c>
      <c r="M2727" s="20">
        <v>3.8131018680000003E-2</v>
      </c>
      <c r="N2727" s="21">
        <v>0</v>
      </c>
    </row>
    <row r="2728" spans="1:14" ht="15" customHeight="1" outlineLevel="1" x14ac:dyDescent="0.3">
      <c r="A2728" s="12">
        <v>2726</v>
      </c>
      <c r="B2728" s="13">
        <v>1</v>
      </c>
      <c r="C2728" s="19">
        <v>1.4044692029757899E-4</v>
      </c>
      <c r="D2728" s="21">
        <v>0</v>
      </c>
      <c r="E2728" s="21">
        <v>0</v>
      </c>
      <c r="F2728" s="22">
        <v>1.90324020771165E-4</v>
      </c>
      <c r="G2728" s="22">
        <v>1.14155251141553E-4</v>
      </c>
      <c r="H2728" s="20">
        <v>0.50056533680000004</v>
      </c>
      <c r="I2728" s="20">
        <v>7.6318851820000005E-2</v>
      </c>
      <c r="J2728" s="24">
        <v>1.9599999999999999E-2</v>
      </c>
      <c r="K2728" s="20">
        <v>0.18103238369999999</v>
      </c>
      <c r="L2728" s="20">
        <v>0.50804731430000005</v>
      </c>
      <c r="M2728" s="20">
        <v>0.1686776633</v>
      </c>
      <c r="N2728" s="20">
        <v>2.7857142860000001E-3</v>
      </c>
    </row>
    <row r="2729" spans="1:14" ht="15" customHeight="1" outlineLevel="1" x14ac:dyDescent="0.3">
      <c r="A2729" s="12">
        <v>2727</v>
      </c>
      <c r="B2729" s="13">
        <v>1</v>
      </c>
      <c r="C2729" s="19">
        <v>1.30646819629506E-4</v>
      </c>
      <c r="D2729" s="21">
        <v>0</v>
      </c>
      <c r="E2729" s="21">
        <v>0</v>
      </c>
      <c r="F2729" s="22">
        <v>2.1382081345896301E-4</v>
      </c>
      <c r="G2729" s="22">
        <v>1.14155251141553E-4</v>
      </c>
      <c r="H2729" s="20">
        <v>0.41366499759999997</v>
      </c>
      <c r="I2729" s="20">
        <v>8.252521334E-2</v>
      </c>
      <c r="J2729" s="24">
        <v>3.5299999999999998E-2</v>
      </c>
      <c r="K2729" s="20">
        <v>0.1446311176</v>
      </c>
      <c r="L2729" s="20">
        <v>0.51085902660000004</v>
      </c>
      <c r="M2729" s="20">
        <v>0.21411359960000001</v>
      </c>
      <c r="N2729" s="21">
        <v>0</v>
      </c>
    </row>
    <row r="2730" spans="1:14" ht="15" customHeight="1" outlineLevel="1" x14ac:dyDescent="0.3">
      <c r="A2730" s="12">
        <v>2728</v>
      </c>
      <c r="B2730" s="13">
        <v>1</v>
      </c>
      <c r="C2730" s="19">
        <v>1.2334733461862599E-4</v>
      </c>
      <c r="D2730" s="21">
        <v>0</v>
      </c>
      <c r="E2730" s="21">
        <v>0</v>
      </c>
      <c r="F2730" s="22">
        <v>2.23219530534082E-4</v>
      </c>
      <c r="G2730" s="22">
        <v>1.14155251141553E-4</v>
      </c>
      <c r="H2730" s="20">
        <v>0.29882086899999999</v>
      </c>
      <c r="I2730" s="20">
        <v>8.2913110940000007E-2</v>
      </c>
      <c r="J2730" s="24">
        <v>4.7300000000000002E-2</v>
      </c>
      <c r="K2730" s="20">
        <v>0.10116873630000001</v>
      </c>
      <c r="L2730" s="20">
        <v>0.51958503010000001</v>
      </c>
      <c r="M2730" s="20">
        <v>0.1348974748</v>
      </c>
      <c r="N2730" s="21">
        <v>0</v>
      </c>
    </row>
    <row r="2731" spans="1:14" ht="15" customHeight="1" outlineLevel="1" x14ac:dyDescent="0.3">
      <c r="A2731" s="12">
        <v>2729</v>
      </c>
      <c r="B2731" s="13">
        <v>1</v>
      </c>
      <c r="C2731" s="19">
        <v>1.1922300513393099E-4</v>
      </c>
      <c r="D2731" s="21">
        <v>0</v>
      </c>
      <c r="E2731" s="21">
        <v>0</v>
      </c>
      <c r="F2731" s="22">
        <v>2.23219530534082E-4</v>
      </c>
      <c r="G2731" s="22">
        <v>1.14155251141553E-4</v>
      </c>
      <c r="H2731" s="20">
        <v>0.17476982720000001</v>
      </c>
      <c r="I2731" s="20">
        <v>7.7870442200000001E-2</v>
      </c>
      <c r="J2731" s="24">
        <v>3.5299999999999998E-2</v>
      </c>
      <c r="K2731" s="20">
        <v>0.20574628680000001</v>
      </c>
      <c r="L2731" s="20">
        <v>0.54915648630000002</v>
      </c>
      <c r="M2731" s="20">
        <v>3.9648496579999998E-2</v>
      </c>
      <c r="N2731" s="21">
        <v>0</v>
      </c>
    </row>
    <row r="2732" spans="1:14" ht="15" customHeight="1" outlineLevel="1" x14ac:dyDescent="0.3">
      <c r="A2732" s="12">
        <v>2730</v>
      </c>
      <c r="B2732" s="13">
        <v>1</v>
      </c>
      <c r="C2732" s="19">
        <v>1.23058246103343E-4</v>
      </c>
      <c r="D2732" s="21">
        <v>0</v>
      </c>
      <c r="E2732" s="21">
        <v>0</v>
      </c>
      <c r="F2732" s="22">
        <v>1.6447754881458699E-4</v>
      </c>
      <c r="G2732" s="22">
        <v>1.14155251141553E-4</v>
      </c>
      <c r="H2732" s="20">
        <v>6.4125343239999993E-2</v>
      </c>
      <c r="I2732" s="20">
        <v>6.7591155929999994E-2</v>
      </c>
      <c r="J2732" s="24">
        <v>1.83E-2</v>
      </c>
      <c r="K2732" s="20">
        <v>0.33674214759999999</v>
      </c>
      <c r="L2732" s="20">
        <v>0.60190032959999995</v>
      </c>
      <c r="M2732" s="20">
        <v>1.337349021E-3</v>
      </c>
      <c r="N2732" s="21">
        <v>0</v>
      </c>
    </row>
    <row r="2733" spans="1:14" ht="15" customHeight="1" outlineLevel="1" x14ac:dyDescent="0.3">
      <c r="A2733" s="12">
        <v>2731</v>
      </c>
      <c r="B2733" s="13">
        <v>1</v>
      </c>
      <c r="C2733" s="19">
        <v>1.1667871399233501E-4</v>
      </c>
      <c r="D2733" s="20">
        <v>2.920693955E-5</v>
      </c>
      <c r="E2733" s="21">
        <v>0</v>
      </c>
      <c r="F2733" s="22">
        <v>1.1748396343899099E-4</v>
      </c>
      <c r="G2733" s="22">
        <v>1.14155251141553E-4</v>
      </c>
      <c r="H2733" s="20">
        <v>1.372960749E-2</v>
      </c>
      <c r="I2733" s="20">
        <v>6.1966640810000001E-2</v>
      </c>
      <c r="J2733" s="24">
        <v>1.37E-2</v>
      </c>
      <c r="K2733" s="20">
        <v>0.40394448500000002</v>
      </c>
      <c r="L2733" s="20">
        <v>0.61721931360000004</v>
      </c>
      <c r="M2733" s="20">
        <v>4.9320811690000002E-3</v>
      </c>
      <c r="N2733" s="20">
        <v>8.8474285709999999E-3</v>
      </c>
    </row>
    <row r="2734" spans="1:14" ht="15" customHeight="1" outlineLevel="1" x14ac:dyDescent="0.3">
      <c r="A2734" s="12">
        <v>2732</v>
      </c>
      <c r="B2734" s="13">
        <v>1</v>
      </c>
      <c r="C2734" s="19">
        <v>1.0712083541420499E-4</v>
      </c>
      <c r="D2734" s="20">
        <v>4.8228265730000002E-5</v>
      </c>
      <c r="E2734" s="21">
        <v>0</v>
      </c>
      <c r="F2734" s="22">
        <v>8.8112972579242903E-5</v>
      </c>
      <c r="G2734" s="22">
        <v>1.14155251141553E-4</v>
      </c>
      <c r="H2734" s="21">
        <v>0</v>
      </c>
      <c r="I2734" s="20">
        <v>5.866951125E-2</v>
      </c>
      <c r="J2734" s="24">
        <v>2.8000000000000001E-2</v>
      </c>
      <c r="K2734" s="20">
        <v>0.34514243970000003</v>
      </c>
      <c r="L2734" s="20">
        <v>0.58173356600000004</v>
      </c>
      <c r="M2734" s="20">
        <v>6.5567408709999997E-2</v>
      </c>
      <c r="N2734" s="21">
        <v>0</v>
      </c>
    </row>
    <row r="2735" spans="1:14" ht="15" customHeight="1" outlineLevel="1" x14ac:dyDescent="0.3">
      <c r="A2735" s="12">
        <v>2733</v>
      </c>
      <c r="B2735" s="13">
        <v>1</v>
      </c>
      <c r="C2735" s="19">
        <v>1.05466116547424E-4</v>
      </c>
      <c r="D2735" s="20">
        <v>6.0622807310000002E-5</v>
      </c>
      <c r="E2735" s="21">
        <v>0</v>
      </c>
      <c r="F2735" s="22">
        <v>5.87419817194953E-5</v>
      </c>
      <c r="G2735" s="22">
        <v>1.14155251141553E-4</v>
      </c>
      <c r="H2735" s="21">
        <v>0</v>
      </c>
      <c r="I2735" s="20">
        <v>5.7214895270000003E-2</v>
      </c>
      <c r="J2735" s="24">
        <v>5.7099999999999998E-2</v>
      </c>
      <c r="K2735" s="20">
        <v>0.25931336739999999</v>
      </c>
      <c r="L2735" s="20">
        <v>0.56835369400000002</v>
      </c>
      <c r="M2735" s="20">
        <v>9.5239776750000005E-2</v>
      </c>
      <c r="N2735" s="21">
        <v>0</v>
      </c>
    </row>
    <row r="2736" spans="1:14" ht="15" customHeight="1" outlineLevel="1" x14ac:dyDescent="0.3">
      <c r="A2736" s="12">
        <v>2734</v>
      </c>
      <c r="B2736" s="13">
        <v>1</v>
      </c>
      <c r="C2736" s="19">
        <v>1.0643739514813401E-4</v>
      </c>
      <c r="D2736" s="20">
        <v>7.1237934500000002E-5</v>
      </c>
      <c r="E2736" s="21">
        <v>0</v>
      </c>
      <c r="F2736" s="22">
        <v>3.7594868300476997E-5</v>
      </c>
      <c r="G2736" s="22">
        <v>1.14155251141553E-4</v>
      </c>
      <c r="H2736" s="21">
        <v>0</v>
      </c>
      <c r="I2736" s="20">
        <v>5.5954228080000001E-2</v>
      </c>
      <c r="J2736" s="24">
        <v>7.9600000000000004E-2</v>
      </c>
      <c r="K2736" s="20">
        <v>0.23508643779999999</v>
      </c>
      <c r="L2736" s="20">
        <v>0.54479348459999999</v>
      </c>
      <c r="M2736" s="20">
        <v>6.2135736179999998E-2</v>
      </c>
      <c r="N2736" s="21">
        <v>0</v>
      </c>
    </row>
    <row r="2737" spans="1:14" ht="15" customHeight="1" outlineLevel="1" x14ac:dyDescent="0.3">
      <c r="A2737" s="12">
        <v>2735</v>
      </c>
      <c r="B2737" s="13">
        <v>1</v>
      </c>
      <c r="C2737" s="19">
        <v>1.08454122879525E-4</v>
      </c>
      <c r="D2737" s="20">
        <v>8.0584973279999996E-5</v>
      </c>
      <c r="E2737" s="21">
        <v>0</v>
      </c>
      <c r="F2737" s="22">
        <v>2.3496792687798098E-5</v>
      </c>
      <c r="G2737" s="22">
        <v>1.14155251141553E-4</v>
      </c>
      <c r="H2737" s="21">
        <v>0</v>
      </c>
      <c r="I2737" s="20">
        <v>6.2936384789999994E-2</v>
      </c>
      <c r="J2737" s="24">
        <v>8.3500000000000005E-2</v>
      </c>
      <c r="K2737" s="20">
        <v>0.1563184806</v>
      </c>
      <c r="L2737" s="20">
        <v>0.51541593949999998</v>
      </c>
      <c r="M2737" s="20">
        <v>2.1786057979999999E-2</v>
      </c>
      <c r="N2737" s="21">
        <v>0</v>
      </c>
    </row>
    <row r="2738" spans="1:14" ht="15" customHeight="1" outlineLevel="1" x14ac:dyDescent="0.3">
      <c r="A2738" s="12">
        <v>2736</v>
      </c>
      <c r="B2738" s="13">
        <v>1</v>
      </c>
      <c r="C2738" s="19">
        <v>8.8446911849021501E-5</v>
      </c>
      <c r="D2738" s="20">
        <v>8.7988973359999994E-5</v>
      </c>
      <c r="E2738" s="21">
        <v>0</v>
      </c>
      <c r="F2738" s="22">
        <v>9.3987170751192492E-6</v>
      </c>
      <c r="G2738" s="22">
        <v>1.14155251141553E-4</v>
      </c>
      <c r="H2738" s="21">
        <v>0</v>
      </c>
      <c r="I2738" s="20">
        <v>6.7785104730000004E-2</v>
      </c>
      <c r="J2738" s="24">
        <v>0.1053</v>
      </c>
      <c r="K2738" s="20">
        <v>9.0942293640000005E-2</v>
      </c>
      <c r="L2738" s="20">
        <v>0.47954236960000002</v>
      </c>
      <c r="M2738" s="20">
        <v>1.337349021E-3</v>
      </c>
      <c r="N2738" s="21">
        <v>0</v>
      </c>
    </row>
    <row r="2739" spans="1:14" ht="15" customHeight="1" outlineLevel="1" x14ac:dyDescent="0.3">
      <c r="A2739" s="12">
        <v>2737</v>
      </c>
      <c r="B2739" s="13">
        <v>1</v>
      </c>
      <c r="C2739" s="19">
        <v>7.1801870814275397E-5</v>
      </c>
      <c r="D2739" s="20">
        <v>9.3715824250000006E-5</v>
      </c>
      <c r="E2739" s="21">
        <v>0</v>
      </c>
      <c r="F2739" s="22">
        <v>5.8741981719495297E-6</v>
      </c>
      <c r="G2739" s="22">
        <v>1.14155251141553E-4</v>
      </c>
      <c r="H2739" s="21">
        <v>0</v>
      </c>
      <c r="I2739" s="20">
        <v>7.1082234290000004E-2</v>
      </c>
      <c r="J2739" s="24">
        <v>0.18310000000000001</v>
      </c>
      <c r="K2739" s="20">
        <v>6.5984903819999996E-2</v>
      </c>
      <c r="L2739" s="20">
        <v>0.44231142140000002</v>
      </c>
      <c r="M2739" s="20">
        <v>4.5108214620000003E-2</v>
      </c>
      <c r="N2739" s="21">
        <v>0</v>
      </c>
    </row>
    <row r="2740" spans="1:14" ht="15" customHeight="1" outlineLevel="1" x14ac:dyDescent="0.3">
      <c r="A2740" s="12">
        <v>2738</v>
      </c>
      <c r="B2740" s="13">
        <v>1</v>
      </c>
      <c r="C2740" s="19">
        <v>6.0719169714804797E-5</v>
      </c>
      <c r="D2740" s="20">
        <v>9.8726818779999994E-5</v>
      </c>
      <c r="E2740" s="21">
        <v>0</v>
      </c>
      <c r="F2740" s="22">
        <v>2.3496792687798102E-6</v>
      </c>
      <c r="G2740" s="22">
        <v>1.14155251141553E-4</v>
      </c>
      <c r="H2740" s="21">
        <v>0</v>
      </c>
      <c r="I2740" s="20">
        <v>6.5457719159999997E-2</v>
      </c>
      <c r="J2740" s="24">
        <v>0.29449999999999998</v>
      </c>
      <c r="K2740" s="20">
        <v>5.2836620399999999E-2</v>
      </c>
      <c r="L2740" s="20">
        <v>0.41991467910000002</v>
      </c>
      <c r="M2740" s="20">
        <v>0.19607312830000001</v>
      </c>
      <c r="N2740" s="21">
        <v>0</v>
      </c>
    </row>
    <row r="2741" spans="1:14" ht="15" customHeight="1" outlineLevel="1" x14ac:dyDescent="0.3">
      <c r="A2741" s="12">
        <v>2739</v>
      </c>
      <c r="B2741" s="13">
        <v>1</v>
      </c>
      <c r="C2741" s="19">
        <v>4.5072919523472201E-5</v>
      </c>
      <c r="D2741" s="20">
        <v>1.027356144E-4</v>
      </c>
      <c r="E2741" s="21">
        <v>0</v>
      </c>
      <c r="F2741" s="22">
        <v>1.17483963438991E-6</v>
      </c>
      <c r="G2741" s="22">
        <v>1.14155251141553E-4</v>
      </c>
      <c r="H2741" s="21">
        <v>0</v>
      </c>
      <c r="I2741" s="20">
        <v>7.6124903029999996E-2</v>
      </c>
      <c r="J2741" s="24">
        <v>0.38969999999999999</v>
      </c>
      <c r="K2741" s="20">
        <v>4.0662283909999999E-2</v>
      </c>
      <c r="L2741" s="20">
        <v>0.4209811906</v>
      </c>
      <c r="M2741" s="20">
        <v>0.2497591596</v>
      </c>
      <c r="N2741" s="21">
        <v>0</v>
      </c>
    </row>
    <row r="2742" spans="1:14" ht="15" customHeight="1" outlineLevel="1" x14ac:dyDescent="0.3">
      <c r="A2742" s="12">
        <v>2740</v>
      </c>
      <c r="B2742" s="13">
        <v>1</v>
      </c>
      <c r="C2742" s="19">
        <v>3.7463205683950297E-5</v>
      </c>
      <c r="D2742" s="20">
        <v>1.0606945969999999E-4</v>
      </c>
      <c r="E2742" s="21">
        <v>0</v>
      </c>
      <c r="F2742" s="22">
        <v>1.40980756126789E-5</v>
      </c>
      <c r="G2742" s="22">
        <v>1.14155251141553E-4</v>
      </c>
      <c r="H2742" s="21">
        <v>0</v>
      </c>
      <c r="I2742" s="20">
        <v>8.6210240499999993E-2</v>
      </c>
      <c r="J2742" s="24">
        <v>0.41570000000000001</v>
      </c>
      <c r="K2742" s="20">
        <v>3.3722912100000002E-2</v>
      </c>
      <c r="L2742" s="20">
        <v>0.4193329455</v>
      </c>
      <c r="M2742" s="20">
        <v>0.15647240309999999</v>
      </c>
      <c r="N2742" s="21">
        <v>0</v>
      </c>
    </row>
    <row r="2743" spans="1:14" ht="15" customHeight="1" outlineLevel="1" x14ac:dyDescent="0.3">
      <c r="A2743" s="12">
        <v>2741</v>
      </c>
      <c r="B2743" s="13">
        <v>1</v>
      </c>
      <c r="C2743" s="19">
        <v>3.7870953415155501E-5</v>
      </c>
      <c r="D2743" s="20">
        <v>1.0821702879999999E-4</v>
      </c>
      <c r="E2743" s="21">
        <v>0</v>
      </c>
      <c r="F2743" s="22">
        <v>3.7594868300476997E-5</v>
      </c>
      <c r="G2743" s="22">
        <v>1.14155251141553E-4</v>
      </c>
      <c r="H2743" s="20">
        <v>3.5535454689999998E-3</v>
      </c>
      <c r="I2743" s="20">
        <v>8.6986035690000005E-2</v>
      </c>
      <c r="J2743" s="24">
        <v>0.43759999999999999</v>
      </c>
      <c r="K2743" s="20">
        <v>3.1288044799999998E-2</v>
      </c>
      <c r="L2743" s="20">
        <v>0.41952685670000001</v>
      </c>
      <c r="M2743" s="20">
        <v>4.586632014E-2</v>
      </c>
      <c r="N2743" s="21">
        <v>0</v>
      </c>
    </row>
    <row r="2744" spans="1:14" ht="15" customHeight="1" outlineLevel="1" x14ac:dyDescent="0.3">
      <c r="A2744" s="12">
        <v>2742</v>
      </c>
      <c r="B2744" s="13">
        <v>1</v>
      </c>
      <c r="C2744" s="19">
        <v>4.3837878646090897E-5</v>
      </c>
      <c r="D2744" s="20">
        <v>1.043718575E-4</v>
      </c>
      <c r="E2744" s="21">
        <v>0</v>
      </c>
      <c r="F2744" s="22">
        <v>9.3987170751192502E-5</v>
      </c>
      <c r="G2744" s="22">
        <v>1.14155251141553E-4</v>
      </c>
      <c r="H2744" s="20">
        <v>1.809077693E-2</v>
      </c>
      <c r="I2744" s="20">
        <v>8.8925523660000005E-2</v>
      </c>
      <c r="J2744" s="24">
        <v>0.45219999999999999</v>
      </c>
      <c r="K2744" s="20">
        <v>4.7479912339999999E-2</v>
      </c>
      <c r="L2744" s="20">
        <v>0.42321116930000002</v>
      </c>
      <c r="M2744" s="20">
        <v>1.41920548E-3</v>
      </c>
      <c r="N2744" s="21">
        <v>0</v>
      </c>
    </row>
    <row r="2745" spans="1:14" ht="15" customHeight="1" outlineLevel="1" x14ac:dyDescent="0.3">
      <c r="A2745" s="12">
        <v>2743</v>
      </c>
      <c r="B2745" s="13">
        <v>1</v>
      </c>
      <c r="C2745" s="19">
        <v>5.34146117646179E-5</v>
      </c>
      <c r="D2745" s="20">
        <v>8.9420686080000003E-5</v>
      </c>
      <c r="E2745" s="21">
        <v>0</v>
      </c>
      <c r="F2745" s="22">
        <v>1.8210014333043501E-4</v>
      </c>
      <c r="G2745" s="22">
        <v>1.14155251141553E-4</v>
      </c>
      <c r="H2745" s="20">
        <v>6.202552092E-2</v>
      </c>
      <c r="I2745" s="20">
        <v>9.7750193949999994E-2</v>
      </c>
      <c r="J2745" s="24">
        <v>0.442</v>
      </c>
      <c r="K2745" s="20">
        <v>9.5081568049999995E-2</v>
      </c>
      <c r="L2745" s="20">
        <v>0.44696528990000001</v>
      </c>
      <c r="M2745" s="20">
        <v>6.5588077420000003E-3</v>
      </c>
      <c r="N2745" s="21">
        <v>0</v>
      </c>
    </row>
    <row r="2746" spans="1:14" ht="15" customHeight="1" outlineLevel="1" x14ac:dyDescent="0.3">
      <c r="A2746" s="12">
        <v>2744</v>
      </c>
      <c r="B2746" s="13">
        <v>1</v>
      </c>
      <c r="C2746" s="19">
        <v>7.2387066243548499E-5</v>
      </c>
      <c r="D2746" s="20">
        <v>7.1585636160000004E-5</v>
      </c>
      <c r="E2746" s="21">
        <v>0</v>
      </c>
      <c r="F2746" s="22">
        <v>1.58603350642637E-4</v>
      </c>
      <c r="G2746" s="22">
        <v>1.14155251141553E-4</v>
      </c>
      <c r="H2746" s="20">
        <v>0.1377806493</v>
      </c>
      <c r="I2746" s="20">
        <v>0.1008533747</v>
      </c>
      <c r="J2746" s="24">
        <v>0.4274</v>
      </c>
      <c r="K2746" s="20">
        <v>0.18322376430000001</v>
      </c>
      <c r="L2746" s="20">
        <v>0.47566414579999999</v>
      </c>
      <c r="M2746" s="20">
        <v>7.8843021400000005E-2</v>
      </c>
      <c r="N2746" s="20">
        <v>9.7355142859999994E-2</v>
      </c>
    </row>
    <row r="2747" spans="1:14" ht="15" customHeight="1" outlineLevel="1" x14ac:dyDescent="0.3">
      <c r="A2747" s="12">
        <v>2745</v>
      </c>
      <c r="B2747" s="13">
        <v>1</v>
      </c>
      <c r="C2747" s="19">
        <v>9.3356692583406795E-5</v>
      </c>
      <c r="D2747" s="20">
        <v>4.8882762979999998E-5</v>
      </c>
      <c r="E2747" s="21">
        <v>0</v>
      </c>
      <c r="F2747" s="22">
        <v>1.4685495429873799E-4</v>
      </c>
      <c r="G2747" s="22">
        <v>1.14155251141553E-4</v>
      </c>
      <c r="H2747" s="20">
        <v>0.22128896789999999</v>
      </c>
      <c r="I2747" s="20">
        <v>0.109193173</v>
      </c>
      <c r="J2747" s="24">
        <v>0.48880000000000001</v>
      </c>
      <c r="K2747" s="20">
        <v>0.19393718039999999</v>
      </c>
      <c r="L2747" s="20">
        <v>0.49631568739999998</v>
      </c>
      <c r="M2747" s="20">
        <v>0.110765719</v>
      </c>
      <c r="N2747" s="20">
        <v>8.6624571430000005E-2</v>
      </c>
    </row>
    <row r="2748" spans="1:14" ht="15" customHeight="1" outlineLevel="1" x14ac:dyDescent="0.3">
      <c r="A2748" s="12">
        <v>2746</v>
      </c>
      <c r="B2748" s="13">
        <v>1</v>
      </c>
      <c r="C2748" s="19">
        <v>1.06534168211403E-4</v>
      </c>
      <c r="D2748" s="20">
        <v>2.4339116290000001E-5</v>
      </c>
      <c r="E2748" s="21">
        <v>0</v>
      </c>
      <c r="F2748" s="22">
        <v>1.6447754881458699E-4</v>
      </c>
      <c r="G2748" s="22">
        <v>1.14155251141553E-4</v>
      </c>
      <c r="H2748" s="20">
        <v>0.3012437409</v>
      </c>
      <c r="I2748" s="20">
        <v>0.1212179984</v>
      </c>
      <c r="J2748" s="24">
        <v>0.61960000000000004</v>
      </c>
      <c r="K2748" s="20">
        <v>0.1596055515</v>
      </c>
      <c r="L2748" s="20">
        <v>0.50184215629999995</v>
      </c>
      <c r="M2748" s="20">
        <v>7.0467860399999999E-2</v>
      </c>
      <c r="N2748" s="20">
        <v>0.1585405714</v>
      </c>
    </row>
    <row r="2749" spans="1:14" ht="15" customHeight="1" outlineLevel="1" x14ac:dyDescent="0.3">
      <c r="A2749" s="12">
        <v>2747</v>
      </c>
      <c r="B2749" s="13">
        <v>1</v>
      </c>
      <c r="C2749" s="19">
        <v>1.17004060118884E-4</v>
      </c>
      <c r="D2749" s="20">
        <v>1.7385083069999999E-6</v>
      </c>
      <c r="E2749" s="21">
        <v>0</v>
      </c>
      <c r="F2749" s="22">
        <v>1.87974341502385E-4</v>
      </c>
      <c r="G2749" s="22">
        <v>1.14155251141553E-4</v>
      </c>
      <c r="H2749" s="20">
        <v>0.35067032790000002</v>
      </c>
      <c r="I2749" s="20">
        <v>0.14507370050000001</v>
      </c>
      <c r="J2749" s="24">
        <v>0.81320000000000003</v>
      </c>
      <c r="K2749" s="20">
        <v>0.18638909179999999</v>
      </c>
      <c r="L2749" s="20">
        <v>0.49903044410000003</v>
      </c>
      <c r="M2749" s="20">
        <v>2.3695608050000001E-2</v>
      </c>
      <c r="N2749" s="21">
        <v>0</v>
      </c>
    </row>
    <row r="2750" spans="1:14" ht="15" customHeight="1" outlineLevel="1" x14ac:dyDescent="0.3">
      <c r="A2750" s="12">
        <v>2748</v>
      </c>
      <c r="B2750" s="13">
        <v>1</v>
      </c>
      <c r="C2750" s="19">
        <v>1.26069584804202E-4</v>
      </c>
      <c r="D2750" s="21">
        <v>0</v>
      </c>
      <c r="E2750" s="21">
        <v>0</v>
      </c>
      <c r="F2750" s="22">
        <v>2.0677177565262301E-4</v>
      </c>
      <c r="G2750" s="22">
        <v>1.14155251141553E-4</v>
      </c>
      <c r="H2750" s="20">
        <v>0.35406234860000002</v>
      </c>
      <c r="I2750" s="20">
        <v>0.16107447629999999</v>
      </c>
      <c r="J2750" s="24">
        <v>0.87429999999999997</v>
      </c>
      <c r="K2750" s="20">
        <v>0.1413440467</v>
      </c>
      <c r="L2750" s="20">
        <v>0.47440372310000001</v>
      </c>
      <c r="M2750" s="20">
        <v>1.337349021E-3</v>
      </c>
      <c r="N2750" s="21">
        <v>0</v>
      </c>
    </row>
    <row r="2751" spans="1:14" ht="15" customHeight="1" outlineLevel="1" x14ac:dyDescent="0.3">
      <c r="A2751" s="12">
        <v>2749</v>
      </c>
      <c r="B2751" s="13">
        <v>1</v>
      </c>
      <c r="C2751" s="19">
        <v>1.19049552024761E-4</v>
      </c>
      <c r="D2751" s="21">
        <v>0</v>
      </c>
      <c r="E2751" s="21">
        <v>0</v>
      </c>
      <c r="F2751" s="22">
        <v>1.87974341502385E-4</v>
      </c>
      <c r="G2751" s="22">
        <v>1.14155251141553E-4</v>
      </c>
      <c r="H2751" s="20">
        <v>0.34275561300000001</v>
      </c>
      <c r="I2751" s="20">
        <v>0.16514740110000001</v>
      </c>
      <c r="J2751" s="24">
        <v>0.88990000000000002</v>
      </c>
      <c r="K2751" s="20">
        <v>8.6194302410000007E-2</v>
      </c>
      <c r="L2751" s="20">
        <v>0.44386271090000001</v>
      </c>
      <c r="M2751" s="20">
        <v>5.0865739879999997E-2</v>
      </c>
      <c r="N2751" s="21">
        <v>0</v>
      </c>
    </row>
    <row r="2752" spans="1:14" ht="15" customHeight="1" outlineLevel="1" x14ac:dyDescent="0.3">
      <c r="A2752" s="12">
        <v>2750</v>
      </c>
      <c r="B2752" s="13">
        <v>1</v>
      </c>
      <c r="C2752" s="19">
        <v>1.09471085885072E-4</v>
      </c>
      <c r="D2752" s="21">
        <v>0</v>
      </c>
      <c r="E2752" s="21">
        <v>0</v>
      </c>
      <c r="F2752" s="22">
        <v>1.90324020771165E-4</v>
      </c>
      <c r="G2752" s="22">
        <v>1.14155251141553E-4</v>
      </c>
      <c r="H2752" s="20">
        <v>0.31432724919999999</v>
      </c>
      <c r="I2752" s="20">
        <v>0.1612684251</v>
      </c>
      <c r="J2752" s="24">
        <v>0.88470000000000004</v>
      </c>
      <c r="K2752" s="20">
        <v>5.259313367E-2</v>
      </c>
      <c r="L2752" s="20">
        <v>0.42980414970000003</v>
      </c>
      <c r="M2752" s="20">
        <v>0.2184604487</v>
      </c>
      <c r="N2752" s="21">
        <v>0</v>
      </c>
    </row>
    <row r="2753" spans="1:14" ht="15" customHeight="1" outlineLevel="1" x14ac:dyDescent="0.3">
      <c r="A2753" s="12">
        <v>2751</v>
      </c>
      <c r="B2753" s="13">
        <v>1</v>
      </c>
      <c r="C2753" s="19">
        <v>9.9617985655863804E-5</v>
      </c>
      <c r="D2753" s="21">
        <v>0</v>
      </c>
      <c r="E2753" s="21">
        <v>0</v>
      </c>
      <c r="F2753" s="22">
        <v>2.1382081345896301E-4</v>
      </c>
      <c r="G2753" s="22">
        <v>1.14155251141553E-4</v>
      </c>
      <c r="H2753" s="20">
        <v>0.28396058800000001</v>
      </c>
      <c r="I2753" s="20">
        <v>0.15137703650000001</v>
      </c>
      <c r="J2753" s="24">
        <v>0.85940000000000005</v>
      </c>
      <c r="K2753" s="20">
        <v>4.4801558319999997E-2</v>
      </c>
      <c r="L2753" s="20">
        <v>0.42039945699999998</v>
      </c>
      <c r="M2753" s="20">
        <v>0.27894507289999998</v>
      </c>
      <c r="N2753" s="20">
        <v>9.2452285709999998E-2</v>
      </c>
    </row>
    <row r="2754" spans="1:14" ht="15" customHeight="1" outlineLevel="1" x14ac:dyDescent="0.3">
      <c r="A2754" s="12">
        <v>2752</v>
      </c>
      <c r="B2754" s="13">
        <v>1</v>
      </c>
      <c r="C2754" s="19">
        <v>9.2882223249784405E-5</v>
      </c>
      <c r="D2754" s="21">
        <v>0</v>
      </c>
      <c r="E2754" s="21">
        <v>0</v>
      </c>
      <c r="F2754" s="22">
        <v>2.23219530534082E-4</v>
      </c>
      <c r="G2754" s="22">
        <v>1.14155251141553E-4</v>
      </c>
      <c r="H2754" s="20">
        <v>0.22177354220000001</v>
      </c>
      <c r="I2754" s="20">
        <v>0.1289759503</v>
      </c>
      <c r="J2754" s="24">
        <v>0.80920000000000003</v>
      </c>
      <c r="K2754" s="20">
        <v>6.1480399319999997E-2</v>
      </c>
      <c r="L2754" s="24">
        <v>0.43067675</v>
      </c>
      <c r="M2754" s="20">
        <v>0.1740822866</v>
      </c>
      <c r="N2754" s="20">
        <v>0.23490257140000001</v>
      </c>
    </row>
    <row r="2755" spans="1:14" ht="15" customHeight="1" outlineLevel="1" x14ac:dyDescent="0.3">
      <c r="A2755" s="12">
        <v>2753</v>
      </c>
      <c r="B2755" s="13">
        <v>1</v>
      </c>
      <c r="C2755" s="19">
        <v>9.1670504389688201E-5</v>
      </c>
      <c r="D2755" s="20">
        <v>6.3404420600000004E-7</v>
      </c>
      <c r="E2755" s="21">
        <v>0</v>
      </c>
      <c r="F2755" s="22">
        <v>2.23219530534082E-4</v>
      </c>
      <c r="G2755" s="22">
        <v>1.14155251141553E-4</v>
      </c>
      <c r="H2755" s="20">
        <v>0.14585688899999999</v>
      </c>
      <c r="I2755" s="20">
        <v>0.1140418929</v>
      </c>
      <c r="J2755" s="24">
        <v>0.74370000000000003</v>
      </c>
      <c r="K2755" s="20">
        <v>0.1596055515</v>
      </c>
      <c r="L2755" s="20">
        <v>0.4741128563</v>
      </c>
      <c r="M2755" s="20">
        <v>5.0933833230000003E-2</v>
      </c>
      <c r="N2755" s="21">
        <v>0</v>
      </c>
    </row>
    <row r="2756" spans="1:14" ht="15" customHeight="1" outlineLevel="1" x14ac:dyDescent="0.3">
      <c r="A2756" s="12">
        <v>2754</v>
      </c>
      <c r="B2756" s="13">
        <v>1</v>
      </c>
      <c r="C2756" s="19">
        <v>9.3037506745844394E-5</v>
      </c>
      <c r="D2756" s="20">
        <v>1.7078287480000002E-5</v>
      </c>
      <c r="E2756" s="21">
        <v>0</v>
      </c>
      <c r="F2756" s="22">
        <v>1.6447754881458699E-4</v>
      </c>
      <c r="G2756" s="22">
        <v>1.14155251141553E-4</v>
      </c>
      <c r="H2756" s="20">
        <v>6.3317719270000003E-2</v>
      </c>
      <c r="I2756" s="20">
        <v>0.10599301780000001</v>
      </c>
      <c r="J2756" s="24">
        <v>0.58440000000000003</v>
      </c>
      <c r="K2756" s="20">
        <v>0.25066958849999998</v>
      </c>
      <c r="L2756" s="20">
        <v>0.50552646889999997</v>
      </c>
      <c r="M2756" s="20">
        <v>1.482742764E-3</v>
      </c>
      <c r="N2756" s="20">
        <v>1.604571429E-3</v>
      </c>
    </row>
    <row r="2757" spans="1:14" ht="15" customHeight="1" outlineLevel="1" x14ac:dyDescent="0.3">
      <c r="A2757" s="12">
        <v>2755</v>
      </c>
      <c r="B2757" s="13">
        <v>1</v>
      </c>
      <c r="C2757" s="19">
        <v>8.8126211080900903E-5</v>
      </c>
      <c r="D2757" s="20">
        <v>5.113259726E-5</v>
      </c>
      <c r="E2757" s="21">
        <v>0</v>
      </c>
      <c r="F2757" s="22">
        <v>1.1748396343899099E-4</v>
      </c>
      <c r="G2757" s="22">
        <v>1.14155251141553E-4</v>
      </c>
      <c r="H2757" s="20">
        <v>1.599095461E-2</v>
      </c>
      <c r="I2757" s="20">
        <v>0.10240496509999999</v>
      </c>
      <c r="J2757" s="24">
        <v>0.3911</v>
      </c>
      <c r="K2757" s="20">
        <v>0.20976381790000001</v>
      </c>
      <c r="L2757" s="20">
        <v>0.52336629820000002</v>
      </c>
      <c r="M2757" s="20">
        <v>7.9894278960000002E-3</v>
      </c>
      <c r="N2757" s="20">
        <v>3.4208571430000001E-3</v>
      </c>
    </row>
    <row r="2758" spans="1:14" ht="15" customHeight="1" outlineLevel="1" x14ac:dyDescent="0.3">
      <c r="A2758" s="12">
        <v>2756</v>
      </c>
      <c r="B2758" s="13">
        <v>1</v>
      </c>
      <c r="C2758" s="19">
        <v>7.8026759448340696E-5</v>
      </c>
      <c r="D2758" s="20">
        <v>7.4674045030000003E-5</v>
      </c>
      <c r="E2758" s="21">
        <v>0</v>
      </c>
      <c r="F2758" s="22">
        <v>8.8112972579242903E-5</v>
      </c>
      <c r="G2758" s="22">
        <v>1.14155251141553E-4</v>
      </c>
      <c r="H2758" s="21">
        <v>0</v>
      </c>
      <c r="I2758" s="20">
        <v>9.7556245149999998E-2</v>
      </c>
      <c r="J2758" s="24">
        <v>0.45369999999999999</v>
      </c>
      <c r="K2758" s="20">
        <v>0.1708059411</v>
      </c>
      <c r="L2758" s="20">
        <v>0.52220283109999999</v>
      </c>
      <c r="M2758" s="20">
        <v>8.9897349419999995E-2</v>
      </c>
      <c r="N2758" s="21">
        <v>0</v>
      </c>
    </row>
    <row r="2759" spans="1:14" ht="15" customHeight="1" outlineLevel="1" x14ac:dyDescent="0.3">
      <c r="A2759" s="12">
        <v>2757</v>
      </c>
      <c r="B2759" s="13">
        <v>1</v>
      </c>
      <c r="C2759" s="19">
        <v>7.7931493513182695E-5</v>
      </c>
      <c r="D2759" s="20">
        <v>8.3796100380000002E-5</v>
      </c>
      <c r="E2759" s="21">
        <v>0</v>
      </c>
      <c r="F2759" s="22">
        <v>5.87419817194953E-5</v>
      </c>
      <c r="G2759" s="22">
        <v>1.14155251141553E-4</v>
      </c>
      <c r="H2759" s="21">
        <v>0</v>
      </c>
      <c r="I2759" s="20">
        <v>0.110647789</v>
      </c>
      <c r="J2759" s="24">
        <v>0.48149999999999998</v>
      </c>
      <c r="K2759" s="20">
        <v>0.1919892866</v>
      </c>
      <c r="L2759" s="20">
        <v>0.52036067480000003</v>
      </c>
      <c r="M2759" s="20">
        <v>0.1234570616</v>
      </c>
      <c r="N2759" s="21">
        <v>0</v>
      </c>
    </row>
    <row r="2760" spans="1:14" ht="15" customHeight="1" outlineLevel="1" x14ac:dyDescent="0.3">
      <c r="A2760" s="12">
        <v>2758</v>
      </c>
      <c r="B2760" s="13">
        <v>1</v>
      </c>
      <c r="C2760" s="19">
        <v>8.3687172789120902E-5</v>
      </c>
      <c r="D2760" s="20">
        <v>9.1956862900000001E-5</v>
      </c>
      <c r="E2760" s="21">
        <v>0</v>
      </c>
      <c r="F2760" s="22">
        <v>3.7594868300476997E-5</v>
      </c>
      <c r="G2760" s="22">
        <v>1.14155251141553E-4</v>
      </c>
      <c r="H2760" s="21">
        <v>0</v>
      </c>
      <c r="I2760" s="20">
        <v>0.1236423584</v>
      </c>
      <c r="J2760" s="24">
        <v>0.39829999999999999</v>
      </c>
      <c r="K2760" s="20">
        <v>0.13842220599999999</v>
      </c>
      <c r="L2760" s="20">
        <v>0.49922435520000003</v>
      </c>
      <c r="M2760" s="20">
        <v>7.7183540970000006E-2</v>
      </c>
      <c r="N2760" s="21">
        <v>0</v>
      </c>
    </row>
    <row r="2761" spans="1:14" ht="15" customHeight="1" outlineLevel="1" x14ac:dyDescent="0.3">
      <c r="A2761" s="12">
        <v>2759</v>
      </c>
      <c r="B2761" s="13">
        <v>1</v>
      </c>
      <c r="C2761" s="19">
        <v>9.0000109022951303E-5</v>
      </c>
      <c r="D2761" s="20">
        <v>9.9892641999999994E-5</v>
      </c>
      <c r="E2761" s="21">
        <v>0</v>
      </c>
      <c r="F2761" s="22">
        <v>2.3496792687798098E-5</v>
      </c>
      <c r="G2761" s="22">
        <v>1.14155251141553E-4</v>
      </c>
      <c r="H2761" s="21">
        <v>0</v>
      </c>
      <c r="I2761" s="20">
        <v>0.1286850272</v>
      </c>
      <c r="J2761" s="24">
        <v>0.3024</v>
      </c>
      <c r="K2761" s="20">
        <v>0.1115169223</v>
      </c>
      <c r="L2761" s="20">
        <v>0.46305991860000001</v>
      </c>
      <c r="M2761" s="20">
        <v>2.519877262E-2</v>
      </c>
      <c r="N2761" s="21">
        <v>0</v>
      </c>
    </row>
    <row r="2762" spans="1:14" ht="15" customHeight="1" outlineLevel="1" x14ac:dyDescent="0.3">
      <c r="A2762" s="12">
        <v>2760</v>
      </c>
      <c r="B2762" s="13">
        <v>1</v>
      </c>
      <c r="C2762" s="19">
        <v>7.3481679276202706E-5</v>
      </c>
      <c r="D2762" s="20">
        <v>1.0813521670000001E-4</v>
      </c>
      <c r="E2762" s="21">
        <v>0</v>
      </c>
      <c r="F2762" s="22">
        <v>9.3987170751192492E-6</v>
      </c>
      <c r="G2762" s="22">
        <v>1.14155251141553E-4</v>
      </c>
      <c r="H2762" s="21">
        <v>0</v>
      </c>
      <c r="I2762" s="20">
        <v>0.12858805279999999</v>
      </c>
      <c r="J2762" s="24">
        <v>0.2087</v>
      </c>
      <c r="K2762" s="20">
        <v>7.0611151689999999E-2</v>
      </c>
      <c r="L2762" s="20">
        <v>0.43979057589999998</v>
      </c>
      <c r="M2762" s="20">
        <v>1.337349021E-3</v>
      </c>
      <c r="N2762" s="21">
        <v>0</v>
      </c>
    </row>
    <row r="2763" spans="1:14" ht="15" customHeight="1" outlineLevel="1" x14ac:dyDescent="0.3">
      <c r="A2763" s="12">
        <v>2761</v>
      </c>
      <c r="B2763" s="13">
        <v>1</v>
      </c>
      <c r="C2763" s="19">
        <v>5.7300036224488399E-5</v>
      </c>
      <c r="D2763" s="20">
        <v>1.161323549E-4</v>
      </c>
      <c r="E2763" s="21">
        <v>0</v>
      </c>
      <c r="F2763" s="22">
        <v>5.8741981719495297E-6</v>
      </c>
      <c r="G2763" s="22">
        <v>1.14155251141553E-4</v>
      </c>
      <c r="H2763" s="21">
        <v>0</v>
      </c>
      <c r="I2763" s="20">
        <v>0.1172420481</v>
      </c>
      <c r="J2763" s="24">
        <v>0.12659999999999999</v>
      </c>
      <c r="K2763" s="20">
        <v>5.8923788650000003E-2</v>
      </c>
      <c r="L2763" s="20">
        <v>0.41574558849999999</v>
      </c>
      <c r="M2763" s="20">
        <v>5.7093452269999997E-2</v>
      </c>
      <c r="N2763" s="21">
        <v>0</v>
      </c>
    </row>
    <row r="2764" spans="1:14" ht="15" customHeight="1" outlineLevel="1" x14ac:dyDescent="0.3">
      <c r="A2764" s="12">
        <v>2762</v>
      </c>
      <c r="B2764" s="13">
        <v>1</v>
      </c>
      <c r="C2764" s="19">
        <v>4.5804871170845502E-5</v>
      </c>
      <c r="D2764" s="20">
        <v>1.227182334E-4</v>
      </c>
      <c r="E2764" s="21">
        <v>0</v>
      </c>
      <c r="F2764" s="22">
        <v>2.3496792687798102E-6</v>
      </c>
      <c r="G2764" s="22">
        <v>1.14155251141553E-4</v>
      </c>
      <c r="H2764" s="21">
        <v>0</v>
      </c>
      <c r="I2764" s="20">
        <v>0.1080294802</v>
      </c>
      <c r="J2764" s="24">
        <v>8.6900000000000005E-2</v>
      </c>
      <c r="K2764" s="20">
        <v>4.1879717560000002E-2</v>
      </c>
      <c r="L2764" s="20">
        <v>0.40818305220000001</v>
      </c>
      <c r="M2764" s="20">
        <v>0.24249012510000001</v>
      </c>
      <c r="N2764" s="21">
        <v>0</v>
      </c>
    </row>
    <row r="2765" spans="1:14" ht="15" customHeight="1" outlineLevel="1" x14ac:dyDescent="0.3">
      <c r="A2765" s="12">
        <v>2763</v>
      </c>
      <c r="B2765" s="13">
        <v>1</v>
      </c>
      <c r="C2765" s="19">
        <v>2.91379435845035E-5</v>
      </c>
      <c r="D2765" s="20">
        <v>1.2772922789999999E-4</v>
      </c>
      <c r="E2765" s="21">
        <v>0</v>
      </c>
      <c r="F2765" s="22">
        <v>1.17483963438991E-6</v>
      </c>
      <c r="G2765" s="22">
        <v>1.14155251141553E-4</v>
      </c>
      <c r="H2765" s="21">
        <v>0</v>
      </c>
      <c r="I2765" s="20">
        <v>0.1000775795</v>
      </c>
      <c r="J2765" s="24">
        <v>0.1099</v>
      </c>
      <c r="K2765" s="20">
        <v>4.8088629170000001E-2</v>
      </c>
      <c r="L2765" s="20">
        <v>0.41070389759999998</v>
      </c>
      <c r="M2765" s="20">
        <v>0.31032047099999999</v>
      </c>
      <c r="N2765" s="21">
        <v>0</v>
      </c>
    </row>
    <row r="2766" spans="1:14" ht="15" customHeight="1" outlineLevel="1" x14ac:dyDescent="0.3">
      <c r="A2766" s="12">
        <v>2764</v>
      </c>
      <c r="B2766" s="13">
        <v>1</v>
      </c>
      <c r="C2766" s="19">
        <v>2.0473862063303898E-5</v>
      </c>
      <c r="D2766" s="20">
        <v>1.314721341E-4</v>
      </c>
      <c r="E2766" s="21">
        <v>0</v>
      </c>
      <c r="F2766" s="22">
        <v>1.40980756126789E-5</v>
      </c>
      <c r="G2766" s="22">
        <v>1.14155251141553E-4</v>
      </c>
      <c r="H2766" s="21">
        <v>0</v>
      </c>
      <c r="I2766" s="20">
        <v>9.4453064389999994E-2</v>
      </c>
      <c r="J2766" s="24">
        <v>0.1711</v>
      </c>
      <c r="K2766" s="20">
        <v>5.1619186749999997E-2</v>
      </c>
      <c r="L2766" s="20">
        <v>0.41526081050000002</v>
      </c>
      <c r="M2766" s="20">
        <v>0.19296619870000001</v>
      </c>
      <c r="N2766" s="21">
        <v>0</v>
      </c>
    </row>
    <row r="2767" spans="1:14" ht="15" customHeight="1" outlineLevel="1" x14ac:dyDescent="0.3">
      <c r="A2767" s="12">
        <v>2765</v>
      </c>
      <c r="B2767" s="13">
        <v>1</v>
      </c>
      <c r="C2767" s="19">
        <v>1.93695186303007E-5</v>
      </c>
      <c r="D2767" s="20">
        <v>1.3402876389999999E-4</v>
      </c>
      <c r="E2767" s="21">
        <v>0</v>
      </c>
      <c r="F2767" s="22">
        <v>3.7594868300476997E-5</v>
      </c>
      <c r="G2767" s="22">
        <v>1.14155251141553E-4</v>
      </c>
      <c r="H2767" s="20">
        <v>4.3611694399999998E-3</v>
      </c>
      <c r="I2767" s="20">
        <v>8.1361520559999997E-2</v>
      </c>
      <c r="J2767" s="24">
        <v>0.1595</v>
      </c>
      <c r="K2767" s="20">
        <v>3.7253469689999999E-2</v>
      </c>
      <c r="L2767" s="20">
        <v>0.41380647659999997</v>
      </c>
      <c r="M2767" s="20">
        <v>5.6361493899999997E-2</v>
      </c>
      <c r="N2767" s="21">
        <v>0</v>
      </c>
    </row>
    <row r="2768" spans="1:14" ht="15" customHeight="1" outlineLevel="1" x14ac:dyDescent="0.3">
      <c r="A2768" s="12">
        <v>2766</v>
      </c>
      <c r="B2768" s="13">
        <v>1</v>
      </c>
      <c r="C2768" s="19">
        <v>2.3739846703232799E-5</v>
      </c>
      <c r="D2768" s="20">
        <v>1.188730621E-4</v>
      </c>
      <c r="E2768" s="21">
        <v>0</v>
      </c>
      <c r="F2768" s="22">
        <v>9.3987170751192502E-5</v>
      </c>
      <c r="G2768" s="22">
        <v>1.14155251141553E-4</v>
      </c>
      <c r="H2768" s="20">
        <v>2.552091746E-2</v>
      </c>
      <c r="I2768" s="20">
        <v>7.6803723820000003E-2</v>
      </c>
      <c r="J2768" s="24">
        <v>0.1099</v>
      </c>
      <c r="K2768" s="20">
        <v>4.1027514000000001E-2</v>
      </c>
      <c r="L2768" s="20">
        <v>0.41409734339999998</v>
      </c>
      <c r="M2768" s="20">
        <v>1.54814866E-3</v>
      </c>
      <c r="N2768" s="21">
        <v>0</v>
      </c>
    </row>
    <row r="2769" spans="1:14" ht="15" customHeight="1" outlineLevel="1" x14ac:dyDescent="0.3">
      <c r="A2769" s="12">
        <v>2767</v>
      </c>
      <c r="B2769" s="13">
        <v>1</v>
      </c>
      <c r="C2769" s="19">
        <v>3.3152457239570503E-5</v>
      </c>
      <c r="D2769" s="20">
        <v>9.2754531420000005E-5</v>
      </c>
      <c r="E2769" s="21">
        <v>0</v>
      </c>
      <c r="F2769" s="22">
        <v>1.8210014333043501E-4</v>
      </c>
      <c r="G2769" s="22">
        <v>1.14155251141553E-4</v>
      </c>
      <c r="H2769" s="20">
        <v>8.3992892910000005E-2</v>
      </c>
      <c r="I2769" s="20">
        <v>7.5640031029999999E-2</v>
      </c>
      <c r="J2769" s="24">
        <v>8.4900000000000003E-2</v>
      </c>
      <c r="K2769" s="20">
        <v>4.1514487459999999E-2</v>
      </c>
      <c r="L2769" s="20">
        <v>0.43853015319999999</v>
      </c>
      <c r="M2769" s="20">
        <v>9.6142783390000004E-3</v>
      </c>
      <c r="N2769" s="21">
        <v>0</v>
      </c>
    </row>
    <row r="2770" spans="1:14" ht="15" customHeight="1" outlineLevel="1" x14ac:dyDescent="0.3">
      <c r="A2770" s="12">
        <v>2768</v>
      </c>
      <c r="B2770" s="13">
        <v>1</v>
      </c>
      <c r="C2770" s="19">
        <v>5.2262486785769898E-5</v>
      </c>
      <c r="D2770" s="20">
        <v>6.4038464800000001E-5</v>
      </c>
      <c r="E2770" s="21">
        <v>0</v>
      </c>
      <c r="F2770" s="22">
        <v>1.58603350642637E-4</v>
      </c>
      <c r="G2770" s="22">
        <v>1.14155251141553E-4</v>
      </c>
      <c r="H2770" s="20">
        <v>0.16378614120000001</v>
      </c>
      <c r="I2770" s="20">
        <v>7.5252133439999994E-2</v>
      </c>
      <c r="J2770" s="24">
        <v>5.9299999999999999E-2</v>
      </c>
      <c r="K2770" s="20">
        <v>5.3810567320000002E-2</v>
      </c>
      <c r="L2770" s="20">
        <v>0.47517936779999997</v>
      </c>
      <c r="M2770" s="20">
        <v>0.1019394612</v>
      </c>
      <c r="N2770" s="20">
        <v>6.2288571429999998E-3</v>
      </c>
    </row>
    <row r="2771" spans="1:14" ht="15" customHeight="1" outlineLevel="1" x14ac:dyDescent="0.3">
      <c r="A2771" s="12">
        <v>2769</v>
      </c>
      <c r="B2771" s="13">
        <v>1</v>
      </c>
      <c r="C2771" s="19">
        <v>7.4350325825979402E-5</v>
      </c>
      <c r="D2771" s="20">
        <v>3.4811072209999999E-5</v>
      </c>
      <c r="E2771" s="21">
        <v>0</v>
      </c>
      <c r="F2771" s="22">
        <v>1.4685495429873799E-4</v>
      </c>
      <c r="G2771" s="22">
        <v>1.14155251141553E-4</v>
      </c>
      <c r="H2771" s="20">
        <v>0.24196414150000001</v>
      </c>
      <c r="I2771" s="20">
        <v>7.9809930180000002E-2</v>
      </c>
      <c r="J2771" s="24">
        <v>4.6800000000000001E-2</v>
      </c>
      <c r="K2771" s="20">
        <v>4.8210372529999997E-2</v>
      </c>
      <c r="L2771" s="20">
        <v>0.47479154550000002</v>
      </c>
      <c r="M2771" s="20">
        <v>0.13708259689999999</v>
      </c>
      <c r="N2771" s="20">
        <v>9.7878857139999997E-2</v>
      </c>
    </row>
    <row r="2772" spans="1:14" ht="15" customHeight="1" outlineLevel="1" x14ac:dyDescent="0.3">
      <c r="A2772" s="12">
        <v>2770</v>
      </c>
      <c r="B2772" s="13">
        <v>1</v>
      </c>
      <c r="C2772" s="19">
        <v>9.1502175179302697E-5</v>
      </c>
      <c r="D2772" s="20">
        <v>1.1801403450000001E-5</v>
      </c>
      <c r="E2772" s="21">
        <v>0</v>
      </c>
      <c r="F2772" s="22">
        <v>1.6447754881458699E-4</v>
      </c>
      <c r="G2772" s="22">
        <v>1.14155251141553E-4</v>
      </c>
      <c r="H2772" s="20">
        <v>0.3088354062</v>
      </c>
      <c r="I2772" s="20">
        <v>8.6307214899999998E-2</v>
      </c>
      <c r="J2772" s="24">
        <v>6.4399999999999999E-2</v>
      </c>
      <c r="K2772" s="20">
        <v>6.7202337469999998E-2</v>
      </c>
      <c r="L2772" s="20">
        <v>0.47789412450000002</v>
      </c>
      <c r="M2772" s="20">
        <v>8.4312890840000002E-2</v>
      </c>
      <c r="N2772" s="20">
        <v>0.1076622857</v>
      </c>
    </row>
    <row r="2773" spans="1:14" ht="15" customHeight="1" outlineLevel="1" x14ac:dyDescent="0.3">
      <c r="A2773" s="12">
        <v>2771</v>
      </c>
      <c r="B2773" s="13">
        <v>1</v>
      </c>
      <c r="C2773" s="19">
        <v>1.0325568280649999E-4</v>
      </c>
      <c r="D2773" s="21">
        <v>0</v>
      </c>
      <c r="E2773" s="21">
        <v>0</v>
      </c>
      <c r="F2773" s="22">
        <v>1.87974341502385E-4</v>
      </c>
      <c r="G2773" s="22">
        <v>1.14155251141553E-4</v>
      </c>
      <c r="H2773" s="20">
        <v>0.34065579070000002</v>
      </c>
      <c r="I2773" s="20">
        <v>9.4065166800000002E-2</v>
      </c>
      <c r="J2773" s="24">
        <v>8.1600000000000006E-2</v>
      </c>
      <c r="K2773" s="20">
        <v>0.1247869491</v>
      </c>
      <c r="L2773" s="20">
        <v>0.46839247620000002</v>
      </c>
      <c r="M2773" s="20">
        <v>2.6764199950000001E-2</v>
      </c>
      <c r="N2773" s="20">
        <v>8.0785714290000001E-3</v>
      </c>
    </row>
    <row r="2774" spans="1:14" ht="15" customHeight="1" outlineLevel="1" x14ac:dyDescent="0.3">
      <c r="A2774" s="12">
        <v>2772</v>
      </c>
      <c r="B2774" s="13">
        <v>1</v>
      </c>
      <c r="C2774" s="19">
        <v>1.14188046826096E-4</v>
      </c>
      <c r="D2774" s="21">
        <v>0</v>
      </c>
      <c r="E2774" s="21">
        <v>0</v>
      </c>
      <c r="F2774" s="22">
        <v>2.0677177565262301E-4</v>
      </c>
      <c r="G2774" s="22">
        <v>1.14155251141553E-4</v>
      </c>
      <c r="H2774" s="24">
        <v>0.32547246000000002</v>
      </c>
      <c r="I2774" s="20">
        <v>9.6101629169999994E-2</v>
      </c>
      <c r="J2774" s="24">
        <v>0.1024</v>
      </c>
      <c r="K2774" s="20">
        <v>6.7932797660000002E-2</v>
      </c>
      <c r="L2774" s="20">
        <v>0.45520651540000001</v>
      </c>
      <c r="M2774" s="20">
        <v>1.337349021E-3</v>
      </c>
      <c r="N2774" s="20">
        <v>0.61907485709999999</v>
      </c>
    </row>
    <row r="2775" spans="1:14" ht="15" customHeight="1" outlineLevel="1" x14ac:dyDescent="0.3">
      <c r="A2775" s="12">
        <v>2773</v>
      </c>
      <c r="B2775" s="13">
        <v>1</v>
      </c>
      <c r="C2775" s="19">
        <v>1.05332301974612E-4</v>
      </c>
      <c r="D2775" s="21">
        <v>0</v>
      </c>
      <c r="E2775" s="21">
        <v>0</v>
      </c>
      <c r="F2775" s="22">
        <v>1.87974341502385E-4</v>
      </c>
      <c r="G2775" s="22">
        <v>1.14155251141553E-4</v>
      </c>
      <c r="H2775" s="20">
        <v>0.3025359393</v>
      </c>
      <c r="I2775" s="20">
        <v>0.1006594259</v>
      </c>
      <c r="J2775" s="24">
        <v>0.1623</v>
      </c>
      <c r="K2775" s="20">
        <v>4.127100073E-2</v>
      </c>
      <c r="L2775" s="20">
        <v>0.4466744231</v>
      </c>
      <c r="M2775" s="20">
        <v>6.1515589269999997E-2</v>
      </c>
      <c r="N2775" s="20">
        <v>0.52882885710000005</v>
      </c>
    </row>
    <row r="2776" spans="1:14" ht="15" customHeight="1" outlineLevel="1" x14ac:dyDescent="0.3">
      <c r="A2776" s="12">
        <v>2774</v>
      </c>
      <c r="B2776" s="13">
        <v>1</v>
      </c>
      <c r="C2776" s="19">
        <v>9.4684208328377895E-5</v>
      </c>
      <c r="D2776" s="21">
        <v>0</v>
      </c>
      <c r="E2776" s="21">
        <v>0</v>
      </c>
      <c r="F2776" s="22">
        <v>1.90324020771165E-4</v>
      </c>
      <c r="G2776" s="22">
        <v>1.14155251141553E-4</v>
      </c>
      <c r="H2776" s="20">
        <v>0.25747052170000001</v>
      </c>
      <c r="I2776" s="20">
        <v>0.1040535299</v>
      </c>
      <c r="J2776" s="24">
        <v>0.25159999999999999</v>
      </c>
      <c r="K2776" s="20">
        <v>5.1862673480000003E-2</v>
      </c>
      <c r="L2776" s="20">
        <v>0.427574171</v>
      </c>
      <c r="M2776" s="20">
        <v>0.25945103809999998</v>
      </c>
      <c r="N2776" s="20">
        <v>0.25185085709999999</v>
      </c>
    </row>
    <row r="2777" spans="1:14" ht="15" customHeight="1" outlineLevel="1" x14ac:dyDescent="0.3">
      <c r="A2777" s="12">
        <v>2775</v>
      </c>
      <c r="B2777" s="13">
        <v>1</v>
      </c>
      <c r="C2777" s="19">
        <v>8.4164138981745006E-5</v>
      </c>
      <c r="D2777" s="20">
        <v>3.845171314E-6</v>
      </c>
      <c r="E2777" s="21">
        <v>0</v>
      </c>
      <c r="F2777" s="22">
        <v>2.1382081345896301E-4</v>
      </c>
      <c r="G2777" s="22">
        <v>1.14155251141553E-4</v>
      </c>
      <c r="H2777" s="20">
        <v>0.21418187690000001</v>
      </c>
      <c r="I2777" s="20">
        <v>0.1075446082</v>
      </c>
      <c r="J2777" s="24">
        <v>0.28149999999999997</v>
      </c>
      <c r="K2777" s="20">
        <v>6.6837107379999997E-2</v>
      </c>
      <c r="L2777" s="20">
        <v>0.41865425639999998</v>
      </c>
      <c r="M2777" s="20">
        <v>0.3324928902</v>
      </c>
      <c r="N2777" s="20">
        <v>0.15817285710000001</v>
      </c>
    </row>
    <row r="2778" spans="1:14" ht="15" customHeight="1" outlineLevel="1" x14ac:dyDescent="0.3">
      <c r="A2778" s="12">
        <v>2776</v>
      </c>
      <c r="B2778" s="13">
        <v>1</v>
      </c>
      <c r="C2778" s="19">
        <v>7.5824636645914397E-5</v>
      </c>
      <c r="D2778" s="20">
        <v>1.3989878610000001E-5</v>
      </c>
      <c r="E2778" s="21">
        <v>0</v>
      </c>
      <c r="F2778" s="22">
        <v>2.23219530534082E-4</v>
      </c>
      <c r="G2778" s="22">
        <v>1.14155251141553E-4</v>
      </c>
      <c r="H2778" s="20">
        <v>0.1754159263</v>
      </c>
      <c r="I2778" s="20">
        <v>0.10453840189999999</v>
      </c>
      <c r="J2778" s="24">
        <v>0.2142</v>
      </c>
      <c r="K2778" s="20">
        <v>7.2437302169999995E-2</v>
      </c>
      <c r="L2778" s="20">
        <v>0.43513670739999999</v>
      </c>
      <c r="M2778" s="20">
        <v>0.20628524009999999</v>
      </c>
      <c r="N2778" s="20">
        <v>0.23508085710000001</v>
      </c>
    </row>
    <row r="2779" spans="1:14" ht="15" customHeight="1" outlineLevel="1" x14ac:dyDescent="0.3">
      <c r="A2779" s="12">
        <v>2777</v>
      </c>
      <c r="B2779" s="13">
        <v>1</v>
      </c>
      <c r="C2779" s="19">
        <v>7.3283342958819502E-5</v>
      </c>
      <c r="D2779" s="20">
        <v>2.697755831E-5</v>
      </c>
      <c r="E2779" s="21">
        <v>0</v>
      </c>
      <c r="F2779" s="22">
        <v>2.23219530534082E-4</v>
      </c>
      <c r="G2779" s="22">
        <v>1.14155251141553E-4</v>
      </c>
      <c r="H2779" s="20">
        <v>0.1024067194</v>
      </c>
      <c r="I2779" s="20">
        <v>0.107253685</v>
      </c>
      <c r="J2779" s="24">
        <v>0.19570000000000001</v>
      </c>
      <c r="K2779" s="20">
        <v>9.1185780369999997E-2</v>
      </c>
      <c r="L2779" s="20">
        <v>0.47537327899999998</v>
      </c>
      <c r="M2779" s="20">
        <v>6.0186121789999998E-2</v>
      </c>
      <c r="N2779" s="20">
        <v>3.0754285710000002E-3</v>
      </c>
    </row>
    <row r="2780" spans="1:14" ht="15" customHeight="1" outlineLevel="1" x14ac:dyDescent="0.3">
      <c r="A2780" s="12">
        <v>2778</v>
      </c>
      <c r="B2780" s="13">
        <v>1</v>
      </c>
      <c r="C2780" s="19">
        <v>7.84425084599563E-5</v>
      </c>
      <c r="D2780" s="20">
        <v>4.4178564030000002E-5</v>
      </c>
      <c r="E2780" s="21">
        <v>0</v>
      </c>
      <c r="F2780" s="22">
        <v>1.6447754881458699E-4</v>
      </c>
      <c r="G2780" s="22">
        <v>1.14155251141553E-4</v>
      </c>
      <c r="H2780" s="20">
        <v>4.2481020840000001E-2</v>
      </c>
      <c r="I2780" s="20">
        <v>0.1238363072</v>
      </c>
      <c r="J2780" s="24">
        <v>0.2087</v>
      </c>
      <c r="K2780" s="20">
        <v>0.1392744095</v>
      </c>
      <c r="L2780" s="20">
        <v>0.49961217759999998</v>
      </c>
      <c r="M2780" s="20">
        <v>1.5928040810000001E-3</v>
      </c>
      <c r="N2780" s="20">
        <v>1.5822857140000001E-3</v>
      </c>
    </row>
    <row r="2781" spans="1:14" ht="15" customHeight="1" outlineLevel="1" x14ac:dyDescent="0.3">
      <c r="A2781" s="12">
        <v>2779</v>
      </c>
      <c r="B2781" s="13">
        <v>1</v>
      </c>
      <c r="C2781" s="19">
        <v>8.3355530695814297E-5</v>
      </c>
      <c r="D2781" s="20">
        <v>6.5449724490000005E-5</v>
      </c>
      <c r="E2781" s="21">
        <v>0</v>
      </c>
      <c r="F2781" s="22">
        <v>1.1748396343899099E-4</v>
      </c>
      <c r="G2781" s="22">
        <v>1.14155251141553E-4</v>
      </c>
      <c r="H2781" s="20">
        <v>1.162978517E-2</v>
      </c>
      <c r="I2781" s="20">
        <v>0.1371217998</v>
      </c>
      <c r="J2781" s="24">
        <v>0.30099999999999999</v>
      </c>
      <c r="K2781" s="20">
        <v>0.20720720719999999</v>
      </c>
      <c r="L2781" s="20">
        <v>0.51018033740000002</v>
      </c>
      <c r="M2781" s="20">
        <v>1.0811523119999999E-2</v>
      </c>
      <c r="N2781" s="24">
        <v>7.2929999999999995E-2</v>
      </c>
    </row>
    <row r="2782" spans="1:14" ht="15" customHeight="1" outlineLevel="1" x14ac:dyDescent="0.3">
      <c r="A2782" s="12">
        <v>2780</v>
      </c>
      <c r="B2782" s="13">
        <v>1</v>
      </c>
      <c r="C2782" s="19">
        <v>8.1314173755712998E-5</v>
      </c>
      <c r="D2782" s="20">
        <v>8.0912221900000003E-5</v>
      </c>
      <c r="E2782" s="21">
        <v>0</v>
      </c>
      <c r="F2782" s="22">
        <v>8.8112972579242903E-5</v>
      </c>
      <c r="G2782" s="22">
        <v>1.14155251141553E-4</v>
      </c>
      <c r="H2782" s="21">
        <v>0</v>
      </c>
      <c r="I2782" s="20">
        <v>0.14429790540000001</v>
      </c>
      <c r="J2782" s="24">
        <v>0.45810000000000001</v>
      </c>
      <c r="K2782" s="20">
        <v>0.19612856100000001</v>
      </c>
      <c r="L2782" s="20">
        <v>0.50804731430000005</v>
      </c>
      <c r="M2782" s="20">
        <v>0.11053717909999999</v>
      </c>
      <c r="N2782" s="21">
        <v>0</v>
      </c>
    </row>
    <row r="2783" spans="1:14" ht="15" customHeight="1" outlineLevel="1" x14ac:dyDescent="0.3">
      <c r="A2783" s="12">
        <v>2781</v>
      </c>
      <c r="B2783" s="13">
        <v>1</v>
      </c>
      <c r="C2783" s="19">
        <v>8.0649041728487195E-5</v>
      </c>
      <c r="D2783" s="20">
        <v>8.9972918130000004E-5</v>
      </c>
      <c r="E2783" s="21">
        <v>0</v>
      </c>
      <c r="F2783" s="22">
        <v>5.87419817194953E-5</v>
      </c>
      <c r="G2783" s="22">
        <v>1.14155251141553E-4</v>
      </c>
      <c r="H2783" s="21">
        <v>0</v>
      </c>
      <c r="I2783" s="20">
        <v>0.1506982157</v>
      </c>
      <c r="J2783" s="24">
        <v>0.55930000000000002</v>
      </c>
      <c r="K2783" s="20">
        <v>0.2242512783</v>
      </c>
      <c r="L2783" s="20">
        <v>0.51464029469999995</v>
      </c>
      <c r="M2783" s="20">
        <v>0.1467016662</v>
      </c>
      <c r="N2783" s="21">
        <v>0</v>
      </c>
    </row>
    <row r="2784" spans="1:14" ht="15" customHeight="1" outlineLevel="1" x14ac:dyDescent="0.3">
      <c r="A2784" s="12">
        <v>2782</v>
      </c>
      <c r="B2784" s="13">
        <v>1</v>
      </c>
      <c r="C2784" s="19">
        <v>8.3587272245947301E-5</v>
      </c>
      <c r="D2784" s="20">
        <v>9.8113227609999994E-5</v>
      </c>
      <c r="E2784" s="21">
        <v>0</v>
      </c>
      <c r="F2784" s="22">
        <v>3.7594868300476997E-5</v>
      </c>
      <c r="G2784" s="22">
        <v>1.14155251141553E-4</v>
      </c>
      <c r="H2784" s="21">
        <v>0</v>
      </c>
      <c r="I2784" s="20">
        <v>0.14323118700000001</v>
      </c>
      <c r="J2784" s="24">
        <v>0.56769999999999998</v>
      </c>
      <c r="K2784" s="20">
        <v>0.1300219138</v>
      </c>
      <c r="L2784" s="20">
        <v>0.49796393249999998</v>
      </c>
      <c r="M2784" s="20">
        <v>8.9301712480000003E-2</v>
      </c>
      <c r="N2784" s="21">
        <v>0</v>
      </c>
    </row>
    <row r="2785" spans="1:14" ht="15" customHeight="1" outlineLevel="1" x14ac:dyDescent="0.3">
      <c r="A2785" s="12">
        <v>2783</v>
      </c>
      <c r="B2785" s="13">
        <v>1</v>
      </c>
      <c r="C2785" s="19">
        <v>8.90298457105585E-5</v>
      </c>
      <c r="D2785" s="20">
        <v>1.0508771389999999E-4</v>
      </c>
      <c r="E2785" s="21">
        <v>0</v>
      </c>
      <c r="F2785" s="22">
        <v>2.3496792687798098E-5</v>
      </c>
      <c r="G2785" s="22">
        <v>1.14155251141553E-4</v>
      </c>
      <c r="H2785" s="21">
        <v>0</v>
      </c>
      <c r="I2785" s="20">
        <v>0.13847944139999999</v>
      </c>
      <c r="J2785" s="24">
        <v>0.55359999999999998</v>
      </c>
      <c r="K2785" s="20">
        <v>0.13063063059999999</v>
      </c>
      <c r="L2785" s="20">
        <v>0.46742292029999999</v>
      </c>
      <c r="M2785" s="20">
        <v>2.7843032560000001E-2</v>
      </c>
      <c r="N2785" s="21">
        <v>0</v>
      </c>
    </row>
    <row r="2786" spans="1:14" ht="15" customHeight="1" outlineLevel="1" x14ac:dyDescent="0.3">
      <c r="A2786" s="12">
        <v>2784</v>
      </c>
      <c r="B2786" s="13">
        <v>1</v>
      </c>
      <c r="C2786" s="19">
        <v>7.3186065953145601E-5</v>
      </c>
      <c r="D2786" s="20">
        <v>1.115508742E-4</v>
      </c>
      <c r="E2786" s="21">
        <v>0</v>
      </c>
      <c r="F2786" s="22">
        <v>9.3987170751192492E-6</v>
      </c>
      <c r="G2786" s="22">
        <v>1.14155251141553E-4</v>
      </c>
      <c r="H2786" s="21">
        <v>0</v>
      </c>
      <c r="I2786" s="20">
        <v>0.15341349879999999</v>
      </c>
      <c r="J2786" s="24">
        <v>0.54369999999999996</v>
      </c>
      <c r="K2786" s="20">
        <v>7.4993912829999995E-2</v>
      </c>
      <c r="L2786" s="20">
        <v>0.44580182280000002</v>
      </c>
      <c r="M2786" s="20">
        <v>1.337349021E-3</v>
      </c>
      <c r="N2786" s="21">
        <v>0</v>
      </c>
    </row>
    <row r="2787" spans="1:14" ht="15" customHeight="1" outlineLevel="1" x14ac:dyDescent="0.3">
      <c r="A2787" s="12">
        <v>2785</v>
      </c>
      <c r="B2787" s="13">
        <v>1</v>
      </c>
      <c r="C2787" s="19">
        <v>5.8614956689038602E-5</v>
      </c>
      <c r="D2787" s="20">
        <v>1.17748145E-4</v>
      </c>
      <c r="E2787" s="21">
        <v>0</v>
      </c>
      <c r="F2787" s="22">
        <v>5.8741981719495297E-6</v>
      </c>
      <c r="G2787" s="22">
        <v>1.14155251141553E-4</v>
      </c>
      <c r="H2787" s="21">
        <v>0</v>
      </c>
      <c r="I2787" s="20">
        <v>0.16980217219999999</v>
      </c>
      <c r="J2787" s="24">
        <v>0.56489999999999996</v>
      </c>
      <c r="K2787" s="20">
        <v>0.1026296567</v>
      </c>
      <c r="L2787" s="20">
        <v>0.44114795420000003</v>
      </c>
      <c r="M2787" s="20">
        <v>6.3809806960000007E-2</v>
      </c>
      <c r="N2787" s="21">
        <v>0</v>
      </c>
    </row>
    <row r="2788" spans="1:14" ht="15" customHeight="1" outlineLevel="1" x14ac:dyDescent="0.3">
      <c r="A2788" s="12">
        <v>2786</v>
      </c>
      <c r="B2788" s="13">
        <v>1</v>
      </c>
      <c r="C2788" s="19">
        <v>4.9153406392637399E-5</v>
      </c>
      <c r="D2788" s="20">
        <v>1.2390450969999999E-4</v>
      </c>
      <c r="E2788" s="21">
        <v>0</v>
      </c>
      <c r="F2788" s="22">
        <v>2.3496792687798102E-6</v>
      </c>
      <c r="G2788" s="22">
        <v>1.14155251141553E-4</v>
      </c>
      <c r="H2788" s="21">
        <v>0</v>
      </c>
      <c r="I2788" s="20">
        <v>0.17901474010000001</v>
      </c>
      <c r="J2788" s="24">
        <v>0.55220000000000002</v>
      </c>
      <c r="K2788" s="20">
        <v>5.6610664720000002E-2</v>
      </c>
      <c r="L2788" s="20">
        <v>0.44987395769999999</v>
      </c>
      <c r="M2788" s="20">
        <v>0.26822029269999997</v>
      </c>
      <c r="N2788" s="21">
        <v>0</v>
      </c>
    </row>
    <row r="2789" spans="1:14" ht="15" customHeight="1" outlineLevel="1" x14ac:dyDescent="0.3">
      <c r="A2789" s="12">
        <v>2787</v>
      </c>
      <c r="B2789" s="13">
        <v>1</v>
      </c>
      <c r="C2789" s="19">
        <v>3.5221784658727201E-5</v>
      </c>
      <c r="D2789" s="20">
        <v>1.3004042130000001E-4</v>
      </c>
      <c r="E2789" s="21">
        <v>0</v>
      </c>
      <c r="F2789" s="22">
        <v>1.17483963438991E-6</v>
      </c>
      <c r="G2789" s="22">
        <v>1.14155251141553E-4</v>
      </c>
      <c r="H2789" s="21">
        <v>0</v>
      </c>
      <c r="I2789" s="20">
        <v>0.184833204</v>
      </c>
      <c r="J2789" s="24">
        <v>0.58850000000000002</v>
      </c>
      <c r="K2789" s="20">
        <v>3.1896761629999999E-2</v>
      </c>
      <c r="L2789" s="20">
        <v>0.45113438049999999</v>
      </c>
      <c r="M2789" s="20">
        <v>0.34396454510000002</v>
      </c>
      <c r="N2789" s="21">
        <v>0</v>
      </c>
    </row>
    <row r="2790" spans="1:14" ht="15" customHeight="1" outlineLevel="1" x14ac:dyDescent="0.3">
      <c r="A2790" s="12">
        <v>2788</v>
      </c>
      <c r="B2790" s="13">
        <v>1</v>
      </c>
      <c r="C2790" s="19">
        <v>3.1176990147474402E-5</v>
      </c>
      <c r="D2790" s="20">
        <v>1.36176333E-4</v>
      </c>
      <c r="E2790" s="21">
        <v>0</v>
      </c>
      <c r="F2790" s="22">
        <v>1.40980756126789E-5</v>
      </c>
      <c r="G2790" s="22">
        <v>1.14155251141553E-4</v>
      </c>
      <c r="H2790" s="21">
        <v>0</v>
      </c>
      <c r="I2790" s="20">
        <v>0.21188906129999999</v>
      </c>
      <c r="J2790" s="24">
        <v>0.62219999999999998</v>
      </c>
      <c r="K2790" s="20">
        <v>5.2714877039999997E-2</v>
      </c>
      <c r="L2790" s="20">
        <v>0.45365522590000001</v>
      </c>
      <c r="M2790" s="20">
        <v>0.21316863480000001</v>
      </c>
      <c r="N2790" s="21">
        <v>0</v>
      </c>
    </row>
    <row r="2791" spans="1:14" ht="15" customHeight="1" outlineLevel="1" x14ac:dyDescent="0.3">
      <c r="A2791" s="12">
        <v>2789</v>
      </c>
      <c r="B2791" s="13">
        <v>1</v>
      </c>
      <c r="C2791" s="19">
        <v>4.1580961152535103E-5</v>
      </c>
      <c r="D2791" s="20">
        <v>1.42496322E-4</v>
      </c>
      <c r="E2791" s="21">
        <v>0</v>
      </c>
      <c r="F2791" s="22">
        <v>3.7594868300476997E-5</v>
      </c>
      <c r="G2791" s="22">
        <v>1.14155251141553E-4</v>
      </c>
      <c r="H2791" s="20">
        <v>4.0381198510000002E-3</v>
      </c>
      <c r="I2791" s="20">
        <v>0.2587276959</v>
      </c>
      <c r="J2791" s="24">
        <v>0.60489999999999999</v>
      </c>
      <c r="K2791" s="20">
        <v>8.5829072320000005E-2</v>
      </c>
      <c r="L2791" s="20">
        <v>0.47760325770000001</v>
      </c>
      <c r="M2791" s="20">
        <v>6.2161665679999999E-2</v>
      </c>
      <c r="N2791" s="21">
        <v>0</v>
      </c>
    </row>
    <row r="2792" spans="1:14" ht="15" customHeight="1" outlineLevel="1" x14ac:dyDescent="0.3">
      <c r="A2792" s="12">
        <v>2790</v>
      </c>
      <c r="B2792" s="13">
        <v>1</v>
      </c>
      <c r="C2792" s="19">
        <v>6.2786445854381699E-5</v>
      </c>
      <c r="D2792" s="20">
        <v>1.423122447E-4</v>
      </c>
      <c r="E2792" s="21">
        <v>0</v>
      </c>
      <c r="F2792" s="22">
        <v>9.3987170751192502E-5</v>
      </c>
      <c r="G2792" s="22">
        <v>1.14155251141553E-4</v>
      </c>
      <c r="H2792" s="20">
        <v>1.9544500079999999E-2</v>
      </c>
      <c r="I2792" s="20">
        <v>0.29334755620000003</v>
      </c>
      <c r="J2792" s="24">
        <v>0.58030000000000004</v>
      </c>
      <c r="K2792" s="20">
        <v>0.1168736304</v>
      </c>
      <c r="L2792" s="20">
        <v>0.52404498740000005</v>
      </c>
      <c r="M2792" s="20">
        <v>1.6154502479999999E-3</v>
      </c>
      <c r="N2792" s="21">
        <v>0</v>
      </c>
    </row>
    <row r="2793" spans="1:14" ht="15" customHeight="1" outlineLevel="1" x14ac:dyDescent="0.3">
      <c r="A2793" s="12">
        <v>2791</v>
      </c>
      <c r="B2793" s="13">
        <v>1</v>
      </c>
      <c r="C2793" s="19">
        <v>8.7087251403414703E-5</v>
      </c>
      <c r="D2793" s="20">
        <v>1.3278112860000001E-4</v>
      </c>
      <c r="E2793" s="21">
        <v>0</v>
      </c>
      <c r="F2793" s="22">
        <v>1.8210014333043501E-4</v>
      </c>
      <c r="G2793" s="22">
        <v>1.14155251141553E-4</v>
      </c>
      <c r="H2793" s="20">
        <v>6.1702471330000001E-2</v>
      </c>
      <c r="I2793" s="20">
        <v>0.3114817688</v>
      </c>
      <c r="J2793" s="24">
        <v>0.60219999999999996</v>
      </c>
      <c r="K2793" s="20">
        <v>0.22315558799999999</v>
      </c>
      <c r="L2793" s="20">
        <v>0.55710684509999997</v>
      </c>
      <c r="M2793" s="20">
        <v>1.144572259E-2</v>
      </c>
      <c r="N2793" s="21">
        <v>0</v>
      </c>
    </row>
    <row r="2794" spans="1:14" ht="15" customHeight="1" outlineLevel="1" x14ac:dyDescent="0.3">
      <c r="A2794" s="12">
        <v>2792</v>
      </c>
      <c r="B2794" s="13">
        <v>1</v>
      </c>
      <c r="C2794" s="19">
        <v>1.0972628943042501E-4</v>
      </c>
      <c r="D2794" s="20">
        <v>1.179935814E-4</v>
      </c>
      <c r="E2794" s="21">
        <v>0</v>
      </c>
      <c r="F2794" s="22">
        <v>1.58603350642637E-4</v>
      </c>
      <c r="G2794" s="22">
        <v>1.14155251141553E-4</v>
      </c>
      <c r="H2794" s="20">
        <v>0.1146826038</v>
      </c>
      <c r="I2794" s="20">
        <v>0.34784716830000001</v>
      </c>
      <c r="J2794" s="24">
        <v>0.65569999999999995</v>
      </c>
      <c r="K2794" s="20">
        <v>0.27428780130000002</v>
      </c>
      <c r="L2794" s="20">
        <v>0.57756447550000001</v>
      </c>
      <c r="M2794" s="20">
        <v>0.1150116279</v>
      </c>
      <c r="N2794" s="24">
        <v>3.8219999999999999E-3</v>
      </c>
    </row>
    <row r="2795" spans="1:14" ht="15" customHeight="1" outlineLevel="1" x14ac:dyDescent="0.3">
      <c r="A2795" s="12">
        <v>2793</v>
      </c>
      <c r="B2795" s="13">
        <v>1</v>
      </c>
      <c r="C2795" s="19">
        <v>1.2569868899732701E-4</v>
      </c>
      <c r="D2795" s="20">
        <v>1.003835149E-4</v>
      </c>
      <c r="E2795" s="21">
        <v>0</v>
      </c>
      <c r="F2795" s="22">
        <v>1.4685495429873799E-4</v>
      </c>
      <c r="G2795" s="22">
        <v>1.14155251141553E-4</v>
      </c>
      <c r="H2795" s="20">
        <v>0.17153933129999999</v>
      </c>
      <c r="I2795" s="20">
        <v>0.37897595029999998</v>
      </c>
      <c r="J2795" s="24">
        <v>0.6532</v>
      </c>
      <c r="K2795" s="20">
        <v>0.266496226</v>
      </c>
      <c r="L2795" s="20">
        <v>0.58726003490000001</v>
      </c>
      <c r="M2795" s="20">
        <v>0.15167550069999999</v>
      </c>
      <c r="N2795" s="24">
        <v>4.1339999999999997E-3</v>
      </c>
    </row>
    <row r="2796" spans="1:14" ht="15" customHeight="1" outlineLevel="1" x14ac:dyDescent="0.3">
      <c r="A2796" s="12">
        <v>2794</v>
      </c>
      <c r="B2796" s="13">
        <v>1</v>
      </c>
      <c r="C2796" s="19">
        <v>1.3455931330168101E-4</v>
      </c>
      <c r="D2796" s="20">
        <v>8.3284774410000004E-5</v>
      </c>
      <c r="E2796" s="21">
        <v>0</v>
      </c>
      <c r="F2796" s="22">
        <v>1.6447754881458699E-4</v>
      </c>
      <c r="G2796" s="22">
        <v>1.14155251141553E-4</v>
      </c>
      <c r="H2796" s="20">
        <v>0.22823453399999999</v>
      </c>
      <c r="I2796" s="20">
        <v>0.36006594260000002</v>
      </c>
      <c r="J2796" s="24">
        <v>0.62090000000000001</v>
      </c>
      <c r="K2796" s="20">
        <v>0.32018504990000002</v>
      </c>
      <c r="L2796" s="20">
        <v>0.60616637579999999</v>
      </c>
      <c r="M2796" s="20">
        <v>9.1868273540000003E-2</v>
      </c>
      <c r="N2796" s="24">
        <v>2.2464000000000001E-2</v>
      </c>
    </row>
    <row r="2797" spans="1:14" ht="15" customHeight="1" outlineLevel="1" x14ac:dyDescent="0.3">
      <c r="A2797" s="12">
        <v>2795</v>
      </c>
      <c r="B2797" s="13">
        <v>1</v>
      </c>
      <c r="C2797" s="19">
        <v>1.4241412446268901E-4</v>
      </c>
      <c r="D2797" s="20">
        <v>6.8619945519999997E-5</v>
      </c>
      <c r="E2797" s="21">
        <v>0</v>
      </c>
      <c r="F2797" s="22">
        <v>1.87974341502385E-4</v>
      </c>
      <c r="G2797" s="22">
        <v>1.14155251141553E-4</v>
      </c>
      <c r="H2797" s="20">
        <v>0.27200775319999998</v>
      </c>
      <c r="I2797" s="20">
        <v>0.34445306440000001</v>
      </c>
      <c r="J2797" s="24">
        <v>0.57469999999999999</v>
      </c>
      <c r="K2797" s="20">
        <v>0.37448259070000001</v>
      </c>
      <c r="L2797" s="20">
        <v>0.61101415550000004</v>
      </c>
      <c r="M2797" s="20">
        <v>2.8393153559999999E-2</v>
      </c>
      <c r="N2797" s="21">
        <v>0</v>
      </c>
    </row>
    <row r="2798" spans="1:14" ht="15" customHeight="1" outlineLevel="1" x14ac:dyDescent="0.3">
      <c r="A2798" s="12">
        <v>2796</v>
      </c>
      <c r="B2798" s="13">
        <v>1</v>
      </c>
      <c r="C2798" s="19">
        <v>1.4777023047026701E-4</v>
      </c>
      <c r="D2798" s="20">
        <v>5.7984365290000003E-5</v>
      </c>
      <c r="E2798" s="21">
        <v>0</v>
      </c>
      <c r="F2798" s="22">
        <v>2.0677177565262301E-4</v>
      </c>
      <c r="G2798" s="22">
        <v>1.14155251141553E-4</v>
      </c>
      <c r="H2798" s="20">
        <v>0.2949442739</v>
      </c>
      <c r="I2798" s="20">
        <v>0.34901086110000001</v>
      </c>
      <c r="J2798" s="24">
        <v>0.53510000000000002</v>
      </c>
      <c r="K2798" s="20">
        <v>0.27696615530000002</v>
      </c>
      <c r="L2798" s="20">
        <v>0.5871630793</v>
      </c>
      <c r="M2798" s="20">
        <v>1.337349021E-3</v>
      </c>
      <c r="N2798" s="20">
        <v>2.611885714E-2</v>
      </c>
    </row>
    <row r="2799" spans="1:14" ht="15" customHeight="1" outlineLevel="1" x14ac:dyDescent="0.3">
      <c r="A2799" s="12">
        <v>2797</v>
      </c>
      <c r="B2799" s="13">
        <v>1</v>
      </c>
      <c r="C2799" s="19">
        <v>1.4428181625432399E-4</v>
      </c>
      <c r="D2799" s="20">
        <v>5.1214409410000003E-5</v>
      </c>
      <c r="E2799" s="21">
        <v>0</v>
      </c>
      <c r="F2799" s="22">
        <v>1.87974341502385E-4</v>
      </c>
      <c r="G2799" s="22">
        <v>1.14155251141553E-4</v>
      </c>
      <c r="H2799" s="20">
        <v>0.28848328220000002</v>
      </c>
      <c r="I2799" s="20">
        <v>0.35104732350000001</v>
      </c>
      <c r="J2799" s="24">
        <v>0.50770000000000004</v>
      </c>
      <c r="K2799" s="20">
        <v>0.2619917215</v>
      </c>
      <c r="L2799" s="20">
        <v>0.56971107229999995</v>
      </c>
      <c r="M2799" s="20">
        <v>6.856795836E-2</v>
      </c>
      <c r="N2799" s="20">
        <v>0.25814657140000002</v>
      </c>
    </row>
    <row r="2800" spans="1:14" ht="15" customHeight="1" outlineLevel="1" x14ac:dyDescent="0.3">
      <c r="A2800" s="12">
        <v>2798</v>
      </c>
      <c r="B2800" s="13">
        <v>1</v>
      </c>
      <c r="C2800" s="19">
        <v>1.3952300091525901E-4</v>
      </c>
      <c r="D2800" s="20">
        <v>4.8310077890000002E-5</v>
      </c>
      <c r="E2800" s="21">
        <v>0</v>
      </c>
      <c r="F2800" s="22">
        <v>1.90324020771165E-4</v>
      </c>
      <c r="G2800" s="22">
        <v>1.14155251141553E-4</v>
      </c>
      <c r="H2800" s="20">
        <v>0.27459214990000003</v>
      </c>
      <c r="I2800" s="20">
        <v>0.35764158260000001</v>
      </c>
      <c r="J2800" s="24">
        <v>0.49609999999999999</v>
      </c>
      <c r="K2800" s="20">
        <v>0.169101534</v>
      </c>
      <c r="L2800" s="20">
        <v>0.55419817719999998</v>
      </c>
      <c r="M2800" s="20">
        <v>0.28634716380000003</v>
      </c>
      <c r="N2800" s="24">
        <v>4.1339999999999997E-3</v>
      </c>
    </row>
    <row r="2801" spans="1:14" ht="15" customHeight="1" outlineLevel="1" x14ac:dyDescent="0.3">
      <c r="A2801" s="12">
        <v>2799</v>
      </c>
      <c r="B2801" s="13">
        <v>1</v>
      </c>
      <c r="C2801" s="19">
        <v>1.28581212651118E-4</v>
      </c>
      <c r="D2801" s="20">
        <v>5.0253116580000002E-5</v>
      </c>
      <c r="E2801" s="21">
        <v>0</v>
      </c>
      <c r="F2801" s="22">
        <v>2.1382081345896301E-4</v>
      </c>
      <c r="G2801" s="22">
        <v>1.14155251141553E-4</v>
      </c>
      <c r="H2801" s="20">
        <v>0.26247779030000001</v>
      </c>
      <c r="I2801" s="20">
        <v>0.35075640029999999</v>
      </c>
      <c r="J2801" s="24">
        <v>0.52070000000000005</v>
      </c>
      <c r="K2801" s="20">
        <v>0.1179693207</v>
      </c>
      <c r="L2801" s="20">
        <v>0.54789606359999998</v>
      </c>
      <c r="M2801" s="20">
        <v>0.36769341030000002</v>
      </c>
      <c r="N2801" s="20">
        <v>0.61837285710000001</v>
      </c>
    </row>
    <row r="2802" spans="1:14" ht="15" customHeight="1" outlineLevel="1" x14ac:dyDescent="0.3">
      <c r="A2802" s="12">
        <v>2800</v>
      </c>
      <c r="B2802" s="13">
        <v>1</v>
      </c>
      <c r="C2802" s="19">
        <v>1.1959638720476901E-4</v>
      </c>
      <c r="D2802" s="20">
        <v>5.8107083520000003E-5</v>
      </c>
      <c r="E2802" s="21">
        <v>0</v>
      </c>
      <c r="F2802" s="22">
        <v>2.23219530534082E-4</v>
      </c>
      <c r="G2802" s="22">
        <v>1.14155251141553E-4</v>
      </c>
      <c r="H2802" s="20">
        <v>0.21547407530000001</v>
      </c>
      <c r="I2802" s="20">
        <v>0.3398952676</v>
      </c>
      <c r="J2802" s="24">
        <v>0.55789999999999995</v>
      </c>
      <c r="K2802" s="20">
        <v>0.1151692233</v>
      </c>
      <c r="L2802" s="20">
        <v>0.56340895869999996</v>
      </c>
      <c r="M2802" s="20">
        <v>0.22739141190000001</v>
      </c>
      <c r="N2802" s="24">
        <v>0.540072</v>
      </c>
    </row>
    <row r="2803" spans="1:14" ht="15" customHeight="1" outlineLevel="1" x14ac:dyDescent="0.3">
      <c r="A2803" s="12">
        <v>2801</v>
      </c>
      <c r="B2803" s="13">
        <v>1</v>
      </c>
      <c r="C2803" s="19">
        <v>1.11863230564102E-4</v>
      </c>
      <c r="D2803" s="20">
        <v>7.215832125E-5</v>
      </c>
      <c r="E2803" s="21">
        <v>0</v>
      </c>
      <c r="F2803" s="22">
        <v>2.23219530534082E-4</v>
      </c>
      <c r="G2803" s="22">
        <v>1.14155251141553E-4</v>
      </c>
      <c r="H2803" s="20">
        <v>0.1418187692</v>
      </c>
      <c r="I2803" s="20">
        <v>0.32156710630000002</v>
      </c>
      <c r="J2803" s="24">
        <v>0.57609999999999995</v>
      </c>
      <c r="K2803" s="20">
        <v>0.14852690530000001</v>
      </c>
      <c r="L2803" s="20">
        <v>0.59763428350000003</v>
      </c>
      <c r="M2803" s="20">
        <v>6.6241502930000001E-2</v>
      </c>
      <c r="N2803" s="20">
        <v>0.1616382857</v>
      </c>
    </row>
    <row r="2804" spans="1:14" ht="15" customHeight="1" outlineLevel="1" x14ac:dyDescent="0.3">
      <c r="A2804" s="12">
        <v>2802</v>
      </c>
      <c r="B2804" s="13">
        <v>1</v>
      </c>
      <c r="C2804" s="19">
        <v>1.10460510846924E-4</v>
      </c>
      <c r="D2804" s="20">
        <v>9.3245404359999998E-5</v>
      </c>
      <c r="E2804" s="21">
        <v>0</v>
      </c>
      <c r="F2804" s="22">
        <v>1.6447754881458699E-4</v>
      </c>
      <c r="G2804" s="22">
        <v>1.14155251141553E-4</v>
      </c>
      <c r="H2804" s="20">
        <v>6.5094492000000004E-2</v>
      </c>
      <c r="I2804" s="20">
        <v>0.30188130330000001</v>
      </c>
      <c r="J2804" s="24">
        <v>0.5635</v>
      </c>
      <c r="K2804" s="20">
        <v>0.2058680302</v>
      </c>
      <c r="L2804" s="24">
        <v>0.61663758000000002</v>
      </c>
      <c r="M2804" s="20">
        <v>1.661384509E-3</v>
      </c>
      <c r="N2804" s="20">
        <v>7.8412285710000001E-2</v>
      </c>
    </row>
    <row r="2805" spans="1:14" ht="15" customHeight="1" outlineLevel="1" x14ac:dyDescent="0.3">
      <c r="A2805" s="12">
        <v>2803</v>
      </c>
      <c r="B2805" s="13">
        <v>1</v>
      </c>
      <c r="C2805" s="19">
        <v>1.05574865730316E-4</v>
      </c>
      <c r="D2805" s="20">
        <v>1.262566091E-4</v>
      </c>
      <c r="E2805" s="21">
        <v>0</v>
      </c>
      <c r="F2805" s="22">
        <v>1.1748396343899099E-4</v>
      </c>
      <c r="G2805" s="22">
        <v>1.14155251141553E-4</v>
      </c>
      <c r="H2805" s="20">
        <v>1.7767727350000002E-2</v>
      </c>
      <c r="I2805" s="20">
        <v>0.27831652439999999</v>
      </c>
      <c r="J2805" s="24">
        <v>0.57189999999999996</v>
      </c>
      <c r="K2805" s="20">
        <v>0.1891891892</v>
      </c>
      <c r="L2805" s="20">
        <v>0.62468489429999996</v>
      </c>
      <c r="M2805" s="20">
        <v>1.2787565190000001E-2</v>
      </c>
      <c r="N2805" s="20">
        <v>9.6497142859999999E-3</v>
      </c>
    </row>
    <row r="2806" spans="1:14" ht="15" customHeight="1" outlineLevel="1" x14ac:dyDescent="0.3">
      <c r="A2806" s="12">
        <v>2804</v>
      </c>
      <c r="B2806" s="13">
        <v>1</v>
      </c>
      <c r="C2806" s="19">
        <v>9.0097231953369802E-5</v>
      </c>
      <c r="D2806" s="20">
        <v>1.5472723929999999E-4</v>
      </c>
      <c r="E2806" s="21">
        <v>0</v>
      </c>
      <c r="F2806" s="22">
        <v>8.8112972579242903E-5</v>
      </c>
      <c r="G2806" s="22">
        <v>1.14155251141553E-4</v>
      </c>
      <c r="H2806" s="21">
        <v>0</v>
      </c>
      <c r="I2806" s="20">
        <v>0.26570985260000002</v>
      </c>
      <c r="J2806" s="24">
        <v>0.62090000000000001</v>
      </c>
      <c r="K2806" s="20">
        <v>0.14828341859999999</v>
      </c>
      <c r="L2806" s="20">
        <v>0.61421369010000004</v>
      </c>
      <c r="M2806" s="20">
        <v>0.124319533</v>
      </c>
      <c r="N2806" s="21">
        <v>0</v>
      </c>
    </row>
    <row r="2807" spans="1:14" ht="15" customHeight="1" outlineLevel="1" x14ac:dyDescent="0.3">
      <c r="A2807" s="12">
        <v>2805</v>
      </c>
      <c r="B2807" s="13">
        <v>1</v>
      </c>
      <c r="C2807" s="19">
        <v>8.3087938412348194E-5</v>
      </c>
      <c r="D2807" s="20">
        <v>1.718055268E-4</v>
      </c>
      <c r="E2807" s="21">
        <v>0</v>
      </c>
      <c r="F2807" s="22">
        <v>5.87419817194953E-5</v>
      </c>
      <c r="G2807" s="22">
        <v>1.14155251141553E-4</v>
      </c>
      <c r="H2807" s="21">
        <v>0</v>
      </c>
      <c r="I2807" s="20">
        <v>0.26357641580000002</v>
      </c>
      <c r="J2807" s="24">
        <v>0.56069999999999998</v>
      </c>
      <c r="K2807" s="20">
        <v>0.1787192598</v>
      </c>
      <c r="L2807" s="20">
        <v>0.62313360480000002</v>
      </c>
      <c r="M2807" s="20">
        <v>0.16195791330000001</v>
      </c>
      <c r="N2807" s="21">
        <v>0</v>
      </c>
    </row>
    <row r="2808" spans="1:14" ht="15" customHeight="1" outlineLevel="1" x14ac:dyDescent="0.3">
      <c r="A2808" s="12">
        <v>2806</v>
      </c>
      <c r="B2808" s="13">
        <v>1</v>
      </c>
      <c r="C2808" s="19">
        <v>8.3303763715718702E-5</v>
      </c>
      <c r="D2808" s="20">
        <v>1.8782025619999999E-4</v>
      </c>
      <c r="E2808" s="21">
        <v>0</v>
      </c>
      <c r="F2808" s="22">
        <v>3.7594868300476997E-5</v>
      </c>
      <c r="G2808" s="22">
        <v>1.14155251141553E-4</v>
      </c>
      <c r="H2808" s="21">
        <v>0</v>
      </c>
      <c r="I2808" s="20">
        <v>0.26929790539999998</v>
      </c>
      <c r="J2808" s="24">
        <v>0.45950000000000002</v>
      </c>
      <c r="K2808" s="20">
        <v>0.25992208420000001</v>
      </c>
      <c r="L2808" s="20">
        <v>0.62982354080000003</v>
      </c>
      <c r="M2808" s="20">
        <v>9.7147985670000006E-2</v>
      </c>
      <c r="N2808" s="21">
        <v>0</v>
      </c>
    </row>
    <row r="2809" spans="1:14" ht="15" customHeight="1" outlineLevel="1" x14ac:dyDescent="0.3">
      <c r="A2809" s="12">
        <v>2807</v>
      </c>
      <c r="B2809" s="13">
        <v>1</v>
      </c>
      <c r="C2809" s="19">
        <v>8.5409362998838299E-5</v>
      </c>
      <c r="D2809" s="20">
        <v>2.0009207960000001E-4</v>
      </c>
      <c r="E2809" s="21">
        <v>0</v>
      </c>
      <c r="F2809" s="22">
        <v>2.3496792687798098E-5</v>
      </c>
      <c r="G2809" s="22">
        <v>1.14155251141553E-4</v>
      </c>
      <c r="H2809" s="21">
        <v>0</v>
      </c>
      <c r="I2809" s="20">
        <v>0.264352211</v>
      </c>
      <c r="J2809" s="24">
        <v>0.37680000000000002</v>
      </c>
      <c r="K2809" s="20">
        <v>0.1296566837</v>
      </c>
      <c r="L2809" s="20">
        <v>0.60209424079999996</v>
      </c>
      <c r="M2809" s="20">
        <v>2.951503896E-2</v>
      </c>
      <c r="N2809" s="21">
        <v>0</v>
      </c>
    </row>
    <row r="2810" spans="1:14" ht="15" customHeight="1" outlineLevel="1" x14ac:dyDescent="0.3">
      <c r="A2810" s="12">
        <v>2808</v>
      </c>
      <c r="B2810" s="13">
        <v>1</v>
      </c>
      <c r="C2810" s="19">
        <v>6.6928638397440997E-5</v>
      </c>
      <c r="D2810" s="20">
        <v>2.107276598E-4</v>
      </c>
      <c r="E2810" s="21">
        <v>0</v>
      </c>
      <c r="F2810" s="22">
        <v>9.3987170751192492E-6</v>
      </c>
      <c r="G2810" s="22">
        <v>1.14155251141553E-4</v>
      </c>
      <c r="H2810" s="21">
        <v>0</v>
      </c>
      <c r="I2810" s="20">
        <v>0.24272692009999999</v>
      </c>
      <c r="J2810" s="24">
        <v>0.3347</v>
      </c>
      <c r="K2810" s="20">
        <v>8.6194302410000007E-2</v>
      </c>
      <c r="L2810" s="20">
        <v>0.58726003490000001</v>
      </c>
      <c r="M2810" s="20">
        <v>1.337349021E-3</v>
      </c>
      <c r="N2810" s="21">
        <v>0</v>
      </c>
    </row>
    <row r="2811" spans="1:14" ht="15" customHeight="1" outlineLevel="1" x14ac:dyDescent="0.3">
      <c r="A2811" s="12">
        <v>2809</v>
      </c>
      <c r="B2811" s="13">
        <v>1</v>
      </c>
      <c r="C2811" s="19">
        <v>5.0760175385622199E-5</v>
      </c>
      <c r="D2811" s="20">
        <v>2.2052466540000001E-4</v>
      </c>
      <c r="E2811" s="21">
        <v>0</v>
      </c>
      <c r="F2811" s="22">
        <v>5.8741981719495297E-6</v>
      </c>
      <c r="G2811" s="22">
        <v>1.14155251141553E-4</v>
      </c>
      <c r="H2811" s="21">
        <v>0</v>
      </c>
      <c r="I2811" s="20">
        <v>0.23816912339999999</v>
      </c>
      <c r="J2811" s="24">
        <v>0.3417</v>
      </c>
      <c r="K2811" s="20">
        <v>9.6907718530000006E-2</v>
      </c>
      <c r="L2811" s="20">
        <v>0.58415745590000001</v>
      </c>
      <c r="M2811" s="20">
        <v>6.856795836E-2</v>
      </c>
      <c r="N2811" s="21">
        <v>0</v>
      </c>
    </row>
    <row r="2812" spans="1:14" ht="15" customHeight="1" outlineLevel="1" x14ac:dyDescent="0.3">
      <c r="A2812" s="12">
        <v>2810</v>
      </c>
      <c r="B2812" s="13">
        <v>1</v>
      </c>
      <c r="C2812" s="19">
        <v>4.1509832187354399E-5</v>
      </c>
      <c r="D2812" s="20">
        <v>2.28726334E-4</v>
      </c>
      <c r="E2812" s="21">
        <v>0</v>
      </c>
      <c r="F2812" s="22">
        <v>2.3496792687798102E-6</v>
      </c>
      <c r="G2812" s="22">
        <v>1.14155251141553E-4</v>
      </c>
      <c r="H2812" s="21">
        <v>0</v>
      </c>
      <c r="I2812" s="20">
        <v>0.22207137320000001</v>
      </c>
      <c r="J2812" s="24">
        <v>0.36549999999999999</v>
      </c>
      <c r="K2812" s="20">
        <v>5.8315071830000002E-2</v>
      </c>
      <c r="L2812" s="20">
        <v>0.5870661237</v>
      </c>
      <c r="M2812" s="20">
        <v>0.28634716380000003</v>
      </c>
      <c r="N2812" s="21">
        <v>0</v>
      </c>
    </row>
    <row r="2813" spans="1:14" ht="15" customHeight="1" outlineLevel="1" x14ac:dyDescent="0.3">
      <c r="A2813" s="12">
        <v>2811</v>
      </c>
      <c r="B2813" s="13">
        <v>1</v>
      </c>
      <c r="C2813" s="19">
        <v>2.7745285581963699E-5</v>
      </c>
      <c r="D2813" s="20">
        <v>2.359053507E-4</v>
      </c>
      <c r="E2813" s="21">
        <v>0</v>
      </c>
      <c r="F2813" s="22">
        <v>1.17483963438991E-6</v>
      </c>
      <c r="G2813" s="22">
        <v>1.14155251141553E-4</v>
      </c>
      <c r="H2813" s="21">
        <v>0</v>
      </c>
      <c r="I2813" s="20">
        <v>0.20762218769999999</v>
      </c>
      <c r="J2813" s="24">
        <v>0.33200000000000002</v>
      </c>
      <c r="K2813" s="20">
        <v>6.9515461410000007E-2</v>
      </c>
      <c r="L2813" s="20">
        <v>0.5837696335</v>
      </c>
      <c r="M2813" s="20">
        <v>0.36769341030000002</v>
      </c>
      <c r="N2813" s="21">
        <v>0</v>
      </c>
    </row>
    <row r="2814" spans="1:14" ht="15" customHeight="1" outlineLevel="1" x14ac:dyDescent="0.3">
      <c r="A2814" s="12">
        <v>2812</v>
      </c>
      <c r="B2814" s="13">
        <v>1</v>
      </c>
      <c r="C2814" s="19">
        <v>2.2749793980252901E-5</v>
      </c>
      <c r="D2814" s="20">
        <v>2.424912292E-4</v>
      </c>
      <c r="E2814" s="21">
        <v>0</v>
      </c>
      <c r="F2814" s="22">
        <v>1.40980756126789E-5</v>
      </c>
      <c r="G2814" s="22">
        <v>1.14155251141553E-4</v>
      </c>
      <c r="H2814" s="21">
        <v>0</v>
      </c>
      <c r="I2814" s="20">
        <v>0.20325833979999999</v>
      </c>
      <c r="J2814" s="24">
        <v>0.2828</v>
      </c>
      <c r="K2814" s="20">
        <v>0.1004382761</v>
      </c>
      <c r="L2814" s="20">
        <v>0.59472561570000004</v>
      </c>
      <c r="M2814" s="20">
        <v>0.22739141190000001</v>
      </c>
      <c r="N2814" s="21">
        <v>0</v>
      </c>
    </row>
    <row r="2815" spans="1:14" ht="15" customHeight="1" outlineLevel="1" x14ac:dyDescent="0.3">
      <c r="A2815" s="12">
        <v>2813</v>
      </c>
      <c r="B2815" s="13">
        <v>1</v>
      </c>
      <c r="C2815" s="19">
        <v>3.2178852812209302E-5</v>
      </c>
      <c r="D2815" s="20">
        <v>2.4858623479999999E-4</v>
      </c>
      <c r="E2815" s="21">
        <v>0</v>
      </c>
      <c r="F2815" s="22">
        <v>3.7594868300476997E-5</v>
      </c>
      <c r="G2815" s="22">
        <v>1.14155251141553E-4</v>
      </c>
      <c r="H2815" s="20">
        <v>5.3303182039999997E-3</v>
      </c>
      <c r="I2815" s="20">
        <v>0.1961792087</v>
      </c>
      <c r="J2815" s="24">
        <v>0.20760000000000001</v>
      </c>
      <c r="K2815" s="20">
        <v>0.15303140979999999</v>
      </c>
      <c r="L2815" s="20">
        <v>0.62158231529999997</v>
      </c>
      <c r="M2815" s="20">
        <v>6.6241502930000001E-2</v>
      </c>
      <c r="N2815" s="21">
        <v>0</v>
      </c>
    </row>
    <row r="2816" spans="1:14" ht="15" customHeight="1" outlineLevel="1" x14ac:dyDescent="0.3">
      <c r="A2816" s="12">
        <v>2814</v>
      </c>
      <c r="B2816" s="13">
        <v>1</v>
      </c>
      <c r="C2816" s="19">
        <v>5.7637580462489798E-5</v>
      </c>
      <c r="D2816" s="20">
        <v>2.325101462E-4</v>
      </c>
      <c r="E2816" s="21">
        <v>0</v>
      </c>
      <c r="F2816" s="22">
        <v>9.3987170751192502E-5</v>
      </c>
      <c r="G2816" s="22">
        <v>1.14155251141553E-4</v>
      </c>
      <c r="H2816" s="20">
        <v>3.5373929899999997E-2</v>
      </c>
      <c r="I2816" s="20">
        <v>0.18337858809999999</v>
      </c>
      <c r="J2816" s="24">
        <v>0.1623</v>
      </c>
      <c r="K2816" s="20">
        <v>0.22279035790000001</v>
      </c>
      <c r="L2816" s="20">
        <v>0.65658328489999995</v>
      </c>
      <c r="M2816" s="20">
        <v>1.661384509E-3</v>
      </c>
      <c r="N2816" s="21">
        <v>0</v>
      </c>
    </row>
    <row r="2817" spans="1:14" ht="15" customHeight="1" outlineLevel="1" x14ac:dyDescent="0.3">
      <c r="A2817" s="12">
        <v>2815</v>
      </c>
      <c r="B2817" s="13">
        <v>1</v>
      </c>
      <c r="C2817" s="19">
        <v>8.8519876308636004E-5</v>
      </c>
      <c r="D2817" s="20">
        <v>2.0029661000000001E-4</v>
      </c>
      <c r="E2817" s="21">
        <v>0</v>
      </c>
      <c r="F2817" s="22">
        <v>1.8210014333043501E-4</v>
      </c>
      <c r="G2817" s="22">
        <v>1.14155251141553E-4</v>
      </c>
      <c r="H2817" s="20">
        <v>0.13035050879999999</v>
      </c>
      <c r="I2817" s="20">
        <v>0.1545771916</v>
      </c>
      <c r="J2817" s="24">
        <v>0.1099</v>
      </c>
      <c r="K2817" s="20">
        <v>0.31933284639999998</v>
      </c>
      <c r="L2817" s="20">
        <v>0.6838278069</v>
      </c>
      <c r="M2817" s="20">
        <v>1.2787565190000001E-2</v>
      </c>
      <c r="N2817" s="21">
        <v>0</v>
      </c>
    </row>
    <row r="2818" spans="1:14" ht="15" customHeight="1" outlineLevel="1" x14ac:dyDescent="0.3">
      <c r="A2818" s="12">
        <v>2816</v>
      </c>
      <c r="B2818" s="13">
        <v>1</v>
      </c>
      <c r="C2818" s="19">
        <v>1.14458020506606E-4</v>
      </c>
      <c r="D2818" s="20">
        <v>1.5853150449999999E-4</v>
      </c>
      <c r="E2818" s="21">
        <v>0</v>
      </c>
      <c r="F2818" s="22">
        <v>1.58603350642637E-4</v>
      </c>
      <c r="G2818" s="22">
        <v>1.14155251141553E-4</v>
      </c>
      <c r="H2818" s="20">
        <v>0.2836375384</v>
      </c>
      <c r="I2818" s="20">
        <v>0.15797129560000001</v>
      </c>
      <c r="J2818" s="24">
        <v>0.12089999999999999</v>
      </c>
      <c r="K2818" s="20">
        <v>0.29352325299999998</v>
      </c>
      <c r="L2818" s="20">
        <v>0.69109947640000002</v>
      </c>
      <c r="M2818" s="20">
        <v>0.124319533</v>
      </c>
      <c r="N2818" s="20">
        <v>0.1218248571</v>
      </c>
    </row>
    <row r="2819" spans="1:14" ht="15" customHeight="1" outlineLevel="1" x14ac:dyDescent="0.3">
      <c r="A2819" s="12">
        <v>2817</v>
      </c>
      <c r="B2819" s="13">
        <v>1</v>
      </c>
      <c r="C2819" s="19">
        <v>1.2816621768018701E-4</v>
      </c>
      <c r="D2819" s="20">
        <v>1.2762696280000001E-4</v>
      </c>
      <c r="E2819" s="21">
        <v>0</v>
      </c>
      <c r="F2819" s="22">
        <v>1.4685495429873799E-4</v>
      </c>
      <c r="G2819" s="22">
        <v>1.14155251141553E-4</v>
      </c>
      <c r="H2819" s="20">
        <v>0.4256178323</v>
      </c>
      <c r="I2819" s="20">
        <v>0.18619084559999999</v>
      </c>
      <c r="J2819" s="24">
        <v>9.1600000000000001E-2</v>
      </c>
      <c r="K2819" s="20">
        <v>0.33162892620000001</v>
      </c>
      <c r="L2819" s="24">
        <v>0.69168121000000005</v>
      </c>
      <c r="M2819" s="20">
        <v>0.16195791330000001</v>
      </c>
      <c r="N2819" s="20">
        <v>6.994371429E-2</v>
      </c>
    </row>
    <row r="2820" spans="1:14" ht="15" customHeight="1" outlineLevel="1" x14ac:dyDescent="0.3">
      <c r="A2820" s="12">
        <v>2818</v>
      </c>
      <c r="B2820" s="13">
        <v>1</v>
      </c>
      <c r="C2820" s="19">
        <v>1.3440972030996E-4</v>
      </c>
      <c r="D2820" s="20">
        <v>1.058035702E-4</v>
      </c>
      <c r="E2820" s="21">
        <v>0</v>
      </c>
      <c r="F2820" s="22">
        <v>1.6447754881458699E-4</v>
      </c>
      <c r="G2820" s="22">
        <v>1.14155251141553E-4</v>
      </c>
      <c r="H2820" s="20">
        <v>0.5109029236</v>
      </c>
      <c r="I2820" s="20">
        <v>0.20316136539999999</v>
      </c>
      <c r="J2820" s="24">
        <v>7.1499999999999994E-2</v>
      </c>
      <c r="K2820" s="20">
        <v>0.27830533239999999</v>
      </c>
      <c r="L2820" s="20">
        <v>0.69585030059999997</v>
      </c>
      <c r="M2820" s="20">
        <v>9.7147985670000006E-2</v>
      </c>
      <c r="N2820" s="20">
        <v>0.36521828569999998</v>
      </c>
    </row>
    <row r="2821" spans="1:14" ht="15" customHeight="1" outlineLevel="1" x14ac:dyDescent="0.3">
      <c r="A2821" s="12">
        <v>2819</v>
      </c>
      <c r="B2821" s="13">
        <v>1</v>
      </c>
      <c r="C2821" s="19">
        <v>1.4226740240234599E-4</v>
      </c>
      <c r="D2821" s="20">
        <v>8.7702630810000001E-5</v>
      </c>
      <c r="E2821" s="21">
        <v>0</v>
      </c>
      <c r="F2821" s="22">
        <v>1.87974341502385E-4</v>
      </c>
      <c r="G2821" s="22">
        <v>1.14155251141553E-4</v>
      </c>
      <c r="H2821" s="20">
        <v>0.53981586169999995</v>
      </c>
      <c r="I2821" s="20">
        <v>0.2127618309</v>
      </c>
      <c r="J2821" s="24">
        <v>7.3999999999999996E-2</v>
      </c>
      <c r="K2821" s="20">
        <v>0.28828828829999997</v>
      </c>
      <c r="L2821" s="20">
        <v>0.68945123129999997</v>
      </c>
      <c r="M2821" s="20">
        <v>2.951503896E-2</v>
      </c>
      <c r="N2821" s="20">
        <v>0.16037914289999999</v>
      </c>
    </row>
    <row r="2822" spans="1:14" ht="15" customHeight="1" outlineLevel="1" x14ac:dyDescent="0.3">
      <c r="A2822" s="12">
        <v>2820</v>
      </c>
      <c r="B2822" s="13">
        <v>1</v>
      </c>
      <c r="C2822" s="19">
        <v>1.4846144102564701E-4</v>
      </c>
      <c r="D2822" s="20">
        <v>7.3180973189999996E-5</v>
      </c>
      <c r="E2822" s="21">
        <v>0</v>
      </c>
      <c r="F2822" s="22">
        <v>2.0677177565262301E-4</v>
      </c>
      <c r="G2822" s="22">
        <v>1.14155251141553E-4</v>
      </c>
      <c r="H2822" s="20">
        <v>0.51413341950000002</v>
      </c>
      <c r="I2822" s="20">
        <v>0.22129557799999999</v>
      </c>
      <c r="J2822" s="24">
        <v>9.0300000000000005E-2</v>
      </c>
      <c r="K2822" s="20">
        <v>0.18833698560000001</v>
      </c>
      <c r="L2822" s="20">
        <v>0.68024044989999999</v>
      </c>
      <c r="M2822" s="20">
        <v>1.337349021E-3</v>
      </c>
      <c r="N2822" s="20">
        <v>0.77934257139999996</v>
      </c>
    </row>
    <row r="2823" spans="1:14" ht="15" customHeight="1" outlineLevel="1" x14ac:dyDescent="0.3">
      <c r="A2823" s="12">
        <v>2821</v>
      </c>
      <c r="B2823" s="13">
        <v>1</v>
      </c>
      <c r="C2823" s="19">
        <v>1.4552885650329699E-4</v>
      </c>
      <c r="D2823" s="20">
        <v>6.2402221690000006E-5</v>
      </c>
      <c r="E2823" s="21">
        <v>0</v>
      </c>
      <c r="F2823" s="22">
        <v>1.87974341502385E-4</v>
      </c>
      <c r="G2823" s="22">
        <v>1.14155251141553E-4</v>
      </c>
      <c r="H2823" s="20">
        <v>0.4806977871</v>
      </c>
      <c r="I2823" s="20">
        <v>0.22119860359999999</v>
      </c>
      <c r="J2823" s="24">
        <v>0.1091</v>
      </c>
      <c r="K2823" s="20">
        <v>0.20209398589999999</v>
      </c>
      <c r="L2823" s="20">
        <v>0.65202637190000001</v>
      </c>
      <c r="M2823" s="20">
        <v>6.856795836E-2</v>
      </c>
      <c r="N2823" s="20">
        <v>0.45664542860000001</v>
      </c>
    </row>
    <row r="2824" spans="1:14" ht="15" customHeight="1" outlineLevel="1" x14ac:dyDescent="0.3">
      <c r="A2824" s="12">
        <v>2822</v>
      </c>
      <c r="B2824" s="13">
        <v>1</v>
      </c>
      <c r="C2824" s="19">
        <v>1.4048246152820101E-4</v>
      </c>
      <c r="D2824" s="20">
        <v>5.659355864E-5</v>
      </c>
      <c r="E2824" s="21">
        <v>0</v>
      </c>
      <c r="F2824" s="22">
        <v>1.90324020771165E-4</v>
      </c>
      <c r="G2824" s="22">
        <v>1.14155251141553E-4</v>
      </c>
      <c r="H2824" s="20">
        <v>0.45679211759999999</v>
      </c>
      <c r="I2824" s="20">
        <v>0.21508921640000001</v>
      </c>
      <c r="J2824" s="24">
        <v>0.11849999999999999</v>
      </c>
      <c r="K2824" s="20">
        <v>0.16118821520000001</v>
      </c>
      <c r="L2824" s="20">
        <v>0.64679076980000005</v>
      </c>
      <c r="M2824" s="20">
        <v>0.28634716380000003</v>
      </c>
      <c r="N2824" s="24">
        <v>0.48320999999999997</v>
      </c>
    </row>
    <row r="2825" spans="1:14" ht="15" customHeight="1" outlineLevel="1" x14ac:dyDescent="0.3">
      <c r="A2825" s="12">
        <v>2823</v>
      </c>
      <c r="B2825" s="13">
        <v>1</v>
      </c>
      <c r="C2825" s="19">
        <v>1.2924238074492E-4</v>
      </c>
      <c r="D2825" s="20">
        <v>5.6920807269999997E-5</v>
      </c>
      <c r="E2825" s="21">
        <v>0</v>
      </c>
      <c r="F2825" s="22">
        <v>2.1382081345896301E-4</v>
      </c>
      <c r="G2825" s="22">
        <v>1.14155251141553E-4</v>
      </c>
      <c r="H2825" s="20">
        <v>0.41382652240000001</v>
      </c>
      <c r="I2825" s="20">
        <v>0.20093095420000001</v>
      </c>
      <c r="J2825" s="24">
        <v>0.12909999999999999</v>
      </c>
      <c r="K2825" s="20">
        <v>0.14450937420000001</v>
      </c>
      <c r="L2825" s="20">
        <v>0.64533643590000001</v>
      </c>
      <c r="M2825" s="20">
        <v>0.36769341030000002</v>
      </c>
      <c r="N2825" s="20">
        <v>0.1838237143</v>
      </c>
    </row>
    <row r="2826" spans="1:14" ht="15" customHeight="1" outlineLevel="1" x14ac:dyDescent="0.3">
      <c r="A2826" s="12">
        <v>2824</v>
      </c>
      <c r="B2826" s="13">
        <v>1</v>
      </c>
      <c r="C2826" s="19">
        <v>1.19971784247347E-4</v>
      </c>
      <c r="D2826" s="20">
        <v>6.2177238259999998E-5</v>
      </c>
      <c r="E2826" s="21">
        <v>0</v>
      </c>
      <c r="F2826" s="22">
        <v>2.23219530534082E-4</v>
      </c>
      <c r="G2826" s="22">
        <v>1.14155251141553E-4</v>
      </c>
      <c r="H2826" s="20">
        <v>0.33839444349999998</v>
      </c>
      <c r="I2826" s="20">
        <v>0.1825058185</v>
      </c>
      <c r="J2826" s="24">
        <v>0.1308</v>
      </c>
      <c r="K2826" s="20">
        <v>9.9342585829999996E-2</v>
      </c>
      <c r="L2826" s="20">
        <v>0.65260810550000004</v>
      </c>
      <c r="M2826" s="20">
        <v>0.22739141190000001</v>
      </c>
      <c r="N2826" s="24">
        <v>0.100074</v>
      </c>
    </row>
    <row r="2827" spans="1:14" ht="15" customHeight="1" outlineLevel="1" x14ac:dyDescent="0.3">
      <c r="A2827" s="12">
        <v>2825</v>
      </c>
      <c r="B2827" s="13">
        <v>1</v>
      </c>
      <c r="C2827" s="19">
        <v>1.12087888902294E-4</v>
      </c>
      <c r="D2827" s="20">
        <v>7.4305890330000007E-5</v>
      </c>
      <c r="E2827" s="21">
        <v>0</v>
      </c>
      <c r="F2827" s="22">
        <v>2.23219530534082E-4</v>
      </c>
      <c r="G2827" s="22">
        <v>1.14155251141553E-4</v>
      </c>
      <c r="H2827" s="20">
        <v>0.2174123728</v>
      </c>
      <c r="I2827" s="20">
        <v>0.15603180759999999</v>
      </c>
      <c r="J2827" s="24">
        <v>0.13250000000000001</v>
      </c>
      <c r="K2827" s="20">
        <v>0.1296566837</v>
      </c>
      <c r="L2827" s="20">
        <v>0.66540624390000003</v>
      </c>
      <c r="M2827" s="20">
        <v>6.6241502930000001E-2</v>
      </c>
      <c r="N2827" s="20">
        <v>0.18316628569999999</v>
      </c>
    </row>
    <row r="2828" spans="1:14" ht="15" customHeight="1" outlineLevel="1" x14ac:dyDescent="0.3">
      <c r="A2828" s="12">
        <v>2826</v>
      </c>
      <c r="B2828" s="13">
        <v>1</v>
      </c>
      <c r="C2828" s="19">
        <v>1.1012056776765101E-4</v>
      </c>
      <c r="D2828" s="20">
        <v>9.6170188920000001E-5</v>
      </c>
      <c r="E2828" s="21">
        <v>0</v>
      </c>
      <c r="F2828" s="22">
        <v>1.6447754881458699E-4</v>
      </c>
      <c r="G2828" s="22">
        <v>1.14155251141553E-4</v>
      </c>
      <c r="H2828" s="20">
        <v>9.2392182200000006E-2</v>
      </c>
      <c r="I2828" s="20">
        <v>0.1287820016</v>
      </c>
      <c r="J2828" s="24">
        <v>0.15390000000000001</v>
      </c>
      <c r="K2828" s="20">
        <v>0.2014852691</v>
      </c>
      <c r="L2828" s="20">
        <v>0.67180531320000003</v>
      </c>
      <c r="M2828" s="20">
        <v>1.661384509E-3</v>
      </c>
      <c r="N2828" s="20">
        <v>8.060742857E-2</v>
      </c>
    </row>
    <row r="2829" spans="1:14" ht="15" customHeight="1" outlineLevel="1" x14ac:dyDescent="0.3">
      <c r="A2829" s="12">
        <v>2827</v>
      </c>
      <c r="B2829" s="13">
        <v>1</v>
      </c>
      <c r="C2829" s="19">
        <v>1.0142697758487E-4</v>
      </c>
      <c r="D2829" s="20">
        <v>1.418213717E-4</v>
      </c>
      <c r="E2829" s="21">
        <v>0</v>
      </c>
      <c r="F2829" s="22">
        <v>1.1748396343899099E-4</v>
      </c>
      <c r="G2829" s="22">
        <v>1.14155251141553E-4</v>
      </c>
      <c r="H2829" s="20">
        <v>2.1644322399999999E-2</v>
      </c>
      <c r="I2829" s="20">
        <v>0.1006594259</v>
      </c>
      <c r="J2829" s="24">
        <v>0.22789999999999999</v>
      </c>
      <c r="K2829" s="20">
        <v>0.2042853664</v>
      </c>
      <c r="L2829" s="20">
        <v>0.68731820830000001</v>
      </c>
      <c r="M2829" s="20">
        <v>1.2787565190000001E-2</v>
      </c>
      <c r="N2829" s="21">
        <v>0</v>
      </c>
    </row>
    <row r="2830" spans="1:14" ht="15" customHeight="1" outlineLevel="1" x14ac:dyDescent="0.3">
      <c r="A2830" s="12">
        <v>2828</v>
      </c>
      <c r="B2830" s="13">
        <v>1</v>
      </c>
      <c r="C2830" s="19">
        <v>8.6906755291368996E-5</v>
      </c>
      <c r="D2830" s="20">
        <v>1.7141691899999999E-4</v>
      </c>
      <c r="E2830" s="21">
        <v>0</v>
      </c>
      <c r="F2830" s="22">
        <v>8.8112972579242903E-5</v>
      </c>
      <c r="G2830" s="22">
        <v>1.14155251141553E-4</v>
      </c>
      <c r="H2830" s="21">
        <v>0</v>
      </c>
      <c r="I2830" s="20">
        <v>8.1846392549999994E-2</v>
      </c>
      <c r="J2830" s="24">
        <v>0.2651</v>
      </c>
      <c r="K2830" s="20">
        <v>0.23289505720000001</v>
      </c>
      <c r="L2830" s="20">
        <v>0.69148729880000004</v>
      </c>
      <c r="M2830" s="20">
        <v>0.124319533</v>
      </c>
      <c r="N2830" s="21">
        <v>0</v>
      </c>
    </row>
    <row r="2831" spans="1:14" ht="15" customHeight="1" outlineLevel="1" x14ac:dyDescent="0.3">
      <c r="A2831" s="12">
        <v>2829</v>
      </c>
      <c r="B2831" s="13">
        <v>1</v>
      </c>
      <c r="C2831" s="19">
        <v>8.7634117238897106E-5</v>
      </c>
      <c r="D2831" s="20">
        <v>1.823388418E-4</v>
      </c>
      <c r="E2831" s="21">
        <v>0</v>
      </c>
      <c r="F2831" s="22">
        <v>5.87419817194953E-5</v>
      </c>
      <c r="G2831" s="22">
        <v>1.14155251141553E-4</v>
      </c>
      <c r="H2831" s="21">
        <v>0</v>
      </c>
      <c r="I2831" s="20">
        <v>7.3215671060000001E-2</v>
      </c>
      <c r="J2831" s="24">
        <v>0.2198</v>
      </c>
      <c r="K2831" s="20">
        <v>0.30849768690000001</v>
      </c>
      <c r="L2831" s="20">
        <v>0.69323249949999999</v>
      </c>
      <c r="M2831" s="20">
        <v>0.16195791330000001</v>
      </c>
      <c r="N2831" s="21">
        <v>0</v>
      </c>
    </row>
    <row r="2832" spans="1:14" ht="15" customHeight="1" outlineLevel="1" x14ac:dyDescent="0.3">
      <c r="A2832" s="12">
        <v>2830</v>
      </c>
      <c r="B2832" s="13">
        <v>1</v>
      </c>
      <c r="C2832" s="19">
        <v>9.0755114989728196E-5</v>
      </c>
      <c r="D2832" s="20">
        <v>1.9031552699999999E-4</v>
      </c>
      <c r="E2832" s="21">
        <v>0</v>
      </c>
      <c r="F2832" s="22">
        <v>3.7594868300476997E-5</v>
      </c>
      <c r="G2832" s="22">
        <v>1.14155251141553E-4</v>
      </c>
      <c r="H2832" s="21">
        <v>0</v>
      </c>
      <c r="I2832" s="20">
        <v>7.127618309E-2</v>
      </c>
      <c r="J2832" s="24">
        <v>0.16039999999999999</v>
      </c>
      <c r="K2832" s="20">
        <v>0.33674214759999999</v>
      </c>
      <c r="L2832" s="20">
        <v>0.69187512120000005</v>
      </c>
      <c r="M2832" s="20">
        <v>9.7147985670000006E-2</v>
      </c>
      <c r="N2832" s="21">
        <v>0</v>
      </c>
    </row>
    <row r="2833" spans="1:14" ht="15" customHeight="1" outlineLevel="1" x14ac:dyDescent="0.3">
      <c r="A2833" s="12">
        <v>2831</v>
      </c>
      <c r="B2833" s="13">
        <v>1</v>
      </c>
      <c r="C2833" s="19">
        <v>9.44350681629157E-5</v>
      </c>
      <c r="D2833" s="20">
        <v>2.001534387E-4</v>
      </c>
      <c r="E2833" s="21">
        <v>0</v>
      </c>
      <c r="F2833" s="22">
        <v>2.3496792687798098E-5</v>
      </c>
      <c r="G2833" s="22">
        <v>1.14155251141553E-4</v>
      </c>
      <c r="H2833" s="21">
        <v>0</v>
      </c>
      <c r="I2833" s="20">
        <v>6.3518231189999996E-2</v>
      </c>
      <c r="J2833" s="24">
        <v>0.1031</v>
      </c>
      <c r="K2833" s="20">
        <v>0.1957633309</v>
      </c>
      <c r="L2833" s="20">
        <v>0.66579406630000004</v>
      </c>
      <c r="M2833" s="20">
        <v>2.951503896E-2</v>
      </c>
      <c r="N2833" s="21">
        <v>0</v>
      </c>
    </row>
    <row r="2834" spans="1:14" ht="15" customHeight="1" outlineLevel="1" x14ac:dyDescent="0.3">
      <c r="A2834" s="12">
        <v>2832</v>
      </c>
      <c r="B2834" s="13">
        <v>1</v>
      </c>
      <c r="C2834" s="19">
        <v>7.5761332431803502E-5</v>
      </c>
      <c r="D2834" s="20">
        <v>2.100322565E-4</v>
      </c>
      <c r="E2834" s="21">
        <v>0</v>
      </c>
      <c r="F2834" s="22">
        <v>9.3987170751192492E-6</v>
      </c>
      <c r="G2834" s="22">
        <v>1.14155251141553E-4</v>
      </c>
      <c r="H2834" s="21">
        <v>0</v>
      </c>
      <c r="I2834" s="20">
        <v>5.8960434450000002E-2</v>
      </c>
      <c r="J2834" s="24">
        <v>6.0400000000000002E-2</v>
      </c>
      <c r="K2834" s="24">
        <v>0.10238617</v>
      </c>
      <c r="L2834" s="20">
        <v>0.64659685860000005</v>
      </c>
      <c r="M2834" s="20">
        <v>1.337349021E-3</v>
      </c>
      <c r="N2834" s="21">
        <v>0</v>
      </c>
    </row>
    <row r="2835" spans="1:14" ht="15" customHeight="1" outlineLevel="1" x14ac:dyDescent="0.3">
      <c r="A2835" s="12">
        <v>2833</v>
      </c>
      <c r="B2835" s="13">
        <v>1</v>
      </c>
      <c r="C2835" s="19">
        <v>6.0491804628395102E-5</v>
      </c>
      <c r="D2835" s="20">
        <v>2.18172566E-4</v>
      </c>
      <c r="E2835" s="21">
        <v>0</v>
      </c>
      <c r="F2835" s="22">
        <v>5.8741981719495297E-6</v>
      </c>
      <c r="G2835" s="22">
        <v>1.14155251141553E-4</v>
      </c>
      <c r="H2835" s="21">
        <v>0</v>
      </c>
      <c r="I2835" s="20">
        <v>6.3615205590000001E-2</v>
      </c>
      <c r="J2835" s="24">
        <v>3.7499999999999999E-2</v>
      </c>
      <c r="K2835" s="20">
        <v>9.3864134399999993E-2</v>
      </c>
      <c r="L2835" s="20">
        <v>0.63922823350000002</v>
      </c>
      <c r="M2835" s="20">
        <v>6.856795836E-2</v>
      </c>
      <c r="N2835" s="21">
        <v>0</v>
      </c>
    </row>
    <row r="2836" spans="1:14" ht="15" customHeight="1" outlineLevel="1" x14ac:dyDescent="0.3">
      <c r="A2836" s="12">
        <v>2834</v>
      </c>
      <c r="B2836" s="13">
        <v>1</v>
      </c>
      <c r="C2836" s="19">
        <v>5.2381179361567E-5</v>
      </c>
      <c r="D2836" s="20">
        <v>2.2404258809999999E-4</v>
      </c>
      <c r="E2836" s="21">
        <v>0</v>
      </c>
      <c r="F2836" s="22">
        <v>2.3496792687798102E-6</v>
      </c>
      <c r="G2836" s="22">
        <v>1.14155251141553E-4</v>
      </c>
      <c r="H2836" s="21">
        <v>0</v>
      </c>
      <c r="I2836" s="20">
        <v>7.6415826219999997E-2</v>
      </c>
      <c r="J2836" s="24">
        <v>2.8400000000000002E-2</v>
      </c>
      <c r="K2836" s="20">
        <v>8.7289992699999999E-2</v>
      </c>
      <c r="L2836" s="20">
        <v>0.63593174330000002</v>
      </c>
      <c r="M2836" s="20">
        <v>0.28634716380000003</v>
      </c>
      <c r="N2836" s="21">
        <v>0</v>
      </c>
    </row>
    <row r="2837" spans="1:14" ht="15" customHeight="1" outlineLevel="1" x14ac:dyDescent="0.3">
      <c r="A2837" s="12">
        <v>2835</v>
      </c>
      <c r="B2837" s="13">
        <v>1</v>
      </c>
      <c r="C2837" s="19">
        <v>3.9241688314694202E-5</v>
      </c>
      <c r="D2837" s="20">
        <v>2.2811274289999999E-4</v>
      </c>
      <c r="E2837" s="21">
        <v>0</v>
      </c>
      <c r="F2837" s="22">
        <v>1.17483963438991E-6</v>
      </c>
      <c r="G2837" s="22">
        <v>1.14155251141553E-4</v>
      </c>
      <c r="H2837" s="21">
        <v>0</v>
      </c>
      <c r="I2837" s="20">
        <v>9.2319627619999997E-2</v>
      </c>
      <c r="J2837" s="24">
        <v>2.6499999999999999E-2</v>
      </c>
      <c r="K2837" s="20">
        <v>0.1176040906</v>
      </c>
      <c r="L2837" s="20">
        <v>0.63932518910000002</v>
      </c>
      <c r="M2837" s="20">
        <v>0.36769341030000002</v>
      </c>
      <c r="N2837" s="21">
        <v>0</v>
      </c>
    </row>
    <row r="2838" spans="1:14" ht="15" customHeight="1" outlineLevel="1" x14ac:dyDescent="0.3">
      <c r="A2838" s="12">
        <v>2836</v>
      </c>
      <c r="B2838" s="13">
        <v>1</v>
      </c>
      <c r="C2838" s="19">
        <v>3.53999959510688E-5</v>
      </c>
      <c r="D2838" s="20">
        <v>2.303421241E-4</v>
      </c>
      <c r="E2838" s="21">
        <v>0</v>
      </c>
      <c r="F2838" s="22">
        <v>1.40980756126789E-5</v>
      </c>
      <c r="G2838" s="22">
        <v>1.14155251141553E-4</v>
      </c>
      <c r="H2838" s="21">
        <v>0</v>
      </c>
      <c r="I2838" s="20">
        <v>0.1025989139</v>
      </c>
      <c r="J2838" s="24">
        <v>2.9100000000000001E-2</v>
      </c>
      <c r="K2838" s="20">
        <v>0.1146822498</v>
      </c>
      <c r="L2838" s="20">
        <v>0.63593174330000002</v>
      </c>
      <c r="M2838" s="20">
        <v>0.22739141190000001</v>
      </c>
      <c r="N2838" s="21">
        <v>0</v>
      </c>
    </row>
    <row r="2839" spans="1:14" ht="15" customHeight="1" outlineLevel="1" x14ac:dyDescent="0.3">
      <c r="A2839" s="12">
        <v>2837</v>
      </c>
      <c r="B2839" s="13">
        <v>1</v>
      </c>
      <c r="C2839" s="19">
        <v>4.5920130509874799E-5</v>
      </c>
      <c r="D2839" s="20">
        <v>2.3081254399999999E-4</v>
      </c>
      <c r="E2839" s="21">
        <v>0</v>
      </c>
      <c r="F2839" s="22">
        <v>3.7594868300476997E-5</v>
      </c>
      <c r="G2839" s="22">
        <v>1.14155251141553E-4</v>
      </c>
      <c r="H2839" s="20">
        <v>5.0072686159999998E-3</v>
      </c>
      <c r="I2839" s="20">
        <v>0.10657486419999999</v>
      </c>
      <c r="J2839" s="24">
        <v>3.9199999999999999E-2</v>
      </c>
      <c r="K2839" s="20">
        <v>0.12770878990000001</v>
      </c>
      <c r="L2839" s="20">
        <v>0.64543339150000001</v>
      </c>
      <c r="M2839" s="20">
        <v>6.6241502930000001E-2</v>
      </c>
      <c r="N2839" s="21">
        <v>0</v>
      </c>
    </row>
    <row r="2840" spans="1:14" ht="15" customHeight="1" outlineLevel="1" x14ac:dyDescent="0.3">
      <c r="A2840" s="12">
        <v>2838</v>
      </c>
      <c r="B2840" s="13">
        <v>1</v>
      </c>
      <c r="C2840" s="19">
        <v>7.0496332789441102E-5</v>
      </c>
      <c r="D2840" s="20">
        <v>2.143273947E-4</v>
      </c>
      <c r="E2840" s="21">
        <v>0</v>
      </c>
      <c r="F2840" s="22">
        <v>9.3987170751192502E-5</v>
      </c>
      <c r="G2840" s="22">
        <v>1.14155251141553E-4</v>
      </c>
      <c r="H2840" s="20">
        <v>3.5696979490000003E-2</v>
      </c>
      <c r="I2840" s="20">
        <v>0.1068657874</v>
      </c>
      <c r="J2840" s="24">
        <v>6.7900000000000002E-2</v>
      </c>
      <c r="K2840" s="20">
        <v>0.29547114679999997</v>
      </c>
      <c r="L2840" s="20">
        <v>0.66947837889999995</v>
      </c>
      <c r="M2840" s="20">
        <v>1.661384509E-3</v>
      </c>
      <c r="N2840" s="21">
        <v>0</v>
      </c>
    </row>
    <row r="2841" spans="1:14" ht="15" customHeight="1" outlineLevel="1" x14ac:dyDescent="0.3">
      <c r="A2841" s="12">
        <v>2839</v>
      </c>
      <c r="B2841" s="13">
        <v>1</v>
      </c>
      <c r="C2841" s="19">
        <v>9.8550803406336694E-5</v>
      </c>
      <c r="D2841" s="20">
        <v>1.859999358E-4</v>
      </c>
      <c r="E2841" s="21">
        <v>0</v>
      </c>
      <c r="F2841" s="22">
        <v>1.8210014333043501E-4</v>
      </c>
      <c r="G2841" s="22">
        <v>1.14155251141553E-4</v>
      </c>
      <c r="H2841" s="20">
        <v>0.12211274430000001</v>
      </c>
      <c r="I2841" s="20">
        <v>9.5713731570000002E-2</v>
      </c>
      <c r="J2841" s="24">
        <v>9.9500000000000005E-2</v>
      </c>
      <c r="K2841" s="20">
        <v>0.44850255659999999</v>
      </c>
      <c r="L2841" s="20">
        <v>0.69012992049999999</v>
      </c>
      <c r="M2841" s="20">
        <v>1.2787565190000001E-2</v>
      </c>
      <c r="N2841" s="21">
        <v>0</v>
      </c>
    </row>
    <row r="2842" spans="1:14" ht="15" customHeight="1" outlineLevel="1" x14ac:dyDescent="0.3">
      <c r="A2842" s="12">
        <v>2840</v>
      </c>
      <c r="B2842" s="13">
        <v>1</v>
      </c>
      <c r="C2842" s="19">
        <v>1.2409183114126001E-4</v>
      </c>
      <c r="D2842" s="20">
        <v>1.474868635E-4</v>
      </c>
      <c r="E2842" s="21">
        <v>0</v>
      </c>
      <c r="F2842" s="22">
        <v>1.58603350642637E-4</v>
      </c>
      <c r="G2842" s="22">
        <v>1.14155251141553E-4</v>
      </c>
      <c r="H2842" s="20">
        <v>0.25197867870000001</v>
      </c>
      <c r="I2842" s="20">
        <v>7.4185415049999995E-2</v>
      </c>
      <c r="J2842" s="24">
        <v>0.113</v>
      </c>
      <c r="K2842" s="20">
        <v>0.43535427319999997</v>
      </c>
      <c r="L2842" s="20">
        <v>0.69963156869999998</v>
      </c>
      <c r="M2842" s="20">
        <v>0.124319533</v>
      </c>
      <c r="N2842" s="20">
        <v>0.1016117143</v>
      </c>
    </row>
    <row r="2843" spans="1:14" ht="15" customHeight="1" outlineLevel="1" x14ac:dyDescent="0.3">
      <c r="A2843" s="12">
        <v>2841</v>
      </c>
      <c r="B2843" s="13">
        <v>1</v>
      </c>
      <c r="C2843" s="19">
        <v>1.39054335708601E-4</v>
      </c>
      <c r="D2843" s="20">
        <v>1.0698984649999999E-4</v>
      </c>
      <c r="E2843" s="21">
        <v>0</v>
      </c>
      <c r="F2843" s="22">
        <v>1.4685495429873799E-4</v>
      </c>
      <c r="G2843" s="22">
        <v>1.14155251141553E-4</v>
      </c>
      <c r="H2843" s="20">
        <v>0.39444354710000001</v>
      </c>
      <c r="I2843" s="20">
        <v>8.9119472460000002E-2</v>
      </c>
      <c r="J2843" s="24">
        <v>0.1595</v>
      </c>
      <c r="K2843" s="20">
        <v>0.38909179449999998</v>
      </c>
      <c r="L2843" s="20">
        <v>0.69400814430000002</v>
      </c>
      <c r="M2843" s="20">
        <v>0.16195791330000001</v>
      </c>
      <c r="N2843" s="20">
        <v>0.33192342860000001</v>
      </c>
    </row>
    <row r="2844" spans="1:14" ht="15" customHeight="1" outlineLevel="1" x14ac:dyDescent="0.3">
      <c r="A2844" s="12">
        <v>2842</v>
      </c>
      <c r="B2844" s="13">
        <v>1</v>
      </c>
      <c r="C2844" s="19">
        <v>1.45488280392349E-4</v>
      </c>
      <c r="D2844" s="20">
        <v>7.9112354469999994E-5</v>
      </c>
      <c r="E2844" s="21">
        <v>0</v>
      </c>
      <c r="F2844" s="22">
        <v>1.6447754881458699E-4</v>
      </c>
      <c r="G2844" s="22">
        <v>1.14155251141553E-4</v>
      </c>
      <c r="H2844" s="20">
        <v>0.4953965434</v>
      </c>
      <c r="I2844" s="20">
        <v>0.1315942591</v>
      </c>
      <c r="J2844" s="24">
        <v>0.23250000000000001</v>
      </c>
      <c r="K2844" s="20">
        <v>0.2774531288</v>
      </c>
      <c r="L2844" s="20">
        <v>0.67597440369999995</v>
      </c>
      <c r="M2844" s="20">
        <v>9.7147985670000006E-2</v>
      </c>
      <c r="N2844" s="24">
        <v>0.51682799999999995</v>
      </c>
    </row>
    <row r="2845" spans="1:14" ht="15" customHeight="1" outlineLevel="1" x14ac:dyDescent="0.3">
      <c r="A2845" s="12">
        <v>2843</v>
      </c>
      <c r="B2845" s="13">
        <v>1</v>
      </c>
      <c r="C2845" s="19">
        <v>1.5090515664931199E-4</v>
      </c>
      <c r="D2845" s="20">
        <v>5.8352519989999999E-5</v>
      </c>
      <c r="E2845" s="21">
        <v>0</v>
      </c>
      <c r="F2845" s="22">
        <v>1.87974341502385E-4</v>
      </c>
      <c r="G2845" s="22">
        <v>1.14155251141553E-4</v>
      </c>
      <c r="H2845" s="20">
        <v>0.54482313039999997</v>
      </c>
      <c r="I2845" s="20">
        <v>0.1710628394</v>
      </c>
      <c r="J2845" s="24">
        <v>0.31430000000000002</v>
      </c>
      <c r="K2845" s="24">
        <v>0.21779888</v>
      </c>
      <c r="L2845" s="20">
        <v>0.66424277679999999</v>
      </c>
      <c r="M2845" s="20">
        <v>2.951503896E-2</v>
      </c>
      <c r="N2845" s="20">
        <v>0.76698514289999997</v>
      </c>
    </row>
    <row r="2846" spans="1:14" ht="15" customHeight="1" outlineLevel="1" x14ac:dyDescent="0.3">
      <c r="A2846" s="12">
        <v>2844</v>
      </c>
      <c r="B2846" s="13">
        <v>1</v>
      </c>
      <c r="C2846" s="19">
        <v>1.5596657305466801E-4</v>
      </c>
      <c r="D2846" s="20">
        <v>4.4260376179999999E-5</v>
      </c>
      <c r="E2846" s="21">
        <v>0</v>
      </c>
      <c r="F2846" s="22">
        <v>2.0677177565262301E-4</v>
      </c>
      <c r="G2846" s="22">
        <v>1.14155251141553E-4</v>
      </c>
      <c r="H2846" s="20">
        <v>0.53610079150000001</v>
      </c>
      <c r="I2846" s="20">
        <v>0.17852986809999999</v>
      </c>
      <c r="J2846" s="24">
        <v>0.42009999999999997</v>
      </c>
      <c r="K2846" s="20">
        <v>0.1711711712</v>
      </c>
      <c r="L2846" s="20">
        <v>0.63244134190000001</v>
      </c>
      <c r="M2846" s="20">
        <v>1.337349021E-3</v>
      </c>
      <c r="N2846" s="20">
        <v>1.0259228570000001</v>
      </c>
    </row>
    <row r="2847" spans="1:14" ht="15" customHeight="1" outlineLevel="1" x14ac:dyDescent="0.3">
      <c r="A2847" s="12">
        <v>2845</v>
      </c>
      <c r="B2847" s="13">
        <v>1</v>
      </c>
      <c r="C2847" s="19">
        <v>1.52066559444522E-4</v>
      </c>
      <c r="D2847" s="20">
        <v>3.5833724159999998E-5</v>
      </c>
      <c r="E2847" s="21">
        <v>0</v>
      </c>
      <c r="F2847" s="22">
        <v>1.87974341502385E-4</v>
      </c>
      <c r="G2847" s="22">
        <v>1.14155251141553E-4</v>
      </c>
      <c r="H2847" s="20">
        <v>0.49895008880000002</v>
      </c>
      <c r="I2847" s="20">
        <v>0.18405740879999999</v>
      </c>
      <c r="J2847" s="24">
        <v>0.53510000000000002</v>
      </c>
      <c r="K2847" s="20">
        <v>0.15497930360000001</v>
      </c>
      <c r="L2847" s="20">
        <v>0.62497576109999997</v>
      </c>
      <c r="M2847" s="20">
        <v>6.6160368809999995E-2</v>
      </c>
      <c r="N2847" s="20">
        <v>0.99493457139999997</v>
      </c>
    </row>
    <row r="2848" spans="1:14" ht="15" customHeight="1" outlineLevel="1" x14ac:dyDescent="0.3">
      <c r="A2848" s="12">
        <v>2846</v>
      </c>
      <c r="B2848" s="13">
        <v>1</v>
      </c>
      <c r="C2848" s="19">
        <v>1.47282525837106E-4</v>
      </c>
      <c r="D2848" s="20">
        <v>3.2356707539999998E-5</v>
      </c>
      <c r="E2848" s="21">
        <v>0</v>
      </c>
      <c r="F2848" s="22">
        <v>1.90324020771165E-4</v>
      </c>
      <c r="G2848" s="22">
        <v>1.14155251141553E-4</v>
      </c>
      <c r="H2848" s="20">
        <v>0.44823130350000001</v>
      </c>
      <c r="I2848" s="20">
        <v>0.18677269199999999</v>
      </c>
      <c r="J2848" s="24">
        <v>0.62749999999999995</v>
      </c>
      <c r="K2848" s="20">
        <v>0.19418066719999999</v>
      </c>
      <c r="L2848" s="20">
        <v>0.62507271669999998</v>
      </c>
      <c r="M2848" s="20">
        <v>0.2771849502</v>
      </c>
      <c r="N2848" s="20">
        <v>1.0009182860000001</v>
      </c>
    </row>
    <row r="2849" spans="1:14" ht="15" customHeight="1" outlineLevel="1" x14ac:dyDescent="0.3">
      <c r="A2849" s="12">
        <v>2847</v>
      </c>
      <c r="B2849" s="13">
        <v>1</v>
      </c>
      <c r="C2849" s="19">
        <v>1.3615732602031299E-4</v>
      </c>
      <c r="D2849" s="20">
        <v>3.4136121929999998E-5</v>
      </c>
      <c r="E2849" s="21">
        <v>0</v>
      </c>
      <c r="F2849" s="22">
        <v>2.1382081345896301E-4</v>
      </c>
      <c r="G2849" s="22">
        <v>1.14155251141553E-4</v>
      </c>
      <c r="H2849" s="20">
        <v>0.37328379909999998</v>
      </c>
      <c r="I2849" s="20">
        <v>0.1930760279</v>
      </c>
      <c r="J2849" s="24">
        <v>0.70469999999999999</v>
      </c>
      <c r="K2849" s="20">
        <v>0.18237156069999999</v>
      </c>
      <c r="L2849" s="20">
        <v>0.60829939889999995</v>
      </c>
      <c r="M2849" s="20">
        <v>0.35569707410000001</v>
      </c>
      <c r="N2849" s="20">
        <v>0.8583231429</v>
      </c>
    </row>
    <row r="2850" spans="1:14" ht="15" customHeight="1" outlineLevel="1" x14ac:dyDescent="0.3">
      <c r="A2850" s="12">
        <v>2848</v>
      </c>
      <c r="B2850" s="13">
        <v>1</v>
      </c>
      <c r="C2850" s="19">
        <v>1.25965907762734E-4</v>
      </c>
      <c r="D2850" s="20">
        <v>4.0333392720000001E-5</v>
      </c>
      <c r="E2850" s="21">
        <v>0</v>
      </c>
      <c r="F2850" s="22">
        <v>2.23219530534082E-4</v>
      </c>
      <c r="G2850" s="22">
        <v>1.14155251141553E-4</v>
      </c>
      <c r="H2850" s="20">
        <v>0.28767565820000002</v>
      </c>
      <c r="I2850" s="20">
        <v>0.19259115590000001</v>
      </c>
      <c r="J2850" s="24">
        <v>0.73540000000000005</v>
      </c>
      <c r="K2850" s="20">
        <v>0.1313610908</v>
      </c>
      <c r="L2850" s="20">
        <v>0.60917199919999998</v>
      </c>
      <c r="M2850" s="20">
        <v>0.22020347600000001</v>
      </c>
      <c r="N2850" s="20">
        <v>0.71870314290000004</v>
      </c>
    </row>
    <row r="2851" spans="1:14" ht="15" customHeight="1" outlineLevel="1" x14ac:dyDescent="0.3">
      <c r="A2851" s="12">
        <v>2849</v>
      </c>
      <c r="B2851" s="13">
        <v>1</v>
      </c>
      <c r="C2851" s="19">
        <v>1.1862947201191E-4</v>
      </c>
      <c r="D2851" s="20">
        <v>5.2155249200000002E-5</v>
      </c>
      <c r="E2851" s="21">
        <v>0</v>
      </c>
      <c r="F2851" s="22">
        <v>2.23219530534082E-4</v>
      </c>
      <c r="G2851" s="22">
        <v>1.14155251141553E-4</v>
      </c>
      <c r="H2851" s="20">
        <v>0.1880148603</v>
      </c>
      <c r="I2851" s="20">
        <v>0.1912335144</v>
      </c>
      <c r="J2851" s="24">
        <v>0.72360000000000002</v>
      </c>
      <c r="K2851" s="20">
        <v>0.1353786219</v>
      </c>
      <c r="L2851" s="20">
        <v>0.625945317</v>
      </c>
      <c r="M2851" s="20">
        <v>6.4179973429999995E-2</v>
      </c>
      <c r="N2851" s="20">
        <v>0.48696514289999998</v>
      </c>
    </row>
    <row r="2852" spans="1:14" ht="15" customHeight="1" outlineLevel="1" x14ac:dyDescent="0.3">
      <c r="A2852" s="12">
        <v>2850</v>
      </c>
      <c r="B2852" s="13">
        <v>1</v>
      </c>
      <c r="C2852" s="19">
        <v>1.1670691291346699E-4</v>
      </c>
      <c r="D2852" s="20">
        <v>7.2894630650000006E-5</v>
      </c>
      <c r="E2852" s="21">
        <v>0</v>
      </c>
      <c r="F2852" s="22">
        <v>1.6447754881458699E-4</v>
      </c>
      <c r="G2852" s="22">
        <v>1.14155251141553E-4</v>
      </c>
      <c r="H2852" s="20">
        <v>8.3346793729999993E-2</v>
      </c>
      <c r="I2852" s="20">
        <v>0.1731962762</v>
      </c>
      <c r="J2852" s="24">
        <v>0.64170000000000005</v>
      </c>
      <c r="K2852" s="20">
        <v>0.20891161429999999</v>
      </c>
      <c r="L2852" s="20">
        <v>0.64339732400000005</v>
      </c>
      <c r="M2852" s="20">
        <v>1.638310056E-3</v>
      </c>
      <c r="N2852" s="20">
        <v>0.30961542860000002</v>
      </c>
    </row>
    <row r="2853" spans="1:14" ht="15" customHeight="1" outlineLevel="1" x14ac:dyDescent="0.3">
      <c r="A2853" s="12">
        <v>2851</v>
      </c>
      <c r="B2853" s="13">
        <v>1</v>
      </c>
      <c r="C2853" s="19">
        <v>1.09587933568221E-4</v>
      </c>
      <c r="D2853" s="20">
        <v>1.1195993499999999E-4</v>
      </c>
      <c r="E2853" s="21">
        <v>0</v>
      </c>
      <c r="F2853" s="22">
        <v>1.1748396343899099E-4</v>
      </c>
      <c r="G2853" s="22">
        <v>1.14155251141553E-4</v>
      </c>
      <c r="H2853" s="20">
        <v>2.0998223230000002E-2</v>
      </c>
      <c r="I2853" s="20">
        <v>0.1536074476</v>
      </c>
      <c r="J2853" s="24">
        <v>0.54510000000000003</v>
      </c>
      <c r="K2853" s="20">
        <v>0.23435597759999999</v>
      </c>
      <c r="L2853" s="20">
        <v>0.64397905759999996</v>
      </c>
      <c r="M2853" s="20">
        <v>1.210425064E-2</v>
      </c>
      <c r="N2853" s="20">
        <v>8.0484857140000005E-2</v>
      </c>
    </row>
    <row r="2854" spans="1:14" ht="15" customHeight="1" outlineLevel="1" x14ac:dyDescent="0.3">
      <c r="A2854" s="12">
        <v>2852</v>
      </c>
      <c r="B2854" s="13">
        <v>1</v>
      </c>
      <c r="C2854" s="19">
        <v>9.7977854742534103E-5</v>
      </c>
      <c r="D2854" s="20">
        <v>1.3910111760000001E-4</v>
      </c>
      <c r="E2854" s="21">
        <v>0</v>
      </c>
      <c r="F2854" s="22">
        <v>8.8112972579242903E-5</v>
      </c>
      <c r="G2854" s="22">
        <v>1.14155251141553E-4</v>
      </c>
      <c r="H2854" s="20">
        <v>4.8457438219999998E-3</v>
      </c>
      <c r="I2854" s="20">
        <v>0.15341349879999999</v>
      </c>
      <c r="J2854" s="24">
        <v>0.54510000000000003</v>
      </c>
      <c r="K2854" s="20">
        <v>0.29133187240000002</v>
      </c>
      <c r="L2854" s="20">
        <v>0.6514446384</v>
      </c>
      <c r="M2854" s="20">
        <v>0.119605224</v>
      </c>
      <c r="N2854" s="21">
        <v>0</v>
      </c>
    </row>
    <row r="2855" spans="1:14" ht="15" customHeight="1" outlineLevel="1" x14ac:dyDescent="0.3">
      <c r="A2855" s="12">
        <v>2853</v>
      </c>
      <c r="B2855" s="13">
        <v>1</v>
      </c>
      <c r="C2855" s="19">
        <v>9.6406714247488504E-5</v>
      </c>
      <c r="D2855" s="20">
        <v>1.4867313979999999E-4</v>
      </c>
      <c r="E2855" s="21">
        <v>0</v>
      </c>
      <c r="F2855" s="22">
        <v>5.87419817194953E-5</v>
      </c>
      <c r="G2855" s="22">
        <v>1.14155251141553E-4</v>
      </c>
      <c r="H2855" s="21">
        <v>0</v>
      </c>
      <c r="I2855" s="20">
        <v>0.16728083790000001</v>
      </c>
      <c r="J2855" s="24">
        <v>0.55500000000000005</v>
      </c>
      <c r="K2855" s="20">
        <v>0.2236425615</v>
      </c>
      <c r="L2855" s="20">
        <v>0.65900717470000003</v>
      </c>
      <c r="M2855" s="20">
        <v>0.15676050690000001</v>
      </c>
      <c r="N2855" s="21">
        <v>0</v>
      </c>
    </row>
    <row r="2856" spans="1:14" ht="15" customHeight="1" outlineLevel="1" x14ac:dyDescent="0.3">
      <c r="A2856" s="12">
        <v>2854</v>
      </c>
      <c r="B2856" s="13">
        <v>1</v>
      </c>
      <c r="C2856" s="19">
        <v>9.8203367289224298E-5</v>
      </c>
      <c r="D2856" s="20">
        <v>1.5697707359999999E-4</v>
      </c>
      <c r="E2856" s="21">
        <v>0</v>
      </c>
      <c r="F2856" s="22">
        <v>3.7594868300476997E-5</v>
      </c>
      <c r="G2856" s="22">
        <v>1.14155251141553E-4</v>
      </c>
      <c r="H2856" s="21">
        <v>0</v>
      </c>
      <c r="I2856" s="20">
        <v>0.18560899920000001</v>
      </c>
      <c r="J2856" s="24">
        <v>0.56630000000000003</v>
      </c>
      <c r="K2856" s="20">
        <v>0.27319211100000002</v>
      </c>
      <c r="L2856" s="24">
        <v>0.65823153000000001</v>
      </c>
      <c r="M2856" s="20">
        <v>9.4483545299999999E-2</v>
      </c>
      <c r="N2856" s="21">
        <v>0</v>
      </c>
    </row>
    <row r="2857" spans="1:14" ht="15" customHeight="1" outlineLevel="1" x14ac:dyDescent="0.3">
      <c r="A2857" s="12">
        <v>2855</v>
      </c>
      <c r="B2857" s="13">
        <v>1</v>
      </c>
      <c r="C2857" s="19">
        <v>1.0095120066088E-4</v>
      </c>
      <c r="D2857" s="20">
        <v>1.6507647699999999E-4</v>
      </c>
      <c r="E2857" s="21">
        <v>0</v>
      </c>
      <c r="F2857" s="22">
        <v>2.3496792687798098E-5</v>
      </c>
      <c r="G2857" s="22">
        <v>1.14155251141553E-4</v>
      </c>
      <c r="H2857" s="21">
        <v>0</v>
      </c>
      <c r="I2857" s="20">
        <v>0.1930760279</v>
      </c>
      <c r="J2857" s="24">
        <v>0.58720000000000006</v>
      </c>
      <c r="K2857" s="20">
        <v>0.22388604819999999</v>
      </c>
      <c r="L2857" s="20">
        <v>0.62526662789999998</v>
      </c>
      <c r="M2857" s="20">
        <v>2.8950473429999998E-2</v>
      </c>
      <c r="N2857" s="21">
        <v>0</v>
      </c>
    </row>
    <row r="2858" spans="1:14" ht="15" customHeight="1" outlineLevel="1" x14ac:dyDescent="0.3">
      <c r="A2858" s="12">
        <v>2856</v>
      </c>
      <c r="B2858" s="13">
        <v>1</v>
      </c>
      <c r="C2858" s="19">
        <v>8.2550920501064899E-5</v>
      </c>
      <c r="D2858" s="20">
        <v>1.7252138309999999E-4</v>
      </c>
      <c r="E2858" s="21">
        <v>0</v>
      </c>
      <c r="F2858" s="22">
        <v>9.3987170751192492E-6</v>
      </c>
      <c r="G2858" s="22">
        <v>1.14155251141553E-4</v>
      </c>
      <c r="H2858" s="21">
        <v>0</v>
      </c>
      <c r="I2858" s="20">
        <v>0.1781419705</v>
      </c>
      <c r="J2858" s="24">
        <v>0.61960000000000004</v>
      </c>
      <c r="K2858" s="20">
        <v>0.1073776479</v>
      </c>
      <c r="L2858" s="20">
        <v>0.59016870269999999</v>
      </c>
      <c r="M2858" s="20">
        <v>1.337349021E-3</v>
      </c>
      <c r="N2858" s="21">
        <v>0</v>
      </c>
    </row>
    <row r="2859" spans="1:14" ht="15" customHeight="1" outlineLevel="1" x14ac:dyDescent="0.3">
      <c r="A2859" s="12">
        <v>2857</v>
      </c>
      <c r="B2859" s="13">
        <v>1</v>
      </c>
      <c r="C2859" s="19">
        <v>6.7761596091588E-5</v>
      </c>
      <c r="D2859" s="20">
        <v>1.7984357110000001E-4</v>
      </c>
      <c r="E2859" s="21">
        <v>0</v>
      </c>
      <c r="F2859" s="22">
        <v>5.8741981719495297E-6</v>
      </c>
      <c r="G2859" s="22">
        <v>1.14155251141553E-4</v>
      </c>
      <c r="H2859" s="21">
        <v>0</v>
      </c>
      <c r="I2859" s="20">
        <v>0.1458494957</v>
      </c>
      <c r="J2859" s="24">
        <v>0.66930000000000001</v>
      </c>
      <c r="K2859" s="20">
        <v>0.1021426832</v>
      </c>
      <c r="L2859" s="20">
        <v>0.56835369400000002</v>
      </c>
      <c r="M2859" s="20">
        <v>6.1515589269999997E-2</v>
      </c>
      <c r="N2859" s="21">
        <v>0</v>
      </c>
    </row>
    <row r="2860" spans="1:14" ht="15" customHeight="1" outlineLevel="1" x14ac:dyDescent="0.3">
      <c r="A2860" s="12">
        <v>2858</v>
      </c>
      <c r="B2860" s="13">
        <v>1</v>
      </c>
      <c r="C2860" s="19">
        <v>5.8472422305089199E-5</v>
      </c>
      <c r="D2860" s="20">
        <v>1.872884772E-4</v>
      </c>
      <c r="E2860" s="21">
        <v>0</v>
      </c>
      <c r="F2860" s="22">
        <v>2.3496792687798102E-6</v>
      </c>
      <c r="G2860" s="22">
        <v>1.14155251141553E-4</v>
      </c>
      <c r="H2860" s="21">
        <v>0</v>
      </c>
      <c r="I2860" s="20">
        <v>0.14507370050000001</v>
      </c>
      <c r="J2860" s="24">
        <v>0.68620000000000003</v>
      </c>
      <c r="K2860" s="20">
        <v>4.5775505229999999E-2</v>
      </c>
      <c r="L2860" s="20">
        <v>0.56874151640000004</v>
      </c>
      <c r="M2860" s="20">
        <v>0.25945103809999998</v>
      </c>
      <c r="N2860" s="21">
        <v>0</v>
      </c>
    </row>
    <row r="2861" spans="1:14" ht="15" customHeight="1" outlineLevel="1" x14ac:dyDescent="0.3">
      <c r="A2861" s="12">
        <v>2859</v>
      </c>
      <c r="B2861" s="13">
        <v>1</v>
      </c>
      <c r="C2861" s="19">
        <v>4.4708593432543102E-5</v>
      </c>
      <c r="D2861" s="20">
        <v>1.936084662E-4</v>
      </c>
      <c r="E2861" s="21">
        <v>0</v>
      </c>
      <c r="F2861" s="22">
        <v>1.17483963438991E-6</v>
      </c>
      <c r="G2861" s="22">
        <v>1.14155251141553E-4</v>
      </c>
      <c r="H2861" s="21">
        <v>0</v>
      </c>
      <c r="I2861" s="20">
        <v>0.139837083</v>
      </c>
      <c r="J2861" s="24">
        <v>0.68969999999999998</v>
      </c>
      <c r="K2861" s="20">
        <v>4.2244947650000003E-2</v>
      </c>
      <c r="L2861" s="20">
        <v>0.57019585029999997</v>
      </c>
      <c r="M2861" s="20">
        <v>0.3324928902</v>
      </c>
      <c r="N2861" s="21">
        <v>0</v>
      </c>
    </row>
    <row r="2862" spans="1:14" ht="15" customHeight="1" outlineLevel="1" x14ac:dyDescent="0.3">
      <c r="A2862" s="12">
        <v>2860</v>
      </c>
      <c r="B2862" s="13">
        <v>1</v>
      </c>
      <c r="C2862" s="19">
        <v>3.9707551703370398E-5</v>
      </c>
      <c r="D2862" s="20">
        <v>1.9859900769999999E-4</v>
      </c>
      <c r="E2862" s="21">
        <v>0</v>
      </c>
      <c r="F2862" s="22">
        <v>1.40980756126789E-5</v>
      </c>
      <c r="G2862" s="22">
        <v>1.14155251141553E-4</v>
      </c>
      <c r="H2862" s="21">
        <v>0</v>
      </c>
      <c r="I2862" s="20">
        <v>0.13653995350000001</v>
      </c>
      <c r="J2862" s="24">
        <v>0.76759999999999995</v>
      </c>
      <c r="K2862" s="20">
        <v>5.3201850500000002E-2</v>
      </c>
      <c r="L2862" s="20">
        <v>0.57446189650000001</v>
      </c>
      <c r="M2862" s="20">
        <v>0.20628524009999999</v>
      </c>
      <c r="N2862" s="21">
        <v>0</v>
      </c>
    </row>
    <row r="2863" spans="1:14" ht="15" customHeight="1" outlineLevel="1" x14ac:dyDescent="0.3">
      <c r="A2863" s="12">
        <v>2861</v>
      </c>
      <c r="B2863" s="13">
        <v>1</v>
      </c>
      <c r="C2863" s="19">
        <v>4.8432898816031599E-5</v>
      </c>
      <c r="D2863" s="20">
        <v>2.0088974809999999E-4</v>
      </c>
      <c r="E2863" s="21">
        <v>0</v>
      </c>
      <c r="F2863" s="22">
        <v>3.7594868300476997E-5</v>
      </c>
      <c r="G2863" s="22">
        <v>1.14155251141553E-4</v>
      </c>
      <c r="H2863" s="20">
        <v>5.3303182039999997E-3</v>
      </c>
      <c r="I2863" s="20">
        <v>0.13847944139999999</v>
      </c>
      <c r="J2863" s="24">
        <v>0.76370000000000005</v>
      </c>
      <c r="K2863" s="20">
        <v>0.16070124180000001</v>
      </c>
      <c r="L2863" s="20">
        <v>0.59113825870000003</v>
      </c>
      <c r="M2863" s="20">
        <v>6.0186121789999998E-2</v>
      </c>
      <c r="N2863" s="21">
        <v>0</v>
      </c>
    </row>
    <row r="2864" spans="1:14" ht="15" customHeight="1" outlineLevel="1" x14ac:dyDescent="0.3">
      <c r="A2864" s="12">
        <v>2862</v>
      </c>
      <c r="B2864" s="13">
        <v>1</v>
      </c>
      <c r="C2864" s="19">
        <v>7.2283568036879902E-5</v>
      </c>
      <c r="D2864" s="20">
        <v>1.842000684E-4</v>
      </c>
      <c r="E2864" s="21">
        <v>0</v>
      </c>
      <c r="F2864" s="22">
        <v>9.3987170751192502E-5</v>
      </c>
      <c r="G2864" s="22">
        <v>1.14155251141553E-4</v>
      </c>
      <c r="H2864" s="20">
        <v>3.6181553870000001E-2</v>
      </c>
      <c r="I2864" s="20">
        <v>0.13964313419999999</v>
      </c>
      <c r="J2864" s="24">
        <v>0.72250000000000003</v>
      </c>
      <c r="K2864" s="20">
        <v>0.2835402971</v>
      </c>
      <c r="L2864" s="20">
        <v>0.62962962960000002</v>
      </c>
      <c r="M2864" s="20">
        <v>1.5928040810000001E-3</v>
      </c>
      <c r="N2864" s="21">
        <v>0</v>
      </c>
    </row>
    <row r="2865" spans="1:14" ht="15" customHeight="1" outlineLevel="1" x14ac:dyDescent="0.3">
      <c r="A2865" s="12">
        <v>2863</v>
      </c>
      <c r="B2865" s="13">
        <v>1</v>
      </c>
      <c r="C2865" s="19">
        <v>1.01631417180456E-4</v>
      </c>
      <c r="D2865" s="20">
        <v>1.5388866470000001E-4</v>
      </c>
      <c r="E2865" s="21">
        <v>0</v>
      </c>
      <c r="F2865" s="22">
        <v>1.8210014333043501E-4</v>
      </c>
      <c r="G2865" s="22">
        <v>1.14155251141553E-4</v>
      </c>
      <c r="H2865" s="20">
        <v>0.12760458729999999</v>
      </c>
      <c r="I2865" s="20">
        <v>0.11850271530000001</v>
      </c>
      <c r="J2865" s="24">
        <v>0.67420000000000002</v>
      </c>
      <c r="K2865" s="20">
        <v>0.36973459949999998</v>
      </c>
      <c r="L2865" s="20">
        <v>0.63980996700000003</v>
      </c>
      <c r="M2865" s="20">
        <v>1.0811523119999999E-2</v>
      </c>
      <c r="N2865" s="21">
        <v>0</v>
      </c>
    </row>
    <row r="2866" spans="1:14" ht="15" customHeight="1" outlineLevel="1" x14ac:dyDescent="0.3">
      <c r="A2866" s="12">
        <v>2864</v>
      </c>
      <c r="B2866" s="13">
        <v>1</v>
      </c>
      <c r="C2866" s="19">
        <v>1.2545529619161199E-4</v>
      </c>
      <c r="D2866" s="20">
        <v>1.2175694060000001E-4</v>
      </c>
      <c r="E2866" s="21">
        <v>0</v>
      </c>
      <c r="F2866" s="22">
        <v>1.58603350642637E-4</v>
      </c>
      <c r="G2866" s="22">
        <v>1.14155251141553E-4</v>
      </c>
      <c r="H2866" s="20">
        <v>0.25117105480000002</v>
      </c>
      <c r="I2866" s="20">
        <v>0.1143328161</v>
      </c>
      <c r="J2866" s="24">
        <v>0.64810000000000001</v>
      </c>
      <c r="K2866" s="20">
        <v>0.40077915749999998</v>
      </c>
      <c r="L2866" s="20">
        <v>0.63961605580000003</v>
      </c>
      <c r="M2866" s="20">
        <v>0.11053717909999999</v>
      </c>
      <c r="N2866" s="20">
        <v>0.1047874286</v>
      </c>
    </row>
    <row r="2867" spans="1:14" ht="15" customHeight="1" outlineLevel="1" x14ac:dyDescent="0.3">
      <c r="A2867" s="12">
        <v>2865</v>
      </c>
      <c r="B2867" s="13">
        <v>1</v>
      </c>
      <c r="C2867" s="19">
        <v>1.4032220446276401E-4</v>
      </c>
      <c r="D2867" s="20">
        <v>9.5720222059999998E-5</v>
      </c>
      <c r="E2867" s="21">
        <v>0</v>
      </c>
      <c r="F2867" s="22">
        <v>1.4685495429873799E-4</v>
      </c>
      <c r="G2867" s="22">
        <v>1.14155251141553E-4</v>
      </c>
      <c r="H2867" s="20">
        <v>0.35470844769999998</v>
      </c>
      <c r="I2867" s="20">
        <v>0.1431342126</v>
      </c>
      <c r="J2867" s="24">
        <v>0.66690000000000005</v>
      </c>
      <c r="K2867" s="20">
        <v>0.36267348430000002</v>
      </c>
      <c r="L2867" s="20">
        <v>0.6579406632</v>
      </c>
      <c r="M2867" s="20">
        <v>0.1467016662</v>
      </c>
      <c r="N2867" s="20">
        <v>0.32163857140000002</v>
      </c>
    </row>
    <row r="2868" spans="1:14" ht="15" customHeight="1" outlineLevel="1" x14ac:dyDescent="0.3">
      <c r="A2868" s="12">
        <v>2866</v>
      </c>
      <c r="B2868" s="13">
        <v>1</v>
      </c>
      <c r="C2868" s="19">
        <v>1.4620183438347699E-4</v>
      </c>
      <c r="D2868" s="20">
        <v>7.6903426270000003E-5</v>
      </c>
      <c r="E2868" s="21">
        <v>0</v>
      </c>
      <c r="F2868" s="22">
        <v>1.6447754881458699E-4</v>
      </c>
      <c r="G2868" s="22">
        <v>1.14155251141553E-4</v>
      </c>
      <c r="H2868" s="20">
        <v>0.43353254720000001</v>
      </c>
      <c r="I2868" s="20">
        <v>0.18105120250000001</v>
      </c>
      <c r="J2868" s="24">
        <v>0.68620000000000003</v>
      </c>
      <c r="K2868" s="20">
        <v>0.369247626</v>
      </c>
      <c r="L2868" s="20">
        <v>0.66589102190000005</v>
      </c>
      <c r="M2868" s="20">
        <v>8.9301712480000003E-2</v>
      </c>
      <c r="N2868" s="20">
        <v>0.51888942859999998</v>
      </c>
    </row>
    <row r="2869" spans="1:14" ht="15" customHeight="1" outlineLevel="1" x14ac:dyDescent="0.3">
      <c r="A2869" s="12">
        <v>2867</v>
      </c>
      <c r="B2869" s="13">
        <v>1</v>
      </c>
      <c r="C2869" s="19">
        <v>1.5237876789032299E-4</v>
      </c>
      <c r="D2869" s="20">
        <v>6.2259050420000004E-5</v>
      </c>
      <c r="E2869" s="21">
        <v>0</v>
      </c>
      <c r="F2869" s="22">
        <v>1.87974341502385E-4</v>
      </c>
      <c r="G2869" s="22">
        <v>1.14155251141553E-4</v>
      </c>
      <c r="H2869" s="20">
        <v>0.47165239860000002</v>
      </c>
      <c r="I2869" s="20">
        <v>0.19870054309999999</v>
      </c>
      <c r="J2869" s="24">
        <v>0.71930000000000005</v>
      </c>
      <c r="K2869" s="20">
        <v>0.37119551979999998</v>
      </c>
      <c r="L2869" s="20">
        <v>0.64659685860000005</v>
      </c>
      <c r="M2869" s="20">
        <v>2.7843032560000001E-2</v>
      </c>
      <c r="N2869" s="20">
        <v>0.71303142860000002</v>
      </c>
    </row>
    <row r="2870" spans="1:14" ht="15" customHeight="1" outlineLevel="1" x14ac:dyDescent="0.3">
      <c r="A2870" s="12">
        <v>2868</v>
      </c>
      <c r="B2870" s="13">
        <v>1</v>
      </c>
      <c r="C2870" s="19">
        <v>1.5784391928406501E-4</v>
      </c>
      <c r="D2870" s="20">
        <v>5.072353648E-5</v>
      </c>
      <c r="E2870" s="21">
        <v>0</v>
      </c>
      <c r="F2870" s="22">
        <v>2.0677177565262301E-4</v>
      </c>
      <c r="G2870" s="22">
        <v>1.14155251141553E-4</v>
      </c>
      <c r="H2870" s="20">
        <v>0.46099176219999999</v>
      </c>
      <c r="I2870" s="20">
        <v>0.19647013190000001</v>
      </c>
      <c r="J2870" s="24">
        <v>0.76080000000000003</v>
      </c>
      <c r="K2870" s="20">
        <v>0.27964450940000002</v>
      </c>
      <c r="L2870" s="20">
        <v>0.62507271669999998</v>
      </c>
      <c r="M2870" s="20">
        <v>1.337349021E-3</v>
      </c>
      <c r="N2870" s="20">
        <v>0.99646114289999999</v>
      </c>
    </row>
    <row r="2871" spans="1:14" ht="15" customHeight="1" outlineLevel="1" x14ac:dyDescent="0.3">
      <c r="A2871" s="12">
        <v>2869</v>
      </c>
      <c r="B2871" s="13">
        <v>1</v>
      </c>
      <c r="C2871" s="19">
        <v>1.54321455915031E-4</v>
      </c>
      <c r="D2871" s="20">
        <v>4.3789956289999997E-5</v>
      </c>
      <c r="E2871" s="21">
        <v>0</v>
      </c>
      <c r="F2871" s="22">
        <v>1.87974341502385E-4</v>
      </c>
      <c r="G2871" s="22">
        <v>1.14155251141553E-4</v>
      </c>
      <c r="H2871" s="20">
        <v>0.42949442739999999</v>
      </c>
      <c r="I2871" s="20">
        <v>0.18240884409999999</v>
      </c>
      <c r="J2871" s="24">
        <v>0.82110000000000005</v>
      </c>
      <c r="K2871" s="20">
        <v>0.34660336009999998</v>
      </c>
      <c r="L2871" s="20">
        <v>0.62555749469999999</v>
      </c>
      <c r="M2871" s="20">
        <v>5.7093452269999997E-2</v>
      </c>
      <c r="N2871" s="20">
        <v>0.83763085709999996</v>
      </c>
    </row>
    <row r="2872" spans="1:14" ht="15" customHeight="1" outlineLevel="1" x14ac:dyDescent="0.3">
      <c r="A2872" s="12">
        <v>2870</v>
      </c>
      <c r="B2872" s="13">
        <v>1</v>
      </c>
      <c r="C2872" s="19">
        <v>1.4984847078805601E-4</v>
      </c>
      <c r="D2872" s="20">
        <v>3.9842519780000002E-5</v>
      </c>
      <c r="E2872" s="21">
        <v>0</v>
      </c>
      <c r="F2872" s="22">
        <v>1.90324020771165E-4</v>
      </c>
      <c r="G2872" s="22">
        <v>1.14155251141553E-4</v>
      </c>
      <c r="H2872" s="20">
        <v>0.37053787760000001</v>
      </c>
      <c r="I2872" s="20">
        <v>0.16747478669999999</v>
      </c>
      <c r="J2872" s="24">
        <v>0.83450000000000002</v>
      </c>
      <c r="K2872" s="20">
        <v>0.3737521305</v>
      </c>
      <c r="L2872" s="20">
        <v>0.6194492922</v>
      </c>
      <c r="M2872" s="20">
        <v>0.24249012510000001</v>
      </c>
      <c r="N2872" s="20">
        <v>0.68378142860000002</v>
      </c>
    </row>
    <row r="2873" spans="1:14" ht="15" customHeight="1" outlineLevel="1" x14ac:dyDescent="0.3">
      <c r="A2873" s="12">
        <v>2871</v>
      </c>
      <c r="B2873" s="13">
        <v>1</v>
      </c>
      <c r="C2873" s="19">
        <v>1.3978964017461501E-4</v>
      </c>
      <c r="D2873" s="20">
        <v>4.0578829180000001E-5</v>
      </c>
      <c r="E2873" s="21">
        <v>0</v>
      </c>
      <c r="F2873" s="22">
        <v>2.1382081345896301E-4</v>
      </c>
      <c r="G2873" s="22">
        <v>1.14155251141553E-4</v>
      </c>
      <c r="H2873" s="20">
        <v>0.2894524309</v>
      </c>
      <c r="I2873" s="20">
        <v>0.1633048875</v>
      </c>
      <c r="J2873" s="24">
        <v>0.82940000000000003</v>
      </c>
      <c r="K2873" s="20">
        <v>0.29802775749999999</v>
      </c>
      <c r="L2873" s="20">
        <v>0.62788442889999996</v>
      </c>
      <c r="M2873" s="20">
        <v>0.31032047099999999</v>
      </c>
      <c r="N2873" s="24">
        <v>0.52829400000000004</v>
      </c>
    </row>
    <row r="2874" spans="1:14" ht="15" customHeight="1" outlineLevel="1" x14ac:dyDescent="0.3">
      <c r="A2874" s="12">
        <v>2872</v>
      </c>
      <c r="B2874" s="13">
        <v>1</v>
      </c>
      <c r="C2874" s="19">
        <v>1.30062125593614E-4</v>
      </c>
      <c r="D2874" s="20">
        <v>4.6244320959999998E-5</v>
      </c>
      <c r="E2874" s="21">
        <v>0</v>
      </c>
      <c r="F2874" s="22">
        <v>2.23219530534082E-4</v>
      </c>
      <c r="G2874" s="22">
        <v>1.14155251141553E-4</v>
      </c>
      <c r="H2874" s="20">
        <v>0.2124051042</v>
      </c>
      <c r="I2874" s="20">
        <v>0.1573894492</v>
      </c>
      <c r="J2874" s="24">
        <v>0.83020000000000005</v>
      </c>
      <c r="K2874" s="20">
        <v>0.2562697833</v>
      </c>
      <c r="L2874" s="20">
        <v>0.6354469653</v>
      </c>
      <c r="M2874" s="20">
        <v>0.19296619870000001</v>
      </c>
      <c r="N2874" s="20">
        <v>0.7192937143</v>
      </c>
    </row>
    <row r="2875" spans="1:14" ht="15" customHeight="1" outlineLevel="1" x14ac:dyDescent="0.3">
      <c r="A2875" s="12">
        <v>2873</v>
      </c>
      <c r="B2875" s="13">
        <v>1</v>
      </c>
      <c r="C2875" s="19">
        <v>1.2269002989149399E-4</v>
      </c>
      <c r="D2875" s="20">
        <v>5.708443158E-5</v>
      </c>
      <c r="E2875" s="21">
        <v>0</v>
      </c>
      <c r="F2875" s="22">
        <v>2.23219530534082E-4</v>
      </c>
      <c r="G2875" s="22">
        <v>1.14155251141553E-4</v>
      </c>
      <c r="H2875" s="20">
        <v>0.13664997579999999</v>
      </c>
      <c r="I2875" s="24">
        <v>0.12742435999999999</v>
      </c>
      <c r="J2875" s="24">
        <v>0.64559999999999995</v>
      </c>
      <c r="K2875" s="20">
        <v>0.38994399810000002</v>
      </c>
      <c r="L2875" s="20">
        <v>0.65377157259999996</v>
      </c>
      <c r="M2875" s="20">
        <v>5.6361493899999997E-2</v>
      </c>
      <c r="N2875" s="24">
        <v>0.58952400000000005</v>
      </c>
    </row>
    <row r="2876" spans="1:14" ht="15" customHeight="1" outlineLevel="1" x14ac:dyDescent="0.3">
      <c r="A2876" s="12">
        <v>2874</v>
      </c>
      <c r="B2876" s="13">
        <v>1</v>
      </c>
      <c r="C2876" s="19">
        <v>1.21887667410726E-4</v>
      </c>
      <c r="D2876" s="20">
        <v>7.4142266019999997E-5</v>
      </c>
      <c r="E2876" s="21">
        <v>0</v>
      </c>
      <c r="F2876" s="22">
        <v>1.6447754881458699E-4</v>
      </c>
      <c r="G2876" s="22">
        <v>1.14155251141553E-4</v>
      </c>
      <c r="H2876" s="20">
        <v>5.9602649010000001E-2</v>
      </c>
      <c r="I2876" s="20">
        <v>0.1147207137</v>
      </c>
      <c r="J2876" s="24">
        <v>0.2984</v>
      </c>
      <c r="K2876" s="20">
        <v>0.47747747750000002</v>
      </c>
      <c r="L2876" s="20">
        <v>0.67015706809999998</v>
      </c>
      <c r="M2876" s="20">
        <v>1.54814866E-3</v>
      </c>
      <c r="N2876" s="20">
        <v>0.3153094286</v>
      </c>
    </row>
    <row r="2877" spans="1:14" ht="15" customHeight="1" outlineLevel="1" x14ac:dyDescent="0.3">
      <c r="A2877" s="12">
        <v>2875</v>
      </c>
      <c r="B2877" s="13">
        <v>1</v>
      </c>
      <c r="C2877" s="19">
        <v>1.18036444583436E-4</v>
      </c>
      <c r="D2877" s="20">
        <v>1.015084321E-4</v>
      </c>
      <c r="E2877" s="21">
        <v>0</v>
      </c>
      <c r="F2877" s="22">
        <v>1.1748396343899099E-4</v>
      </c>
      <c r="G2877" s="22">
        <v>1.14155251141553E-4</v>
      </c>
      <c r="H2877" s="20">
        <v>1.615247941E-2</v>
      </c>
      <c r="I2877" s="20">
        <v>0.10977501940000001</v>
      </c>
      <c r="J2877" s="24">
        <v>0.15110000000000001</v>
      </c>
      <c r="K2877" s="20">
        <v>0.40625760900000002</v>
      </c>
      <c r="L2877" s="20">
        <v>0.66026759739999996</v>
      </c>
      <c r="M2877" s="20">
        <v>9.6142783390000004E-3</v>
      </c>
      <c r="N2877" s="20">
        <v>5.6182285710000002E-2</v>
      </c>
    </row>
    <row r="2878" spans="1:14" ht="15" customHeight="1" outlineLevel="1" x14ac:dyDescent="0.3">
      <c r="A2878" s="12">
        <v>2876</v>
      </c>
      <c r="B2878" s="13">
        <v>1</v>
      </c>
      <c r="C2878" s="19">
        <v>1.06495446945632E-4</v>
      </c>
      <c r="D2878" s="20">
        <v>1.1846400129999999E-4</v>
      </c>
      <c r="E2878" s="21">
        <v>0</v>
      </c>
      <c r="F2878" s="22">
        <v>8.8112972579242903E-5</v>
      </c>
      <c r="G2878" s="22">
        <v>1.14155251141553E-4</v>
      </c>
      <c r="H2878" s="20">
        <v>4.8457438219999998E-3</v>
      </c>
      <c r="I2878" s="20">
        <v>0.1003685027</v>
      </c>
      <c r="J2878" s="24">
        <v>0.15290000000000001</v>
      </c>
      <c r="K2878" s="20">
        <v>0.22778183590000001</v>
      </c>
      <c r="L2878" s="20">
        <v>0.6548380842</v>
      </c>
      <c r="M2878" s="20">
        <v>0.1019394612</v>
      </c>
      <c r="N2878" s="21">
        <v>0</v>
      </c>
    </row>
    <row r="2879" spans="1:14" ht="15" customHeight="1" outlineLevel="1" x14ac:dyDescent="0.3">
      <c r="A2879" s="12">
        <v>2877</v>
      </c>
      <c r="B2879" s="13">
        <v>1</v>
      </c>
      <c r="C2879" s="19">
        <v>1.0128996347079001E-4</v>
      </c>
      <c r="D2879" s="20">
        <v>1.2484534949999999E-4</v>
      </c>
      <c r="E2879" s="21">
        <v>0</v>
      </c>
      <c r="F2879" s="22">
        <v>5.87419817194953E-5</v>
      </c>
      <c r="G2879" s="22">
        <v>1.14155251141553E-4</v>
      </c>
      <c r="H2879" s="21">
        <v>0</v>
      </c>
      <c r="I2879" s="20">
        <v>9.9204809929999999E-2</v>
      </c>
      <c r="J2879" s="24">
        <v>0.2165</v>
      </c>
      <c r="K2879" s="20">
        <v>0.16021426829999999</v>
      </c>
      <c r="L2879" s="20">
        <v>0.65202637190000001</v>
      </c>
      <c r="M2879" s="20">
        <v>0.13708259689999999</v>
      </c>
      <c r="N2879" s="21">
        <v>0</v>
      </c>
    </row>
    <row r="2880" spans="1:14" ht="15" customHeight="1" outlineLevel="1" x14ac:dyDescent="0.3">
      <c r="A2880" s="12">
        <v>2878</v>
      </c>
      <c r="B2880" s="13">
        <v>1</v>
      </c>
      <c r="C2880" s="19">
        <v>1.0282613714321599E-4</v>
      </c>
      <c r="D2880" s="20">
        <v>1.2993815609999999E-4</v>
      </c>
      <c r="E2880" s="21">
        <v>0</v>
      </c>
      <c r="F2880" s="22">
        <v>3.7594868300476997E-5</v>
      </c>
      <c r="G2880" s="22">
        <v>1.14155251141553E-4</v>
      </c>
      <c r="H2880" s="21">
        <v>0</v>
      </c>
      <c r="I2880" s="20">
        <v>0.1102598914</v>
      </c>
      <c r="J2880" s="24">
        <v>0.25030000000000002</v>
      </c>
      <c r="K2880" s="20">
        <v>0.16289262239999999</v>
      </c>
      <c r="L2880" s="20">
        <v>0.64814814809999999</v>
      </c>
      <c r="M2880" s="20">
        <v>8.4312890840000002E-2</v>
      </c>
      <c r="N2880" s="21">
        <v>0</v>
      </c>
    </row>
    <row r="2881" spans="1:14" ht="15" customHeight="1" outlineLevel="1" x14ac:dyDescent="0.3">
      <c r="A2881" s="12">
        <v>2879</v>
      </c>
      <c r="B2881" s="13">
        <v>1</v>
      </c>
      <c r="C2881" s="19">
        <v>1.06010386552916E-4</v>
      </c>
      <c r="D2881" s="20">
        <v>1.3333336059999999E-4</v>
      </c>
      <c r="E2881" s="21">
        <v>0</v>
      </c>
      <c r="F2881" s="22">
        <v>2.3496792687798098E-5</v>
      </c>
      <c r="G2881" s="22">
        <v>1.14155251141553E-4</v>
      </c>
      <c r="H2881" s="21">
        <v>0</v>
      </c>
      <c r="I2881" s="20">
        <v>0.12490302559999999</v>
      </c>
      <c r="J2881" s="24">
        <v>0.29189999999999999</v>
      </c>
      <c r="K2881" s="20">
        <v>0.20331141950000001</v>
      </c>
      <c r="L2881" s="20">
        <v>0.64989334880000005</v>
      </c>
      <c r="M2881" s="20">
        <v>2.6764199950000001E-2</v>
      </c>
      <c r="N2881" s="21">
        <v>0</v>
      </c>
    </row>
    <row r="2882" spans="1:14" ht="15" customHeight="1" outlineLevel="1" x14ac:dyDescent="0.3">
      <c r="A2882" s="12">
        <v>2880</v>
      </c>
      <c r="B2882" s="13">
        <v>1</v>
      </c>
      <c r="C2882" s="19">
        <v>8.7693274938936705E-5</v>
      </c>
      <c r="D2882" s="20">
        <v>1.3652403469999999E-4</v>
      </c>
      <c r="E2882" s="21">
        <v>0</v>
      </c>
      <c r="F2882" s="22">
        <v>9.3987170751192492E-6</v>
      </c>
      <c r="G2882" s="22">
        <v>1.14155251141553E-4</v>
      </c>
      <c r="H2882" s="21">
        <v>0</v>
      </c>
      <c r="I2882" s="20">
        <v>0.13653995350000001</v>
      </c>
      <c r="J2882" s="24">
        <v>0.30769999999999997</v>
      </c>
      <c r="K2882" s="20">
        <v>0.114073533</v>
      </c>
      <c r="L2882" s="20">
        <v>0.62953267400000001</v>
      </c>
      <c r="M2882" s="20">
        <v>1.337349021E-3</v>
      </c>
      <c r="N2882" s="21">
        <v>0</v>
      </c>
    </row>
    <row r="2883" spans="1:14" ht="15" customHeight="1" outlineLevel="1" x14ac:dyDescent="0.3">
      <c r="A2883" s="12">
        <v>2881</v>
      </c>
      <c r="B2883" s="13">
        <v>1</v>
      </c>
      <c r="C2883" s="19">
        <v>7.1394357177511798E-5</v>
      </c>
      <c r="D2883" s="20">
        <v>1.3879432199999999E-4</v>
      </c>
      <c r="E2883" s="21">
        <v>0</v>
      </c>
      <c r="F2883" s="22">
        <v>5.8741981719495297E-6</v>
      </c>
      <c r="G2883" s="22">
        <v>1.14155251141553E-4</v>
      </c>
      <c r="H2883" s="21">
        <v>0</v>
      </c>
      <c r="I2883" s="20">
        <v>0.15040729250000001</v>
      </c>
      <c r="J2883" s="24">
        <v>0.33750000000000002</v>
      </c>
      <c r="K2883" s="20">
        <v>0.11042123199999999</v>
      </c>
      <c r="L2883" s="20">
        <v>0.61334108980000002</v>
      </c>
      <c r="M2883" s="20">
        <v>5.288848963E-2</v>
      </c>
      <c r="N2883" s="21">
        <v>0</v>
      </c>
    </row>
    <row r="2884" spans="1:14" ht="15" customHeight="1" outlineLevel="1" x14ac:dyDescent="0.3">
      <c r="A2884" s="12">
        <v>2882</v>
      </c>
      <c r="B2884" s="13">
        <v>1</v>
      </c>
      <c r="C2884" s="19">
        <v>6.1417273896913002E-5</v>
      </c>
      <c r="D2884" s="20">
        <v>1.3944881919999999E-4</v>
      </c>
      <c r="E2884" s="21">
        <v>0</v>
      </c>
      <c r="F2884" s="22">
        <v>2.3496792687798102E-6</v>
      </c>
      <c r="G2884" s="22">
        <v>1.14155251141553E-4</v>
      </c>
      <c r="H2884" s="21">
        <v>0</v>
      </c>
      <c r="I2884" s="20">
        <v>0.1711598138</v>
      </c>
      <c r="J2884" s="24">
        <v>0.64680000000000004</v>
      </c>
      <c r="K2884" s="20">
        <v>0.1053080107</v>
      </c>
      <c r="L2884" s="20">
        <v>0.5967616831</v>
      </c>
      <c r="M2884" s="20">
        <v>0.22628498599999999</v>
      </c>
      <c r="N2884" s="21">
        <v>0</v>
      </c>
    </row>
    <row r="2885" spans="1:14" ht="15" customHeight="1" outlineLevel="1" x14ac:dyDescent="0.3">
      <c r="A2885" s="12">
        <v>2883</v>
      </c>
      <c r="B2885" s="13">
        <v>1</v>
      </c>
      <c r="C2885" s="19">
        <v>4.55465489012932E-5</v>
      </c>
      <c r="D2885" s="20">
        <v>1.3834435510000001E-4</v>
      </c>
      <c r="E2885" s="21">
        <v>0</v>
      </c>
      <c r="F2885" s="22">
        <v>1.17483963438991E-6</v>
      </c>
      <c r="G2885" s="22">
        <v>1.14155251141553E-4</v>
      </c>
      <c r="H2885" s="21">
        <v>0</v>
      </c>
      <c r="I2885" s="20">
        <v>0.20219162139999999</v>
      </c>
      <c r="J2885" s="24">
        <v>0.89629999999999999</v>
      </c>
      <c r="K2885" s="20">
        <v>9.8490382269999996E-2</v>
      </c>
      <c r="L2885" s="20">
        <v>0.59579212719999997</v>
      </c>
      <c r="M2885" s="20">
        <v>0.28915635220000002</v>
      </c>
      <c r="N2885" s="21">
        <v>0</v>
      </c>
    </row>
    <row r="2886" spans="1:14" ht="15" customHeight="1" outlineLevel="1" x14ac:dyDescent="0.3">
      <c r="A2886" s="12">
        <v>2884</v>
      </c>
      <c r="B2886" s="13">
        <v>1</v>
      </c>
      <c r="C2886" s="19">
        <v>3.5514657474751799E-5</v>
      </c>
      <c r="D2886" s="20">
        <v>1.386920568E-4</v>
      </c>
      <c r="E2886" s="21">
        <v>0</v>
      </c>
      <c r="F2886" s="22">
        <v>1.40980756126789E-5</v>
      </c>
      <c r="G2886" s="22">
        <v>1.14155251141553E-4</v>
      </c>
      <c r="H2886" s="21">
        <v>0</v>
      </c>
      <c r="I2886" s="20">
        <v>0.2340961986</v>
      </c>
      <c r="J2886" s="24">
        <v>0.92510000000000003</v>
      </c>
      <c r="K2886" s="20">
        <v>9.836863891E-2</v>
      </c>
      <c r="L2886" s="20">
        <v>0.59831297269999995</v>
      </c>
      <c r="M2886" s="20">
        <v>0.180233168</v>
      </c>
      <c r="N2886" s="21">
        <v>0</v>
      </c>
    </row>
    <row r="2887" spans="1:14" ht="15" customHeight="1" outlineLevel="1" x14ac:dyDescent="0.3">
      <c r="A2887" s="12">
        <v>2885</v>
      </c>
      <c r="B2887" s="13">
        <v>1</v>
      </c>
      <c r="C2887" s="19">
        <v>3.3238327036633901E-5</v>
      </c>
      <c r="D2887" s="20">
        <v>1.3881477500000001E-4</v>
      </c>
      <c r="E2887" s="21">
        <v>0</v>
      </c>
      <c r="F2887" s="22">
        <v>3.7594868300476997E-5</v>
      </c>
      <c r="G2887" s="22">
        <v>1.14155251141553E-4</v>
      </c>
      <c r="H2887" s="20">
        <v>4.3611694399999998E-3</v>
      </c>
      <c r="I2887" s="20">
        <v>0.25630333589999998</v>
      </c>
      <c r="J2887" s="24">
        <v>0.92020000000000002</v>
      </c>
      <c r="K2887" s="20">
        <v>9.6177258340000002E-2</v>
      </c>
      <c r="L2887" s="20">
        <v>0.60655419820000001</v>
      </c>
      <c r="M2887" s="20">
        <v>5.2702426509999997E-2</v>
      </c>
      <c r="N2887" s="21">
        <v>0</v>
      </c>
    </row>
    <row r="2888" spans="1:14" ht="15" customHeight="1" outlineLevel="1" x14ac:dyDescent="0.3">
      <c r="A2888" s="12">
        <v>2886</v>
      </c>
      <c r="B2888" s="13">
        <v>1</v>
      </c>
      <c r="C2888" s="19">
        <v>3.4825597967822399E-5</v>
      </c>
      <c r="D2888" s="20">
        <v>1.343764656E-4</v>
      </c>
      <c r="E2888" s="21">
        <v>0</v>
      </c>
      <c r="F2888" s="22">
        <v>9.3987170751192502E-5</v>
      </c>
      <c r="G2888" s="22">
        <v>1.14155251141553E-4</v>
      </c>
      <c r="H2888" s="20">
        <v>2.1321272820000001E-2</v>
      </c>
      <c r="I2888" s="20">
        <v>0.26415826219999999</v>
      </c>
      <c r="J2888" s="24">
        <v>0.95230000000000004</v>
      </c>
      <c r="K2888" s="20">
        <v>9.7759922080000006E-2</v>
      </c>
      <c r="L2888" s="20">
        <v>0.62652705060000002</v>
      </c>
      <c r="M2888" s="20">
        <v>1.5043357690000001E-3</v>
      </c>
      <c r="N2888" s="21">
        <v>0</v>
      </c>
    </row>
    <row r="2889" spans="1:14" ht="15" customHeight="1" outlineLevel="1" x14ac:dyDescent="0.3">
      <c r="A2889" s="12">
        <v>2887</v>
      </c>
      <c r="B2889" s="13">
        <v>1</v>
      </c>
      <c r="C2889" s="19">
        <v>4.1315417045307603E-5</v>
      </c>
      <c r="D2889" s="20">
        <v>1.244771948E-4</v>
      </c>
      <c r="E2889" s="21">
        <v>0</v>
      </c>
      <c r="F2889" s="22">
        <v>1.8210014333043501E-4</v>
      </c>
      <c r="G2889" s="22">
        <v>1.14155251141553E-4</v>
      </c>
      <c r="H2889" s="20">
        <v>5.9602649010000001E-2</v>
      </c>
      <c r="I2889" s="20">
        <v>0.26153995349999998</v>
      </c>
      <c r="J2889" s="24">
        <v>0.92730000000000001</v>
      </c>
      <c r="K2889" s="20">
        <v>0.1099342586</v>
      </c>
      <c r="L2889" s="20">
        <v>0.63360480900000005</v>
      </c>
      <c r="M2889" s="20">
        <v>8.5088530229999997E-3</v>
      </c>
      <c r="N2889" s="21">
        <v>0</v>
      </c>
    </row>
    <row r="2890" spans="1:14" ht="15" customHeight="1" outlineLevel="1" x14ac:dyDescent="0.3">
      <c r="A2890" s="12">
        <v>2888</v>
      </c>
      <c r="B2890" s="13">
        <v>1</v>
      </c>
      <c r="C2890" s="19">
        <v>5.6287516889544802E-5</v>
      </c>
      <c r="D2890" s="20">
        <v>1.114895151E-4</v>
      </c>
      <c r="E2890" s="21">
        <v>0</v>
      </c>
      <c r="F2890" s="22">
        <v>1.58603350642637E-4</v>
      </c>
      <c r="G2890" s="22">
        <v>1.14155251141553E-4</v>
      </c>
      <c r="H2890" s="20">
        <v>0.1006299467</v>
      </c>
      <c r="I2890" s="20">
        <v>0.25387897599999998</v>
      </c>
      <c r="J2890" s="24">
        <v>0.90739999999999998</v>
      </c>
      <c r="K2890" s="20">
        <v>0.1120038958</v>
      </c>
      <c r="L2890" s="20">
        <v>0.63748303279999996</v>
      </c>
      <c r="M2890" s="20">
        <v>9.3799545459999994E-2</v>
      </c>
      <c r="N2890" s="20">
        <v>9.3198857139999994E-2</v>
      </c>
    </row>
    <row r="2891" spans="1:14" ht="15" customHeight="1" outlineLevel="1" x14ac:dyDescent="0.3">
      <c r="A2891" s="12">
        <v>2889</v>
      </c>
      <c r="B2891" s="13">
        <v>1</v>
      </c>
      <c r="C2891" s="19">
        <v>7.3126588642488896E-5</v>
      </c>
      <c r="D2891" s="20">
        <v>9.541342648E-5</v>
      </c>
      <c r="E2891" s="21">
        <v>0</v>
      </c>
      <c r="F2891" s="22">
        <v>1.4685495429873799E-4</v>
      </c>
      <c r="G2891" s="22">
        <v>1.14155251141553E-4</v>
      </c>
      <c r="H2891" s="20">
        <v>0.1424648684</v>
      </c>
      <c r="I2891" s="20">
        <v>0.2433087665</v>
      </c>
      <c r="J2891" s="24">
        <v>0.89190000000000003</v>
      </c>
      <c r="K2891" s="20">
        <v>0.14511809110000001</v>
      </c>
      <c r="L2891" s="20">
        <v>0.65900717470000003</v>
      </c>
      <c r="M2891" s="20">
        <v>0.1278934692</v>
      </c>
      <c r="N2891" s="20">
        <v>0.29030485709999998</v>
      </c>
    </row>
    <row r="2892" spans="1:14" ht="15" customHeight="1" outlineLevel="1" x14ac:dyDescent="0.3">
      <c r="A2892" s="12">
        <v>2890</v>
      </c>
      <c r="B2892" s="13">
        <v>1</v>
      </c>
      <c r="C2892" s="19">
        <v>8.6907106754284706E-5</v>
      </c>
      <c r="D2892" s="20">
        <v>7.9828210839999995E-5</v>
      </c>
      <c r="E2892" s="21">
        <v>0</v>
      </c>
      <c r="F2892" s="22">
        <v>1.6447754881458699E-4</v>
      </c>
      <c r="G2892" s="22">
        <v>1.14155251141553E-4</v>
      </c>
      <c r="H2892" s="20">
        <v>0.18139234370000001</v>
      </c>
      <c r="I2892" s="20">
        <v>0.23448409619999999</v>
      </c>
      <c r="J2892" s="24">
        <v>0.84019999999999995</v>
      </c>
      <c r="K2892" s="20">
        <v>0.19320672019999999</v>
      </c>
      <c r="L2892" s="20">
        <v>0.67820438240000003</v>
      </c>
      <c r="M2892" s="20">
        <v>7.951341713E-2</v>
      </c>
      <c r="N2892" s="20">
        <v>0.48576171429999998</v>
      </c>
    </row>
    <row r="2893" spans="1:14" ht="15" customHeight="1" outlineLevel="1" x14ac:dyDescent="0.3">
      <c r="A2893" s="12">
        <v>2891</v>
      </c>
      <c r="B2893" s="13">
        <v>1</v>
      </c>
      <c r="C2893" s="19">
        <v>9.9511763743882593E-5</v>
      </c>
      <c r="D2893" s="20">
        <v>6.5347459290000004E-5</v>
      </c>
      <c r="E2893" s="21">
        <v>0</v>
      </c>
      <c r="F2893" s="22">
        <v>1.87974341502385E-4</v>
      </c>
      <c r="G2893" s="22">
        <v>1.14155251141553E-4</v>
      </c>
      <c r="H2893" s="20">
        <v>0.205459538</v>
      </c>
      <c r="I2893" s="20">
        <v>0.2269200931</v>
      </c>
      <c r="J2893" s="24">
        <v>0.84440000000000004</v>
      </c>
      <c r="K2893" s="20">
        <v>0.25773070370000001</v>
      </c>
      <c r="L2893" s="20">
        <v>0.69798332360000004</v>
      </c>
      <c r="M2893" s="20">
        <v>2.5713601249999999E-2</v>
      </c>
      <c r="N2893" s="20">
        <v>0.58017514290000005</v>
      </c>
    </row>
    <row r="2894" spans="1:14" ht="15" customHeight="1" outlineLevel="1" x14ac:dyDescent="0.3">
      <c r="A2894" s="12">
        <v>2892</v>
      </c>
      <c r="B2894" s="13">
        <v>1</v>
      </c>
      <c r="C2894" s="19">
        <v>1.1561464051447601E-4</v>
      </c>
      <c r="D2894" s="20">
        <v>5.221660832E-5</v>
      </c>
      <c r="E2894" s="21">
        <v>0</v>
      </c>
      <c r="F2894" s="22">
        <v>2.0677177565262301E-4</v>
      </c>
      <c r="G2894" s="22">
        <v>1.14155251141553E-4</v>
      </c>
      <c r="H2894" s="20">
        <v>0.21046680670000001</v>
      </c>
      <c r="I2894" s="20">
        <v>0.23593871220000001</v>
      </c>
      <c r="J2894" s="24">
        <v>0.83809999999999996</v>
      </c>
      <c r="K2894" s="20">
        <v>0.1675188702</v>
      </c>
      <c r="L2894" s="20">
        <v>0.68828776420000004</v>
      </c>
      <c r="M2894" s="20">
        <v>1.337349021E-3</v>
      </c>
      <c r="N2894" s="20">
        <v>0.75883971429999997</v>
      </c>
    </row>
    <row r="2895" spans="1:14" ht="15" customHeight="1" outlineLevel="1" x14ac:dyDescent="0.3">
      <c r="A2895" s="12">
        <v>2893</v>
      </c>
      <c r="B2895" s="13">
        <v>1</v>
      </c>
      <c r="C2895" s="19">
        <v>1.10927263399737E-4</v>
      </c>
      <c r="D2895" s="20">
        <v>4.3994486679999997E-5</v>
      </c>
      <c r="E2895" s="21">
        <v>0</v>
      </c>
      <c r="F2895" s="22">
        <v>1.87974341502385E-4</v>
      </c>
      <c r="G2895" s="22">
        <v>1.14155251141553E-4</v>
      </c>
      <c r="H2895" s="20">
        <v>0.21935067029999999</v>
      </c>
      <c r="I2895" s="20">
        <v>0.2439875873</v>
      </c>
      <c r="J2895" s="24">
        <v>0.75080000000000002</v>
      </c>
      <c r="K2895" s="20">
        <v>0.11042123199999999</v>
      </c>
      <c r="L2895" s="20">
        <v>0.66879968970000003</v>
      </c>
      <c r="M2895" s="20">
        <v>4.5108214620000003E-2</v>
      </c>
      <c r="N2895" s="20">
        <v>0.71912657140000003</v>
      </c>
    </row>
    <row r="2896" spans="1:14" ht="15" customHeight="1" outlineLevel="1" x14ac:dyDescent="0.3">
      <c r="A2896" s="12">
        <v>2894</v>
      </c>
      <c r="B2896" s="13">
        <v>1</v>
      </c>
      <c r="C2896" s="19">
        <v>1.01057043801378E-4</v>
      </c>
      <c r="D2896" s="20">
        <v>4.1417403780000002E-5</v>
      </c>
      <c r="E2896" s="21">
        <v>0</v>
      </c>
      <c r="F2896" s="22">
        <v>1.90324020771165E-4</v>
      </c>
      <c r="G2896" s="22">
        <v>1.14155251141553E-4</v>
      </c>
      <c r="H2896" s="20">
        <v>0.21256662900000001</v>
      </c>
      <c r="I2896" s="20">
        <v>0.220325834</v>
      </c>
      <c r="J2896" s="24">
        <v>0.64429999999999998</v>
      </c>
      <c r="K2896" s="20">
        <v>0.10336011689999999</v>
      </c>
      <c r="L2896" s="20">
        <v>0.65774675199999999</v>
      </c>
      <c r="M2896" s="20">
        <v>0.19607312830000001</v>
      </c>
      <c r="N2896" s="20">
        <v>0.66353485710000004</v>
      </c>
    </row>
    <row r="2897" spans="1:14" ht="15" customHeight="1" outlineLevel="1" x14ac:dyDescent="0.3">
      <c r="A2897" s="12">
        <v>2895</v>
      </c>
      <c r="B2897" s="13">
        <v>1</v>
      </c>
      <c r="C2897" s="19">
        <v>9.1200860601493695E-5</v>
      </c>
      <c r="D2897" s="20">
        <v>4.2910475620000003E-5</v>
      </c>
      <c r="E2897" s="21">
        <v>0</v>
      </c>
      <c r="F2897" s="22">
        <v>2.1382081345896301E-4</v>
      </c>
      <c r="G2897" s="22">
        <v>1.14155251141553E-4</v>
      </c>
      <c r="H2897" s="20">
        <v>0.1884994347</v>
      </c>
      <c r="I2897" s="20">
        <v>0.2002521334</v>
      </c>
      <c r="J2897" s="24">
        <v>0.67900000000000005</v>
      </c>
      <c r="K2897" s="20">
        <v>0.11224738250000001</v>
      </c>
      <c r="L2897" s="20">
        <v>0.64892379290000002</v>
      </c>
      <c r="M2897" s="20">
        <v>0.2497591596</v>
      </c>
      <c r="N2897" s="24">
        <v>0.48664200000000002</v>
      </c>
    </row>
    <row r="2898" spans="1:14" ht="15" customHeight="1" outlineLevel="1" x14ac:dyDescent="0.3">
      <c r="A2898" s="12">
        <v>2896</v>
      </c>
      <c r="B2898" s="13">
        <v>1</v>
      </c>
      <c r="C2898" s="19">
        <v>8.4578829149072103E-5</v>
      </c>
      <c r="D2898" s="20">
        <v>4.6837459090000003E-5</v>
      </c>
      <c r="E2898" s="21">
        <v>0</v>
      </c>
      <c r="F2898" s="22">
        <v>2.23219530534082E-4</v>
      </c>
      <c r="G2898" s="22">
        <v>1.14155251141553E-4</v>
      </c>
      <c r="H2898" s="20">
        <v>0.15748667420000001</v>
      </c>
      <c r="I2898" s="20">
        <v>0.19753685030000001</v>
      </c>
      <c r="J2898" s="24">
        <v>0.7984</v>
      </c>
      <c r="K2898" s="20">
        <v>0.1206476747</v>
      </c>
      <c r="L2898" s="20">
        <v>0.65348070579999995</v>
      </c>
      <c r="M2898" s="20">
        <v>0.15647240309999999</v>
      </c>
      <c r="N2898" s="24">
        <v>0.46932600000000002</v>
      </c>
    </row>
    <row r="2899" spans="1:14" ht="15" customHeight="1" outlineLevel="1" x14ac:dyDescent="0.3">
      <c r="A2899" s="12">
        <v>2897</v>
      </c>
      <c r="B2899" s="13">
        <v>1</v>
      </c>
      <c r="C2899" s="19">
        <v>8.1580588873157798E-5</v>
      </c>
      <c r="D2899" s="20">
        <v>5.5325470230000001E-5</v>
      </c>
      <c r="E2899" s="21">
        <v>0</v>
      </c>
      <c r="F2899" s="22">
        <v>2.23219530534082E-4</v>
      </c>
      <c r="G2899" s="22">
        <v>1.14155251141553E-4</v>
      </c>
      <c r="H2899" s="20">
        <v>0.1059602649</v>
      </c>
      <c r="I2899" s="20">
        <v>0.20927075249999999</v>
      </c>
      <c r="J2899" s="24">
        <v>0.88790000000000002</v>
      </c>
      <c r="K2899" s="20">
        <v>0.1480399318</v>
      </c>
      <c r="L2899" s="20">
        <v>0.67122357960000001</v>
      </c>
      <c r="M2899" s="20">
        <v>4.586632014E-2</v>
      </c>
      <c r="N2899" s="20">
        <v>0.1200642857</v>
      </c>
    </row>
    <row r="2900" spans="1:14" ht="15" customHeight="1" outlineLevel="1" x14ac:dyDescent="0.3">
      <c r="A2900" s="12">
        <v>2898</v>
      </c>
      <c r="B2900" s="13">
        <v>1</v>
      </c>
      <c r="C2900" s="19">
        <v>8.5991303072884196E-5</v>
      </c>
      <c r="D2900" s="20">
        <v>6.6799625049999994E-5</v>
      </c>
      <c r="E2900" s="21">
        <v>0</v>
      </c>
      <c r="F2900" s="22">
        <v>1.6447754881458699E-4</v>
      </c>
      <c r="G2900" s="22">
        <v>1.14155251141553E-4</v>
      </c>
      <c r="H2900" s="20">
        <v>5.0880310130000002E-2</v>
      </c>
      <c r="I2900" s="20">
        <v>0.20674941820000001</v>
      </c>
      <c r="J2900" s="24">
        <v>0.88419999999999999</v>
      </c>
      <c r="K2900" s="20">
        <v>0.23058193330000001</v>
      </c>
      <c r="L2900" s="20">
        <v>0.68169478380000004</v>
      </c>
      <c r="M2900" s="20">
        <v>1.41920548E-3</v>
      </c>
      <c r="N2900" s="20">
        <v>0.27743485709999999</v>
      </c>
    </row>
    <row r="2901" spans="1:14" ht="15" customHeight="1" outlineLevel="1" x14ac:dyDescent="0.3">
      <c r="A2901" s="12">
        <v>2899</v>
      </c>
      <c r="B2901" s="13">
        <v>1</v>
      </c>
      <c r="C2901" s="19">
        <v>8.8868675674699395E-5</v>
      </c>
      <c r="D2901" s="20">
        <v>8.3796100380000002E-5</v>
      </c>
      <c r="E2901" s="21">
        <v>0</v>
      </c>
      <c r="F2901" s="22">
        <v>1.1748396343899099E-4</v>
      </c>
      <c r="G2901" s="22">
        <v>1.14155251141553E-4</v>
      </c>
      <c r="H2901" s="20">
        <v>1.5344855439999999E-2</v>
      </c>
      <c r="I2901" s="20">
        <v>0.19705197830000001</v>
      </c>
      <c r="J2901" s="24">
        <v>0.80510000000000004</v>
      </c>
      <c r="K2901" s="20">
        <v>0.2338690041</v>
      </c>
      <c r="L2901" s="20">
        <v>0.69206903239999995</v>
      </c>
      <c r="M2901" s="20">
        <v>6.5588077420000003E-3</v>
      </c>
      <c r="N2901" s="20">
        <v>5.3318571430000003E-2</v>
      </c>
    </row>
    <row r="2902" spans="1:14" ht="15" customHeight="1" outlineLevel="1" x14ac:dyDescent="0.3">
      <c r="A2902" s="12">
        <v>2900</v>
      </c>
      <c r="B2902" s="13">
        <v>1</v>
      </c>
      <c r="C2902" s="19">
        <v>8.3947234131142196E-5</v>
      </c>
      <c r="D2902" s="20">
        <v>9.9238144750000005E-5</v>
      </c>
      <c r="E2902" s="21">
        <v>0</v>
      </c>
      <c r="F2902" s="22">
        <v>8.8112972579242903E-5</v>
      </c>
      <c r="G2902" s="22">
        <v>1.14155251141553E-4</v>
      </c>
      <c r="H2902" s="20">
        <v>4.8457438219999998E-3</v>
      </c>
      <c r="I2902" s="20">
        <v>0.1875484872</v>
      </c>
      <c r="J2902" s="24">
        <v>0.76370000000000005</v>
      </c>
      <c r="K2902" s="20">
        <v>0.25858290719999999</v>
      </c>
      <c r="L2902" s="20">
        <v>0.68799689740000003</v>
      </c>
      <c r="M2902" s="20">
        <v>7.8843021400000005E-2</v>
      </c>
      <c r="N2902" s="21">
        <v>0</v>
      </c>
    </row>
    <row r="2903" spans="1:14" ht="15" customHeight="1" outlineLevel="1" x14ac:dyDescent="0.3">
      <c r="A2903" s="12">
        <v>2901</v>
      </c>
      <c r="B2903" s="13">
        <v>1</v>
      </c>
      <c r="C2903" s="19">
        <v>8.4463499100880397E-5</v>
      </c>
      <c r="D2903" s="20">
        <v>1.0633534929999999E-4</v>
      </c>
      <c r="E2903" s="21">
        <v>0</v>
      </c>
      <c r="F2903" s="22">
        <v>5.87419817194953E-5</v>
      </c>
      <c r="G2903" s="22">
        <v>1.14155251141553E-4</v>
      </c>
      <c r="H2903" s="21">
        <v>0</v>
      </c>
      <c r="I2903" s="20">
        <v>0.17203258339999999</v>
      </c>
      <c r="J2903" s="24">
        <v>0.73429999999999995</v>
      </c>
      <c r="K2903" s="20">
        <v>0.26235695149999999</v>
      </c>
      <c r="L2903" s="20">
        <v>0.69517161139999994</v>
      </c>
      <c r="M2903" s="20">
        <v>0.110765719</v>
      </c>
      <c r="N2903" s="21">
        <v>0</v>
      </c>
    </row>
    <row r="2904" spans="1:14" ht="15" customHeight="1" outlineLevel="1" x14ac:dyDescent="0.3">
      <c r="A2904" s="12">
        <v>2902</v>
      </c>
      <c r="B2904" s="13">
        <v>1</v>
      </c>
      <c r="C2904" s="19">
        <v>9.0808266077094699E-5</v>
      </c>
      <c r="D2904" s="20">
        <v>1.126962444E-4</v>
      </c>
      <c r="E2904" s="21">
        <v>0</v>
      </c>
      <c r="F2904" s="22">
        <v>3.7594868300476997E-5</v>
      </c>
      <c r="G2904" s="22">
        <v>1.14155251141553E-4</v>
      </c>
      <c r="H2904" s="21">
        <v>0</v>
      </c>
      <c r="I2904" s="20">
        <v>0.16204422030000001</v>
      </c>
      <c r="J2904" s="24">
        <v>0.66690000000000005</v>
      </c>
      <c r="K2904" s="20">
        <v>0.23679084489999999</v>
      </c>
      <c r="L2904" s="20">
        <v>0.69536552259999995</v>
      </c>
      <c r="M2904" s="20">
        <v>7.0467860399999999E-2</v>
      </c>
      <c r="N2904" s="21">
        <v>0</v>
      </c>
    </row>
    <row r="2905" spans="1:14" ht="15" customHeight="1" outlineLevel="1" x14ac:dyDescent="0.3">
      <c r="A2905" s="12">
        <v>2903</v>
      </c>
      <c r="B2905" s="13">
        <v>1</v>
      </c>
      <c r="C2905" s="19">
        <v>9.60770275661141E-5</v>
      </c>
      <c r="D2905" s="20">
        <v>1.201002444E-4</v>
      </c>
      <c r="E2905" s="21">
        <v>0</v>
      </c>
      <c r="F2905" s="22">
        <v>2.3496792687798098E-5</v>
      </c>
      <c r="G2905" s="22">
        <v>1.14155251141553E-4</v>
      </c>
      <c r="H2905" s="21">
        <v>0</v>
      </c>
      <c r="I2905" s="20">
        <v>0.1517649341</v>
      </c>
      <c r="J2905" s="24">
        <v>0.53800000000000003</v>
      </c>
      <c r="K2905" s="20">
        <v>0.18151935720000001</v>
      </c>
      <c r="L2905" s="20">
        <v>0.6806282723</v>
      </c>
      <c r="M2905" s="20">
        <v>2.3695608050000001E-2</v>
      </c>
      <c r="N2905" s="21">
        <v>0</v>
      </c>
    </row>
    <row r="2906" spans="1:14" ht="15" customHeight="1" outlineLevel="1" x14ac:dyDescent="0.3">
      <c r="A2906" s="12">
        <v>2904</v>
      </c>
      <c r="B2906" s="13">
        <v>1</v>
      </c>
      <c r="C2906" s="19">
        <v>7.9851684824770505E-5</v>
      </c>
      <c r="D2906" s="20">
        <v>1.2547939369999999E-4</v>
      </c>
      <c r="E2906" s="21">
        <v>0</v>
      </c>
      <c r="F2906" s="22">
        <v>9.3987170751192492E-6</v>
      </c>
      <c r="G2906" s="22">
        <v>1.14155251141553E-4</v>
      </c>
      <c r="H2906" s="21">
        <v>0</v>
      </c>
      <c r="I2906" s="20">
        <v>0.13469743989999999</v>
      </c>
      <c r="J2906" s="24">
        <v>0.45810000000000001</v>
      </c>
      <c r="K2906" s="20">
        <v>0.1759191624</v>
      </c>
      <c r="L2906" s="20">
        <v>0.65377157259999996</v>
      </c>
      <c r="M2906" s="20">
        <v>1.337349021E-3</v>
      </c>
      <c r="N2906" s="21">
        <v>0</v>
      </c>
    </row>
    <row r="2907" spans="1:14" ht="15" customHeight="1" outlineLevel="1" x14ac:dyDescent="0.3">
      <c r="A2907" s="12">
        <v>2905</v>
      </c>
      <c r="B2907" s="13">
        <v>1</v>
      </c>
      <c r="C2907" s="19">
        <v>6.4587283070228604E-5</v>
      </c>
      <c r="D2907" s="20">
        <v>1.3132896279999999E-4</v>
      </c>
      <c r="E2907" s="21">
        <v>0</v>
      </c>
      <c r="F2907" s="22">
        <v>5.8741981719495297E-6</v>
      </c>
      <c r="G2907" s="22">
        <v>1.14155251141553E-4</v>
      </c>
      <c r="H2907" s="21">
        <v>0</v>
      </c>
      <c r="I2907" s="20">
        <v>0.1181148177</v>
      </c>
      <c r="J2907" s="24">
        <v>0.4259</v>
      </c>
      <c r="K2907" s="20">
        <v>0.14475286100000001</v>
      </c>
      <c r="L2907" s="20">
        <v>0.63961605580000003</v>
      </c>
      <c r="M2907" s="20">
        <v>3.9802421339999998E-2</v>
      </c>
      <c r="N2907" s="21">
        <v>0</v>
      </c>
    </row>
    <row r="2908" spans="1:14" ht="15" customHeight="1" outlineLevel="1" x14ac:dyDescent="0.3">
      <c r="A2908" s="12">
        <v>2906</v>
      </c>
      <c r="B2908" s="13">
        <v>1</v>
      </c>
      <c r="C2908" s="19">
        <v>5.4052773550527598E-5</v>
      </c>
      <c r="D2908" s="20">
        <v>1.3762849879999999E-4</v>
      </c>
      <c r="E2908" s="21">
        <v>0</v>
      </c>
      <c r="F2908" s="22">
        <v>2.3496792687798102E-6</v>
      </c>
      <c r="G2908" s="22">
        <v>1.14155251141553E-4</v>
      </c>
      <c r="H2908" s="21">
        <v>0</v>
      </c>
      <c r="I2908" s="20">
        <v>0.1054111715</v>
      </c>
      <c r="J2908" s="24">
        <v>0.37540000000000001</v>
      </c>
      <c r="K2908" s="20">
        <v>0.1242999757</v>
      </c>
      <c r="L2908" s="20">
        <v>0.6288539849</v>
      </c>
      <c r="M2908" s="20">
        <v>0.17527002880000001</v>
      </c>
      <c r="N2908" s="21">
        <v>0</v>
      </c>
    </row>
    <row r="2909" spans="1:14" ht="15" customHeight="1" outlineLevel="1" x14ac:dyDescent="0.3">
      <c r="A2909" s="12">
        <v>2907</v>
      </c>
      <c r="B2909" s="13">
        <v>1</v>
      </c>
      <c r="C2909" s="19">
        <v>3.8838830786772801E-5</v>
      </c>
      <c r="D2909" s="20">
        <v>1.415759353E-4</v>
      </c>
      <c r="E2909" s="21">
        <v>0</v>
      </c>
      <c r="F2909" s="22">
        <v>1.17483963438991E-6</v>
      </c>
      <c r="G2909" s="22">
        <v>1.14155251141553E-4</v>
      </c>
      <c r="H2909" s="21">
        <v>0</v>
      </c>
      <c r="I2909" s="20">
        <v>8.7373933279999996E-2</v>
      </c>
      <c r="J2909" s="24">
        <v>0.36259999999999998</v>
      </c>
      <c r="K2909" s="20">
        <v>0.1229607986</v>
      </c>
      <c r="L2909" s="20">
        <v>0.62216404889999999</v>
      </c>
      <c r="M2909" s="20">
        <v>0.22268353960000001</v>
      </c>
      <c r="N2909" s="21">
        <v>0</v>
      </c>
    </row>
    <row r="2910" spans="1:14" ht="15" customHeight="1" outlineLevel="1" x14ac:dyDescent="0.3">
      <c r="A2910" s="12">
        <v>2908</v>
      </c>
      <c r="B2910" s="13">
        <v>1</v>
      </c>
      <c r="C2910" s="19">
        <v>3.2684752460529602E-5</v>
      </c>
      <c r="D2910" s="20">
        <v>1.4396894080000001E-4</v>
      </c>
      <c r="E2910" s="21">
        <v>0</v>
      </c>
      <c r="F2910" s="22">
        <v>1.40980756126789E-5</v>
      </c>
      <c r="G2910" s="22">
        <v>1.14155251141553E-4</v>
      </c>
      <c r="H2910" s="21">
        <v>0</v>
      </c>
      <c r="I2910" s="20">
        <v>7.757951901E-2</v>
      </c>
      <c r="J2910" s="24">
        <v>0.30769999999999997</v>
      </c>
      <c r="K2910" s="20">
        <v>0.1324567811</v>
      </c>
      <c r="L2910" s="20">
        <v>0.62526662789999998</v>
      </c>
      <c r="M2910" s="20">
        <v>0.14009205259999999</v>
      </c>
      <c r="N2910" s="21">
        <v>0</v>
      </c>
    </row>
    <row r="2911" spans="1:14" ht="15" customHeight="1" outlineLevel="1" x14ac:dyDescent="0.3">
      <c r="A2911" s="12">
        <v>2909</v>
      </c>
      <c r="B2911" s="13">
        <v>1</v>
      </c>
      <c r="C2911" s="19">
        <v>3.4700682994206401E-5</v>
      </c>
      <c r="D2911" s="20">
        <v>1.4740505140000001E-4</v>
      </c>
      <c r="E2911" s="21">
        <v>0</v>
      </c>
      <c r="F2911" s="22">
        <v>3.7594868300476997E-5</v>
      </c>
      <c r="G2911" s="22">
        <v>1.14155251141553E-4</v>
      </c>
      <c r="H2911" s="20">
        <v>5.9764173799999997E-3</v>
      </c>
      <c r="I2911" s="20">
        <v>6.5069821570000005E-2</v>
      </c>
      <c r="J2911" s="24">
        <v>0.26140000000000002</v>
      </c>
      <c r="K2911" s="20">
        <v>0.1548575603</v>
      </c>
      <c r="L2911" s="20">
        <v>0.63505914289999998</v>
      </c>
      <c r="M2911" s="20">
        <v>4.1146591140000001E-2</v>
      </c>
      <c r="N2911" s="21">
        <v>0</v>
      </c>
    </row>
    <row r="2912" spans="1:14" ht="15" customHeight="1" outlineLevel="1" x14ac:dyDescent="0.3">
      <c r="A2912" s="12">
        <v>2910</v>
      </c>
      <c r="B2912" s="13">
        <v>1</v>
      </c>
      <c r="C2912" s="19">
        <v>4.2278311293958903E-5</v>
      </c>
      <c r="D2912" s="20">
        <v>1.3633995730000001E-4</v>
      </c>
      <c r="E2912" s="21">
        <v>0</v>
      </c>
      <c r="F2912" s="22">
        <v>9.3987170751192502E-5</v>
      </c>
      <c r="G2912" s="22">
        <v>1.14155251141553E-4</v>
      </c>
      <c r="H2912" s="20">
        <v>3.2628008399999998E-2</v>
      </c>
      <c r="I2912" s="20">
        <v>5.537238169E-2</v>
      </c>
      <c r="J2912" s="24">
        <v>0.24310000000000001</v>
      </c>
      <c r="K2912" s="20">
        <v>0.19698076449999999</v>
      </c>
      <c r="L2912" s="20">
        <v>0.64417296879999997</v>
      </c>
      <c r="M2912" s="20">
        <v>1.3575097239999999E-3</v>
      </c>
      <c r="N2912" s="21">
        <v>0</v>
      </c>
    </row>
    <row r="2913" spans="1:14" ht="15" customHeight="1" outlineLevel="1" x14ac:dyDescent="0.3">
      <c r="A2913" s="12">
        <v>2911</v>
      </c>
      <c r="B2913" s="13">
        <v>1</v>
      </c>
      <c r="C2913" s="19">
        <v>5.5175682169843501E-5</v>
      </c>
      <c r="D2913" s="20">
        <v>1.169709295E-4</v>
      </c>
      <c r="E2913" s="21">
        <v>0</v>
      </c>
      <c r="F2913" s="22">
        <v>1.8210014333043501E-4</v>
      </c>
      <c r="G2913" s="22">
        <v>1.14155251141553E-4</v>
      </c>
      <c r="H2913" s="20">
        <v>9.9176223549999998E-2</v>
      </c>
      <c r="I2913" s="20">
        <v>5.0620636150000002E-2</v>
      </c>
      <c r="J2913" s="24">
        <v>0.254</v>
      </c>
      <c r="K2913" s="20">
        <v>0.24859995130000001</v>
      </c>
      <c r="L2913" s="20">
        <v>0.64242776810000002</v>
      </c>
      <c r="M2913" s="20">
        <v>5.3100543609999997E-3</v>
      </c>
      <c r="N2913" s="21">
        <v>0</v>
      </c>
    </row>
    <row r="2914" spans="1:14" ht="15" customHeight="1" outlineLevel="1" x14ac:dyDescent="0.3">
      <c r="A2914" s="12">
        <v>2912</v>
      </c>
      <c r="B2914" s="13">
        <v>1</v>
      </c>
      <c r="C2914" s="19">
        <v>7.4777241656891796E-5</v>
      </c>
      <c r="D2914" s="20">
        <v>9.5024818739999995E-5</v>
      </c>
      <c r="E2914" s="21">
        <v>0</v>
      </c>
      <c r="F2914" s="22">
        <v>1.58603350642637E-4</v>
      </c>
      <c r="G2914" s="22">
        <v>1.14155251141553E-4</v>
      </c>
      <c r="H2914" s="20">
        <v>0.19592957520000001</v>
      </c>
      <c r="I2914" s="20">
        <v>4.6644685800000002E-2</v>
      </c>
      <c r="J2914" s="24">
        <v>0.28799999999999998</v>
      </c>
      <c r="K2914" s="20">
        <v>0.2300949598</v>
      </c>
      <c r="L2914" s="20">
        <v>0.64717859219999996</v>
      </c>
      <c r="M2914" s="20">
        <v>6.8734206029999995E-2</v>
      </c>
      <c r="N2914" s="20">
        <v>4.1774571429999997E-2</v>
      </c>
    </row>
    <row r="2915" spans="1:14" ht="15" customHeight="1" outlineLevel="1" x14ac:dyDescent="0.3">
      <c r="A2915" s="12">
        <v>2913</v>
      </c>
      <c r="B2915" s="13">
        <v>1</v>
      </c>
      <c r="C2915" s="19">
        <v>9.4234242633602899E-5</v>
      </c>
      <c r="D2915" s="20">
        <v>7.0624343330000003E-5</v>
      </c>
      <c r="E2915" s="21">
        <v>0</v>
      </c>
      <c r="F2915" s="22">
        <v>1.4685495429873799E-4</v>
      </c>
      <c r="G2915" s="22">
        <v>1.14155251141553E-4</v>
      </c>
      <c r="H2915" s="20">
        <v>0.29090615409999998</v>
      </c>
      <c r="I2915" s="20">
        <v>5.1299456940000002E-2</v>
      </c>
      <c r="J2915" s="24">
        <v>0.39550000000000002</v>
      </c>
      <c r="K2915" s="20">
        <v>0.25614803990000001</v>
      </c>
      <c r="L2915" s="20">
        <v>0.64999030440000005</v>
      </c>
      <c r="M2915" s="20">
        <v>9.8975393389999999E-2</v>
      </c>
      <c r="N2915" s="20">
        <v>0.2146671429</v>
      </c>
    </row>
    <row r="2916" spans="1:14" ht="15" customHeight="1" outlineLevel="1" x14ac:dyDescent="0.3">
      <c r="A2916" s="12">
        <v>2914</v>
      </c>
      <c r="B2916" s="13">
        <v>1</v>
      </c>
      <c r="C2916" s="19">
        <v>1.06798415478676E-4</v>
      </c>
      <c r="D2916" s="20">
        <v>4.7205613789999999E-5</v>
      </c>
      <c r="E2916" s="21">
        <v>0</v>
      </c>
      <c r="F2916" s="22">
        <v>1.6447754881458699E-4</v>
      </c>
      <c r="G2916" s="22">
        <v>1.14155251141553E-4</v>
      </c>
      <c r="H2916" s="20">
        <v>0.36052334029999999</v>
      </c>
      <c r="I2916" s="20">
        <v>6.3809154379999997E-2</v>
      </c>
      <c r="J2916" s="24">
        <v>0.51200000000000001</v>
      </c>
      <c r="K2916" s="20">
        <v>0.22644265890000001</v>
      </c>
      <c r="L2916" s="20">
        <v>0.66201279810000002</v>
      </c>
      <c r="M2916" s="20">
        <v>6.4153485610000005E-2</v>
      </c>
      <c r="N2916" s="21">
        <v>0</v>
      </c>
    </row>
    <row r="2917" spans="1:14" ht="15" customHeight="1" outlineLevel="1" x14ac:dyDescent="0.3">
      <c r="A2917" s="12">
        <v>2915</v>
      </c>
      <c r="B2917" s="13">
        <v>1</v>
      </c>
      <c r="C2917" s="19">
        <v>1.1746968041384701E-4</v>
      </c>
      <c r="D2917" s="20">
        <v>2.7161635659999999E-5</v>
      </c>
      <c r="E2917" s="21">
        <v>0</v>
      </c>
      <c r="F2917" s="22">
        <v>1.87974341502385E-4</v>
      </c>
      <c r="G2917" s="22">
        <v>1.14155251141553E-4</v>
      </c>
      <c r="H2917" s="20">
        <v>0.39153610080000001</v>
      </c>
      <c r="I2917" s="20">
        <v>7.9809930180000002E-2</v>
      </c>
      <c r="J2917" s="24">
        <v>0.63009999999999999</v>
      </c>
      <c r="K2917" s="20">
        <v>0.28987095200000002</v>
      </c>
      <c r="L2917" s="20">
        <v>0.66337017649999996</v>
      </c>
      <c r="M2917" s="20">
        <v>2.2253442740000001E-2</v>
      </c>
      <c r="N2917" s="20">
        <v>3.9523714289999998E-2</v>
      </c>
    </row>
    <row r="2918" spans="1:14" ht="15" customHeight="1" outlineLevel="1" x14ac:dyDescent="0.3">
      <c r="A2918" s="12">
        <v>2916</v>
      </c>
      <c r="B2918" s="13">
        <v>1</v>
      </c>
      <c r="C2918" s="19">
        <v>1.3120058164074001E-4</v>
      </c>
      <c r="D2918" s="20">
        <v>1.3294475289999999E-5</v>
      </c>
      <c r="E2918" s="21">
        <v>0</v>
      </c>
      <c r="F2918" s="22">
        <v>2.0677177565262301E-4</v>
      </c>
      <c r="G2918" s="22">
        <v>1.14155251141553E-4</v>
      </c>
      <c r="H2918" s="20">
        <v>0.38378291069999998</v>
      </c>
      <c r="I2918" s="20">
        <v>0.1011442979</v>
      </c>
      <c r="J2918" s="24">
        <v>0.70469999999999999</v>
      </c>
      <c r="K2918" s="20">
        <v>0.24178232290000001</v>
      </c>
      <c r="L2918" s="20">
        <v>0.64446383559999998</v>
      </c>
      <c r="M2918" s="20">
        <v>1.337349021E-3</v>
      </c>
      <c r="N2918" s="20">
        <v>2.565085714E-2</v>
      </c>
    </row>
    <row r="2919" spans="1:14" ht="15" customHeight="1" outlineLevel="1" x14ac:dyDescent="0.3">
      <c r="A2919" s="12">
        <v>2917</v>
      </c>
      <c r="B2919" s="13">
        <v>1</v>
      </c>
      <c r="C2919" s="19">
        <v>1.2883478023978099E-4</v>
      </c>
      <c r="D2919" s="20">
        <v>4.070154742E-6</v>
      </c>
      <c r="E2919" s="21">
        <v>0</v>
      </c>
      <c r="F2919" s="22">
        <v>1.87974341502385E-4</v>
      </c>
      <c r="G2919" s="22">
        <v>1.14155251141553E-4</v>
      </c>
      <c r="H2919" s="20">
        <v>0.35357777419999997</v>
      </c>
      <c r="I2919" s="20">
        <v>0.11772692009999999</v>
      </c>
      <c r="J2919" s="24">
        <v>0.85429999999999995</v>
      </c>
      <c r="K2919" s="20">
        <v>0.17993669349999999</v>
      </c>
      <c r="L2919" s="20">
        <v>0.63166569709999998</v>
      </c>
      <c r="M2919" s="20">
        <v>3.1913156259999999E-2</v>
      </c>
      <c r="N2919" s="20">
        <v>0.37640571430000003</v>
      </c>
    </row>
    <row r="2920" spans="1:14" ht="15" customHeight="1" outlineLevel="1" x14ac:dyDescent="0.3">
      <c r="A2920" s="12">
        <v>2918</v>
      </c>
      <c r="B2920" s="13">
        <v>1</v>
      </c>
      <c r="C2920" s="19">
        <v>1.2117435261208701E-4</v>
      </c>
      <c r="D2920" s="21">
        <v>0</v>
      </c>
      <c r="E2920" s="21">
        <v>0</v>
      </c>
      <c r="F2920" s="22">
        <v>1.90324020771165E-4</v>
      </c>
      <c r="G2920" s="22">
        <v>1.14155251141553E-4</v>
      </c>
      <c r="H2920" s="20">
        <v>0.30382813759999999</v>
      </c>
      <c r="I2920" s="20">
        <v>0.1305275407</v>
      </c>
      <c r="J2920" s="24">
        <v>0.92400000000000004</v>
      </c>
      <c r="K2920" s="20">
        <v>0.18809349889999999</v>
      </c>
      <c r="L2920" s="24">
        <v>0.63050223000000005</v>
      </c>
      <c r="M2920" s="20">
        <v>0.14396078900000001</v>
      </c>
      <c r="N2920" s="20">
        <v>0.55290857140000005</v>
      </c>
    </row>
    <row r="2921" spans="1:14" ht="15" customHeight="1" outlineLevel="1" x14ac:dyDescent="0.3">
      <c r="A2921" s="12">
        <v>2919</v>
      </c>
      <c r="B2921" s="13">
        <v>1</v>
      </c>
      <c r="C2921" s="19">
        <v>1.10536539568977E-4</v>
      </c>
      <c r="D2921" s="20">
        <v>3.2724862239999998E-7</v>
      </c>
      <c r="E2921" s="21">
        <v>0</v>
      </c>
      <c r="F2921" s="22">
        <v>2.1382081345896301E-4</v>
      </c>
      <c r="G2921" s="22">
        <v>1.14155251141553E-4</v>
      </c>
      <c r="H2921" s="20">
        <v>0.25036343080000001</v>
      </c>
      <c r="I2921" s="20">
        <v>0.13498836310000001</v>
      </c>
      <c r="J2921" s="24">
        <v>0.95399999999999996</v>
      </c>
      <c r="K2921" s="20">
        <v>0.18018018020000001</v>
      </c>
      <c r="L2921" s="20">
        <v>0.62090362610000005</v>
      </c>
      <c r="M2921" s="20">
        <v>0.1820319594</v>
      </c>
      <c r="N2921" s="20">
        <v>0.38935371429999999</v>
      </c>
    </row>
    <row r="2922" spans="1:14" ht="15" customHeight="1" outlineLevel="1" x14ac:dyDescent="0.3">
      <c r="A2922" s="12">
        <v>2920</v>
      </c>
      <c r="B2922" s="13">
        <v>1</v>
      </c>
      <c r="C2922" s="19">
        <v>1.03061066929886E-4</v>
      </c>
      <c r="D2922" s="20">
        <v>6.3813481380000001E-6</v>
      </c>
      <c r="E2922" s="21">
        <v>0</v>
      </c>
      <c r="F2922" s="22">
        <v>2.23219530534082E-4</v>
      </c>
      <c r="G2922" s="22">
        <v>1.14155251141553E-4</v>
      </c>
      <c r="H2922" s="20">
        <v>0.18268454210000001</v>
      </c>
      <c r="I2922" s="20">
        <v>0.1525407292</v>
      </c>
      <c r="J2922" s="24">
        <v>0.96389999999999998</v>
      </c>
      <c r="K2922" s="20">
        <v>0.19442415390000001</v>
      </c>
      <c r="L2922" s="20">
        <v>0.62953267400000001</v>
      </c>
      <c r="M2922" s="20">
        <v>0.11540291229999999</v>
      </c>
      <c r="N2922" s="20">
        <v>0.39775542860000002</v>
      </c>
    </row>
    <row r="2923" spans="1:14" ht="15" customHeight="1" outlineLevel="1" x14ac:dyDescent="0.3">
      <c r="A2923" s="12">
        <v>2921</v>
      </c>
      <c r="B2923" s="13">
        <v>1</v>
      </c>
      <c r="C2923" s="19">
        <v>9.8869750294974999E-5</v>
      </c>
      <c r="D2923" s="20">
        <v>1.7630519529999999E-5</v>
      </c>
      <c r="E2923" s="21">
        <v>0</v>
      </c>
      <c r="F2923" s="22">
        <v>2.23219530534082E-4</v>
      </c>
      <c r="G2923" s="22">
        <v>1.14155251141553E-4</v>
      </c>
      <c r="H2923" s="20">
        <v>0.1108060087</v>
      </c>
      <c r="I2923" s="20">
        <v>0.16825058179999999</v>
      </c>
      <c r="J2923" s="24">
        <v>0.95740000000000003</v>
      </c>
      <c r="K2923" s="20">
        <v>0.20331141950000001</v>
      </c>
      <c r="L2923" s="20">
        <v>0.62672096180000003</v>
      </c>
      <c r="M2923" s="20">
        <v>3.4019649710000002E-2</v>
      </c>
      <c r="N2923" s="20">
        <v>5.2995428570000003E-2</v>
      </c>
    </row>
    <row r="2924" spans="1:14" ht="15" customHeight="1" outlineLevel="1" x14ac:dyDescent="0.3">
      <c r="A2924" s="12">
        <v>2922</v>
      </c>
      <c r="B2924" s="13">
        <v>1</v>
      </c>
      <c r="C2924" s="19">
        <v>1.01164992284273E-4</v>
      </c>
      <c r="D2924" s="20">
        <v>3.139541472E-5</v>
      </c>
      <c r="E2924" s="21">
        <v>0</v>
      </c>
      <c r="F2924" s="22">
        <v>1.6447754881458699E-4</v>
      </c>
      <c r="G2924" s="22">
        <v>1.14155251141553E-4</v>
      </c>
      <c r="H2924" s="20">
        <v>5.0557260540000003E-2</v>
      </c>
      <c r="I2924" s="20">
        <v>0.18444530640000001</v>
      </c>
      <c r="J2924" s="24">
        <v>0.95020000000000004</v>
      </c>
      <c r="K2924" s="20">
        <v>0.3574385196</v>
      </c>
      <c r="L2924" s="20">
        <v>0.64339732400000005</v>
      </c>
      <c r="M2924" s="20">
        <v>1.2587022000000001E-3</v>
      </c>
      <c r="N2924" s="20">
        <v>1.7806285710000001E-2</v>
      </c>
    </row>
    <row r="2925" spans="1:14" ht="15" customHeight="1" outlineLevel="1" x14ac:dyDescent="0.3">
      <c r="A2925" s="12">
        <v>2923</v>
      </c>
      <c r="B2925" s="13">
        <v>1</v>
      </c>
      <c r="C2925" s="19">
        <v>1.01321674539242E-4</v>
      </c>
      <c r="D2925" s="20">
        <v>4.7348785060000001E-5</v>
      </c>
      <c r="E2925" s="21">
        <v>0</v>
      </c>
      <c r="F2925" s="22">
        <v>1.1748396343899099E-4</v>
      </c>
      <c r="G2925" s="22">
        <v>1.14155251141553E-4</v>
      </c>
      <c r="H2925" s="20">
        <v>1.486028105E-2</v>
      </c>
      <c r="I2925" s="20">
        <v>0.1936578743</v>
      </c>
      <c r="J2925" s="24">
        <v>0.93959999999999999</v>
      </c>
      <c r="K2925" s="20">
        <v>0.3646213781</v>
      </c>
      <c r="L2925" s="20">
        <v>0.64300950160000003</v>
      </c>
      <c r="M2925" s="20">
        <v>3.5993671940000001E-3</v>
      </c>
      <c r="N2925" s="20">
        <v>1.265828571E-2</v>
      </c>
    </row>
    <row r="2926" spans="1:14" ht="15" customHeight="1" outlineLevel="1" x14ac:dyDescent="0.3">
      <c r="A2926" s="12">
        <v>2924</v>
      </c>
      <c r="B2926" s="13">
        <v>1</v>
      </c>
      <c r="C2926" s="19">
        <v>9.5945044032195306E-5</v>
      </c>
      <c r="D2926" s="20">
        <v>5.6736729910000002E-5</v>
      </c>
      <c r="E2926" s="21">
        <v>0</v>
      </c>
      <c r="F2926" s="22">
        <v>8.8112972579242903E-5</v>
      </c>
      <c r="G2926" s="22">
        <v>1.14155251141553E-4</v>
      </c>
      <c r="H2926" s="20">
        <v>4.8457438219999998E-3</v>
      </c>
      <c r="I2926" s="20">
        <v>0.19550038789999999</v>
      </c>
      <c r="J2926" s="24">
        <v>0.91420000000000001</v>
      </c>
      <c r="K2926" s="20">
        <v>0.36449963480000003</v>
      </c>
      <c r="L2926" s="20">
        <v>0.63515609849999999</v>
      </c>
      <c r="M2926" s="20">
        <v>5.3872509169999999E-2</v>
      </c>
      <c r="N2926" s="21">
        <v>0</v>
      </c>
    </row>
    <row r="2927" spans="1:14" ht="15" customHeight="1" outlineLevel="1" x14ac:dyDescent="0.3">
      <c r="A2927" s="12">
        <v>2925</v>
      </c>
      <c r="B2927" s="13">
        <v>1</v>
      </c>
      <c r="C2927" s="19">
        <v>9.5805617622031394E-5</v>
      </c>
      <c r="D2927" s="20">
        <v>5.9947857019999998E-5</v>
      </c>
      <c r="E2927" s="21">
        <v>0</v>
      </c>
      <c r="F2927" s="22">
        <v>5.87419817194953E-5</v>
      </c>
      <c r="G2927" s="22">
        <v>1.14155251141553E-4</v>
      </c>
      <c r="H2927" s="21">
        <v>0</v>
      </c>
      <c r="I2927" s="20">
        <v>0.19695500390000001</v>
      </c>
      <c r="J2927" s="24">
        <v>0.88990000000000002</v>
      </c>
      <c r="K2927" s="20">
        <v>0.39858777699999998</v>
      </c>
      <c r="L2927" s="20">
        <v>0.64708163659999995</v>
      </c>
      <c r="M2927" s="20">
        <v>8.1237003459999999E-2</v>
      </c>
      <c r="N2927" s="21">
        <v>0</v>
      </c>
    </row>
    <row r="2928" spans="1:14" ht="15" customHeight="1" outlineLevel="1" x14ac:dyDescent="0.3">
      <c r="A2928" s="12">
        <v>2926</v>
      </c>
      <c r="B2928" s="13">
        <v>1</v>
      </c>
      <c r="C2928" s="19">
        <v>1.02701520522956E-4</v>
      </c>
      <c r="D2928" s="20">
        <v>6.2974906780000002E-5</v>
      </c>
      <c r="E2928" s="21">
        <v>0</v>
      </c>
      <c r="F2928" s="22">
        <v>3.7594868300476997E-5</v>
      </c>
      <c r="G2928" s="22">
        <v>1.14155251141553E-4</v>
      </c>
      <c r="H2928" s="21">
        <v>0</v>
      </c>
      <c r="I2928" s="20">
        <v>0.21402249810000001</v>
      </c>
      <c r="J2928" s="24">
        <v>0.89770000000000005</v>
      </c>
      <c r="K2928" s="20">
        <v>0.30204528850000001</v>
      </c>
      <c r="L2928" s="20">
        <v>0.65716501839999997</v>
      </c>
      <c r="M2928" s="20">
        <v>5.4487738360000003E-2</v>
      </c>
      <c r="N2928" s="21">
        <v>0</v>
      </c>
    </row>
    <row r="2929" spans="1:14" ht="15" customHeight="1" outlineLevel="1" x14ac:dyDescent="0.3">
      <c r="A2929" s="12">
        <v>2927</v>
      </c>
      <c r="B2929" s="13">
        <v>1</v>
      </c>
      <c r="C2929" s="19">
        <v>1.09009002496972E-4</v>
      </c>
      <c r="D2929" s="20">
        <v>6.5081569789999995E-5</v>
      </c>
      <c r="E2929" s="21">
        <v>0</v>
      </c>
      <c r="F2929" s="22">
        <v>2.3496792687798098E-5</v>
      </c>
      <c r="G2929" s="22">
        <v>1.14155251141553E-4</v>
      </c>
      <c r="H2929" s="21">
        <v>0</v>
      </c>
      <c r="I2929" s="20">
        <v>0.23050814580000001</v>
      </c>
      <c r="J2929" s="24">
        <v>0.91739999999999999</v>
      </c>
      <c r="K2929" s="20">
        <v>0.3059410762</v>
      </c>
      <c r="L2929" s="20">
        <v>0.64368819079999995</v>
      </c>
      <c r="M2929" s="20">
        <v>1.998195606E-2</v>
      </c>
      <c r="N2929" s="21">
        <v>0</v>
      </c>
    </row>
    <row r="2930" spans="1:14" ht="15" customHeight="1" outlineLevel="1" x14ac:dyDescent="0.3">
      <c r="A2930" s="12">
        <v>2928</v>
      </c>
      <c r="B2930" s="13">
        <v>1</v>
      </c>
      <c r="C2930" s="19">
        <v>9.4559519247814099E-5</v>
      </c>
      <c r="D2930" s="20">
        <v>6.5756520070000003E-5</v>
      </c>
      <c r="E2930" s="21">
        <v>0</v>
      </c>
      <c r="F2930" s="22">
        <v>9.3987170751192492E-6</v>
      </c>
      <c r="G2930" s="22">
        <v>1.14155251141553E-4</v>
      </c>
      <c r="H2930" s="21">
        <v>0</v>
      </c>
      <c r="I2930" s="20">
        <v>0.24515128010000001</v>
      </c>
      <c r="J2930" s="24">
        <v>0.91739999999999999</v>
      </c>
      <c r="K2930" s="20">
        <v>0.1984416849</v>
      </c>
      <c r="L2930" s="20">
        <v>0.62827225129999997</v>
      </c>
      <c r="M2930" s="20">
        <v>1.337349021E-3</v>
      </c>
      <c r="N2930" s="21">
        <v>0</v>
      </c>
    </row>
    <row r="2931" spans="1:14" ht="15" customHeight="1" outlineLevel="1" x14ac:dyDescent="0.3">
      <c r="A2931" s="12">
        <v>2929</v>
      </c>
      <c r="B2931" s="13">
        <v>1</v>
      </c>
      <c r="C2931" s="19">
        <v>8.0264612113343305E-5</v>
      </c>
      <c r="D2931" s="20">
        <v>6.5408818410000002E-5</v>
      </c>
      <c r="E2931" s="21">
        <v>0</v>
      </c>
      <c r="F2931" s="22">
        <v>5.8741981719495297E-6</v>
      </c>
      <c r="G2931" s="22">
        <v>1.14155251141553E-4</v>
      </c>
      <c r="H2931" s="21">
        <v>0</v>
      </c>
      <c r="I2931" s="20">
        <v>0.25300620639999999</v>
      </c>
      <c r="J2931" s="24">
        <v>0.89959999999999996</v>
      </c>
      <c r="K2931" s="20">
        <v>0.14937910879999999</v>
      </c>
      <c r="L2931" s="20">
        <v>0.62992049640000003</v>
      </c>
      <c r="M2931" s="20">
        <v>2.6410881769999998E-2</v>
      </c>
      <c r="N2931" s="21">
        <v>0</v>
      </c>
    </row>
    <row r="2932" spans="1:14" ht="15" customHeight="1" outlineLevel="1" x14ac:dyDescent="0.3">
      <c r="A2932" s="12">
        <v>2930</v>
      </c>
      <c r="B2932" s="13">
        <v>1</v>
      </c>
      <c r="C2932" s="19">
        <v>7.0372520216084006E-5</v>
      </c>
      <c r="D2932" s="20">
        <v>6.4570243809999994E-5</v>
      </c>
      <c r="E2932" s="21">
        <v>0</v>
      </c>
      <c r="F2932" s="22">
        <v>2.3496792687798102E-6</v>
      </c>
      <c r="G2932" s="22">
        <v>1.14155251141553E-4</v>
      </c>
      <c r="H2932" s="21">
        <v>0</v>
      </c>
      <c r="I2932" s="20">
        <v>0.27172226529999999</v>
      </c>
      <c r="J2932" s="24">
        <v>0.88419999999999999</v>
      </c>
      <c r="K2932" s="20">
        <v>0.14609203800000001</v>
      </c>
      <c r="L2932" s="20">
        <v>0.6226488268</v>
      </c>
      <c r="M2932" s="20">
        <v>0.1217847036</v>
      </c>
      <c r="N2932" s="21">
        <v>0</v>
      </c>
    </row>
    <row r="2933" spans="1:14" ht="15" customHeight="1" outlineLevel="1" x14ac:dyDescent="0.3">
      <c r="A2933" s="12">
        <v>2931</v>
      </c>
      <c r="B2933" s="13">
        <v>1</v>
      </c>
      <c r="C2933" s="19">
        <v>5.4990719378792098E-5</v>
      </c>
      <c r="D2933" s="20">
        <v>6.4018011760000006E-5</v>
      </c>
      <c r="E2933" s="21">
        <v>0</v>
      </c>
      <c r="F2933" s="22">
        <v>1.17483963438991E-6</v>
      </c>
      <c r="G2933" s="22">
        <v>1.14155251141553E-4</v>
      </c>
      <c r="H2933" s="21">
        <v>0</v>
      </c>
      <c r="I2933" s="20">
        <v>0.29228083789999998</v>
      </c>
      <c r="J2933" s="24">
        <v>0.89870000000000005</v>
      </c>
      <c r="K2933" s="20">
        <v>0.1432919406</v>
      </c>
      <c r="L2933" s="20">
        <v>0.6031607524</v>
      </c>
      <c r="M2933" s="20">
        <v>0.15332652590000001</v>
      </c>
      <c r="N2933" s="21">
        <v>0</v>
      </c>
    </row>
    <row r="2934" spans="1:14" ht="15" customHeight="1" outlineLevel="1" x14ac:dyDescent="0.3">
      <c r="A2934" s="12">
        <v>2932</v>
      </c>
      <c r="B2934" s="13">
        <v>1</v>
      </c>
      <c r="C2934" s="19">
        <v>4.6960883167272703E-5</v>
      </c>
      <c r="D2934" s="20">
        <v>6.3813481379999996E-5</v>
      </c>
      <c r="E2934" s="21">
        <v>0</v>
      </c>
      <c r="F2934" s="22">
        <v>1.40980756126789E-5</v>
      </c>
      <c r="G2934" s="22">
        <v>1.14155251141553E-4</v>
      </c>
      <c r="H2934" s="21">
        <v>0</v>
      </c>
      <c r="I2934" s="24">
        <v>0.30886345999999998</v>
      </c>
      <c r="J2934" s="24">
        <v>0.91</v>
      </c>
      <c r="K2934" s="20">
        <v>0.1429267105</v>
      </c>
      <c r="L2934" s="20">
        <v>0.60364553030000001</v>
      </c>
      <c r="M2934" s="20">
        <v>9.7883244829999994E-2</v>
      </c>
      <c r="N2934" s="21">
        <v>0</v>
      </c>
    </row>
    <row r="2935" spans="1:14" ht="15" customHeight="1" outlineLevel="1" x14ac:dyDescent="0.3">
      <c r="A2935" s="12">
        <v>2933</v>
      </c>
      <c r="B2935" s="13">
        <v>1</v>
      </c>
      <c r="C2935" s="19">
        <v>4.5723462799363803E-5</v>
      </c>
      <c r="D2935" s="20">
        <v>6.3629404030000005E-5</v>
      </c>
      <c r="E2935" s="21">
        <v>0</v>
      </c>
      <c r="F2935" s="22">
        <v>3.7594868300476997E-5</v>
      </c>
      <c r="G2935" s="22">
        <v>1.14155251141553E-4</v>
      </c>
      <c r="H2935" s="20">
        <v>4.8457438219999998E-3</v>
      </c>
      <c r="I2935" s="20">
        <v>0.30023273859999999</v>
      </c>
      <c r="J2935" s="24">
        <v>0.93420000000000003</v>
      </c>
      <c r="K2935" s="20">
        <v>0.1392744095</v>
      </c>
      <c r="L2935" s="20">
        <v>0.60829939889999995</v>
      </c>
      <c r="M2935" s="20">
        <v>2.8950473429999998E-2</v>
      </c>
      <c r="N2935" s="21">
        <v>0</v>
      </c>
    </row>
    <row r="2936" spans="1:14" ht="15" customHeight="1" outlineLevel="1" x14ac:dyDescent="0.3">
      <c r="A2936" s="12">
        <v>2934</v>
      </c>
      <c r="B2936" s="13">
        <v>1</v>
      </c>
      <c r="C2936" s="19">
        <v>4.6129198107853098E-5</v>
      </c>
      <c r="D2936" s="20">
        <v>5.8025271369999999E-5</v>
      </c>
      <c r="E2936" s="21">
        <v>0</v>
      </c>
      <c r="F2936" s="22">
        <v>9.3987170751192502E-5</v>
      </c>
      <c r="G2936" s="22">
        <v>1.14155251141553E-4</v>
      </c>
      <c r="H2936" s="20">
        <v>2.1159748020000001E-2</v>
      </c>
      <c r="I2936" s="20">
        <v>0.299359969</v>
      </c>
      <c r="J2936" s="24">
        <v>0.93420000000000003</v>
      </c>
      <c r="K2936" s="20">
        <v>0.14353542729999999</v>
      </c>
      <c r="L2936" s="20">
        <v>0.62342447160000003</v>
      </c>
      <c r="M2936" s="20">
        <v>1.1832008230000001E-3</v>
      </c>
      <c r="N2936" s="21">
        <v>0</v>
      </c>
    </row>
    <row r="2937" spans="1:14" ht="15" customHeight="1" outlineLevel="1" x14ac:dyDescent="0.3">
      <c r="A2937" s="12">
        <v>2935</v>
      </c>
      <c r="B2937" s="13">
        <v>1</v>
      </c>
      <c r="C2937" s="19">
        <v>5.2154008404100599E-5</v>
      </c>
      <c r="D2937" s="20">
        <v>4.5037591660000001E-5</v>
      </c>
      <c r="E2937" s="21">
        <v>0</v>
      </c>
      <c r="F2937" s="22">
        <v>1.8210014333043501E-4</v>
      </c>
      <c r="G2937" s="22">
        <v>1.14155251141553E-4</v>
      </c>
      <c r="H2937" s="20">
        <v>6.5094492000000004E-2</v>
      </c>
      <c r="I2937" s="20">
        <v>0.29635376260000001</v>
      </c>
      <c r="J2937" s="24">
        <v>0.90780000000000005</v>
      </c>
      <c r="K2937" s="20">
        <v>0.1442658875</v>
      </c>
      <c r="L2937" s="20">
        <v>0.60936591039999999</v>
      </c>
      <c r="M2937" s="20">
        <v>2.5313597070000002E-3</v>
      </c>
      <c r="N2937" s="21">
        <v>0</v>
      </c>
    </row>
    <row r="2938" spans="1:14" ht="15" customHeight="1" outlineLevel="1" x14ac:dyDescent="0.3">
      <c r="A2938" s="12">
        <v>2936</v>
      </c>
      <c r="B2938" s="13">
        <v>1</v>
      </c>
      <c r="C2938" s="19">
        <v>6.8460507268564602E-5</v>
      </c>
      <c r="D2938" s="20">
        <v>2.7652508600000001E-5</v>
      </c>
      <c r="E2938" s="21">
        <v>0</v>
      </c>
      <c r="F2938" s="22">
        <v>1.58603350642637E-4</v>
      </c>
      <c r="G2938" s="22">
        <v>1.14155251141553E-4</v>
      </c>
      <c r="H2938" s="20">
        <v>0.12889678569999999</v>
      </c>
      <c r="I2938" s="20">
        <v>0.28704422029999999</v>
      </c>
      <c r="J2938" s="24">
        <v>0.87260000000000004</v>
      </c>
      <c r="K2938" s="20">
        <v>0.1624056489</v>
      </c>
      <c r="L2938" s="20">
        <v>0.61460151249999995</v>
      </c>
      <c r="M2938" s="20">
        <v>4.3658124600000001E-2</v>
      </c>
      <c r="N2938" s="20">
        <v>0.1284214286</v>
      </c>
    </row>
    <row r="2939" spans="1:14" ht="15" customHeight="1" outlineLevel="1" x14ac:dyDescent="0.3">
      <c r="A2939" s="12">
        <v>2937</v>
      </c>
      <c r="B2939" s="13">
        <v>1</v>
      </c>
      <c r="C2939" s="19">
        <v>8.8642733397048599E-5</v>
      </c>
      <c r="D2939" s="20">
        <v>5.7473039320000003E-6</v>
      </c>
      <c r="E2939" s="21">
        <v>0</v>
      </c>
      <c r="F2939" s="22">
        <v>1.4685495429873799E-4</v>
      </c>
      <c r="G2939" s="22">
        <v>1.14155251141553E-4</v>
      </c>
      <c r="H2939" s="20">
        <v>0.19867549670000001</v>
      </c>
      <c r="I2939" s="20">
        <v>0.29305663300000001</v>
      </c>
      <c r="J2939" s="24">
        <v>0.89290000000000003</v>
      </c>
      <c r="K2939" s="20">
        <v>0.17348429509999999</v>
      </c>
      <c r="L2939" s="20">
        <v>0.62584836150000001</v>
      </c>
      <c r="M2939" s="20">
        <v>6.8678760310000003E-2</v>
      </c>
      <c r="N2939" s="20">
        <v>0.29939742860000002</v>
      </c>
    </row>
    <row r="2940" spans="1:14" ht="15" customHeight="1" outlineLevel="1" x14ac:dyDescent="0.3">
      <c r="A2940" s="12">
        <v>2938</v>
      </c>
      <c r="B2940" s="13">
        <v>1</v>
      </c>
      <c r="C2940" s="19">
        <v>1.01087518941883E-4</v>
      </c>
      <c r="D2940" s="21">
        <v>0</v>
      </c>
      <c r="E2940" s="21">
        <v>0</v>
      </c>
      <c r="F2940" s="22">
        <v>1.6447754881458699E-4</v>
      </c>
      <c r="G2940" s="22">
        <v>1.14155251141553E-4</v>
      </c>
      <c r="H2940" s="20">
        <v>0.26296236470000001</v>
      </c>
      <c r="I2940" s="20">
        <v>0.30740884410000002</v>
      </c>
      <c r="J2940" s="24">
        <v>0.90200000000000002</v>
      </c>
      <c r="K2940" s="20">
        <v>0.18224981740000001</v>
      </c>
      <c r="L2940" s="20">
        <v>0.65289897230000005</v>
      </c>
      <c r="M2940" s="20">
        <v>4.7494560839999998E-2</v>
      </c>
      <c r="N2940" s="20">
        <v>0.3274551429</v>
      </c>
    </row>
    <row r="2941" spans="1:14" ht="15" customHeight="1" outlineLevel="1" x14ac:dyDescent="0.3">
      <c r="A2941" s="12">
        <v>2939</v>
      </c>
      <c r="B2941" s="13">
        <v>1</v>
      </c>
      <c r="C2941" s="19">
        <v>1.0962044828463399E-4</v>
      </c>
      <c r="D2941" s="21">
        <v>0</v>
      </c>
      <c r="E2941" s="21">
        <v>0</v>
      </c>
      <c r="F2941" s="22">
        <v>1.87974341502385E-4</v>
      </c>
      <c r="G2941" s="22">
        <v>1.14155251141553E-4</v>
      </c>
      <c r="H2941" s="20">
        <v>0.30722015829999999</v>
      </c>
      <c r="I2941" s="20">
        <v>0.33204034129999999</v>
      </c>
      <c r="J2941" s="24">
        <v>0.91039999999999999</v>
      </c>
      <c r="K2941" s="20">
        <v>0.2153640127</v>
      </c>
      <c r="L2941" s="20">
        <v>0.65929804150000004</v>
      </c>
      <c r="M2941" s="20">
        <v>1.828030731E-2</v>
      </c>
      <c r="N2941" s="20">
        <v>0.49060885710000002</v>
      </c>
    </row>
    <row r="2942" spans="1:14" ht="15" customHeight="1" outlineLevel="1" x14ac:dyDescent="0.3">
      <c r="A2942" s="12">
        <v>2940</v>
      </c>
      <c r="B2942" s="13">
        <v>1</v>
      </c>
      <c r="C2942" s="19">
        <v>1.20191451660126E-4</v>
      </c>
      <c r="D2942" s="21">
        <v>0</v>
      </c>
      <c r="E2942" s="21">
        <v>0</v>
      </c>
      <c r="F2942" s="22">
        <v>2.0677177565262301E-4</v>
      </c>
      <c r="G2942" s="22">
        <v>1.14155251141553E-4</v>
      </c>
      <c r="H2942" s="20">
        <v>0.3180423195</v>
      </c>
      <c r="I2942" s="20">
        <v>0.34406516679999999</v>
      </c>
      <c r="J2942" s="24">
        <v>0.91</v>
      </c>
      <c r="K2942" s="20">
        <v>0.1647187728</v>
      </c>
      <c r="L2942" s="20">
        <v>0.64892379290000002</v>
      </c>
      <c r="M2942" s="20">
        <v>1.337349021E-3</v>
      </c>
      <c r="N2942" s="20">
        <v>0.21307371429999999</v>
      </c>
    </row>
    <row r="2943" spans="1:14" ht="15" customHeight="1" outlineLevel="1" x14ac:dyDescent="0.3">
      <c r="A2943" s="12">
        <v>2941</v>
      </c>
      <c r="B2943" s="13">
        <v>1</v>
      </c>
      <c r="C2943" s="19">
        <v>1.10102262476771E-4</v>
      </c>
      <c r="D2943" s="21">
        <v>0</v>
      </c>
      <c r="E2943" s="21">
        <v>0</v>
      </c>
      <c r="F2943" s="22">
        <v>1.87974341502385E-4</v>
      </c>
      <c r="G2943" s="22">
        <v>1.14155251141553E-4</v>
      </c>
      <c r="H2943" s="20">
        <v>0.32191891459999999</v>
      </c>
      <c r="I2943" s="20">
        <v>0.36142358419999998</v>
      </c>
      <c r="J2943" s="24">
        <v>0.90739999999999998</v>
      </c>
      <c r="K2943" s="20">
        <v>0.1372047723</v>
      </c>
      <c r="L2943" s="20">
        <v>0.63631956560000003</v>
      </c>
      <c r="M2943" s="20">
        <v>1.737811438E-2</v>
      </c>
      <c r="N2943" s="20">
        <v>0.1753105714</v>
      </c>
    </row>
    <row r="2944" spans="1:14" ht="15" customHeight="1" outlineLevel="1" x14ac:dyDescent="0.3">
      <c r="A2944" s="12">
        <v>2942</v>
      </c>
      <c r="B2944" s="13">
        <v>1</v>
      </c>
      <c r="C2944" s="19">
        <v>9.7488366926617005E-5</v>
      </c>
      <c r="D2944" s="21">
        <v>0</v>
      </c>
      <c r="E2944" s="21">
        <v>0</v>
      </c>
      <c r="F2944" s="22">
        <v>1.90324020771165E-4</v>
      </c>
      <c r="G2944" s="22">
        <v>1.14155251141553E-4</v>
      </c>
      <c r="H2944" s="20">
        <v>0.30738168310000002</v>
      </c>
      <c r="I2944" s="20">
        <v>0.38809154379999999</v>
      </c>
      <c r="J2944" s="24">
        <v>0.90010000000000001</v>
      </c>
      <c r="K2944" s="20">
        <v>0.1395178963</v>
      </c>
      <c r="L2944" s="20">
        <v>0.62468489429999996</v>
      </c>
      <c r="M2944" s="20">
        <v>8.4503691879999995E-2</v>
      </c>
      <c r="N2944" s="20">
        <v>0.59262171429999999</v>
      </c>
    </row>
    <row r="2945" spans="1:14" ht="15" customHeight="1" outlineLevel="1" x14ac:dyDescent="0.3">
      <c r="A2945" s="12">
        <v>2943</v>
      </c>
      <c r="B2945" s="13">
        <v>1</v>
      </c>
      <c r="C2945" s="19">
        <v>8.6093461282569803E-5</v>
      </c>
      <c r="D2945" s="21">
        <v>0</v>
      </c>
      <c r="E2945" s="21">
        <v>0</v>
      </c>
      <c r="F2945" s="22">
        <v>2.1382081345896301E-4</v>
      </c>
      <c r="G2945" s="22">
        <v>1.14155251141553E-4</v>
      </c>
      <c r="H2945" s="20">
        <v>0.26796963330000001</v>
      </c>
      <c r="I2945" s="20">
        <v>0.37771528319999997</v>
      </c>
      <c r="J2945" s="24">
        <v>0.89629999999999999</v>
      </c>
      <c r="K2945" s="20">
        <v>0.1313610908</v>
      </c>
      <c r="L2945" s="20">
        <v>0.60364553030000001</v>
      </c>
      <c r="M2945" s="20">
        <v>0.10529342780000001</v>
      </c>
      <c r="N2945" s="20">
        <v>2.0926285709999999E-2</v>
      </c>
    </row>
    <row r="2946" spans="1:14" ht="15" customHeight="1" outlineLevel="1" x14ac:dyDescent="0.3">
      <c r="A2946" s="12">
        <v>2944</v>
      </c>
      <c r="B2946" s="13">
        <v>1</v>
      </c>
      <c r="C2946" s="19">
        <v>7.9858785636313201E-5</v>
      </c>
      <c r="D2946" s="21">
        <v>0</v>
      </c>
      <c r="E2946" s="21">
        <v>0</v>
      </c>
      <c r="F2946" s="22">
        <v>2.23219530534082E-4</v>
      </c>
      <c r="G2946" s="22">
        <v>1.14155251141553E-4</v>
      </c>
      <c r="H2946" s="20">
        <v>0.21353577770000001</v>
      </c>
      <c r="I2946" s="20">
        <v>0.35424747870000001</v>
      </c>
      <c r="J2946" s="24">
        <v>0.89390000000000003</v>
      </c>
      <c r="K2946" s="20">
        <v>0.14049184319999999</v>
      </c>
      <c r="L2946" s="20">
        <v>0.60568159779999997</v>
      </c>
      <c r="M2946" s="20">
        <v>6.8346712089999997E-2</v>
      </c>
      <c r="N2946" s="20">
        <v>0.42731742859999999</v>
      </c>
    </row>
    <row r="2947" spans="1:14" ht="15" customHeight="1" outlineLevel="1" x14ac:dyDescent="0.3">
      <c r="A2947" s="12">
        <v>2945</v>
      </c>
      <c r="B2947" s="13">
        <v>1</v>
      </c>
      <c r="C2947" s="19">
        <v>8.0249055131944403E-5</v>
      </c>
      <c r="D2947" s="21">
        <v>0</v>
      </c>
      <c r="E2947" s="21">
        <v>0</v>
      </c>
      <c r="F2947" s="22">
        <v>2.23219530534082E-4</v>
      </c>
      <c r="G2947" s="22">
        <v>1.14155251141553E-4</v>
      </c>
      <c r="H2947" s="20">
        <v>0.1340655791</v>
      </c>
      <c r="I2947" s="20">
        <v>0.32690069820000001</v>
      </c>
      <c r="J2947" s="24">
        <v>0.87770000000000004</v>
      </c>
      <c r="K2947" s="20">
        <v>0.1436571707</v>
      </c>
      <c r="L2947" s="20">
        <v>0.62177622649999997</v>
      </c>
      <c r="M2947" s="20">
        <v>2.037390817E-2</v>
      </c>
      <c r="N2947" s="20">
        <v>0.1243097143</v>
      </c>
    </row>
    <row r="2948" spans="1:14" ht="15" customHeight="1" outlineLevel="1" x14ac:dyDescent="0.3">
      <c r="A2948" s="12">
        <v>2946</v>
      </c>
      <c r="B2948" s="13">
        <v>1</v>
      </c>
      <c r="C2948" s="19">
        <v>8.8343533559850996E-5</v>
      </c>
      <c r="D2948" s="21">
        <v>0</v>
      </c>
      <c r="E2948" s="21">
        <v>0</v>
      </c>
      <c r="F2948" s="22">
        <v>1.6447754881458699E-4</v>
      </c>
      <c r="G2948" s="22">
        <v>1.14155251141553E-4</v>
      </c>
      <c r="H2948" s="20">
        <v>5.7664351480000001E-2</v>
      </c>
      <c r="I2948" s="20">
        <v>0.28442591160000003</v>
      </c>
      <c r="J2948" s="24">
        <v>0.80259999999999998</v>
      </c>
      <c r="K2948" s="20">
        <v>0.17311906499999999</v>
      </c>
      <c r="L2948" s="20">
        <v>0.62458793869999996</v>
      </c>
      <c r="M2948" s="20">
        <v>1.0413776340000001E-3</v>
      </c>
      <c r="N2948" s="20">
        <v>0.2893354286</v>
      </c>
    </row>
    <row r="2949" spans="1:14" ht="15" customHeight="1" outlineLevel="1" x14ac:dyDescent="0.3">
      <c r="A2949" s="12">
        <v>2947</v>
      </c>
      <c r="B2949" s="13">
        <v>1</v>
      </c>
      <c r="C2949" s="19">
        <v>9.8374348387125494E-5</v>
      </c>
      <c r="D2949" s="20">
        <v>9.4083978950000003E-7</v>
      </c>
      <c r="E2949" s="21">
        <v>0</v>
      </c>
      <c r="F2949" s="22">
        <v>1.1748396343899099E-4</v>
      </c>
      <c r="G2949" s="22">
        <v>1.14155251141553E-4</v>
      </c>
      <c r="H2949" s="20">
        <v>1.6314004199999999E-2</v>
      </c>
      <c r="I2949" s="20">
        <v>0.25572148950000001</v>
      </c>
      <c r="J2949" s="24">
        <v>0.69899999999999995</v>
      </c>
      <c r="K2949" s="20">
        <v>0.17981495010000001</v>
      </c>
      <c r="L2949" s="20">
        <v>0.61508629049999997</v>
      </c>
      <c r="M2949" s="20">
        <v>1.072239757E-3</v>
      </c>
      <c r="N2949" s="20">
        <v>4.8059142860000001E-2</v>
      </c>
    </row>
    <row r="2950" spans="1:14" ht="15" customHeight="1" outlineLevel="1" x14ac:dyDescent="0.3">
      <c r="A2950" s="12">
        <v>2948</v>
      </c>
      <c r="B2950" s="13">
        <v>1</v>
      </c>
      <c r="C2950" s="19">
        <v>9.1355416412178606E-5</v>
      </c>
      <c r="D2950" s="20">
        <v>3.1477226869999997E-5</v>
      </c>
      <c r="E2950" s="21">
        <v>0</v>
      </c>
      <c r="F2950" s="22">
        <v>8.8112972579242903E-5</v>
      </c>
      <c r="G2950" s="22">
        <v>1.14155251141553E-4</v>
      </c>
      <c r="H2950" s="20">
        <v>4.6842190279999998E-3</v>
      </c>
      <c r="I2950" s="20">
        <v>0.2417571761</v>
      </c>
      <c r="J2950" s="24">
        <v>0.6885</v>
      </c>
      <c r="K2950" s="20">
        <v>0.21670318969999999</v>
      </c>
      <c r="L2950" s="20">
        <v>0.61566802399999998</v>
      </c>
      <c r="M2950" s="20">
        <v>2.727010744E-2</v>
      </c>
      <c r="N2950" s="21">
        <v>0</v>
      </c>
    </row>
    <row r="2951" spans="1:14" ht="15" customHeight="1" outlineLevel="1" x14ac:dyDescent="0.3">
      <c r="A2951" s="12">
        <v>2949</v>
      </c>
      <c r="B2951" s="13">
        <v>1</v>
      </c>
      <c r="C2951" s="19">
        <v>9.1564849482202997E-5</v>
      </c>
      <c r="D2951" s="20">
        <v>4.6080696650000002E-5</v>
      </c>
      <c r="E2951" s="21">
        <v>0</v>
      </c>
      <c r="F2951" s="22">
        <v>5.87419817194953E-5</v>
      </c>
      <c r="G2951" s="22">
        <v>1.14155251141553E-4</v>
      </c>
      <c r="H2951" s="21">
        <v>0</v>
      </c>
      <c r="I2951" s="20">
        <v>0.24146625290000001</v>
      </c>
      <c r="J2951" s="24">
        <v>0.63919999999999999</v>
      </c>
      <c r="K2951" s="20">
        <v>0.30825420009999999</v>
      </c>
      <c r="L2951" s="20">
        <v>0.64136125649999998</v>
      </c>
      <c r="M2951" s="20">
        <v>4.7581308869999998E-2</v>
      </c>
      <c r="N2951" s="21">
        <v>0</v>
      </c>
    </row>
    <row r="2952" spans="1:14" ht="15" customHeight="1" outlineLevel="1" x14ac:dyDescent="0.3">
      <c r="A2952" s="12">
        <v>2950</v>
      </c>
      <c r="B2952" s="13">
        <v>1</v>
      </c>
      <c r="C2952" s="19">
        <v>9.6957608275309394E-5</v>
      </c>
      <c r="D2952" s="20">
        <v>5.5284564149999998E-5</v>
      </c>
      <c r="E2952" s="21">
        <v>0</v>
      </c>
      <c r="F2952" s="22">
        <v>3.7594868300476997E-5</v>
      </c>
      <c r="G2952" s="22">
        <v>1.14155251141553E-4</v>
      </c>
      <c r="H2952" s="21">
        <v>0</v>
      </c>
      <c r="I2952" s="20">
        <v>0.25727307989999998</v>
      </c>
      <c r="J2952" s="24">
        <v>0.64939999999999998</v>
      </c>
      <c r="K2952" s="20">
        <v>0.2824446068</v>
      </c>
      <c r="L2952" s="20">
        <v>0.64756641459999997</v>
      </c>
      <c r="M2952" s="20">
        <v>3.5355442219999998E-2</v>
      </c>
      <c r="N2952" s="21">
        <v>0</v>
      </c>
    </row>
    <row r="2953" spans="1:14" ht="15" customHeight="1" outlineLevel="1" x14ac:dyDescent="0.3">
      <c r="A2953" s="12">
        <v>2951</v>
      </c>
      <c r="B2953" s="13">
        <v>1</v>
      </c>
      <c r="C2953" s="19">
        <v>1.01337700906348E-4</v>
      </c>
      <c r="D2953" s="20">
        <v>6.2218144340000001E-5</v>
      </c>
      <c r="E2953" s="21">
        <v>0</v>
      </c>
      <c r="F2953" s="22">
        <v>2.3496792687798098E-5</v>
      </c>
      <c r="G2953" s="22">
        <v>1.14155251141553E-4</v>
      </c>
      <c r="H2953" s="21">
        <v>0</v>
      </c>
      <c r="I2953" s="20">
        <v>0.26202482539999999</v>
      </c>
      <c r="J2953" s="24">
        <v>0.65190000000000003</v>
      </c>
      <c r="K2953" s="20">
        <v>0.15364012660000001</v>
      </c>
      <c r="L2953" s="20">
        <v>0.6128563118</v>
      </c>
      <c r="M2953" s="20">
        <v>1.5172389430000001E-2</v>
      </c>
      <c r="N2953" s="21">
        <v>0</v>
      </c>
    </row>
    <row r="2954" spans="1:14" ht="15" customHeight="1" outlineLevel="1" x14ac:dyDescent="0.3">
      <c r="A2954" s="12">
        <v>2952</v>
      </c>
      <c r="B2954" s="13">
        <v>1</v>
      </c>
      <c r="C2954" s="19">
        <v>8.5176853554266396E-5</v>
      </c>
      <c r="D2954" s="20">
        <v>6.9765315700000003E-5</v>
      </c>
      <c r="E2954" s="21">
        <v>0</v>
      </c>
      <c r="F2954" s="22">
        <v>9.3987170751192492E-6</v>
      </c>
      <c r="G2954" s="22">
        <v>1.14155251141553E-4</v>
      </c>
      <c r="H2954" s="21">
        <v>0</v>
      </c>
      <c r="I2954" s="20">
        <v>0.2556245151</v>
      </c>
      <c r="J2954" s="24">
        <v>0.60489999999999999</v>
      </c>
      <c r="K2954" s="20">
        <v>0.12904796690000001</v>
      </c>
      <c r="L2954" s="20">
        <v>0.60616637579999999</v>
      </c>
      <c r="M2954" s="20">
        <v>1.337349021E-3</v>
      </c>
      <c r="N2954" s="21">
        <v>0</v>
      </c>
    </row>
    <row r="2955" spans="1:14" ht="15" customHeight="1" outlineLevel="1" x14ac:dyDescent="0.3">
      <c r="A2955" s="12">
        <v>2953</v>
      </c>
      <c r="B2955" s="13">
        <v>1</v>
      </c>
      <c r="C2955" s="19">
        <v>6.9790130506016293E-5</v>
      </c>
      <c r="D2955" s="20">
        <v>7.8948730159999998E-5</v>
      </c>
      <c r="E2955" s="21">
        <v>0</v>
      </c>
      <c r="F2955" s="22">
        <v>5.8741981719495297E-6</v>
      </c>
      <c r="G2955" s="22">
        <v>1.14155251141553E-4</v>
      </c>
      <c r="H2955" s="21">
        <v>0</v>
      </c>
      <c r="I2955" s="20">
        <v>0.22265321960000001</v>
      </c>
      <c r="J2955" s="24">
        <v>0.55359999999999998</v>
      </c>
      <c r="K2955" s="20">
        <v>0.1742147553</v>
      </c>
      <c r="L2955" s="20">
        <v>0.60539073099999996</v>
      </c>
      <c r="M2955" s="20">
        <v>1.376013035E-2</v>
      </c>
      <c r="N2955" s="21">
        <v>0</v>
      </c>
    </row>
    <row r="2956" spans="1:14" ht="15" customHeight="1" outlineLevel="1" x14ac:dyDescent="0.3">
      <c r="A2956" s="12">
        <v>2954</v>
      </c>
      <c r="B2956" s="13">
        <v>1</v>
      </c>
      <c r="C2956" s="19">
        <v>5.92363993781069E-5</v>
      </c>
      <c r="D2956" s="20">
        <v>8.7109492679999996E-5</v>
      </c>
      <c r="E2956" s="21">
        <v>0</v>
      </c>
      <c r="F2956" s="22">
        <v>2.3496792687798102E-6</v>
      </c>
      <c r="G2956" s="22">
        <v>1.14155251141553E-4</v>
      </c>
      <c r="H2956" s="21">
        <v>0</v>
      </c>
      <c r="I2956" s="20">
        <v>0.1907486424</v>
      </c>
      <c r="J2956" s="24">
        <v>0.4844</v>
      </c>
      <c r="K2956" s="20">
        <v>0.17957146339999999</v>
      </c>
      <c r="L2956" s="20">
        <v>0.60587550899999998</v>
      </c>
      <c r="M2956" s="20">
        <v>6.912316181E-2</v>
      </c>
      <c r="N2956" s="21">
        <v>0</v>
      </c>
    </row>
    <row r="2957" spans="1:14" ht="15" customHeight="1" outlineLevel="1" x14ac:dyDescent="0.3">
      <c r="A2957" s="12">
        <v>2955</v>
      </c>
      <c r="B2957" s="13">
        <v>1</v>
      </c>
      <c r="C2957" s="19">
        <v>4.5456468574809602E-5</v>
      </c>
      <c r="D2957" s="20">
        <v>9.3204498279999995E-5</v>
      </c>
      <c r="E2957" s="21">
        <v>0</v>
      </c>
      <c r="F2957" s="22">
        <v>1.17483963438991E-6</v>
      </c>
      <c r="G2957" s="22">
        <v>1.14155251141553E-4</v>
      </c>
      <c r="H2957" s="21">
        <v>0</v>
      </c>
      <c r="I2957" s="20">
        <v>0.16088052750000001</v>
      </c>
      <c r="J2957" s="24">
        <v>0.42299999999999999</v>
      </c>
      <c r="K2957" s="20">
        <v>0.17470172880000001</v>
      </c>
      <c r="L2957" s="20">
        <v>0.59714950550000001</v>
      </c>
      <c r="M2957" s="20">
        <v>8.5590337330000002E-2</v>
      </c>
      <c r="N2957" s="21">
        <v>0</v>
      </c>
    </row>
    <row r="2958" spans="1:14" ht="15" customHeight="1" outlineLevel="1" x14ac:dyDescent="0.3">
      <c r="A2958" s="12">
        <v>2956</v>
      </c>
      <c r="B2958" s="13">
        <v>1</v>
      </c>
      <c r="C2958" s="19">
        <v>4.13116940555144E-5</v>
      </c>
      <c r="D2958" s="20">
        <v>9.8726818779999994E-5</v>
      </c>
      <c r="E2958" s="21">
        <v>0</v>
      </c>
      <c r="F2958" s="22">
        <v>1.40980756126789E-5</v>
      </c>
      <c r="G2958" s="22">
        <v>1.14155251141553E-4</v>
      </c>
      <c r="H2958" s="21">
        <v>0</v>
      </c>
      <c r="I2958" s="20">
        <v>0.13673390220000001</v>
      </c>
      <c r="J2958" s="24">
        <v>0.31840000000000002</v>
      </c>
      <c r="K2958" s="20">
        <v>0.17750182619999999</v>
      </c>
      <c r="L2958" s="20">
        <v>0.59840992829999995</v>
      </c>
      <c r="M2958" s="20">
        <v>5.6118905310000002E-2</v>
      </c>
      <c r="N2958" s="21">
        <v>0</v>
      </c>
    </row>
    <row r="2959" spans="1:14" ht="15" customHeight="1" outlineLevel="1" x14ac:dyDescent="0.3">
      <c r="A2959" s="12">
        <v>2957</v>
      </c>
      <c r="B2959" s="13">
        <v>1</v>
      </c>
      <c r="C2959" s="19">
        <v>4.7845642952530897E-5</v>
      </c>
      <c r="D2959" s="20">
        <v>1.0328784649999999E-4</v>
      </c>
      <c r="E2959" s="21">
        <v>0</v>
      </c>
      <c r="F2959" s="22">
        <v>3.7594868300476997E-5</v>
      </c>
      <c r="G2959" s="22">
        <v>1.14155251141553E-4</v>
      </c>
      <c r="H2959" s="20">
        <v>5.4918429979999997E-3</v>
      </c>
      <c r="I2959" s="20">
        <v>0.12626066720000001</v>
      </c>
      <c r="J2959" s="24">
        <v>0.23130000000000001</v>
      </c>
      <c r="K2959" s="20">
        <v>0.2075724373</v>
      </c>
      <c r="L2959" s="20">
        <v>0.606360287</v>
      </c>
      <c r="M2959" s="20">
        <v>1.6807906970000001E-2</v>
      </c>
      <c r="N2959" s="21">
        <v>0</v>
      </c>
    </row>
    <row r="2960" spans="1:14" ht="15" customHeight="1" outlineLevel="1" x14ac:dyDescent="0.3">
      <c r="A2960" s="12">
        <v>2958</v>
      </c>
      <c r="B2960" s="13">
        <v>1</v>
      </c>
      <c r="C2960" s="19">
        <v>7.2006518547935698E-5</v>
      </c>
      <c r="D2960" s="20">
        <v>8.6311824169999995E-5</v>
      </c>
      <c r="E2960" s="21">
        <v>0</v>
      </c>
      <c r="F2960" s="22">
        <v>9.3987170751192502E-5</v>
      </c>
      <c r="G2960" s="22">
        <v>1.14155251141553E-4</v>
      </c>
      <c r="H2960" s="20">
        <v>3.101276046E-2</v>
      </c>
      <c r="I2960" s="20">
        <v>0.112587277</v>
      </c>
      <c r="J2960" s="24">
        <v>0.1946</v>
      </c>
      <c r="K2960" s="20">
        <v>0.22145118089999999</v>
      </c>
      <c r="L2960" s="20">
        <v>0.61741322470000004</v>
      </c>
      <c r="M2960" s="20">
        <v>9.7492743609999997E-4</v>
      </c>
      <c r="N2960" s="21">
        <v>0</v>
      </c>
    </row>
    <row r="2961" spans="1:14" ht="15" customHeight="1" outlineLevel="1" x14ac:dyDescent="0.3">
      <c r="A2961" s="12">
        <v>2959</v>
      </c>
      <c r="B2961" s="13">
        <v>1</v>
      </c>
      <c r="C2961" s="19">
        <v>1.07662742730889E-4</v>
      </c>
      <c r="D2961" s="20">
        <v>5.9784232710000001E-5</v>
      </c>
      <c r="E2961" s="21">
        <v>0</v>
      </c>
      <c r="F2961" s="22">
        <v>1.8210014333043501E-4</v>
      </c>
      <c r="G2961" s="22">
        <v>1.14155251141553E-4</v>
      </c>
      <c r="H2961" s="20">
        <v>8.5446616059999994E-2</v>
      </c>
      <c r="I2961" s="20">
        <v>9.7362296350000002E-2</v>
      </c>
      <c r="J2961" s="24">
        <v>0.15479999999999999</v>
      </c>
      <c r="K2961" s="20">
        <v>0.32627221820000002</v>
      </c>
      <c r="L2961" s="20">
        <v>0.62449098309999995</v>
      </c>
      <c r="M2961" s="20">
        <v>6.2251507310000004E-4</v>
      </c>
      <c r="N2961" s="21">
        <v>0</v>
      </c>
    </row>
    <row r="2962" spans="1:14" ht="15" customHeight="1" outlineLevel="1" x14ac:dyDescent="0.3">
      <c r="A2962" s="12">
        <v>2960</v>
      </c>
      <c r="B2962" s="13">
        <v>1</v>
      </c>
      <c r="C2962" s="19">
        <v>1.32172694145945E-4</v>
      </c>
      <c r="D2962" s="20">
        <v>2.9227392589999999E-5</v>
      </c>
      <c r="E2962" s="21">
        <v>0</v>
      </c>
      <c r="F2962" s="22">
        <v>1.58603350642637E-4</v>
      </c>
      <c r="G2962" s="22">
        <v>1.14155251141553E-4</v>
      </c>
      <c r="H2962" s="20">
        <v>0.15086415759999999</v>
      </c>
      <c r="I2962" s="20">
        <v>9.5422808380000002E-2</v>
      </c>
      <c r="J2962" s="24">
        <v>0.21759999999999999</v>
      </c>
      <c r="K2962" s="20">
        <v>0.39152666180000001</v>
      </c>
      <c r="L2962" s="20">
        <v>0.62429707189999994</v>
      </c>
      <c r="M2962" s="20">
        <v>2.0896078450000001E-2</v>
      </c>
      <c r="N2962" s="21">
        <v>0</v>
      </c>
    </row>
    <row r="2963" spans="1:14" ht="15" customHeight="1" outlineLevel="1" x14ac:dyDescent="0.3">
      <c r="A2963" s="12">
        <v>2961</v>
      </c>
      <c r="B2963" s="13">
        <v>1</v>
      </c>
      <c r="C2963" s="19">
        <v>1.48579746074254E-4</v>
      </c>
      <c r="D2963" s="20">
        <v>5.1132597259999998E-7</v>
      </c>
      <c r="E2963" s="21">
        <v>0</v>
      </c>
      <c r="F2963" s="22">
        <v>1.4685495429873799E-4</v>
      </c>
      <c r="G2963" s="22">
        <v>1.14155251141553E-4</v>
      </c>
      <c r="H2963" s="20">
        <v>0.2264577613</v>
      </c>
      <c r="I2963" s="20">
        <v>8.882854926E-2</v>
      </c>
      <c r="J2963" s="24">
        <v>0.34439999999999998</v>
      </c>
      <c r="K2963" s="20">
        <v>0.4105186267</v>
      </c>
      <c r="L2963" s="20">
        <v>0.63408958699999995</v>
      </c>
      <c r="M2963" s="20">
        <v>3.8884822819999998E-2</v>
      </c>
      <c r="N2963" s="20">
        <v>1.2858857140000001E-2</v>
      </c>
    </row>
    <row r="2964" spans="1:14" ht="15" customHeight="1" outlineLevel="1" x14ac:dyDescent="0.3">
      <c r="A2964" s="12">
        <v>2962</v>
      </c>
      <c r="B2964" s="13">
        <v>1</v>
      </c>
      <c r="C2964" s="19">
        <v>1.51109468369577E-4</v>
      </c>
      <c r="D2964" s="21">
        <v>0</v>
      </c>
      <c r="E2964" s="21">
        <v>0</v>
      </c>
      <c r="F2964" s="22">
        <v>1.6447754881458699E-4</v>
      </c>
      <c r="G2964" s="22">
        <v>1.14155251141553E-4</v>
      </c>
      <c r="H2964" s="20">
        <v>0.28169924079999997</v>
      </c>
      <c r="I2964" s="20">
        <v>9.183475562E-2</v>
      </c>
      <c r="J2964" s="24">
        <v>0.4027</v>
      </c>
      <c r="K2964" s="20">
        <v>0.41745799849999998</v>
      </c>
      <c r="L2964" s="20">
        <v>0.63961605580000003</v>
      </c>
      <c r="M2964" s="20">
        <v>3.015088891E-2</v>
      </c>
      <c r="N2964" s="20">
        <v>5.9725714289999999E-3</v>
      </c>
    </row>
    <row r="2965" spans="1:14" ht="15" customHeight="1" outlineLevel="1" x14ac:dyDescent="0.3">
      <c r="A2965" s="12">
        <v>2963</v>
      </c>
      <c r="B2965" s="13">
        <v>1</v>
      </c>
      <c r="C2965" s="19">
        <v>1.5271872777131599E-4</v>
      </c>
      <c r="D2965" s="21">
        <v>0</v>
      </c>
      <c r="E2965" s="21">
        <v>0</v>
      </c>
      <c r="F2965" s="22">
        <v>1.87974341502385E-4</v>
      </c>
      <c r="G2965" s="22">
        <v>1.14155251141553E-4</v>
      </c>
      <c r="H2965" s="20">
        <v>0.33467937330000003</v>
      </c>
      <c r="I2965" s="20">
        <v>0.1102598914</v>
      </c>
      <c r="J2965" s="24">
        <v>0.49320000000000003</v>
      </c>
      <c r="K2965" s="20">
        <v>0.45507669830000003</v>
      </c>
      <c r="L2965" s="20">
        <v>0.6452394803</v>
      </c>
      <c r="M2965" s="20">
        <v>1.376013035E-2</v>
      </c>
      <c r="N2965" s="20">
        <v>2.354485714E-2</v>
      </c>
    </row>
    <row r="2966" spans="1:14" ht="15" customHeight="1" outlineLevel="1" x14ac:dyDescent="0.3">
      <c r="A2966" s="12">
        <v>2964</v>
      </c>
      <c r="B2966" s="13">
        <v>1</v>
      </c>
      <c r="C2966" s="19">
        <v>1.5552288636955499E-4</v>
      </c>
      <c r="D2966" s="21">
        <v>0</v>
      </c>
      <c r="E2966" s="21">
        <v>0</v>
      </c>
      <c r="F2966" s="22">
        <v>2.0677177565262301E-4</v>
      </c>
      <c r="G2966" s="22">
        <v>1.14155251141553E-4</v>
      </c>
      <c r="H2966" s="20">
        <v>0.36698433209999998</v>
      </c>
      <c r="I2966" s="20">
        <v>0.12907292470000001</v>
      </c>
      <c r="J2966" s="24">
        <v>0.57189999999999996</v>
      </c>
      <c r="K2966" s="20">
        <v>0.42062332600000002</v>
      </c>
      <c r="L2966" s="20">
        <v>0.63321698660000003</v>
      </c>
      <c r="M2966" s="20">
        <v>1.337349021E-3</v>
      </c>
      <c r="N2966" s="20">
        <v>0.22692428570000001</v>
      </c>
    </row>
    <row r="2967" spans="1:14" ht="15" customHeight="1" outlineLevel="1" x14ac:dyDescent="0.3">
      <c r="A2967" s="12">
        <v>2965</v>
      </c>
      <c r="B2967" s="13">
        <v>1</v>
      </c>
      <c r="C2967" s="19">
        <v>1.51870734793154E-4</v>
      </c>
      <c r="D2967" s="21">
        <v>0</v>
      </c>
      <c r="E2967" s="21">
        <v>0</v>
      </c>
      <c r="F2967" s="22">
        <v>1.87974341502385E-4</v>
      </c>
      <c r="G2967" s="22">
        <v>1.14155251141553E-4</v>
      </c>
      <c r="H2967" s="20">
        <v>0.35390082379999999</v>
      </c>
      <c r="I2967" s="20">
        <v>0.1518619085</v>
      </c>
      <c r="J2967" s="24">
        <v>0.56630000000000003</v>
      </c>
      <c r="K2967" s="20">
        <v>0.41064037009999999</v>
      </c>
      <c r="L2967" s="20">
        <v>0.61372891220000003</v>
      </c>
      <c r="M2967" s="20">
        <v>1.140380714E-2</v>
      </c>
      <c r="N2967" s="21">
        <v>0</v>
      </c>
    </row>
    <row r="2968" spans="1:14" ht="15" customHeight="1" outlineLevel="1" x14ac:dyDescent="0.3">
      <c r="A2968" s="12">
        <v>2966</v>
      </c>
      <c r="B2968" s="13">
        <v>1</v>
      </c>
      <c r="C2968" s="19">
        <v>1.48748578828104E-4</v>
      </c>
      <c r="D2968" s="21">
        <v>0</v>
      </c>
      <c r="E2968" s="21">
        <v>0</v>
      </c>
      <c r="F2968" s="22">
        <v>1.90324020771165E-4</v>
      </c>
      <c r="G2968" s="22">
        <v>1.14155251141553E-4</v>
      </c>
      <c r="H2968" s="20">
        <v>0.2975286707</v>
      </c>
      <c r="I2968" s="20">
        <v>0.17833591930000001</v>
      </c>
      <c r="J2968" s="24">
        <v>0.50619999999999998</v>
      </c>
      <c r="K2968" s="20">
        <v>0.40150961769999999</v>
      </c>
      <c r="L2968" s="20">
        <v>0.6129532674</v>
      </c>
      <c r="M2968" s="20">
        <v>5.8900963059999999E-2</v>
      </c>
      <c r="N2968" s="20">
        <v>0.1342045714</v>
      </c>
    </row>
    <row r="2969" spans="1:14" ht="15" customHeight="1" outlineLevel="1" x14ac:dyDescent="0.3">
      <c r="A2969" s="12">
        <v>2967</v>
      </c>
      <c r="B2969" s="13">
        <v>1</v>
      </c>
      <c r="C2969" s="19">
        <v>1.3907374984998701E-4</v>
      </c>
      <c r="D2969" s="21">
        <v>0</v>
      </c>
      <c r="E2969" s="21">
        <v>0</v>
      </c>
      <c r="F2969" s="22">
        <v>2.1382081345896301E-4</v>
      </c>
      <c r="G2969" s="22">
        <v>1.14155251141553E-4</v>
      </c>
      <c r="H2969" s="20">
        <v>0.2472944597</v>
      </c>
      <c r="I2969" s="20">
        <v>0.20742823890000001</v>
      </c>
      <c r="J2969" s="24">
        <v>0.59950000000000003</v>
      </c>
      <c r="K2969" s="20">
        <v>0.34063793520000002</v>
      </c>
      <c r="L2969" s="20">
        <v>0.61305022300000001</v>
      </c>
      <c r="M2969" s="20">
        <v>7.2546174399999996E-2</v>
      </c>
      <c r="N2969" s="21">
        <v>0</v>
      </c>
    </row>
    <row r="2970" spans="1:14" ht="15" customHeight="1" outlineLevel="1" x14ac:dyDescent="0.3">
      <c r="A2970" s="12">
        <v>2968</v>
      </c>
      <c r="B2970" s="13">
        <v>1</v>
      </c>
      <c r="C2970" s="19">
        <v>1.32458440991942E-4</v>
      </c>
      <c r="D2970" s="21">
        <v>0</v>
      </c>
      <c r="E2970" s="21">
        <v>0</v>
      </c>
      <c r="F2970" s="22">
        <v>2.23219530534082E-4</v>
      </c>
      <c r="G2970" s="22">
        <v>1.14155251141553E-4</v>
      </c>
      <c r="H2970" s="20">
        <v>0.17719269909999999</v>
      </c>
      <c r="I2970" s="20">
        <v>0.23661753299999999</v>
      </c>
      <c r="J2970" s="24">
        <v>0.79579999999999995</v>
      </c>
      <c r="K2970" s="20">
        <v>0.29425371319999999</v>
      </c>
      <c r="L2970" s="20">
        <v>0.62197013769999998</v>
      </c>
      <c r="M2970" s="20">
        <v>4.7972982320000003E-2</v>
      </c>
      <c r="N2970" s="20">
        <v>0.51369685710000001</v>
      </c>
    </row>
    <row r="2971" spans="1:14" ht="15" customHeight="1" outlineLevel="1" x14ac:dyDescent="0.3">
      <c r="A2971" s="12">
        <v>2969</v>
      </c>
      <c r="B2971" s="13">
        <v>1</v>
      </c>
      <c r="C2971" s="19">
        <v>1.28401565494146E-4</v>
      </c>
      <c r="D2971" s="21">
        <v>0</v>
      </c>
      <c r="E2971" s="21">
        <v>0</v>
      </c>
      <c r="F2971" s="22">
        <v>2.23219530534082E-4</v>
      </c>
      <c r="G2971" s="22">
        <v>1.14155251141553E-4</v>
      </c>
      <c r="H2971" s="20">
        <v>0.1179130997</v>
      </c>
      <c r="I2971" s="20">
        <v>0.2597944143</v>
      </c>
      <c r="J2971" s="24">
        <v>0.93489999999999995</v>
      </c>
      <c r="K2971" s="20">
        <v>0.3620647675</v>
      </c>
      <c r="L2971" s="20">
        <v>0.62866007369999999</v>
      </c>
      <c r="M2971" s="20">
        <v>1.4425364039999999E-2</v>
      </c>
      <c r="N2971" s="20">
        <v>0.1235074286</v>
      </c>
    </row>
    <row r="2972" spans="1:14" ht="15" customHeight="1" outlineLevel="1" x14ac:dyDescent="0.3">
      <c r="A2972" s="12">
        <v>2970</v>
      </c>
      <c r="B2972" s="13">
        <v>1</v>
      </c>
      <c r="C2972" s="19">
        <v>1.34226699077086E-4</v>
      </c>
      <c r="D2972" s="21">
        <v>0</v>
      </c>
      <c r="E2972" s="21">
        <v>0</v>
      </c>
      <c r="F2972" s="22">
        <v>1.6447754881458699E-4</v>
      </c>
      <c r="G2972" s="22">
        <v>1.14155251141553E-4</v>
      </c>
      <c r="H2972" s="20">
        <v>5.8471975449999998E-2</v>
      </c>
      <c r="I2972" s="20">
        <v>0.30653607449999998</v>
      </c>
      <c r="J2972" s="24">
        <v>0.93579999999999997</v>
      </c>
      <c r="K2972" s="20">
        <v>0.38909179449999998</v>
      </c>
      <c r="L2972" s="20">
        <v>0.63515609849999999</v>
      </c>
      <c r="M2972" s="20">
        <v>9.269889903E-4</v>
      </c>
      <c r="N2972" s="20">
        <v>0.31844057139999998</v>
      </c>
    </row>
    <row r="2973" spans="1:14" ht="15" customHeight="1" outlineLevel="1" x14ac:dyDescent="0.3">
      <c r="A2973" s="12">
        <v>2971</v>
      </c>
      <c r="B2973" s="13">
        <v>1</v>
      </c>
      <c r="C2973" s="19">
        <v>1.3863529893514201E-4</v>
      </c>
      <c r="D2973" s="21">
        <v>0</v>
      </c>
      <c r="E2973" s="21">
        <v>0</v>
      </c>
      <c r="F2973" s="22">
        <v>1.1748396343899099E-4</v>
      </c>
      <c r="G2973" s="22">
        <v>1.14155251141553E-4</v>
      </c>
      <c r="H2973" s="20">
        <v>1.6475528989999998E-2</v>
      </c>
      <c r="I2973" s="20">
        <v>0.38023661749999998</v>
      </c>
      <c r="J2973" s="24">
        <v>0.90380000000000005</v>
      </c>
      <c r="K2973" s="20">
        <v>0.30837594350000003</v>
      </c>
      <c r="L2973" s="20">
        <v>0.6227457824</v>
      </c>
      <c r="M2973" s="20">
        <v>3.8360933200000001E-4</v>
      </c>
      <c r="N2973" s="21">
        <v>0</v>
      </c>
    </row>
    <row r="2974" spans="1:14" ht="15" customHeight="1" outlineLevel="1" x14ac:dyDescent="0.3">
      <c r="A2974" s="12">
        <v>2972</v>
      </c>
      <c r="B2974" s="13">
        <v>1</v>
      </c>
      <c r="C2974" s="19">
        <v>1.2836783850069601E-4</v>
      </c>
      <c r="D2974" s="21">
        <v>0</v>
      </c>
      <c r="E2974" s="21">
        <v>0</v>
      </c>
      <c r="F2974" s="22">
        <v>8.8112972579242903E-5</v>
      </c>
      <c r="G2974" s="22">
        <v>1.14155251141553E-4</v>
      </c>
      <c r="H2974" s="20">
        <v>4.8457438219999998E-3</v>
      </c>
      <c r="I2974" s="20">
        <v>0.42242048100000001</v>
      </c>
      <c r="J2974" s="24">
        <v>0.84440000000000004</v>
      </c>
      <c r="K2974" s="20">
        <v>0.2270513757</v>
      </c>
      <c r="L2974" s="20">
        <v>0.60461508630000005</v>
      </c>
      <c r="M2974" s="20">
        <v>1.6829603919999998E-2</v>
      </c>
      <c r="N2974" s="21">
        <v>0</v>
      </c>
    </row>
    <row r="2975" spans="1:14" ht="15" customHeight="1" outlineLevel="1" x14ac:dyDescent="0.3">
      <c r="A2975" s="12">
        <v>2973</v>
      </c>
      <c r="B2975" s="13">
        <v>1</v>
      </c>
      <c r="C2975" s="19">
        <v>1.23939966074955E-4</v>
      </c>
      <c r="D2975" s="21">
        <v>0</v>
      </c>
      <c r="E2975" s="21">
        <v>0</v>
      </c>
      <c r="F2975" s="22">
        <v>5.87419817194953E-5</v>
      </c>
      <c r="G2975" s="22">
        <v>1.14155251141553E-4</v>
      </c>
      <c r="H2975" s="21">
        <v>0</v>
      </c>
      <c r="I2975" s="20">
        <v>0.43163304889999998</v>
      </c>
      <c r="J2975" s="24">
        <v>0.67900000000000005</v>
      </c>
      <c r="K2975" s="20">
        <v>0.22863403939999999</v>
      </c>
      <c r="L2975" s="20">
        <v>0.61072328870000003</v>
      </c>
      <c r="M2975" s="20">
        <v>3.3108304669999998E-2</v>
      </c>
      <c r="N2975" s="21">
        <v>0</v>
      </c>
    </row>
    <row r="2976" spans="1:14" ht="15" customHeight="1" outlineLevel="1" x14ac:dyDescent="0.3">
      <c r="A2976" s="12">
        <v>2974</v>
      </c>
      <c r="B2976" s="13">
        <v>1</v>
      </c>
      <c r="C2976" s="19">
        <v>1.2721148443956701E-4</v>
      </c>
      <c r="D2976" s="21">
        <v>0</v>
      </c>
      <c r="E2976" s="21">
        <v>0</v>
      </c>
      <c r="F2976" s="22">
        <v>3.7594868300476997E-5</v>
      </c>
      <c r="G2976" s="22">
        <v>1.14155251141553E-4</v>
      </c>
      <c r="H2976" s="21">
        <v>0</v>
      </c>
      <c r="I2976" s="20">
        <v>0.44181536069999999</v>
      </c>
      <c r="J2976" s="24">
        <v>0.53510000000000002</v>
      </c>
      <c r="K2976" s="20">
        <v>0.19381543709999999</v>
      </c>
      <c r="L2976" s="20">
        <v>0.60151250730000005</v>
      </c>
      <c r="M2976" s="20">
        <v>2.6601873880000002E-2</v>
      </c>
      <c r="N2976" s="21">
        <v>0</v>
      </c>
    </row>
    <row r="2977" spans="1:14" ht="15" customHeight="1" outlineLevel="1" x14ac:dyDescent="0.3">
      <c r="A2977" s="12">
        <v>2975</v>
      </c>
      <c r="B2977" s="13">
        <v>1</v>
      </c>
      <c r="C2977" s="19">
        <v>1.3149963074958899E-4</v>
      </c>
      <c r="D2977" s="21">
        <v>0</v>
      </c>
      <c r="E2977" s="21">
        <v>0</v>
      </c>
      <c r="F2977" s="22">
        <v>2.3496792687798098E-5</v>
      </c>
      <c r="G2977" s="22">
        <v>1.14155251141553E-4</v>
      </c>
      <c r="H2977" s="21">
        <v>0</v>
      </c>
      <c r="I2977" s="20">
        <v>0.44055469359999999</v>
      </c>
      <c r="J2977" s="24">
        <v>0.45810000000000001</v>
      </c>
      <c r="K2977" s="20">
        <v>0.13878743609999999</v>
      </c>
      <c r="L2977" s="20">
        <v>0.61188675589999997</v>
      </c>
      <c r="M2977" s="20">
        <v>1.27604729E-2</v>
      </c>
      <c r="N2977" s="21">
        <v>0</v>
      </c>
    </row>
    <row r="2978" spans="1:14" ht="15" customHeight="1" outlineLevel="1" x14ac:dyDescent="0.3">
      <c r="A2978" s="12">
        <v>2976</v>
      </c>
      <c r="B2978" s="13">
        <v>1</v>
      </c>
      <c r="C2978" s="19">
        <v>1.12949058418069E-4</v>
      </c>
      <c r="D2978" s="20">
        <v>6.3608950989999996E-6</v>
      </c>
      <c r="E2978" s="21">
        <v>0</v>
      </c>
      <c r="F2978" s="22">
        <v>9.3987170751192492E-6</v>
      </c>
      <c r="G2978" s="22">
        <v>1.14155251141553E-4</v>
      </c>
      <c r="H2978" s="21">
        <v>0</v>
      </c>
      <c r="I2978" s="20">
        <v>0.4354150504</v>
      </c>
      <c r="J2978" s="24">
        <v>0.67300000000000004</v>
      </c>
      <c r="K2978" s="20">
        <v>0.13014365720000001</v>
      </c>
      <c r="L2978" s="20">
        <v>0.60413030830000003</v>
      </c>
      <c r="M2978" s="20">
        <v>1.337349021E-3</v>
      </c>
      <c r="N2978" s="21">
        <v>0</v>
      </c>
    </row>
    <row r="2979" spans="1:14" ht="15" customHeight="1" outlineLevel="1" x14ac:dyDescent="0.3">
      <c r="A2979" s="12">
        <v>2977</v>
      </c>
      <c r="B2979" s="13">
        <v>1</v>
      </c>
      <c r="C2979" s="19">
        <v>9.6098360412651398E-5</v>
      </c>
      <c r="D2979" s="20">
        <v>1.1637779140000001E-5</v>
      </c>
      <c r="E2979" s="21">
        <v>0</v>
      </c>
      <c r="F2979" s="22">
        <v>5.8741981719495297E-6</v>
      </c>
      <c r="G2979" s="22">
        <v>1.14155251141553E-4</v>
      </c>
      <c r="H2979" s="21">
        <v>0</v>
      </c>
      <c r="I2979" s="20">
        <v>0.4483126455</v>
      </c>
      <c r="J2979" s="24">
        <v>0.72899999999999998</v>
      </c>
      <c r="K2979" s="20">
        <v>0.13440467489999999</v>
      </c>
      <c r="L2979" s="20">
        <v>0.59453170450000004</v>
      </c>
      <c r="M2979" s="20">
        <v>1.140380714E-2</v>
      </c>
      <c r="N2979" s="21">
        <v>0</v>
      </c>
    </row>
    <row r="2980" spans="1:14" ht="15" customHeight="1" outlineLevel="1" x14ac:dyDescent="0.3">
      <c r="A2980" s="12">
        <v>2978</v>
      </c>
      <c r="B2980" s="13">
        <v>1</v>
      </c>
      <c r="C2980" s="19">
        <v>8.6358793350499704E-5</v>
      </c>
      <c r="D2980" s="20">
        <v>1.6076088580000001E-5</v>
      </c>
      <c r="E2980" s="21">
        <v>0</v>
      </c>
      <c r="F2980" s="22">
        <v>2.3496792687798102E-6</v>
      </c>
      <c r="G2980" s="22">
        <v>1.14155251141553E-4</v>
      </c>
      <c r="H2980" s="21">
        <v>0</v>
      </c>
      <c r="I2980" s="20">
        <v>0.46799844839999999</v>
      </c>
      <c r="J2980" s="24">
        <v>0.72899999999999998</v>
      </c>
      <c r="K2980" s="20">
        <v>0.14560506449999999</v>
      </c>
      <c r="L2980" s="20">
        <v>0.59094434750000002</v>
      </c>
      <c r="M2980" s="20">
        <v>5.8900963059999999E-2</v>
      </c>
      <c r="N2980" s="21">
        <v>0</v>
      </c>
    </row>
    <row r="2981" spans="1:14" ht="15" customHeight="1" outlineLevel="1" x14ac:dyDescent="0.3">
      <c r="A2981" s="12">
        <v>2979</v>
      </c>
      <c r="B2981" s="13">
        <v>1</v>
      </c>
      <c r="C2981" s="19">
        <v>7.1840595981269601E-5</v>
      </c>
      <c r="D2981" s="20">
        <v>2.1005270949999998E-5</v>
      </c>
      <c r="E2981" s="21">
        <v>0</v>
      </c>
      <c r="F2981" s="22">
        <v>1.17483963438991E-6</v>
      </c>
      <c r="G2981" s="22">
        <v>1.14155251141553E-4</v>
      </c>
      <c r="H2981" s="21">
        <v>0</v>
      </c>
      <c r="I2981" s="20">
        <v>0.47924747870000001</v>
      </c>
      <c r="J2981" s="24">
        <v>0.80169999999999997</v>
      </c>
      <c r="K2981" s="20">
        <v>0.14718772829999999</v>
      </c>
      <c r="L2981" s="20">
        <v>0.58813263530000004</v>
      </c>
      <c r="M2981" s="20">
        <v>7.2546174399999996E-2</v>
      </c>
      <c r="N2981" s="21">
        <v>0</v>
      </c>
    </row>
    <row r="2982" spans="1:14" ht="15" customHeight="1" outlineLevel="1" x14ac:dyDescent="0.3">
      <c r="A2982" s="12">
        <v>2980</v>
      </c>
      <c r="B2982" s="13">
        <v>1</v>
      </c>
      <c r="C2982" s="19">
        <v>6.5852442770716595E-5</v>
      </c>
      <c r="D2982" s="20">
        <v>2.6916199199999999E-5</v>
      </c>
      <c r="E2982" s="21">
        <v>0</v>
      </c>
      <c r="F2982" s="22">
        <v>1.40980756126789E-5</v>
      </c>
      <c r="G2982" s="22">
        <v>1.14155251141553E-4</v>
      </c>
      <c r="H2982" s="21">
        <v>0</v>
      </c>
      <c r="I2982" s="20">
        <v>0.50533359190000005</v>
      </c>
      <c r="J2982" s="24">
        <v>0.87990000000000002</v>
      </c>
      <c r="K2982" s="20">
        <v>0.13769174579999999</v>
      </c>
      <c r="L2982" s="20">
        <v>0.58115183250000002</v>
      </c>
      <c r="M2982" s="20">
        <v>4.7972982320000003E-2</v>
      </c>
      <c r="N2982" s="21">
        <v>0</v>
      </c>
    </row>
    <row r="2983" spans="1:14" ht="15" customHeight="1" outlineLevel="1" x14ac:dyDescent="0.3">
      <c r="A2983" s="12">
        <v>2981</v>
      </c>
      <c r="B2983" s="13">
        <v>1</v>
      </c>
      <c r="C2983" s="19">
        <v>7.3479231071219497E-5</v>
      </c>
      <c r="D2983" s="20">
        <v>3.225444235E-5</v>
      </c>
      <c r="E2983" s="21">
        <v>0</v>
      </c>
      <c r="F2983" s="22">
        <v>3.7594868300476997E-5</v>
      </c>
      <c r="G2983" s="22">
        <v>1.14155251141553E-4</v>
      </c>
      <c r="H2983" s="20">
        <v>5.4918429979999997E-3</v>
      </c>
      <c r="I2983" s="20">
        <v>0.52094647009999995</v>
      </c>
      <c r="J2983" s="24">
        <v>0.92549999999999999</v>
      </c>
      <c r="K2983" s="20">
        <v>0.1527879231</v>
      </c>
      <c r="L2983" s="20">
        <v>0.58871436880000005</v>
      </c>
      <c r="M2983" s="20">
        <v>1.4425364039999999E-2</v>
      </c>
      <c r="N2983" s="21">
        <v>0</v>
      </c>
    </row>
    <row r="2984" spans="1:14" ht="15" customHeight="1" outlineLevel="1" x14ac:dyDescent="0.3">
      <c r="A2984" s="12">
        <v>2982</v>
      </c>
      <c r="B2984" s="13">
        <v>1</v>
      </c>
      <c r="C2984" s="19">
        <v>9.2647271806911704E-5</v>
      </c>
      <c r="D2984" s="20">
        <v>2.994324895E-5</v>
      </c>
      <c r="E2984" s="21">
        <v>0</v>
      </c>
      <c r="F2984" s="22">
        <v>9.3987170751192502E-5</v>
      </c>
      <c r="G2984" s="22">
        <v>1.14155251141553E-4</v>
      </c>
      <c r="H2984" s="20">
        <v>2.762073978E-2</v>
      </c>
      <c r="I2984" s="20">
        <v>0.51648564779999995</v>
      </c>
      <c r="J2984" s="24">
        <v>0.96350000000000002</v>
      </c>
      <c r="K2984" s="20">
        <v>0.21353786220000001</v>
      </c>
      <c r="L2984" s="20">
        <v>0.59210781459999995</v>
      </c>
      <c r="M2984" s="20">
        <v>9.269889903E-4</v>
      </c>
      <c r="N2984" s="21">
        <v>0</v>
      </c>
    </row>
    <row r="2985" spans="1:14" ht="15" customHeight="1" outlineLevel="1" x14ac:dyDescent="0.3">
      <c r="A2985" s="12">
        <v>2983</v>
      </c>
      <c r="B2985" s="13">
        <v>1</v>
      </c>
      <c r="C2985" s="19">
        <v>1.17607775427359E-4</v>
      </c>
      <c r="D2985" s="20">
        <v>1.5932917299999999E-5</v>
      </c>
      <c r="E2985" s="21">
        <v>0</v>
      </c>
      <c r="F2985" s="22">
        <v>1.8210014333043501E-4</v>
      </c>
      <c r="G2985" s="22">
        <v>1.14155251141553E-4</v>
      </c>
      <c r="H2985" s="20">
        <v>7.9631723469999999E-2</v>
      </c>
      <c r="I2985" s="20">
        <v>0.53801396430000004</v>
      </c>
      <c r="J2985" s="24">
        <v>0.94640000000000002</v>
      </c>
      <c r="K2985" s="20">
        <v>0.29181884590000001</v>
      </c>
      <c r="L2985" s="20">
        <v>0.5998642622</v>
      </c>
      <c r="M2985" s="20">
        <v>3.8360933200000001E-4</v>
      </c>
      <c r="N2985" s="21">
        <v>0</v>
      </c>
    </row>
    <row r="2986" spans="1:14" ht="15" customHeight="1" outlineLevel="1" x14ac:dyDescent="0.3">
      <c r="A2986" s="12">
        <v>2984</v>
      </c>
      <c r="B2986" s="13">
        <v>1</v>
      </c>
      <c r="C2986" s="19">
        <v>1.3788848693732899E-4</v>
      </c>
      <c r="D2986" s="21">
        <v>0</v>
      </c>
      <c r="E2986" s="21">
        <v>0</v>
      </c>
      <c r="F2986" s="22">
        <v>1.58603350642637E-4</v>
      </c>
      <c r="G2986" s="22">
        <v>1.14155251141553E-4</v>
      </c>
      <c r="H2986" s="20">
        <v>0.15425617829999999</v>
      </c>
      <c r="I2986" s="20">
        <v>0.58853762610000004</v>
      </c>
      <c r="J2986" s="24">
        <v>0.95830000000000004</v>
      </c>
      <c r="K2986" s="20">
        <v>0.3979790601</v>
      </c>
      <c r="L2986" s="20">
        <v>0.59714950550000001</v>
      </c>
      <c r="M2986" s="20">
        <v>1.6829603919999998E-2</v>
      </c>
      <c r="N2986" s="21">
        <v>0</v>
      </c>
    </row>
    <row r="2987" spans="1:14" ht="15" customHeight="1" outlineLevel="1" x14ac:dyDescent="0.3">
      <c r="A2987" s="12">
        <v>2985</v>
      </c>
      <c r="B2987" s="13">
        <v>1</v>
      </c>
      <c r="C2987" s="19">
        <v>1.47197137129422E-4</v>
      </c>
      <c r="D2987" s="21">
        <v>0</v>
      </c>
      <c r="E2987" s="21">
        <v>0</v>
      </c>
      <c r="F2987" s="22">
        <v>1.4685495429873799E-4</v>
      </c>
      <c r="G2987" s="22">
        <v>1.14155251141553E-4</v>
      </c>
      <c r="H2987" s="20">
        <v>0.2355031497</v>
      </c>
      <c r="I2987" s="20">
        <v>0.63120636149999998</v>
      </c>
      <c r="J2987" s="24">
        <v>0.96730000000000005</v>
      </c>
      <c r="K2987" s="20">
        <v>0.36717798880000002</v>
      </c>
      <c r="L2987" s="20">
        <v>0.61353500100000002</v>
      </c>
      <c r="M2987" s="20">
        <v>3.3108304669999998E-2</v>
      </c>
      <c r="N2987" s="21">
        <v>0</v>
      </c>
    </row>
    <row r="2988" spans="1:14" ht="15" customHeight="1" outlineLevel="1" x14ac:dyDescent="0.3">
      <c r="A2988" s="12">
        <v>2986</v>
      </c>
      <c r="B2988" s="13">
        <v>1</v>
      </c>
      <c r="C2988" s="19">
        <v>1.50333747520236E-4</v>
      </c>
      <c r="D2988" s="21">
        <v>0</v>
      </c>
      <c r="E2988" s="21">
        <v>0</v>
      </c>
      <c r="F2988" s="22">
        <v>1.6447754881458699E-4</v>
      </c>
      <c r="G2988" s="22">
        <v>1.14155251141553E-4</v>
      </c>
      <c r="H2988" s="20">
        <v>0.30512033599999999</v>
      </c>
      <c r="I2988" s="20">
        <v>0.65244375480000005</v>
      </c>
      <c r="J2988" s="24">
        <v>0.95399999999999996</v>
      </c>
      <c r="K2988" s="20">
        <v>0.3066715364</v>
      </c>
      <c r="L2988" s="20">
        <v>0.62943571840000001</v>
      </c>
      <c r="M2988" s="20">
        <v>2.6601873880000002E-2</v>
      </c>
      <c r="N2988" s="21">
        <v>0</v>
      </c>
    </row>
    <row r="2989" spans="1:14" ht="15" customHeight="1" outlineLevel="1" x14ac:dyDescent="0.3">
      <c r="A2989" s="12">
        <v>2987</v>
      </c>
      <c r="B2989" s="13">
        <v>1</v>
      </c>
      <c r="C2989" s="19">
        <v>1.53889536258209E-4</v>
      </c>
      <c r="D2989" s="21">
        <v>0</v>
      </c>
      <c r="E2989" s="21">
        <v>0</v>
      </c>
      <c r="F2989" s="22">
        <v>1.87974341502385E-4</v>
      </c>
      <c r="G2989" s="22">
        <v>1.14155251141553E-4</v>
      </c>
      <c r="H2989" s="20">
        <v>0.35729284449999998</v>
      </c>
      <c r="I2989" s="20">
        <v>0.6536074476</v>
      </c>
      <c r="J2989" s="24">
        <v>0.94079999999999997</v>
      </c>
      <c r="K2989" s="20">
        <v>0.27587046510000002</v>
      </c>
      <c r="L2989" s="20">
        <v>0.64776032579999998</v>
      </c>
      <c r="M2989" s="20">
        <v>1.27604729E-2</v>
      </c>
      <c r="N2989" s="21">
        <v>0</v>
      </c>
    </row>
    <row r="2990" spans="1:14" ht="15" customHeight="1" outlineLevel="1" x14ac:dyDescent="0.3">
      <c r="A2990" s="12">
        <v>2988</v>
      </c>
      <c r="B2990" s="13">
        <v>1</v>
      </c>
      <c r="C2990" s="19">
        <v>1.55445796098813E-4</v>
      </c>
      <c r="D2990" s="21">
        <v>0</v>
      </c>
      <c r="E2990" s="21">
        <v>0</v>
      </c>
      <c r="F2990" s="22">
        <v>2.0677177565262301E-4</v>
      </c>
      <c r="G2990" s="22">
        <v>1.14155251141553E-4</v>
      </c>
      <c r="H2990" s="20">
        <v>0.39815861730000002</v>
      </c>
      <c r="I2990" s="20">
        <v>0.64623739329999996</v>
      </c>
      <c r="J2990" s="24">
        <v>0.94379999999999997</v>
      </c>
      <c r="K2990" s="20">
        <v>0.20684197709999999</v>
      </c>
      <c r="L2990" s="20">
        <v>0.63496218729999998</v>
      </c>
      <c r="M2990" s="20">
        <v>1.337349021E-3</v>
      </c>
      <c r="N2990" s="21">
        <v>0</v>
      </c>
    </row>
    <row r="2991" spans="1:14" ht="15" customHeight="1" outlineLevel="1" x14ac:dyDescent="0.3">
      <c r="A2991" s="12">
        <v>2989</v>
      </c>
      <c r="B2991" s="13">
        <v>1</v>
      </c>
      <c r="C2991" s="19">
        <v>1.4947130011631001E-4</v>
      </c>
      <c r="D2991" s="21">
        <v>0</v>
      </c>
      <c r="E2991" s="21">
        <v>0</v>
      </c>
      <c r="F2991" s="22">
        <v>1.87974341502385E-4</v>
      </c>
      <c r="G2991" s="22">
        <v>1.14155251141553E-4</v>
      </c>
      <c r="H2991" s="20">
        <v>0.40316588599999997</v>
      </c>
      <c r="I2991" s="20">
        <v>0.62393328159999994</v>
      </c>
      <c r="J2991" s="24">
        <v>0.95569999999999999</v>
      </c>
      <c r="K2991" s="20">
        <v>0.2069637205</v>
      </c>
      <c r="L2991" s="20">
        <v>0.62245491559999999</v>
      </c>
      <c r="M2991" s="20">
        <v>1.215659956E-2</v>
      </c>
      <c r="N2991" s="21">
        <v>0</v>
      </c>
    </row>
    <row r="2992" spans="1:14" ht="15" customHeight="1" outlineLevel="1" x14ac:dyDescent="0.3">
      <c r="A2992" s="12">
        <v>2990</v>
      </c>
      <c r="B2992" s="13">
        <v>1</v>
      </c>
      <c r="C2992" s="19">
        <v>1.4443634180847501E-4</v>
      </c>
      <c r="D2992" s="21">
        <v>0</v>
      </c>
      <c r="E2992" s="21">
        <v>0</v>
      </c>
      <c r="F2992" s="22">
        <v>1.90324020771165E-4</v>
      </c>
      <c r="G2992" s="22">
        <v>1.14155251141553E-4</v>
      </c>
      <c r="H2992" s="20">
        <v>0.3802293652</v>
      </c>
      <c r="I2992" s="20">
        <v>0.59513188520000004</v>
      </c>
      <c r="J2992" s="24">
        <v>0.96619999999999995</v>
      </c>
      <c r="K2992" s="20">
        <v>0.2025809593</v>
      </c>
      <c r="L2992" s="20">
        <v>0.61372891220000003</v>
      </c>
      <c r="M2992" s="20">
        <v>6.21876024E-2</v>
      </c>
      <c r="N2992" s="21">
        <v>0</v>
      </c>
    </row>
    <row r="2993" spans="1:14" ht="15" customHeight="1" outlineLevel="1" x14ac:dyDescent="0.3">
      <c r="A2993" s="12">
        <v>2991</v>
      </c>
      <c r="B2993" s="13">
        <v>1</v>
      </c>
      <c r="C2993" s="19">
        <v>1.34689240701538E-4</v>
      </c>
      <c r="D2993" s="21">
        <v>0</v>
      </c>
      <c r="E2993" s="21">
        <v>0</v>
      </c>
      <c r="F2993" s="22">
        <v>2.1382081345896301E-4</v>
      </c>
      <c r="G2993" s="22">
        <v>1.14155251141553E-4</v>
      </c>
      <c r="H2993" s="20">
        <v>0.33758681959999998</v>
      </c>
      <c r="I2993" s="20">
        <v>0.5701124903</v>
      </c>
      <c r="J2993" s="24">
        <v>0.97260000000000002</v>
      </c>
      <c r="K2993" s="20">
        <v>0.1851716581</v>
      </c>
      <c r="L2993" s="20">
        <v>0.60674810940000001</v>
      </c>
      <c r="M2993" s="20">
        <v>7.6735032369999998E-2</v>
      </c>
      <c r="N2993" s="24">
        <v>0.39982800000000002</v>
      </c>
    </row>
    <row r="2994" spans="1:14" ht="15" customHeight="1" outlineLevel="1" x14ac:dyDescent="0.3">
      <c r="A2994" s="12">
        <v>2992</v>
      </c>
      <c r="B2994" s="13">
        <v>1</v>
      </c>
      <c r="C2994" s="19">
        <v>1.2743311896795E-4</v>
      </c>
      <c r="D2994" s="21">
        <v>0</v>
      </c>
      <c r="E2994" s="21">
        <v>0</v>
      </c>
      <c r="F2994" s="22">
        <v>2.23219530534082E-4</v>
      </c>
      <c r="G2994" s="22">
        <v>1.14155251141553E-4</v>
      </c>
      <c r="H2994" s="20">
        <v>0.26538523660000002</v>
      </c>
      <c r="I2994" s="20">
        <v>0.52938324280000004</v>
      </c>
      <c r="J2994" s="24">
        <v>0.9748</v>
      </c>
      <c r="K2994" s="20">
        <v>0.17177988799999999</v>
      </c>
      <c r="L2994" s="20">
        <v>0.61460151249999995</v>
      </c>
      <c r="M2994" s="20">
        <v>5.0593973360000002E-2</v>
      </c>
      <c r="N2994" s="24">
        <v>0.40755000000000002</v>
      </c>
    </row>
    <row r="2995" spans="1:14" ht="15" customHeight="1" outlineLevel="1" x14ac:dyDescent="0.3">
      <c r="A2995" s="12">
        <v>2993</v>
      </c>
      <c r="B2995" s="13">
        <v>1</v>
      </c>
      <c r="C2995" s="19">
        <v>1.23043791677579E-4</v>
      </c>
      <c r="D2995" s="21">
        <v>0</v>
      </c>
      <c r="E2995" s="21">
        <v>0</v>
      </c>
      <c r="F2995" s="22">
        <v>2.23219530534082E-4</v>
      </c>
      <c r="G2995" s="22">
        <v>1.14155251141553E-4</v>
      </c>
      <c r="H2995" s="20">
        <v>0.17767727350000001</v>
      </c>
      <c r="I2995" s="20">
        <v>0.49175717610000003</v>
      </c>
      <c r="J2995" s="24">
        <v>0.97040000000000004</v>
      </c>
      <c r="K2995" s="20">
        <v>0.2029461894</v>
      </c>
      <c r="L2995" s="20">
        <v>0.62458793869999996</v>
      </c>
      <c r="M2995" s="20">
        <v>1.5192655310000001E-2</v>
      </c>
      <c r="N2995" s="20">
        <v>3.609171429E-2</v>
      </c>
    </row>
    <row r="2996" spans="1:14" ht="15" customHeight="1" outlineLevel="1" x14ac:dyDescent="0.3">
      <c r="A2996" s="12">
        <v>2994</v>
      </c>
      <c r="B2996" s="13">
        <v>1</v>
      </c>
      <c r="C2996" s="19">
        <v>1.2391052087440499E-4</v>
      </c>
      <c r="D2996" s="20">
        <v>1.1351436589999999E-5</v>
      </c>
      <c r="E2996" s="21">
        <v>0</v>
      </c>
      <c r="F2996" s="22">
        <v>1.6447754881458699E-4</v>
      </c>
      <c r="G2996" s="22">
        <v>1.14155251141553E-4</v>
      </c>
      <c r="H2996" s="20">
        <v>8.4315942500000005E-2</v>
      </c>
      <c r="I2996" s="20">
        <v>0.44850659430000001</v>
      </c>
      <c r="J2996" s="24">
        <v>0.95520000000000005</v>
      </c>
      <c r="K2996" s="20">
        <v>0.22145118089999999</v>
      </c>
      <c r="L2996" s="20">
        <v>0.63312003100000003</v>
      </c>
      <c r="M2996" s="20">
        <v>9.427896018E-4</v>
      </c>
      <c r="N2996" s="20">
        <v>0.1137574286</v>
      </c>
    </row>
    <row r="2997" spans="1:14" ht="15" customHeight="1" outlineLevel="1" x14ac:dyDescent="0.3">
      <c r="A2997" s="12">
        <v>2995</v>
      </c>
      <c r="B2997" s="13">
        <v>1</v>
      </c>
      <c r="C2997" s="19">
        <v>1.18592802823602E-4</v>
      </c>
      <c r="D2997" s="20">
        <v>4.3319536400000002E-5</v>
      </c>
      <c r="E2997" s="21">
        <v>0</v>
      </c>
      <c r="F2997" s="22">
        <v>1.1748396343899099E-4</v>
      </c>
      <c r="G2997" s="22">
        <v>1.14155251141553E-4</v>
      </c>
      <c r="H2997" s="20">
        <v>2.2774995959999999E-2</v>
      </c>
      <c r="I2997" s="20">
        <v>0.3969162141</v>
      </c>
      <c r="J2997" s="24">
        <v>0.92869999999999997</v>
      </c>
      <c r="K2997" s="20">
        <v>0.21974677379999999</v>
      </c>
      <c r="L2997" s="20">
        <v>0.63011440760000004</v>
      </c>
      <c r="M2997" s="20">
        <v>4.5479013100000002E-4</v>
      </c>
      <c r="N2997" s="20">
        <v>7.8835714289999997E-2</v>
      </c>
    </row>
    <row r="2998" spans="1:14" ht="15" customHeight="1" outlineLevel="1" x14ac:dyDescent="0.3">
      <c r="A2998" s="12">
        <v>2996</v>
      </c>
      <c r="B2998" s="13">
        <v>1</v>
      </c>
      <c r="C2998" s="19">
        <v>1.00189531260593E-4</v>
      </c>
      <c r="D2998" s="20">
        <v>7.4939934540000001E-5</v>
      </c>
      <c r="E2998" s="21">
        <v>0</v>
      </c>
      <c r="F2998" s="22">
        <v>8.8112972579242903E-5</v>
      </c>
      <c r="G2998" s="22">
        <v>1.14155251141553E-4</v>
      </c>
      <c r="H2998" s="20">
        <v>5.1687934099999997E-3</v>
      </c>
      <c r="I2998" s="20">
        <v>0.38692785099999999</v>
      </c>
      <c r="J2998" s="24">
        <v>0.92169999999999996</v>
      </c>
      <c r="K2998" s="20">
        <v>0.22680788900000001</v>
      </c>
      <c r="L2998" s="20">
        <v>0.63447740929999996</v>
      </c>
      <c r="M2998" s="20">
        <v>1.8120222129999999E-2</v>
      </c>
      <c r="N2998" s="21">
        <v>0</v>
      </c>
    </row>
    <row r="2999" spans="1:14" ht="15" customHeight="1" outlineLevel="1" x14ac:dyDescent="0.3">
      <c r="A2999" s="12">
        <v>2997</v>
      </c>
      <c r="B2999" s="13">
        <v>1</v>
      </c>
      <c r="C2999" s="19">
        <v>9.4996465184631399E-5</v>
      </c>
      <c r="D2999" s="20">
        <v>9.0075183330000006E-5</v>
      </c>
      <c r="E2999" s="21">
        <v>0</v>
      </c>
      <c r="F2999" s="22">
        <v>5.87419817194953E-5</v>
      </c>
      <c r="G2999" s="22">
        <v>1.14155251141553E-4</v>
      </c>
      <c r="H2999" s="21">
        <v>0</v>
      </c>
      <c r="I2999" s="20">
        <v>0.40186190849999998</v>
      </c>
      <c r="J2999" s="24">
        <v>0.92800000000000005</v>
      </c>
      <c r="K2999" s="20">
        <v>0.24592159729999999</v>
      </c>
      <c r="L2999" s="20">
        <v>0.63825867749999998</v>
      </c>
      <c r="M2999" s="20">
        <v>3.4965235189999999E-2</v>
      </c>
      <c r="N2999" s="21">
        <v>0</v>
      </c>
    </row>
    <row r="3000" spans="1:14" ht="15" customHeight="1" outlineLevel="1" x14ac:dyDescent="0.3">
      <c r="A3000" s="12">
        <v>2998</v>
      </c>
      <c r="B3000" s="13">
        <v>1</v>
      </c>
      <c r="C3000" s="19">
        <v>9.8028187609140399E-5</v>
      </c>
      <c r="D3000" s="20">
        <v>1.016516033E-4</v>
      </c>
      <c r="E3000" s="21">
        <v>0</v>
      </c>
      <c r="F3000" s="22">
        <v>3.7594868300476997E-5</v>
      </c>
      <c r="G3000" s="22">
        <v>1.14155251141553E-4</v>
      </c>
      <c r="H3000" s="21">
        <v>0</v>
      </c>
      <c r="I3000" s="20">
        <v>0.4123351435</v>
      </c>
      <c r="J3000" s="24">
        <v>0.93869999999999998</v>
      </c>
      <c r="K3000" s="20">
        <v>0.25432188950000001</v>
      </c>
      <c r="L3000" s="20">
        <v>0.63738607719999996</v>
      </c>
      <c r="M3000" s="20">
        <v>2.7752042330000001E-2</v>
      </c>
      <c r="N3000" s="21">
        <v>0</v>
      </c>
    </row>
    <row r="3001" spans="1:14" ht="15" customHeight="1" outlineLevel="1" x14ac:dyDescent="0.3">
      <c r="A3001" s="12">
        <v>2999</v>
      </c>
      <c r="B3001" s="13">
        <v>1</v>
      </c>
      <c r="C3001" s="19">
        <v>9.98850011376791E-5</v>
      </c>
      <c r="D3001" s="20">
        <v>1.123689957E-4</v>
      </c>
      <c r="E3001" s="21">
        <v>0</v>
      </c>
      <c r="F3001" s="22">
        <v>2.3496792687798098E-5</v>
      </c>
      <c r="G3001" s="22">
        <v>1.14155251141553E-4</v>
      </c>
      <c r="H3001" s="21">
        <v>0</v>
      </c>
      <c r="I3001" s="20">
        <v>0.4309542281</v>
      </c>
      <c r="J3001" s="24">
        <v>0.94689999999999996</v>
      </c>
      <c r="K3001" s="20">
        <v>0.17445824200000001</v>
      </c>
      <c r="L3001" s="20">
        <v>0.61712235800000004</v>
      </c>
      <c r="M3001" s="20">
        <v>1.308811547E-2</v>
      </c>
      <c r="N3001" s="21">
        <v>0</v>
      </c>
    </row>
    <row r="3002" spans="1:14" ht="15" customHeight="1" outlineLevel="1" x14ac:dyDescent="0.3">
      <c r="A3002" s="12">
        <v>3000</v>
      </c>
      <c r="B3002" s="13">
        <v>1</v>
      </c>
      <c r="C3002" s="19">
        <v>8.0028777557640101E-5</v>
      </c>
      <c r="D3002" s="20">
        <v>1.2304548200000001E-4</v>
      </c>
      <c r="E3002" s="21">
        <v>0</v>
      </c>
      <c r="F3002" s="22">
        <v>9.3987170751192492E-6</v>
      </c>
      <c r="G3002" s="22">
        <v>1.14155251141553E-4</v>
      </c>
      <c r="H3002" s="21">
        <v>0</v>
      </c>
      <c r="I3002" s="20">
        <v>0.43037238169999997</v>
      </c>
      <c r="J3002" s="24">
        <v>0.95469999999999999</v>
      </c>
      <c r="K3002" s="20">
        <v>0.15059654250000001</v>
      </c>
      <c r="L3002" s="20">
        <v>0.61741322470000004</v>
      </c>
      <c r="M3002" s="20">
        <v>1.337349021E-3</v>
      </c>
      <c r="N3002" s="21">
        <v>0</v>
      </c>
    </row>
    <row r="3003" spans="1:14" ht="15" customHeight="1" outlineLevel="1" x14ac:dyDescent="0.3">
      <c r="A3003" s="12">
        <v>3001</v>
      </c>
      <c r="B3003" s="13">
        <v>1</v>
      </c>
      <c r="C3003" s="19">
        <v>6.3153211948904699E-5</v>
      </c>
      <c r="D3003" s="20">
        <v>1.328220346E-4</v>
      </c>
      <c r="E3003" s="21">
        <v>0</v>
      </c>
      <c r="F3003" s="22">
        <v>5.8741981719495297E-6</v>
      </c>
      <c r="G3003" s="22">
        <v>1.14155251141553E-4</v>
      </c>
      <c r="H3003" s="21">
        <v>0</v>
      </c>
      <c r="I3003" s="20">
        <v>0.4231962762</v>
      </c>
      <c r="J3003" s="24">
        <v>0.95740000000000003</v>
      </c>
      <c r="K3003" s="20">
        <v>0.16800584369999999</v>
      </c>
      <c r="L3003" s="20">
        <v>0.6223579601</v>
      </c>
      <c r="M3003" s="20">
        <v>1.461223576E-2</v>
      </c>
      <c r="N3003" s="21">
        <v>0</v>
      </c>
    </row>
    <row r="3004" spans="1:14" ht="15" customHeight="1" outlineLevel="1" x14ac:dyDescent="0.3">
      <c r="A3004" s="12">
        <v>3002</v>
      </c>
      <c r="B3004" s="13">
        <v>1</v>
      </c>
      <c r="C3004" s="19">
        <v>5.30322714880347E-5</v>
      </c>
      <c r="D3004" s="20">
        <v>1.411668745E-4</v>
      </c>
      <c r="E3004" s="21">
        <v>0</v>
      </c>
      <c r="F3004" s="22">
        <v>2.3496792687798102E-6</v>
      </c>
      <c r="G3004" s="22">
        <v>1.14155251141553E-4</v>
      </c>
      <c r="H3004" s="21">
        <v>0</v>
      </c>
      <c r="I3004" s="20">
        <v>0.39662529089999998</v>
      </c>
      <c r="J3004" s="24">
        <v>0.95450000000000002</v>
      </c>
      <c r="K3004" s="20">
        <v>0.18358899440000001</v>
      </c>
      <c r="L3004" s="20">
        <v>0.616152802</v>
      </c>
      <c r="M3004" s="20">
        <v>7.2776388189999999E-2</v>
      </c>
      <c r="N3004" s="21">
        <v>0</v>
      </c>
    </row>
    <row r="3005" spans="1:14" ht="15" customHeight="1" outlineLevel="1" x14ac:dyDescent="0.3">
      <c r="A3005" s="12">
        <v>3003</v>
      </c>
      <c r="B3005" s="13">
        <v>1</v>
      </c>
      <c r="C3005" s="19">
        <v>3.9589449539413002E-5</v>
      </c>
      <c r="D3005" s="20">
        <v>1.471800679E-4</v>
      </c>
      <c r="E3005" s="21">
        <v>0</v>
      </c>
      <c r="F3005" s="22">
        <v>1.17483963438991E-6</v>
      </c>
      <c r="G3005" s="22">
        <v>1.14155251141553E-4</v>
      </c>
      <c r="H3005" s="21">
        <v>0</v>
      </c>
      <c r="I3005" s="20">
        <v>0.39323118699999998</v>
      </c>
      <c r="J3005" s="24">
        <v>0.95599999999999996</v>
      </c>
      <c r="K3005" s="20">
        <v>0.17713659609999999</v>
      </c>
      <c r="L3005" s="20">
        <v>0.62061275940000005</v>
      </c>
      <c r="M3005" s="20">
        <v>9.0262650350000001E-2</v>
      </c>
      <c r="N3005" s="21">
        <v>0</v>
      </c>
    </row>
    <row r="3006" spans="1:14" ht="15" customHeight="1" outlineLevel="1" x14ac:dyDescent="0.3">
      <c r="A3006" s="12">
        <v>3004</v>
      </c>
      <c r="B3006" s="13">
        <v>1</v>
      </c>
      <c r="C3006" s="19">
        <v>3.5241829819958398E-5</v>
      </c>
      <c r="D3006" s="20">
        <v>1.52456952E-4</v>
      </c>
      <c r="E3006" s="21">
        <v>0</v>
      </c>
      <c r="F3006" s="22">
        <v>1.40980756126789E-5</v>
      </c>
      <c r="G3006" s="22">
        <v>1.14155251141553E-4</v>
      </c>
      <c r="H3006" s="21">
        <v>0</v>
      </c>
      <c r="I3006" s="20">
        <v>0.38847944140000001</v>
      </c>
      <c r="J3006" s="24">
        <v>0.94750000000000001</v>
      </c>
      <c r="K3006" s="20">
        <v>0.17044071099999999</v>
      </c>
      <c r="L3006" s="20">
        <v>0.62633313940000002</v>
      </c>
      <c r="M3006" s="20">
        <v>5.9026142169999997E-2</v>
      </c>
      <c r="N3006" s="21">
        <v>0</v>
      </c>
    </row>
    <row r="3007" spans="1:14" ht="15" customHeight="1" outlineLevel="1" x14ac:dyDescent="0.3">
      <c r="A3007" s="12">
        <v>3005</v>
      </c>
      <c r="B3007" s="13">
        <v>1</v>
      </c>
      <c r="C3007" s="19">
        <v>4.4023434796947397E-5</v>
      </c>
      <c r="D3007" s="20">
        <v>1.557907973E-4</v>
      </c>
      <c r="E3007" s="21">
        <v>0</v>
      </c>
      <c r="F3007" s="22">
        <v>3.7594868300476997E-5</v>
      </c>
      <c r="G3007" s="22">
        <v>1.14155251141553E-4</v>
      </c>
      <c r="H3007" s="20">
        <v>7.2686157330000001E-3</v>
      </c>
      <c r="I3007" s="20">
        <v>0.40195888289999998</v>
      </c>
      <c r="J3007" s="24">
        <v>0.93989999999999996</v>
      </c>
      <c r="K3007" s="20">
        <v>0.18164110059999999</v>
      </c>
      <c r="L3007" s="20">
        <v>0.62245491559999999</v>
      </c>
      <c r="M3007" s="20">
        <v>1.765678318E-2</v>
      </c>
      <c r="N3007" s="21">
        <v>0</v>
      </c>
    </row>
    <row r="3008" spans="1:14" ht="15" customHeight="1" outlineLevel="1" x14ac:dyDescent="0.3">
      <c r="A3008" s="12">
        <v>3006</v>
      </c>
      <c r="B3008" s="13">
        <v>1</v>
      </c>
      <c r="C3008" s="19">
        <v>6.6713612840808303E-5</v>
      </c>
      <c r="D3008" s="20">
        <v>1.3883522810000001E-4</v>
      </c>
      <c r="E3008" s="21">
        <v>0</v>
      </c>
      <c r="F3008" s="22">
        <v>9.3987170751192502E-5</v>
      </c>
      <c r="G3008" s="22">
        <v>1.14155251141553E-4</v>
      </c>
      <c r="H3008" s="20">
        <v>4.296559522E-2</v>
      </c>
      <c r="I3008" s="20">
        <v>0.41747478669999999</v>
      </c>
      <c r="J3008" s="24">
        <v>0.93520000000000003</v>
      </c>
      <c r="K3008" s="20">
        <v>0.32724616509999999</v>
      </c>
      <c r="L3008" s="20">
        <v>0.63922823350000002</v>
      </c>
      <c r="M3008" s="20">
        <v>9.9126666499999992E-4</v>
      </c>
      <c r="N3008" s="21">
        <v>0</v>
      </c>
    </row>
    <row r="3009" spans="1:14" ht="15" customHeight="1" outlineLevel="1" x14ac:dyDescent="0.3">
      <c r="A3009" s="12">
        <v>3007</v>
      </c>
      <c r="B3009" s="13">
        <v>1</v>
      </c>
      <c r="C3009" s="19">
        <v>9.7718815139078607E-5</v>
      </c>
      <c r="D3009" s="20">
        <v>1.07255736E-4</v>
      </c>
      <c r="E3009" s="21">
        <v>0</v>
      </c>
      <c r="F3009" s="22">
        <v>1.8210014333043501E-4</v>
      </c>
      <c r="G3009" s="22">
        <v>1.14155251141553E-4</v>
      </c>
      <c r="H3009" s="20">
        <v>0.13422710390000001</v>
      </c>
      <c r="I3009" s="20">
        <v>0.41466252910000001</v>
      </c>
      <c r="J3009" s="24">
        <v>0.93579999999999997</v>
      </c>
      <c r="K3009" s="20">
        <v>0.42050158269999999</v>
      </c>
      <c r="L3009" s="20">
        <v>0.64969943770000005</v>
      </c>
      <c r="M3009" s="20">
        <v>7.1997503210000004E-4</v>
      </c>
      <c r="N3009" s="21">
        <v>0</v>
      </c>
    </row>
    <row r="3010" spans="1:14" ht="15" customHeight="1" outlineLevel="1" x14ac:dyDescent="0.3">
      <c r="A3010" s="12">
        <v>3008</v>
      </c>
      <c r="B3010" s="13">
        <v>1</v>
      </c>
      <c r="C3010" s="19">
        <v>1.2398474586613399E-4</v>
      </c>
      <c r="D3010" s="20">
        <v>7.1074310190000006E-5</v>
      </c>
      <c r="E3010" s="21">
        <v>0</v>
      </c>
      <c r="F3010" s="22">
        <v>1.58603350642637E-4</v>
      </c>
      <c r="G3010" s="22">
        <v>1.14155251141553E-4</v>
      </c>
      <c r="H3010" s="20">
        <v>0.26086254240000001</v>
      </c>
      <c r="I3010" s="20">
        <v>0.45927075249999999</v>
      </c>
      <c r="J3010" s="24">
        <v>0.94750000000000001</v>
      </c>
      <c r="K3010" s="20">
        <v>0.42476260040000002</v>
      </c>
      <c r="L3010" s="20">
        <v>0.64300950160000003</v>
      </c>
      <c r="M3010" s="20">
        <v>2.2384447759999999E-2</v>
      </c>
      <c r="N3010" s="21">
        <v>0</v>
      </c>
    </row>
    <row r="3011" spans="1:14" ht="15" customHeight="1" outlineLevel="1" x14ac:dyDescent="0.3">
      <c r="A3011" s="12">
        <v>3009</v>
      </c>
      <c r="B3011" s="13">
        <v>1</v>
      </c>
      <c r="C3011" s="19">
        <v>1.3769420922419399E-4</v>
      </c>
      <c r="D3011" s="20">
        <v>4.3871768449999997E-5</v>
      </c>
      <c r="E3011" s="21">
        <v>0</v>
      </c>
      <c r="F3011" s="22">
        <v>1.4685495429873799E-4</v>
      </c>
      <c r="G3011" s="22">
        <v>1.14155251141553E-4</v>
      </c>
      <c r="H3011" s="20">
        <v>0.38620578259999999</v>
      </c>
      <c r="I3011" s="20">
        <v>0.51658262219999995</v>
      </c>
      <c r="J3011" s="24">
        <v>0.95760000000000001</v>
      </c>
      <c r="K3011" s="20">
        <v>0.31141952760000002</v>
      </c>
      <c r="L3011" s="20">
        <v>0.62371533840000004</v>
      </c>
      <c r="M3011" s="20">
        <v>4.0949937380000002E-2</v>
      </c>
      <c r="N3011" s="21">
        <v>0</v>
      </c>
    </row>
    <row r="3012" spans="1:14" ht="15" customHeight="1" outlineLevel="1" x14ac:dyDescent="0.3">
      <c r="A3012" s="12">
        <v>3010</v>
      </c>
      <c r="B3012" s="13">
        <v>1</v>
      </c>
      <c r="C3012" s="19">
        <v>1.45229471381052E-4</v>
      </c>
      <c r="D3012" s="20">
        <v>2.4748177070000001E-5</v>
      </c>
      <c r="E3012" s="21">
        <v>0</v>
      </c>
      <c r="F3012" s="22">
        <v>1.6447754881458699E-4</v>
      </c>
      <c r="G3012" s="22">
        <v>1.14155251141553E-4</v>
      </c>
      <c r="H3012" s="20">
        <v>0.47342917140000002</v>
      </c>
      <c r="I3012" s="20">
        <v>0.54800232739999999</v>
      </c>
      <c r="J3012" s="24">
        <v>0.95450000000000002</v>
      </c>
      <c r="K3012" s="20">
        <v>0.26503530559999999</v>
      </c>
      <c r="L3012" s="20">
        <v>0.62109753729999995</v>
      </c>
      <c r="M3012" s="20">
        <v>3.1400482850000001E-2</v>
      </c>
      <c r="N3012" s="20">
        <v>3.062057143E-2</v>
      </c>
    </row>
    <row r="3013" spans="1:14" ht="15" customHeight="1" outlineLevel="1" x14ac:dyDescent="0.3">
      <c r="A3013" s="12">
        <v>3011</v>
      </c>
      <c r="B3013" s="13">
        <v>1</v>
      </c>
      <c r="C3013" s="19">
        <v>1.51764309442206E-4</v>
      </c>
      <c r="D3013" s="20">
        <v>9.5720222059999995E-6</v>
      </c>
      <c r="E3013" s="21">
        <v>0</v>
      </c>
      <c r="F3013" s="22">
        <v>1.87974341502385E-4</v>
      </c>
      <c r="G3013" s="22">
        <v>1.14155251141553E-4</v>
      </c>
      <c r="H3013" s="20">
        <v>0.50331125830000001</v>
      </c>
      <c r="I3013" s="20">
        <v>0.56536074479999998</v>
      </c>
      <c r="J3013" s="24">
        <v>0.94830000000000003</v>
      </c>
      <c r="K3013" s="20">
        <v>0.297540784</v>
      </c>
      <c r="L3013" s="20">
        <v>0.64737250339999997</v>
      </c>
      <c r="M3013" s="20">
        <v>1.4104596259999999E-2</v>
      </c>
      <c r="N3013" s="21">
        <v>0</v>
      </c>
    </row>
    <row r="3014" spans="1:14" ht="15" customHeight="1" outlineLevel="1" x14ac:dyDescent="0.3">
      <c r="A3014" s="12">
        <v>3012</v>
      </c>
      <c r="B3014" s="13">
        <v>1</v>
      </c>
      <c r="C3014" s="19">
        <v>1.56346788638109E-4</v>
      </c>
      <c r="D3014" s="21">
        <v>0</v>
      </c>
      <c r="E3014" s="21">
        <v>0</v>
      </c>
      <c r="F3014" s="22">
        <v>2.0677177565262301E-4</v>
      </c>
      <c r="G3014" s="22">
        <v>1.14155251141553E-4</v>
      </c>
      <c r="H3014" s="20">
        <v>0.53238572120000005</v>
      </c>
      <c r="I3014" s="20">
        <v>0.57845228859999998</v>
      </c>
      <c r="J3014" s="24">
        <v>0.94350000000000001</v>
      </c>
      <c r="K3014" s="20">
        <v>0.24214755299999999</v>
      </c>
      <c r="L3014" s="20">
        <v>0.65309288350000005</v>
      </c>
      <c r="M3014" s="20">
        <v>1.337349021E-3</v>
      </c>
      <c r="N3014" s="20">
        <v>3.4966285710000003E-2</v>
      </c>
    </row>
    <row r="3015" spans="1:14" ht="15" customHeight="1" outlineLevel="1" x14ac:dyDescent="0.3">
      <c r="A3015" s="12">
        <v>3013</v>
      </c>
      <c r="B3015" s="13">
        <v>1</v>
      </c>
      <c r="C3015" s="19">
        <v>1.5127328519490399E-4</v>
      </c>
      <c r="D3015" s="21">
        <v>0</v>
      </c>
      <c r="E3015" s="21">
        <v>0</v>
      </c>
      <c r="F3015" s="22">
        <v>1.87974341502385E-4</v>
      </c>
      <c r="G3015" s="22">
        <v>1.14155251141553E-4</v>
      </c>
      <c r="H3015" s="20">
        <v>0.51865611369999998</v>
      </c>
      <c r="I3015" s="20">
        <v>0.57147013189999996</v>
      </c>
      <c r="J3015" s="24">
        <v>0.93899999999999995</v>
      </c>
      <c r="K3015" s="20">
        <v>0.2083028975</v>
      </c>
      <c r="L3015" s="20">
        <v>0.65280201670000004</v>
      </c>
      <c r="M3015" s="20">
        <v>1.940350402E-2</v>
      </c>
      <c r="N3015" s="24">
        <v>0.23353199999999999</v>
      </c>
    </row>
    <row r="3016" spans="1:14" ht="15" customHeight="1" outlineLevel="1" x14ac:dyDescent="0.3">
      <c r="A3016" s="12">
        <v>3014</v>
      </c>
      <c r="B3016" s="13">
        <v>1</v>
      </c>
      <c r="C3016" s="19">
        <v>1.4670086851152099E-4</v>
      </c>
      <c r="D3016" s="21">
        <v>0</v>
      </c>
      <c r="E3016" s="21">
        <v>0</v>
      </c>
      <c r="F3016" s="22">
        <v>1.90324020771165E-4</v>
      </c>
      <c r="G3016" s="22">
        <v>1.14155251141553E-4</v>
      </c>
      <c r="H3016" s="20">
        <v>0.49571959300000001</v>
      </c>
      <c r="I3016" s="20">
        <v>0.56710628389999995</v>
      </c>
      <c r="J3016" s="24">
        <v>0.93079999999999996</v>
      </c>
      <c r="K3016" s="20">
        <v>0.22072072070000001</v>
      </c>
      <c r="L3016" s="20">
        <v>0.65086290479999998</v>
      </c>
      <c r="M3016" s="20">
        <v>9.2983113019999994E-2</v>
      </c>
      <c r="N3016" s="20">
        <v>6.2622857140000002E-2</v>
      </c>
    </row>
    <row r="3017" spans="1:14" ht="15" customHeight="1" outlineLevel="1" x14ac:dyDescent="0.3">
      <c r="A3017" s="12">
        <v>3015</v>
      </c>
      <c r="B3017" s="13">
        <v>1</v>
      </c>
      <c r="C3017" s="19">
        <v>1.3522405445481E-4</v>
      </c>
      <c r="D3017" s="21">
        <v>0</v>
      </c>
      <c r="E3017" s="21">
        <v>0</v>
      </c>
      <c r="F3017" s="22">
        <v>2.1382081345896301E-4</v>
      </c>
      <c r="G3017" s="22">
        <v>1.14155251141553E-4</v>
      </c>
      <c r="H3017" s="20">
        <v>0.43062510100000001</v>
      </c>
      <c r="I3017" s="20">
        <v>0.54877812260000003</v>
      </c>
      <c r="J3017" s="24">
        <v>0.91820000000000002</v>
      </c>
      <c r="K3017" s="20">
        <v>0.20209398589999999</v>
      </c>
      <c r="L3017" s="20">
        <v>0.64708163659999995</v>
      </c>
      <c r="M3017" s="20">
        <v>0.11618814149999999</v>
      </c>
      <c r="N3017" s="20">
        <v>1.381714286E-3</v>
      </c>
    </row>
    <row r="3018" spans="1:14" ht="15" customHeight="1" outlineLevel="1" x14ac:dyDescent="0.3">
      <c r="A3018" s="12">
        <v>3016</v>
      </c>
      <c r="B3018" s="13">
        <v>1</v>
      </c>
      <c r="C3018" s="19">
        <v>1.2723075700725201E-4</v>
      </c>
      <c r="D3018" s="21">
        <v>0</v>
      </c>
      <c r="E3018" s="21">
        <v>0</v>
      </c>
      <c r="F3018" s="22">
        <v>2.23219530534082E-4</v>
      </c>
      <c r="G3018" s="22">
        <v>1.14155251141553E-4</v>
      </c>
      <c r="H3018" s="20">
        <v>0.33661767079999999</v>
      </c>
      <c r="I3018" s="20">
        <v>0.54761442979999997</v>
      </c>
      <c r="J3018" s="24">
        <v>0.89870000000000005</v>
      </c>
      <c r="K3018" s="20">
        <v>0.1946676406</v>
      </c>
      <c r="L3018" s="20">
        <v>0.6516385495</v>
      </c>
      <c r="M3018" s="20">
        <v>7.5075954609999995E-2</v>
      </c>
      <c r="N3018" s="20">
        <v>3.3918857140000001E-2</v>
      </c>
    </row>
    <row r="3019" spans="1:14" ht="15" customHeight="1" outlineLevel="1" x14ac:dyDescent="0.3">
      <c r="A3019" s="12">
        <v>3017</v>
      </c>
      <c r="B3019" s="13">
        <v>1</v>
      </c>
      <c r="C3019" s="19">
        <v>1.1986238859509E-4</v>
      </c>
      <c r="D3019" s="20">
        <v>9.6742874009999994E-6</v>
      </c>
      <c r="E3019" s="21">
        <v>0</v>
      </c>
      <c r="F3019" s="22">
        <v>2.23219530534082E-4</v>
      </c>
      <c r="G3019" s="22">
        <v>1.14155251141553E-4</v>
      </c>
      <c r="H3019" s="20">
        <v>0.22338879019999999</v>
      </c>
      <c r="I3019" s="20">
        <v>0.50960046550000004</v>
      </c>
      <c r="J3019" s="24">
        <v>0.86680000000000001</v>
      </c>
      <c r="K3019" s="20">
        <v>0.2369125883</v>
      </c>
      <c r="L3019" s="20">
        <v>0.66715144459999998</v>
      </c>
      <c r="M3019" s="20">
        <v>2.2331984230000001E-2</v>
      </c>
      <c r="N3019" s="21">
        <v>0</v>
      </c>
    </row>
    <row r="3020" spans="1:14" ht="15" customHeight="1" outlineLevel="1" x14ac:dyDescent="0.3">
      <c r="A3020" s="12">
        <v>3018</v>
      </c>
      <c r="B3020" s="13">
        <v>1</v>
      </c>
      <c r="C3020" s="19">
        <v>1.18030371007449E-4</v>
      </c>
      <c r="D3020" s="20">
        <v>3.0515934039999999E-5</v>
      </c>
      <c r="E3020" s="21">
        <v>0</v>
      </c>
      <c r="F3020" s="22">
        <v>1.6447754881458699E-4</v>
      </c>
      <c r="G3020" s="22">
        <v>1.14155251141553E-4</v>
      </c>
      <c r="H3020" s="20">
        <v>0.10289129380000001</v>
      </c>
      <c r="I3020" s="20">
        <v>0.44084561680000001</v>
      </c>
      <c r="J3020" s="24">
        <v>0.81320000000000003</v>
      </c>
      <c r="K3020" s="20">
        <v>0.24019965909999999</v>
      </c>
      <c r="L3020" s="20">
        <v>0.67335660269999997</v>
      </c>
      <c r="M3020" s="20">
        <v>1.0757060460000001E-3</v>
      </c>
      <c r="N3020" s="20">
        <v>0.20823771429999999</v>
      </c>
    </row>
    <row r="3021" spans="1:14" ht="15" customHeight="1" outlineLevel="1" x14ac:dyDescent="0.3">
      <c r="A3021" s="12">
        <v>3019</v>
      </c>
      <c r="B3021" s="13">
        <v>1</v>
      </c>
      <c r="C3021" s="19">
        <v>1.11681672504426E-4</v>
      </c>
      <c r="D3021" s="20">
        <v>6.6206486930000006E-5</v>
      </c>
      <c r="E3021" s="21">
        <v>0</v>
      </c>
      <c r="F3021" s="22">
        <v>1.1748396343899099E-4</v>
      </c>
      <c r="G3021" s="22">
        <v>1.14155251141553E-4</v>
      </c>
      <c r="H3021" s="20">
        <v>2.8105314169999999E-2</v>
      </c>
      <c r="I3021" s="24">
        <v>0.375</v>
      </c>
      <c r="J3021" s="24">
        <v>0.70809999999999995</v>
      </c>
      <c r="K3021" s="20">
        <v>0.22924275629999999</v>
      </c>
      <c r="L3021" s="20">
        <v>0.66947837889999995</v>
      </c>
      <c r="M3021" s="20">
        <v>1.3615660259999999E-3</v>
      </c>
      <c r="N3021" s="20">
        <v>3.855428571E-3</v>
      </c>
    </row>
    <row r="3022" spans="1:14" ht="15" customHeight="1" outlineLevel="1" x14ac:dyDescent="0.3">
      <c r="A3022" s="12">
        <v>3020</v>
      </c>
      <c r="B3022" s="13">
        <v>1</v>
      </c>
      <c r="C3022" s="19">
        <v>9.4016198520584197E-5</v>
      </c>
      <c r="D3022" s="20">
        <v>1.012016365E-4</v>
      </c>
      <c r="E3022" s="21">
        <v>0</v>
      </c>
      <c r="F3022" s="22">
        <v>8.8112972579242903E-5</v>
      </c>
      <c r="G3022" s="22">
        <v>1.14155251141553E-4</v>
      </c>
      <c r="H3022" s="20">
        <v>5.3303182039999997E-3</v>
      </c>
      <c r="I3022" s="20">
        <v>0.35628394099999999</v>
      </c>
      <c r="J3022" s="24">
        <v>0.59809999999999997</v>
      </c>
      <c r="K3022" s="20">
        <v>0.2158509861</v>
      </c>
      <c r="L3022" s="20">
        <v>0.67083575719999999</v>
      </c>
      <c r="M3022" s="20">
        <v>3.0893329670000001E-2</v>
      </c>
      <c r="N3022" s="21">
        <v>0</v>
      </c>
    </row>
    <row r="3023" spans="1:14" ht="15" customHeight="1" outlineLevel="1" x14ac:dyDescent="0.3">
      <c r="A3023" s="12">
        <v>3021</v>
      </c>
      <c r="B3023" s="13">
        <v>1</v>
      </c>
      <c r="C3023" s="19">
        <v>8.8607816736023106E-5</v>
      </c>
      <c r="D3023" s="20">
        <v>1.189344212E-4</v>
      </c>
      <c r="E3023" s="21">
        <v>0</v>
      </c>
      <c r="F3023" s="22">
        <v>5.87419817194953E-5</v>
      </c>
      <c r="G3023" s="22">
        <v>1.14155251141553E-4</v>
      </c>
      <c r="H3023" s="21">
        <v>0</v>
      </c>
      <c r="I3023" s="20">
        <v>0.33184639259999998</v>
      </c>
      <c r="J3023" s="24">
        <v>0.53649999999999998</v>
      </c>
      <c r="K3023" s="20">
        <v>0.29729729729999999</v>
      </c>
      <c r="L3023" s="20">
        <v>0.66240062050000004</v>
      </c>
      <c r="M3023" s="20">
        <v>5.2377867029999997E-2</v>
      </c>
      <c r="N3023" s="21">
        <v>0</v>
      </c>
    </row>
    <row r="3024" spans="1:14" ht="15" customHeight="1" outlineLevel="1" x14ac:dyDescent="0.3">
      <c r="A3024" s="12">
        <v>3022</v>
      </c>
      <c r="B3024" s="13">
        <v>1</v>
      </c>
      <c r="C3024" s="19">
        <v>9.1720693133569701E-5</v>
      </c>
      <c r="D3024" s="20">
        <v>1.31963007E-4</v>
      </c>
      <c r="E3024" s="21">
        <v>0</v>
      </c>
      <c r="F3024" s="22">
        <v>3.7594868300476997E-5</v>
      </c>
      <c r="G3024" s="22">
        <v>1.14155251141553E-4</v>
      </c>
      <c r="H3024" s="21">
        <v>0</v>
      </c>
      <c r="I3024" s="20">
        <v>0.31506982160000002</v>
      </c>
      <c r="J3024" s="24">
        <v>0.4975</v>
      </c>
      <c r="K3024" s="20">
        <v>0.29607986359999999</v>
      </c>
      <c r="L3024" s="20">
        <v>0.67006011249999997</v>
      </c>
      <c r="M3024" s="20">
        <v>3.8168475479999998E-2</v>
      </c>
      <c r="N3024" s="21">
        <v>0</v>
      </c>
    </row>
    <row r="3025" spans="1:14" ht="15" customHeight="1" outlineLevel="1" x14ac:dyDescent="0.3">
      <c r="A3025" s="12">
        <v>3023</v>
      </c>
      <c r="B3025" s="13">
        <v>1</v>
      </c>
      <c r="C3025" s="19">
        <v>9.4191058191109707E-5</v>
      </c>
      <c r="D3025" s="20">
        <v>1.4290538280000001E-4</v>
      </c>
      <c r="E3025" s="21">
        <v>0</v>
      </c>
      <c r="F3025" s="22">
        <v>2.3496792687798098E-5</v>
      </c>
      <c r="G3025" s="22">
        <v>1.14155251141553E-4</v>
      </c>
      <c r="H3025" s="21">
        <v>0</v>
      </c>
      <c r="I3025" s="20">
        <v>0.29800232739999999</v>
      </c>
      <c r="J3025" s="24">
        <v>0.51780000000000004</v>
      </c>
      <c r="K3025" s="20">
        <v>0.16459702949999999</v>
      </c>
      <c r="L3025" s="20">
        <v>0.65929804150000004</v>
      </c>
      <c r="M3025" s="20">
        <v>1.591338238E-2</v>
      </c>
      <c r="N3025" s="21">
        <v>0</v>
      </c>
    </row>
    <row r="3026" spans="1:14" ht="15" customHeight="1" outlineLevel="1" x14ac:dyDescent="0.3">
      <c r="A3026" s="12">
        <v>3024</v>
      </c>
      <c r="B3026" s="13">
        <v>1</v>
      </c>
      <c r="C3026" s="19">
        <v>7.5364145104218197E-5</v>
      </c>
      <c r="D3026" s="20">
        <v>1.5268193539999999E-4</v>
      </c>
      <c r="E3026" s="21">
        <v>0</v>
      </c>
      <c r="F3026" s="22">
        <v>9.3987170751192492E-6</v>
      </c>
      <c r="G3026" s="22">
        <v>1.14155251141553E-4</v>
      </c>
      <c r="H3026" s="21">
        <v>0</v>
      </c>
      <c r="I3026" s="20">
        <v>0.29519006980000001</v>
      </c>
      <c r="J3026" s="24">
        <v>0.52790000000000004</v>
      </c>
      <c r="K3026" s="20">
        <v>0.14402240080000001</v>
      </c>
      <c r="L3026" s="20">
        <v>0.66327322089999996</v>
      </c>
      <c r="M3026" s="20">
        <v>1.337349021E-3</v>
      </c>
      <c r="N3026" s="21">
        <v>0</v>
      </c>
    </row>
    <row r="3027" spans="1:14" ht="15" customHeight="1" outlineLevel="1" x14ac:dyDescent="0.3">
      <c r="A3027" s="12">
        <v>3025</v>
      </c>
      <c r="B3027" s="13">
        <v>1</v>
      </c>
      <c r="C3027" s="19">
        <v>5.8643477769811297E-5</v>
      </c>
      <c r="D3027" s="20">
        <v>1.6159946040000001E-4</v>
      </c>
      <c r="E3027" s="21">
        <v>0</v>
      </c>
      <c r="F3027" s="22">
        <v>5.8741981719495297E-6</v>
      </c>
      <c r="G3027" s="22">
        <v>1.14155251141553E-4</v>
      </c>
      <c r="H3027" s="21">
        <v>0</v>
      </c>
      <c r="I3027" s="20">
        <v>0.28549262990000002</v>
      </c>
      <c r="J3027" s="24">
        <v>0.442</v>
      </c>
      <c r="K3027" s="20">
        <v>0.13440467489999999</v>
      </c>
      <c r="L3027" s="20">
        <v>0.66656971109999996</v>
      </c>
      <c r="M3027" s="20">
        <v>2.6410881769999998E-2</v>
      </c>
      <c r="N3027" s="21">
        <v>0</v>
      </c>
    </row>
    <row r="3028" spans="1:14" ht="15" customHeight="1" outlineLevel="1" x14ac:dyDescent="0.3">
      <c r="A3028" s="12">
        <v>3026</v>
      </c>
      <c r="B3028" s="13">
        <v>1</v>
      </c>
      <c r="C3028" s="19">
        <v>4.8280714693426299E-5</v>
      </c>
      <c r="D3028" s="20">
        <v>1.713146538E-4</v>
      </c>
      <c r="E3028" s="21">
        <v>0</v>
      </c>
      <c r="F3028" s="22">
        <v>2.3496792687798102E-6</v>
      </c>
      <c r="G3028" s="22">
        <v>1.14155251141553E-4</v>
      </c>
      <c r="H3028" s="21">
        <v>0</v>
      </c>
      <c r="I3028" s="20">
        <v>0.26590380139999997</v>
      </c>
      <c r="J3028" s="24">
        <v>0.309</v>
      </c>
      <c r="K3028" s="20">
        <v>0.1381787193</v>
      </c>
      <c r="L3028" s="24">
        <v>0.66395190999999998</v>
      </c>
      <c r="M3028" s="20">
        <v>0.1217847036</v>
      </c>
      <c r="N3028" s="21">
        <v>0</v>
      </c>
    </row>
    <row r="3029" spans="1:14" ht="15" customHeight="1" outlineLevel="1" x14ac:dyDescent="0.3">
      <c r="A3029" s="12">
        <v>3027</v>
      </c>
      <c r="B3029" s="13">
        <v>1</v>
      </c>
      <c r="C3029" s="19">
        <v>3.4141370456569003E-5</v>
      </c>
      <c r="D3029" s="20">
        <v>1.8084576999999999E-4</v>
      </c>
      <c r="E3029" s="21">
        <v>0</v>
      </c>
      <c r="F3029" s="22">
        <v>1.17483963438991E-6</v>
      </c>
      <c r="G3029" s="22">
        <v>1.14155251141553E-4</v>
      </c>
      <c r="H3029" s="21">
        <v>0</v>
      </c>
      <c r="I3029" s="20">
        <v>0.2378782002</v>
      </c>
      <c r="J3029" s="24">
        <v>0.2198</v>
      </c>
      <c r="K3029" s="20">
        <v>0.1355003652</v>
      </c>
      <c r="L3029" s="20">
        <v>0.65066899359999997</v>
      </c>
      <c r="M3029" s="20">
        <v>0.15332652590000001</v>
      </c>
      <c r="N3029" s="21">
        <v>0</v>
      </c>
    </row>
    <row r="3030" spans="1:14" ht="15" customHeight="1" outlineLevel="1" x14ac:dyDescent="0.3">
      <c r="A3030" s="12">
        <v>3028</v>
      </c>
      <c r="B3030" s="13">
        <v>1</v>
      </c>
      <c r="C3030" s="19">
        <v>2.9781353642236499E-5</v>
      </c>
      <c r="D3030" s="20">
        <v>1.877793502E-4</v>
      </c>
      <c r="E3030" s="21">
        <v>0</v>
      </c>
      <c r="F3030" s="22">
        <v>1.40980756126789E-5</v>
      </c>
      <c r="G3030" s="22">
        <v>1.14155251141553E-4</v>
      </c>
      <c r="H3030" s="21">
        <v>0</v>
      </c>
      <c r="I3030" s="20">
        <v>0.21334367730000001</v>
      </c>
      <c r="J3030" s="24">
        <v>0.14030000000000001</v>
      </c>
      <c r="K3030" s="20">
        <v>0.15838811780000001</v>
      </c>
      <c r="L3030" s="20">
        <v>0.65541981770000002</v>
      </c>
      <c r="M3030" s="20">
        <v>9.7883244829999994E-2</v>
      </c>
      <c r="N3030" s="21">
        <v>0</v>
      </c>
    </row>
    <row r="3031" spans="1:14" ht="15" customHeight="1" outlineLevel="1" x14ac:dyDescent="0.3">
      <c r="A3031" s="12">
        <v>3029</v>
      </c>
      <c r="B3031" s="13">
        <v>1</v>
      </c>
      <c r="C3031" s="19">
        <v>3.9910017733104897E-5</v>
      </c>
      <c r="D3031" s="20">
        <v>1.888633612E-4</v>
      </c>
      <c r="E3031" s="21">
        <v>0</v>
      </c>
      <c r="F3031" s="22">
        <v>3.7594868300476997E-5</v>
      </c>
      <c r="G3031" s="22">
        <v>1.14155251141553E-4</v>
      </c>
      <c r="H3031" s="20">
        <v>8.237764497E-3</v>
      </c>
      <c r="I3031" s="20">
        <v>0.19084561680000001</v>
      </c>
      <c r="J3031" s="24">
        <v>6.2100000000000002E-2</v>
      </c>
      <c r="K3031" s="20">
        <v>0.17823228629999999</v>
      </c>
      <c r="L3031" s="20">
        <v>0.66472755480000001</v>
      </c>
      <c r="M3031" s="20">
        <v>2.8950473429999998E-2</v>
      </c>
      <c r="N3031" s="21">
        <v>0</v>
      </c>
    </row>
    <row r="3032" spans="1:14" ht="15" customHeight="1" outlineLevel="1" x14ac:dyDescent="0.3">
      <c r="A3032" s="12">
        <v>3030</v>
      </c>
      <c r="B3032" s="13">
        <v>1</v>
      </c>
      <c r="C3032" s="19">
        <v>6.4116929750578794E-5</v>
      </c>
      <c r="D3032" s="20">
        <v>1.6896255439999999E-4</v>
      </c>
      <c r="E3032" s="21">
        <v>0</v>
      </c>
      <c r="F3032" s="22">
        <v>9.3987170751192502E-5</v>
      </c>
      <c r="G3032" s="22">
        <v>1.14155251141553E-4</v>
      </c>
      <c r="H3032" s="20">
        <v>4.8780487800000001E-2</v>
      </c>
      <c r="I3032" s="20">
        <v>0.14100077580000001</v>
      </c>
      <c r="J3032" s="24">
        <v>3.15E-2</v>
      </c>
      <c r="K3032" s="20">
        <v>0.30387143900000002</v>
      </c>
      <c r="L3032" s="20">
        <v>0.66870273410000003</v>
      </c>
      <c r="M3032" s="20">
        <v>1.1832008230000001E-3</v>
      </c>
      <c r="N3032" s="21">
        <v>0</v>
      </c>
    </row>
    <row r="3033" spans="1:14" ht="15" customHeight="1" outlineLevel="1" x14ac:dyDescent="0.3">
      <c r="A3033" s="12">
        <v>3031</v>
      </c>
      <c r="B3033" s="13">
        <v>1</v>
      </c>
      <c r="C3033" s="19">
        <v>9.6570584182375006E-5</v>
      </c>
      <c r="D3033" s="20">
        <v>1.370762667E-4</v>
      </c>
      <c r="E3033" s="21">
        <v>0</v>
      </c>
      <c r="F3033" s="22">
        <v>1.8210014333043501E-4</v>
      </c>
      <c r="G3033" s="22">
        <v>1.14155251141553E-4</v>
      </c>
      <c r="H3033" s="20">
        <v>0.15684057500000001</v>
      </c>
      <c r="I3033" s="20">
        <v>8.7955779669999998E-2</v>
      </c>
      <c r="J3033" s="24">
        <v>4.4400000000000002E-2</v>
      </c>
      <c r="K3033" s="20">
        <v>0.34295105920000002</v>
      </c>
      <c r="L3033" s="20">
        <v>0.68421562920000001</v>
      </c>
      <c r="M3033" s="20">
        <v>2.5313597070000002E-3</v>
      </c>
      <c r="N3033" s="21">
        <v>0</v>
      </c>
    </row>
    <row r="3034" spans="1:14" ht="15" customHeight="1" outlineLevel="1" x14ac:dyDescent="0.3">
      <c r="A3034" s="12">
        <v>3032</v>
      </c>
      <c r="B3034" s="13">
        <v>1</v>
      </c>
      <c r="C3034" s="19">
        <v>1.21065526668726E-4</v>
      </c>
      <c r="D3034" s="20">
        <v>9.4002166789999996E-5</v>
      </c>
      <c r="E3034" s="21">
        <v>0</v>
      </c>
      <c r="F3034" s="22">
        <v>1.58603350642637E-4</v>
      </c>
      <c r="G3034" s="22">
        <v>1.14155251141553E-4</v>
      </c>
      <c r="H3034" s="20">
        <v>0.28848328220000002</v>
      </c>
      <c r="I3034" s="20">
        <v>7.1858029480000002E-2</v>
      </c>
      <c r="J3034" s="24">
        <v>8.2199999999999995E-2</v>
      </c>
      <c r="K3034" s="20">
        <v>0.369247626</v>
      </c>
      <c r="L3034" s="20">
        <v>0.69575334499999997</v>
      </c>
      <c r="M3034" s="20">
        <v>4.3658124600000001E-2</v>
      </c>
      <c r="N3034" s="20">
        <v>4.2342857139999997E-3</v>
      </c>
    </row>
    <row r="3035" spans="1:14" ht="15" customHeight="1" outlineLevel="1" x14ac:dyDescent="0.3">
      <c r="A3035" s="12">
        <v>3033</v>
      </c>
      <c r="B3035" s="13">
        <v>1</v>
      </c>
      <c r="C3035" s="19">
        <v>1.36836343318724E-4</v>
      </c>
      <c r="D3035" s="20">
        <v>5.8434332140000002E-5</v>
      </c>
      <c r="E3035" s="21">
        <v>0</v>
      </c>
      <c r="F3035" s="22">
        <v>1.4685495429873799E-4</v>
      </c>
      <c r="G3035" s="22">
        <v>1.14155251141553E-4</v>
      </c>
      <c r="H3035" s="20">
        <v>0.40332741080000001</v>
      </c>
      <c r="I3035" s="20">
        <v>6.5166795969999997E-2</v>
      </c>
      <c r="J3035" s="24">
        <v>0.1201</v>
      </c>
      <c r="K3035" s="20">
        <v>0.364256148</v>
      </c>
      <c r="L3035" s="20">
        <v>0.69458987780000003</v>
      </c>
      <c r="M3035" s="20">
        <v>6.8678760310000003E-2</v>
      </c>
      <c r="N3035" s="21">
        <v>0</v>
      </c>
    </row>
    <row r="3036" spans="1:14" ht="15" customHeight="1" outlineLevel="1" x14ac:dyDescent="0.3">
      <c r="A3036" s="12">
        <v>3034</v>
      </c>
      <c r="B3036" s="13">
        <v>1</v>
      </c>
      <c r="C3036" s="19">
        <v>1.4494572700524E-4</v>
      </c>
      <c r="D3036" s="20">
        <v>3.2356707539999998E-5</v>
      </c>
      <c r="E3036" s="21">
        <v>0</v>
      </c>
      <c r="F3036" s="22">
        <v>1.6447754881458699E-4</v>
      </c>
      <c r="G3036" s="22">
        <v>1.14155251141553E-4</v>
      </c>
      <c r="H3036" s="20">
        <v>0.48166693589999998</v>
      </c>
      <c r="I3036" s="20">
        <v>6.0802948019999997E-2</v>
      </c>
      <c r="J3036" s="24">
        <v>0.15110000000000001</v>
      </c>
      <c r="K3036" s="20">
        <v>0.35269052839999998</v>
      </c>
      <c r="L3036" s="20">
        <v>0.68247042849999995</v>
      </c>
      <c r="M3036" s="20">
        <v>4.7494560839999998E-2</v>
      </c>
      <c r="N3036" s="21">
        <v>0</v>
      </c>
    </row>
    <row r="3037" spans="1:14" ht="15" customHeight="1" outlineLevel="1" x14ac:dyDescent="0.3">
      <c r="A3037" s="12">
        <v>3035</v>
      </c>
      <c r="B3037" s="13">
        <v>1</v>
      </c>
      <c r="C3037" s="19">
        <v>1.5140371749042399E-4</v>
      </c>
      <c r="D3037" s="20">
        <v>1.057422111E-5</v>
      </c>
      <c r="E3037" s="21">
        <v>0</v>
      </c>
      <c r="F3037" s="22">
        <v>1.87974341502385E-4</v>
      </c>
      <c r="G3037" s="22">
        <v>1.14155251141553E-4</v>
      </c>
      <c r="H3037" s="20">
        <v>0.52592472940000001</v>
      </c>
      <c r="I3037" s="20">
        <v>5.5566330490000003E-2</v>
      </c>
      <c r="J3037" s="24">
        <v>0.1681</v>
      </c>
      <c r="K3037" s="20">
        <v>0.44363282199999998</v>
      </c>
      <c r="L3037" s="20">
        <v>0.69924374639999998</v>
      </c>
      <c r="M3037" s="20">
        <v>1.828030731E-2</v>
      </c>
      <c r="N3037" s="21">
        <v>0</v>
      </c>
    </row>
    <row r="3038" spans="1:14" ht="15" customHeight="1" outlineLevel="1" x14ac:dyDescent="0.3">
      <c r="A3038" s="12">
        <v>3036</v>
      </c>
      <c r="B3038" s="13">
        <v>1</v>
      </c>
      <c r="C3038" s="19">
        <v>1.58047592736354E-4</v>
      </c>
      <c r="D3038" s="21">
        <v>0</v>
      </c>
      <c r="E3038" s="21">
        <v>0</v>
      </c>
      <c r="F3038" s="22">
        <v>2.0677177565262301E-4</v>
      </c>
      <c r="G3038" s="22">
        <v>1.14155251141553E-4</v>
      </c>
      <c r="H3038" s="20">
        <v>0.55984493619999998</v>
      </c>
      <c r="I3038" s="20">
        <v>5.2075252129999999E-2</v>
      </c>
      <c r="J3038" s="24">
        <v>0.1681</v>
      </c>
      <c r="K3038" s="20">
        <v>0.39943998050000001</v>
      </c>
      <c r="L3038" s="20">
        <v>0.7001163467</v>
      </c>
      <c r="M3038" s="20">
        <v>1.337349021E-3</v>
      </c>
      <c r="N3038" s="20">
        <v>3.6102857140000002E-3</v>
      </c>
    </row>
    <row r="3039" spans="1:14" ht="15" customHeight="1" outlineLevel="1" x14ac:dyDescent="0.3">
      <c r="A3039" s="12">
        <v>3037</v>
      </c>
      <c r="B3039" s="13">
        <v>1</v>
      </c>
      <c r="C3039" s="19">
        <v>1.5271872777131599E-4</v>
      </c>
      <c r="D3039" s="21">
        <v>0</v>
      </c>
      <c r="E3039" s="21">
        <v>0</v>
      </c>
      <c r="F3039" s="22">
        <v>1.87974341502385E-4</v>
      </c>
      <c r="G3039" s="22">
        <v>1.14155251141553E-4</v>
      </c>
      <c r="H3039" s="20">
        <v>0.55467614279999999</v>
      </c>
      <c r="I3039" s="20">
        <v>5.0329712960000002E-2</v>
      </c>
      <c r="J3039" s="24">
        <v>0.1447</v>
      </c>
      <c r="K3039" s="20">
        <v>0.3862916971</v>
      </c>
      <c r="L3039" s="20">
        <v>0.69429901110000003</v>
      </c>
      <c r="M3039" s="20">
        <v>3.4929904880000001E-2</v>
      </c>
      <c r="N3039" s="21">
        <v>0</v>
      </c>
    </row>
    <row r="3040" spans="1:14" ht="15" customHeight="1" outlineLevel="1" x14ac:dyDescent="0.3">
      <c r="A3040" s="12">
        <v>3038</v>
      </c>
      <c r="B3040" s="13">
        <v>1</v>
      </c>
      <c r="C3040" s="19">
        <v>1.4678759506610501E-4</v>
      </c>
      <c r="D3040" s="21">
        <v>0</v>
      </c>
      <c r="E3040" s="21">
        <v>0</v>
      </c>
      <c r="F3040" s="22">
        <v>1.90324020771165E-4</v>
      </c>
      <c r="G3040" s="22">
        <v>1.14155251141553E-4</v>
      </c>
      <c r="H3040" s="20">
        <v>0.51655629140000003</v>
      </c>
      <c r="I3040" s="20">
        <v>4.8681148180000001E-2</v>
      </c>
      <c r="J3040" s="24">
        <v>0.1153</v>
      </c>
      <c r="K3040" s="20">
        <v>0.2225468712</v>
      </c>
      <c r="L3040" s="20">
        <v>0.6807252278</v>
      </c>
      <c r="M3040" s="20">
        <v>0.1559930149</v>
      </c>
      <c r="N3040" s="21">
        <v>0</v>
      </c>
    </row>
    <row r="3041" spans="1:14" ht="15" customHeight="1" outlineLevel="1" x14ac:dyDescent="0.3">
      <c r="A3041" s="12">
        <v>3039</v>
      </c>
      <c r="B3041" s="13">
        <v>1</v>
      </c>
      <c r="C3041" s="19">
        <v>1.3661649747008701E-4</v>
      </c>
      <c r="D3041" s="21">
        <v>0</v>
      </c>
      <c r="E3041" s="21">
        <v>0</v>
      </c>
      <c r="F3041" s="22">
        <v>2.1382081345896301E-4</v>
      </c>
      <c r="G3041" s="22">
        <v>1.14155251141553E-4</v>
      </c>
      <c r="H3041" s="20">
        <v>0.45808431589999998</v>
      </c>
      <c r="I3041" s="20">
        <v>4.4026377040000002E-2</v>
      </c>
      <c r="J3041" s="24">
        <v>9.9500000000000005E-2</v>
      </c>
      <c r="K3041" s="20">
        <v>0.17311906499999999</v>
      </c>
      <c r="L3041" s="20">
        <v>0.68314911769999997</v>
      </c>
      <c r="M3041" s="20">
        <v>0.19763902159999999</v>
      </c>
      <c r="N3041" s="21">
        <v>0</v>
      </c>
    </row>
    <row r="3042" spans="1:14" ht="15" customHeight="1" outlineLevel="1" x14ac:dyDescent="0.3">
      <c r="A3042" s="12">
        <v>3040</v>
      </c>
      <c r="B3042" s="13">
        <v>1</v>
      </c>
      <c r="C3042" s="19">
        <v>1.28329293365325E-4</v>
      </c>
      <c r="D3042" s="21">
        <v>0</v>
      </c>
      <c r="E3042" s="21">
        <v>0</v>
      </c>
      <c r="F3042" s="22">
        <v>2.23219530534082E-4</v>
      </c>
      <c r="G3042" s="22">
        <v>1.14155251141553E-4</v>
      </c>
      <c r="H3042" s="20">
        <v>0.36213858830000001</v>
      </c>
      <c r="I3042" s="20">
        <v>3.5104732350000001E-2</v>
      </c>
      <c r="J3042" s="24">
        <v>0.1138</v>
      </c>
      <c r="K3042" s="20">
        <v>0.183467251</v>
      </c>
      <c r="L3042" s="20">
        <v>0.68431258480000001</v>
      </c>
      <c r="M3042" s="20">
        <v>0.1248967397</v>
      </c>
      <c r="N3042" s="20">
        <v>0.1223931429</v>
      </c>
    </row>
    <row r="3043" spans="1:14" ht="15" customHeight="1" outlineLevel="1" x14ac:dyDescent="0.3">
      <c r="A3043" s="12">
        <v>3041</v>
      </c>
      <c r="B3043" s="13">
        <v>1</v>
      </c>
      <c r="C3043" s="19">
        <v>1.23621968708144E-4</v>
      </c>
      <c r="D3043" s="21">
        <v>0</v>
      </c>
      <c r="E3043" s="21">
        <v>0</v>
      </c>
      <c r="F3043" s="22">
        <v>2.23219530534082E-4</v>
      </c>
      <c r="G3043" s="22">
        <v>1.14155251141553E-4</v>
      </c>
      <c r="H3043" s="20">
        <v>0.2367953481</v>
      </c>
      <c r="I3043" s="20">
        <v>3.3747090770000002E-2</v>
      </c>
      <c r="J3043" s="24">
        <v>0.13250000000000001</v>
      </c>
      <c r="K3043" s="24">
        <v>0.26917458</v>
      </c>
      <c r="L3043" s="20">
        <v>0.69226294359999996</v>
      </c>
      <c r="M3043" s="20">
        <v>3.6762282690000002E-2</v>
      </c>
      <c r="N3043" s="20">
        <v>4.5641142859999997E-2</v>
      </c>
    </row>
    <row r="3044" spans="1:14" ht="15" customHeight="1" outlineLevel="1" x14ac:dyDescent="0.3">
      <c r="A3044" s="12">
        <v>3042</v>
      </c>
      <c r="B3044" s="13">
        <v>1</v>
      </c>
      <c r="C3044" s="19">
        <v>1.25843132133897E-4</v>
      </c>
      <c r="D3044" s="21">
        <v>0</v>
      </c>
      <c r="E3044" s="21">
        <v>0</v>
      </c>
      <c r="F3044" s="22">
        <v>1.6447754881458699E-4</v>
      </c>
      <c r="G3044" s="22">
        <v>1.14155251141553E-4</v>
      </c>
      <c r="H3044" s="20">
        <v>0.1062833145</v>
      </c>
      <c r="I3044" s="20">
        <v>3.481380915E-2</v>
      </c>
      <c r="J3044" s="24">
        <v>0.1595</v>
      </c>
      <c r="K3044" s="20">
        <v>0.36474312149999999</v>
      </c>
      <c r="L3044" s="20">
        <v>0.69856505719999995</v>
      </c>
      <c r="M3044" s="20">
        <v>1.297628417E-3</v>
      </c>
      <c r="N3044" s="21">
        <v>0</v>
      </c>
    </row>
    <row r="3045" spans="1:14" ht="15" customHeight="1" outlineLevel="1" x14ac:dyDescent="0.3">
      <c r="A3045" s="12">
        <v>3043</v>
      </c>
      <c r="B3045" s="13">
        <v>1</v>
      </c>
      <c r="C3045" s="19">
        <v>1.1756486258397099E-4</v>
      </c>
      <c r="D3045" s="20">
        <v>3.8185823629999998E-5</v>
      </c>
      <c r="E3045" s="21">
        <v>0</v>
      </c>
      <c r="F3045" s="22">
        <v>1.1748396343899099E-4</v>
      </c>
      <c r="G3045" s="22">
        <v>1.14155251141553E-4</v>
      </c>
      <c r="H3045" s="20">
        <v>2.7459214990000001E-2</v>
      </c>
      <c r="I3045" s="20">
        <v>3.8983708300000003E-2</v>
      </c>
      <c r="J3045" s="24">
        <v>0.29189999999999999</v>
      </c>
      <c r="K3045" s="20">
        <v>0.37509130750000003</v>
      </c>
      <c r="L3045" s="20">
        <v>0.712720574</v>
      </c>
      <c r="M3045" s="20">
        <v>4.2308042389999998E-3</v>
      </c>
      <c r="N3045" s="21">
        <v>0</v>
      </c>
    </row>
    <row r="3046" spans="1:14" ht="15" customHeight="1" outlineLevel="1" x14ac:dyDescent="0.3">
      <c r="A3046" s="12">
        <v>3044</v>
      </c>
      <c r="B3046" s="13">
        <v>1</v>
      </c>
      <c r="C3046" s="19">
        <v>1.0018890939539601E-4</v>
      </c>
      <c r="D3046" s="20">
        <v>7.1565183119999995E-5</v>
      </c>
      <c r="E3046" s="21">
        <v>0</v>
      </c>
      <c r="F3046" s="22">
        <v>8.8112972579242903E-5</v>
      </c>
      <c r="G3046" s="22">
        <v>1.14155251141553E-4</v>
      </c>
      <c r="H3046" s="20">
        <v>5.4918429979999997E-3</v>
      </c>
      <c r="I3046" s="20">
        <v>5.3141970519999998E-2</v>
      </c>
      <c r="J3046" s="24">
        <v>0.54510000000000003</v>
      </c>
      <c r="K3046" s="20">
        <v>0.4112490869</v>
      </c>
      <c r="L3046" s="20">
        <v>0.69216598799999995</v>
      </c>
      <c r="M3046" s="20">
        <v>5.9528632179999999E-2</v>
      </c>
      <c r="N3046" s="21">
        <v>0</v>
      </c>
    </row>
    <row r="3047" spans="1:14" ht="15" customHeight="1" outlineLevel="1" x14ac:dyDescent="0.3">
      <c r="A3047" s="12">
        <v>3045</v>
      </c>
      <c r="B3047" s="13">
        <v>1</v>
      </c>
      <c r="C3047" s="19">
        <v>9.6313451181457196E-5</v>
      </c>
      <c r="D3047" s="20">
        <v>8.7845802090000006E-5</v>
      </c>
      <c r="E3047" s="21">
        <v>0</v>
      </c>
      <c r="F3047" s="22">
        <v>5.87419817194953E-5</v>
      </c>
      <c r="G3047" s="22">
        <v>1.14155251141553E-4</v>
      </c>
      <c r="H3047" s="21">
        <v>0</v>
      </c>
      <c r="I3047" s="20">
        <v>7.5640031029999999E-2</v>
      </c>
      <c r="J3047" s="24">
        <v>0.68740000000000001</v>
      </c>
      <c r="K3047" s="20">
        <v>0.3934745556</v>
      </c>
      <c r="L3047" s="20">
        <v>0.70224936979999997</v>
      </c>
      <c r="M3047" s="20">
        <v>8.8052908910000005E-2</v>
      </c>
      <c r="N3047" s="21">
        <v>0</v>
      </c>
    </row>
    <row r="3048" spans="1:14" ht="15" customHeight="1" outlineLevel="1" x14ac:dyDescent="0.3">
      <c r="A3048" s="12">
        <v>3046</v>
      </c>
      <c r="B3048" s="13">
        <v>1</v>
      </c>
      <c r="C3048" s="19">
        <v>1.00331691727541E-4</v>
      </c>
      <c r="D3048" s="20">
        <v>1.0003581330000001E-4</v>
      </c>
      <c r="E3048" s="21">
        <v>0</v>
      </c>
      <c r="F3048" s="22">
        <v>3.7594868300476997E-5</v>
      </c>
      <c r="G3048" s="22">
        <v>1.14155251141553E-4</v>
      </c>
      <c r="H3048" s="21">
        <v>0</v>
      </c>
      <c r="I3048" s="20">
        <v>9.648952676E-2</v>
      </c>
      <c r="J3048" s="24">
        <v>0.67900000000000005</v>
      </c>
      <c r="K3048" s="20">
        <v>0.4071098125</v>
      </c>
      <c r="L3048" s="20">
        <v>0.69623812289999998</v>
      </c>
      <c r="M3048" s="20">
        <v>5.8228053100000003E-2</v>
      </c>
      <c r="N3048" s="21">
        <v>0</v>
      </c>
    </row>
    <row r="3049" spans="1:14" ht="15" customHeight="1" outlineLevel="1" x14ac:dyDescent="0.3">
      <c r="A3049" s="12">
        <v>3047</v>
      </c>
      <c r="B3049" s="13">
        <v>1</v>
      </c>
      <c r="C3049" s="19">
        <v>1.0176981014838199E-4</v>
      </c>
      <c r="D3049" s="20">
        <v>1.109986421E-4</v>
      </c>
      <c r="E3049" s="21">
        <v>0</v>
      </c>
      <c r="F3049" s="22">
        <v>2.3496792687798098E-5</v>
      </c>
      <c r="G3049" s="22">
        <v>1.14155251141553E-4</v>
      </c>
      <c r="H3049" s="21">
        <v>0</v>
      </c>
      <c r="I3049" s="20">
        <v>0.112102405</v>
      </c>
      <c r="J3049" s="24">
        <v>0.61419999999999997</v>
      </c>
      <c r="K3049" s="20">
        <v>0.29583637689999998</v>
      </c>
      <c r="L3049" s="20">
        <v>0.68935427569999996</v>
      </c>
      <c r="M3049" s="20">
        <v>2.0871013179999998E-2</v>
      </c>
      <c r="N3049" s="21">
        <v>0</v>
      </c>
    </row>
    <row r="3050" spans="1:14" ht="15" customHeight="1" outlineLevel="1" x14ac:dyDescent="0.3">
      <c r="A3050" s="12">
        <v>3048</v>
      </c>
      <c r="B3050" s="13">
        <v>1</v>
      </c>
      <c r="C3050" s="19">
        <v>8.0716146801494698E-5</v>
      </c>
      <c r="D3050" s="20">
        <v>1.197729958E-4</v>
      </c>
      <c r="E3050" s="21">
        <v>0</v>
      </c>
      <c r="F3050" s="22">
        <v>9.3987170751192492E-6</v>
      </c>
      <c r="G3050" s="22">
        <v>1.14155251141553E-4</v>
      </c>
      <c r="H3050" s="21">
        <v>0</v>
      </c>
      <c r="I3050" s="20">
        <v>0.1179208689</v>
      </c>
      <c r="J3050" s="24">
        <v>0.53649999999999998</v>
      </c>
      <c r="K3050" s="20">
        <v>0.18468468469999999</v>
      </c>
      <c r="L3050" s="20">
        <v>0.68848167540000005</v>
      </c>
      <c r="M3050" s="20">
        <v>1.337349021E-3</v>
      </c>
      <c r="N3050" s="21">
        <v>0</v>
      </c>
    </row>
    <row r="3051" spans="1:14" ht="15" customHeight="1" outlineLevel="1" x14ac:dyDescent="0.3">
      <c r="A3051" s="12">
        <v>3049</v>
      </c>
      <c r="B3051" s="13">
        <v>1</v>
      </c>
      <c r="C3051" s="19">
        <v>6.3640804710580202E-5</v>
      </c>
      <c r="D3051" s="20">
        <v>1.253566754E-4</v>
      </c>
      <c r="E3051" s="21">
        <v>0</v>
      </c>
      <c r="F3051" s="22">
        <v>5.8741981719495297E-6</v>
      </c>
      <c r="G3051" s="22">
        <v>1.14155251141553E-4</v>
      </c>
      <c r="H3051" s="21">
        <v>0</v>
      </c>
      <c r="I3051" s="20">
        <v>0.12509697440000001</v>
      </c>
      <c r="J3051" s="24">
        <v>0.49320000000000003</v>
      </c>
      <c r="K3051" s="20">
        <v>0.15741417090000001</v>
      </c>
      <c r="L3051" s="20">
        <v>0.68537909640000005</v>
      </c>
      <c r="M3051" s="20">
        <v>4.8895233140000001E-2</v>
      </c>
      <c r="N3051" s="21">
        <v>0</v>
      </c>
    </row>
    <row r="3052" spans="1:14" ht="15" customHeight="1" outlineLevel="1" x14ac:dyDescent="0.3">
      <c r="A3052" s="12">
        <v>3050</v>
      </c>
      <c r="B3052" s="13">
        <v>1</v>
      </c>
      <c r="C3052" s="19">
        <v>5.26812445566165E-5</v>
      </c>
      <c r="D3052" s="20">
        <v>1.298972501E-4</v>
      </c>
      <c r="E3052" s="21">
        <v>0</v>
      </c>
      <c r="F3052" s="22">
        <v>2.3496792687798102E-6</v>
      </c>
      <c r="G3052" s="22">
        <v>1.14155251141553E-4</v>
      </c>
      <c r="H3052" s="21">
        <v>0</v>
      </c>
      <c r="I3052" s="20">
        <v>0.12296353760000001</v>
      </c>
      <c r="J3052" s="24">
        <v>0.50770000000000004</v>
      </c>
      <c r="K3052" s="20">
        <v>0.1247869491</v>
      </c>
      <c r="L3052" s="20">
        <v>0.68101609460000001</v>
      </c>
      <c r="M3052" s="20">
        <v>0.21081839550000001</v>
      </c>
      <c r="N3052" s="21">
        <v>0</v>
      </c>
    </row>
    <row r="3053" spans="1:14" ht="15" customHeight="1" outlineLevel="1" x14ac:dyDescent="0.3">
      <c r="A3053" s="12">
        <v>3051</v>
      </c>
      <c r="B3053" s="13">
        <v>1</v>
      </c>
      <c r="C3053" s="19">
        <v>3.7347294777507999E-5</v>
      </c>
      <c r="D3053" s="20">
        <v>1.3468326119999999E-4</v>
      </c>
      <c r="E3053" s="21">
        <v>0</v>
      </c>
      <c r="F3053" s="22">
        <v>1.17483963438991E-6</v>
      </c>
      <c r="G3053" s="22">
        <v>1.14155251141553E-4</v>
      </c>
      <c r="H3053" s="21">
        <v>0</v>
      </c>
      <c r="I3053" s="20">
        <v>0.12567882080000001</v>
      </c>
      <c r="J3053" s="24">
        <v>0.54510000000000003</v>
      </c>
      <c r="K3053" s="20">
        <v>0.13623082540000001</v>
      </c>
      <c r="L3053" s="20">
        <v>0.67364746949999998</v>
      </c>
      <c r="M3053" s="20">
        <v>0.26897706980000002</v>
      </c>
      <c r="N3053" s="21">
        <v>0</v>
      </c>
    </row>
    <row r="3054" spans="1:14" ht="15" customHeight="1" outlineLevel="1" x14ac:dyDescent="0.3">
      <c r="A3054" s="12">
        <v>3052</v>
      </c>
      <c r="B3054" s="13">
        <v>1</v>
      </c>
      <c r="C3054" s="19">
        <v>2.7851570954976601E-5</v>
      </c>
      <c r="D3054" s="20">
        <v>1.400010513E-4</v>
      </c>
      <c r="E3054" s="21">
        <v>0</v>
      </c>
      <c r="F3054" s="22">
        <v>1.40980756126789E-5</v>
      </c>
      <c r="G3054" s="22">
        <v>1.14155251141553E-4</v>
      </c>
      <c r="H3054" s="21">
        <v>0</v>
      </c>
      <c r="I3054" s="20">
        <v>0.12858805279999999</v>
      </c>
      <c r="J3054" s="24">
        <v>0.53369999999999995</v>
      </c>
      <c r="K3054" s="20">
        <v>0.11821280739999999</v>
      </c>
      <c r="L3054" s="20">
        <v>0.67209617990000003</v>
      </c>
      <c r="M3054" s="20">
        <v>0.16807296399999999</v>
      </c>
      <c r="N3054" s="21">
        <v>0</v>
      </c>
    </row>
    <row r="3055" spans="1:14" ht="15" customHeight="1" outlineLevel="1" x14ac:dyDescent="0.3">
      <c r="A3055" s="12">
        <v>3053</v>
      </c>
      <c r="B3055" s="13">
        <v>1</v>
      </c>
      <c r="C3055" s="19">
        <v>2.6917436580646099E-5</v>
      </c>
      <c r="D3055" s="20">
        <v>1.4396894080000001E-4</v>
      </c>
      <c r="E3055" s="21">
        <v>0</v>
      </c>
      <c r="F3055" s="22">
        <v>3.7594868300476997E-5</v>
      </c>
      <c r="G3055" s="22">
        <v>1.14155251141553E-4</v>
      </c>
      <c r="H3055" s="20">
        <v>8.0762397029999992E-3</v>
      </c>
      <c r="I3055" s="20">
        <v>0.12635764159999999</v>
      </c>
      <c r="J3055" s="24">
        <v>0.37680000000000002</v>
      </c>
      <c r="K3055" s="20">
        <v>0.13830046260000001</v>
      </c>
      <c r="L3055" s="20">
        <v>0.66753926699999999</v>
      </c>
      <c r="M3055" s="20">
        <v>4.9205256340000003E-2</v>
      </c>
      <c r="N3055" s="21">
        <v>0</v>
      </c>
    </row>
    <row r="3056" spans="1:14" ht="15" customHeight="1" outlineLevel="1" x14ac:dyDescent="0.3">
      <c r="A3056" s="12">
        <v>3054</v>
      </c>
      <c r="B3056" s="13">
        <v>1</v>
      </c>
      <c r="C3056" s="19">
        <v>3.5211916031584203E-5</v>
      </c>
      <c r="D3056" s="20">
        <v>1.176867858E-4</v>
      </c>
      <c r="E3056" s="21">
        <v>0</v>
      </c>
      <c r="F3056" s="22">
        <v>9.3987170751192502E-5</v>
      </c>
      <c r="G3056" s="22">
        <v>1.14155251141553E-4</v>
      </c>
      <c r="H3056" s="20">
        <v>3.9573574540000003E-2</v>
      </c>
      <c r="I3056" s="20">
        <v>0.1168541505</v>
      </c>
      <c r="J3056" s="24">
        <v>0.1701</v>
      </c>
      <c r="K3056" s="20">
        <v>0.1861456051</v>
      </c>
      <c r="L3056" s="20">
        <v>0.661334109</v>
      </c>
      <c r="M3056" s="20">
        <v>1.4613573829999999E-3</v>
      </c>
      <c r="N3056" s="21">
        <v>0</v>
      </c>
    </row>
    <row r="3057" spans="1:14" ht="15" customHeight="1" outlineLevel="1" x14ac:dyDescent="0.3">
      <c r="A3057" s="12">
        <v>3055</v>
      </c>
      <c r="B3057" s="13">
        <v>1</v>
      </c>
      <c r="C3057" s="19">
        <v>4.9894901005229803E-5</v>
      </c>
      <c r="D3057" s="20">
        <v>8.6332277210000004E-5</v>
      </c>
      <c r="E3057" s="21">
        <v>0</v>
      </c>
      <c r="F3057" s="22">
        <v>1.8210014333043501E-4</v>
      </c>
      <c r="G3057" s="22">
        <v>1.14155251141553E-4</v>
      </c>
      <c r="H3057" s="20">
        <v>0.10757551279999999</v>
      </c>
      <c r="I3057" s="20">
        <v>8.6792086889999995E-2</v>
      </c>
      <c r="J3057" s="24">
        <v>8.3500000000000005E-2</v>
      </c>
      <c r="K3057" s="20">
        <v>0.23313854389999999</v>
      </c>
      <c r="L3057" s="20">
        <v>0.66104324219999999</v>
      </c>
      <c r="M3057" s="20">
        <v>7.4915839120000003E-3</v>
      </c>
      <c r="N3057" s="21">
        <v>0</v>
      </c>
    </row>
    <row r="3058" spans="1:14" ht="15" customHeight="1" outlineLevel="1" x14ac:dyDescent="0.3">
      <c r="A3058" s="12">
        <v>3056</v>
      </c>
      <c r="B3058" s="13">
        <v>1</v>
      </c>
      <c r="C3058" s="19">
        <v>7.2420034896148404E-5</v>
      </c>
      <c r="D3058" s="20">
        <v>5.1623470190000003E-5</v>
      </c>
      <c r="E3058" s="21">
        <v>0</v>
      </c>
      <c r="F3058" s="22">
        <v>1.58603350642637E-4</v>
      </c>
      <c r="G3058" s="22">
        <v>1.14155251141553E-4</v>
      </c>
      <c r="H3058" s="20">
        <v>0.2006137942</v>
      </c>
      <c r="I3058" s="20">
        <v>7.0209464700000002E-2</v>
      </c>
      <c r="J3058" s="24">
        <v>1.83E-2</v>
      </c>
      <c r="K3058" s="20">
        <v>0.33832481129999997</v>
      </c>
      <c r="L3058" s="20">
        <v>0.66210975370000003</v>
      </c>
      <c r="M3058" s="20">
        <v>8.6104907120000004E-2</v>
      </c>
      <c r="N3058" s="24">
        <v>0.102726</v>
      </c>
    </row>
    <row r="3059" spans="1:14" ht="15" customHeight="1" outlineLevel="1" x14ac:dyDescent="0.3">
      <c r="A3059" s="12">
        <v>3057</v>
      </c>
      <c r="B3059" s="13">
        <v>1</v>
      </c>
      <c r="C3059" s="19">
        <v>9.6343565704398496E-5</v>
      </c>
      <c r="D3059" s="20">
        <v>1.1985480800000001E-5</v>
      </c>
      <c r="E3059" s="21">
        <v>0</v>
      </c>
      <c r="F3059" s="22">
        <v>1.4685495429873799E-4</v>
      </c>
      <c r="G3059" s="22">
        <v>1.14155251141553E-4</v>
      </c>
      <c r="H3059" s="20">
        <v>0.29865934420000001</v>
      </c>
      <c r="I3059" s="20">
        <v>5.8378588049999999E-2</v>
      </c>
      <c r="J3059" s="24">
        <v>2.8400000000000002E-2</v>
      </c>
      <c r="K3059" s="20">
        <v>0.37813489160000002</v>
      </c>
      <c r="L3059" s="20">
        <v>0.67655613729999997</v>
      </c>
      <c r="M3059" s="20">
        <v>0.11912445319999999</v>
      </c>
      <c r="N3059" s="20">
        <v>0.31693628569999999</v>
      </c>
    </row>
    <row r="3060" spans="1:14" ht="15" customHeight="1" outlineLevel="1" x14ac:dyDescent="0.3">
      <c r="A3060" s="12">
        <v>3058</v>
      </c>
      <c r="B3060" s="13">
        <v>1</v>
      </c>
      <c r="C3060" s="19">
        <v>1.07592010535736E-4</v>
      </c>
      <c r="D3060" s="21">
        <v>0</v>
      </c>
      <c r="E3060" s="21">
        <v>0</v>
      </c>
      <c r="F3060" s="22">
        <v>1.6447754881458699E-4</v>
      </c>
      <c r="G3060" s="22">
        <v>1.14155251141553E-4</v>
      </c>
      <c r="H3060" s="20">
        <v>0.36585365850000001</v>
      </c>
      <c r="I3060" s="20">
        <v>5.0329712960000002E-2</v>
      </c>
      <c r="J3060" s="24">
        <v>0.20100000000000001</v>
      </c>
      <c r="K3060" s="20">
        <v>0.36145605060000002</v>
      </c>
      <c r="L3060" s="20">
        <v>0.67597440369999995</v>
      </c>
      <c r="M3060" s="20">
        <v>7.4899628070000002E-2</v>
      </c>
      <c r="N3060" s="24">
        <v>0.49342799999999998</v>
      </c>
    </row>
    <row r="3061" spans="1:14" ht="15" customHeight="1" outlineLevel="1" x14ac:dyDescent="0.3">
      <c r="A3061" s="12">
        <v>3059</v>
      </c>
      <c r="B3061" s="13">
        <v>1</v>
      </c>
      <c r="C3061" s="19">
        <v>1.13267781719114E-4</v>
      </c>
      <c r="D3061" s="21">
        <v>0</v>
      </c>
      <c r="E3061" s="21">
        <v>0</v>
      </c>
      <c r="F3061" s="22">
        <v>1.87974341502385E-4</v>
      </c>
      <c r="G3061" s="22">
        <v>1.14155251141553E-4</v>
      </c>
      <c r="H3061" s="20">
        <v>0.39686641900000003</v>
      </c>
      <c r="I3061" s="20">
        <v>6.167571761E-2</v>
      </c>
      <c r="J3061" s="24">
        <v>0.28149999999999997</v>
      </c>
      <c r="K3061" s="20">
        <v>0.33990747500000001</v>
      </c>
      <c r="L3061" s="20">
        <v>0.67975567189999997</v>
      </c>
      <c r="M3061" s="20">
        <v>2.469086207E-2</v>
      </c>
      <c r="N3061" s="20">
        <v>0.45043885709999998</v>
      </c>
    </row>
    <row r="3062" spans="1:14" ht="15" customHeight="1" outlineLevel="1" x14ac:dyDescent="0.3">
      <c r="A3062" s="12">
        <v>3060</v>
      </c>
      <c r="B3062" s="13">
        <v>1</v>
      </c>
      <c r="C3062" s="19">
        <v>1.2401223820377499E-4</v>
      </c>
      <c r="D3062" s="21">
        <v>0</v>
      </c>
      <c r="E3062" s="21">
        <v>0</v>
      </c>
      <c r="F3062" s="22">
        <v>2.0677177565262301E-4</v>
      </c>
      <c r="G3062" s="22">
        <v>1.14155251141553E-4</v>
      </c>
      <c r="H3062" s="20">
        <v>0.41964141500000002</v>
      </c>
      <c r="I3062" s="20">
        <v>8.087664856E-2</v>
      </c>
      <c r="J3062" s="24">
        <v>0.29049999999999998</v>
      </c>
      <c r="K3062" s="20">
        <v>0.20818115409999999</v>
      </c>
      <c r="L3062" s="20">
        <v>0.67510180340000003</v>
      </c>
      <c r="M3062" s="20">
        <v>1.337349021E-3</v>
      </c>
      <c r="N3062" s="20">
        <v>0.55346571430000002</v>
      </c>
    </row>
    <row r="3063" spans="1:14" ht="15" customHeight="1" outlineLevel="1" x14ac:dyDescent="0.3">
      <c r="A3063" s="12">
        <v>3061</v>
      </c>
      <c r="B3063" s="13">
        <v>1</v>
      </c>
      <c r="C3063" s="19">
        <v>1.15016767236572E-4</v>
      </c>
      <c r="D3063" s="21">
        <v>0</v>
      </c>
      <c r="E3063" s="21">
        <v>0</v>
      </c>
      <c r="F3063" s="22">
        <v>1.87974341502385E-4</v>
      </c>
      <c r="G3063" s="22">
        <v>1.14155251141553E-4</v>
      </c>
      <c r="H3063" s="20">
        <v>0.40558875789999999</v>
      </c>
      <c r="I3063" s="20">
        <v>0.11326609780000001</v>
      </c>
      <c r="J3063" s="24">
        <v>0.44929999999999998</v>
      </c>
      <c r="K3063" s="20">
        <v>0.1189432676</v>
      </c>
      <c r="L3063" s="20">
        <v>0.67238704670000005</v>
      </c>
      <c r="M3063" s="20">
        <v>6.1515589269999997E-2</v>
      </c>
      <c r="N3063" s="20">
        <v>0.55030114289999998</v>
      </c>
    </row>
    <row r="3064" spans="1:14" ht="15" customHeight="1" outlineLevel="1" x14ac:dyDescent="0.3">
      <c r="A3064" s="12">
        <v>3062</v>
      </c>
      <c r="B3064" s="13">
        <v>1</v>
      </c>
      <c r="C3064" s="19">
        <v>1.04686670957148E-4</v>
      </c>
      <c r="D3064" s="21">
        <v>0</v>
      </c>
      <c r="E3064" s="21">
        <v>0</v>
      </c>
      <c r="F3064" s="22">
        <v>1.90324020771165E-4</v>
      </c>
      <c r="G3064" s="22">
        <v>1.14155251141553E-4</v>
      </c>
      <c r="H3064" s="20">
        <v>0.38830560489999999</v>
      </c>
      <c r="I3064" s="20">
        <v>0.14468580289999999</v>
      </c>
      <c r="J3064" s="24">
        <v>0.69210000000000005</v>
      </c>
      <c r="K3064" s="20">
        <v>0.1138300463</v>
      </c>
      <c r="L3064" s="20">
        <v>0.67364746949999998</v>
      </c>
      <c r="M3064" s="20">
        <v>0.25945103809999998</v>
      </c>
      <c r="N3064" s="20">
        <v>0.57966257139999999</v>
      </c>
    </row>
    <row r="3065" spans="1:14" ht="15" customHeight="1" outlineLevel="1" x14ac:dyDescent="0.3">
      <c r="A3065" s="12">
        <v>3063</v>
      </c>
      <c r="B3065" s="13">
        <v>1</v>
      </c>
      <c r="C3065" s="19">
        <v>9.4375847245409996E-5</v>
      </c>
      <c r="D3065" s="21">
        <v>0</v>
      </c>
      <c r="E3065" s="21">
        <v>0</v>
      </c>
      <c r="F3065" s="22">
        <v>2.1382081345896301E-4</v>
      </c>
      <c r="G3065" s="22">
        <v>1.14155251141553E-4</v>
      </c>
      <c r="H3065" s="20">
        <v>0.34566305930000002</v>
      </c>
      <c r="I3065" s="20">
        <v>0.15603180759999999</v>
      </c>
      <c r="J3065" s="24">
        <v>0.80920000000000003</v>
      </c>
      <c r="K3065" s="20">
        <v>0.1146822498</v>
      </c>
      <c r="L3065" s="20">
        <v>0.67035097929999998</v>
      </c>
      <c r="M3065" s="20">
        <v>0.3324928902</v>
      </c>
      <c r="N3065" s="20">
        <v>0.45264514290000002</v>
      </c>
    </row>
    <row r="3066" spans="1:14" ht="15" customHeight="1" outlineLevel="1" x14ac:dyDescent="0.3">
      <c r="A3066" s="12">
        <v>3064</v>
      </c>
      <c r="B3066" s="13">
        <v>1</v>
      </c>
      <c r="C3066" s="19">
        <v>8.8170080450681603E-5</v>
      </c>
      <c r="D3066" s="21">
        <v>0</v>
      </c>
      <c r="E3066" s="21">
        <v>0</v>
      </c>
      <c r="F3066" s="22">
        <v>2.23219530534082E-4</v>
      </c>
      <c r="G3066" s="22">
        <v>1.14155251141553E-4</v>
      </c>
      <c r="H3066" s="20">
        <v>0.28282991439999999</v>
      </c>
      <c r="I3066" s="20">
        <v>0.1766873545</v>
      </c>
      <c r="J3066" s="24">
        <v>0.85560000000000003</v>
      </c>
      <c r="K3066" s="20">
        <v>0.1565619674</v>
      </c>
      <c r="L3066" s="20">
        <v>0.67490789220000003</v>
      </c>
      <c r="M3066" s="20">
        <v>0.20628524009999999</v>
      </c>
      <c r="N3066" s="20">
        <v>0.73940657139999999</v>
      </c>
    </row>
    <row r="3067" spans="1:14" ht="15" customHeight="1" outlineLevel="1" x14ac:dyDescent="0.3">
      <c r="A3067" s="12">
        <v>3065</v>
      </c>
      <c r="B3067" s="13">
        <v>1</v>
      </c>
      <c r="C3067" s="19">
        <v>8.6676456455055998E-5</v>
      </c>
      <c r="D3067" s="21">
        <v>0</v>
      </c>
      <c r="E3067" s="21">
        <v>0</v>
      </c>
      <c r="F3067" s="22">
        <v>2.23219530534082E-4</v>
      </c>
      <c r="G3067" s="22">
        <v>1.14155251141553E-4</v>
      </c>
      <c r="H3067" s="20">
        <v>0.19059925699999999</v>
      </c>
      <c r="I3067" s="20">
        <v>0.1961792087</v>
      </c>
      <c r="J3067" s="24">
        <v>0.87150000000000005</v>
      </c>
      <c r="K3067" s="20">
        <v>0.1876065254</v>
      </c>
      <c r="L3067" s="20">
        <v>0.68208260620000005</v>
      </c>
      <c r="M3067" s="20">
        <v>6.0186121789999998E-2</v>
      </c>
      <c r="N3067" s="24">
        <v>0.137514</v>
      </c>
    </row>
    <row r="3068" spans="1:14" ht="15" customHeight="1" outlineLevel="1" x14ac:dyDescent="0.3">
      <c r="A3068" s="12">
        <v>3066</v>
      </c>
      <c r="B3068" s="13">
        <v>1</v>
      </c>
      <c r="C3068" s="19">
        <v>9.2525680747602805E-5</v>
      </c>
      <c r="D3068" s="21">
        <v>0</v>
      </c>
      <c r="E3068" s="21">
        <v>0</v>
      </c>
      <c r="F3068" s="22">
        <v>1.6447754881458699E-4</v>
      </c>
      <c r="G3068" s="22">
        <v>1.14155251141553E-4</v>
      </c>
      <c r="H3068" s="20">
        <v>8.8677111939999997E-2</v>
      </c>
      <c r="I3068" s="20">
        <v>0.18929402640000001</v>
      </c>
      <c r="J3068" s="24">
        <v>0.81720000000000004</v>
      </c>
      <c r="K3068" s="20">
        <v>0.2399561724</v>
      </c>
      <c r="L3068" s="20">
        <v>0.67490789220000003</v>
      </c>
      <c r="M3068" s="20">
        <v>1.5928040810000001E-3</v>
      </c>
      <c r="N3068" s="20">
        <v>0.36551914289999998</v>
      </c>
    </row>
    <row r="3069" spans="1:14" ht="15" customHeight="1" outlineLevel="1" x14ac:dyDescent="0.3">
      <c r="A3069" s="12">
        <v>3067</v>
      </c>
      <c r="B3069" s="13">
        <v>1</v>
      </c>
      <c r="C3069" s="19">
        <v>9.1472444525893005E-5</v>
      </c>
      <c r="D3069" s="20">
        <v>2.2396077600000001E-5</v>
      </c>
      <c r="E3069" s="21">
        <v>0</v>
      </c>
      <c r="F3069" s="22">
        <v>1.1748396343899099E-4</v>
      </c>
      <c r="G3069" s="22">
        <v>1.14155251141553E-4</v>
      </c>
      <c r="H3069" s="20">
        <v>2.471329349E-2</v>
      </c>
      <c r="I3069" s="20">
        <v>0.18948797519999999</v>
      </c>
      <c r="J3069" s="24">
        <v>0.66559999999999997</v>
      </c>
      <c r="K3069" s="20">
        <v>0.22790357929999999</v>
      </c>
      <c r="L3069" s="20">
        <v>0.67238704670000005</v>
      </c>
      <c r="M3069" s="20">
        <v>1.0811523119999999E-2</v>
      </c>
      <c r="N3069" s="20">
        <v>4.9518857139999997E-2</v>
      </c>
    </row>
    <row r="3070" spans="1:14" ht="15" customHeight="1" outlineLevel="1" x14ac:dyDescent="0.3">
      <c r="A3070" s="12">
        <v>3068</v>
      </c>
      <c r="B3070" s="13">
        <v>1</v>
      </c>
      <c r="C3070" s="19">
        <v>8.2257377808331504E-5</v>
      </c>
      <c r="D3070" s="20">
        <v>4.8514608280000002E-5</v>
      </c>
      <c r="E3070" s="21">
        <v>0</v>
      </c>
      <c r="F3070" s="22">
        <v>8.8112972579242903E-5</v>
      </c>
      <c r="G3070" s="22">
        <v>1.14155251141553E-4</v>
      </c>
      <c r="H3070" s="20">
        <v>5.4918429979999997E-3</v>
      </c>
      <c r="I3070" s="20">
        <v>0.20141582620000001</v>
      </c>
      <c r="J3070" s="24">
        <v>0.64039999999999997</v>
      </c>
      <c r="K3070" s="20">
        <v>0.32018504990000002</v>
      </c>
      <c r="L3070" s="20">
        <v>0.6838278069</v>
      </c>
      <c r="M3070" s="20">
        <v>0.11053717909999999</v>
      </c>
      <c r="N3070" s="21">
        <v>0</v>
      </c>
    </row>
    <row r="3071" spans="1:14" ht="15" customHeight="1" outlineLevel="1" x14ac:dyDescent="0.3">
      <c r="A3071" s="12">
        <v>3069</v>
      </c>
      <c r="B3071" s="13">
        <v>1</v>
      </c>
      <c r="C3071" s="19">
        <v>8.2540343140349298E-5</v>
      </c>
      <c r="D3071" s="20">
        <v>5.8863845959999997E-5</v>
      </c>
      <c r="E3071" s="21">
        <v>0</v>
      </c>
      <c r="F3071" s="22">
        <v>5.87419817194953E-5</v>
      </c>
      <c r="G3071" s="22">
        <v>1.14155251141553E-4</v>
      </c>
      <c r="H3071" s="21">
        <v>0</v>
      </c>
      <c r="I3071" s="20">
        <v>0.24098138089999999</v>
      </c>
      <c r="J3071" s="24">
        <v>0.64429999999999998</v>
      </c>
      <c r="K3071" s="20">
        <v>0.28536644750000001</v>
      </c>
      <c r="L3071" s="20">
        <v>0.68731820830000001</v>
      </c>
      <c r="M3071" s="20">
        <v>0.1467016662</v>
      </c>
      <c r="N3071" s="21">
        <v>0</v>
      </c>
    </row>
    <row r="3072" spans="1:14" ht="15" customHeight="1" outlineLevel="1" x14ac:dyDescent="0.3">
      <c r="A3072" s="12">
        <v>3070</v>
      </c>
      <c r="B3072" s="13">
        <v>1</v>
      </c>
      <c r="C3072" s="19">
        <v>9.0518994426847904E-5</v>
      </c>
      <c r="D3072" s="20">
        <v>6.7331404070000004E-5</v>
      </c>
      <c r="E3072" s="21">
        <v>0</v>
      </c>
      <c r="F3072" s="22">
        <v>3.7594868300476997E-5</v>
      </c>
      <c r="G3072" s="22">
        <v>1.14155251141553E-4</v>
      </c>
      <c r="H3072" s="21">
        <v>0</v>
      </c>
      <c r="I3072" s="20">
        <v>0.26580682700000002</v>
      </c>
      <c r="J3072" s="24">
        <v>0.62090000000000001</v>
      </c>
      <c r="K3072" s="20">
        <v>0.24287801310000001</v>
      </c>
      <c r="L3072" s="20">
        <v>0.65580764010000003</v>
      </c>
      <c r="M3072" s="20">
        <v>8.9301712480000003E-2</v>
      </c>
      <c r="N3072" s="21">
        <v>0</v>
      </c>
    </row>
    <row r="3073" spans="1:14" ht="15" customHeight="1" outlineLevel="1" x14ac:dyDescent="0.3">
      <c r="A3073" s="12">
        <v>3071</v>
      </c>
      <c r="B3073" s="13">
        <v>1</v>
      </c>
      <c r="C3073" s="19">
        <v>9.5232827489025407E-5</v>
      </c>
      <c r="D3073" s="20">
        <v>7.4919481500000006E-5</v>
      </c>
      <c r="E3073" s="21">
        <v>0</v>
      </c>
      <c r="F3073" s="22">
        <v>2.3496792687798098E-5</v>
      </c>
      <c r="G3073" s="22">
        <v>1.14155251141553E-4</v>
      </c>
      <c r="H3073" s="21">
        <v>0</v>
      </c>
      <c r="I3073" s="20">
        <v>0.3026570985</v>
      </c>
      <c r="J3073" s="24">
        <v>0.61160000000000003</v>
      </c>
      <c r="K3073" s="20">
        <v>0.2327733139</v>
      </c>
      <c r="L3073" s="20">
        <v>0.66181888690000001</v>
      </c>
      <c r="M3073" s="20">
        <v>2.7843032560000001E-2</v>
      </c>
      <c r="N3073" s="21">
        <v>0</v>
      </c>
    </row>
    <row r="3074" spans="1:14" ht="15" customHeight="1" outlineLevel="1" x14ac:dyDescent="0.3">
      <c r="A3074" s="12">
        <v>3072</v>
      </c>
      <c r="B3074" s="13">
        <v>1</v>
      </c>
      <c r="C3074" s="19">
        <v>7.9212621772110307E-5</v>
      </c>
      <c r="D3074" s="20">
        <v>8.1096299249999994E-5</v>
      </c>
      <c r="E3074" s="21">
        <v>0</v>
      </c>
      <c r="F3074" s="22">
        <v>9.3987170751192492E-6</v>
      </c>
      <c r="G3074" s="22">
        <v>1.14155251141553E-4</v>
      </c>
      <c r="H3074" s="21">
        <v>0</v>
      </c>
      <c r="I3074" s="20">
        <v>0.30963925520000002</v>
      </c>
      <c r="J3074" s="24">
        <v>0.61419999999999997</v>
      </c>
      <c r="K3074" s="20">
        <v>0.15510104699999999</v>
      </c>
      <c r="L3074" s="24">
        <v>0.64436687999999998</v>
      </c>
      <c r="M3074" s="20">
        <v>1.337349021E-3</v>
      </c>
      <c r="N3074" s="21">
        <v>0</v>
      </c>
    </row>
    <row r="3075" spans="1:14" ht="15" customHeight="1" outlineLevel="1" x14ac:dyDescent="0.3">
      <c r="A3075" s="12">
        <v>3073</v>
      </c>
      <c r="B3075" s="13">
        <v>1</v>
      </c>
      <c r="C3075" s="19">
        <v>6.4080352927636005E-5</v>
      </c>
      <c r="D3075" s="20">
        <v>8.6148199859999999E-5</v>
      </c>
      <c r="E3075" s="21">
        <v>0</v>
      </c>
      <c r="F3075" s="22">
        <v>5.8741981719495297E-6</v>
      </c>
      <c r="G3075" s="22">
        <v>1.14155251141553E-4</v>
      </c>
      <c r="H3075" s="21">
        <v>0</v>
      </c>
      <c r="I3075" s="20">
        <v>0.30314197050000002</v>
      </c>
      <c r="J3075" s="24">
        <v>0.60489999999999999</v>
      </c>
      <c r="K3075" s="20">
        <v>0.15059654250000001</v>
      </c>
      <c r="L3075" s="20">
        <v>0.64465774679999999</v>
      </c>
      <c r="M3075" s="20">
        <v>7.8782263869999994E-2</v>
      </c>
      <c r="N3075" s="21">
        <v>0</v>
      </c>
    </row>
    <row r="3076" spans="1:14" ht="15" customHeight="1" outlineLevel="1" x14ac:dyDescent="0.3">
      <c r="A3076" s="12">
        <v>3074</v>
      </c>
      <c r="B3076" s="13">
        <v>1</v>
      </c>
      <c r="C3076" s="19">
        <v>5.3399674099392003E-5</v>
      </c>
      <c r="D3076" s="20">
        <v>8.917524961E-5</v>
      </c>
      <c r="E3076" s="21">
        <v>0</v>
      </c>
      <c r="F3076" s="22">
        <v>2.3496792687798102E-6</v>
      </c>
      <c r="G3076" s="22">
        <v>1.14155251141553E-4</v>
      </c>
      <c r="H3076" s="21">
        <v>0</v>
      </c>
      <c r="I3076" s="20">
        <v>0.30333591929999998</v>
      </c>
      <c r="J3076" s="24">
        <v>0.6089</v>
      </c>
      <c r="K3076" s="20">
        <v>0.1078646214</v>
      </c>
      <c r="L3076" s="20">
        <v>0.65047508239999996</v>
      </c>
      <c r="M3076" s="20">
        <v>0.32501464209999997</v>
      </c>
      <c r="N3076" s="21">
        <v>0</v>
      </c>
    </row>
    <row r="3077" spans="1:14" ht="15" customHeight="1" outlineLevel="1" x14ac:dyDescent="0.3">
      <c r="A3077" s="12">
        <v>3075</v>
      </c>
      <c r="B3077" s="13">
        <v>1</v>
      </c>
      <c r="C3077" s="19">
        <v>3.8635056213412402E-5</v>
      </c>
      <c r="D3077" s="20">
        <v>9.1915956830000001E-5</v>
      </c>
      <c r="E3077" s="21">
        <v>0</v>
      </c>
      <c r="F3077" s="22">
        <v>1.17483963438991E-6</v>
      </c>
      <c r="G3077" s="22">
        <v>1.14155251141553E-4</v>
      </c>
      <c r="H3077" s="21">
        <v>0</v>
      </c>
      <c r="I3077" s="20">
        <v>0.31875484869999998</v>
      </c>
      <c r="J3077" s="24">
        <v>0.60489999999999999</v>
      </c>
      <c r="K3077" s="20">
        <v>9.7759922080000006E-2</v>
      </c>
      <c r="L3077" s="20">
        <v>0.64746945899999997</v>
      </c>
      <c r="M3077" s="20">
        <v>0.4183754871</v>
      </c>
      <c r="N3077" s="21">
        <v>0</v>
      </c>
    </row>
    <row r="3078" spans="1:14" ht="15" customHeight="1" outlineLevel="1" x14ac:dyDescent="0.3">
      <c r="A3078" s="12">
        <v>3076</v>
      </c>
      <c r="B3078" s="13">
        <v>1</v>
      </c>
      <c r="C3078" s="19">
        <v>3.1742081254649997E-5</v>
      </c>
      <c r="D3078" s="20">
        <v>9.5270255209999998E-5</v>
      </c>
      <c r="E3078" s="21">
        <v>0</v>
      </c>
      <c r="F3078" s="22">
        <v>1.40980756126789E-5</v>
      </c>
      <c r="G3078" s="22">
        <v>1.14155251141553E-4</v>
      </c>
      <c r="H3078" s="21">
        <v>0</v>
      </c>
      <c r="I3078" s="20">
        <v>0.33485259890000002</v>
      </c>
      <c r="J3078" s="24">
        <v>0.6089</v>
      </c>
      <c r="K3078" s="20">
        <v>0.1026296567</v>
      </c>
      <c r="L3078" s="20">
        <v>0.64863292610000001</v>
      </c>
      <c r="M3078" s="20">
        <v>0.2577070608</v>
      </c>
      <c r="N3078" s="21">
        <v>0</v>
      </c>
    </row>
    <row r="3079" spans="1:14" ht="15" customHeight="1" outlineLevel="1" x14ac:dyDescent="0.3">
      <c r="A3079" s="12">
        <v>3077</v>
      </c>
      <c r="B3079" s="13">
        <v>1</v>
      </c>
      <c r="C3079" s="19">
        <v>3.3478274104027101E-5</v>
      </c>
      <c r="D3079" s="20">
        <v>9.7949603299999998E-5</v>
      </c>
      <c r="E3079" s="21">
        <v>0</v>
      </c>
      <c r="F3079" s="22">
        <v>3.7594868300476997E-5</v>
      </c>
      <c r="G3079" s="22">
        <v>1.14155251141553E-4</v>
      </c>
      <c r="H3079" s="20">
        <v>7.7531901150000001E-3</v>
      </c>
      <c r="I3079" s="20">
        <v>0.33941039569999998</v>
      </c>
      <c r="J3079" s="24">
        <v>0.63270000000000004</v>
      </c>
      <c r="K3079" s="20">
        <v>9.9464329190000006E-2</v>
      </c>
      <c r="L3079" s="20">
        <v>0.6579406632</v>
      </c>
      <c r="M3079" s="20">
        <v>7.4928996629999994E-2</v>
      </c>
      <c r="N3079" s="21">
        <v>0</v>
      </c>
    </row>
    <row r="3080" spans="1:14" ht="15" customHeight="1" outlineLevel="1" x14ac:dyDescent="0.3">
      <c r="A3080" s="12">
        <v>3078</v>
      </c>
      <c r="B3080" s="13">
        <v>1</v>
      </c>
      <c r="C3080" s="19">
        <v>3.9128162395768703E-5</v>
      </c>
      <c r="D3080" s="20">
        <v>8.6639072790000002E-5</v>
      </c>
      <c r="E3080" s="21">
        <v>0</v>
      </c>
      <c r="F3080" s="22">
        <v>9.3987170751192502E-5</v>
      </c>
      <c r="G3080" s="22">
        <v>1.14155251141553E-4</v>
      </c>
      <c r="H3080" s="20">
        <v>3.9573574540000003E-2</v>
      </c>
      <c r="I3080" s="20">
        <v>0.32263382470000002</v>
      </c>
      <c r="J3080" s="24">
        <v>0.59540000000000004</v>
      </c>
      <c r="K3080" s="20">
        <v>0.1186997809</v>
      </c>
      <c r="L3080" s="20">
        <v>0.65260810550000004</v>
      </c>
      <c r="M3080" s="20">
        <v>1.7558488259999999E-3</v>
      </c>
      <c r="N3080" s="21">
        <v>0</v>
      </c>
    </row>
    <row r="3081" spans="1:14" ht="15" customHeight="1" outlineLevel="1" x14ac:dyDescent="0.3">
      <c r="A3081" s="12">
        <v>3079</v>
      </c>
      <c r="B3081" s="13">
        <v>1</v>
      </c>
      <c r="C3081" s="19">
        <v>5.1880505774550399E-5</v>
      </c>
      <c r="D3081" s="20">
        <v>6.7024608480000002E-5</v>
      </c>
      <c r="E3081" s="21">
        <v>0</v>
      </c>
      <c r="F3081" s="22">
        <v>1.8210014333043501E-4</v>
      </c>
      <c r="G3081" s="22">
        <v>1.14155251141553E-4</v>
      </c>
      <c r="H3081" s="20">
        <v>0.1171054757</v>
      </c>
      <c r="I3081" s="24">
        <v>0.31613654000000002</v>
      </c>
      <c r="J3081" s="24">
        <v>0.57609999999999995</v>
      </c>
      <c r="K3081" s="20">
        <v>0.18565863160000001</v>
      </c>
      <c r="L3081" s="20">
        <v>0.65309288350000005</v>
      </c>
      <c r="M3081" s="20">
        <v>1.5777846549999999E-2</v>
      </c>
      <c r="N3081" s="21">
        <v>0</v>
      </c>
    </row>
    <row r="3082" spans="1:14" ht="15" customHeight="1" outlineLevel="1" x14ac:dyDescent="0.3">
      <c r="A3082" s="12">
        <v>3080</v>
      </c>
      <c r="B3082" s="13">
        <v>1</v>
      </c>
      <c r="C3082" s="19">
        <v>7.1428421381181204E-5</v>
      </c>
      <c r="D3082" s="20">
        <v>4.4751249119999998E-5</v>
      </c>
      <c r="E3082" s="21">
        <v>0</v>
      </c>
      <c r="F3082" s="22">
        <v>1.58603350642637E-4</v>
      </c>
      <c r="G3082" s="22">
        <v>1.14155251141553E-4</v>
      </c>
      <c r="H3082" s="20">
        <v>0.223550315</v>
      </c>
      <c r="I3082" s="20">
        <v>0.36055081459999999</v>
      </c>
      <c r="J3082" s="24">
        <v>0.55079999999999996</v>
      </c>
      <c r="K3082" s="20">
        <v>0.16666666669999999</v>
      </c>
      <c r="L3082" s="20">
        <v>0.64824510369999999</v>
      </c>
      <c r="M3082" s="20">
        <v>0.14441521039999999</v>
      </c>
      <c r="N3082" s="24">
        <v>7.3943999999999996E-2</v>
      </c>
    </row>
    <row r="3083" spans="1:14" ht="15" customHeight="1" outlineLevel="1" x14ac:dyDescent="0.3">
      <c r="A3083" s="12">
        <v>3081</v>
      </c>
      <c r="B3083" s="13">
        <v>1</v>
      </c>
      <c r="C3083" s="19">
        <v>9.0056467454033401E-5</v>
      </c>
      <c r="D3083" s="20">
        <v>2.1455237810000001E-5</v>
      </c>
      <c r="E3083" s="21">
        <v>0</v>
      </c>
      <c r="F3083" s="22">
        <v>1.4685495429873799E-4</v>
      </c>
      <c r="G3083" s="22">
        <v>1.14155251141553E-4</v>
      </c>
      <c r="H3083" s="20">
        <v>0.32741075759999999</v>
      </c>
      <c r="I3083" s="20">
        <v>0.36016291700000003</v>
      </c>
      <c r="J3083" s="24">
        <v>0.58579999999999999</v>
      </c>
      <c r="K3083" s="20">
        <v>0.1624056489</v>
      </c>
      <c r="L3083" s="20">
        <v>0.65861935230000002</v>
      </c>
      <c r="M3083" s="20">
        <v>0.183896117</v>
      </c>
      <c r="N3083" s="20">
        <v>0.24080828570000001</v>
      </c>
    </row>
    <row r="3084" spans="1:14" ht="15" customHeight="1" outlineLevel="1" x14ac:dyDescent="0.3">
      <c r="A3084" s="12">
        <v>3082</v>
      </c>
      <c r="B3084" s="13">
        <v>1</v>
      </c>
      <c r="C3084" s="19">
        <v>1.01194908621672E-4</v>
      </c>
      <c r="D3084" s="20">
        <v>4.3769503249999999E-6</v>
      </c>
      <c r="E3084" s="21">
        <v>0</v>
      </c>
      <c r="F3084" s="22">
        <v>1.6447754881458699E-4</v>
      </c>
      <c r="G3084" s="22">
        <v>1.14155251141553E-4</v>
      </c>
      <c r="H3084" s="20">
        <v>0.42271038599999999</v>
      </c>
      <c r="I3084" s="20">
        <v>0.35880527540000001</v>
      </c>
      <c r="J3084" s="24">
        <v>0.58299999999999996</v>
      </c>
      <c r="K3084" s="20">
        <v>0.14730947159999999</v>
      </c>
      <c r="L3084" s="20">
        <v>0.66375799879999997</v>
      </c>
      <c r="M3084" s="20">
        <v>0.1083065914</v>
      </c>
      <c r="N3084" s="20">
        <v>0.35391942859999997</v>
      </c>
    </row>
    <row r="3085" spans="1:14" ht="15" customHeight="1" outlineLevel="1" x14ac:dyDescent="0.3">
      <c r="A3085" s="12">
        <v>3083</v>
      </c>
      <c r="B3085" s="13">
        <v>1</v>
      </c>
      <c r="C3085" s="19">
        <v>1.06185113094695E-4</v>
      </c>
      <c r="D3085" s="21">
        <v>0</v>
      </c>
      <c r="E3085" s="21">
        <v>0</v>
      </c>
      <c r="F3085" s="22">
        <v>1.87974341502385E-4</v>
      </c>
      <c r="G3085" s="22">
        <v>1.14155251141553E-4</v>
      </c>
      <c r="H3085" s="20">
        <v>0.4785979648</v>
      </c>
      <c r="I3085" s="20">
        <v>0.35686578740000002</v>
      </c>
      <c r="J3085" s="24">
        <v>0.61960000000000004</v>
      </c>
      <c r="K3085" s="20">
        <v>0.14597029459999999</v>
      </c>
      <c r="L3085" s="20">
        <v>0.65658328489999995</v>
      </c>
      <c r="M3085" s="20">
        <v>3.1846693609999997E-2</v>
      </c>
      <c r="N3085" s="20">
        <v>0.45121885709999998</v>
      </c>
    </row>
    <row r="3086" spans="1:14" ht="15" customHeight="1" outlineLevel="1" x14ac:dyDescent="0.3">
      <c r="A3086" s="12">
        <v>3084</v>
      </c>
      <c r="B3086" s="13">
        <v>1</v>
      </c>
      <c r="C3086" s="19">
        <v>1.15835851363205E-4</v>
      </c>
      <c r="D3086" s="21">
        <v>0</v>
      </c>
      <c r="E3086" s="21">
        <v>0</v>
      </c>
      <c r="F3086" s="22">
        <v>2.0677177565262301E-4</v>
      </c>
      <c r="G3086" s="22">
        <v>1.14155251141553E-4</v>
      </c>
      <c r="H3086" s="20">
        <v>0.51074139880000002</v>
      </c>
      <c r="I3086" s="20">
        <v>0.36161753299999999</v>
      </c>
      <c r="J3086" s="24">
        <v>0.64170000000000005</v>
      </c>
      <c r="K3086" s="20">
        <v>0.14816167520000001</v>
      </c>
      <c r="L3086" s="20">
        <v>0.64165212329999999</v>
      </c>
      <c r="M3086" s="20">
        <v>1.337349021E-3</v>
      </c>
      <c r="N3086" s="20">
        <v>0.2137757143</v>
      </c>
    </row>
    <row r="3087" spans="1:14" ht="15" customHeight="1" outlineLevel="1" x14ac:dyDescent="0.3">
      <c r="A3087" s="12">
        <v>3085</v>
      </c>
      <c r="B3087" s="13">
        <v>1</v>
      </c>
      <c r="C3087" s="19">
        <v>1.08801364158001E-4</v>
      </c>
      <c r="D3087" s="21">
        <v>0</v>
      </c>
      <c r="E3087" s="21">
        <v>0</v>
      </c>
      <c r="F3087" s="22">
        <v>1.87974341502385E-4</v>
      </c>
      <c r="G3087" s="22">
        <v>1.14155251141553E-4</v>
      </c>
      <c r="H3087" s="20">
        <v>0.51558714260000005</v>
      </c>
      <c r="I3087" s="20">
        <v>0.38877036459999997</v>
      </c>
      <c r="J3087" s="24">
        <v>0.67169999999999996</v>
      </c>
      <c r="K3087" s="20">
        <v>0.12174336500000001</v>
      </c>
      <c r="L3087" s="20">
        <v>0.63525305409999999</v>
      </c>
      <c r="M3087" s="20">
        <v>9.5930751889999999E-2</v>
      </c>
      <c r="N3087" s="20">
        <v>0.45251142859999999</v>
      </c>
    </row>
    <row r="3088" spans="1:14" ht="15" customHeight="1" outlineLevel="1" x14ac:dyDescent="0.3">
      <c r="A3088" s="12">
        <v>3086</v>
      </c>
      <c r="B3088" s="13">
        <v>1</v>
      </c>
      <c r="C3088" s="19">
        <v>1.00441887924419E-4</v>
      </c>
      <c r="D3088" s="21">
        <v>0</v>
      </c>
      <c r="E3088" s="21">
        <v>0</v>
      </c>
      <c r="F3088" s="22">
        <v>1.90324020771165E-4</v>
      </c>
      <c r="G3088" s="22">
        <v>1.14155251141553E-4</v>
      </c>
      <c r="H3088" s="20">
        <v>0.48505895650000003</v>
      </c>
      <c r="I3088" s="20">
        <v>0.41844453059999998</v>
      </c>
      <c r="J3088" s="24">
        <v>0.68379999999999996</v>
      </c>
      <c r="K3088" s="20">
        <v>9.2159727289999993E-2</v>
      </c>
      <c r="L3088" s="20">
        <v>0.65057203799999996</v>
      </c>
      <c r="M3088" s="20">
        <v>0.38930857819999998</v>
      </c>
      <c r="N3088" s="20">
        <v>0.81779657139999995</v>
      </c>
    </row>
    <row r="3089" spans="1:14" ht="15" customHeight="1" outlineLevel="1" x14ac:dyDescent="0.3">
      <c r="A3089" s="12">
        <v>3087</v>
      </c>
      <c r="B3089" s="13">
        <v>1</v>
      </c>
      <c r="C3089" s="19">
        <v>9.1007966042370303E-5</v>
      </c>
      <c r="D3089" s="21">
        <v>0</v>
      </c>
      <c r="E3089" s="21">
        <v>0</v>
      </c>
      <c r="F3089" s="22">
        <v>2.1382081345896301E-4</v>
      </c>
      <c r="G3089" s="22">
        <v>1.14155251141553E-4</v>
      </c>
      <c r="H3089" s="20">
        <v>0.4390243902</v>
      </c>
      <c r="I3089" s="20">
        <v>0.4266873545</v>
      </c>
      <c r="J3089" s="24">
        <v>0.68020000000000003</v>
      </c>
      <c r="K3089" s="20">
        <v>9.0942293640000005E-2</v>
      </c>
      <c r="L3089" s="20">
        <v>0.66492146600000002</v>
      </c>
      <c r="M3089" s="20">
        <v>0.50281143009999996</v>
      </c>
      <c r="N3089" s="20">
        <v>0.4414131429</v>
      </c>
    </row>
    <row r="3090" spans="1:14" ht="15" customHeight="1" outlineLevel="1" x14ac:dyDescent="0.3">
      <c r="A3090" s="12">
        <v>3088</v>
      </c>
      <c r="B3090" s="13">
        <v>1</v>
      </c>
      <c r="C3090" s="19">
        <v>8.4098750527121402E-5</v>
      </c>
      <c r="D3090" s="21">
        <v>0</v>
      </c>
      <c r="E3090" s="21">
        <v>0</v>
      </c>
      <c r="F3090" s="22">
        <v>2.23219530534082E-4</v>
      </c>
      <c r="G3090" s="22">
        <v>1.14155251141553E-4</v>
      </c>
      <c r="H3090" s="20">
        <v>0.34760135679999998</v>
      </c>
      <c r="I3090" s="20">
        <v>0.42678432890000001</v>
      </c>
      <c r="J3090" s="24">
        <v>0.64680000000000004</v>
      </c>
      <c r="K3090" s="20">
        <v>0.1179693207</v>
      </c>
      <c r="L3090" s="20">
        <v>0.66860577860000003</v>
      </c>
      <c r="M3090" s="20">
        <v>0.30805352850000001</v>
      </c>
      <c r="N3090" s="20">
        <v>0.52420457139999999</v>
      </c>
    </row>
    <row r="3091" spans="1:14" ht="15" customHeight="1" outlineLevel="1" x14ac:dyDescent="0.3">
      <c r="A3091" s="12">
        <v>3089</v>
      </c>
      <c r="B3091" s="13">
        <v>1</v>
      </c>
      <c r="C3091" s="19">
        <v>8.2344946867741694E-5</v>
      </c>
      <c r="D3091" s="21">
        <v>0</v>
      </c>
      <c r="E3091" s="21">
        <v>0</v>
      </c>
      <c r="F3091" s="22">
        <v>2.23219530534082E-4</v>
      </c>
      <c r="G3091" s="22">
        <v>1.14155251141553E-4</v>
      </c>
      <c r="H3091" s="20">
        <v>0.22484251329999999</v>
      </c>
      <c r="I3091" s="20">
        <v>0.41262606670000002</v>
      </c>
      <c r="J3091" s="24">
        <v>0.57889999999999997</v>
      </c>
      <c r="K3091" s="20">
        <v>0.15717068419999999</v>
      </c>
      <c r="L3091" s="20">
        <v>0.67258095790000005</v>
      </c>
      <c r="M3091" s="20">
        <v>8.9334734190000001E-2</v>
      </c>
      <c r="N3091" s="20">
        <v>5.3563714290000002E-2</v>
      </c>
    </row>
    <row r="3092" spans="1:14" ht="15" customHeight="1" outlineLevel="1" x14ac:dyDescent="0.3">
      <c r="A3092" s="12">
        <v>3090</v>
      </c>
      <c r="B3092" s="13">
        <v>1</v>
      </c>
      <c r="C3092" s="19">
        <v>8.7370268891733693E-5</v>
      </c>
      <c r="D3092" s="21">
        <v>0</v>
      </c>
      <c r="E3092" s="21">
        <v>0</v>
      </c>
      <c r="F3092" s="22">
        <v>1.6447754881458699E-4</v>
      </c>
      <c r="G3092" s="22">
        <v>1.14155251141553E-4</v>
      </c>
      <c r="H3092" s="20">
        <v>0.1072524633</v>
      </c>
      <c r="I3092" s="20">
        <v>0.36297517460000001</v>
      </c>
      <c r="J3092" s="24">
        <v>0.46250000000000002</v>
      </c>
      <c r="K3092" s="20">
        <v>0.2120769418</v>
      </c>
      <c r="L3092" s="20">
        <v>0.67587744809999994</v>
      </c>
      <c r="M3092" s="20">
        <v>1.9041551490000001E-3</v>
      </c>
      <c r="N3092" s="20">
        <v>7.3576285709999995E-2</v>
      </c>
    </row>
    <row r="3093" spans="1:14" ht="15" customHeight="1" outlineLevel="1" x14ac:dyDescent="0.3">
      <c r="A3093" s="12">
        <v>3091</v>
      </c>
      <c r="B3093" s="13">
        <v>1</v>
      </c>
      <c r="C3093" s="19">
        <v>8.5247764029901404E-5</v>
      </c>
      <c r="D3093" s="20">
        <v>2.1966563779999999E-5</v>
      </c>
      <c r="E3093" s="21">
        <v>0</v>
      </c>
      <c r="F3093" s="22">
        <v>1.1748396343899099E-4</v>
      </c>
      <c r="G3093" s="22">
        <v>1.14155251141553E-4</v>
      </c>
      <c r="H3093" s="20">
        <v>3.0528186079999999E-2</v>
      </c>
      <c r="I3093" s="20">
        <v>0.28675329710000003</v>
      </c>
      <c r="J3093" s="24">
        <v>0.34029999999999999</v>
      </c>
      <c r="K3093" s="20">
        <v>0.17044071099999999</v>
      </c>
      <c r="L3093" s="20">
        <v>0.67481093660000002</v>
      </c>
      <c r="M3093" s="20">
        <v>2.108470791E-2</v>
      </c>
      <c r="N3093" s="20">
        <v>1.337142857E-2</v>
      </c>
    </row>
    <row r="3094" spans="1:14" ht="15" customHeight="1" outlineLevel="1" x14ac:dyDescent="0.3">
      <c r="A3094" s="12">
        <v>3092</v>
      </c>
      <c r="B3094" s="13">
        <v>1</v>
      </c>
      <c r="C3094" s="19">
        <v>7.1056837144736906E-5</v>
      </c>
      <c r="D3094" s="20">
        <v>5.4241459170000001E-5</v>
      </c>
      <c r="E3094" s="21">
        <v>0</v>
      </c>
      <c r="F3094" s="22">
        <v>8.8112972579242903E-5</v>
      </c>
      <c r="G3094" s="22">
        <v>1.14155251141553E-4</v>
      </c>
      <c r="H3094" s="20">
        <v>6.4609917619999997E-3</v>
      </c>
      <c r="I3094" s="20">
        <v>0.23690845620000001</v>
      </c>
      <c r="J3094" s="24">
        <v>0.4012</v>
      </c>
      <c r="K3094" s="20">
        <v>0.18943267590000001</v>
      </c>
      <c r="L3094" s="20">
        <v>0.6808221834</v>
      </c>
      <c r="M3094" s="20">
        <v>0.17844626590000001</v>
      </c>
      <c r="N3094" s="21">
        <v>0</v>
      </c>
    </row>
    <row r="3095" spans="1:14" ht="15" customHeight="1" outlineLevel="1" x14ac:dyDescent="0.3">
      <c r="A3095" s="12">
        <v>3093</v>
      </c>
      <c r="B3095" s="13">
        <v>1</v>
      </c>
      <c r="C3095" s="19">
        <v>7.04960994928823E-5</v>
      </c>
      <c r="D3095" s="20">
        <v>7.0440265979999998E-5</v>
      </c>
      <c r="E3095" s="21">
        <v>0</v>
      </c>
      <c r="F3095" s="22">
        <v>5.87419817194953E-5</v>
      </c>
      <c r="G3095" s="22">
        <v>1.14155251141553E-4</v>
      </c>
      <c r="H3095" s="21">
        <v>0</v>
      </c>
      <c r="I3095" s="20">
        <v>0.23041117150000001</v>
      </c>
      <c r="J3095" s="24">
        <v>0.44640000000000002</v>
      </c>
      <c r="K3095" s="20">
        <v>0.26053080109999999</v>
      </c>
      <c r="L3095" s="20">
        <v>0.67917393829999995</v>
      </c>
      <c r="M3095" s="20">
        <v>0.22038431650000001</v>
      </c>
      <c r="N3095" s="21">
        <v>0</v>
      </c>
    </row>
    <row r="3096" spans="1:14" ht="15" customHeight="1" outlineLevel="1" x14ac:dyDescent="0.3">
      <c r="A3096" s="12">
        <v>3094</v>
      </c>
      <c r="B3096" s="13">
        <v>1</v>
      </c>
      <c r="C3096" s="19">
        <v>7.8951863001246905E-5</v>
      </c>
      <c r="D3096" s="20">
        <v>8.5084641829999996E-5</v>
      </c>
      <c r="E3096" s="21">
        <v>0</v>
      </c>
      <c r="F3096" s="22">
        <v>3.7594868300476997E-5</v>
      </c>
      <c r="G3096" s="22">
        <v>1.14155251141553E-4</v>
      </c>
      <c r="H3096" s="21">
        <v>0</v>
      </c>
      <c r="I3096" s="20">
        <v>0.2319627618</v>
      </c>
      <c r="J3096" s="24">
        <v>0.41860000000000003</v>
      </c>
      <c r="K3096" s="20">
        <v>0.2253469686</v>
      </c>
      <c r="L3096" s="20">
        <v>0.67374442509999999</v>
      </c>
      <c r="M3096" s="20">
        <v>0.12659740280000001</v>
      </c>
      <c r="N3096" s="21">
        <v>0</v>
      </c>
    </row>
    <row r="3097" spans="1:14" ht="15" customHeight="1" outlineLevel="1" x14ac:dyDescent="0.3">
      <c r="A3097" s="12">
        <v>3095</v>
      </c>
      <c r="B3097" s="13">
        <v>1</v>
      </c>
      <c r="C3097" s="19">
        <v>8.2855734325697504E-5</v>
      </c>
      <c r="D3097" s="20">
        <v>1.009766531E-4</v>
      </c>
      <c r="E3097" s="21">
        <v>0</v>
      </c>
      <c r="F3097" s="22">
        <v>2.3496792687798098E-5</v>
      </c>
      <c r="G3097" s="22">
        <v>1.14155251141553E-4</v>
      </c>
      <c r="H3097" s="21">
        <v>0</v>
      </c>
      <c r="I3097" s="20">
        <v>0.21043444529999999</v>
      </c>
      <c r="J3097" s="24">
        <v>0.34439999999999998</v>
      </c>
      <c r="K3097" s="20">
        <v>0.1453615778</v>
      </c>
      <c r="L3097" s="20">
        <v>0.65532286210000001</v>
      </c>
      <c r="M3097" s="20">
        <v>3.5569500830000003E-2</v>
      </c>
      <c r="N3097" s="21">
        <v>0</v>
      </c>
    </row>
    <row r="3098" spans="1:14" ht="15" customHeight="1" outlineLevel="1" x14ac:dyDescent="0.3">
      <c r="A3098" s="12">
        <v>3096</v>
      </c>
      <c r="B3098" s="13">
        <v>1</v>
      </c>
      <c r="C3098" s="19">
        <v>6.52143838570197E-5</v>
      </c>
      <c r="D3098" s="20">
        <v>1.139643328E-4</v>
      </c>
      <c r="E3098" s="21">
        <v>0</v>
      </c>
      <c r="F3098" s="22">
        <v>9.3987170751192492E-6</v>
      </c>
      <c r="G3098" s="22">
        <v>1.14155251141553E-4</v>
      </c>
      <c r="H3098" s="21">
        <v>0</v>
      </c>
      <c r="I3098" s="20">
        <v>0.1809542281</v>
      </c>
      <c r="J3098" s="24">
        <v>0.25519999999999998</v>
      </c>
      <c r="K3098" s="20">
        <v>0.14061358660000001</v>
      </c>
      <c r="L3098" s="20">
        <v>0.64233081250000001</v>
      </c>
      <c r="M3098" s="20">
        <v>1.337349021E-3</v>
      </c>
      <c r="N3098" s="21">
        <v>0</v>
      </c>
    </row>
    <row r="3099" spans="1:14" ht="15" customHeight="1" outlineLevel="1" x14ac:dyDescent="0.3">
      <c r="A3099" s="12">
        <v>3097</v>
      </c>
      <c r="B3099" s="13">
        <v>1</v>
      </c>
      <c r="C3099" s="19">
        <v>4.9152725366573901E-5</v>
      </c>
      <c r="D3099" s="20">
        <v>1.2417039919999999E-4</v>
      </c>
      <c r="E3099" s="21">
        <v>0</v>
      </c>
      <c r="F3099" s="22">
        <v>5.8741981719495297E-6</v>
      </c>
      <c r="G3099" s="22">
        <v>1.14155251141553E-4</v>
      </c>
      <c r="H3099" s="21">
        <v>0</v>
      </c>
      <c r="I3099" s="20">
        <v>0.1474980605</v>
      </c>
      <c r="J3099" s="24">
        <v>0.1711</v>
      </c>
      <c r="K3099" s="20">
        <v>0.1283175067</v>
      </c>
      <c r="L3099" s="20">
        <v>0.63796781069999997</v>
      </c>
      <c r="M3099" s="20">
        <v>0.1086448927</v>
      </c>
      <c r="N3099" s="21">
        <v>0</v>
      </c>
    </row>
    <row r="3100" spans="1:14" ht="15" customHeight="1" outlineLevel="1" x14ac:dyDescent="0.3">
      <c r="A3100" s="12">
        <v>3098</v>
      </c>
      <c r="B3100" s="13">
        <v>1</v>
      </c>
      <c r="C3100" s="19">
        <v>3.8665803906281397E-5</v>
      </c>
      <c r="D3100" s="20">
        <v>1.3200391309999999E-4</v>
      </c>
      <c r="E3100" s="21">
        <v>0</v>
      </c>
      <c r="F3100" s="22">
        <v>2.3496792687798102E-6</v>
      </c>
      <c r="G3100" s="22">
        <v>1.14155251141553E-4</v>
      </c>
      <c r="H3100" s="21">
        <v>0</v>
      </c>
      <c r="I3100" s="20">
        <v>0.1128782002</v>
      </c>
      <c r="J3100" s="24">
        <v>0.125</v>
      </c>
      <c r="K3100" s="20">
        <v>0.11236912590000001</v>
      </c>
      <c r="L3100" s="20">
        <v>0.64233081250000001</v>
      </c>
      <c r="M3100" s="20">
        <v>0.43656730910000002</v>
      </c>
      <c r="N3100" s="21">
        <v>0</v>
      </c>
    </row>
    <row r="3101" spans="1:14" ht="15" customHeight="1" outlineLevel="1" x14ac:dyDescent="0.3">
      <c r="A3101" s="12">
        <v>3099</v>
      </c>
      <c r="B3101" s="13">
        <v>1</v>
      </c>
      <c r="C3101" s="19">
        <v>2.27270233625679E-5</v>
      </c>
      <c r="D3101" s="20">
        <v>1.3793529440000001E-4</v>
      </c>
      <c r="E3101" s="21">
        <v>0</v>
      </c>
      <c r="F3101" s="22">
        <v>1.17483963438991E-6</v>
      </c>
      <c r="G3101" s="22">
        <v>1.14155251141553E-4</v>
      </c>
      <c r="H3101" s="21">
        <v>0</v>
      </c>
      <c r="I3101" s="20">
        <v>8.8343677270000004E-2</v>
      </c>
      <c r="J3101" s="24">
        <v>0.1024</v>
      </c>
      <c r="K3101" s="20">
        <v>9.2768444120000002E-2</v>
      </c>
      <c r="L3101" s="20">
        <v>0.64291254610000004</v>
      </c>
      <c r="M3101" s="20">
        <v>0.56498435859999996</v>
      </c>
      <c r="N3101" s="21">
        <v>0</v>
      </c>
    </row>
    <row r="3102" spans="1:14" ht="15" customHeight="1" outlineLevel="1" x14ac:dyDescent="0.3">
      <c r="A3102" s="12">
        <v>3100</v>
      </c>
      <c r="B3102" s="13">
        <v>1</v>
      </c>
      <c r="C3102" s="19">
        <v>1.47846599438696E-5</v>
      </c>
      <c r="D3102" s="20">
        <v>1.4178046570000001E-4</v>
      </c>
      <c r="E3102" s="21">
        <v>0</v>
      </c>
      <c r="F3102" s="22">
        <v>1.40980756126789E-5</v>
      </c>
      <c r="G3102" s="22">
        <v>1.14155251141553E-4</v>
      </c>
      <c r="H3102" s="21">
        <v>0</v>
      </c>
      <c r="I3102" s="20">
        <v>7.263382467E-2</v>
      </c>
      <c r="J3102" s="24">
        <v>0.11219999999999999</v>
      </c>
      <c r="K3102" s="20">
        <v>8.7046505969999993E-2</v>
      </c>
      <c r="L3102" s="20">
        <v>0.64407601319999996</v>
      </c>
      <c r="M3102" s="20">
        <v>0.34502031459999999</v>
      </c>
      <c r="N3102" s="21">
        <v>0</v>
      </c>
    </row>
    <row r="3103" spans="1:14" ht="15" customHeight="1" outlineLevel="1" x14ac:dyDescent="0.3">
      <c r="A3103" s="12">
        <v>3101</v>
      </c>
      <c r="B3103" s="13">
        <v>1</v>
      </c>
      <c r="C3103" s="19">
        <v>1.3913344948422799E-5</v>
      </c>
      <c r="D3103" s="20">
        <v>1.427826646E-4</v>
      </c>
      <c r="E3103" s="21">
        <v>0</v>
      </c>
      <c r="F3103" s="22">
        <v>3.7594868300476997E-5</v>
      </c>
      <c r="G3103" s="22">
        <v>1.14155251141553E-4</v>
      </c>
      <c r="H3103" s="20">
        <v>9.206913261E-3</v>
      </c>
      <c r="I3103" s="20">
        <v>5.8766485649999999E-2</v>
      </c>
      <c r="J3103" s="24">
        <v>0.16619999999999999</v>
      </c>
      <c r="K3103" s="20">
        <v>8.2176771369999999E-2</v>
      </c>
      <c r="L3103" s="20">
        <v>0.6452394803</v>
      </c>
      <c r="M3103" s="20">
        <v>9.989762864E-2</v>
      </c>
      <c r="N3103" s="21">
        <v>0</v>
      </c>
    </row>
    <row r="3104" spans="1:14" ht="15" customHeight="1" outlineLevel="1" x14ac:dyDescent="0.3">
      <c r="A3104" s="12">
        <v>3102</v>
      </c>
      <c r="B3104" s="13">
        <v>1</v>
      </c>
      <c r="C3104" s="19">
        <v>2.04163768713605E-5</v>
      </c>
      <c r="D3104" s="20">
        <v>1.126757913E-4</v>
      </c>
      <c r="E3104" s="21">
        <v>0</v>
      </c>
      <c r="F3104" s="22">
        <v>9.3987170751192502E-5</v>
      </c>
      <c r="G3104" s="22">
        <v>1.14155251141553E-4</v>
      </c>
      <c r="H3104" s="20">
        <v>4.7972863829999997E-2</v>
      </c>
      <c r="I3104" s="20">
        <v>5.4790535299999998E-2</v>
      </c>
      <c r="J3104" s="24">
        <v>0.23019999999999999</v>
      </c>
      <c r="K3104" s="20">
        <v>0.1053080107</v>
      </c>
      <c r="L3104" s="20">
        <v>0.6518324607</v>
      </c>
      <c r="M3104" s="20">
        <v>2.00752621E-3</v>
      </c>
      <c r="N3104" s="21">
        <v>0</v>
      </c>
    </row>
    <row r="3105" spans="1:14" ht="15" customHeight="1" outlineLevel="1" x14ac:dyDescent="0.3">
      <c r="A3105" s="12">
        <v>3103</v>
      </c>
      <c r="B3105" s="13">
        <v>1</v>
      </c>
      <c r="C3105" s="19">
        <v>3.6021144032629302E-5</v>
      </c>
      <c r="D3105" s="20">
        <v>7.2915083690000001E-5</v>
      </c>
      <c r="E3105" s="21">
        <v>0</v>
      </c>
      <c r="F3105" s="22">
        <v>1.8210014333043501E-4</v>
      </c>
      <c r="G3105" s="22">
        <v>1.14155251141553E-4</v>
      </c>
      <c r="H3105" s="24">
        <v>0.14117267</v>
      </c>
      <c r="I3105" s="20">
        <v>5.0329712960000002E-2</v>
      </c>
      <c r="J3105" s="24">
        <v>0.17910000000000001</v>
      </c>
      <c r="K3105" s="20">
        <v>0.1158996835</v>
      </c>
      <c r="L3105" s="20">
        <v>0.65057203799999996</v>
      </c>
      <c r="M3105" s="20">
        <v>2.5212979779999999E-2</v>
      </c>
      <c r="N3105" s="21">
        <v>0</v>
      </c>
    </row>
    <row r="3106" spans="1:14" ht="15" customHeight="1" outlineLevel="1" x14ac:dyDescent="0.3">
      <c r="A3106" s="12">
        <v>3104</v>
      </c>
      <c r="B3106" s="13">
        <v>1</v>
      </c>
      <c r="C3106" s="19">
        <v>5.71314366118216E-5</v>
      </c>
      <c r="D3106" s="20">
        <v>3.2336254500000003E-5</v>
      </c>
      <c r="E3106" s="21">
        <v>0</v>
      </c>
      <c r="F3106" s="22">
        <v>1.58603350642637E-4</v>
      </c>
      <c r="G3106" s="22">
        <v>1.14155251141553E-4</v>
      </c>
      <c r="H3106" s="20">
        <v>0.2718462284</v>
      </c>
      <c r="I3106" s="20">
        <v>4.2959658650000003E-2</v>
      </c>
      <c r="J3106" s="24">
        <v>0.23250000000000001</v>
      </c>
      <c r="K3106" s="20">
        <v>0.1558315072</v>
      </c>
      <c r="L3106" s="20">
        <v>0.64475470229999998</v>
      </c>
      <c r="M3106" s="20">
        <v>0.2038714516</v>
      </c>
      <c r="N3106" s="20">
        <v>0.10692685709999999</v>
      </c>
    </row>
    <row r="3107" spans="1:14" ht="15" customHeight="1" outlineLevel="1" x14ac:dyDescent="0.3">
      <c r="A3107" s="12">
        <v>3105</v>
      </c>
      <c r="B3107" s="13">
        <v>1</v>
      </c>
      <c r="C3107" s="19">
        <v>7.7753257616673205E-5</v>
      </c>
      <c r="D3107" s="21">
        <v>0</v>
      </c>
      <c r="E3107" s="21">
        <v>0</v>
      </c>
      <c r="F3107" s="22">
        <v>1.4685495429873799E-4</v>
      </c>
      <c r="G3107" s="22">
        <v>1.14155251141553E-4</v>
      </c>
      <c r="H3107" s="20">
        <v>0.40785010500000002</v>
      </c>
      <c r="I3107" s="20">
        <v>4.441427463E-2</v>
      </c>
      <c r="J3107" s="24">
        <v>0.2828</v>
      </c>
      <c r="K3107" s="20">
        <v>0.14597029459999999</v>
      </c>
      <c r="L3107" s="20">
        <v>0.64611208070000004</v>
      </c>
      <c r="M3107" s="20">
        <v>0.2472117274</v>
      </c>
      <c r="N3107" s="24">
        <v>0.32572800000000002</v>
      </c>
    </row>
    <row r="3108" spans="1:14" ht="15" customHeight="1" outlineLevel="1" x14ac:dyDescent="0.3">
      <c r="A3108" s="12">
        <v>3106</v>
      </c>
      <c r="B3108" s="13">
        <v>1</v>
      </c>
      <c r="C3108" s="19">
        <v>8.6127188276019406E-5</v>
      </c>
      <c r="D3108" s="21">
        <v>0</v>
      </c>
      <c r="E3108" s="21">
        <v>0</v>
      </c>
      <c r="F3108" s="22">
        <v>1.6447754881458699E-4</v>
      </c>
      <c r="G3108" s="22">
        <v>1.14155251141553E-4</v>
      </c>
      <c r="H3108" s="20">
        <v>0.50961072519999995</v>
      </c>
      <c r="I3108" s="20">
        <v>4.6159813809999999E-2</v>
      </c>
      <c r="J3108" s="24">
        <v>0.29449999999999998</v>
      </c>
      <c r="K3108" s="20">
        <v>0.1436571707</v>
      </c>
      <c r="L3108" s="20">
        <v>0.64717859219999996</v>
      </c>
      <c r="M3108" s="20">
        <v>0.13986928360000001</v>
      </c>
      <c r="N3108" s="20">
        <v>0.52424914290000002</v>
      </c>
    </row>
    <row r="3109" spans="1:14" ht="15" customHeight="1" outlineLevel="1" x14ac:dyDescent="0.3">
      <c r="A3109" s="12">
        <v>3107</v>
      </c>
      <c r="B3109" s="13">
        <v>1</v>
      </c>
      <c r="C3109" s="19">
        <v>9.17451417563404E-5</v>
      </c>
      <c r="D3109" s="21">
        <v>0</v>
      </c>
      <c r="E3109" s="21">
        <v>0</v>
      </c>
      <c r="F3109" s="22">
        <v>1.87974341502385E-4</v>
      </c>
      <c r="G3109" s="22">
        <v>1.14155251141553E-4</v>
      </c>
      <c r="H3109" s="20">
        <v>0.57632046520000002</v>
      </c>
      <c r="I3109" s="20">
        <v>4.276570985E-2</v>
      </c>
      <c r="J3109" s="24">
        <v>0.2984</v>
      </c>
      <c r="K3109" s="20">
        <v>0.15303140979999999</v>
      </c>
      <c r="L3109" s="20">
        <v>0.65590459570000004</v>
      </c>
      <c r="M3109" s="20">
        <v>3.8205956790000002E-2</v>
      </c>
      <c r="N3109" s="20">
        <v>0.69947057140000002</v>
      </c>
    </row>
    <row r="3110" spans="1:14" ht="15" customHeight="1" outlineLevel="1" x14ac:dyDescent="0.3">
      <c r="A3110" s="12">
        <v>3108</v>
      </c>
      <c r="B3110" s="13">
        <v>1</v>
      </c>
      <c r="C3110" s="19">
        <v>1.01338062321794E-4</v>
      </c>
      <c r="D3110" s="21">
        <v>0</v>
      </c>
      <c r="E3110" s="21">
        <v>0</v>
      </c>
      <c r="F3110" s="22">
        <v>2.0677177565262301E-4</v>
      </c>
      <c r="G3110" s="22">
        <v>1.14155251141553E-4</v>
      </c>
      <c r="H3110" s="20">
        <v>0.60814084960000003</v>
      </c>
      <c r="I3110" s="20">
        <v>4.4511249029999998E-2</v>
      </c>
      <c r="J3110" s="24">
        <v>0.31030000000000002</v>
      </c>
      <c r="K3110" s="20">
        <v>0.134769905</v>
      </c>
      <c r="L3110" s="20">
        <v>0.64776032579999998</v>
      </c>
      <c r="M3110" s="20">
        <v>1.337349021E-3</v>
      </c>
      <c r="N3110" s="20">
        <v>0.38458457140000002</v>
      </c>
    </row>
    <row r="3111" spans="1:14" ht="15" customHeight="1" outlineLevel="1" x14ac:dyDescent="0.3">
      <c r="A3111" s="12">
        <v>3109</v>
      </c>
      <c r="B3111" s="13">
        <v>1</v>
      </c>
      <c r="C3111" s="19">
        <v>9.3551944976855202E-5</v>
      </c>
      <c r="D3111" s="21">
        <v>0</v>
      </c>
      <c r="E3111" s="21">
        <v>0</v>
      </c>
      <c r="F3111" s="22">
        <v>1.87974341502385E-4</v>
      </c>
      <c r="G3111" s="22">
        <v>1.14155251141553E-4</v>
      </c>
      <c r="H3111" s="20">
        <v>0.6176708125</v>
      </c>
      <c r="I3111" s="20">
        <v>4.8681148180000001E-2</v>
      </c>
      <c r="J3111" s="24">
        <v>0.30769999999999997</v>
      </c>
      <c r="K3111" s="20">
        <v>0.1060384709</v>
      </c>
      <c r="L3111" s="20">
        <v>0.63525305409999999</v>
      </c>
      <c r="M3111" s="20">
        <v>0.1224355223</v>
      </c>
      <c r="N3111" s="20">
        <v>0.33644742859999999</v>
      </c>
    </row>
    <row r="3112" spans="1:14" ht="15" customHeight="1" outlineLevel="1" x14ac:dyDescent="0.3">
      <c r="A3112" s="12">
        <v>3110</v>
      </c>
      <c r="B3112" s="13">
        <v>1</v>
      </c>
      <c r="C3112" s="19">
        <v>8.3790389444153503E-5</v>
      </c>
      <c r="D3112" s="21">
        <v>0</v>
      </c>
      <c r="E3112" s="21">
        <v>0</v>
      </c>
      <c r="F3112" s="22">
        <v>1.90324020771165E-4</v>
      </c>
      <c r="G3112" s="22">
        <v>1.14155251141553E-4</v>
      </c>
      <c r="H3112" s="20">
        <v>0.58746567599999999</v>
      </c>
      <c r="I3112" s="20">
        <v>5.4499612099999997E-2</v>
      </c>
      <c r="J3112" s="24">
        <v>0.29049999999999998</v>
      </c>
      <c r="K3112" s="20">
        <v>9.0577063550000003E-2</v>
      </c>
      <c r="L3112" s="20">
        <v>0.63011440760000004</v>
      </c>
      <c r="M3112" s="20">
        <v>0.48750369440000002</v>
      </c>
      <c r="N3112" s="24">
        <v>0.66261000000000003</v>
      </c>
    </row>
    <row r="3113" spans="1:14" ht="15" customHeight="1" outlineLevel="1" x14ac:dyDescent="0.3">
      <c r="A3113" s="12">
        <v>3111</v>
      </c>
      <c r="B3113" s="13">
        <v>1</v>
      </c>
      <c r="C3113" s="19">
        <v>7.4361285704026601E-5</v>
      </c>
      <c r="D3113" s="21">
        <v>0</v>
      </c>
      <c r="E3113" s="21">
        <v>0</v>
      </c>
      <c r="F3113" s="22">
        <v>2.1382081345896301E-4</v>
      </c>
      <c r="G3113" s="22">
        <v>1.14155251141553E-4</v>
      </c>
      <c r="H3113" s="20">
        <v>0.51542561779999996</v>
      </c>
      <c r="I3113" s="20">
        <v>5.769976726E-2</v>
      </c>
      <c r="J3113" s="24">
        <v>0.27129999999999999</v>
      </c>
      <c r="K3113" s="20">
        <v>9.5325054780000001E-2</v>
      </c>
      <c r="L3113" s="20">
        <v>0.6420399457</v>
      </c>
      <c r="M3113" s="20">
        <v>0.63208212519999996</v>
      </c>
      <c r="N3113" s="20">
        <v>0.65291571429999995</v>
      </c>
    </row>
    <row r="3114" spans="1:14" ht="15" customHeight="1" outlineLevel="1" x14ac:dyDescent="0.3">
      <c r="A3114" s="12">
        <v>3112</v>
      </c>
      <c r="B3114" s="13">
        <v>1</v>
      </c>
      <c r="C3114" s="19">
        <v>6.8367517153838597E-5</v>
      </c>
      <c r="D3114" s="21">
        <v>0</v>
      </c>
      <c r="E3114" s="21">
        <v>0</v>
      </c>
      <c r="F3114" s="22">
        <v>2.23219530534082E-4</v>
      </c>
      <c r="G3114" s="22">
        <v>1.14155251141553E-4</v>
      </c>
      <c r="H3114" s="20">
        <v>0.40138911319999998</v>
      </c>
      <c r="I3114" s="20">
        <v>5.9057408839999999E-2</v>
      </c>
      <c r="J3114" s="24">
        <v>0.25280000000000002</v>
      </c>
      <c r="K3114" s="20">
        <v>0.10896031170000001</v>
      </c>
      <c r="L3114" s="20">
        <v>0.66753926699999999</v>
      </c>
      <c r="M3114" s="20">
        <v>0.38483212950000001</v>
      </c>
      <c r="N3114" s="24">
        <v>0.44834400000000002</v>
      </c>
    </row>
    <row r="3115" spans="1:14" ht="15" customHeight="1" outlineLevel="1" x14ac:dyDescent="0.3">
      <c r="A3115" s="12">
        <v>3113</v>
      </c>
      <c r="B3115" s="13">
        <v>1</v>
      </c>
      <c r="C3115" s="19">
        <v>6.8372335295760004E-5</v>
      </c>
      <c r="D3115" s="21">
        <v>0</v>
      </c>
      <c r="E3115" s="21">
        <v>0</v>
      </c>
      <c r="F3115" s="22">
        <v>2.23219530534082E-4</v>
      </c>
      <c r="G3115" s="22">
        <v>1.14155251141553E-4</v>
      </c>
      <c r="H3115" s="20">
        <v>0.2550476498</v>
      </c>
      <c r="I3115" s="20">
        <v>6.0221101630000003E-2</v>
      </c>
      <c r="J3115" s="24">
        <v>0.2198</v>
      </c>
      <c r="K3115" s="20">
        <v>0.27051375700000002</v>
      </c>
      <c r="L3115" s="20">
        <v>0.67578049250000005</v>
      </c>
      <c r="M3115" s="20">
        <v>0.1112619691</v>
      </c>
      <c r="N3115" s="20">
        <v>6.7269428569999998E-2</v>
      </c>
    </row>
    <row r="3116" spans="1:14" ht="15" customHeight="1" outlineLevel="1" x14ac:dyDescent="0.3">
      <c r="A3116" s="12">
        <v>3114</v>
      </c>
      <c r="B3116" s="13">
        <v>1</v>
      </c>
      <c r="C3116" s="19">
        <v>7.6293360614497203E-5</v>
      </c>
      <c r="D3116" s="21">
        <v>0</v>
      </c>
      <c r="E3116" s="21">
        <v>0</v>
      </c>
      <c r="F3116" s="22">
        <v>1.6447754881458699E-4</v>
      </c>
      <c r="G3116" s="22">
        <v>1.14155251141553E-4</v>
      </c>
      <c r="H3116" s="20">
        <v>0.1172670005</v>
      </c>
      <c r="I3116" s="20">
        <v>6.1384794409999999E-2</v>
      </c>
      <c r="J3116" s="24">
        <v>0.1978</v>
      </c>
      <c r="K3116" s="20">
        <v>0.29875821769999999</v>
      </c>
      <c r="L3116" s="20">
        <v>0.67878611600000005</v>
      </c>
      <c r="M3116" s="20">
        <v>2.114572306E-3</v>
      </c>
      <c r="N3116" s="20">
        <v>0.20095028570000001</v>
      </c>
    </row>
    <row r="3117" spans="1:14" ht="15" customHeight="1" outlineLevel="1" x14ac:dyDescent="0.3">
      <c r="A3117" s="12">
        <v>3115</v>
      </c>
      <c r="B3117" s="13">
        <v>1</v>
      </c>
      <c r="C3117" s="19">
        <v>8.5640555941960802E-5</v>
      </c>
      <c r="D3117" s="21">
        <v>0</v>
      </c>
      <c r="E3117" s="21">
        <v>0</v>
      </c>
      <c r="F3117" s="22">
        <v>1.1748396343899099E-4</v>
      </c>
      <c r="G3117" s="22">
        <v>1.14155251141553E-4</v>
      </c>
      <c r="H3117" s="20">
        <v>3.214343402E-2</v>
      </c>
      <c r="I3117" s="20">
        <v>7.1664080680000006E-2</v>
      </c>
      <c r="J3117" s="24">
        <v>0.1946</v>
      </c>
      <c r="K3117" s="20">
        <v>0.26661796929999998</v>
      </c>
      <c r="L3117" s="20">
        <v>0.68101609460000001</v>
      </c>
      <c r="M3117" s="20">
        <v>2.9847733550000002E-2</v>
      </c>
      <c r="N3117" s="20">
        <v>2.7478285710000001E-2</v>
      </c>
    </row>
    <row r="3118" spans="1:14" ht="15" customHeight="1" outlineLevel="1" x14ac:dyDescent="0.3">
      <c r="A3118" s="12">
        <v>3116</v>
      </c>
      <c r="B3118" s="13">
        <v>1</v>
      </c>
      <c r="C3118" s="19">
        <v>8.4879837970018595E-5</v>
      </c>
      <c r="D3118" s="20">
        <v>4.5610276749999997E-6</v>
      </c>
      <c r="E3118" s="21">
        <v>0</v>
      </c>
      <c r="F3118" s="22">
        <v>8.8112972579242903E-5</v>
      </c>
      <c r="G3118" s="22">
        <v>1.14155251141553E-4</v>
      </c>
      <c r="H3118" s="20">
        <v>5.9764173799999997E-3</v>
      </c>
      <c r="I3118" s="20">
        <v>0.110162917</v>
      </c>
      <c r="J3118" s="24">
        <v>0.25159999999999999</v>
      </c>
      <c r="K3118" s="20">
        <v>0.29145361580000001</v>
      </c>
      <c r="L3118" s="20">
        <v>0.67616831489999996</v>
      </c>
      <c r="M3118" s="20">
        <v>0.23160378740000001</v>
      </c>
      <c r="N3118" s="21">
        <v>0</v>
      </c>
    </row>
    <row r="3119" spans="1:14" ht="15" customHeight="1" outlineLevel="1" x14ac:dyDescent="0.3">
      <c r="A3119" s="12">
        <v>3117</v>
      </c>
      <c r="B3119" s="13">
        <v>1</v>
      </c>
      <c r="C3119" s="19">
        <v>8.6641408017484504E-5</v>
      </c>
      <c r="D3119" s="20">
        <v>2.135297261E-5</v>
      </c>
      <c r="E3119" s="21">
        <v>0</v>
      </c>
      <c r="F3119" s="22">
        <v>5.87419817194953E-5</v>
      </c>
      <c r="G3119" s="22">
        <v>1.14155251141553E-4</v>
      </c>
      <c r="H3119" s="21">
        <v>0</v>
      </c>
      <c r="I3119" s="20">
        <v>0.1496314973</v>
      </c>
      <c r="J3119" s="24">
        <v>0.32790000000000002</v>
      </c>
      <c r="K3119" s="20">
        <v>0.32164597029999997</v>
      </c>
      <c r="L3119" s="20">
        <v>0.6870273415</v>
      </c>
      <c r="M3119" s="20">
        <v>0.27613243910000002</v>
      </c>
      <c r="N3119" s="21">
        <v>0</v>
      </c>
    </row>
    <row r="3120" spans="1:14" ht="15" customHeight="1" outlineLevel="1" x14ac:dyDescent="0.3">
      <c r="A3120" s="12">
        <v>3118</v>
      </c>
      <c r="B3120" s="13">
        <v>1</v>
      </c>
      <c r="C3120" s="19">
        <v>9.3163793724117995E-5</v>
      </c>
      <c r="D3120" s="20">
        <v>3.2888486549999997E-5</v>
      </c>
      <c r="E3120" s="21">
        <v>0</v>
      </c>
      <c r="F3120" s="22">
        <v>3.7594868300476997E-5</v>
      </c>
      <c r="G3120" s="22">
        <v>1.14155251141553E-4</v>
      </c>
      <c r="H3120" s="21">
        <v>0</v>
      </c>
      <c r="I3120" s="20">
        <v>0.18347556249999999</v>
      </c>
      <c r="J3120" s="24">
        <v>0.37969999999999998</v>
      </c>
      <c r="K3120" s="20">
        <v>0.28597516439999998</v>
      </c>
      <c r="L3120" s="20">
        <v>0.68343998449999999</v>
      </c>
      <c r="M3120" s="20">
        <v>0.1540377601</v>
      </c>
      <c r="N3120" s="21">
        <v>0</v>
      </c>
    </row>
    <row r="3121" spans="1:14" ht="15" customHeight="1" outlineLevel="1" x14ac:dyDescent="0.3">
      <c r="A3121" s="12">
        <v>3119</v>
      </c>
      <c r="B3121" s="13">
        <v>1</v>
      </c>
      <c r="C3121" s="19">
        <v>9.6241640236954505E-5</v>
      </c>
      <c r="D3121" s="20">
        <v>4.2808210420000001E-5</v>
      </c>
      <c r="E3121" s="21">
        <v>0</v>
      </c>
      <c r="F3121" s="22">
        <v>2.3496792687798098E-5</v>
      </c>
      <c r="G3121" s="22">
        <v>1.14155251141553E-4</v>
      </c>
      <c r="H3121" s="21">
        <v>0</v>
      </c>
      <c r="I3121" s="20">
        <v>0.2033553142</v>
      </c>
      <c r="J3121" s="24">
        <v>0.38109999999999999</v>
      </c>
      <c r="K3121" s="20">
        <v>0.1745799854</v>
      </c>
      <c r="L3121" s="20">
        <v>0.67791351560000002</v>
      </c>
      <c r="M3121" s="20">
        <v>4.0969574500000001E-2</v>
      </c>
      <c r="N3121" s="21">
        <v>0</v>
      </c>
    </row>
    <row r="3122" spans="1:14" ht="15" customHeight="1" outlineLevel="1" x14ac:dyDescent="0.3">
      <c r="A3122" s="12">
        <v>3120</v>
      </c>
      <c r="B3122" s="13">
        <v>1</v>
      </c>
      <c r="C3122" s="19">
        <v>7.8306640058541004E-5</v>
      </c>
      <c r="D3122" s="20">
        <v>5.1643923229999998E-5</v>
      </c>
      <c r="E3122" s="21">
        <v>0</v>
      </c>
      <c r="F3122" s="22">
        <v>9.3987170751192492E-6</v>
      </c>
      <c r="G3122" s="22">
        <v>1.14155251141553E-4</v>
      </c>
      <c r="H3122" s="21">
        <v>0</v>
      </c>
      <c r="I3122" s="20">
        <v>0.20432505819999999</v>
      </c>
      <c r="J3122" s="24">
        <v>0.3725</v>
      </c>
      <c r="K3122" s="20">
        <v>0.2287557828</v>
      </c>
      <c r="L3122" s="20">
        <v>0.67161140200000002</v>
      </c>
      <c r="M3122" s="20">
        <v>1.337349021E-3</v>
      </c>
      <c r="N3122" s="21">
        <v>0</v>
      </c>
    </row>
    <row r="3123" spans="1:14" ht="15" customHeight="1" outlineLevel="1" x14ac:dyDescent="0.3">
      <c r="A3123" s="12">
        <v>3121</v>
      </c>
      <c r="B3123" s="13">
        <v>1</v>
      </c>
      <c r="C3123" s="19">
        <v>6.2917998305140005E-5</v>
      </c>
      <c r="D3123" s="20">
        <v>6.2299956499999994E-5</v>
      </c>
      <c r="E3123" s="21">
        <v>0</v>
      </c>
      <c r="F3123" s="22">
        <v>5.8741981719495297E-6</v>
      </c>
      <c r="G3123" s="22">
        <v>1.14155251141553E-4</v>
      </c>
      <c r="H3123" s="21">
        <v>0</v>
      </c>
      <c r="I3123" s="20">
        <v>0.19501551589999999</v>
      </c>
      <c r="J3123" s="24">
        <v>0.33889999999999998</v>
      </c>
      <c r="K3123" s="20">
        <v>0.15814463109999999</v>
      </c>
      <c r="L3123" s="20">
        <v>0.65871630790000002</v>
      </c>
      <c r="M3123" s="20">
        <v>0.1297481909</v>
      </c>
      <c r="N3123" s="21">
        <v>0</v>
      </c>
    </row>
    <row r="3124" spans="1:14" ht="15" customHeight="1" outlineLevel="1" x14ac:dyDescent="0.3">
      <c r="A3124" s="12">
        <v>3122</v>
      </c>
      <c r="B3124" s="13">
        <v>1</v>
      </c>
      <c r="C3124" s="19">
        <v>5.3384387919215802E-5</v>
      </c>
      <c r="D3124" s="20">
        <v>7.0399359899999994E-5</v>
      </c>
      <c r="E3124" s="21">
        <v>0</v>
      </c>
      <c r="F3124" s="22">
        <v>2.3496792687798102E-6</v>
      </c>
      <c r="G3124" s="22">
        <v>1.14155251141553E-4</v>
      </c>
      <c r="H3124" s="21">
        <v>0</v>
      </c>
      <c r="I3124" s="20">
        <v>0.18105120250000001</v>
      </c>
      <c r="J3124" s="24">
        <v>0.26140000000000002</v>
      </c>
      <c r="K3124" s="20">
        <v>0.12186510840000001</v>
      </c>
      <c r="L3124" s="20">
        <v>0.65280201670000004</v>
      </c>
      <c r="M3124" s="20">
        <v>0.51439407049999997</v>
      </c>
      <c r="N3124" s="21">
        <v>0</v>
      </c>
    </row>
    <row r="3125" spans="1:14" ht="15" customHeight="1" outlineLevel="1" x14ac:dyDescent="0.3">
      <c r="A3125" s="12">
        <v>3123</v>
      </c>
      <c r="B3125" s="13">
        <v>1</v>
      </c>
      <c r="C3125" s="19">
        <v>3.9467667143750298E-5</v>
      </c>
      <c r="D3125" s="20">
        <v>7.7373846170000001E-5</v>
      </c>
      <c r="E3125" s="21">
        <v>0</v>
      </c>
      <c r="F3125" s="22">
        <v>1.17483963438991E-6</v>
      </c>
      <c r="G3125" s="22">
        <v>1.14155251141553E-4</v>
      </c>
      <c r="H3125" s="21">
        <v>0</v>
      </c>
      <c r="I3125" s="20">
        <v>0.1698991466</v>
      </c>
      <c r="J3125" s="24">
        <v>0.1474</v>
      </c>
      <c r="K3125" s="20">
        <v>0.1185780375</v>
      </c>
      <c r="L3125" s="20">
        <v>0.65900717470000003</v>
      </c>
      <c r="M3125" s="20">
        <v>0.66753648310000002</v>
      </c>
      <c r="N3125" s="21">
        <v>0</v>
      </c>
    </row>
    <row r="3126" spans="1:14" ht="15" customHeight="1" outlineLevel="1" x14ac:dyDescent="0.3">
      <c r="A3126" s="12">
        <v>3124</v>
      </c>
      <c r="B3126" s="13">
        <v>1</v>
      </c>
      <c r="C3126" s="19">
        <v>3.5121980382142599E-5</v>
      </c>
      <c r="D3126" s="20">
        <v>8.3632476070000006E-5</v>
      </c>
      <c r="E3126" s="21">
        <v>0</v>
      </c>
      <c r="F3126" s="22">
        <v>1.40980756126789E-5</v>
      </c>
      <c r="G3126" s="22">
        <v>1.14155251141553E-4</v>
      </c>
      <c r="H3126" s="21">
        <v>0</v>
      </c>
      <c r="I3126" s="20">
        <v>0.1670868891</v>
      </c>
      <c r="J3126" s="24">
        <v>6.7299999999999999E-2</v>
      </c>
      <c r="K3126" s="20">
        <v>0.15266617969999999</v>
      </c>
      <c r="L3126" s="20">
        <v>0.67587744809999994</v>
      </c>
      <c r="M3126" s="20">
        <v>0.40583788240000002</v>
      </c>
      <c r="N3126" s="21">
        <v>0</v>
      </c>
    </row>
    <row r="3127" spans="1:14" ht="15" customHeight="1" outlineLevel="1" x14ac:dyDescent="0.3">
      <c r="A3127" s="12">
        <v>3125</v>
      </c>
      <c r="B3127" s="13">
        <v>1</v>
      </c>
      <c r="C3127" s="19">
        <v>4.5187415268227899E-5</v>
      </c>
      <c r="D3127" s="20">
        <v>8.6250465049999997E-5</v>
      </c>
      <c r="E3127" s="21">
        <v>0</v>
      </c>
      <c r="F3127" s="22">
        <v>3.7594868300476997E-5</v>
      </c>
      <c r="G3127" s="22">
        <v>1.14155251141553E-4</v>
      </c>
      <c r="H3127" s="20">
        <v>9.529962849E-3</v>
      </c>
      <c r="I3127" s="20">
        <v>0.16049262989999999</v>
      </c>
      <c r="J3127" s="24">
        <v>1.89E-2</v>
      </c>
      <c r="K3127" s="20">
        <v>0.16459702949999999</v>
      </c>
      <c r="L3127" s="20">
        <v>0.69061469850000001</v>
      </c>
      <c r="M3127" s="20">
        <v>0.1172538397</v>
      </c>
      <c r="N3127" s="21">
        <v>0</v>
      </c>
    </row>
    <row r="3128" spans="1:14" ht="15" customHeight="1" outlineLevel="1" x14ac:dyDescent="0.3">
      <c r="A3128" s="12">
        <v>3126</v>
      </c>
      <c r="B3128" s="13">
        <v>1</v>
      </c>
      <c r="C3128" s="19">
        <v>7.0817524444095501E-5</v>
      </c>
      <c r="D3128" s="20">
        <v>6.6063315650000001E-5</v>
      </c>
      <c r="E3128" s="21">
        <v>0</v>
      </c>
      <c r="F3128" s="22">
        <v>9.3987170751192502E-5</v>
      </c>
      <c r="G3128" s="22">
        <v>1.14155251141553E-4</v>
      </c>
      <c r="H3128" s="20">
        <v>4.7649814249999999E-2</v>
      </c>
      <c r="I3128" s="20">
        <v>0.15040729250000001</v>
      </c>
      <c r="J3128" s="24">
        <v>6.1000000000000004E-3</v>
      </c>
      <c r="K3128" s="20">
        <v>0.28889700509999999</v>
      </c>
      <c r="L3128" s="20">
        <v>0.70457630410000005</v>
      </c>
      <c r="M3128" s="20">
        <v>2.1694935530000002E-3</v>
      </c>
      <c r="N3128" s="21">
        <v>0</v>
      </c>
    </row>
    <row r="3129" spans="1:14" ht="15" customHeight="1" outlineLevel="1" x14ac:dyDescent="0.3">
      <c r="A3129" s="12">
        <v>3127</v>
      </c>
      <c r="B3129" s="13">
        <v>1</v>
      </c>
      <c r="C3129" s="19">
        <v>1.03207107565225E-4</v>
      </c>
      <c r="D3129" s="20">
        <v>3.589508327E-5</v>
      </c>
      <c r="E3129" s="21">
        <v>0</v>
      </c>
      <c r="F3129" s="22">
        <v>1.8210014333043501E-4</v>
      </c>
      <c r="G3129" s="22">
        <v>1.14155251141553E-4</v>
      </c>
      <c r="H3129" s="20">
        <v>0.1300274592</v>
      </c>
      <c r="I3129" s="20">
        <v>0.1182117921</v>
      </c>
      <c r="J3129" s="24">
        <v>1.2200000000000001E-2</v>
      </c>
      <c r="K3129" s="20">
        <v>0.35585585590000002</v>
      </c>
      <c r="L3129" s="20">
        <v>0.70796974989999994</v>
      </c>
      <c r="M3129" s="20">
        <v>3.23641993E-2</v>
      </c>
      <c r="N3129" s="21">
        <v>0</v>
      </c>
    </row>
    <row r="3130" spans="1:14" ht="15" customHeight="1" outlineLevel="1" x14ac:dyDescent="0.3">
      <c r="A3130" s="12">
        <v>3128</v>
      </c>
      <c r="B3130" s="13">
        <v>1</v>
      </c>
      <c r="C3130" s="19">
        <v>1.2664740296834399E-4</v>
      </c>
      <c r="D3130" s="20">
        <v>4.2951381689999999E-7</v>
      </c>
      <c r="E3130" s="21">
        <v>0</v>
      </c>
      <c r="F3130" s="22">
        <v>1.58603350642637E-4</v>
      </c>
      <c r="G3130" s="22">
        <v>1.14155251141553E-4</v>
      </c>
      <c r="H3130" s="20">
        <v>0.2489097076</v>
      </c>
      <c r="I3130" s="20">
        <v>7.5833979829999995E-2</v>
      </c>
      <c r="J3130" s="24">
        <v>1.37E-2</v>
      </c>
      <c r="K3130" s="20">
        <v>0.35159483809999997</v>
      </c>
      <c r="L3130" s="20">
        <v>0.68266433969999996</v>
      </c>
      <c r="M3130" s="20">
        <v>0.24636644860000001</v>
      </c>
      <c r="N3130" s="20">
        <v>0.1099354286</v>
      </c>
    </row>
    <row r="3131" spans="1:14" ht="15" customHeight="1" outlineLevel="1" x14ac:dyDescent="0.3">
      <c r="A3131" s="12">
        <v>3129</v>
      </c>
      <c r="B3131" s="13">
        <v>1</v>
      </c>
      <c r="C3131" s="19">
        <v>1.33797884446084E-4</v>
      </c>
      <c r="D3131" s="21">
        <v>0</v>
      </c>
      <c r="E3131" s="21">
        <v>0</v>
      </c>
      <c r="F3131" s="22">
        <v>1.4685495429873799E-4</v>
      </c>
      <c r="G3131" s="22">
        <v>1.14155251141553E-4</v>
      </c>
      <c r="H3131" s="20">
        <v>0.37538362139999998</v>
      </c>
      <c r="I3131" s="20">
        <v>5.1687354540000001E-2</v>
      </c>
      <c r="J3131" s="24">
        <v>2.9499999999999998E-2</v>
      </c>
      <c r="K3131" s="20">
        <v>0.37667397130000002</v>
      </c>
      <c r="L3131" s="20">
        <v>0.67161140200000002</v>
      </c>
      <c r="M3131" s="20">
        <v>0.29140235739999998</v>
      </c>
      <c r="N3131" s="20">
        <v>0.30891342859999998</v>
      </c>
    </row>
    <row r="3132" spans="1:14" ht="15" customHeight="1" outlineLevel="1" x14ac:dyDescent="0.3">
      <c r="A3132" s="12">
        <v>3130</v>
      </c>
      <c r="B3132" s="13">
        <v>1</v>
      </c>
      <c r="C3132" s="19">
        <v>1.3774876082160999E-4</v>
      </c>
      <c r="D3132" s="21">
        <v>0</v>
      </c>
      <c r="E3132" s="21">
        <v>0</v>
      </c>
      <c r="F3132" s="22">
        <v>1.6447754881458699E-4</v>
      </c>
      <c r="G3132" s="22">
        <v>1.14155251141553E-4</v>
      </c>
      <c r="H3132" s="20">
        <v>0.4731061218</v>
      </c>
      <c r="I3132" s="20">
        <v>4.6159813809999999E-2</v>
      </c>
      <c r="J3132" s="24">
        <v>4.0599999999999997E-2</v>
      </c>
      <c r="K3132" s="20">
        <v>0.36291697099999998</v>
      </c>
      <c r="L3132" s="20">
        <v>0.67238704670000005</v>
      </c>
      <c r="M3132" s="20">
        <v>0.16146737990000001</v>
      </c>
      <c r="N3132" s="20">
        <v>0.52448314289999998</v>
      </c>
    </row>
    <row r="3133" spans="1:14" ht="15" customHeight="1" outlineLevel="1" x14ac:dyDescent="0.3">
      <c r="A3133" s="12">
        <v>3131</v>
      </c>
      <c r="B3133" s="13">
        <v>1</v>
      </c>
      <c r="C3133" s="19">
        <v>1.40692645535569E-4</v>
      </c>
      <c r="D3133" s="21">
        <v>0</v>
      </c>
      <c r="E3133" s="21">
        <v>0</v>
      </c>
      <c r="F3133" s="22">
        <v>1.87974341502385E-4</v>
      </c>
      <c r="G3133" s="22">
        <v>1.14155251141553E-4</v>
      </c>
      <c r="H3133" s="20">
        <v>0.53836213860000004</v>
      </c>
      <c r="I3133" s="20">
        <v>4.5480993019999999E-2</v>
      </c>
      <c r="J3133" s="24">
        <v>4.8800000000000003E-2</v>
      </c>
      <c r="K3133" s="20">
        <v>0.29449719990000001</v>
      </c>
      <c r="L3133" s="20">
        <v>0.6709327128</v>
      </c>
      <c r="M3133" s="20">
        <v>4.2400004929999999E-2</v>
      </c>
      <c r="N3133" s="20">
        <v>0.67320685709999994</v>
      </c>
    </row>
    <row r="3134" spans="1:14" ht="15" customHeight="1" outlineLevel="1" x14ac:dyDescent="0.3">
      <c r="A3134" s="12">
        <v>3132</v>
      </c>
      <c r="B3134" s="13">
        <v>1</v>
      </c>
      <c r="C3134" s="19">
        <v>1.4573804445056201E-4</v>
      </c>
      <c r="D3134" s="21">
        <v>0</v>
      </c>
      <c r="E3134" s="20">
        <v>1.106577925E-5</v>
      </c>
      <c r="F3134" s="22">
        <v>2.0677177565262301E-4</v>
      </c>
      <c r="G3134" s="22">
        <v>1.14155251141553E-4</v>
      </c>
      <c r="H3134" s="20">
        <v>0.55758358910000005</v>
      </c>
      <c r="I3134" s="20">
        <v>4.8099301779999999E-2</v>
      </c>
      <c r="J3134" s="24">
        <v>8.4199999999999997E-2</v>
      </c>
      <c r="K3134" s="20">
        <v>0.23679084489999999</v>
      </c>
      <c r="L3134" s="20">
        <v>0.65512895090000001</v>
      </c>
      <c r="M3134" s="20">
        <v>1.337349021E-3</v>
      </c>
      <c r="N3134" s="20">
        <v>0.88915542859999996</v>
      </c>
    </row>
    <row r="3135" spans="1:14" ht="15" customHeight="1" outlineLevel="1" x14ac:dyDescent="0.3">
      <c r="A3135" s="12">
        <v>3133</v>
      </c>
      <c r="B3135" s="13">
        <v>1</v>
      </c>
      <c r="C3135" s="19">
        <v>1.3813156157515901E-4</v>
      </c>
      <c r="D3135" s="21">
        <v>0</v>
      </c>
      <c r="E3135" s="20">
        <v>3.102674258E-4</v>
      </c>
      <c r="F3135" s="22">
        <v>1.87974341502385E-4</v>
      </c>
      <c r="G3135" s="22">
        <v>1.14155251141553E-4</v>
      </c>
      <c r="H3135" s="20">
        <v>0.55176869650000004</v>
      </c>
      <c r="I3135" s="20">
        <v>5.0329712960000002E-2</v>
      </c>
      <c r="J3135" s="24">
        <v>0.1061</v>
      </c>
      <c r="K3135" s="20">
        <v>0.22766009249999999</v>
      </c>
      <c r="L3135" s="20">
        <v>0.63312003100000003</v>
      </c>
      <c r="M3135" s="20">
        <v>0.13734638630000001</v>
      </c>
      <c r="N3135" s="20">
        <v>0.91585371429999995</v>
      </c>
    </row>
    <row r="3136" spans="1:14" ht="15" customHeight="1" outlineLevel="1" x14ac:dyDescent="0.3">
      <c r="A3136" s="12">
        <v>3134</v>
      </c>
      <c r="B3136" s="13">
        <v>1</v>
      </c>
      <c r="C3136" s="19">
        <v>1.3320787162400801E-4</v>
      </c>
      <c r="D3136" s="21">
        <v>0</v>
      </c>
      <c r="E3136" s="20">
        <v>4.6944440419999998E-4</v>
      </c>
      <c r="F3136" s="22">
        <v>1.90324020771165E-4</v>
      </c>
      <c r="G3136" s="22">
        <v>1.14155251141553E-4</v>
      </c>
      <c r="H3136" s="20">
        <v>0.52107898559999999</v>
      </c>
      <c r="I3136" s="20">
        <v>4.8681148180000001E-2</v>
      </c>
      <c r="J3136" s="24">
        <v>0.1099</v>
      </c>
      <c r="K3136" s="20">
        <v>0.16593620649999999</v>
      </c>
      <c r="L3136" s="20">
        <v>0.63379872020000005</v>
      </c>
      <c r="M3136" s="20">
        <v>0.54225553589999997</v>
      </c>
      <c r="N3136" s="20">
        <v>1.010400857</v>
      </c>
    </row>
    <row r="3137" spans="1:14" ht="15" customHeight="1" outlineLevel="1" x14ac:dyDescent="0.3">
      <c r="A3137" s="12">
        <v>3135</v>
      </c>
      <c r="B3137" s="13">
        <v>1</v>
      </c>
      <c r="C3137" s="19">
        <v>1.24991733163093E-4</v>
      </c>
      <c r="D3137" s="21">
        <v>0</v>
      </c>
      <c r="E3137" s="20">
        <v>4.5284573540000002E-4</v>
      </c>
      <c r="F3137" s="22">
        <v>2.1382081345896301E-4</v>
      </c>
      <c r="G3137" s="22">
        <v>1.14155251141553E-4</v>
      </c>
      <c r="H3137" s="20">
        <v>0.46115328700000002</v>
      </c>
      <c r="I3137" s="20">
        <v>5.2269200930000002E-2</v>
      </c>
      <c r="J3137" s="24">
        <v>0.11849999999999999</v>
      </c>
      <c r="K3137" s="20">
        <v>0.16934502069999999</v>
      </c>
      <c r="L3137" s="20">
        <v>0.63321698660000003</v>
      </c>
      <c r="M3137" s="20">
        <v>0.70429244300000005</v>
      </c>
      <c r="N3137" s="20">
        <v>0.84940885710000003</v>
      </c>
    </row>
    <row r="3138" spans="1:14" ht="15" customHeight="1" outlineLevel="1" x14ac:dyDescent="0.3">
      <c r="A3138" s="12">
        <v>3136</v>
      </c>
      <c r="B3138" s="13">
        <v>1</v>
      </c>
      <c r="C3138" s="19">
        <v>1.20688714669704E-4</v>
      </c>
      <c r="D3138" s="21">
        <v>0</v>
      </c>
      <c r="E3138" s="20">
        <v>3.145234948E-4</v>
      </c>
      <c r="F3138" s="22">
        <v>2.23219530534082E-4</v>
      </c>
      <c r="G3138" s="22">
        <v>1.14155251141553E-4</v>
      </c>
      <c r="H3138" s="20">
        <v>0.3613309643</v>
      </c>
      <c r="I3138" s="20">
        <v>5.2463149729999999E-2</v>
      </c>
      <c r="J3138" s="24">
        <v>0.1474</v>
      </c>
      <c r="K3138" s="20">
        <v>0.23946919890000001</v>
      </c>
      <c r="L3138" s="20">
        <v>0.65949195270000005</v>
      </c>
      <c r="M3138" s="20">
        <v>0.42759444390000001</v>
      </c>
      <c r="N3138" s="20">
        <v>0.68555314290000002</v>
      </c>
    </row>
    <row r="3139" spans="1:14" ht="15" customHeight="1" outlineLevel="1" x14ac:dyDescent="0.3">
      <c r="A3139" s="12">
        <v>3137</v>
      </c>
      <c r="B3139" s="13">
        <v>1</v>
      </c>
      <c r="C3139" s="19">
        <v>1.2055312225919501E-4</v>
      </c>
      <c r="D3139" s="21">
        <v>0</v>
      </c>
      <c r="E3139" s="20">
        <v>9.3633516710000006E-6</v>
      </c>
      <c r="F3139" s="22">
        <v>2.23219530534082E-4</v>
      </c>
      <c r="G3139" s="22">
        <v>1.14155251141553E-4</v>
      </c>
      <c r="H3139" s="20">
        <v>0.22823453399999999</v>
      </c>
      <c r="I3139" s="20">
        <v>4.7711404190000001E-2</v>
      </c>
      <c r="J3139" s="24">
        <v>0.15759999999999999</v>
      </c>
      <c r="K3139" s="20">
        <v>0.42086681279999999</v>
      </c>
      <c r="L3139" s="20">
        <v>0.71010277290000001</v>
      </c>
      <c r="M3139" s="20">
        <v>0.1234570616</v>
      </c>
      <c r="N3139" s="20">
        <v>0.1170668571</v>
      </c>
    </row>
    <row r="3140" spans="1:14" ht="15" customHeight="1" outlineLevel="1" x14ac:dyDescent="0.3">
      <c r="A3140" s="12">
        <v>3138</v>
      </c>
      <c r="B3140" s="13">
        <v>1</v>
      </c>
      <c r="C3140" s="19">
        <v>1.2381951252691999E-4</v>
      </c>
      <c r="D3140" s="21">
        <v>0</v>
      </c>
      <c r="E3140" s="21">
        <v>0</v>
      </c>
      <c r="F3140" s="22">
        <v>1.6447754881458699E-4</v>
      </c>
      <c r="G3140" s="22">
        <v>1.14155251141553E-4</v>
      </c>
      <c r="H3140" s="20">
        <v>0.1059602649</v>
      </c>
      <c r="I3140" s="20">
        <v>4.4802172229999999E-2</v>
      </c>
      <c r="J3140" s="24">
        <v>0.152</v>
      </c>
      <c r="K3140" s="20">
        <v>0.49646944240000002</v>
      </c>
      <c r="L3140" s="20">
        <v>0.72677913520000004</v>
      </c>
      <c r="M3140" s="20">
        <v>2.2253576299999999E-3</v>
      </c>
      <c r="N3140" s="20">
        <v>0.27164057139999997</v>
      </c>
    </row>
    <row r="3141" spans="1:14" ht="15" customHeight="1" outlineLevel="1" x14ac:dyDescent="0.3">
      <c r="A3141" s="12">
        <v>3139</v>
      </c>
      <c r="B3141" s="13">
        <v>1</v>
      </c>
      <c r="C3141" s="19">
        <v>1.2598767639153801E-4</v>
      </c>
      <c r="D3141" s="21">
        <v>0</v>
      </c>
      <c r="E3141" s="21">
        <v>0</v>
      </c>
      <c r="F3141" s="22">
        <v>1.1748396343899099E-4</v>
      </c>
      <c r="G3141" s="22">
        <v>1.14155251141553E-4</v>
      </c>
      <c r="H3141" s="20">
        <v>3.0689710870000001E-2</v>
      </c>
      <c r="I3141" s="20">
        <v>5.0038789760000001E-2</v>
      </c>
      <c r="J3141" s="24">
        <v>0.21759999999999999</v>
      </c>
      <c r="K3141" s="20">
        <v>0.4442415388</v>
      </c>
      <c r="L3141" s="20">
        <v>0.70302501449999999</v>
      </c>
      <c r="M3141" s="20">
        <v>3.501827532E-2</v>
      </c>
      <c r="N3141" s="20">
        <v>6.8149714289999996E-2</v>
      </c>
    </row>
    <row r="3142" spans="1:14" ht="15" customHeight="1" outlineLevel="1" x14ac:dyDescent="0.3">
      <c r="A3142" s="12">
        <v>3140</v>
      </c>
      <c r="B3142" s="13">
        <v>1</v>
      </c>
      <c r="C3142" s="19">
        <v>1.1514685706844901E-4</v>
      </c>
      <c r="D3142" s="21">
        <v>0</v>
      </c>
      <c r="E3142" s="21">
        <v>0</v>
      </c>
      <c r="F3142" s="22">
        <v>8.8112972579242903E-5</v>
      </c>
      <c r="G3142" s="22">
        <v>1.14155251141553E-4</v>
      </c>
      <c r="H3142" s="20">
        <v>7.7531901150000001E-3</v>
      </c>
      <c r="I3142" s="20">
        <v>6.1093871219999998E-2</v>
      </c>
      <c r="J3142" s="24">
        <v>0.30630000000000002</v>
      </c>
      <c r="K3142" s="20">
        <v>0.47114682250000001</v>
      </c>
      <c r="L3142" s="20">
        <v>0.68363389569999999</v>
      </c>
      <c r="M3142" s="20">
        <v>0.26174347170000001</v>
      </c>
      <c r="N3142" s="21">
        <v>0</v>
      </c>
    </row>
    <row r="3143" spans="1:14" ht="15" customHeight="1" outlineLevel="1" x14ac:dyDescent="0.3">
      <c r="A3143" s="12">
        <v>3141</v>
      </c>
      <c r="B3143" s="13">
        <v>1</v>
      </c>
      <c r="C3143" s="19">
        <v>1.13821868040071E-4</v>
      </c>
      <c r="D3143" s="21">
        <v>0</v>
      </c>
      <c r="E3143" s="21">
        <v>0</v>
      </c>
      <c r="F3143" s="22">
        <v>5.87419817194953E-5</v>
      </c>
      <c r="G3143" s="22">
        <v>1.14155251141553E-4</v>
      </c>
      <c r="H3143" s="21">
        <v>0</v>
      </c>
      <c r="I3143" s="20">
        <v>8.0488750969999995E-2</v>
      </c>
      <c r="J3143" s="24">
        <v>0.38679999999999998</v>
      </c>
      <c r="K3143" s="20">
        <v>0.3791088386</v>
      </c>
      <c r="L3143" s="20">
        <v>0.68954818689999997</v>
      </c>
      <c r="M3143" s="20">
        <v>0.30722509059999997</v>
      </c>
      <c r="N3143" s="21">
        <v>0</v>
      </c>
    </row>
    <row r="3144" spans="1:14" ht="15" customHeight="1" outlineLevel="1" x14ac:dyDescent="0.3">
      <c r="A3144" s="12">
        <v>3142</v>
      </c>
      <c r="B3144" s="13">
        <v>1</v>
      </c>
      <c r="C3144" s="19">
        <v>1.21429714133919E-4</v>
      </c>
      <c r="D3144" s="21">
        <v>0</v>
      </c>
      <c r="E3144" s="21">
        <v>0</v>
      </c>
      <c r="F3144" s="22">
        <v>3.7594868300476997E-5</v>
      </c>
      <c r="G3144" s="22">
        <v>1.14155251141553E-4</v>
      </c>
      <c r="H3144" s="21">
        <v>0</v>
      </c>
      <c r="I3144" s="20">
        <v>0.1017261443</v>
      </c>
      <c r="J3144" s="24">
        <v>0.3725</v>
      </c>
      <c r="K3144" s="20">
        <v>0.30216703189999999</v>
      </c>
      <c r="L3144" s="20">
        <v>0.67956176069999996</v>
      </c>
      <c r="M3144" s="20">
        <v>0.16913213839999999</v>
      </c>
      <c r="N3144" s="21">
        <v>0</v>
      </c>
    </row>
    <row r="3145" spans="1:14" ht="15" customHeight="1" outlineLevel="1" x14ac:dyDescent="0.3">
      <c r="A3145" s="12">
        <v>3143</v>
      </c>
      <c r="B3145" s="13">
        <v>1</v>
      </c>
      <c r="C3145" s="19">
        <v>1.20405863951893E-4</v>
      </c>
      <c r="D3145" s="20">
        <v>1.468528193E-5</v>
      </c>
      <c r="E3145" s="21">
        <v>0</v>
      </c>
      <c r="F3145" s="22">
        <v>2.3496792687798098E-5</v>
      </c>
      <c r="G3145" s="22">
        <v>1.14155251141553E-4</v>
      </c>
      <c r="H3145" s="21">
        <v>0</v>
      </c>
      <c r="I3145" s="20">
        <v>0.1135570209</v>
      </c>
      <c r="J3145" s="24">
        <v>0.27639999999999998</v>
      </c>
      <c r="K3145" s="20">
        <v>0.21999026050000001</v>
      </c>
      <c r="L3145" s="20">
        <v>0.6676362226</v>
      </c>
      <c r="M3145" s="20">
        <v>4.3863348910000002E-2</v>
      </c>
      <c r="N3145" s="21">
        <v>0</v>
      </c>
    </row>
    <row r="3146" spans="1:14" ht="15" customHeight="1" outlineLevel="1" x14ac:dyDescent="0.3">
      <c r="A3146" s="12">
        <v>3144</v>
      </c>
      <c r="B3146" s="13">
        <v>1</v>
      </c>
      <c r="C3146" s="19">
        <v>9.8260604931913004E-5</v>
      </c>
      <c r="D3146" s="20">
        <v>2.9431922979999998E-5</v>
      </c>
      <c r="E3146" s="21">
        <v>0</v>
      </c>
      <c r="F3146" s="22">
        <v>9.3987170751192492E-6</v>
      </c>
      <c r="G3146" s="22">
        <v>1.14155251141553E-4</v>
      </c>
      <c r="H3146" s="21">
        <v>0</v>
      </c>
      <c r="I3146" s="20">
        <v>0.12839410400000001</v>
      </c>
      <c r="J3146" s="24">
        <v>0.20319999999999999</v>
      </c>
      <c r="K3146" s="20">
        <v>0.16593620649999999</v>
      </c>
      <c r="L3146" s="20">
        <v>0.65638937369999995</v>
      </c>
      <c r="M3146" s="20">
        <v>1.337349021E-3</v>
      </c>
      <c r="N3146" s="21">
        <v>0</v>
      </c>
    </row>
    <row r="3147" spans="1:14" ht="15" customHeight="1" outlineLevel="1" x14ac:dyDescent="0.3">
      <c r="A3147" s="12">
        <v>3145</v>
      </c>
      <c r="B3147" s="13">
        <v>1</v>
      </c>
      <c r="C3147" s="19">
        <v>8.0340161098217794E-5</v>
      </c>
      <c r="D3147" s="20">
        <v>4.1990088869999998E-5</v>
      </c>
      <c r="E3147" s="21">
        <v>0</v>
      </c>
      <c r="F3147" s="22">
        <v>5.8741981719495297E-6</v>
      </c>
      <c r="G3147" s="22">
        <v>1.14155251141553E-4</v>
      </c>
      <c r="H3147" s="21">
        <v>0</v>
      </c>
      <c r="I3147" s="20">
        <v>0.1326609775</v>
      </c>
      <c r="J3147" s="24">
        <v>0.16139999999999999</v>
      </c>
      <c r="K3147" s="20">
        <v>0.1381787193</v>
      </c>
      <c r="L3147" s="20">
        <v>0.64737250339999997</v>
      </c>
      <c r="M3147" s="20">
        <v>0.13351125599999999</v>
      </c>
      <c r="N3147" s="21">
        <v>0</v>
      </c>
    </row>
    <row r="3148" spans="1:14" ht="15" customHeight="1" outlineLevel="1" x14ac:dyDescent="0.3">
      <c r="A3148" s="12">
        <v>3146</v>
      </c>
      <c r="B3148" s="13">
        <v>1</v>
      </c>
      <c r="C3148" s="19">
        <v>6.8881724393749094E-5</v>
      </c>
      <c r="D3148" s="20">
        <v>5.3771039270000003E-5</v>
      </c>
      <c r="E3148" s="21">
        <v>0</v>
      </c>
      <c r="F3148" s="22">
        <v>2.3496792687798102E-6</v>
      </c>
      <c r="G3148" s="22">
        <v>1.14155251141553E-4</v>
      </c>
      <c r="H3148" s="21">
        <v>0</v>
      </c>
      <c r="I3148" s="20">
        <v>0.13333979830000001</v>
      </c>
      <c r="J3148" s="24">
        <v>0.13</v>
      </c>
      <c r="K3148" s="20">
        <v>0.12612612610000001</v>
      </c>
      <c r="L3148" s="20">
        <v>0.64659685860000005</v>
      </c>
      <c r="M3148" s="20">
        <v>0.52820234050000003</v>
      </c>
      <c r="N3148" s="21">
        <v>0</v>
      </c>
    </row>
    <row r="3149" spans="1:14" ht="15" customHeight="1" outlineLevel="1" x14ac:dyDescent="0.3">
      <c r="A3149" s="12">
        <v>3147</v>
      </c>
      <c r="B3149" s="13">
        <v>1</v>
      </c>
      <c r="C3149" s="19">
        <v>5.3273169030514103E-5</v>
      </c>
      <c r="D3149" s="20">
        <v>6.3465779710000005E-5</v>
      </c>
      <c r="E3149" s="21">
        <v>0</v>
      </c>
      <c r="F3149" s="22">
        <v>1.17483963438991E-6</v>
      </c>
      <c r="G3149" s="22">
        <v>1.14155251141553E-4</v>
      </c>
      <c r="H3149" s="21">
        <v>0</v>
      </c>
      <c r="I3149" s="20">
        <v>0.13692785099999999</v>
      </c>
      <c r="J3149" s="24">
        <v>0.113</v>
      </c>
      <c r="K3149" s="20">
        <v>0.1213781349</v>
      </c>
      <c r="L3149" s="20">
        <v>0.64698468099999995</v>
      </c>
      <c r="M3149" s="20">
        <v>0.68575029629999995</v>
      </c>
      <c r="N3149" s="21">
        <v>0</v>
      </c>
    </row>
    <row r="3150" spans="1:14" ht="15" customHeight="1" outlineLevel="1" x14ac:dyDescent="0.3">
      <c r="A3150" s="12">
        <v>3148</v>
      </c>
      <c r="B3150" s="13">
        <v>1</v>
      </c>
      <c r="C3150" s="19">
        <v>4.66509682968827E-5</v>
      </c>
      <c r="D3150" s="20">
        <v>7.2812818489999999E-5</v>
      </c>
      <c r="E3150" s="21">
        <v>0</v>
      </c>
      <c r="F3150" s="22">
        <v>1.40980756126789E-5</v>
      </c>
      <c r="G3150" s="22">
        <v>1.14155251141553E-4</v>
      </c>
      <c r="H3150" s="21">
        <v>0</v>
      </c>
      <c r="I3150" s="20">
        <v>0.13246702869999999</v>
      </c>
      <c r="J3150" s="24">
        <v>0.1193</v>
      </c>
      <c r="K3150" s="20">
        <v>0.11784757730000001</v>
      </c>
      <c r="L3150" s="20">
        <v>0.64872988170000001</v>
      </c>
      <c r="M3150" s="20">
        <v>0.41662148809999999</v>
      </c>
      <c r="N3150" s="21">
        <v>0</v>
      </c>
    </row>
    <row r="3151" spans="1:14" ht="15" customHeight="1" outlineLevel="1" x14ac:dyDescent="0.3">
      <c r="A3151" s="12">
        <v>3149</v>
      </c>
      <c r="B3151" s="13">
        <v>1</v>
      </c>
      <c r="C3151" s="19">
        <v>5.3212390579738201E-5</v>
      </c>
      <c r="D3151" s="20">
        <v>7.9091901440000003E-5</v>
      </c>
      <c r="E3151" s="21">
        <v>0</v>
      </c>
      <c r="F3151" s="22">
        <v>3.7594868300476997E-5</v>
      </c>
      <c r="G3151" s="22">
        <v>1.14155251141553E-4</v>
      </c>
      <c r="H3151" s="20">
        <v>1.0983685999999999E-2</v>
      </c>
      <c r="I3151" s="20">
        <v>0.12887897600000001</v>
      </c>
      <c r="J3151" s="24">
        <v>0.16619999999999999</v>
      </c>
      <c r="K3151" s="20">
        <v>0.19101533970000001</v>
      </c>
      <c r="L3151" s="20">
        <v>0.67170835760000003</v>
      </c>
      <c r="M3151" s="20">
        <v>0.1203288028</v>
      </c>
      <c r="N3151" s="21">
        <v>0</v>
      </c>
    </row>
    <row r="3152" spans="1:14" ht="15" customHeight="1" outlineLevel="1" x14ac:dyDescent="0.3">
      <c r="A3152" s="12">
        <v>3150</v>
      </c>
      <c r="B3152" s="13">
        <v>1</v>
      </c>
      <c r="C3152" s="19">
        <v>7.6850278611028397E-5</v>
      </c>
      <c r="D3152" s="20">
        <v>5.8945658119999997E-5</v>
      </c>
      <c r="E3152" s="21">
        <v>0</v>
      </c>
      <c r="F3152" s="22">
        <v>9.3987170751192502E-5</v>
      </c>
      <c r="G3152" s="22">
        <v>1.14155251141553E-4</v>
      </c>
      <c r="H3152" s="20">
        <v>4.7811339039999998E-2</v>
      </c>
      <c r="I3152" s="20">
        <v>0.12519394880000001</v>
      </c>
      <c r="J3152" s="24">
        <v>0.2087</v>
      </c>
      <c r="K3152" s="20">
        <v>0.3203067933</v>
      </c>
      <c r="L3152" s="20">
        <v>0.69856505719999995</v>
      </c>
      <c r="M3152" s="20">
        <v>2.1973072359999998E-3</v>
      </c>
      <c r="N3152" s="21">
        <v>0</v>
      </c>
    </row>
    <row r="3153" spans="1:14" ht="15" customHeight="1" outlineLevel="1" x14ac:dyDescent="0.3">
      <c r="A3153" s="12">
        <v>3151</v>
      </c>
      <c r="B3153" s="13">
        <v>1</v>
      </c>
      <c r="C3153" s="19">
        <v>1.0897989410770101E-4</v>
      </c>
      <c r="D3153" s="20">
        <v>3.0720464430000003E-5</v>
      </c>
      <c r="E3153" s="21">
        <v>0</v>
      </c>
      <c r="F3153" s="22">
        <v>1.8210014333043501E-4</v>
      </c>
      <c r="G3153" s="22">
        <v>1.14155251141553E-4</v>
      </c>
      <c r="H3153" s="20">
        <v>0.1240510418</v>
      </c>
      <c r="I3153" s="20">
        <v>0.1095810706</v>
      </c>
      <c r="J3153" s="24">
        <v>0.19570000000000001</v>
      </c>
      <c r="K3153" s="20">
        <v>0.45471146820000002</v>
      </c>
      <c r="L3153" s="20">
        <v>0.70748497190000004</v>
      </c>
      <c r="M3153" s="20">
        <v>3.3673807069999999E-2</v>
      </c>
      <c r="N3153" s="21">
        <v>0</v>
      </c>
    </row>
    <row r="3154" spans="1:14" ht="15" customHeight="1" outlineLevel="1" x14ac:dyDescent="0.3">
      <c r="A3154" s="12">
        <v>3152</v>
      </c>
      <c r="B3154" s="13">
        <v>1</v>
      </c>
      <c r="C3154" s="19">
        <v>1.32198261328188E-4</v>
      </c>
      <c r="D3154" s="21">
        <v>0</v>
      </c>
      <c r="E3154" s="21">
        <v>0</v>
      </c>
      <c r="F3154" s="22">
        <v>1.58603350642637E-4</v>
      </c>
      <c r="G3154" s="22">
        <v>1.14155251141553E-4</v>
      </c>
      <c r="H3154" s="20">
        <v>0.22403488939999999</v>
      </c>
      <c r="I3154" s="20">
        <v>8.7858805279999994E-2</v>
      </c>
      <c r="J3154" s="24">
        <v>0.25890000000000002</v>
      </c>
      <c r="K3154" s="20">
        <v>0.4908692476</v>
      </c>
      <c r="L3154" s="20">
        <v>0.7062245492</v>
      </c>
      <c r="M3154" s="20">
        <v>0.25397738209999998</v>
      </c>
      <c r="N3154" s="20">
        <v>2.9272285709999998E-2</v>
      </c>
    </row>
    <row r="3155" spans="1:14" ht="15" customHeight="1" outlineLevel="1" x14ac:dyDescent="0.3">
      <c r="A3155" s="12">
        <v>3153</v>
      </c>
      <c r="B3155" s="13">
        <v>1</v>
      </c>
      <c r="C3155" s="19">
        <v>1.39256839242999E-4</v>
      </c>
      <c r="D3155" s="21">
        <v>0</v>
      </c>
      <c r="E3155" s="21">
        <v>0</v>
      </c>
      <c r="F3155" s="22">
        <v>1.4685495429873799E-4</v>
      </c>
      <c r="G3155" s="22">
        <v>1.14155251141553E-4</v>
      </c>
      <c r="H3155" s="20">
        <v>0.33645614600000001</v>
      </c>
      <c r="I3155" s="20">
        <v>9.0477114040000001E-2</v>
      </c>
      <c r="J3155" s="24">
        <v>0.29320000000000002</v>
      </c>
      <c r="K3155" s="20">
        <v>0.48441684930000001</v>
      </c>
      <c r="L3155" s="20">
        <v>0.70612759359999999</v>
      </c>
      <c r="M3155" s="20">
        <v>0.29924400779999999</v>
      </c>
      <c r="N3155" s="21">
        <v>0</v>
      </c>
    </row>
    <row r="3156" spans="1:14" ht="15" customHeight="1" outlineLevel="1" x14ac:dyDescent="0.3">
      <c r="A3156" s="12">
        <v>3154</v>
      </c>
      <c r="B3156" s="13">
        <v>1</v>
      </c>
      <c r="C3156" s="19">
        <v>1.4312580720586199E-4</v>
      </c>
      <c r="D3156" s="21">
        <v>0</v>
      </c>
      <c r="E3156" s="21">
        <v>0</v>
      </c>
      <c r="F3156" s="22">
        <v>1.6447754881458699E-4</v>
      </c>
      <c r="G3156" s="22">
        <v>1.14155251141553E-4</v>
      </c>
      <c r="H3156" s="20">
        <v>0.42771765470000001</v>
      </c>
      <c r="I3156" s="20">
        <v>0.1126842514</v>
      </c>
      <c r="J3156" s="24">
        <v>0.29320000000000002</v>
      </c>
      <c r="K3156" s="20">
        <v>0.42817141469999997</v>
      </c>
      <c r="L3156" s="20">
        <v>0.70893930579999997</v>
      </c>
      <c r="M3156" s="20">
        <v>0.16527013779999999</v>
      </c>
      <c r="N3156" s="21">
        <v>0</v>
      </c>
    </row>
    <row r="3157" spans="1:14" ht="15" customHeight="1" outlineLevel="1" x14ac:dyDescent="0.3">
      <c r="A3157" s="12">
        <v>3155</v>
      </c>
      <c r="B3157" s="13">
        <v>1</v>
      </c>
      <c r="C3157" s="19">
        <v>1.47187500845579E-4</v>
      </c>
      <c r="D3157" s="21">
        <v>0</v>
      </c>
      <c r="E3157" s="21">
        <v>0</v>
      </c>
      <c r="F3157" s="22">
        <v>1.87974341502385E-4</v>
      </c>
      <c r="G3157" s="22">
        <v>1.14155251141553E-4</v>
      </c>
      <c r="H3157" s="20">
        <v>0.5008883864</v>
      </c>
      <c r="I3157" s="20">
        <v>0.12403025600000001</v>
      </c>
      <c r="J3157" s="24">
        <v>0.27129999999999999</v>
      </c>
      <c r="K3157" s="20">
        <v>0.38422205990000002</v>
      </c>
      <c r="L3157" s="20">
        <v>0.6870273415</v>
      </c>
      <c r="M3157" s="20">
        <v>4.3127539329999999E-2</v>
      </c>
      <c r="N3157" s="20">
        <v>1.093114286E-2</v>
      </c>
    </row>
    <row r="3158" spans="1:14" ht="15" customHeight="1" outlineLevel="1" x14ac:dyDescent="0.3">
      <c r="A3158" s="12">
        <v>3156</v>
      </c>
      <c r="B3158" s="13">
        <v>1</v>
      </c>
      <c r="C3158" s="19">
        <v>1.5006393157263899E-4</v>
      </c>
      <c r="D3158" s="21">
        <v>0</v>
      </c>
      <c r="E3158" s="21">
        <v>0</v>
      </c>
      <c r="F3158" s="22">
        <v>2.0677177565262301E-4</v>
      </c>
      <c r="G3158" s="22">
        <v>1.14155251141553E-4</v>
      </c>
      <c r="H3158" s="20">
        <v>0.53658536590000006</v>
      </c>
      <c r="I3158" s="20">
        <v>0.13566718389999999</v>
      </c>
      <c r="J3158" s="24">
        <v>0.2384</v>
      </c>
      <c r="K3158" s="20">
        <v>0.2263209155</v>
      </c>
      <c r="L3158" s="20">
        <v>0.66918751210000005</v>
      </c>
      <c r="M3158" s="20">
        <v>1.337349021E-3</v>
      </c>
      <c r="N3158" s="20">
        <v>0.56697085709999995</v>
      </c>
    </row>
    <row r="3159" spans="1:14" ht="15" customHeight="1" outlineLevel="1" x14ac:dyDescent="0.3">
      <c r="A3159" s="12">
        <v>3157</v>
      </c>
      <c r="B3159" s="13">
        <v>1</v>
      </c>
      <c r="C3159" s="19">
        <v>1.4532287992200801E-4</v>
      </c>
      <c r="D3159" s="21">
        <v>0</v>
      </c>
      <c r="E3159" s="21">
        <v>0</v>
      </c>
      <c r="F3159" s="22">
        <v>1.87974341502385E-4</v>
      </c>
      <c r="G3159" s="22">
        <v>1.14155251141553E-4</v>
      </c>
      <c r="H3159" s="20">
        <v>0.54595380390000003</v>
      </c>
      <c r="I3159" s="20">
        <v>0.1584561676</v>
      </c>
      <c r="J3159" s="24">
        <v>0.20979999999999999</v>
      </c>
      <c r="K3159" s="20">
        <v>0.14755295839999999</v>
      </c>
      <c r="L3159" s="20">
        <v>0.64911770410000003</v>
      </c>
      <c r="M3159" s="20">
        <v>0.11888455169999999</v>
      </c>
      <c r="N3159" s="20">
        <v>0.13904057140000001</v>
      </c>
    </row>
    <row r="3160" spans="1:14" ht="15" customHeight="1" outlineLevel="1" x14ac:dyDescent="0.3">
      <c r="A3160" s="12">
        <v>3158</v>
      </c>
      <c r="B3160" s="13">
        <v>1</v>
      </c>
      <c r="C3160" s="19">
        <v>1.4200318013818199E-4</v>
      </c>
      <c r="D3160" s="21">
        <v>0</v>
      </c>
      <c r="E3160" s="21">
        <v>0</v>
      </c>
      <c r="F3160" s="22">
        <v>1.90324020771165E-4</v>
      </c>
      <c r="G3160" s="22">
        <v>1.14155251141553E-4</v>
      </c>
      <c r="H3160" s="20">
        <v>0.52285575839999998</v>
      </c>
      <c r="I3160" s="20">
        <v>0.1825058185</v>
      </c>
      <c r="J3160" s="24">
        <v>0.1731</v>
      </c>
      <c r="K3160" s="20">
        <v>0.13696128560000001</v>
      </c>
      <c r="L3160" s="20">
        <v>0.64620903630000004</v>
      </c>
      <c r="M3160" s="20">
        <v>0.474417282</v>
      </c>
      <c r="N3160" s="20">
        <v>1.303714286E-3</v>
      </c>
    </row>
    <row r="3161" spans="1:14" ht="15" customHeight="1" outlineLevel="1" x14ac:dyDescent="0.3">
      <c r="A3161" s="12">
        <v>3159</v>
      </c>
      <c r="B3161" s="13">
        <v>1</v>
      </c>
      <c r="C3161" s="19">
        <v>1.3394242870372501E-4</v>
      </c>
      <c r="D3161" s="21">
        <v>0</v>
      </c>
      <c r="E3161" s="21">
        <v>0</v>
      </c>
      <c r="F3161" s="22">
        <v>2.1382081345896301E-4</v>
      </c>
      <c r="G3161" s="22">
        <v>1.14155251141553E-4</v>
      </c>
      <c r="H3161" s="20">
        <v>0.47601356810000001</v>
      </c>
      <c r="I3161" s="20">
        <v>0.20975562449999999</v>
      </c>
      <c r="J3161" s="24">
        <v>0.1351</v>
      </c>
      <c r="K3161" s="20">
        <v>0.1950328707</v>
      </c>
      <c r="L3161" s="20">
        <v>0.65425635059999998</v>
      </c>
      <c r="M3161" s="20">
        <v>0.61483571439999996</v>
      </c>
      <c r="N3161" s="21">
        <v>0</v>
      </c>
    </row>
    <row r="3162" spans="1:14" ht="15" customHeight="1" outlineLevel="1" x14ac:dyDescent="0.3">
      <c r="A3162" s="12">
        <v>3160</v>
      </c>
      <c r="B3162" s="13">
        <v>1</v>
      </c>
      <c r="C3162" s="19">
        <v>1.2727412028454499E-4</v>
      </c>
      <c r="D3162" s="21">
        <v>0</v>
      </c>
      <c r="E3162" s="21">
        <v>0</v>
      </c>
      <c r="F3162" s="22">
        <v>2.23219530534082E-4</v>
      </c>
      <c r="G3162" s="22">
        <v>1.14155251141553E-4</v>
      </c>
      <c r="H3162" s="20">
        <v>0.38329833629999999</v>
      </c>
      <c r="I3162" s="152">
        <f>AVERAGE(I3161,I3163)</f>
        <v>0.2110647789</v>
      </c>
      <c r="J3162" s="24">
        <v>0.11609999999999999</v>
      </c>
      <c r="K3162" s="152">
        <f>AVERAGE(K3161,K3163)</f>
        <v>0.21183345505000001</v>
      </c>
      <c r="L3162" s="152">
        <f>AVERAGE(L3161,L3163)</f>
        <v>0.66865425634999998</v>
      </c>
      <c r="M3162" s="20">
        <v>0.3746066864</v>
      </c>
      <c r="N3162" s="21">
        <v>0</v>
      </c>
    </row>
    <row r="3163" spans="1:14" ht="15" customHeight="1" outlineLevel="1" x14ac:dyDescent="0.3">
      <c r="A3163" s="12">
        <v>3161</v>
      </c>
      <c r="B3163" s="13">
        <v>1</v>
      </c>
      <c r="C3163" s="152">
        <f>AVERAGE(C3162,C3164)</f>
        <v>1.2586240470158249E-4</v>
      </c>
      <c r="D3163" s="21">
        <v>0</v>
      </c>
      <c r="E3163" s="21">
        <v>0</v>
      </c>
      <c r="F3163" s="22">
        <v>2.23219530534082E-4</v>
      </c>
      <c r="G3163" s="22">
        <v>1.14155251141553E-4</v>
      </c>
      <c r="H3163" s="20">
        <v>0.25020190599999997</v>
      </c>
      <c r="I3163" s="20">
        <v>0.21237393330000001</v>
      </c>
      <c r="J3163" s="24">
        <v>0.12659999999999999</v>
      </c>
      <c r="K3163" s="20">
        <v>0.22863403939999999</v>
      </c>
      <c r="L3163" s="20">
        <v>0.68305216209999997</v>
      </c>
      <c r="M3163" s="20">
        <v>0.10834414570000001</v>
      </c>
      <c r="N3163" s="21">
        <v>0</v>
      </c>
    </row>
    <row r="3164" spans="1:14" ht="15" customHeight="1" outlineLevel="1" x14ac:dyDescent="0.3">
      <c r="A3164" s="12">
        <v>3162</v>
      </c>
      <c r="B3164" s="13">
        <v>1</v>
      </c>
      <c r="C3164" s="19">
        <v>1.2445068911862001E-4</v>
      </c>
      <c r="D3164" s="21">
        <v>0</v>
      </c>
      <c r="E3164" s="21">
        <v>0</v>
      </c>
      <c r="F3164" s="22">
        <v>1.6447754881458699E-4</v>
      </c>
      <c r="G3164" s="22">
        <v>1.14155251141553E-4</v>
      </c>
      <c r="H3164" s="20">
        <v>0.1161363269</v>
      </c>
      <c r="I3164" s="20">
        <v>0.18076027929999999</v>
      </c>
      <c r="J3164" s="24">
        <v>0.18310000000000001</v>
      </c>
      <c r="K3164" s="20">
        <v>0.33102020939999999</v>
      </c>
      <c r="L3164" s="20">
        <v>0.70166763620000006</v>
      </c>
      <c r="M3164" s="20">
        <v>2.0874627370000001E-3</v>
      </c>
      <c r="N3164" s="21">
        <v>0</v>
      </c>
    </row>
    <row r="3165" spans="1:14" ht="15" customHeight="1" outlineLevel="1" x14ac:dyDescent="0.3">
      <c r="A3165" s="12">
        <v>3163</v>
      </c>
      <c r="B3165" s="13">
        <v>1</v>
      </c>
      <c r="C3165" s="19">
        <v>1.2606476666228E-4</v>
      </c>
      <c r="D3165" s="21">
        <v>0</v>
      </c>
      <c r="E3165" s="21">
        <v>0</v>
      </c>
      <c r="F3165" s="22">
        <v>1.1748396343899099E-4</v>
      </c>
      <c r="G3165" s="22">
        <v>1.14155251141553E-4</v>
      </c>
      <c r="H3165" s="20">
        <v>3.3758681960000002E-2</v>
      </c>
      <c r="I3165" s="20">
        <v>0.14827385570000001</v>
      </c>
      <c r="J3165" s="24">
        <v>0.34860000000000002</v>
      </c>
      <c r="K3165" s="20">
        <v>0.26126126129999999</v>
      </c>
      <c r="L3165" s="20">
        <v>0.69817723480000005</v>
      </c>
      <c r="M3165" s="20">
        <v>2.8639959749999999E-2</v>
      </c>
      <c r="N3165" s="20">
        <v>1.158857143E-3</v>
      </c>
    </row>
    <row r="3166" spans="1:14" ht="15" customHeight="1" outlineLevel="1" x14ac:dyDescent="0.3">
      <c r="A3166" s="12">
        <v>3164</v>
      </c>
      <c r="B3166" s="13">
        <v>1</v>
      </c>
      <c r="C3166" s="19">
        <v>1.06885042264389E-4</v>
      </c>
      <c r="D3166" s="20">
        <v>3.002506111E-5</v>
      </c>
      <c r="E3166" s="21">
        <v>0</v>
      </c>
      <c r="F3166" s="22">
        <v>8.8112972579242903E-5</v>
      </c>
      <c r="G3166" s="22">
        <v>1.14155251141553E-4</v>
      </c>
      <c r="H3166" s="20">
        <v>7.5916653210000001E-3</v>
      </c>
      <c r="I3166" s="20">
        <v>0.13673390220000001</v>
      </c>
      <c r="J3166" s="24">
        <v>0.57889999999999997</v>
      </c>
      <c r="K3166" s="20">
        <v>0.23849525199999999</v>
      </c>
      <c r="L3166" s="20">
        <v>0.68634865229999997</v>
      </c>
      <c r="M3166" s="20">
        <v>0.22444892850000001</v>
      </c>
      <c r="N3166" s="21">
        <v>0</v>
      </c>
    </row>
    <row r="3167" spans="1:14" ht="15" customHeight="1" outlineLevel="1" x14ac:dyDescent="0.3">
      <c r="A3167" s="12">
        <v>3165</v>
      </c>
      <c r="B3167" s="13">
        <v>1</v>
      </c>
      <c r="C3167" s="19">
        <v>9.9471807746990195E-5</v>
      </c>
      <c r="D3167" s="20">
        <v>5.0559912169999997E-5</v>
      </c>
      <c r="E3167" s="21">
        <v>0</v>
      </c>
      <c r="F3167" s="22">
        <v>5.87419817194953E-5</v>
      </c>
      <c r="G3167" s="22">
        <v>1.14155251141553E-4</v>
      </c>
      <c r="H3167" s="21">
        <v>0</v>
      </c>
      <c r="I3167" s="20">
        <v>0.13033359189999999</v>
      </c>
      <c r="J3167" s="24">
        <v>0.67420000000000002</v>
      </c>
      <c r="K3167" s="20">
        <v>0.34222059900000001</v>
      </c>
      <c r="L3167" s="20">
        <v>0.68179173940000004</v>
      </c>
      <c r="M3167" s="20">
        <v>0.2687017136</v>
      </c>
      <c r="N3167" s="21">
        <v>0</v>
      </c>
    </row>
    <row r="3168" spans="1:14" ht="15" customHeight="1" outlineLevel="1" x14ac:dyDescent="0.3">
      <c r="A3168" s="12">
        <v>3166</v>
      </c>
      <c r="B3168" s="13">
        <v>1</v>
      </c>
      <c r="C3168" s="19">
        <v>1.0393426137467901E-4</v>
      </c>
      <c r="D3168" s="20">
        <v>6.6288299079999996E-5</v>
      </c>
      <c r="E3168" s="21">
        <v>0</v>
      </c>
      <c r="F3168" s="22">
        <v>3.7594868300476997E-5</v>
      </c>
      <c r="G3168" s="22">
        <v>1.14155251141553E-4</v>
      </c>
      <c r="H3168" s="21">
        <v>0</v>
      </c>
      <c r="I3168" s="20">
        <v>0.13353374709999999</v>
      </c>
      <c r="J3168" s="24">
        <v>0.6754</v>
      </c>
      <c r="K3168" s="20">
        <v>0.29668858050000002</v>
      </c>
      <c r="L3168" s="20">
        <v>0.68179173940000004</v>
      </c>
      <c r="M3168" s="20">
        <v>0.1504099824</v>
      </c>
      <c r="N3168" s="21">
        <v>0</v>
      </c>
    </row>
    <row r="3169" spans="1:14" ht="15" customHeight="1" outlineLevel="1" x14ac:dyDescent="0.3">
      <c r="A3169" s="12">
        <v>3167</v>
      </c>
      <c r="B3169" s="13">
        <v>1</v>
      </c>
      <c r="C3169" s="19">
        <v>1.0468605044415101E-4</v>
      </c>
      <c r="D3169" s="20">
        <v>7.9828210839999995E-5</v>
      </c>
      <c r="E3169" s="21">
        <v>0</v>
      </c>
      <c r="F3169" s="22">
        <v>2.3496792687798098E-5</v>
      </c>
      <c r="G3169" s="22">
        <v>1.14155251141553E-4</v>
      </c>
      <c r="H3169" s="21">
        <v>0</v>
      </c>
      <c r="I3169" s="20">
        <v>0.12916989910000001</v>
      </c>
      <c r="J3169" s="24">
        <v>0.65059999999999996</v>
      </c>
      <c r="K3169" s="20">
        <v>0.19734599459999999</v>
      </c>
      <c r="L3169" s="20">
        <v>0.66375799879999997</v>
      </c>
      <c r="M3169" s="20">
        <v>4.0266584869999997E-2</v>
      </c>
      <c r="N3169" s="21">
        <v>0</v>
      </c>
    </row>
    <row r="3170" spans="1:14" ht="15" customHeight="1" outlineLevel="1" x14ac:dyDescent="0.3">
      <c r="A3170" s="12">
        <v>3168</v>
      </c>
      <c r="B3170" s="13">
        <v>1</v>
      </c>
      <c r="C3170" s="19">
        <v>8.3491386595675005E-5</v>
      </c>
      <c r="D3170" s="20">
        <v>9.0402431949999999E-5</v>
      </c>
      <c r="E3170" s="21">
        <v>0</v>
      </c>
      <c r="F3170" s="22">
        <v>9.3987170751192492E-6</v>
      </c>
      <c r="G3170" s="22">
        <v>1.14155251141553E-4</v>
      </c>
      <c r="H3170" s="21">
        <v>0</v>
      </c>
      <c r="I3170" s="20">
        <v>0.1206361521</v>
      </c>
      <c r="J3170" s="24">
        <v>0.59670000000000001</v>
      </c>
      <c r="K3170" s="20">
        <v>0.13769174579999999</v>
      </c>
      <c r="L3170" s="20">
        <v>0.65755284079999998</v>
      </c>
      <c r="M3170" s="20">
        <v>1.337349021E-3</v>
      </c>
      <c r="N3170" s="21">
        <v>0</v>
      </c>
    </row>
    <row r="3171" spans="1:14" ht="15" customHeight="1" outlineLevel="1" x14ac:dyDescent="0.3">
      <c r="A3171" s="12">
        <v>3169</v>
      </c>
      <c r="B3171" s="13">
        <v>1</v>
      </c>
      <c r="C3171" s="19">
        <v>6.6075654892806902E-5</v>
      </c>
      <c r="D3171" s="20">
        <v>9.8072321539999994E-5</v>
      </c>
      <c r="E3171" s="21">
        <v>0</v>
      </c>
      <c r="F3171" s="22">
        <v>5.8741981719495297E-6</v>
      </c>
      <c r="G3171" s="22">
        <v>1.14155251141553E-4</v>
      </c>
      <c r="H3171" s="21">
        <v>0</v>
      </c>
      <c r="I3171" s="20">
        <v>0.10657486419999999</v>
      </c>
      <c r="J3171" s="24">
        <v>0.55079999999999996</v>
      </c>
      <c r="K3171" s="20">
        <v>0.13050888729999999</v>
      </c>
      <c r="L3171" s="20">
        <v>0.65076594919999997</v>
      </c>
      <c r="M3171" s="20">
        <v>0.1053671455</v>
      </c>
      <c r="N3171" s="21">
        <v>0</v>
      </c>
    </row>
    <row r="3172" spans="1:14" ht="15" customHeight="1" outlineLevel="1" x14ac:dyDescent="0.3">
      <c r="A3172" s="12">
        <v>3170</v>
      </c>
      <c r="B3172" s="13">
        <v>1</v>
      </c>
      <c r="C3172" s="19">
        <v>5.6988594320927003E-5</v>
      </c>
      <c r="D3172" s="20">
        <v>1.0416732709999999E-4</v>
      </c>
      <c r="E3172" s="21">
        <v>0</v>
      </c>
      <c r="F3172" s="22">
        <v>2.3496792687798102E-6</v>
      </c>
      <c r="G3172" s="22">
        <v>1.14155251141553E-4</v>
      </c>
      <c r="H3172" s="21">
        <v>0</v>
      </c>
      <c r="I3172" s="20">
        <v>0.1075446082</v>
      </c>
      <c r="J3172" s="24">
        <v>0.499</v>
      </c>
      <c r="K3172" s="20">
        <v>0.1351351351</v>
      </c>
      <c r="L3172" s="20">
        <v>0.64989334880000005</v>
      </c>
      <c r="M3172" s="20">
        <v>0.42441322920000002</v>
      </c>
      <c r="N3172" s="21">
        <v>0</v>
      </c>
    </row>
    <row r="3173" spans="1:14" ht="15" customHeight="1" outlineLevel="1" x14ac:dyDescent="0.3">
      <c r="A3173" s="12">
        <v>3171</v>
      </c>
      <c r="B3173" s="13">
        <v>1</v>
      </c>
      <c r="C3173" s="19">
        <v>4.3217011162907997E-5</v>
      </c>
      <c r="D3173" s="20">
        <v>1.096078355E-4</v>
      </c>
      <c r="E3173" s="21">
        <v>0</v>
      </c>
      <c r="F3173" s="22">
        <v>1.17483963438991E-6</v>
      </c>
      <c r="G3173" s="22">
        <v>1.14155251141553E-4</v>
      </c>
      <c r="H3173" s="21">
        <v>0</v>
      </c>
      <c r="I3173" s="20">
        <v>0.1162723041</v>
      </c>
      <c r="J3173" s="24">
        <v>0.48730000000000001</v>
      </c>
      <c r="K3173" s="20">
        <v>0.17007548089999999</v>
      </c>
      <c r="L3173" s="20">
        <v>0.65037812679999996</v>
      </c>
      <c r="M3173" s="20">
        <v>0.54898675539999997</v>
      </c>
      <c r="N3173" s="21">
        <v>0</v>
      </c>
    </row>
    <row r="3174" spans="1:14" ht="15" customHeight="1" outlineLevel="1" x14ac:dyDescent="0.3">
      <c r="A3174" s="12">
        <v>3172</v>
      </c>
      <c r="B3174" s="13">
        <v>1</v>
      </c>
      <c r="C3174" s="19">
        <v>3.7827596189169697E-5</v>
      </c>
      <c r="D3174" s="20">
        <v>1.16173261E-4</v>
      </c>
      <c r="E3174" s="21">
        <v>0</v>
      </c>
      <c r="F3174" s="22">
        <v>1.40980756126789E-5</v>
      </c>
      <c r="G3174" s="22">
        <v>1.14155251141553E-4</v>
      </c>
      <c r="H3174" s="21">
        <v>0</v>
      </c>
      <c r="I3174" s="20">
        <v>0.1188906129</v>
      </c>
      <c r="J3174" s="24">
        <v>0.53220000000000001</v>
      </c>
      <c r="K3174" s="20">
        <v>0.17397126860000001</v>
      </c>
      <c r="L3174" s="20">
        <v>0.65377157259999996</v>
      </c>
      <c r="M3174" s="20">
        <v>0.33551601660000002</v>
      </c>
      <c r="N3174" s="21">
        <v>0</v>
      </c>
    </row>
    <row r="3175" spans="1:14" ht="15" customHeight="1" outlineLevel="1" x14ac:dyDescent="0.3">
      <c r="A3175" s="12">
        <v>3173</v>
      </c>
      <c r="B3175" s="13">
        <v>1</v>
      </c>
      <c r="C3175" s="19">
        <v>4.53181002110514E-5</v>
      </c>
      <c r="D3175" s="20">
        <v>1.195889185E-4</v>
      </c>
      <c r="E3175" s="21">
        <v>0</v>
      </c>
      <c r="F3175" s="22">
        <v>3.7594868300476997E-5</v>
      </c>
      <c r="G3175" s="22">
        <v>1.14155251141553E-4</v>
      </c>
      <c r="H3175" s="20">
        <v>1.114521079E-2</v>
      </c>
      <c r="I3175" s="20">
        <v>0.12567882080000001</v>
      </c>
      <c r="J3175" s="24">
        <v>0.54079999999999995</v>
      </c>
      <c r="K3175" s="20">
        <v>0.214146579</v>
      </c>
      <c r="L3175" s="20">
        <v>0.66007368629999996</v>
      </c>
      <c r="M3175" s="20">
        <v>9.7182914240000001E-2</v>
      </c>
      <c r="N3175" s="21">
        <v>0</v>
      </c>
    </row>
    <row r="3176" spans="1:14" ht="15" customHeight="1" outlineLevel="1" x14ac:dyDescent="0.3">
      <c r="A3176" s="12">
        <v>3174</v>
      </c>
      <c r="B3176" s="13">
        <v>1</v>
      </c>
      <c r="C3176" s="19">
        <v>6.8969521097352805E-5</v>
      </c>
      <c r="D3176" s="20">
        <v>9.2856796619999993E-5</v>
      </c>
      <c r="E3176" s="21">
        <v>0</v>
      </c>
      <c r="F3176" s="22">
        <v>9.3987170751192502E-5</v>
      </c>
      <c r="G3176" s="22">
        <v>1.14155251141553E-4</v>
      </c>
      <c r="H3176" s="20">
        <v>5.0395735749999997E-2</v>
      </c>
      <c r="I3176" s="20">
        <v>0.1189875873</v>
      </c>
      <c r="J3176" s="24">
        <v>0.439</v>
      </c>
      <c r="K3176" s="20">
        <v>0.42585829069999998</v>
      </c>
      <c r="L3176" s="20">
        <v>0.7034128369</v>
      </c>
      <c r="M3176" s="20">
        <v>1.9813414179999998E-3</v>
      </c>
      <c r="N3176" s="21">
        <v>0</v>
      </c>
    </row>
    <row r="3177" spans="1:14" ht="15" customHeight="1" outlineLevel="1" x14ac:dyDescent="0.3">
      <c r="A3177" s="12">
        <v>3175</v>
      </c>
      <c r="B3177" s="13">
        <v>1</v>
      </c>
      <c r="C3177" s="19">
        <v>1.0213563866831499E-4</v>
      </c>
      <c r="D3177" s="20">
        <v>5.7595757549999998E-5</v>
      </c>
      <c r="E3177" s="21">
        <v>0</v>
      </c>
      <c r="F3177" s="22">
        <v>1.8210014333043501E-4</v>
      </c>
      <c r="G3177" s="22">
        <v>1.14155251141553E-4</v>
      </c>
      <c r="H3177" s="20">
        <v>0.1355193022</v>
      </c>
      <c r="I3177" s="20">
        <v>9.3968192399999997E-2</v>
      </c>
      <c r="J3177" s="24">
        <v>0.313</v>
      </c>
      <c r="K3177" s="20">
        <v>0.53579254929999998</v>
      </c>
      <c r="L3177" s="20">
        <v>0.71204188479999997</v>
      </c>
      <c r="M3177" s="20">
        <v>2.4134573909999998E-2</v>
      </c>
      <c r="N3177" s="21">
        <v>0</v>
      </c>
    </row>
    <row r="3178" spans="1:14" ht="15" customHeight="1" outlineLevel="1" x14ac:dyDescent="0.3">
      <c r="A3178" s="12">
        <v>3176</v>
      </c>
      <c r="B3178" s="13">
        <v>1</v>
      </c>
      <c r="C3178" s="19">
        <v>1.3090721738386399E-4</v>
      </c>
      <c r="D3178" s="20">
        <v>9.8992708290000002E-6</v>
      </c>
      <c r="E3178" s="21">
        <v>0</v>
      </c>
      <c r="F3178" s="22">
        <v>1.58603350642637E-4</v>
      </c>
      <c r="G3178" s="22">
        <v>1.14155251141553E-4</v>
      </c>
      <c r="H3178" s="20">
        <v>0.24987885639999999</v>
      </c>
      <c r="I3178" s="20">
        <v>6.8269976730000001E-2</v>
      </c>
      <c r="J3178" s="24">
        <v>0.14380000000000001</v>
      </c>
      <c r="K3178" s="20">
        <v>0.42488434380000001</v>
      </c>
      <c r="L3178" s="20">
        <v>0.69808027920000004</v>
      </c>
      <c r="M3178" s="20">
        <v>0.1973027738</v>
      </c>
      <c r="N3178" s="21">
        <v>0</v>
      </c>
    </row>
    <row r="3179" spans="1:14" ht="15" customHeight="1" outlineLevel="1" x14ac:dyDescent="0.3">
      <c r="A3179" s="12">
        <v>3177</v>
      </c>
      <c r="B3179" s="13">
        <v>1</v>
      </c>
      <c r="C3179" s="19">
        <v>1.4019637691766701E-4</v>
      </c>
      <c r="D3179" s="21">
        <v>0</v>
      </c>
      <c r="E3179" s="21">
        <v>0</v>
      </c>
      <c r="F3179" s="22">
        <v>1.4685495429873799E-4</v>
      </c>
      <c r="G3179" s="22">
        <v>1.14155251141553E-4</v>
      </c>
      <c r="H3179" s="20">
        <v>0.36504603460000001</v>
      </c>
      <c r="I3179" s="20">
        <v>6.1287820020000001E-2</v>
      </c>
      <c r="J3179" s="24">
        <v>6.2700000000000006E-2</v>
      </c>
      <c r="K3179" s="20">
        <v>0.36401266129999998</v>
      </c>
      <c r="L3179" s="20">
        <v>0.70127981380000004</v>
      </c>
      <c r="M3179" s="20">
        <v>0.2403116995</v>
      </c>
      <c r="N3179" s="20">
        <v>2.2586571430000001E-2</v>
      </c>
    </row>
    <row r="3180" spans="1:14" ht="15" customHeight="1" outlineLevel="1" x14ac:dyDescent="0.3">
      <c r="A3180" s="12">
        <v>3178</v>
      </c>
      <c r="B3180" s="13">
        <v>1</v>
      </c>
      <c r="C3180" s="19">
        <v>1.43178806766997E-4</v>
      </c>
      <c r="D3180" s="21">
        <v>0</v>
      </c>
      <c r="E3180" s="21">
        <v>0</v>
      </c>
      <c r="F3180" s="22">
        <v>1.6447754881458699E-4</v>
      </c>
      <c r="G3180" s="22">
        <v>1.14155251141553E-4</v>
      </c>
      <c r="H3180" s="20">
        <v>0.44387013409999998</v>
      </c>
      <c r="I3180" s="20">
        <v>6.2354538399999999E-2</v>
      </c>
      <c r="J3180" s="24">
        <v>5.7700000000000001E-2</v>
      </c>
      <c r="K3180" s="20">
        <v>0.34429023619999999</v>
      </c>
      <c r="L3180" s="20">
        <v>0.6871242971</v>
      </c>
      <c r="M3180" s="20">
        <v>0.13646840230000001</v>
      </c>
      <c r="N3180" s="21">
        <v>0</v>
      </c>
    </row>
    <row r="3181" spans="1:14" ht="15" customHeight="1" outlineLevel="1" x14ac:dyDescent="0.3">
      <c r="A3181" s="12">
        <v>3179</v>
      </c>
      <c r="B3181" s="13">
        <v>1</v>
      </c>
      <c r="C3181" s="19">
        <v>1.4716341013597199E-4</v>
      </c>
      <c r="D3181" s="21">
        <v>0</v>
      </c>
      <c r="E3181" s="21">
        <v>0</v>
      </c>
      <c r="F3181" s="22">
        <v>1.87974341502385E-4</v>
      </c>
      <c r="G3181" s="22">
        <v>1.14155251141553E-4</v>
      </c>
      <c r="H3181" s="20">
        <v>0.48473590700000002</v>
      </c>
      <c r="I3181" s="20">
        <v>6.7785104730000004E-2</v>
      </c>
      <c r="J3181" s="24">
        <v>0.27639999999999998</v>
      </c>
      <c r="K3181" s="20">
        <v>0.41222303380000003</v>
      </c>
      <c r="L3181" s="20">
        <v>0.68799689740000003</v>
      </c>
      <c r="M3181" s="20">
        <v>3.7535038380000003E-2</v>
      </c>
      <c r="N3181" s="21">
        <v>0</v>
      </c>
    </row>
    <row r="3182" spans="1:14" ht="15" customHeight="1" outlineLevel="1" x14ac:dyDescent="0.3">
      <c r="A3182" s="12">
        <v>3180</v>
      </c>
      <c r="B3182" s="13">
        <v>1</v>
      </c>
      <c r="C3182" s="19">
        <v>1.5125883076914001E-4</v>
      </c>
      <c r="D3182" s="21">
        <v>0</v>
      </c>
      <c r="E3182" s="21">
        <v>0</v>
      </c>
      <c r="F3182" s="22">
        <v>2.0677177565262301E-4</v>
      </c>
      <c r="G3182" s="22">
        <v>1.14155251141553E-4</v>
      </c>
      <c r="H3182" s="20">
        <v>0.48958165079999999</v>
      </c>
      <c r="I3182" s="20">
        <v>8.5143522109999994E-2</v>
      </c>
      <c r="J3182" s="24">
        <v>0.64810000000000001</v>
      </c>
      <c r="K3182" s="20">
        <v>0.31860238619999998</v>
      </c>
      <c r="L3182" s="20">
        <v>0.67820438240000003</v>
      </c>
      <c r="M3182" s="20">
        <v>1.337349021E-3</v>
      </c>
      <c r="N3182" s="21">
        <v>0</v>
      </c>
    </row>
    <row r="3183" spans="1:14" ht="15" customHeight="1" outlineLevel="1" x14ac:dyDescent="0.3">
      <c r="A3183" s="12">
        <v>3181</v>
      </c>
      <c r="B3183" s="13">
        <v>1</v>
      </c>
      <c r="C3183" s="19">
        <v>1.4680686763379099E-4</v>
      </c>
      <c r="D3183" s="21">
        <v>0</v>
      </c>
      <c r="E3183" s="21">
        <v>0</v>
      </c>
      <c r="F3183" s="22">
        <v>1.87974341502385E-4</v>
      </c>
      <c r="G3183" s="22">
        <v>1.14155251141553E-4</v>
      </c>
      <c r="H3183" s="20">
        <v>0.50912615090000002</v>
      </c>
      <c r="I3183" s="20">
        <v>0.10211404189999999</v>
      </c>
      <c r="J3183" s="24">
        <v>0.79320000000000002</v>
      </c>
      <c r="K3183" s="20">
        <v>0.28914049180000001</v>
      </c>
      <c r="L3183" s="20">
        <v>0.67035097929999998</v>
      </c>
      <c r="M3183" s="20">
        <v>8.9963694319999996E-2</v>
      </c>
      <c r="N3183" s="20">
        <v>9.9951428570000007E-3</v>
      </c>
    </row>
    <row r="3184" spans="1:14" ht="15" customHeight="1" outlineLevel="1" x14ac:dyDescent="0.3">
      <c r="A3184" s="12">
        <v>3182</v>
      </c>
      <c r="B3184" s="13">
        <v>1</v>
      </c>
      <c r="C3184" s="19">
        <v>1.43520894843414E-4</v>
      </c>
      <c r="D3184" s="21">
        <v>0</v>
      </c>
      <c r="E3184" s="21">
        <v>0</v>
      </c>
      <c r="F3184" s="22">
        <v>1.90324020771165E-4</v>
      </c>
      <c r="G3184" s="22">
        <v>1.14155251141553E-4</v>
      </c>
      <c r="H3184" s="20">
        <v>0.47908253919999999</v>
      </c>
      <c r="I3184" s="20">
        <v>0.1159813809</v>
      </c>
      <c r="J3184" s="24">
        <v>0.84019999999999995</v>
      </c>
      <c r="K3184" s="20">
        <v>0.2134161188</v>
      </c>
      <c r="L3184" s="20">
        <v>0.67548962580000005</v>
      </c>
      <c r="M3184" s="24">
        <v>0.36701527</v>
      </c>
      <c r="N3184" s="20">
        <v>0.54048428569999996</v>
      </c>
    </row>
    <row r="3185" spans="1:14" ht="15" customHeight="1" outlineLevel="1" x14ac:dyDescent="0.3">
      <c r="A3185" s="12">
        <v>3183</v>
      </c>
      <c r="B3185" s="13">
        <v>1</v>
      </c>
      <c r="C3185" s="19">
        <v>1.3498314735874199E-4</v>
      </c>
      <c r="D3185" s="21">
        <v>0</v>
      </c>
      <c r="E3185" s="21">
        <v>0</v>
      </c>
      <c r="F3185" s="22">
        <v>2.1382081345896301E-4</v>
      </c>
      <c r="G3185" s="22">
        <v>1.14155251141553E-4</v>
      </c>
      <c r="H3185" s="20">
        <v>0.41770311739999999</v>
      </c>
      <c r="I3185" s="20">
        <v>0.1326609775</v>
      </c>
      <c r="J3185" s="24">
        <v>0.85629999999999995</v>
      </c>
      <c r="K3185" s="20">
        <v>0.2280253226</v>
      </c>
      <c r="L3185" s="20">
        <v>0.6776226488</v>
      </c>
      <c r="M3185" s="24">
        <v>0.47351312000000001</v>
      </c>
      <c r="N3185" s="20">
        <v>3.7607142859999998E-2</v>
      </c>
    </row>
    <row r="3186" spans="1:14" ht="15" customHeight="1" outlineLevel="1" x14ac:dyDescent="0.3">
      <c r="A3186" s="12">
        <v>3184</v>
      </c>
      <c r="B3186" s="13">
        <v>1</v>
      </c>
      <c r="C3186" s="19">
        <v>1.27510209238692E-4</v>
      </c>
      <c r="D3186" s="21">
        <v>0</v>
      </c>
      <c r="E3186" s="21">
        <v>0</v>
      </c>
      <c r="F3186" s="22">
        <v>2.23219530534082E-4</v>
      </c>
      <c r="G3186" s="22">
        <v>1.14155251141553E-4</v>
      </c>
      <c r="H3186" s="20">
        <v>0.33225650140000001</v>
      </c>
      <c r="I3186" s="20">
        <v>0.1458494957</v>
      </c>
      <c r="J3186" s="24">
        <v>0.85040000000000004</v>
      </c>
      <c r="K3186" s="20">
        <v>0.25712198689999999</v>
      </c>
      <c r="L3186" s="20">
        <v>0.68673647469999999</v>
      </c>
      <c r="M3186" s="20">
        <v>0.29060406150000001</v>
      </c>
      <c r="N3186" s="20">
        <v>7.9504285709999997E-2</v>
      </c>
    </row>
    <row r="3187" spans="1:14" ht="15" customHeight="1" outlineLevel="1" x14ac:dyDescent="0.3">
      <c r="A3187" s="12">
        <v>3185</v>
      </c>
      <c r="B3187" s="13">
        <v>1</v>
      </c>
      <c r="C3187" s="19">
        <v>1.2266797660771199E-4</v>
      </c>
      <c r="D3187" s="21">
        <v>0</v>
      </c>
      <c r="E3187" s="21">
        <v>0</v>
      </c>
      <c r="F3187" s="22">
        <v>2.23219530534082E-4</v>
      </c>
      <c r="G3187" s="22">
        <v>1.14155251141553E-4</v>
      </c>
      <c r="H3187" s="20">
        <v>0.2222581166</v>
      </c>
      <c r="I3187" s="20">
        <v>0.15506206359999999</v>
      </c>
      <c r="J3187" s="24">
        <v>0.8367</v>
      </c>
      <c r="K3187" s="20">
        <v>0.3646213781</v>
      </c>
      <c r="L3187" s="20">
        <v>0.70864843899999996</v>
      </c>
      <c r="M3187" s="20">
        <v>8.434467105E-2</v>
      </c>
      <c r="N3187" s="21">
        <v>0</v>
      </c>
    </row>
    <row r="3188" spans="1:14" ht="15" customHeight="1" outlineLevel="1" x14ac:dyDescent="0.3">
      <c r="A3188" s="12">
        <v>3186</v>
      </c>
      <c r="B3188" s="13">
        <v>1</v>
      </c>
      <c r="C3188" s="19">
        <v>1.2396887492648301E-4</v>
      </c>
      <c r="D3188" s="21">
        <v>0</v>
      </c>
      <c r="E3188" s="21">
        <v>0</v>
      </c>
      <c r="F3188" s="22">
        <v>1.6447754881458699E-4</v>
      </c>
      <c r="G3188" s="22">
        <v>1.14155251141553E-4</v>
      </c>
      <c r="H3188" s="20">
        <v>0.1056372153</v>
      </c>
      <c r="I3188" s="20">
        <v>0.14924359970000001</v>
      </c>
      <c r="J3188" s="24">
        <v>0.79659999999999997</v>
      </c>
      <c r="K3188" s="20">
        <v>0.46116386660000003</v>
      </c>
      <c r="L3188" s="20">
        <v>0.709617995</v>
      </c>
      <c r="M3188" s="20">
        <v>1.853827696E-3</v>
      </c>
      <c r="N3188" s="21">
        <v>0</v>
      </c>
    </row>
    <row r="3189" spans="1:14" ht="15" customHeight="1" outlineLevel="1" x14ac:dyDescent="0.3">
      <c r="A3189" s="12">
        <v>3187</v>
      </c>
      <c r="B3189" s="13">
        <v>1</v>
      </c>
      <c r="C3189" s="19">
        <v>1.22701703601162E-4</v>
      </c>
      <c r="D3189" s="21">
        <v>0</v>
      </c>
      <c r="E3189" s="21">
        <v>0</v>
      </c>
      <c r="F3189" s="22">
        <v>1.1748396343899099E-4</v>
      </c>
      <c r="G3189" s="22">
        <v>1.14155251141553E-4</v>
      </c>
      <c r="H3189" s="20">
        <v>3.1658859630000001E-2</v>
      </c>
      <c r="I3189" s="20">
        <v>0.1315942591</v>
      </c>
      <c r="J3189" s="24">
        <v>0.67779999999999996</v>
      </c>
      <c r="K3189" s="20">
        <v>0.44558071589999998</v>
      </c>
      <c r="L3189" s="20">
        <v>0.72018615470000003</v>
      </c>
      <c r="M3189" s="20">
        <v>1.9201344530000001E-2</v>
      </c>
      <c r="N3189" s="21">
        <v>0</v>
      </c>
    </row>
    <row r="3190" spans="1:14" ht="15" customHeight="1" outlineLevel="1" x14ac:dyDescent="0.3">
      <c r="A3190" s="12">
        <v>3188</v>
      </c>
      <c r="B3190" s="13">
        <v>1</v>
      </c>
      <c r="C3190" s="19">
        <v>1.09391393733033E-4</v>
      </c>
      <c r="D3190" s="20">
        <v>1.51966079E-5</v>
      </c>
      <c r="E3190" s="21">
        <v>0</v>
      </c>
      <c r="F3190" s="22">
        <v>8.8112972579242903E-5</v>
      </c>
      <c r="G3190" s="22">
        <v>1.14155251141553E-4</v>
      </c>
      <c r="H3190" s="20">
        <v>7.4301405270000001E-3</v>
      </c>
      <c r="I3190" s="20">
        <v>0.13741272299999999</v>
      </c>
      <c r="J3190" s="24">
        <v>0.55789999999999995</v>
      </c>
      <c r="K3190" s="20">
        <v>0.42403214020000002</v>
      </c>
      <c r="L3190" s="20">
        <v>0.7160170642</v>
      </c>
      <c r="M3190" s="20">
        <v>0.16656754239999999</v>
      </c>
      <c r="N3190" s="21">
        <v>0</v>
      </c>
    </row>
    <row r="3191" spans="1:14" ht="15" customHeight="1" outlineLevel="1" x14ac:dyDescent="0.3">
      <c r="A3191" s="12">
        <v>3189</v>
      </c>
      <c r="B3191" s="13">
        <v>1</v>
      </c>
      <c r="C3191" s="19">
        <v>1.02885749976267E-4</v>
      </c>
      <c r="D3191" s="20">
        <v>3.1129525210000002E-5</v>
      </c>
      <c r="E3191" s="21">
        <v>0</v>
      </c>
      <c r="F3191" s="22">
        <v>5.87419817194953E-5</v>
      </c>
      <c r="G3191" s="22">
        <v>1.14155251141553E-4</v>
      </c>
      <c r="H3191" s="21">
        <v>0</v>
      </c>
      <c r="I3191" s="20">
        <v>0.1594259116</v>
      </c>
      <c r="J3191" s="24">
        <v>0.4859</v>
      </c>
      <c r="K3191" s="20">
        <v>0.40357925490000002</v>
      </c>
      <c r="L3191" s="20">
        <v>0.71175101799999996</v>
      </c>
      <c r="M3191" s="20">
        <v>0.20773102430000001</v>
      </c>
      <c r="N3191" s="21">
        <v>0</v>
      </c>
    </row>
    <row r="3192" spans="1:14" ht="15" customHeight="1" outlineLevel="1" x14ac:dyDescent="0.3">
      <c r="A3192" s="12">
        <v>3190</v>
      </c>
      <c r="B3192" s="13">
        <v>1</v>
      </c>
      <c r="C3192" s="19">
        <v>1.08250829395543E-4</v>
      </c>
      <c r="D3192" s="20">
        <v>4.4628530880000002E-5</v>
      </c>
      <c r="E3192" s="21">
        <v>0</v>
      </c>
      <c r="F3192" s="22">
        <v>3.7594868300476997E-5</v>
      </c>
      <c r="G3192" s="22">
        <v>1.14155251141553E-4</v>
      </c>
      <c r="H3192" s="21">
        <v>0</v>
      </c>
      <c r="I3192" s="20">
        <v>0.15991078359999999</v>
      </c>
      <c r="J3192" s="24">
        <v>0.45950000000000002</v>
      </c>
      <c r="K3192" s="20">
        <v>0.38300462619999998</v>
      </c>
      <c r="L3192" s="20">
        <v>0.70748497190000004</v>
      </c>
      <c r="M3192" s="20">
        <v>0.1202885276</v>
      </c>
      <c r="N3192" s="21">
        <v>0</v>
      </c>
    </row>
    <row r="3193" spans="1:14" ht="15" customHeight="1" outlineLevel="1" x14ac:dyDescent="0.3">
      <c r="A3193" s="12">
        <v>3191</v>
      </c>
      <c r="B3193" s="13">
        <v>1</v>
      </c>
      <c r="C3193" s="19">
        <v>1.10075043489377E-4</v>
      </c>
      <c r="D3193" s="20">
        <v>5.5918608359999999E-5</v>
      </c>
      <c r="E3193" s="21">
        <v>0</v>
      </c>
      <c r="F3193" s="22">
        <v>2.3496792687798098E-5</v>
      </c>
      <c r="G3193" s="22">
        <v>1.14155251141553E-4</v>
      </c>
      <c r="H3193" s="21">
        <v>0</v>
      </c>
      <c r="I3193" s="20">
        <v>0.14992242049999999</v>
      </c>
      <c r="J3193" s="24">
        <v>0.42880000000000001</v>
      </c>
      <c r="K3193" s="20">
        <v>0.23070367659999999</v>
      </c>
      <c r="L3193" s="20">
        <v>0.6710296684</v>
      </c>
      <c r="M3193" s="20">
        <v>3.4298022560000002E-2</v>
      </c>
      <c r="N3193" s="21">
        <v>0</v>
      </c>
    </row>
    <row r="3194" spans="1:14" ht="15" customHeight="1" outlineLevel="1" x14ac:dyDescent="0.3">
      <c r="A3194" s="12">
        <v>3192</v>
      </c>
      <c r="B3194" s="13">
        <v>1</v>
      </c>
      <c r="C3194" s="19">
        <v>8.8116177073771995E-5</v>
      </c>
      <c r="D3194" s="20">
        <v>6.5613348800000002E-5</v>
      </c>
      <c r="E3194" s="21">
        <v>0</v>
      </c>
      <c r="F3194" s="22">
        <v>9.3987170751192492E-6</v>
      </c>
      <c r="G3194" s="22">
        <v>1.14155251141553E-4</v>
      </c>
      <c r="H3194" s="21">
        <v>0</v>
      </c>
      <c r="I3194" s="20">
        <v>0.144200931</v>
      </c>
      <c r="J3194" s="24">
        <v>0.47120000000000001</v>
      </c>
      <c r="K3194" s="20">
        <v>0.14779644510000001</v>
      </c>
      <c r="L3194" s="20">
        <v>0.65037812679999996</v>
      </c>
      <c r="M3194" s="20">
        <v>1.337349021E-3</v>
      </c>
      <c r="N3194" s="21">
        <v>0</v>
      </c>
    </row>
    <row r="3195" spans="1:14" ht="15" customHeight="1" outlineLevel="1" x14ac:dyDescent="0.3">
      <c r="A3195" s="12">
        <v>3193</v>
      </c>
      <c r="B3195" s="13">
        <v>1</v>
      </c>
      <c r="C3195" s="19">
        <v>6.9491970561304505E-5</v>
      </c>
      <c r="D3195" s="20">
        <v>7.2506022910000001E-5</v>
      </c>
      <c r="E3195" s="21">
        <v>0</v>
      </c>
      <c r="F3195" s="22">
        <v>5.8741981719495297E-6</v>
      </c>
      <c r="G3195" s="22">
        <v>1.14155251141553E-4</v>
      </c>
      <c r="H3195" s="21">
        <v>0</v>
      </c>
      <c r="I3195" s="20">
        <v>0.13886733900000001</v>
      </c>
      <c r="J3195" s="24">
        <v>0.58579999999999999</v>
      </c>
      <c r="K3195" s="20">
        <v>0.14061358660000001</v>
      </c>
      <c r="L3195" s="20">
        <v>0.65095986039999998</v>
      </c>
      <c r="M3195" s="20">
        <v>7.3556954590000001E-2</v>
      </c>
      <c r="N3195" s="21">
        <v>0</v>
      </c>
    </row>
    <row r="3196" spans="1:14" ht="15" customHeight="1" outlineLevel="1" x14ac:dyDescent="0.3">
      <c r="A3196" s="12">
        <v>3194</v>
      </c>
      <c r="B3196" s="13">
        <v>1</v>
      </c>
      <c r="C3196" s="19">
        <v>5.90687982520379E-5</v>
      </c>
      <c r="D3196" s="20">
        <v>7.8457857229999995E-5</v>
      </c>
      <c r="E3196" s="21">
        <v>0</v>
      </c>
      <c r="F3196" s="22">
        <v>2.3496792687798102E-6</v>
      </c>
      <c r="G3196" s="22">
        <v>1.14155251141553E-4</v>
      </c>
      <c r="H3196" s="21">
        <v>0</v>
      </c>
      <c r="I3196" s="20">
        <v>0.1299456943</v>
      </c>
      <c r="J3196" s="24">
        <v>0.6089</v>
      </c>
      <c r="K3196" s="20">
        <v>0.1107864621</v>
      </c>
      <c r="L3196" s="20">
        <v>0.64708163659999995</v>
      </c>
      <c r="M3196" s="20">
        <v>0.30527287190000002</v>
      </c>
      <c r="N3196" s="21">
        <v>0</v>
      </c>
    </row>
    <row r="3197" spans="1:14" ht="15" customHeight="1" outlineLevel="1" x14ac:dyDescent="0.3">
      <c r="A3197" s="12">
        <v>3195</v>
      </c>
      <c r="B3197" s="13">
        <v>1</v>
      </c>
      <c r="C3197" s="19">
        <v>4.3670008469940597E-5</v>
      </c>
      <c r="D3197" s="20">
        <v>8.3959724689999999E-5</v>
      </c>
      <c r="E3197" s="21">
        <v>0</v>
      </c>
      <c r="F3197" s="22">
        <v>1.17483963438991E-6</v>
      </c>
      <c r="G3197" s="22">
        <v>1.14155251141553E-4</v>
      </c>
      <c r="H3197" s="21">
        <v>0</v>
      </c>
      <c r="I3197" s="20">
        <v>0.1191815361</v>
      </c>
      <c r="J3197" s="24">
        <v>0.65190000000000003</v>
      </c>
      <c r="K3197" s="20">
        <v>0.10676893110000001</v>
      </c>
      <c r="L3197" s="20">
        <v>0.64805119259999999</v>
      </c>
      <c r="M3197" s="20">
        <v>0.39248923629999999</v>
      </c>
      <c r="N3197" s="21">
        <v>0</v>
      </c>
    </row>
    <row r="3198" spans="1:14" ht="15" customHeight="1" outlineLevel="1" x14ac:dyDescent="0.3">
      <c r="A3198" s="12">
        <v>3196</v>
      </c>
      <c r="B3198" s="13">
        <v>1</v>
      </c>
      <c r="C3198" s="19">
        <v>3.3976059802569399E-5</v>
      </c>
      <c r="D3198" s="20">
        <v>8.9543404309999996E-5</v>
      </c>
      <c r="E3198" s="21">
        <v>0</v>
      </c>
      <c r="F3198" s="22">
        <v>1.40980756126789E-5</v>
      </c>
      <c r="G3198" s="22">
        <v>1.14155251141553E-4</v>
      </c>
      <c r="H3198" s="21">
        <v>0</v>
      </c>
      <c r="I3198" s="20">
        <v>0.10764158259999999</v>
      </c>
      <c r="J3198" s="24">
        <v>0.70469999999999999</v>
      </c>
      <c r="K3198" s="20">
        <v>9.2403214019999999E-2</v>
      </c>
      <c r="L3198" s="20">
        <v>0.64126430099999998</v>
      </c>
      <c r="M3198" s="20">
        <v>0.2422331593</v>
      </c>
      <c r="N3198" s="21">
        <v>0</v>
      </c>
    </row>
    <row r="3199" spans="1:14" ht="15" customHeight="1" outlineLevel="1" x14ac:dyDescent="0.3">
      <c r="A3199" s="12">
        <v>3197</v>
      </c>
      <c r="B3199" s="13">
        <v>1</v>
      </c>
      <c r="C3199" s="19">
        <v>3.1835010457368203E-5</v>
      </c>
      <c r="D3199" s="20">
        <v>9.1690973400000006E-5</v>
      </c>
      <c r="E3199" s="21">
        <v>0</v>
      </c>
      <c r="F3199" s="22">
        <v>3.7594868300476997E-5</v>
      </c>
      <c r="G3199" s="22">
        <v>1.14155251141553E-4</v>
      </c>
      <c r="H3199" s="20">
        <v>1.0337586819999999E-2</v>
      </c>
      <c r="I3199" s="20">
        <v>0.10288983710000001</v>
      </c>
      <c r="J3199" s="24">
        <v>0.7258</v>
      </c>
      <c r="K3199" s="20">
        <v>0.10129047970000001</v>
      </c>
      <c r="L3199" s="20">
        <v>0.63728912159999995</v>
      </c>
      <c r="M3199" s="20">
        <v>7.0496058819999999E-2</v>
      </c>
      <c r="N3199" s="21">
        <v>0</v>
      </c>
    </row>
    <row r="3200" spans="1:14" ht="15" customHeight="1" outlineLevel="1" x14ac:dyDescent="0.3">
      <c r="A3200" s="12">
        <v>3198</v>
      </c>
      <c r="B3200" s="13">
        <v>1</v>
      </c>
      <c r="C3200" s="19">
        <v>3.5368592634187097E-5</v>
      </c>
      <c r="D3200" s="20">
        <v>7.7353393130000006E-5</v>
      </c>
      <c r="E3200" s="21">
        <v>0</v>
      </c>
      <c r="F3200" s="22">
        <v>9.3987170751192502E-5</v>
      </c>
      <c r="G3200" s="22">
        <v>1.14155251141553E-4</v>
      </c>
      <c r="H3200" s="20">
        <v>3.9735099340000003E-2</v>
      </c>
      <c r="I3200" s="20">
        <v>0.1038595811</v>
      </c>
      <c r="J3200" s="24">
        <v>0.75080000000000002</v>
      </c>
      <c r="K3200" s="20">
        <v>0.12904796690000001</v>
      </c>
      <c r="L3200" s="20">
        <v>0.64291254610000004</v>
      </c>
      <c r="M3200" s="20">
        <v>1.7081813610000001E-3</v>
      </c>
      <c r="N3200" s="21">
        <v>0</v>
      </c>
    </row>
    <row r="3201" spans="1:14" ht="15" customHeight="1" outlineLevel="1" x14ac:dyDescent="0.3">
      <c r="A3201" s="12">
        <v>3199</v>
      </c>
      <c r="B3201" s="13">
        <v>1</v>
      </c>
      <c r="C3201" s="19">
        <v>4.76669398203968E-5</v>
      </c>
      <c r="D3201" s="20">
        <v>5.6573105599999999E-5</v>
      </c>
      <c r="E3201" s="21">
        <v>0</v>
      </c>
      <c r="F3201" s="22">
        <v>1.8210014333043501E-4</v>
      </c>
      <c r="G3201" s="22">
        <v>1.14155251141553E-4</v>
      </c>
      <c r="H3201" s="20">
        <v>0.1015990955</v>
      </c>
      <c r="I3201" s="20">
        <v>0.1135570209</v>
      </c>
      <c r="J3201" s="24">
        <v>0.84440000000000004</v>
      </c>
      <c r="K3201" s="20">
        <v>0.15023131240000001</v>
      </c>
      <c r="L3201" s="20">
        <v>0.66560015510000003</v>
      </c>
      <c r="M3201" s="20">
        <v>1.4230385430000001E-2</v>
      </c>
      <c r="N3201" s="21">
        <v>0</v>
      </c>
    </row>
    <row r="3202" spans="1:14" ht="15" customHeight="1" outlineLevel="1" x14ac:dyDescent="0.3">
      <c r="A3202" s="12">
        <v>3200</v>
      </c>
      <c r="B3202" s="13">
        <v>1</v>
      </c>
      <c r="C3202" s="19">
        <v>6.6362923119609899E-5</v>
      </c>
      <c r="D3202" s="20">
        <v>3.3522530759999999E-5</v>
      </c>
      <c r="E3202" s="21">
        <v>0</v>
      </c>
      <c r="F3202" s="22">
        <v>1.58603350642637E-4</v>
      </c>
      <c r="G3202" s="22">
        <v>1.14155251141553E-4</v>
      </c>
      <c r="H3202" s="20">
        <v>0.194475852</v>
      </c>
      <c r="I3202" s="20">
        <v>0.12432117920000001</v>
      </c>
      <c r="J3202" s="24">
        <v>0.90290000000000004</v>
      </c>
      <c r="K3202" s="20">
        <v>0.1670318968</v>
      </c>
      <c r="L3202" s="20">
        <v>0.67830133800000003</v>
      </c>
      <c r="M3202" s="20">
        <v>0.13411655219999999</v>
      </c>
      <c r="N3202" s="20">
        <v>4.6242857140000003E-3</v>
      </c>
    </row>
    <row r="3203" spans="1:14" ht="15" customHeight="1" outlineLevel="1" x14ac:dyDescent="0.3">
      <c r="A3203" s="12">
        <v>3201</v>
      </c>
      <c r="B3203" s="13">
        <v>1</v>
      </c>
      <c r="C3203" s="19">
        <v>8.6566179441109796E-5</v>
      </c>
      <c r="D3203" s="20">
        <v>1.006289514E-5</v>
      </c>
      <c r="E3203" s="21">
        <v>0</v>
      </c>
      <c r="F3203" s="22">
        <v>1.4685495429873799E-4</v>
      </c>
      <c r="G3203" s="22">
        <v>1.14155251141553E-4</v>
      </c>
      <c r="H3203" s="20">
        <v>0.29090615409999998</v>
      </c>
      <c r="I3203" s="20">
        <v>0.14100077580000001</v>
      </c>
      <c r="J3203" s="24">
        <v>0.93810000000000004</v>
      </c>
      <c r="K3203" s="20">
        <v>0.18054541029999999</v>
      </c>
      <c r="L3203" s="20">
        <v>0.67209617990000003</v>
      </c>
      <c r="M3203" s="20">
        <v>0.1726948421</v>
      </c>
      <c r="N3203" s="21">
        <v>0</v>
      </c>
    </row>
    <row r="3204" spans="1:14" ht="15" customHeight="1" outlineLevel="1" x14ac:dyDescent="0.3">
      <c r="A3204" s="12">
        <v>3202</v>
      </c>
      <c r="B3204" s="13">
        <v>1</v>
      </c>
      <c r="C3204" s="19">
        <v>9.8451995310891495E-5</v>
      </c>
      <c r="D3204" s="21">
        <v>0</v>
      </c>
      <c r="E3204" s="21">
        <v>0</v>
      </c>
      <c r="F3204" s="22">
        <v>1.6447754881458699E-4</v>
      </c>
      <c r="G3204" s="22">
        <v>1.14155251141553E-4</v>
      </c>
      <c r="H3204" s="20">
        <v>0.36666128250000002</v>
      </c>
      <c r="I3204" s="20">
        <v>0.16728083790000001</v>
      </c>
      <c r="J3204" s="24">
        <v>0.93049999999999999</v>
      </c>
      <c r="K3204" s="20">
        <v>0.16045775509999999</v>
      </c>
      <c r="L3204" s="20">
        <v>0.68421562920000001</v>
      </c>
      <c r="M3204" s="20">
        <v>0.1026262039</v>
      </c>
      <c r="N3204" s="21">
        <v>0</v>
      </c>
    </row>
    <row r="3205" spans="1:14" ht="15" customHeight="1" outlineLevel="1" x14ac:dyDescent="0.3">
      <c r="A3205" s="12">
        <v>3203</v>
      </c>
      <c r="B3205" s="13">
        <v>1</v>
      </c>
      <c r="C3205" s="19">
        <v>1.06141749817403E-4</v>
      </c>
      <c r="D3205" s="21">
        <v>0</v>
      </c>
      <c r="E3205" s="21">
        <v>0</v>
      </c>
      <c r="F3205" s="22">
        <v>1.87974341502385E-4</v>
      </c>
      <c r="G3205" s="22">
        <v>1.14155251141553E-4</v>
      </c>
      <c r="H3205" s="20">
        <v>0.40445808430000002</v>
      </c>
      <c r="I3205" s="20">
        <v>0.20403413500000001</v>
      </c>
      <c r="J3205" s="24">
        <v>0.92800000000000005</v>
      </c>
      <c r="K3205" s="20">
        <v>0.19734599459999999</v>
      </c>
      <c r="L3205" s="20">
        <v>0.67616831489999996</v>
      </c>
      <c r="M3205" s="20">
        <v>3.066609419E-2</v>
      </c>
      <c r="N3205" s="20">
        <v>0.3292825714</v>
      </c>
    </row>
    <row r="3206" spans="1:14" ht="15" customHeight="1" outlineLevel="1" x14ac:dyDescent="0.3">
      <c r="A3206" s="12">
        <v>3204</v>
      </c>
      <c r="B3206" s="13">
        <v>1</v>
      </c>
      <c r="C3206" s="19">
        <v>1.17006659850099E-4</v>
      </c>
      <c r="D3206" s="21">
        <v>0</v>
      </c>
      <c r="E3206" s="21">
        <v>0</v>
      </c>
      <c r="F3206" s="22">
        <v>2.0677177565262301E-4</v>
      </c>
      <c r="G3206" s="22">
        <v>1.14155251141553E-4</v>
      </c>
      <c r="H3206" s="20">
        <v>0.4096268777</v>
      </c>
      <c r="I3206" s="20">
        <v>0.23952676489999999</v>
      </c>
      <c r="J3206" s="24">
        <v>0.9355</v>
      </c>
      <c r="K3206" s="20">
        <v>0.1709276844</v>
      </c>
      <c r="L3206" s="20">
        <v>0.67830133800000003</v>
      </c>
      <c r="M3206" s="20">
        <v>1.337349021E-3</v>
      </c>
      <c r="N3206" s="20">
        <v>1.6480285710000001E-2</v>
      </c>
    </row>
    <row r="3207" spans="1:14" ht="15" customHeight="1" outlineLevel="1" x14ac:dyDescent="0.3">
      <c r="A3207" s="12">
        <v>3205</v>
      </c>
      <c r="B3207" s="13">
        <v>1</v>
      </c>
      <c r="C3207" s="19">
        <v>1.09350632337037E-4</v>
      </c>
      <c r="D3207" s="21">
        <v>0</v>
      </c>
      <c r="E3207" s="21">
        <v>0</v>
      </c>
      <c r="F3207" s="22">
        <v>1.87974341502385E-4</v>
      </c>
      <c r="G3207" s="22">
        <v>1.14155251141553E-4</v>
      </c>
      <c r="H3207" s="20">
        <v>0.39089000159999998</v>
      </c>
      <c r="I3207" s="20">
        <v>0.2762800621</v>
      </c>
      <c r="J3207" s="24">
        <v>0.93179999999999996</v>
      </c>
      <c r="K3207" s="20">
        <v>0.1223520818</v>
      </c>
      <c r="L3207" s="20">
        <v>0.67190226880000004</v>
      </c>
      <c r="M3207" s="20">
        <v>5.9277032209999997E-2</v>
      </c>
      <c r="N3207" s="20">
        <v>0.13948628569999999</v>
      </c>
    </row>
    <row r="3208" spans="1:14" ht="15" customHeight="1" outlineLevel="1" x14ac:dyDescent="0.3">
      <c r="A3208" s="12">
        <v>3206</v>
      </c>
      <c r="B3208" s="13">
        <v>1</v>
      </c>
      <c r="C3208" s="19">
        <v>9.9887801603460694E-5</v>
      </c>
      <c r="D3208" s="21">
        <v>0</v>
      </c>
      <c r="E3208" s="21">
        <v>0</v>
      </c>
      <c r="F3208" s="22">
        <v>1.90324020771165E-4</v>
      </c>
      <c r="G3208" s="22">
        <v>1.14155251141553E-4</v>
      </c>
      <c r="H3208" s="20">
        <v>0.36779195609999998</v>
      </c>
      <c r="I3208" s="20">
        <v>0.28956555470000001</v>
      </c>
      <c r="J3208" s="24">
        <v>0.92869999999999997</v>
      </c>
      <c r="K3208" s="20">
        <v>0.1211346482</v>
      </c>
      <c r="L3208" s="20">
        <v>0.65251114990000003</v>
      </c>
      <c r="M3208" s="20">
        <v>0.25087503329999999</v>
      </c>
      <c r="N3208" s="20">
        <v>0.21814371430000001</v>
      </c>
    </row>
    <row r="3209" spans="1:14" ht="15" customHeight="1" outlineLevel="1" x14ac:dyDescent="0.3">
      <c r="A3209" s="12">
        <v>3207</v>
      </c>
      <c r="B3209" s="13">
        <v>1</v>
      </c>
      <c r="C3209" s="19">
        <v>9.1036874893898499E-5</v>
      </c>
      <c r="D3209" s="21">
        <v>0</v>
      </c>
      <c r="E3209" s="21">
        <v>0</v>
      </c>
      <c r="F3209" s="22">
        <v>2.1382081345896301E-4</v>
      </c>
      <c r="G3209" s="22">
        <v>1.14155251141553E-4</v>
      </c>
      <c r="H3209" s="20">
        <v>0.3172346955</v>
      </c>
      <c r="I3209" s="20">
        <v>0.31584561680000001</v>
      </c>
      <c r="J3209" s="24">
        <v>0.92979999999999996</v>
      </c>
      <c r="K3209" s="20">
        <v>0.116751887</v>
      </c>
      <c r="L3209" s="20">
        <v>0.6420399457</v>
      </c>
      <c r="M3209" s="20">
        <v>0.32127917649999999</v>
      </c>
      <c r="N3209" s="20">
        <v>0.17536628570000001</v>
      </c>
    </row>
    <row r="3210" spans="1:14" ht="15" customHeight="1" outlineLevel="1" x14ac:dyDescent="0.3">
      <c r="A3210" s="12">
        <v>3208</v>
      </c>
      <c r="B3210" s="13">
        <v>1</v>
      </c>
      <c r="C3210" s="19">
        <v>8.6026007295670598E-5</v>
      </c>
      <c r="D3210" s="21">
        <v>0</v>
      </c>
      <c r="E3210" s="21">
        <v>0</v>
      </c>
      <c r="F3210" s="22">
        <v>2.23219530534082E-4</v>
      </c>
      <c r="G3210" s="22">
        <v>1.14155251141553E-4</v>
      </c>
      <c r="H3210" s="20">
        <v>0.23647229850000001</v>
      </c>
      <c r="I3210" s="20">
        <v>0.31681536069999999</v>
      </c>
      <c r="J3210" s="24">
        <v>0.92469999999999997</v>
      </c>
      <c r="K3210" s="20">
        <v>0.1111516922</v>
      </c>
      <c r="L3210" s="20">
        <v>0.65115377159999999</v>
      </c>
      <c r="M3210" s="20">
        <v>0.19955164410000001</v>
      </c>
      <c r="N3210" s="20">
        <v>0.30173742860000002</v>
      </c>
    </row>
    <row r="3211" spans="1:14" ht="15" customHeight="1" outlineLevel="1" x14ac:dyDescent="0.3">
      <c r="A3211" s="12">
        <v>3209</v>
      </c>
      <c r="B3211" s="13">
        <v>1</v>
      </c>
      <c r="C3211" s="19">
        <v>8.3087531933355598E-5</v>
      </c>
      <c r="D3211" s="20">
        <v>1.1924121680000001E-5</v>
      </c>
      <c r="E3211" s="21">
        <v>0</v>
      </c>
      <c r="F3211" s="22">
        <v>2.23219530534082E-4</v>
      </c>
      <c r="G3211" s="22">
        <v>1.14155251141553E-4</v>
      </c>
      <c r="H3211" s="20">
        <v>0.15280245519999999</v>
      </c>
      <c r="I3211" s="20">
        <v>0.30769976729999998</v>
      </c>
      <c r="J3211" s="24">
        <v>0.90559999999999996</v>
      </c>
      <c r="K3211" s="20">
        <v>0.14609203800000001</v>
      </c>
      <c r="L3211" s="20">
        <v>0.66938142329999994</v>
      </c>
      <c r="M3211" s="20">
        <v>5.8252883829999998E-2</v>
      </c>
      <c r="N3211" s="20">
        <v>0.1289451429</v>
      </c>
    </row>
    <row r="3212" spans="1:14" ht="15" customHeight="1" outlineLevel="1" x14ac:dyDescent="0.3">
      <c r="A3212" s="12">
        <v>3210</v>
      </c>
      <c r="B3212" s="13">
        <v>1</v>
      </c>
      <c r="C3212" s="19">
        <v>8.3852865960452105E-5</v>
      </c>
      <c r="D3212" s="20">
        <v>3.4790619169999998E-5</v>
      </c>
      <c r="E3212" s="21">
        <v>0</v>
      </c>
      <c r="F3212" s="22">
        <v>1.6447754881458699E-4</v>
      </c>
      <c r="G3212" s="22">
        <v>1.14155251141553E-4</v>
      </c>
      <c r="H3212" s="20">
        <v>7.4462930060000002E-2</v>
      </c>
      <c r="I3212" s="20">
        <v>0.29237781229999998</v>
      </c>
      <c r="J3212" s="24">
        <v>0.83160000000000001</v>
      </c>
      <c r="K3212" s="20">
        <v>0.21865108350000001</v>
      </c>
      <c r="L3212" s="20">
        <v>0.67723482639999999</v>
      </c>
      <c r="M3212" s="20">
        <v>1.5703705529999999E-3</v>
      </c>
      <c r="N3212" s="20">
        <v>0.2360168571</v>
      </c>
    </row>
    <row r="3213" spans="1:14" ht="15" customHeight="1" outlineLevel="1" x14ac:dyDescent="0.3">
      <c r="A3213" s="12">
        <v>3211</v>
      </c>
      <c r="B3213" s="13">
        <v>1</v>
      </c>
      <c r="C3213" s="19">
        <v>8.3712578891542898E-5</v>
      </c>
      <c r="D3213" s="20">
        <v>6.2647658159999996E-5</v>
      </c>
      <c r="E3213" s="21">
        <v>0</v>
      </c>
      <c r="F3213" s="22">
        <v>1.1748396343899099E-4</v>
      </c>
      <c r="G3213" s="22">
        <v>1.14155251141553E-4</v>
      </c>
      <c r="H3213" s="20">
        <v>2.3905669519999999E-2</v>
      </c>
      <c r="I3213" s="20">
        <v>0.22721101630000001</v>
      </c>
      <c r="J3213" s="24">
        <v>0.68620000000000003</v>
      </c>
      <c r="K3213" s="20">
        <v>0.1837107378</v>
      </c>
      <c r="L3213" s="20">
        <v>0.67335660269999997</v>
      </c>
      <c r="M3213" s="20">
        <v>1.0201194340000001E-2</v>
      </c>
      <c r="N3213" s="20">
        <v>0.1347171429</v>
      </c>
    </row>
    <row r="3214" spans="1:14" ht="15" customHeight="1" outlineLevel="1" x14ac:dyDescent="0.3">
      <c r="A3214" s="12">
        <v>3212</v>
      </c>
      <c r="B3214" s="13">
        <v>1</v>
      </c>
      <c r="C3214" s="19">
        <v>7.1507173010664705E-5</v>
      </c>
      <c r="D3214" s="20">
        <v>9.5761128140000001E-5</v>
      </c>
      <c r="E3214" s="21">
        <v>0</v>
      </c>
      <c r="F3214" s="22">
        <v>8.8112972579242903E-5</v>
      </c>
      <c r="G3214" s="22">
        <v>1.14155251141553E-4</v>
      </c>
      <c r="H3214" s="20">
        <v>7.2686157330000001E-3</v>
      </c>
      <c r="I3214" s="20">
        <v>0.1946276183</v>
      </c>
      <c r="J3214" s="24">
        <v>0.47420000000000001</v>
      </c>
      <c r="K3214" s="20">
        <v>0.2324080838</v>
      </c>
      <c r="L3214" s="20">
        <v>0.6804343611</v>
      </c>
      <c r="M3214" s="20">
        <v>0.10618031209999999</v>
      </c>
      <c r="N3214" s="21">
        <v>0</v>
      </c>
    </row>
    <row r="3215" spans="1:14" ht="15" customHeight="1" outlineLevel="1" x14ac:dyDescent="0.3">
      <c r="A3215" s="12">
        <v>3213</v>
      </c>
      <c r="B3215" s="13">
        <v>1</v>
      </c>
      <c r="C3215" s="19">
        <v>6.6159867232352799E-5</v>
      </c>
      <c r="D3215" s="20">
        <v>1.145370179E-4</v>
      </c>
      <c r="E3215" s="21">
        <v>0</v>
      </c>
      <c r="F3215" s="22">
        <v>5.87419817194953E-5</v>
      </c>
      <c r="G3215" s="22">
        <v>1.14155251141553E-4</v>
      </c>
      <c r="H3215" s="21">
        <v>0</v>
      </c>
      <c r="I3215" s="20">
        <v>0.175329713</v>
      </c>
      <c r="J3215" s="24">
        <v>0.23960000000000001</v>
      </c>
      <c r="K3215" s="20">
        <v>0.30058436820000001</v>
      </c>
      <c r="L3215" s="20">
        <v>0.69216598799999995</v>
      </c>
      <c r="M3215" s="20">
        <v>0.14183777450000001</v>
      </c>
      <c r="N3215" s="21">
        <v>0</v>
      </c>
    </row>
    <row r="3216" spans="1:14" ht="15" customHeight="1" outlineLevel="1" x14ac:dyDescent="0.3">
      <c r="A3216" s="12">
        <v>3214</v>
      </c>
      <c r="B3216" s="13">
        <v>1</v>
      </c>
      <c r="C3216" s="19">
        <v>7.30059982198605E-5</v>
      </c>
      <c r="D3216" s="20">
        <v>1.2715654290000001E-4</v>
      </c>
      <c r="E3216" s="21">
        <v>0</v>
      </c>
      <c r="F3216" s="22">
        <v>3.7594868300476997E-5</v>
      </c>
      <c r="G3216" s="22">
        <v>1.14155251141553E-4</v>
      </c>
      <c r="H3216" s="21">
        <v>0</v>
      </c>
      <c r="I3216" s="20">
        <v>0.160007758</v>
      </c>
      <c r="J3216" s="24">
        <v>8.09E-2</v>
      </c>
      <c r="K3216" s="20">
        <v>0.27039201359999998</v>
      </c>
      <c r="L3216" s="20">
        <v>0.69255381039999997</v>
      </c>
      <c r="M3216" s="20">
        <v>8.6783404219999999E-2</v>
      </c>
      <c r="N3216" s="21">
        <v>0</v>
      </c>
    </row>
    <row r="3217" spans="1:14" ht="15" customHeight="1" outlineLevel="1" x14ac:dyDescent="0.3">
      <c r="A3217" s="12">
        <v>3215</v>
      </c>
      <c r="B3217" s="13">
        <v>1</v>
      </c>
      <c r="C3217" s="19">
        <v>7.7001495855768802E-5</v>
      </c>
      <c r="D3217" s="20">
        <v>1.3636041040000001E-4</v>
      </c>
      <c r="E3217" s="21">
        <v>0</v>
      </c>
      <c r="F3217" s="22">
        <v>2.3496792687798098E-5</v>
      </c>
      <c r="G3217" s="22">
        <v>1.14155251141553E-4</v>
      </c>
      <c r="H3217" s="21">
        <v>0</v>
      </c>
      <c r="I3217" s="20">
        <v>0.1452676493</v>
      </c>
      <c r="J3217" s="24">
        <v>1.2E-2</v>
      </c>
      <c r="K3217" s="20">
        <v>0.1650840029</v>
      </c>
      <c r="L3217" s="20">
        <v>0.67936784949999995</v>
      </c>
      <c r="M3217" s="20">
        <v>2.7300063619999999E-2</v>
      </c>
      <c r="N3217" s="21">
        <v>0</v>
      </c>
    </row>
    <row r="3218" spans="1:14" ht="15" customHeight="1" outlineLevel="1" x14ac:dyDescent="0.3">
      <c r="A3218" s="12">
        <v>3216</v>
      </c>
      <c r="B3218" s="13">
        <v>1</v>
      </c>
      <c r="C3218" s="19">
        <v>5.8938610003489301E-5</v>
      </c>
      <c r="D3218" s="20">
        <v>1.4448026680000001E-4</v>
      </c>
      <c r="E3218" s="21">
        <v>0</v>
      </c>
      <c r="F3218" s="22">
        <v>9.3987170751192492E-6</v>
      </c>
      <c r="G3218" s="22">
        <v>1.14155251141553E-4</v>
      </c>
      <c r="H3218" s="21">
        <v>0</v>
      </c>
      <c r="I3218" s="20">
        <v>0.14517067489999999</v>
      </c>
      <c r="J3218" s="24">
        <v>8.8200000000000001E-2</v>
      </c>
      <c r="K3218" s="20">
        <v>0.16484051620000001</v>
      </c>
      <c r="L3218" s="20">
        <v>0.66812100060000001</v>
      </c>
      <c r="M3218" s="20">
        <v>1.337349021E-3</v>
      </c>
      <c r="N3218" s="21">
        <v>0</v>
      </c>
    </row>
    <row r="3219" spans="1:14" ht="15" customHeight="1" outlineLevel="1" x14ac:dyDescent="0.3">
      <c r="A3219" s="12">
        <v>3217</v>
      </c>
      <c r="B3219" s="13">
        <v>1</v>
      </c>
      <c r="C3219" s="19">
        <v>4.3273760069145403E-5</v>
      </c>
      <c r="D3219" s="20">
        <v>1.5372504040000001E-4</v>
      </c>
      <c r="E3219" s="21">
        <v>0</v>
      </c>
      <c r="F3219" s="22">
        <v>5.8741981719495297E-6</v>
      </c>
      <c r="G3219" s="22">
        <v>1.14155251141553E-4</v>
      </c>
      <c r="H3219" s="21">
        <v>0</v>
      </c>
      <c r="I3219" s="20">
        <v>0.14895267649999999</v>
      </c>
      <c r="J3219" s="24">
        <v>0.32650000000000001</v>
      </c>
      <c r="K3219" s="20">
        <v>0.12332602870000001</v>
      </c>
      <c r="L3219" s="20">
        <v>0.65997673069999996</v>
      </c>
      <c r="M3219" s="20">
        <v>4.6976285899999998E-2</v>
      </c>
      <c r="N3219" s="21">
        <v>0</v>
      </c>
    </row>
    <row r="3220" spans="1:14" ht="15" customHeight="1" outlineLevel="1" x14ac:dyDescent="0.3">
      <c r="A3220" s="12">
        <v>3218</v>
      </c>
      <c r="B3220" s="13">
        <v>1</v>
      </c>
      <c r="C3220" s="19">
        <v>3.2493539564150197E-5</v>
      </c>
      <c r="D3220" s="20">
        <v>1.6247894100000001E-4</v>
      </c>
      <c r="E3220" s="21">
        <v>0</v>
      </c>
      <c r="F3220" s="22">
        <v>2.3496792687798102E-6</v>
      </c>
      <c r="G3220" s="22">
        <v>1.14155251141553E-4</v>
      </c>
      <c r="H3220" s="21">
        <v>0</v>
      </c>
      <c r="I3220" s="20">
        <v>0.14061287820000001</v>
      </c>
      <c r="J3220" s="24">
        <v>0.53220000000000001</v>
      </c>
      <c r="K3220" s="20">
        <v>9.7394691990000004E-2</v>
      </c>
      <c r="L3220" s="20">
        <v>0.65852239670000001</v>
      </c>
      <c r="M3220" s="20">
        <v>0.20335667299999999</v>
      </c>
      <c r="N3220" s="21">
        <v>0</v>
      </c>
    </row>
    <row r="3221" spans="1:14" ht="15" customHeight="1" outlineLevel="1" x14ac:dyDescent="0.3">
      <c r="A3221" s="12">
        <v>3219</v>
      </c>
      <c r="B3221" s="13">
        <v>1</v>
      </c>
      <c r="C3221" s="19">
        <v>1.80479874428589E-5</v>
      </c>
      <c r="D3221" s="20">
        <v>1.6943297430000001E-4</v>
      </c>
      <c r="E3221" s="21">
        <v>0</v>
      </c>
      <c r="F3221" s="22">
        <v>1.17483963438991E-6</v>
      </c>
      <c r="G3221" s="22">
        <v>1.14155251141553E-4</v>
      </c>
      <c r="H3221" s="21">
        <v>0</v>
      </c>
      <c r="I3221" s="20">
        <v>0.1448797517</v>
      </c>
      <c r="J3221" s="24">
        <v>0.56630000000000003</v>
      </c>
      <c r="K3221" s="20">
        <v>9.6785975159999996E-2</v>
      </c>
      <c r="L3221" s="20">
        <v>0.65580764010000003</v>
      </c>
      <c r="M3221" s="20">
        <v>0.25924940969999999</v>
      </c>
      <c r="N3221" s="21">
        <v>0</v>
      </c>
    </row>
    <row r="3222" spans="1:14" ht="15" customHeight="1" outlineLevel="1" x14ac:dyDescent="0.3">
      <c r="A3222" s="12">
        <v>3220</v>
      </c>
      <c r="B3222" s="13">
        <v>1</v>
      </c>
      <c r="C3222" s="19">
        <v>1.2864983879418E-5</v>
      </c>
      <c r="D3222" s="20">
        <v>1.7499620079999999E-4</v>
      </c>
      <c r="E3222" s="21">
        <v>0</v>
      </c>
      <c r="F3222" s="22">
        <v>1.40980756126789E-5</v>
      </c>
      <c r="G3222" s="22">
        <v>1.14155251141553E-4</v>
      </c>
      <c r="H3222" s="21">
        <v>0</v>
      </c>
      <c r="I3222" s="20">
        <v>0.14274631500000001</v>
      </c>
      <c r="J3222" s="24">
        <v>0.53369999999999995</v>
      </c>
      <c r="K3222" s="20">
        <v>9.8977355729999994E-2</v>
      </c>
      <c r="L3222" s="20">
        <v>0.65037812679999996</v>
      </c>
      <c r="M3222" s="20">
        <v>0.16220355219999999</v>
      </c>
      <c r="N3222" s="21">
        <v>0</v>
      </c>
    </row>
    <row r="3223" spans="1:14" ht="15" customHeight="1" outlineLevel="1" x14ac:dyDescent="0.3">
      <c r="A3223" s="12">
        <v>3221</v>
      </c>
      <c r="B3223" s="13">
        <v>1</v>
      </c>
      <c r="C3223" s="19">
        <v>1.8968009855068999E-5</v>
      </c>
      <c r="D3223" s="20">
        <v>1.760393058E-4</v>
      </c>
      <c r="E3223" s="21">
        <v>0</v>
      </c>
      <c r="F3223" s="22">
        <v>3.7594868300476997E-5</v>
      </c>
      <c r="G3223" s="22">
        <v>1.14155251141553E-4</v>
      </c>
      <c r="H3223" s="20">
        <v>1.162978517E-2</v>
      </c>
      <c r="I3223" s="20">
        <v>0.14449185419999999</v>
      </c>
      <c r="J3223" s="24">
        <v>0.47420000000000001</v>
      </c>
      <c r="K3223" s="20">
        <v>0.15899683470000001</v>
      </c>
      <c r="L3223" s="20">
        <v>0.65726197399999997</v>
      </c>
      <c r="M3223" s="20">
        <v>4.7516237949999998E-2</v>
      </c>
      <c r="N3223" s="21">
        <v>0</v>
      </c>
    </row>
    <row r="3224" spans="1:14" ht="15" customHeight="1" outlineLevel="1" x14ac:dyDescent="0.3">
      <c r="A3224" s="12">
        <v>3222</v>
      </c>
      <c r="B3224" s="13">
        <v>1</v>
      </c>
      <c r="C3224" s="19">
        <v>3.4350911895795597E-5</v>
      </c>
      <c r="D3224" s="20">
        <v>1.5879739399999999E-4</v>
      </c>
      <c r="E3224" s="21">
        <v>0</v>
      </c>
      <c r="F3224" s="22">
        <v>9.3987170751192502E-5</v>
      </c>
      <c r="G3224" s="22">
        <v>1.14155251141553E-4</v>
      </c>
      <c r="H3224" s="20">
        <v>4.9588111779999999E-2</v>
      </c>
      <c r="I3224" s="20">
        <v>0.14458882849999999</v>
      </c>
      <c r="J3224" s="24">
        <v>0.42149999999999999</v>
      </c>
      <c r="K3224" s="20">
        <v>0.25371317259999998</v>
      </c>
      <c r="L3224" s="20">
        <v>0.66433973239999999</v>
      </c>
      <c r="M3224" s="20">
        <v>1.440178623E-3</v>
      </c>
      <c r="N3224" s="21">
        <v>0</v>
      </c>
    </row>
    <row r="3225" spans="1:14" ht="15" customHeight="1" outlineLevel="1" x14ac:dyDescent="0.3">
      <c r="A3225" s="12">
        <v>3223</v>
      </c>
      <c r="B3225" s="13">
        <v>1</v>
      </c>
      <c r="C3225" s="19">
        <v>5.7127429122427002E-5</v>
      </c>
      <c r="D3225" s="20">
        <v>1.373626093E-4</v>
      </c>
      <c r="E3225" s="21">
        <v>0</v>
      </c>
      <c r="F3225" s="22">
        <v>1.8210014333043501E-4</v>
      </c>
      <c r="G3225" s="22">
        <v>1.14155251141553E-4</v>
      </c>
      <c r="H3225" s="20">
        <v>0.14020352119999999</v>
      </c>
      <c r="I3225" s="20">
        <v>0.13906128779999999</v>
      </c>
      <c r="J3225" s="24">
        <v>0.374</v>
      </c>
      <c r="K3225" s="20">
        <v>0.41757974190000002</v>
      </c>
      <c r="L3225" s="20">
        <v>0.68247042849999995</v>
      </c>
      <c r="M3225" s="20">
        <v>7.0148631639999999E-3</v>
      </c>
      <c r="N3225" s="21">
        <v>0</v>
      </c>
    </row>
    <row r="3226" spans="1:14" ht="15" customHeight="1" outlineLevel="1" x14ac:dyDescent="0.3">
      <c r="A3226" s="12">
        <v>3224</v>
      </c>
      <c r="B3226" s="13">
        <v>1</v>
      </c>
      <c r="C3226" s="19">
        <v>7.9757330507834902E-5</v>
      </c>
      <c r="D3226" s="20">
        <v>1.118167637E-4</v>
      </c>
      <c r="E3226" s="21">
        <v>0</v>
      </c>
      <c r="F3226" s="22">
        <v>1.58603350642637E-4</v>
      </c>
      <c r="G3226" s="22">
        <v>1.14155251141553E-4</v>
      </c>
      <c r="H3226" s="20">
        <v>0.25246325310000001</v>
      </c>
      <c r="I3226" s="20">
        <v>0.16311093870000001</v>
      </c>
      <c r="J3226" s="24">
        <v>0.31169999999999998</v>
      </c>
      <c r="K3226" s="20">
        <v>0.41295349399999998</v>
      </c>
      <c r="L3226" s="20">
        <v>0.70283110339999999</v>
      </c>
      <c r="M3226" s="20">
        <v>8.2420652979999995E-2</v>
      </c>
      <c r="N3226" s="20">
        <v>0.1175682857</v>
      </c>
    </row>
    <row r="3227" spans="1:14" ht="15" customHeight="1" outlineLevel="1" x14ac:dyDescent="0.3">
      <c r="A3227" s="12">
        <v>3225</v>
      </c>
      <c r="B3227" s="13">
        <v>1</v>
      </c>
      <c r="C3227" s="19">
        <v>9.7543527089792505E-5</v>
      </c>
      <c r="D3227" s="20">
        <v>8.8582111489999998E-5</v>
      </c>
      <c r="E3227" s="21">
        <v>0</v>
      </c>
      <c r="F3227" s="22">
        <v>1.4685495429873799E-4</v>
      </c>
      <c r="G3227" s="22">
        <v>1.14155251141553E-4</v>
      </c>
      <c r="H3227" s="20">
        <v>0.34259408819999998</v>
      </c>
      <c r="I3227" s="20">
        <v>0.1988944919</v>
      </c>
      <c r="J3227" s="24">
        <v>0.2455</v>
      </c>
      <c r="K3227" s="20">
        <v>0.33917701490000002</v>
      </c>
      <c r="L3227" s="20">
        <v>0.71378708550000003</v>
      </c>
      <c r="M3227" s="20">
        <v>0.1148944153</v>
      </c>
      <c r="N3227" s="20">
        <v>0.28853314289999998</v>
      </c>
    </row>
    <row r="3228" spans="1:14" ht="15" customHeight="1" outlineLevel="1" x14ac:dyDescent="0.3">
      <c r="A3228" s="12">
        <v>3226</v>
      </c>
      <c r="B3228" s="13">
        <v>1</v>
      </c>
      <c r="C3228" s="19">
        <v>1.0740086245258801E-4</v>
      </c>
      <c r="D3228" s="20">
        <v>7.1156122339999996E-5</v>
      </c>
      <c r="E3228" s="21">
        <v>0</v>
      </c>
      <c r="F3228" s="22">
        <v>1.6447754881458699E-4</v>
      </c>
      <c r="G3228" s="22">
        <v>1.14155251141553E-4</v>
      </c>
      <c r="H3228" s="20">
        <v>0.38669035699999998</v>
      </c>
      <c r="I3228" s="20">
        <v>0.21673778120000001</v>
      </c>
      <c r="J3228" s="24">
        <v>0.22559999999999999</v>
      </c>
      <c r="K3228" s="20">
        <v>0.38154370589999997</v>
      </c>
      <c r="L3228" s="20">
        <v>0.71446577469999994</v>
      </c>
      <c r="M3228" s="20">
        <v>7.2661220509999999E-2</v>
      </c>
      <c r="N3228" s="20">
        <v>0.55727657139999998</v>
      </c>
    </row>
    <row r="3229" spans="1:14" ht="15" customHeight="1" outlineLevel="1" x14ac:dyDescent="0.3">
      <c r="A3229" s="12">
        <v>3227</v>
      </c>
      <c r="B3229" s="13">
        <v>1</v>
      </c>
      <c r="C3229" s="19">
        <v>1.15135629891462E-4</v>
      </c>
      <c r="D3229" s="20">
        <v>5.7923006169999998E-5</v>
      </c>
      <c r="E3229" s="21">
        <v>0</v>
      </c>
      <c r="F3229" s="22">
        <v>1.87974341502385E-4</v>
      </c>
      <c r="G3229" s="22">
        <v>1.14155251141553E-4</v>
      </c>
      <c r="H3229" s="20">
        <v>0.39896624130000002</v>
      </c>
      <c r="I3229" s="20">
        <v>0.21887121800000001</v>
      </c>
      <c r="J3229" s="24">
        <v>0.25280000000000002</v>
      </c>
      <c r="K3229" s="20">
        <v>0.35853420990000001</v>
      </c>
      <c r="L3229" s="20">
        <v>0.71592010859999999</v>
      </c>
      <c r="M3229" s="20">
        <v>2.4189822810000001E-2</v>
      </c>
      <c r="N3229" s="20">
        <v>0.7141234286</v>
      </c>
    </row>
    <row r="3230" spans="1:14" ht="15" customHeight="1" outlineLevel="1" x14ac:dyDescent="0.3">
      <c r="A3230" s="12">
        <v>3228</v>
      </c>
      <c r="B3230" s="13">
        <v>1</v>
      </c>
      <c r="C3230" s="19">
        <v>1.2557580539822999E-4</v>
      </c>
      <c r="D3230" s="20">
        <v>4.8371436999999997E-5</v>
      </c>
      <c r="E3230" s="21">
        <v>0</v>
      </c>
      <c r="F3230" s="22">
        <v>2.0677177565262301E-4</v>
      </c>
      <c r="G3230" s="22">
        <v>1.14155251141553E-4</v>
      </c>
      <c r="H3230" s="20">
        <v>0.4012275884</v>
      </c>
      <c r="I3230" s="20">
        <v>0.22362296349999999</v>
      </c>
      <c r="J3230" s="24">
        <v>0.30099999999999999</v>
      </c>
      <c r="K3230" s="20">
        <v>0.2130508887</v>
      </c>
      <c r="L3230" s="20">
        <v>0.6934264107</v>
      </c>
      <c r="M3230" s="20">
        <v>1.337349021E-3</v>
      </c>
      <c r="N3230" s="20">
        <v>0.90491142859999996</v>
      </c>
    </row>
    <row r="3231" spans="1:14" ht="15" customHeight="1" outlineLevel="1" x14ac:dyDescent="0.3">
      <c r="A3231" s="12">
        <v>3229</v>
      </c>
      <c r="B3231" s="13">
        <v>1</v>
      </c>
      <c r="C3231" s="19">
        <v>1.2014904841150999E-4</v>
      </c>
      <c r="D3231" s="20">
        <v>4.0865171730000001E-5</v>
      </c>
      <c r="E3231" s="21">
        <v>0</v>
      </c>
      <c r="F3231" s="22">
        <v>1.87974341502385E-4</v>
      </c>
      <c r="G3231" s="22">
        <v>1.14155251141553E-4</v>
      </c>
      <c r="H3231" s="20">
        <v>0.40720400579999999</v>
      </c>
      <c r="I3231" s="20">
        <v>0.24146625290000001</v>
      </c>
      <c r="J3231" s="24">
        <v>0.32519999999999999</v>
      </c>
      <c r="K3231" s="20">
        <v>0.16216216219999999</v>
      </c>
      <c r="L3231" s="20">
        <v>0.66511537720000002</v>
      </c>
      <c r="M3231" s="20">
        <v>3.6507074370000003E-2</v>
      </c>
      <c r="N3231" s="20">
        <v>0.55016742860000001</v>
      </c>
    </row>
    <row r="3232" spans="1:14" ht="15" customHeight="1" outlineLevel="1" x14ac:dyDescent="0.3">
      <c r="A3232" s="12">
        <v>3230</v>
      </c>
      <c r="B3232" s="13">
        <v>1</v>
      </c>
      <c r="C3232" s="19">
        <v>1.16562946011793E-4</v>
      </c>
      <c r="D3232" s="20">
        <v>3.4033856730000003E-5</v>
      </c>
      <c r="E3232" s="21">
        <v>0</v>
      </c>
      <c r="F3232" s="22">
        <v>1.90324020771165E-4</v>
      </c>
      <c r="G3232" s="22">
        <v>1.14155251141553E-4</v>
      </c>
      <c r="H3232" s="20">
        <v>0.38442900990000001</v>
      </c>
      <c r="I3232" s="20">
        <v>0.25601241270000002</v>
      </c>
      <c r="J3232" s="24">
        <v>0.2601</v>
      </c>
      <c r="K3232" s="20">
        <v>0.1783540297</v>
      </c>
      <c r="L3232" s="20">
        <v>0.65551677330000002</v>
      </c>
      <c r="M3232" s="20">
        <v>0.1622527097</v>
      </c>
      <c r="N3232" s="20">
        <v>0.64731085710000003</v>
      </c>
    </row>
    <row r="3233" spans="1:14" ht="15" customHeight="1" outlineLevel="1" x14ac:dyDescent="0.3">
      <c r="A3233" s="12">
        <v>3231</v>
      </c>
      <c r="B3233" s="13">
        <v>1</v>
      </c>
      <c r="C3233" s="19">
        <v>1.075686617642E-4</v>
      </c>
      <c r="D3233" s="20">
        <v>3.0965900899999999E-5</v>
      </c>
      <c r="E3233" s="21">
        <v>0</v>
      </c>
      <c r="F3233" s="22">
        <v>2.1382081345896301E-4</v>
      </c>
      <c r="G3233" s="22">
        <v>1.14155251141553E-4</v>
      </c>
      <c r="H3233" s="20">
        <v>0.341140365</v>
      </c>
      <c r="I3233" s="20">
        <v>0.27783165240000002</v>
      </c>
      <c r="J3233" s="24">
        <v>0.2407</v>
      </c>
      <c r="K3233" s="20">
        <v>0.16423179939999999</v>
      </c>
      <c r="L3233" s="20">
        <v>0.66094628659999999</v>
      </c>
      <c r="M3233" s="20">
        <v>0.20576640460000001</v>
      </c>
      <c r="N3233" s="21">
        <v>0</v>
      </c>
    </row>
    <row r="3234" spans="1:14" ht="15" customHeight="1" outlineLevel="1" x14ac:dyDescent="0.3">
      <c r="A3234" s="12">
        <v>3232</v>
      </c>
      <c r="B3234" s="13">
        <v>1</v>
      </c>
      <c r="C3234" s="19">
        <v>1.00580202779676E-4</v>
      </c>
      <c r="D3234" s="20">
        <v>3.35429838E-5</v>
      </c>
      <c r="E3234" s="21">
        <v>0</v>
      </c>
      <c r="F3234" s="22">
        <v>2.23219530534082E-4</v>
      </c>
      <c r="G3234" s="22">
        <v>1.14155251141553E-4</v>
      </c>
      <c r="H3234" s="20">
        <v>0.276045873</v>
      </c>
      <c r="I3234" s="20">
        <v>0.27657098530000002</v>
      </c>
      <c r="J3234" s="24">
        <v>0.2467</v>
      </c>
      <c r="K3234" s="20">
        <v>0.2151205259</v>
      </c>
      <c r="L3234" s="20">
        <v>0.66976924569999996</v>
      </c>
      <c r="M3234" s="20">
        <v>0.1298329198</v>
      </c>
      <c r="N3234" s="21">
        <v>0</v>
      </c>
    </row>
    <row r="3235" spans="1:14" ht="15" customHeight="1" outlineLevel="1" x14ac:dyDescent="0.3">
      <c r="A3235" s="12">
        <v>3233</v>
      </c>
      <c r="B3235" s="13">
        <v>1</v>
      </c>
      <c r="C3235" s="19">
        <v>9.6733610659177396E-5</v>
      </c>
      <c r="D3235" s="20">
        <v>4.246050876E-5</v>
      </c>
      <c r="E3235" s="21">
        <v>0</v>
      </c>
      <c r="F3235" s="22">
        <v>2.23219530534082E-4</v>
      </c>
      <c r="G3235" s="22">
        <v>1.14155251141553E-4</v>
      </c>
      <c r="H3235" s="20">
        <v>0.19043773219999999</v>
      </c>
      <c r="I3235" s="20">
        <v>0.25833979829999998</v>
      </c>
      <c r="J3235" s="24">
        <v>0.26629999999999998</v>
      </c>
      <c r="K3235" s="20">
        <v>0.26515704890000003</v>
      </c>
      <c r="L3235" s="20">
        <v>0.69875896839999996</v>
      </c>
      <c r="M3235" s="20">
        <v>3.8187213070000003E-2</v>
      </c>
      <c r="N3235" s="20">
        <v>0.54731485710000005</v>
      </c>
    </row>
    <row r="3236" spans="1:14" ht="15" customHeight="1" outlineLevel="1" x14ac:dyDescent="0.3">
      <c r="A3236" s="12">
        <v>3234</v>
      </c>
      <c r="B3236" s="13">
        <v>1</v>
      </c>
      <c r="C3236" s="19">
        <v>9.7911849121820103E-5</v>
      </c>
      <c r="D3236" s="20">
        <v>5.6634464719999997E-5</v>
      </c>
      <c r="E3236" s="21">
        <v>0</v>
      </c>
      <c r="F3236" s="22">
        <v>1.6447754881458699E-4</v>
      </c>
      <c r="G3236" s="22">
        <v>1.14155251141553E-4</v>
      </c>
      <c r="H3236" s="20">
        <v>9.853012437E-2</v>
      </c>
      <c r="I3236" s="20">
        <v>0.25475174550000002</v>
      </c>
      <c r="J3236" s="24">
        <v>0.2984</v>
      </c>
      <c r="K3236" s="20">
        <v>0.33065497929999998</v>
      </c>
      <c r="L3236" s="20">
        <v>0.70767888310000004</v>
      </c>
      <c r="M3236" s="20">
        <v>1.3173889190000001E-3</v>
      </c>
      <c r="N3236" s="21">
        <v>0</v>
      </c>
    </row>
    <row r="3237" spans="1:14" ht="15" customHeight="1" outlineLevel="1" x14ac:dyDescent="0.3">
      <c r="A3237" s="12">
        <v>3235</v>
      </c>
      <c r="B3237" s="13">
        <v>1</v>
      </c>
      <c r="C3237" s="19">
        <v>9.2737095185927205E-5</v>
      </c>
      <c r="D3237" s="20">
        <v>7.9235072710000004E-5</v>
      </c>
      <c r="E3237" s="21">
        <v>0</v>
      </c>
      <c r="F3237" s="22">
        <v>1.1748396343899099E-4</v>
      </c>
      <c r="G3237" s="22">
        <v>1.14155251141553E-4</v>
      </c>
      <c r="H3237" s="20">
        <v>3.1174285249999999E-2</v>
      </c>
      <c r="I3237" s="20">
        <v>0.24864235840000001</v>
      </c>
      <c r="J3237" s="24">
        <v>0.3584</v>
      </c>
      <c r="K3237" s="20">
        <v>0.26734842949999998</v>
      </c>
      <c r="L3237" s="20">
        <v>0.69274772149999997</v>
      </c>
      <c r="M3237" s="20">
        <v>4.572483764E-3</v>
      </c>
      <c r="N3237" s="21">
        <v>0</v>
      </c>
    </row>
    <row r="3238" spans="1:14" ht="15" customHeight="1" outlineLevel="1" x14ac:dyDescent="0.3">
      <c r="A3238" s="12">
        <v>3236</v>
      </c>
      <c r="B3238" s="13">
        <v>1</v>
      </c>
      <c r="C3238" s="19">
        <v>7.6568028462831202E-5</v>
      </c>
      <c r="D3238" s="20">
        <v>1.095260233E-4</v>
      </c>
      <c r="E3238" s="21">
        <v>0</v>
      </c>
      <c r="F3238" s="22">
        <v>8.8112972579242903E-5</v>
      </c>
      <c r="G3238" s="22">
        <v>1.14155251141553E-4</v>
      </c>
      <c r="H3238" s="20">
        <v>8.0762397029999992E-3</v>
      </c>
      <c r="I3238" s="20">
        <v>0.24476338249999999</v>
      </c>
      <c r="J3238" s="24">
        <v>0.43030000000000002</v>
      </c>
      <c r="K3238" s="20">
        <v>0.24604334059999999</v>
      </c>
      <c r="L3238" s="20">
        <v>0.69575334499999997</v>
      </c>
      <c r="M3238" s="20">
        <v>6.2499405959999997E-2</v>
      </c>
      <c r="N3238" s="21">
        <v>0</v>
      </c>
    </row>
    <row r="3239" spans="1:14" ht="15" customHeight="1" outlineLevel="1" x14ac:dyDescent="0.3">
      <c r="A3239" s="12">
        <v>3237</v>
      </c>
      <c r="B3239" s="13">
        <v>1</v>
      </c>
      <c r="C3239" s="19">
        <v>7.1569211195672E-5</v>
      </c>
      <c r="D3239" s="20">
        <v>1.2421130530000001E-4</v>
      </c>
      <c r="E3239" s="21">
        <v>0</v>
      </c>
      <c r="F3239" s="22">
        <v>5.87419817194953E-5</v>
      </c>
      <c r="G3239" s="22">
        <v>1.14155251141553E-4</v>
      </c>
      <c r="H3239" s="21">
        <v>0</v>
      </c>
      <c r="I3239" s="20">
        <v>0.24359968970000001</v>
      </c>
      <c r="J3239" s="24">
        <v>0.4259</v>
      </c>
      <c r="K3239" s="20">
        <v>0.36863890919999998</v>
      </c>
      <c r="L3239" s="20">
        <v>0.71087841770000004</v>
      </c>
      <c r="M3239" s="20">
        <v>9.1599358160000005E-2</v>
      </c>
      <c r="N3239" s="21">
        <v>0</v>
      </c>
    </row>
    <row r="3240" spans="1:14" ht="15" customHeight="1" outlineLevel="1" x14ac:dyDescent="0.3">
      <c r="A3240" s="12">
        <v>3238</v>
      </c>
      <c r="B3240" s="13">
        <v>1</v>
      </c>
      <c r="C3240" s="19">
        <v>7.8721448148659601E-5</v>
      </c>
      <c r="D3240" s="20">
        <v>1.3568546010000001E-4</v>
      </c>
      <c r="E3240" s="21">
        <v>0</v>
      </c>
      <c r="F3240" s="22">
        <v>3.7594868300476997E-5</v>
      </c>
      <c r="G3240" s="22">
        <v>1.14155251141553E-4</v>
      </c>
      <c r="H3240" s="21">
        <v>0</v>
      </c>
      <c r="I3240" s="20">
        <v>0.23894491849999999</v>
      </c>
      <c r="J3240" s="24">
        <v>0.35980000000000001</v>
      </c>
      <c r="K3240" s="20">
        <v>0.46006817630000002</v>
      </c>
      <c r="L3240" s="20">
        <v>0.71456273029999995</v>
      </c>
      <c r="M3240" s="20">
        <v>6.016074465E-2</v>
      </c>
      <c r="N3240" s="21">
        <v>0</v>
      </c>
    </row>
    <row r="3241" spans="1:14" ht="15" customHeight="1" outlineLevel="1" x14ac:dyDescent="0.3">
      <c r="A3241" s="12">
        <v>3239</v>
      </c>
      <c r="B3241" s="13">
        <v>1</v>
      </c>
      <c r="C3241" s="19">
        <v>8.1922398900221901E-5</v>
      </c>
      <c r="D3241" s="20">
        <v>1.4572790219999999E-4</v>
      </c>
      <c r="E3241" s="21">
        <v>0</v>
      </c>
      <c r="F3241" s="22">
        <v>2.3496792687798098E-5</v>
      </c>
      <c r="G3241" s="22">
        <v>1.14155251141553E-4</v>
      </c>
      <c r="H3241" s="21">
        <v>0</v>
      </c>
      <c r="I3241" s="20">
        <v>0.21596198599999999</v>
      </c>
      <c r="J3241" s="24">
        <v>0.27389999999999998</v>
      </c>
      <c r="K3241" s="20">
        <v>0.40966642320000002</v>
      </c>
      <c r="L3241" s="20">
        <v>0.70147372500000005</v>
      </c>
      <c r="M3241" s="20">
        <v>2.1325263720000001E-2</v>
      </c>
      <c r="N3241" s="21">
        <v>0</v>
      </c>
    </row>
    <row r="3242" spans="1:14" ht="15" customHeight="1" outlineLevel="1" x14ac:dyDescent="0.3">
      <c r="A3242" s="12">
        <v>3240</v>
      </c>
      <c r="B3242" s="13">
        <v>1</v>
      </c>
      <c r="C3242" s="19">
        <v>6.3547856955000606E-5</v>
      </c>
      <c r="D3242" s="20">
        <v>1.5339779179999999E-4</v>
      </c>
      <c r="E3242" s="21">
        <v>0</v>
      </c>
      <c r="F3242" s="22">
        <v>9.3987170751192492E-6</v>
      </c>
      <c r="G3242" s="22">
        <v>1.14155251141553E-4</v>
      </c>
      <c r="H3242" s="21">
        <v>0</v>
      </c>
      <c r="I3242" s="20">
        <v>0.20141582620000001</v>
      </c>
      <c r="J3242" s="24">
        <v>0.1925</v>
      </c>
      <c r="K3242" s="20">
        <v>0.31848064279999999</v>
      </c>
      <c r="L3242" s="20">
        <v>0.68586387429999995</v>
      </c>
      <c r="M3242" s="20">
        <v>1.337349021E-3</v>
      </c>
      <c r="N3242" s="21">
        <v>0</v>
      </c>
    </row>
    <row r="3243" spans="1:14" ht="15" customHeight="1" outlineLevel="1" x14ac:dyDescent="0.3">
      <c r="A3243" s="12">
        <v>3241</v>
      </c>
      <c r="B3243" s="13">
        <v>1</v>
      </c>
      <c r="C3243" s="19">
        <v>4.8631291190940002E-5</v>
      </c>
      <c r="D3243" s="20">
        <v>1.60331372E-4</v>
      </c>
      <c r="E3243" s="21">
        <v>0</v>
      </c>
      <c r="F3243" s="22">
        <v>5.8741981719495297E-6</v>
      </c>
      <c r="G3243" s="22">
        <v>1.14155251141553E-4</v>
      </c>
      <c r="H3243" s="21">
        <v>0</v>
      </c>
      <c r="I3243" s="20">
        <v>0.1946276183</v>
      </c>
      <c r="J3243" s="24">
        <v>0.1091</v>
      </c>
      <c r="K3243" s="20">
        <v>0.16617969320000001</v>
      </c>
      <c r="L3243" s="20">
        <v>0.67325964709999997</v>
      </c>
      <c r="M3243" s="20">
        <v>2.7721756359999999E-2</v>
      </c>
      <c r="N3243" s="21">
        <v>0</v>
      </c>
    </row>
    <row r="3244" spans="1:14" ht="15" customHeight="1" outlineLevel="1" x14ac:dyDescent="0.3">
      <c r="A3244" s="12">
        <v>3242</v>
      </c>
      <c r="B3244" s="13">
        <v>1</v>
      </c>
      <c r="C3244" s="19">
        <v>3.7533256853039998E-5</v>
      </c>
      <c r="D3244" s="20">
        <v>1.6611958200000001E-4</v>
      </c>
      <c r="E3244" s="21">
        <v>0</v>
      </c>
      <c r="F3244" s="22">
        <v>2.3496792687798102E-6</v>
      </c>
      <c r="G3244" s="22">
        <v>1.14155251141553E-4</v>
      </c>
      <c r="H3244" s="21">
        <v>0</v>
      </c>
      <c r="I3244" s="20">
        <v>0.18008145850000001</v>
      </c>
      <c r="J3244" s="24">
        <v>9.5200000000000007E-2</v>
      </c>
      <c r="K3244" s="20">
        <v>0.1158996835</v>
      </c>
      <c r="L3244" s="20">
        <v>0.65929804150000004</v>
      </c>
      <c r="M3244" s="20">
        <v>0.12709806209999999</v>
      </c>
      <c r="N3244" s="21">
        <v>0</v>
      </c>
    </row>
    <row r="3245" spans="1:14" ht="15" customHeight="1" outlineLevel="1" x14ac:dyDescent="0.3">
      <c r="A3245" s="12">
        <v>3243</v>
      </c>
      <c r="B3245" s="13">
        <v>1</v>
      </c>
      <c r="C3245" s="19">
        <v>2.3252100664184701E-5</v>
      </c>
      <c r="D3245" s="20">
        <v>1.690852726E-4</v>
      </c>
      <c r="E3245" s="21">
        <v>0</v>
      </c>
      <c r="F3245" s="22">
        <v>1.17483963438991E-6</v>
      </c>
      <c r="G3245" s="22">
        <v>1.14155251141553E-4</v>
      </c>
      <c r="H3245" s="21">
        <v>0</v>
      </c>
      <c r="I3245" s="20">
        <v>0.17746314969999999</v>
      </c>
      <c r="J3245" s="24">
        <v>0.1258</v>
      </c>
      <c r="K3245" s="20">
        <v>8.3394205020000001E-2</v>
      </c>
      <c r="L3245" s="20">
        <v>0.65231723870000002</v>
      </c>
      <c r="M3245" s="20">
        <v>0.16019663040000001</v>
      </c>
      <c r="N3245" s="21">
        <v>0</v>
      </c>
    </row>
    <row r="3246" spans="1:14" ht="15" customHeight="1" outlineLevel="1" x14ac:dyDescent="0.3">
      <c r="A3246" s="12">
        <v>3244</v>
      </c>
      <c r="B3246" s="13">
        <v>1</v>
      </c>
      <c r="C3246" s="19">
        <v>1.7802262204868901E-5</v>
      </c>
      <c r="D3246" s="20">
        <v>1.6943297430000001E-4</v>
      </c>
      <c r="E3246" s="21">
        <v>0</v>
      </c>
      <c r="F3246" s="22">
        <v>1.40980756126789E-5</v>
      </c>
      <c r="G3246" s="22">
        <v>1.14155251141553E-4</v>
      </c>
      <c r="H3246" s="21">
        <v>0</v>
      </c>
      <c r="I3246" s="20">
        <v>0.17649340569999999</v>
      </c>
      <c r="J3246" s="24">
        <v>0.22559999999999999</v>
      </c>
      <c r="K3246" s="20">
        <v>8.5950815680000001E-2</v>
      </c>
      <c r="L3246" s="20">
        <v>0.64776032579999998</v>
      </c>
      <c r="M3246" s="20">
        <v>0.1020837832</v>
      </c>
      <c r="N3246" s="21">
        <v>0</v>
      </c>
    </row>
    <row r="3247" spans="1:14" ht="15" customHeight="1" outlineLevel="1" x14ac:dyDescent="0.3">
      <c r="A3247" s="12">
        <v>3245</v>
      </c>
      <c r="B3247" s="13">
        <v>1</v>
      </c>
      <c r="C3247" s="19">
        <v>2.09110260907255E-5</v>
      </c>
      <c r="D3247" s="20">
        <v>1.656900681E-4</v>
      </c>
      <c r="E3247" s="21">
        <v>0</v>
      </c>
      <c r="F3247" s="22">
        <v>3.7594868300476997E-5</v>
      </c>
      <c r="G3247" s="22">
        <v>1.14155251141553E-4</v>
      </c>
      <c r="H3247" s="20">
        <v>1.2437409139999999E-2</v>
      </c>
      <c r="I3247" s="20">
        <v>0.1788207913</v>
      </c>
      <c r="J3247" s="24">
        <v>0.317</v>
      </c>
      <c r="K3247" s="20">
        <v>9.9707815919999998E-2</v>
      </c>
      <c r="L3247" s="20">
        <v>0.66075237539999998</v>
      </c>
      <c r="M3247" s="20">
        <v>3.0166901060000001E-2</v>
      </c>
      <c r="N3247" s="21">
        <v>0</v>
      </c>
    </row>
    <row r="3248" spans="1:14" ht="15" customHeight="1" outlineLevel="1" x14ac:dyDescent="0.3">
      <c r="A3248" s="12">
        <v>3246</v>
      </c>
      <c r="B3248" s="13">
        <v>1</v>
      </c>
      <c r="C3248" s="19">
        <v>2.78061563981045E-5</v>
      </c>
      <c r="D3248" s="20">
        <v>1.4630058730000001E-4</v>
      </c>
      <c r="E3248" s="21">
        <v>0</v>
      </c>
      <c r="F3248" s="22">
        <v>9.3987170751192502E-5</v>
      </c>
      <c r="G3248" s="22">
        <v>1.14155251141553E-4</v>
      </c>
      <c r="H3248" s="20">
        <v>5.2172508479999997E-2</v>
      </c>
      <c r="I3248" s="20">
        <v>0.17455391780000001</v>
      </c>
      <c r="J3248" s="24">
        <v>0.313</v>
      </c>
      <c r="K3248" s="20">
        <v>0.1079863647</v>
      </c>
      <c r="L3248" s="20">
        <v>0.67325964709999997</v>
      </c>
      <c r="M3248" s="20">
        <v>1.2017847920000001E-3</v>
      </c>
      <c r="N3248" s="21">
        <v>0</v>
      </c>
    </row>
    <row r="3249" spans="1:14" ht="15" customHeight="1" outlineLevel="1" x14ac:dyDescent="0.3">
      <c r="A3249" s="12">
        <v>3247</v>
      </c>
      <c r="B3249" s="13">
        <v>1</v>
      </c>
      <c r="C3249" s="19">
        <v>4.4773438134638602E-5</v>
      </c>
      <c r="D3249" s="20">
        <v>1.176458798E-4</v>
      </c>
      <c r="E3249" s="21">
        <v>0</v>
      </c>
      <c r="F3249" s="22">
        <v>1.8210014333043501E-4</v>
      </c>
      <c r="G3249" s="22">
        <v>1.14155251141553E-4</v>
      </c>
      <c r="H3249" s="20">
        <v>0.1306735584</v>
      </c>
      <c r="I3249" s="20">
        <v>0.1684445306</v>
      </c>
      <c r="J3249" s="24">
        <v>0.22900000000000001</v>
      </c>
      <c r="K3249" s="20">
        <v>0.1520574629</v>
      </c>
      <c r="L3249" s="20">
        <v>0.6774287376</v>
      </c>
      <c r="M3249" s="20">
        <v>2.7751480230000002E-3</v>
      </c>
      <c r="N3249" s="21">
        <v>0</v>
      </c>
    </row>
    <row r="3250" spans="1:14" ht="15" customHeight="1" outlineLevel="1" x14ac:dyDescent="0.3">
      <c r="A3250" s="12">
        <v>3248</v>
      </c>
      <c r="B3250" s="13">
        <v>1</v>
      </c>
      <c r="C3250" s="19">
        <v>6.9360363648786607E-5</v>
      </c>
      <c r="D3250" s="20">
        <v>8.0912221900000003E-5</v>
      </c>
      <c r="E3250" s="21">
        <v>0</v>
      </c>
      <c r="F3250" s="22">
        <v>1.58603350642637E-4</v>
      </c>
      <c r="G3250" s="22">
        <v>1.14155251141553E-4</v>
      </c>
      <c r="H3250" s="20">
        <v>0.22387336460000001</v>
      </c>
      <c r="I3250" s="20">
        <v>0.16301396430000001</v>
      </c>
      <c r="J3250" s="24">
        <v>0.23019999999999999</v>
      </c>
      <c r="K3250" s="20">
        <v>0.14584855129999999</v>
      </c>
      <c r="L3250" s="20">
        <v>0.6837308513</v>
      </c>
      <c r="M3250" s="20">
        <v>4.6078402050000002E-2</v>
      </c>
      <c r="N3250" s="20">
        <v>1.838571429E-3</v>
      </c>
    </row>
    <row r="3251" spans="1:14" ht="15" customHeight="1" outlineLevel="1" x14ac:dyDescent="0.3">
      <c r="A3251" s="12">
        <v>3249</v>
      </c>
      <c r="B3251" s="13">
        <v>1</v>
      </c>
      <c r="C3251" s="19">
        <v>9.2145061389568796E-5</v>
      </c>
      <c r="D3251" s="20">
        <v>5.0784895590000002E-5</v>
      </c>
      <c r="E3251" s="21">
        <v>0</v>
      </c>
      <c r="F3251" s="22">
        <v>1.4685495429873799E-4</v>
      </c>
      <c r="G3251" s="22">
        <v>1.14155251141553E-4</v>
      </c>
      <c r="H3251" s="20">
        <v>0.30608948470000003</v>
      </c>
      <c r="I3251" s="20">
        <v>0.1726144298</v>
      </c>
      <c r="J3251" s="24">
        <v>0.2407</v>
      </c>
      <c r="K3251" s="20">
        <v>0.1395178963</v>
      </c>
      <c r="L3251" s="20">
        <v>0.68305216209999997</v>
      </c>
      <c r="M3251" s="20">
        <v>7.1687196970000006E-2</v>
      </c>
      <c r="N3251" s="21">
        <v>0</v>
      </c>
    </row>
    <row r="3252" spans="1:14" ht="15" customHeight="1" outlineLevel="1" x14ac:dyDescent="0.3">
      <c r="A3252" s="12">
        <v>3250</v>
      </c>
      <c r="B3252" s="13">
        <v>1</v>
      </c>
      <c r="C3252" s="19">
        <v>1.0534563879416299E-4</v>
      </c>
      <c r="D3252" s="20">
        <v>2.8797878770000001E-5</v>
      </c>
      <c r="E3252" s="21">
        <v>0</v>
      </c>
      <c r="F3252" s="22">
        <v>1.6447754881458699E-4</v>
      </c>
      <c r="G3252" s="22">
        <v>1.14155251141553E-4</v>
      </c>
      <c r="H3252" s="20">
        <v>0.36924567920000001</v>
      </c>
      <c r="I3252" s="20">
        <v>0.1874515128</v>
      </c>
      <c r="J3252" s="24">
        <v>0.2676</v>
      </c>
      <c r="K3252" s="20">
        <v>0.11054297539999999</v>
      </c>
      <c r="L3252" s="20">
        <v>0.68654256349999998</v>
      </c>
      <c r="M3252" s="20">
        <v>4.9183068490000002E-2</v>
      </c>
      <c r="N3252" s="21">
        <v>0</v>
      </c>
    </row>
    <row r="3253" spans="1:14" ht="15" customHeight="1" outlineLevel="1" x14ac:dyDescent="0.3">
      <c r="A3253" s="12">
        <v>3251</v>
      </c>
      <c r="B3253" s="13">
        <v>1</v>
      </c>
      <c r="C3253" s="19">
        <v>1.1465899310660901E-4</v>
      </c>
      <c r="D3253" s="20">
        <v>9.1629614280000005E-6</v>
      </c>
      <c r="E3253" s="21">
        <v>0</v>
      </c>
      <c r="F3253" s="22">
        <v>1.87974341502385E-4</v>
      </c>
      <c r="G3253" s="22">
        <v>1.14155251141553E-4</v>
      </c>
      <c r="H3253" s="20">
        <v>0.4151187207</v>
      </c>
      <c r="I3253" s="20">
        <v>0.1973429015</v>
      </c>
      <c r="J3253" s="24">
        <v>0.29049999999999998</v>
      </c>
      <c r="K3253" s="20">
        <v>0.12551740929999999</v>
      </c>
      <c r="L3253" s="20">
        <v>0.67849524920000004</v>
      </c>
      <c r="M3253" s="20">
        <v>1.8696278300000001E-2</v>
      </c>
      <c r="N3253" s="21">
        <v>0</v>
      </c>
    </row>
    <row r="3254" spans="1:14" ht="15" customHeight="1" outlineLevel="1" x14ac:dyDescent="0.3">
      <c r="A3254" s="12">
        <v>3252</v>
      </c>
      <c r="B3254" s="13">
        <v>1</v>
      </c>
      <c r="C3254" s="19">
        <v>1.2658512598978799E-4</v>
      </c>
      <c r="D3254" s="21">
        <v>0</v>
      </c>
      <c r="E3254" s="21">
        <v>0</v>
      </c>
      <c r="F3254" s="22">
        <v>2.0677177565262301E-4</v>
      </c>
      <c r="G3254" s="22">
        <v>1.14155251141553E-4</v>
      </c>
      <c r="H3254" s="20">
        <v>0.45533839440000001</v>
      </c>
      <c r="I3254" s="20">
        <v>0.2100465477</v>
      </c>
      <c r="J3254" s="24">
        <v>0.30499999999999999</v>
      </c>
      <c r="K3254" s="20">
        <v>8.8507426350000001E-2</v>
      </c>
      <c r="L3254" s="20">
        <v>0.66850882300000003</v>
      </c>
      <c r="M3254" s="20">
        <v>1.337349021E-3</v>
      </c>
      <c r="N3254" s="21">
        <v>0</v>
      </c>
    </row>
    <row r="3255" spans="1:14" ht="15" customHeight="1" outlineLevel="1" x14ac:dyDescent="0.3">
      <c r="A3255" s="12">
        <v>3253</v>
      </c>
      <c r="B3255" s="13">
        <v>1</v>
      </c>
      <c r="C3255" s="19">
        <v>1.1901582503131099E-4</v>
      </c>
      <c r="D3255" s="21">
        <v>0</v>
      </c>
      <c r="E3255" s="21">
        <v>0</v>
      </c>
      <c r="F3255" s="22">
        <v>1.87974341502385E-4</v>
      </c>
      <c r="G3255" s="22">
        <v>1.14155251141553E-4</v>
      </c>
      <c r="H3255" s="20">
        <v>0.46454530770000002</v>
      </c>
      <c r="I3255" s="20">
        <v>0.22556245150000001</v>
      </c>
      <c r="J3255" s="24">
        <v>0.32929999999999998</v>
      </c>
      <c r="K3255" s="20">
        <v>0.13196980759999999</v>
      </c>
      <c r="L3255" s="20">
        <v>0.65745588519999998</v>
      </c>
      <c r="M3255" s="20">
        <v>2.1580449670000001E-2</v>
      </c>
      <c r="N3255" s="20">
        <v>1.2368571429999999E-3</v>
      </c>
    </row>
    <row r="3256" spans="1:14" ht="15" customHeight="1" outlineLevel="1" x14ac:dyDescent="0.3">
      <c r="A3256" s="12">
        <v>3254</v>
      </c>
      <c r="B3256" s="13">
        <v>1</v>
      </c>
      <c r="C3256" s="19">
        <v>1.10188989031356E-4</v>
      </c>
      <c r="D3256" s="21">
        <v>0</v>
      </c>
      <c r="E3256" s="21">
        <v>0</v>
      </c>
      <c r="F3256" s="22">
        <v>1.90324020771165E-4</v>
      </c>
      <c r="G3256" s="22">
        <v>1.14155251141553E-4</v>
      </c>
      <c r="H3256" s="20">
        <v>0.45340009689999999</v>
      </c>
      <c r="I3256" s="20">
        <v>0.23380527540000001</v>
      </c>
      <c r="J3256" s="24">
        <v>0.34439999999999998</v>
      </c>
      <c r="K3256" s="20">
        <v>9.2646700750000005E-2</v>
      </c>
      <c r="L3256" s="20">
        <v>0.65018421559999995</v>
      </c>
      <c r="M3256" s="20">
        <v>0.10201160519999999</v>
      </c>
      <c r="N3256" s="20">
        <v>0.25688742860000002</v>
      </c>
    </row>
    <row r="3257" spans="1:14" ht="15" customHeight="1" outlineLevel="1" x14ac:dyDescent="0.3">
      <c r="A3257" s="12">
        <v>3255</v>
      </c>
      <c r="B3257" s="13">
        <v>1</v>
      </c>
      <c r="C3257" s="19">
        <v>9.9540895385121799E-5</v>
      </c>
      <c r="D3257" s="21">
        <v>0</v>
      </c>
      <c r="E3257" s="21">
        <v>0</v>
      </c>
      <c r="F3257" s="22">
        <v>2.1382081345896301E-4</v>
      </c>
      <c r="G3257" s="22">
        <v>1.14155251141553E-4</v>
      </c>
      <c r="H3257" s="20">
        <v>0.40316588599999997</v>
      </c>
      <c r="I3257" s="20">
        <v>0.24524825450000001</v>
      </c>
      <c r="J3257" s="24">
        <v>0.31840000000000002</v>
      </c>
      <c r="K3257" s="20">
        <v>8.6194302410000007E-2</v>
      </c>
      <c r="L3257" s="20">
        <v>0.64746945899999997</v>
      </c>
      <c r="M3257" s="20">
        <v>0.1278095863</v>
      </c>
      <c r="N3257" s="20">
        <v>0.61179857140000005</v>
      </c>
    </row>
    <row r="3258" spans="1:14" ht="15" customHeight="1" outlineLevel="1" x14ac:dyDescent="0.3">
      <c r="A3258" s="12">
        <v>3256</v>
      </c>
      <c r="B3258" s="13">
        <v>1</v>
      </c>
      <c r="C3258" s="19">
        <v>9.1586143072934997E-5</v>
      </c>
      <c r="D3258" s="21">
        <v>0</v>
      </c>
      <c r="E3258" s="21">
        <v>0</v>
      </c>
      <c r="F3258" s="22">
        <v>2.23219530534082E-4</v>
      </c>
      <c r="G3258" s="22">
        <v>1.14155251141553E-4</v>
      </c>
      <c r="H3258" s="24">
        <v>0.32547246000000002</v>
      </c>
      <c r="I3258" s="20">
        <v>0.24272692009999999</v>
      </c>
      <c r="J3258" s="24">
        <v>0.29709999999999998</v>
      </c>
      <c r="K3258" s="20">
        <v>0.1008035062</v>
      </c>
      <c r="L3258" s="20">
        <v>0.64591816950000003</v>
      </c>
      <c r="M3258" s="20">
        <v>8.2233001680000001E-2</v>
      </c>
      <c r="N3258" s="24">
        <v>0.76954800000000001</v>
      </c>
    </row>
    <row r="3259" spans="1:14" ht="15" customHeight="1" outlineLevel="1" x14ac:dyDescent="0.3">
      <c r="A3259" s="12">
        <v>3257</v>
      </c>
      <c r="B3259" s="13">
        <v>1</v>
      </c>
      <c r="C3259" s="19">
        <v>8.9726340291285101E-5</v>
      </c>
      <c r="D3259" s="21">
        <v>0</v>
      </c>
      <c r="E3259" s="21">
        <v>0</v>
      </c>
      <c r="F3259" s="22">
        <v>2.23219530534082E-4</v>
      </c>
      <c r="G3259" s="22">
        <v>1.14155251141553E-4</v>
      </c>
      <c r="H3259" s="20">
        <v>0.21692779840000001</v>
      </c>
      <c r="I3259" s="20">
        <v>0.22818076030000001</v>
      </c>
      <c r="J3259" s="24">
        <v>0.29449999999999998</v>
      </c>
      <c r="K3259" s="20">
        <v>0.1507182859</v>
      </c>
      <c r="L3259" s="20">
        <v>0.65590459570000004</v>
      </c>
      <c r="M3259" s="20">
        <v>2.441166162E-2</v>
      </c>
      <c r="N3259" s="20">
        <v>0.1385391429</v>
      </c>
    </row>
    <row r="3260" spans="1:14" ht="15" customHeight="1" outlineLevel="1" x14ac:dyDescent="0.3">
      <c r="A3260" s="12">
        <v>3258</v>
      </c>
      <c r="B3260" s="13">
        <v>1</v>
      </c>
      <c r="C3260" s="19">
        <v>9.3707860689584303E-5</v>
      </c>
      <c r="D3260" s="20">
        <v>1.4930718400000001E-6</v>
      </c>
      <c r="E3260" s="21">
        <v>0</v>
      </c>
      <c r="F3260" s="22">
        <v>1.6447754881458699E-4</v>
      </c>
      <c r="G3260" s="22">
        <v>1.14155251141553E-4</v>
      </c>
      <c r="H3260" s="20">
        <v>0.1033758682</v>
      </c>
      <c r="I3260" s="20">
        <v>0.2115981381</v>
      </c>
      <c r="J3260" s="24">
        <v>0.29580000000000001</v>
      </c>
      <c r="K3260" s="20">
        <v>0.1990504018</v>
      </c>
      <c r="L3260" s="20">
        <v>0.67936784949999995</v>
      </c>
      <c r="M3260" s="20">
        <v>1.110780699E-3</v>
      </c>
      <c r="N3260" s="20">
        <v>0.24313714289999999</v>
      </c>
    </row>
    <row r="3261" spans="1:14" ht="15" customHeight="1" outlineLevel="1" x14ac:dyDescent="0.3">
      <c r="A3261" s="12">
        <v>3259</v>
      </c>
      <c r="B3261" s="13">
        <v>1</v>
      </c>
      <c r="C3261" s="19">
        <v>8.8397648178175495E-5</v>
      </c>
      <c r="D3261" s="20">
        <v>3.2990751749999999E-5</v>
      </c>
      <c r="E3261" s="21">
        <v>0</v>
      </c>
      <c r="F3261" s="22">
        <v>1.1748396343899099E-4</v>
      </c>
      <c r="G3261" s="22">
        <v>1.14155251141553E-4</v>
      </c>
      <c r="H3261" s="20">
        <v>3.2304958809999999E-2</v>
      </c>
      <c r="I3261" s="20">
        <v>0.19181536069999999</v>
      </c>
      <c r="J3261" s="24">
        <v>0.33200000000000002</v>
      </c>
      <c r="K3261" s="20">
        <v>0.2069637205</v>
      </c>
      <c r="L3261" s="20">
        <v>0.68625169669999997</v>
      </c>
      <c r="M3261" s="20">
        <v>1.698752598E-3</v>
      </c>
      <c r="N3261" s="24">
        <v>0.11037</v>
      </c>
    </row>
    <row r="3262" spans="1:14" ht="15" customHeight="1" outlineLevel="1" x14ac:dyDescent="0.3">
      <c r="A3262" s="12">
        <v>3260</v>
      </c>
      <c r="B3262" s="13">
        <v>1</v>
      </c>
      <c r="C3262" s="19">
        <v>7.2020316551804197E-5</v>
      </c>
      <c r="D3262" s="20">
        <v>7.0072111280000001E-5</v>
      </c>
      <c r="E3262" s="21">
        <v>0</v>
      </c>
      <c r="F3262" s="22">
        <v>8.8112972579242903E-5</v>
      </c>
      <c r="G3262" s="22">
        <v>1.14155251141553E-4</v>
      </c>
      <c r="H3262" s="20">
        <v>8.237764497E-3</v>
      </c>
      <c r="I3262" s="20">
        <v>0.18347556249999999</v>
      </c>
      <c r="J3262" s="24">
        <v>0.45810000000000001</v>
      </c>
      <c r="K3262" s="20">
        <v>0.21122473829999999</v>
      </c>
      <c r="L3262" s="20">
        <v>0.68896645339999996</v>
      </c>
      <c r="M3262" s="20">
        <v>3.4824056759999999E-2</v>
      </c>
      <c r="N3262" s="21">
        <v>0</v>
      </c>
    </row>
    <row r="3263" spans="1:14" ht="15" customHeight="1" outlineLevel="1" x14ac:dyDescent="0.3">
      <c r="A3263" s="12">
        <v>3261</v>
      </c>
      <c r="B3263" s="13">
        <v>1</v>
      </c>
      <c r="C3263" s="19">
        <v>6.6869119126579301E-5</v>
      </c>
      <c r="D3263" s="20">
        <v>9.0566056259999995E-5</v>
      </c>
      <c r="E3263" s="21">
        <v>0</v>
      </c>
      <c r="F3263" s="22">
        <v>5.87419817194953E-5</v>
      </c>
      <c r="G3263" s="22">
        <v>1.14155251141553E-4</v>
      </c>
      <c r="H3263" s="21">
        <v>0</v>
      </c>
      <c r="I3263" s="20">
        <v>0.18502715280000001</v>
      </c>
      <c r="J3263" s="24">
        <v>0.52939999999999998</v>
      </c>
      <c r="K3263" s="20">
        <v>0.2450693937</v>
      </c>
      <c r="L3263" s="20">
        <v>0.69885592399999996</v>
      </c>
      <c r="M3263" s="20">
        <v>5.7486408410000002E-2</v>
      </c>
      <c r="N3263" s="21">
        <v>0</v>
      </c>
    </row>
    <row r="3264" spans="1:14" ht="15" customHeight="1" outlineLevel="1" x14ac:dyDescent="0.3">
      <c r="A3264" s="12">
        <v>3262</v>
      </c>
      <c r="B3264" s="13">
        <v>1</v>
      </c>
      <c r="C3264" s="19">
        <v>7.7233188995448805E-5</v>
      </c>
      <c r="D3264" s="20">
        <v>1.053740564E-4</v>
      </c>
      <c r="E3264" s="21">
        <v>0</v>
      </c>
      <c r="F3264" s="22">
        <v>3.7594868300476997E-5</v>
      </c>
      <c r="G3264" s="22">
        <v>1.14155251141553E-4</v>
      </c>
      <c r="H3264" s="21">
        <v>0</v>
      </c>
      <c r="I3264" s="20">
        <v>0.1798875097</v>
      </c>
      <c r="J3264" s="24">
        <v>0.51490000000000002</v>
      </c>
      <c r="K3264" s="20">
        <v>0.27002678349999998</v>
      </c>
      <c r="L3264" s="20">
        <v>0.70186154739999995</v>
      </c>
      <c r="M3264" s="20">
        <v>4.1126897490000001E-2</v>
      </c>
      <c r="N3264" s="21">
        <v>0</v>
      </c>
    </row>
    <row r="3265" spans="1:14" ht="15" customHeight="1" outlineLevel="1" x14ac:dyDescent="0.3">
      <c r="A3265" s="12">
        <v>3263</v>
      </c>
      <c r="B3265" s="13">
        <v>1</v>
      </c>
      <c r="C3265" s="19">
        <v>8.25106997542565E-5</v>
      </c>
      <c r="D3265" s="20">
        <v>1.1905713949999999E-4</v>
      </c>
      <c r="E3265" s="21">
        <v>0</v>
      </c>
      <c r="F3265" s="22">
        <v>2.3496792687798098E-5</v>
      </c>
      <c r="G3265" s="22">
        <v>1.14155251141553E-4</v>
      </c>
      <c r="H3265" s="21">
        <v>0</v>
      </c>
      <c r="I3265" s="20">
        <v>0.17649340569999999</v>
      </c>
      <c r="J3265" s="24">
        <v>0.5222</v>
      </c>
      <c r="K3265" s="20">
        <v>0.18456294130000001</v>
      </c>
      <c r="L3265" s="20">
        <v>0.67830133800000003</v>
      </c>
      <c r="M3265" s="20">
        <v>1.667811676E-2</v>
      </c>
      <c r="N3265" s="21">
        <v>0</v>
      </c>
    </row>
    <row r="3266" spans="1:14" ht="15" customHeight="1" outlineLevel="1" x14ac:dyDescent="0.3">
      <c r="A3266" s="12">
        <v>3264</v>
      </c>
      <c r="B3266" s="13">
        <v>1</v>
      </c>
      <c r="C3266" s="19">
        <v>6.4518467031202497E-5</v>
      </c>
      <c r="D3266" s="20">
        <v>1.3186074180000001E-4</v>
      </c>
      <c r="E3266" s="21">
        <v>0</v>
      </c>
      <c r="F3266" s="22">
        <v>9.3987170751192492E-6</v>
      </c>
      <c r="G3266" s="22">
        <v>1.14155251141553E-4</v>
      </c>
      <c r="H3266" s="21">
        <v>0</v>
      </c>
      <c r="I3266" s="20">
        <v>0.17019006980000001</v>
      </c>
      <c r="J3266" s="24">
        <v>0.47860000000000003</v>
      </c>
      <c r="K3266" s="20">
        <v>0.15193571950000001</v>
      </c>
      <c r="L3266" s="20">
        <v>0.66986620129999996</v>
      </c>
      <c r="M3266" s="20">
        <v>1.337349021E-3</v>
      </c>
      <c r="N3266" s="21">
        <v>0</v>
      </c>
    </row>
    <row r="3267" spans="1:14" ht="15" customHeight="1" outlineLevel="1" x14ac:dyDescent="0.3">
      <c r="A3267" s="12">
        <v>3265</v>
      </c>
      <c r="B3267" s="13">
        <v>1</v>
      </c>
      <c r="C3267" s="19">
        <v>4.6988563893302601E-5</v>
      </c>
      <c r="D3267" s="20">
        <v>1.427213055E-4</v>
      </c>
      <c r="E3267" s="21">
        <v>0</v>
      </c>
      <c r="F3267" s="22">
        <v>5.8741981719495297E-6</v>
      </c>
      <c r="G3267" s="22">
        <v>1.14155251141553E-4</v>
      </c>
      <c r="H3267" s="21">
        <v>0</v>
      </c>
      <c r="I3267" s="24">
        <v>0.15806827000000001</v>
      </c>
      <c r="J3267" s="24">
        <v>0.39550000000000002</v>
      </c>
      <c r="K3267" s="20">
        <v>0.12174336500000001</v>
      </c>
      <c r="L3267" s="20">
        <v>0.65726197399999997</v>
      </c>
      <c r="M3267" s="20">
        <v>1.6420544249999999E-2</v>
      </c>
      <c r="N3267" s="21">
        <v>0</v>
      </c>
    </row>
    <row r="3268" spans="1:14" ht="15" customHeight="1" outlineLevel="1" x14ac:dyDescent="0.3">
      <c r="A3268" s="12">
        <v>3266</v>
      </c>
      <c r="B3268" s="13">
        <v>1</v>
      </c>
      <c r="C3268" s="19">
        <v>3.5379622977831297E-5</v>
      </c>
      <c r="D3268" s="20">
        <v>1.514752061E-4</v>
      </c>
      <c r="E3268" s="21">
        <v>0</v>
      </c>
      <c r="F3268" s="22">
        <v>2.3496792687798102E-6</v>
      </c>
      <c r="G3268" s="22">
        <v>1.14155251141553E-4</v>
      </c>
      <c r="H3268" s="21">
        <v>0</v>
      </c>
      <c r="I3268" s="20">
        <v>0.1480799069</v>
      </c>
      <c r="J3268" s="24">
        <v>0.34720000000000001</v>
      </c>
      <c r="K3268" s="20">
        <v>0.10336011689999999</v>
      </c>
      <c r="L3268" s="20">
        <v>0.64048865619999995</v>
      </c>
      <c r="M3268" s="20">
        <v>8.046450007E-2</v>
      </c>
      <c r="N3268" s="21">
        <v>0</v>
      </c>
    </row>
    <row r="3269" spans="1:14" ht="15" customHeight="1" outlineLevel="1" x14ac:dyDescent="0.3">
      <c r="A3269" s="12">
        <v>3267</v>
      </c>
      <c r="B3269" s="13">
        <v>1</v>
      </c>
      <c r="C3269" s="19">
        <v>2.00361612879194E-5</v>
      </c>
      <c r="D3269" s="20">
        <v>1.569361675E-4</v>
      </c>
      <c r="E3269" s="21">
        <v>0</v>
      </c>
      <c r="F3269" s="22">
        <v>1.17483963438991E-6</v>
      </c>
      <c r="G3269" s="22">
        <v>1.14155251141553E-4</v>
      </c>
      <c r="H3269" s="21">
        <v>0</v>
      </c>
      <c r="I3269" s="20">
        <v>0.14449185419999999</v>
      </c>
      <c r="J3269" s="24">
        <v>0.309</v>
      </c>
      <c r="K3269" s="20">
        <v>8.4002921839999994E-2</v>
      </c>
      <c r="L3269" s="20">
        <v>0.63486523169999998</v>
      </c>
      <c r="M3269" s="20">
        <v>0.1001112626</v>
      </c>
      <c r="N3269" s="21">
        <v>0</v>
      </c>
    </row>
    <row r="3270" spans="1:14" ht="15" customHeight="1" outlineLevel="1" x14ac:dyDescent="0.3">
      <c r="A3270" s="12">
        <v>3268</v>
      </c>
      <c r="B3270" s="13">
        <v>1</v>
      </c>
      <c r="C3270" s="19">
        <v>1.2645665779472099E-5</v>
      </c>
      <c r="D3270" s="20">
        <v>1.5904283049999999E-4</v>
      </c>
      <c r="E3270" s="21">
        <v>0</v>
      </c>
      <c r="F3270" s="22">
        <v>1.40980756126789E-5</v>
      </c>
      <c r="G3270" s="22">
        <v>1.14155251141553E-4</v>
      </c>
      <c r="H3270" s="21">
        <v>0</v>
      </c>
      <c r="I3270" s="20">
        <v>0.12926687349999999</v>
      </c>
      <c r="J3270" s="24">
        <v>0.2626</v>
      </c>
      <c r="K3270" s="20">
        <v>8.2420258100000005E-2</v>
      </c>
      <c r="L3270" s="20">
        <v>0.63670738800000004</v>
      </c>
      <c r="M3270" s="20">
        <v>6.5138397579999993E-2</v>
      </c>
      <c r="N3270" s="21">
        <v>0</v>
      </c>
    </row>
    <row r="3271" spans="1:14" ht="15" customHeight="1" outlineLevel="1" x14ac:dyDescent="0.3">
      <c r="A3271" s="12">
        <v>3269</v>
      </c>
      <c r="B3271" s="13">
        <v>1</v>
      </c>
      <c r="C3271" s="19">
        <v>1.24493086803062E-5</v>
      </c>
      <c r="D3271" s="20">
        <v>1.5597487470000001E-4</v>
      </c>
      <c r="E3271" s="21">
        <v>0</v>
      </c>
      <c r="F3271" s="22">
        <v>3.7594868300476997E-5</v>
      </c>
      <c r="G3271" s="22">
        <v>1.14155251141553E-4</v>
      </c>
      <c r="H3271" s="20">
        <v>1.3568082699999999E-2</v>
      </c>
      <c r="I3271" s="20">
        <v>0.1156904577</v>
      </c>
      <c r="J3271" s="24">
        <v>0.20319999999999999</v>
      </c>
      <c r="K3271" s="20">
        <v>8.1446311179999994E-2</v>
      </c>
      <c r="L3271" s="20">
        <v>0.64048865619999995</v>
      </c>
      <c r="M3271" s="20">
        <v>1.9439325869999999E-2</v>
      </c>
      <c r="N3271" s="21">
        <v>0</v>
      </c>
    </row>
    <row r="3272" spans="1:14" ht="15" customHeight="1" outlineLevel="1" x14ac:dyDescent="0.3">
      <c r="A3272" s="12">
        <v>3270</v>
      </c>
      <c r="B3272" s="13">
        <v>1</v>
      </c>
      <c r="C3272" s="19">
        <v>1.6859068902663701E-5</v>
      </c>
      <c r="D3272" s="20">
        <v>1.3454008990000001E-4</v>
      </c>
      <c r="E3272" s="21">
        <v>0</v>
      </c>
      <c r="F3272" s="22">
        <v>9.3987170751192502E-5</v>
      </c>
      <c r="G3272" s="22">
        <v>1.14155251141553E-4</v>
      </c>
      <c r="H3272" s="20">
        <v>5.8956549830000003E-2</v>
      </c>
      <c r="I3272" s="20">
        <v>0.113072149</v>
      </c>
      <c r="J3272" s="24">
        <v>0.14299999999999999</v>
      </c>
      <c r="K3272" s="20">
        <v>8.8385682980000005E-2</v>
      </c>
      <c r="L3272" s="20">
        <v>0.64378514639999995</v>
      </c>
      <c r="M3272" s="20">
        <v>1.0244907610000001E-3</v>
      </c>
      <c r="N3272" s="21">
        <v>0</v>
      </c>
    </row>
    <row r="3273" spans="1:14" ht="15" customHeight="1" outlineLevel="1" x14ac:dyDescent="0.3">
      <c r="A3273" s="12">
        <v>3271</v>
      </c>
      <c r="B3273" s="13">
        <v>1</v>
      </c>
      <c r="C3273" s="19">
        <v>3.0206117471439201E-5</v>
      </c>
      <c r="D3273" s="20">
        <v>1.055785868E-4</v>
      </c>
      <c r="E3273" s="21">
        <v>0</v>
      </c>
      <c r="F3273" s="22">
        <v>1.8210014333043501E-4</v>
      </c>
      <c r="G3273" s="22">
        <v>1.14155251141553E-4</v>
      </c>
      <c r="H3273" s="20">
        <v>0.1613632693</v>
      </c>
      <c r="I3273" s="20">
        <v>9.8622963539999997E-2</v>
      </c>
      <c r="J3273" s="24">
        <v>0.1275</v>
      </c>
      <c r="K3273" s="20">
        <v>0.10725590459999999</v>
      </c>
      <c r="L3273" s="20">
        <v>0.6547411286</v>
      </c>
      <c r="M3273" s="20">
        <v>9.4437946589999997E-4</v>
      </c>
      <c r="N3273" s="21">
        <v>0</v>
      </c>
    </row>
    <row r="3274" spans="1:14" ht="15" customHeight="1" outlineLevel="1" x14ac:dyDescent="0.3">
      <c r="A3274" s="12">
        <v>3272</v>
      </c>
      <c r="B3274" s="13">
        <v>1</v>
      </c>
      <c r="C3274" s="19">
        <v>5.22771165440505E-5</v>
      </c>
      <c r="D3274" s="20">
        <v>6.6574641630000003E-5</v>
      </c>
      <c r="E3274" s="21">
        <v>0</v>
      </c>
      <c r="F3274" s="22">
        <v>1.58603350642637E-4</v>
      </c>
      <c r="G3274" s="22">
        <v>1.14155251141553E-4</v>
      </c>
      <c r="H3274" s="20">
        <v>0.29445969960000001</v>
      </c>
      <c r="I3274" s="20">
        <v>9.34833204E-2</v>
      </c>
      <c r="J3274" s="24">
        <v>9.7299999999999998E-2</v>
      </c>
      <c r="K3274" s="20">
        <v>0.1120038958</v>
      </c>
      <c r="L3274" s="20">
        <v>0.66065541979999998</v>
      </c>
      <c r="M3274" s="20">
        <v>2.5569896660000001E-2</v>
      </c>
      <c r="N3274" s="20">
        <v>1.9711714290000001E-2</v>
      </c>
    </row>
    <row r="3275" spans="1:14" ht="15" customHeight="1" outlineLevel="1" x14ac:dyDescent="0.3">
      <c r="A3275" s="12">
        <v>3273</v>
      </c>
      <c r="B3275" s="13">
        <v>1</v>
      </c>
      <c r="C3275" s="19">
        <v>7.4860251671931299E-5</v>
      </c>
      <c r="D3275" s="20">
        <v>2.8900143969999999E-5</v>
      </c>
      <c r="E3275" s="21">
        <v>0</v>
      </c>
      <c r="F3275" s="22">
        <v>1.4685495429873799E-4</v>
      </c>
      <c r="G3275" s="22">
        <v>1.14155251141553E-4</v>
      </c>
      <c r="H3275" s="20">
        <v>0.41027297689999997</v>
      </c>
      <c r="I3275" s="20">
        <v>9.1737781229999996E-2</v>
      </c>
      <c r="J3275" s="24">
        <v>6.0999999999999999E-2</v>
      </c>
      <c r="K3275" s="20">
        <v>0.1171171171</v>
      </c>
      <c r="L3275" s="20">
        <v>0.66627884429999995</v>
      </c>
      <c r="M3275" s="20">
        <v>4.5296951680000003E-2</v>
      </c>
      <c r="N3275" s="20">
        <v>0.1183594286</v>
      </c>
    </row>
    <row r="3276" spans="1:14" ht="15" customHeight="1" outlineLevel="1" x14ac:dyDescent="0.3">
      <c r="A3276" s="12">
        <v>3274</v>
      </c>
      <c r="B3276" s="13">
        <v>1</v>
      </c>
      <c r="C3276" s="19">
        <v>9.1752412802351504E-5</v>
      </c>
      <c r="D3276" s="20">
        <v>6.3404420600000004E-7</v>
      </c>
      <c r="E3276" s="21">
        <v>0</v>
      </c>
      <c r="F3276" s="22">
        <v>1.6447754881458699E-4</v>
      </c>
      <c r="G3276" s="22">
        <v>1.14155251141553E-4</v>
      </c>
      <c r="H3276" s="20">
        <v>0.49313519630000002</v>
      </c>
      <c r="I3276" s="20">
        <v>9.3095422809999995E-2</v>
      </c>
      <c r="J3276" s="24">
        <v>3.5299999999999998E-2</v>
      </c>
      <c r="K3276" s="20">
        <v>0.1150474799</v>
      </c>
      <c r="L3276" s="20">
        <v>0.66802404500000001</v>
      </c>
      <c r="M3276" s="20">
        <v>3.40023016E-2</v>
      </c>
      <c r="N3276" s="20">
        <v>0.18020228569999999</v>
      </c>
    </row>
    <row r="3277" spans="1:14" ht="15" customHeight="1" outlineLevel="1" x14ac:dyDescent="0.3">
      <c r="A3277" s="12">
        <v>3275</v>
      </c>
      <c r="B3277" s="13">
        <v>1</v>
      </c>
      <c r="C3277" s="19">
        <v>9.7078824863300298E-5</v>
      </c>
      <c r="D3277" s="21">
        <v>0</v>
      </c>
      <c r="E3277" s="21">
        <v>0</v>
      </c>
      <c r="F3277" s="22">
        <v>1.87974341502385E-4</v>
      </c>
      <c r="G3277" s="22">
        <v>1.14155251141553E-4</v>
      </c>
      <c r="H3277" s="20">
        <v>0.55257632050000005</v>
      </c>
      <c r="I3277" s="20">
        <v>8.9507370050000007E-2</v>
      </c>
      <c r="J3277" s="24">
        <v>1.6799999999999999E-2</v>
      </c>
      <c r="K3277" s="20">
        <v>0.1096907719</v>
      </c>
      <c r="L3277" s="20">
        <v>0.6774287376</v>
      </c>
      <c r="M3277" s="20">
        <v>1.4810679E-2</v>
      </c>
      <c r="N3277" s="20">
        <v>0.28018714290000002</v>
      </c>
    </row>
    <row r="3278" spans="1:14" ht="15" customHeight="1" outlineLevel="1" x14ac:dyDescent="0.3">
      <c r="A3278" s="12">
        <v>3276</v>
      </c>
      <c r="B3278" s="13">
        <v>1</v>
      </c>
      <c r="C3278" s="19">
        <v>1.06850016679845E-4</v>
      </c>
      <c r="D3278" s="21">
        <v>0</v>
      </c>
      <c r="E3278" s="21">
        <v>0</v>
      </c>
      <c r="F3278" s="22">
        <v>2.0677177565262301E-4</v>
      </c>
      <c r="G3278" s="22">
        <v>1.14155251141553E-4</v>
      </c>
      <c r="H3278" s="20">
        <v>0.59263446939999997</v>
      </c>
      <c r="I3278" s="20">
        <v>8.5725368499999996E-2</v>
      </c>
      <c r="J3278" s="24">
        <v>5.4000000000000003E-3</v>
      </c>
      <c r="K3278" s="20">
        <v>9.0942293640000005E-2</v>
      </c>
      <c r="L3278" s="20">
        <v>0.67258095790000005</v>
      </c>
      <c r="M3278" s="20">
        <v>1.337349021E-3</v>
      </c>
      <c r="N3278" s="20">
        <v>0.25800171430000002</v>
      </c>
    </row>
    <row r="3279" spans="1:14" ht="15" customHeight="1" outlineLevel="1" x14ac:dyDescent="0.3">
      <c r="A3279" s="12">
        <v>3277</v>
      </c>
      <c r="B3279" s="13">
        <v>1</v>
      </c>
      <c r="C3279" s="19">
        <v>9.8649539129667894E-5</v>
      </c>
      <c r="D3279" s="21">
        <v>0</v>
      </c>
      <c r="E3279" s="21">
        <v>0</v>
      </c>
      <c r="F3279" s="22">
        <v>1.87974341502385E-4</v>
      </c>
      <c r="G3279" s="22">
        <v>1.14155251141553E-4</v>
      </c>
      <c r="H3279" s="20">
        <v>0.6024874818</v>
      </c>
      <c r="I3279" s="20">
        <v>8.7470907680000001E-2</v>
      </c>
      <c r="J3279" s="24">
        <v>2.5000000000000001E-3</v>
      </c>
      <c r="K3279" s="20">
        <v>8.2663744829999997E-2</v>
      </c>
      <c r="L3279" s="20">
        <v>0.66288539849999994</v>
      </c>
      <c r="M3279" s="20">
        <v>1.376013035E-2</v>
      </c>
      <c r="N3279" s="20">
        <v>0.1692265714</v>
      </c>
    </row>
    <row r="3280" spans="1:14" ht="15" customHeight="1" outlineLevel="1" x14ac:dyDescent="0.3">
      <c r="A3280" s="12">
        <v>3278</v>
      </c>
      <c r="B3280" s="13">
        <v>1</v>
      </c>
      <c r="C3280" s="19">
        <v>8.8102626463782397E-5</v>
      </c>
      <c r="D3280" s="21">
        <v>0</v>
      </c>
      <c r="E3280" s="21">
        <v>0</v>
      </c>
      <c r="F3280" s="22">
        <v>1.90324020771165E-4</v>
      </c>
      <c r="G3280" s="22">
        <v>1.14155251141553E-4</v>
      </c>
      <c r="H3280" s="20">
        <v>0.57664351479999998</v>
      </c>
      <c r="I3280" s="20">
        <v>9.2804499609999994E-2</v>
      </c>
      <c r="J3280" s="24">
        <v>7.0000000000000001E-3</v>
      </c>
      <c r="K3280" s="20">
        <v>8.3637691750000007E-2</v>
      </c>
      <c r="L3280" s="20">
        <v>0.6452394803</v>
      </c>
      <c r="M3280" s="20">
        <v>6.912316181E-2</v>
      </c>
      <c r="N3280" s="21">
        <v>0</v>
      </c>
    </row>
    <row r="3281" spans="1:14" ht="15" customHeight="1" outlineLevel="1" x14ac:dyDescent="0.3">
      <c r="A3281" s="12">
        <v>3279</v>
      </c>
      <c r="B3281" s="13">
        <v>1</v>
      </c>
      <c r="C3281" s="19">
        <v>7.7873711164707504E-5</v>
      </c>
      <c r="D3281" s="21">
        <v>0</v>
      </c>
      <c r="E3281" s="21">
        <v>0</v>
      </c>
      <c r="F3281" s="22">
        <v>2.1382081345896301E-4</v>
      </c>
      <c r="G3281" s="22">
        <v>1.14155251141553E-4</v>
      </c>
      <c r="H3281" s="20">
        <v>0.5092876757</v>
      </c>
      <c r="I3281" s="20">
        <v>9.813809154E-2</v>
      </c>
      <c r="J3281" s="24">
        <v>2.3900000000000001E-2</v>
      </c>
      <c r="K3281" s="20">
        <v>8.6072559049999997E-2</v>
      </c>
      <c r="L3281" s="20">
        <v>0.63670738800000004</v>
      </c>
      <c r="M3281" s="20">
        <v>8.5590337330000002E-2</v>
      </c>
      <c r="N3281" s="21">
        <v>0</v>
      </c>
    </row>
    <row r="3282" spans="1:14" ht="15" customHeight="1" outlineLevel="1" x14ac:dyDescent="0.3">
      <c r="A3282" s="12">
        <v>3280</v>
      </c>
      <c r="B3282" s="13">
        <v>1</v>
      </c>
      <c r="C3282" s="19">
        <v>7.14174009900677E-5</v>
      </c>
      <c r="D3282" s="21">
        <v>0</v>
      </c>
      <c r="E3282" s="21">
        <v>0</v>
      </c>
      <c r="F3282" s="22">
        <v>2.23219530534082E-4</v>
      </c>
      <c r="G3282" s="22">
        <v>1.14155251141553E-4</v>
      </c>
      <c r="H3282" s="20">
        <v>0.4046196091</v>
      </c>
      <c r="I3282" s="20">
        <v>9.9980605119999996E-2</v>
      </c>
      <c r="J3282" s="24">
        <v>5.6099999999999997E-2</v>
      </c>
      <c r="K3282" s="20">
        <v>9.3864134399999993E-2</v>
      </c>
      <c r="L3282" s="20">
        <v>0.63748303279999996</v>
      </c>
      <c r="M3282" s="20">
        <v>5.6118905310000002E-2</v>
      </c>
      <c r="N3282" s="20">
        <v>4.0448571429999997E-3</v>
      </c>
    </row>
    <row r="3283" spans="1:14" ht="15" customHeight="1" outlineLevel="1" x14ac:dyDescent="0.3">
      <c r="A3283" s="12">
        <v>3281</v>
      </c>
      <c r="B3283" s="13">
        <v>1</v>
      </c>
      <c r="C3283" s="19">
        <v>7.0824769533738799E-5</v>
      </c>
      <c r="D3283" s="21">
        <v>0</v>
      </c>
      <c r="E3283" s="21">
        <v>0</v>
      </c>
      <c r="F3283" s="22">
        <v>2.23219530534082E-4</v>
      </c>
      <c r="G3283" s="22">
        <v>1.14155251141553E-4</v>
      </c>
      <c r="H3283" s="20">
        <v>0.26780810849999998</v>
      </c>
      <c r="I3283" s="20">
        <v>9.9980605119999996E-2</v>
      </c>
      <c r="J3283" s="24">
        <v>9.0300000000000005E-2</v>
      </c>
      <c r="K3283" s="20">
        <v>0.13294375459999999</v>
      </c>
      <c r="L3283" s="20">
        <v>0.6518324607</v>
      </c>
      <c r="M3283" s="20">
        <v>1.6807906970000001E-2</v>
      </c>
      <c r="N3283" s="21">
        <v>0</v>
      </c>
    </row>
    <row r="3284" spans="1:14" ht="15" customHeight="1" outlineLevel="1" x14ac:dyDescent="0.3">
      <c r="A3284" s="12">
        <v>3282</v>
      </c>
      <c r="B3284" s="13">
        <v>1</v>
      </c>
      <c r="C3284" s="19">
        <v>7.8779521845925602E-5</v>
      </c>
      <c r="D3284" s="21">
        <v>0</v>
      </c>
      <c r="E3284" s="21">
        <v>0</v>
      </c>
      <c r="F3284" s="22">
        <v>1.6447754881458699E-4</v>
      </c>
      <c r="G3284" s="22">
        <v>1.14155251141553E-4</v>
      </c>
      <c r="H3284" s="20">
        <v>0.1313196576</v>
      </c>
      <c r="I3284" s="20">
        <v>9.2707525210000002E-2</v>
      </c>
      <c r="J3284" s="24">
        <v>0.14649999999999999</v>
      </c>
      <c r="K3284" s="20">
        <v>0.1484051619</v>
      </c>
      <c r="L3284" s="20">
        <v>0.66433973239999999</v>
      </c>
      <c r="M3284" s="20">
        <v>9.7492743609999997E-4</v>
      </c>
      <c r="N3284" s="24">
        <v>5.2259999999999997E-3</v>
      </c>
    </row>
    <row r="3285" spans="1:14" ht="15" customHeight="1" outlineLevel="1" x14ac:dyDescent="0.3">
      <c r="A3285" s="12">
        <v>3283</v>
      </c>
      <c r="B3285" s="13">
        <v>1</v>
      </c>
      <c r="C3285" s="19">
        <v>8.33619742875788E-5</v>
      </c>
      <c r="D3285" s="20">
        <v>2.0391679789999999E-5</v>
      </c>
      <c r="E3285" s="21">
        <v>0</v>
      </c>
      <c r="F3285" s="22">
        <v>1.1748396343899099E-4</v>
      </c>
      <c r="G3285" s="22">
        <v>1.14155251141553E-4</v>
      </c>
      <c r="H3285" s="20">
        <v>3.9573574540000003E-2</v>
      </c>
      <c r="I3285" s="20">
        <v>8.2137315749999995E-2</v>
      </c>
      <c r="J3285" s="24">
        <v>0.27639999999999998</v>
      </c>
      <c r="K3285" s="20">
        <v>0.17226686150000001</v>
      </c>
      <c r="L3285" s="20">
        <v>0.66850882300000003</v>
      </c>
      <c r="M3285" s="20">
        <v>6.2251507310000004E-4</v>
      </c>
      <c r="N3285" s="24">
        <v>1.9421999999999998E-2</v>
      </c>
    </row>
    <row r="3286" spans="1:14" ht="15" customHeight="1" outlineLevel="1" x14ac:dyDescent="0.3">
      <c r="A3286" s="12">
        <v>3284</v>
      </c>
      <c r="B3286" s="13">
        <v>1</v>
      </c>
      <c r="C3286" s="19">
        <v>6.78166559315749E-5</v>
      </c>
      <c r="D3286" s="20">
        <v>7.1381105770000004E-5</v>
      </c>
      <c r="E3286" s="21">
        <v>0</v>
      </c>
      <c r="F3286" s="22">
        <v>8.8112972579242903E-5</v>
      </c>
      <c r="G3286" s="22">
        <v>1.14155251141553E-4</v>
      </c>
      <c r="H3286" s="20">
        <v>8.560814085E-3</v>
      </c>
      <c r="I3286" s="20">
        <v>7.9615981380000006E-2</v>
      </c>
      <c r="J3286" s="24">
        <v>0.43759999999999999</v>
      </c>
      <c r="K3286" s="20">
        <v>0.15510104699999999</v>
      </c>
      <c r="L3286" s="20">
        <v>0.66947837889999995</v>
      </c>
      <c r="M3286" s="20">
        <v>2.0896078450000001E-2</v>
      </c>
      <c r="N3286" s="21">
        <v>0</v>
      </c>
    </row>
    <row r="3287" spans="1:14" ht="15" customHeight="1" outlineLevel="1" x14ac:dyDescent="0.3">
      <c r="A3287" s="12">
        <v>3285</v>
      </c>
      <c r="B3287" s="13">
        <v>1</v>
      </c>
      <c r="C3287" s="19">
        <v>6.5959061209159794E-5</v>
      </c>
      <c r="D3287" s="20">
        <v>9.2079581139999997E-5</v>
      </c>
      <c r="E3287" s="21">
        <v>0</v>
      </c>
      <c r="F3287" s="22">
        <v>5.87419817194953E-5</v>
      </c>
      <c r="G3287" s="22">
        <v>1.14155251141553E-4</v>
      </c>
      <c r="H3287" s="21">
        <v>0</v>
      </c>
      <c r="I3287" s="20">
        <v>8.252521334E-2</v>
      </c>
      <c r="J3287" s="24">
        <v>0.47120000000000001</v>
      </c>
      <c r="K3287" s="20">
        <v>0.27611395179999998</v>
      </c>
      <c r="L3287" s="20">
        <v>0.67519875900000004</v>
      </c>
      <c r="M3287" s="20">
        <v>3.8884822819999998E-2</v>
      </c>
      <c r="N3287" s="21">
        <v>0</v>
      </c>
    </row>
    <row r="3288" spans="1:14" ht="15" customHeight="1" outlineLevel="1" x14ac:dyDescent="0.3">
      <c r="A3288" s="12">
        <v>3286</v>
      </c>
      <c r="B3288" s="13">
        <v>1</v>
      </c>
      <c r="C3288" s="19">
        <v>7.5678093420370496E-5</v>
      </c>
      <c r="D3288" s="20">
        <v>1.053536034E-4</v>
      </c>
      <c r="E3288" s="21">
        <v>0</v>
      </c>
      <c r="F3288" s="22">
        <v>3.7594868300476997E-5</v>
      </c>
      <c r="G3288" s="22">
        <v>1.14155251141553E-4</v>
      </c>
      <c r="H3288" s="21">
        <v>0</v>
      </c>
      <c r="I3288" s="20">
        <v>8.388285493E-2</v>
      </c>
      <c r="J3288" s="24">
        <v>0.42009999999999997</v>
      </c>
      <c r="K3288" s="20">
        <v>0.2797662527</v>
      </c>
      <c r="L3288" s="20">
        <v>0.68150087260000003</v>
      </c>
      <c r="M3288" s="20">
        <v>3.015088891E-2</v>
      </c>
      <c r="N3288" s="21">
        <v>0</v>
      </c>
    </row>
    <row r="3289" spans="1:14" ht="15" customHeight="1" outlineLevel="1" x14ac:dyDescent="0.3">
      <c r="A3289" s="12">
        <v>3287</v>
      </c>
      <c r="B3289" s="13">
        <v>1</v>
      </c>
      <c r="C3289" s="19">
        <v>7.9230372958989605E-5</v>
      </c>
      <c r="D3289" s="20">
        <v>1.164186974E-4</v>
      </c>
      <c r="E3289" s="21">
        <v>0</v>
      </c>
      <c r="F3289" s="22">
        <v>2.3496792687798098E-5</v>
      </c>
      <c r="G3289" s="22">
        <v>1.14155251141553E-4</v>
      </c>
      <c r="H3289" s="21">
        <v>0</v>
      </c>
      <c r="I3289" s="20">
        <v>8.3397982930000003E-2</v>
      </c>
      <c r="J3289" s="24">
        <v>0.36120000000000002</v>
      </c>
      <c r="K3289" s="20">
        <v>0.16386656929999999</v>
      </c>
      <c r="L3289" s="20">
        <v>0.66686057789999997</v>
      </c>
      <c r="M3289" s="20">
        <v>1.376013035E-2</v>
      </c>
      <c r="N3289" s="21">
        <v>0</v>
      </c>
    </row>
    <row r="3290" spans="1:14" ht="15" customHeight="1" outlineLevel="1" x14ac:dyDescent="0.3">
      <c r="A3290" s="12">
        <v>3288</v>
      </c>
      <c r="B3290" s="13">
        <v>1</v>
      </c>
      <c r="C3290" s="19">
        <v>6.1980837571975697E-5</v>
      </c>
      <c r="D3290" s="20">
        <v>1.2590890749999999E-4</v>
      </c>
      <c r="E3290" s="21">
        <v>0</v>
      </c>
      <c r="F3290" s="22">
        <v>9.3987170751192492E-6</v>
      </c>
      <c r="G3290" s="22">
        <v>1.14155251141553E-4</v>
      </c>
      <c r="H3290" s="21">
        <v>0</v>
      </c>
      <c r="I3290" s="20">
        <v>8.0779674169999996E-2</v>
      </c>
      <c r="J3290" s="24">
        <v>0.30099999999999999</v>
      </c>
      <c r="K3290" s="20">
        <v>0.1021426832</v>
      </c>
      <c r="L3290" s="20">
        <v>0.66046150859999997</v>
      </c>
      <c r="M3290" s="20">
        <v>1.337349021E-3</v>
      </c>
      <c r="N3290" s="21">
        <v>0</v>
      </c>
    </row>
    <row r="3291" spans="1:14" ht="15" customHeight="1" outlineLevel="1" x14ac:dyDescent="0.3">
      <c r="A3291" s="12">
        <v>3289</v>
      </c>
      <c r="B3291" s="13">
        <v>1</v>
      </c>
      <c r="C3291" s="19">
        <v>4.64966241265542E-5</v>
      </c>
      <c r="D3291" s="20">
        <v>1.3451963689999999E-4</v>
      </c>
      <c r="E3291" s="21">
        <v>0</v>
      </c>
      <c r="F3291" s="22">
        <v>5.8741981719495297E-6</v>
      </c>
      <c r="G3291" s="22">
        <v>1.14155251141553E-4</v>
      </c>
      <c r="H3291" s="21">
        <v>0</v>
      </c>
      <c r="I3291" s="20">
        <v>8.4173778120000001E-2</v>
      </c>
      <c r="J3291" s="24">
        <v>0.23960000000000001</v>
      </c>
      <c r="K3291" s="20">
        <v>8.3515948379999996E-2</v>
      </c>
      <c r="L3291" s="20">
        <v>0.65377157259999996</v>
      </c>
      <c r="M3291" s="20">
        <v>1.215659956E-2</v>
      </c>
      <c r="N3291" s="21">
        <v>0</v>
      </c>
    </row>
    <row r="3292" spans="1:14" ht="15" customHeight="1" outlineLevel="1" x14ac:dyDescent="0.3">
      <c r="A3292" s="12">
        <v>3290</v>
      </c>
      <c r="B3292" s="13">
        <v>1</v>
      </c>
      <c r="C3292" s="19">
        <v>3.7292851549294303E-5</v>
      </c>
      <c r="D3292" s="20">
        <v>1.4190318389999999E-4</v>
      </c>
      <c r="E3292" s="21">
        <v>0</v>
      </c>
      <c r="F3292" s="22">
        <v>2.3496792687798102E-6</v>
      </c>
      <c r="G3292" s="22">
        <v>1.14155251141553E-4</v>
      </c>
      <c r="H3292" s="21">
        <v>0</v>
      </c>
      <c r="I3292" s="20">
        <v>8.9022498059999997E-2</v>
      </c>
      <c r="J3292" s="24">
        <v>0.18110000000000001</v>
      </c>
      <c r="K3292" s="20">
        <v>7.9498417340000002E-2</v>
      </c>
      <c r="L3292" s="20">
        <v>0.63903432230000001</v>
      </c>
      <c r="M3292" s="20">
        <v>6.21876024E-2</v>
      </c>
      <c r="N3292" s="21">
        <v>0</v>
      </c>
    </row>
    <row r="3293" spans="1:14" ht="15" customHeight="1" outlineLevel="1" x14ac:dyDescent="0.3">
      <c r="A3293" s="12">
        <v>3291</v>
      </c>
      <c r="B3293" s="13">
        <v>1</v>
      </c>
      <c r="C3293" s="19">
        <v>2.40543979327796E-5</v>
      </c>
      <c r="D3293" s="20">
        <v>1.47711847E-4</v>
      </c>
      <c r="E3293" s="21">
        <v>0</v>
      </c>
      <c r="F3293" s="22">
        <v>1.17483963438991E-6</v>
      </c>
      <c r="G3293" s="22">
        <v>1.14155251141553E-4</v>
      </c>
      <c r="H3293" s="21">
        <v>0</v>
      </c>
      <c r="I3293" s="20">
        <v>8.5725368499999996E-2</v>
      </c>
      <c r="J3293" s="24">
        <v>0.1061</v>
      </c>
      <c r="K3293" s="20">
        <v>9.3498904310000006E-2</v>
      </c>
      <c r="L3293" s="20">
        <v>0.62759356209999995</v>
      </c>
      <c r="M3293" s="20">
        <v>7.6735032369999998E-2</v>
      </c>
      <c r="N3293" s="21">
        <v>0</v>
      </c>
    </row>
    <row r="3294" spans="1:14" ht="15" customHeight="1" outlineLevel="1" x14ac:dyDescent="0.3">
      <c r="A3294" s="12">
        <v>3292</v>
      </c>
      <c r="B3294" s="13">
        <v>1</v>
      </c>
      <c r="C3294" s="19">
        <v>2.0226866340669101E-5</v>
      </c>
      <c r="D3294" s="20">
        <v>1.546863332E-4</v>
      </c>
      <c r="E3294" s="21">
        <v>0</v>
      </c>
      <c r="F3294" s="22">
        <v>1.40980756126789E-5</v>
      </c>
      <c r="G3294" s="22">
        <v>1.14155251141553E-4</v>
      </c>
      <c r="H3294" s="21">
        <v>0</v>
      </c>
      <c r="I3294" s="20">
        <v>8.8343677270000004E-2</v>
      </c>
      <c r="J3294" s="24">
        <v>6.3799999999999996E-2</v>
      </c>
      <c r="K3294" s="20">
        <v>0.1201607012</v>
      </c>
      <c r="L3294" s="20">
        <v>0.63777389959999997</v>
      </c>
      <c r="M3294" s="20">
        <v>5.0593973360000002E-2</v>
      </c>
      <c r="N3294" s="21">
        <v>0</v>
      </c>
    </row>
    <row r="3295" spans="1:14" ht="15" customHeight="1" outlineLevel="1" x14ac:dyDescent="0.3">
      <c r="A3295" s="12">
        <v>3293</v>
      </c>
      <c r="B3295" s="13">
        <v>1</v>
      </c>
      <c r="C3295" s="19">
        <v>3.0369801323395802E-5</v>
      </c>
      <c r="D3295" s="20">
        <v>1.587360349E-4</v>
      </c>
      <c r="E3295" s="21">
        <v>0</v>
      </c>
      <c r="F3295" s="22">
        <v>3.7594868300476997E-5</v>
      </c>
      <c r="G3295" s="22">
        <v>1.14155251141553E-4</v>
      </c>
      <c r="H3295" s="20">
        <v>1.4698756259999999E-2</v>
      </c>
      <c r="I3295" s="20">
        <v>0.1000775795</v>
      </c>
      <c r="J3295" s="24">
        <v>9.4399999999999998E-2</v>
      </c>
      <c r="K3295" s="20">
        <v>0.22948624300000001</v>
      </c>
      <c r="L3295" s="20">
        <v>0.65881326350000002</v>
      </c>
      <c r="M3295" s="20">
        <v>1.5192655310000001E-2</v>
      </c>
      <c r="N3295" s="21">
        <v>0</v>
      </c>
    </row>
    <row r="3296" spans="1:14" ht="15" customHeight="1" outlineLevel="1" x14ac:dyDescent="0.3">
      <c r="A3296" s="12">
        <v>3294</v>
      </c>
      <c r="B3296" s="13">
        <v>1</v>
      </c>
      <c r="C3296" s="19">
        <v>5.8417198680882002E-5</v>
      </c>
      <c r="D3296" s="20">
        <v>1.292632059E-4</v>
      </c>
      <c r="E3296" s="21">
        <v>0</v>
      </c>
      <c r="F3296" s="22">
        <v>9.3987170751192502E-5</v>
      </c>
      <c r="G3296" s="22">
        <v>1.14155251141553E-4</v>
      </c>
      <c r="H3296" s="20">
        <v>6.4609917619999999E-2</v>
      </c>
      <c r="I3296" s="20">
        <v>0.1090961986</v>
      </c>
      <c r="J3296" s="24">
        <v>0.13850000000000001</v>
      </c>
      <c r="K3296" s="20">
        <v>0.34806428049999999</v>
      </c>
      <c r="L3296" s="20">
        <v>0.6804343611</v>
      </c>
      <c r="M3296" s="20">
        <v>9.427896018E-4</v>
      </c>
      <c r="N3296" s="21">
        <v>0</v>
      </c>
    </row>
    <row r="3297" spans="1:14" ht="15" customHeight="1" outlineLevel="1" x14ac:dyDescent="0.3">
      <c r="A3297" s="12">
        <v>3295</v>
      </c>
      <c r="B3297" s="13">
        <v>1</v>
      </c>
      <c r="C3297" s="19">
        <v>9.4411661427337801E-5</v>
      </c>
      <c r="D3297" s="20">
        <v>8.9768387740000004E-5</v>
      </c>
      <c r="E3297" s="21">
        <v>0</v>
      </c>
      <c r="F3297" s="22">
        <v>1.8210014333043501E-4</v>
      </c>
      <c r="G3297" s="22">
        <v>1.14155251141553E-4</v>
      </c>
      <c r="H3297" s="20">
        <v>0.17816184779999999</v>
      </c>
      <c r="I3297" s="20">
        <v>0.10899922419999999</v>
      </c>
      <c r="J3297" s="24">
        <v>0.15570000000000001</v>
      </c>
      <c r="K3297" s="20">
        <v>0.39250060869999998</v>
      </c>
      <c r="L3297" s="20">
        <v>0.68295520649999997</v>
      </c>
      <c r="M3297" s="20">
        <v>4.5479013100000002E-4</v>
      </c>
      <c r="N3297" s="21">
        <v>0</v>
      </c>
    </row>
    <row r="3298" spans="1:14" ht="15" customHeight="1" outlineLevel="1" x14ac:dyDescent="0.3">
      <c r="A3298" s="12">
        <v>3296</v>
      </c>
      <c r="B3298" s="13">
        <v>1</v>
      </c>
      <c r="C3298" s="19">
        <v>1.22730159469761E-4</v>
      </c>
      <c r="D3298" s="20">
        <v>3.9535724199999997E-5</v>
      </c>
      <c r="E3298" s="21">
        <v>0</v>
      </c>
      <c r="F3298" s="22">
        <v>1.58603350642637E-4</v>
      </c>
      <c r="G3298" s="22">
        <v>1.14155251141553E-4</v>
      </c>
      <c r="H3298" s="20">
        <v>0.32127281540000002</v>
      </c>
      <c r="I3298" s="20">
        <v>0.1222847168</v>
      </c>
      <c r="J3298" s="24">
        <v>0.27010000000000001</v>
      </c>
      <c r="K3298" s="20">
        <v>0.34404674950000003</v>
      </c>
      <c r="L3298" s="20">
        <v>0.68392476250000001</v>
      </c>
      <c r="M3298" s="20">
        <v>1.8120222129999999E-2</v>
      </c>
      <c r="N3298" s="20">
        <v>9.1371428570000005E-4</v>
      </c>
    </row>
    <row r="3299" spans="1:14" ht="15" customHeight="1" outlineLevel="1" x14ac:dyDescent="0.3">
      <c r="A3299" s="12">
        <v>3297</v>
      </c>
      <c r="B3299" s="13">
        <v>1</v>
      </c>
      <c r="C3299" s="19">
        <v>1.4067061215684799E-4</v>
      </c>
      <c r="D3299" s="20">
        <v>1.6566961510000001E-6</v>
      </c>
      <c r="E3299" s="21">
        <v>0</v>
      </c>
      <c r="F3299" s="22">
        <v>1.4685495429873799E-4</v>
      </c>
      <c r="G3299" s="22">
        <v>1.14155251141553E-4</v>
      </c>
      <c r="H3299" s="20">
        <v>0.44467775799999998</v>
      </c>
      <c r="I3299" s="20">
        <v>0.16320791309999999</v>
      </c>
      <c r="J3299" s="24">
        <v>0.4405</v>
      </c>
      <c r="K3299" s="20">
        <v>0.27355734110000002</v>
      </c>
      <c r="L3299" s="20">
        <v>0.66084933099999998</v>
      </c>
      <c r="M3299" s="20">
        <v>3.4965235189999999E-2</v>
      </c>
      <c r="N3299" s="20">
        <v>7.6885714289999995E-4</v>
      </c>
    </row>
    <row r="3300" spans="1:14" ht="15" customHeight="1" outlineLevel="1" x14ac:dyDescent="0.3">
      <c r="A3300" s="12">
        <v>3298</v>
      </c>
      <c r="B3300" s="13">
        <v>1</v>
      </c>
      <c r="C3300" s="19">
        <v>1.4367507538489801E-4</v>
      </c>
      <c r="D3300" s="21">
        <v>0</v>
      </c>
      <c r="E3300" s="21">
        <v>0</v>
      </c>
      <c r="F3300" s="22">
        <v>1.6447754881458699E-4</v>
      </c>
      <c r="G3300" s="22">
        <v>1.14155251141553E-4</v>
      </c>
      <c r="H3300" s="20">
        <v>0.52931675010000001</v>
      </c>
      <c r="I3300" s="20">
        <v>0.22517455389999999</v>
      </c>
      <c r="J3300" s="24">
        <v>0.58850000000000002</v>
      </c>
      <c r="K3300" s="20">
        <v>0.1569271975</v>
      </c>
      <c r="L3300" s="20">
        <v>0.65668024039999995</v>
      </c>
      <c r="M3300" s="20">
        <v>2.7752042330000001E-2</v>
      </c>
      <c r="N3300" s="20">
        <v>1.046314286E-2</v>
      </c>
    </row>
    <row r="3301" spans="1:14" ht="15" customHeight="1" outlineLevel="1" x14ac:dyDescent="0.3">
      <c r="A3301" s="12">
        <v>3299</v>
      </c>
      <c r="B3301" s="13">
        <v>1</v>
      </c>
      <c r="C3301" s="19">
        <v>1.4627205388051799E-4</v>
      </c>
      <c r="D3301" s="21">
        <v>0</v>
      </c>
      <c r="E3301" s="21">
        <v>0</v>
      </c>
      <c r="F3301" s="22">
        <v>1.87974341502385E-4</v>
      </c>
      <c r="G3301" s="22">
        <v>1.14155251141553E-4</v>
      </c>
      <c r="H3301" s="20">
        <v>0.58197383300000005</v>
      </c>
      <c r="I3301" s="20">
        <v>0.26144297909999997</v>
      </c>
      <c r="J3301" s="24">
        <v>0.69089999999999996</v>
      </c>
      <c r="K3301" s="20">
        <v>0.12576089600000001</v>
      </c>
      <c r="L3301" s="20">
        <v>0.67170835760000003</v>
      </c>
      <c r="M3301" s="20">
        <v>1.308811547E-2</v>
      </c>
      <c r="N3301" s="20">
        <v>0.61046142859999997</v>
      </c>
    </row>
    <row r="3302" spans="1:14" ht="15" customHeight="1" outlineLevel="1" x14ac:dyDescent="0.3">
      <c r="A3302" s="12">
        <v>3300</v>
      </c>
      <c r="B3302" s="13">
        <v>1</v>
      </c>
      <c r="C3302" s="19">
        <v>1.4948093640015299E-4</v>
      </c>
      <c r="D3302" s="21">
        <v>0</v>
      </c>
      <c r="E3302" s="21">
        <v>0</v>
      </c>
      <c r="F3302" s="22">
        <v>2.0677177565262301E-4</v>
      </c>
      <c r="G3302" s="22">
        <v>1.14155251141553E-4</v>
      </c>
      <c r="H3302" s="20">
        <v>0.59473429170000003</v>
      </c>
      <c r="I3302" s="20">
        <v>0.29295965870000001</v>
      </c>
      <c r="J3302" s="24">
        <v>0.77039999999999997</v>
      </c>
      <c r="K3302" s="20">
        <v>0.11821280739999999</v>
      </c>
      <c r="L3302" s="20">
        <v>0.67170835760000003</v>
      </c>
      <c r="M3302" s="20">
        <v>1.337349021E-3</v>
      </c>
      <c r="N3302" s="24">
        <v>0.77664599999999995</v>
      </c>
    </row>
    <row r="3303" spans="1:14" ht="15" customHeight="1" outlineLevel="1" x14ac:dyDescent="0.3">
      <c r="A3303" s="12">
        <v>3301</v>
      </c>
      <c r="B3303" s="13">
        <v>1</v>
      </c>
      <c r="C3303" s="19">
        <v>1.4555896887615501E-4</v>
      </c>
      <c r="D3303" s="21">
        <v>0</v>
      </c>
      <c r="E3303" s="21">
        <v>0</v>
      </c>
      <c r="F3303" s="22">
        <v>1.87974341502385E-4</v>
      </c>
      <c r="G3303" s="22">
        <v>1.14155251141553E-4</v>
      </c>
      <c r="H3303" s="20">
        <v>0.58375060570000004</v>
      </c>
      <c r="I3303" s="20">
        <v>0.32302172229999998</v>
      </c>
      <c r="J3303" s="24">
        <v>0.82720000000000005</v>
      </c>
      <c r="K3303" s="20">
        <v>0.11236912590000001</v>
      </c>
      <c r="L3303" s="20">
        <v>0.66007368629999996</v>
      </c>
      <c r="M3303" s="20">
        <v>1.140380714E-2</v>
      </c>
      <c r="N3303" s="20">
        <v>0.22545342860000001</v>
      </c>
    </row>
    <row r="3304" spans="1:14" ht="15" customHeight="1" outlineLevel="1" x14ac:dyDescent="0.3">
      <c r="A3304" s="12">
        <v>3302</v>
      </c>
      <c r="B3304" s="13">
        <v>1</v>
      </c>
      <c r="C3304" s="19">
        <v>1.4268735629101699E-4</v>
      </c>
      <c r="D3304" s="21">
        <v>0</v>
      </c>
      <c r="E3304" s="21">
        <v>0</v>
      </c>
      <c r="F3304" s="22">
        <v>1.90324020771165E-4</v>
      </c>
      <c r="G3304" s="22">
        <v>1.14155251141553E-4</v>
      </c>
      <c r="H3304" s="20">
        <v>0.54627685349999999</v>
      </c>
      <c r="I3304" s="20">
        <v>0.34086501159999999</v>
      </c>
      <c r="J3304" s="24">
        <v>0.85940000000000005</v>
      </c>
      <c r="K3304" s="20">
        <v>0.17786705620000001</v>
      </c>
      <c r="L3304" s="24">
        <v>0.65823153000000001</v>
      </c>
      <c r="M3304" s="20">
        <v>5.8900963059999999E-2</v>
      </c>
      <c r="N3304" s="20">
        <v>0.29139685710000002</v>
      </c>
    </row>
    <row r="3305" spans="1:14" ht="15" customHeight="1" outlineLevel="1" x14ac:dyDescent="0.3">
      <c r="A3305" s="12">
        <v>3303</v>
      </c>
      <c r="B3305" s="13">
        <v>1</v>
      </c>
      <c r="C3305" s="19">
        <v>1.3405324596791701E-4</v>
      </c>
      <c r="D3305" s="21">
        <v>0</v>
      </c>
      <c r="E3305" s="21">
        <v>0</v>
      </c>
      <c r="F3305" s="22">
        <v>2.1382081345896301E-4</v>
      </c>
      <c r="G3305" s="22">
        <v>1.14155251141553E-4</v>
      </c>
      <c r="H3305" s="20">
        <v>0.48085931189999997</v>
      </c>
      <c r="I3305" s="20">
        <v>0.35288983709999999</v>
      </c>
      <c r="J3305" s="24">
        <v>0.85370000000000001</v>
      </c>
      <c r="K3305" s="20">
        <v>0.16045775509999999</v>
      </c>
      <c r="L3305" s="20">
        <v>0.65978281949999995</v>
      </c>
      <c r="M3305" s="20">
        <v>7.2546174399999996E-2</v>
      </c>
      <c r="N3305" s="20">
        <v>0.55911514289999997</v>
      </c>
    </row>
    <row r="3306" spans="1:14" ht="15" customHeight="1" outlineLevel="1" x14ac:dyDescent="0.3">
      <c r="A3306" s="12">
        <v>3304</v>
      </c>
      <c r="B3306" s="13">
        <v>1</v>
      </c>
      <c r="C3306" s="19">
        <v>1.28073931843493E-4</v>
      </c>
      <c r="D3306" s="21">
        <v>0</v>
      </c>
      <c r="E3306" s="21">
        <v>0</v>
      </c>
      <c r="F3306" s="22">
        <v>2.23219530534082E-4</v>
      </c>
      <c r="G3306" s="22">
        <v>1.14155251141553E-4</v>
      </c>
      <c r="H3306" s="20">
        <v>0.37489904699999999</v>
      </c>
      <c r="I3306" s="20">
        <v>0.35550814580000001</v>
      </c>
      <c r="J3306" s="24">
        <v>0.81720000000000004</v>
      </c>
      <c r="K3306" s="20">
        <v>0.1463355247</v>
      </c>
      <c r="L3306" s="20">
        <v>0.64591816950000003</v>
      </c>
      <c r="M3306" s="20">
        <v>4.7972982320000003E-2</v>
      </c>
      <c r="N3306" s="20">
        <v>0.35238171429999998</v>
      </c>
    </row>
    <row r="3307" spans="1:14" ht="15" customHeight="1" outlineLevel="1" x14ac:dyDescent="0.3">
      <c r="A3307" s="12">
        <v>3305</v>
      </c>
      <c r="B3307" s="13">
        <v>1</v>
      </c>
      <c r="C3307" s="19">
        <v>1.2415678246141599E-4</v>
      </c>
      <c r="D3307" s="21">
        <v>0</v>
      </c>
      <c r="E3307" s="21">
        <v>0</v>
      </c>
      <c r="F3307" s="22">
        <v>2.23219530534082E-4</v>
      </c>
      <c r="G3307" s="22">
        <v>1.14155251141553E-4</v>
      </c>
      <c r="H3307" s="20">
        <v>0.2451946374</v>
      </c>
      <c r="I3307" s="20">
        <v>0.3463925524</v>
      </c>
      <c r="J3307" s="24">
        <v>0.75590000000000002</v>
      </c>
      <c r="K3307" s="20">
        <v>0.2014852691</v>
      </c>
      <c r="L3307" s="20">
        <v>0.65920108590000004</v>
      </c>
      <c r="M3307" s="20">
        <v>1.4425364039999999E-2</v>
      </c>
      <c r="N3307" s="24">
        <v>3.7673999999999999E-2</v>
      </c>
    </row>
    <row r="3308" spans="1:14" ht="15" customHeight="1" outlineLevel="1" x14ac:dyDescent="0.3">
      <c r="A3308" s="12">
        <v>3306</v>
      </c>
      <c r="B3308" s="13">
        <v>1</v>
      </c>
      <c r="C3308" s="19">
        <v>1.2870992657711399E-4</v>
      </c>
      <c r="D3308" s="21">
        <v>0</v>
      </c>
      <c r="E3308" s="21">
        <v>0</v>
      </c>
      <c r="F3308" s="22">
        <v>1.6447754881458699E-4</v>
      </c>
      <c r="G3308" s="22">
        <v>1.14155251141553E-4</v>
      </c>
      <c r="H3308" s="20">
        <v>0.1156517525</v>
      </c>
      <c r="I3308" s="20">
        <v>0.33359193170000001</v>
      </c>
      <c r="J3308" s="24">
        <v>0.73219999999999996</v>
      </c>
      <c r="K3308" s="20">
        <v>0.35549062580000002</v>
      </c>
      <c r="L3308" s="20">
        <v>0.67888307160000005</v>
      </c>
      <c r="M3308" s="20">
        <v>9.269889903E-4</v>
      </c>
      <c r="N3308" s="20">
        <v>0.25414628569999997</v>
      </c>
    </row>
    <row r="3309" spans="1:14" ht="15" customHeight="1" outlineLevel="1" x14ac:dyDescent="0.3">
      <c r="A3309" s="12">
        <v>3307</v>
      </c>
      <c r="B3309" s="13">
        <v>1</v>
      </c>
      <c r="C3309" s="19">
        <v>1.2482601664886E-4</v>
      </c>
      <c r="D3309" s="20">
        <v>2.6670762729999999E-5</v>
      </c>
      <c r="E3309" s="21">
        <v>0</v>
      </c>
      <c r="F3309" s="22">
        <v>1.1748396343899099E-4</v>
      </c>
      <c r="G3309" s="22">
        <v>1.14155251141553E-4</v>
      </c>
      <c r="H3309" s="20">
        <v>3.650460346E-2</v>
      </c>
      <c r="I3309" s="20">
        <v>0.32360356870000001</v>
      </c>
      <c r="J3309" s="24">
        <v>0.73960000000000004</v>
      </c>
      <c r="K3309" s="20">
        <v>0.3346725103</v>
      </c>
      <c r="L3309" s="20">
        <v>0.66695753339999997</v>
      </c>
      <c r="M3309" s="20">
        <v>3.8360933200000001E-4</v>
      </c>
      <c r="N3309" s="20">
        <v>9.9171428569999998E-2</v>
      </c>
    </row>
    <row r="3310" spans="1:14" ht="15" customHeight="1" outlineLevel="1" x14ac:dyDescent="0.3">
      <c r="A3310" s="12">
        <v>3308</v>
      </c>
      <c r="B3310" s="13">
        <v>1</v>
      </c>
      <c r="C3310" s="19">
        <v>1.02744363854006E-4</v>
      </c>
      <c r="D3310" s="20">
        <v>6.3322608440000004E-5</v>
      </c>
      <c r="E3310" s="21">
        <v>0</v>
      </c>
      <c r="F3310" s="22">
        <v>8.8112972579242903E-5</v>
      </c>
      <c r="G3310" s="22">
        <v>1.14155251141553E-4</v>
      </c>
      <c r="H3310" s="20">
        <v>8.237764497E-3</v>
      </c>
      <c r="I3310" s="20">
        <v>0.31846392550000002</v>
      </c>
      <c r="J3310" s="24">
        <v>0.74880000000000002</v>
      </c>
      <c r="K3310" s="20">
        <v>0.2420258096</v>
      </c>
      <c r="L3310" s="20">
        <v>0.65784370759999999</v>
      </c>
      <c r="M3310" s="20">
        <v>1.6829603919999998E-2</v>
      </c>
      <c r="N3310" s="21">
        <v>0</v>
      </c>
    </row>
    <row r="3311" spans="1:14" ht="15" customHeight="1" outlineLevel="1" x14ac:dyDescent="0.3">
      <c r="A3311" s="12">
        <v>3309</v>
      </c>
      <c r="B3311" s="13">
        <v>1</v>
      </c>
      <c r="C3311" s="19">
        <v>9.1726565819614194E-5</v>
      </c>
      <c r="D3311" s="20">
        <v>8.5391437419999998E-5</v>
      </c>
      <c r="E3311" s="21">
        <v>0</v>
      </c>
      <c r="F3311" s="22">
        <v>5.87419817194953E-5</v>
      </c>
      <c r="G3311" s="22">
        <v>1.14155251141553E-4</v>
      </c>
      <c r="H3311" s="21">
        <v>0</v>
      </c>
      <c r="I3311" s="20">
        <v>0.31089992239999997</v>
      </c>
      <c r="J3311" s="24">
        <v>0.77139999999999997</v>
      </c>
      <c r="K3311" s="20">
        <v>0.19856342830000001</v>
      </c>
      <c r="L3311" s="20">
        <v>0.66356408759999996</v>
      </c>
      <c r="M3311" s="20">
        <v>3.3108304669999998E-2</v>
      </c>
      <c r="N3311" s="21">
        <v>0</v>
      </c>
    </row>
    <row r="3312" spans="1:14" ht="15" customHeight="1" outlineLevel="1" x14ac:dyDescent="0.3">
      <c r="A3312" s="12">
        <v>3310</v>
      </c>
      <c r="B3312" s="13">
        <v>1</v>
      </c>
      <c r="C3312" s="19">
        <v>9.52214292796869E-5</v>
      </c>
      <c r="D3312" s="20">
        <v>1.033901117E-4</v>
      </c>
      <c r="E3312" s="21">
        <v>0</v>
      </c>
      <c r="F3312" s="22">
        <v>3.7594868300476997E-5</v>
      </c>
      <c r="G3312" s="22">
        <v>1.14155251141553E-4</v>
      </c>
      <c r="H3312" s="21">
        <v>0</v>
      </c>
      <c r="I3312" s="20">
        <v>0.3169123351</v>
      </c>
      <c r="J3312" s="24">
        <v>0.72360000000000002</v>
      </c>
      <c r="K3312" s="20">
        <v>0.2048940833</v>
      </c>
      <c r="L3312" s="20">
        <v>0.67713787089999999</v>
      </c>
      <c r="M3312" s="20">
        <v>2.6601873880000002E-2</v>
      </c>
      <c r="N3312" s="21">
        <v>0</v>
      </c>
    </row>
    <row r="3313" spans="1:14" ht="15" customHeight="1" outlineLevel="1" x14ac:dyDescent="0.3">
      <c r="A3313" s="12">
        <v>3311</v>
      </c>
      <c r="B3313" s="13">
        <v>1</v>
      </c>
      <c r="C3313" s="19">
        <v>9.5497115364304194E-5</v>
      </c>
      <c r="D3313" s="20">
        <v>1.186071726E-4</v>
      </c>
      <c r="E3313" s="21">
        <v>0</v>
      </c>
      <c r="F3313" s="22">
        <v>2.3496792687798098E-5</v>
      </c>
      <c r="G3313" s="22">
        <v>1.14155251141553E-4</v>
      </c>
      <c r="H3313" s="21">
        <v>0</v>
      </c>
      <c r="I3313" s="20">
        <v>0.30236617529999998</v>
      </c>
      <c r="J3313" s="24">
        <v>0.66930000000000001</v>
      </c>
      <c r="K3313" s="20">
        <v>0.22985147310000001</v>
      </c>
      <c r="L3313" s="20">
        <v>0.65280201670000004</v>
      </c>
      <c r="M3313" s="20">
        <v>1.27604729E-2</v>
      </c>
      <c r="N3313" s="21">
        <v>0</v>
      </c>
    </row>
    <row r="3314" spans="1:14" ht="15" customHeight="1" outlineLevel="1" x14ac:dyDescent="0.3">
      <c r="A3314" s="12">
        <v>3312</v>
      </c>
      <c r="B3314" s="13">
        <v>1</v>
      </c>
      <c r="C3314" s="19">
        <v>7.4223889072615697E-5</v>
      </c>
      <c r="D3314" s="20">
        <v>1.314925871E-4</v>
      </c>
      <c r="E3314" s="21">
        <v>0</v>
      </c>
      <c r="F3314" s="22">
        <v>9.3987170751192492E-6</v>
      </c>
      <c r="G3314" s="22">
        <v>1.14155251141553E-4</v>
      </c>
      <c r="H3314" s="21">
        <v>0</v>
      </c>
      <c r="I3314" s="20">
        <v>0.31225756399999999</v>
      </c>
      <c r="J3314" s="24">
        <v>0.66930000000000001</v>
      </c>
      <c r="K3314" s="20">
        <v>0.15108351589999999</v>
      </c>
      <c r="L3314" s="20">
        <v>0.64776032579999998</v>
      </c>
      <c r="M3314" s="20">
        <v>1.337349021E-3</v>
      </c>
      <c r="N3314" s="21">
        <v>0</v>
      </c>
    </row>
    <row r="3315" spans="1:14" ht="15" customHeight="1" outlineLevel="1" x14ac:dyDescent="0.3">
      <c r="A3315" s="12">
        <v>3313</v>
      </c>
      <c r="B3315" s="13">
        <v>1</v>
      </c>
      <c r="C3315" s="19">
        <v>5.7724621773209103E-5</v>
      </c>
      <c r="D3315" s="20">
        <v>1.4151457620000001E-4</v>
      </c>
      <c r="E3315" s="21">
        <v>0</v>
      </c>
      <c r="F3315" s="22">
        <v>5.8741981719495297E-6</v>
      </c>
      <c r="G3315" s="22">
        <v>1.14155251141553E-4</v>
      </c>
      <c r="H3315" s="21">
        <v>0</v>
      </c>
      <c r="I3315" s="20">
        <v>0.30091155930000002</v>
      </c>
      <c r="J3315" s="24">
        <v>0.69669999999999999</v>
      </c>
      <c r="K3315" s="20">
        <v>0.13160457759999999</v>
      </c>
      <c r="L3315" s="20">
        <v>0.64310645720000004</v>
      </c>
      <c r="M3315" s="20">
        <v>1.140380714E-2</v>
      </c>
      <c r="N3315" s="21">
        <v>0</v>
      </c>
    </row>
    <row r="3316" spans="1:14" ht="15" customHeight="1" outlineLevel="1" x14ac:dyDescent="0.3">
      <c r="A3316" s="12">
        <v>3314</v>
      </c>
      <c r="B3316" s="13">
        <v>1</v>
      </c>
      <c r="C3316" s="19">
        <v>4.8268138364808102E-5</v>
      </c>
      <c r="D3316" s="20">
        <v>1.490208414E-4</v>
      </c>
      <c r="E3316" s="21">
        <v>0</v>
      </c>
      <c r="F3316" s="22">
        <v>2.3496792687798102E-6</v>
      </c>
      <c r="G3316" s="22">
        <v>1.14155251141553E-4</v>
      </c>
      <c r="H3316" s="21">
        <v>0</v>
      </c>
      <c r="I3316" s="20">
        <v>0.30634212570000002</v>
      </c>
      <c r="J3316" s="24">
        <v>0.71819999999999995</v>
      </c>
      <c r="K3316" s="20">
        <v>0.13355247140000001</v>
      </c>
      <c r="L3316" s="20">
        <v>0.64223385690000001</v>
      </c>
      <c r="M3316" s="20">
        <v>5.8900963059999999E-2</v>
      </c>
      <c r="N3316" s="21">
        <v>0</v>
      </c>
    </row>
    <row r="3317" spans="1:14" ht="15" customHeight="1" outlineLevel="1" x14ac:dyDescent="0.3">
      <c r="A3317" s="12">
        <v>3315</v>
      </c>
      <c r="B3317" s="13">
        <v>1</v>
      </c>
      <c r="C3317" s="19">
        <v>3.4496481793226703E-5</v>
      </c>
      <c r="D3317" s="20">
        <v>1.5564762599999999E-4</v>
      </c>
      <c r="E3317" s="21">
        <v>0</v>
      </c>
      <c r="F3317" s="22">
        <v>1.17483963438991E-6</v>
      </c>
      <c r="G3317" s="22">
        <v>1.14155251141553E-4</v>
      </c>
      <c r="H3317" s="21">
        <v>0</v>
      </c>
      <c r="I3317" s="20">
        <v>0.30236617529999998</v>
      </c>
      <c r="J3317" s="24">
        <v>0.70930000000000004</v>
      </c>
      <c r="K3317" s="20">
        <v>0.1082298515</v>
      </c>
      <c r="L3317" s="20">
        <v>0.63428349819999996</v>
      </c>
      <c r="M3317" s="20">
        <v>7.2546174399999996E-2</v>
      </c>
      <c r="N3317" s="21">
        <v>0</v>
      </c>
    </row>
    <row r="3318" spans="1:14" ht="15" customHeight="1" outlineLevel="1" x14ac:dyDescent="0.3">
      <c r="A3318" s="12">
        <v>3316</v>
      </c>
      <c r="B3318" s="13">
        <v>1</v>
      </c>
      <c r="C3318" s="19">
        <v>2.96772917779786E-5</v>
      </c>
      <c r="D3318" s="20">
        <v>1.618448968E-4</v>
      </c>
      <c r="E3318" s="21">
        <v>0</v>
      </c>
      <c r="F3318" s="22">
        <v>1.40980756126789E-5</v>
      </c>
      <c r="G3318" s="22">
        <v>1.14155251141553E-4</v>
      </c>
      <c r="H3318" s="21">
        <v>0</v>
      </c>
      <c r="I3318" s="20">
        <v>0.3169123351</v>
      </c>
      <c r="J3318" s="24">
        <v>0.69789999999999996</v>
      </c>
      <c r="K3318" s="20">
        <v>0.13099586069999999</v>
      </c>
      <c r="L3318" s="20">
        <v>0.6226488268</v>
      </c>
      <c r="M3318" s="20">
        <v>4.7972982320000003E-2</v>
      </c>
      <c r="N3318" s="21">
        <v>0</v>
      </c>
    </row>
    <row r="3319" spans="1:14" ht="15" customHeight="1" outlineLevel="1" x14ac:dyDescent="0.3">
      <c r="A3319" s="12">
        <v>3317</v>
      </c>
      <c r="B3319" s="13">
        <v>1</v>
      </c>
      <c r="C3319" s="19">
        <v>3.8252112225552099E-5</v>
      </c>
      <c r="D3319" s="20">
        <v>1.6415609019999999E-4</v>
      </c>
      <c r="E3319" s="21">
        <v>0</v>
      </c>
      <c r="F3319" s="22">
        <v>3.7594868300476997E-5</v>
      </c>
      <c r="G3319" s="22">
        <v>1.14155251141553E-4</v>
      </c>
      <c r="H3319" s="20">
        <v>1.1952834759999999E-2</v>
      </c>
      <c r="I3319" s="20">
        <v>0.31303335920000003</v>
      </c>
      <c r="J3319" s="24">
        <v>0.68379999999999996</v>
      </c>
      <c r="K3319" s="20">
        <v>0.17470172880000001</v>
      </c>
      <c r="L3319" s="20">
        <v>0.64291254610000004</v>
      </c>
      <c r="M3319" s="20">
        <v>1.4425364039999999E-2</v>
      </c>
      <c r="N3319" s="21">
        <v>0</v>
      </c>
    </row>
    <row r="3320" spans="1:14" ht="15" customHeight="1" outlineLevel="1" x14ac:dyDescent="0.3">
      <c r="A3320" s="12">
        <v>3318</v>
      </c>
      <c r="B3320" s="13">
        <v>1</v>
      </c>
      <c r="C3320" s="19">
        <v>6.1121974532107694E-5</v>
      </c>
      <c r="D3320" s="20">
        <v>1.4852996850000001E-4</v>
      </c>
      <c r="E3320" s="21">
        <v>0</v>
      </c>
      <c r="F3320" s="22">
        <v>9.3987170751192502E-5</v>
      </c>
      <c r="G3320" s="22">
        <v>1.14155251141553E-4</v>
      </c>
      <c r="H3320" s="20">
        <v>4.8457438220000003E-2</v>
      </c>
      <c r="I3320" s="20">
        <v>0.29906904579999999</v>
      </c>
      <c r="J3320" s="24">
        <v>0.61819999999999997</v>
      </c>
      <c r="K3320" s="20">
        <v>0.283175067</v>
      </c>
      <c r="L3320" s="20">
        <v>0.65716501839999997</v>
      </c>
      <c r="M3320" s="20">
        <v>9.269889903E-4</v>
      </c>
      <c r="N3320" s="21">
        <v>0</v>
      </c>
    </row>
    <row r="3321" spans="1:14" ht="15" customHeight="1" outlineLevel="1" x14ac:dyDescent="0.3">
      <c r="A3321" s="12">
        <v>3319</v>
      </c>
      <c r="B3321" s="13">
        <v>1</v>
      </c>
      <c r="C3321" s="19">
        <v>9.3768609438144306E-5</v>
      </c>
      <c r="D3321" s="20">
        <v>1.2594981359999999E-4</v>
      </c>
      <c r="E3321" s="21">
        <v>0</v>
      </c>
      <c r="F3321" s="22">
        <v>1.8210014333043501E-4</v>
      </c>
      <c r="G3321" s="22">
        <v>1.14155251141553E-4</v>
      </c>
      <c r="H3321" s="20">
        <v>0.1222742691</v>
      </c>
      <c r="I3321" s="20">
        <v>0.29344453059999998</v>
      </c>
      <c r="J3321" s="24">
        <v>0.56210000000000004</v>
      </c>
      <c r="K3321" s="20">
        <v>0.36596055509999997</v>
      </c>
      <c r="L3321" s="20">
        <v>0.66579406630000004</v>
      </c>
      <c r="M3321" s="20">
        <v>3.8360933200000001E-4</v>
      </c>
      <c r="N3321" s="21">
        <v>0</v>
      </c>
    </row>
    <row r="3322" spans="1:14" ht="15" customHeight="1" outlineLevel="1" x14ac:dyDescent="0.3">
      <c r="A3322" s="12">
        <v>3320</v>
      </c>
      <c r="B3322" s="13">
        <v>1</v>
      </c>
      <c r="C3322" s="19">
        <v>1.16129163862721E-4</v>
      </c>
      <c r="D3322" s="20">
        <v>9.8195039770000001E-5</v>
      </c>
      <c r="E3322" s="21">
        <v>0</v>
      </c>
      <c r="F3322" s="22">
        <v>1.58603350642637E-4</v>
      </c>
      <c r="G3322" s="22">
        <v>1.14155251141553E-4</v>
      </c>
      <c r="H3322" s="20">
        <v>0.2138588273</v>
      </c>
      <c r="I3322" s="20">
        <v>0.32593095420000001</v>
      </c>
      <c r="J3322" s="24">
        <v>0.70130000000000003</v>
      </c>
      <c r="K3322" s="20">
        <v>0.36778670559999999</v>
      </c>
      <c r="L3322" s="20">
        <v>0.65891021910000003</v>
      </c>
      <c r="M3322" s="20">
        <v>1.6829603919999998E-2</v>
      </c>
      <c r="N3322" s="20">
        <v>7.5671142859999999E-2</v>
      </c>
    </row>
    <row r="3323" spans="1:14" ht="15" customHeight="1" outlineLevel="1" x14ac:dyDescent="0.3">
      <c r="A3323" s="12">
        <v>3321</v>
      </c>
      <c r="B3323" s="13">
        <v>1</v>
      </c>
      <c r="C3323" s="19">
        <v>1.2989015460944601E-4</v>
      </c>
      <c r="D3323" s="20">
        <v>7.3303691430000006E-5</v>
      </c>
      <c r="E3323" s="21">
        <v>0</v>
      </c>
      <c r="F3323" s="22">
        <v>1.4685495429873799E-4</v>
      </c>
      <c r="G3323" s="22">
        <v>1.14155251141553E-4</v>
      </c>
      <c r="H3323" s="20">
        <v>0.29639799709999998</v>
      </c>
      <c r="I3323" s="20">
        <v>0.37005430569999997</v>
      </c>
      <c r="J3323" s="24">
        <v>0.72689999999999999</v>
      </c>
      <c r="K3323" s="20">
        <v>0.29814950089999998</v>
      </c>
      <c r="L3323" s="20">
        <v>0.66366104319999997</v>
      </c>
      <c r="M3323" s="20">
        <v>3.3108304669999998E-2</v>
      </c>
      <c r="N3323" s="24">
        <v>0.31387199999999998</v>
      </c>
    </row>
    <row r="3324" spans="1:14" ht="15" customHeight="1" outlineLevel="1" x14ac:dyDescent="0.3">
      <c r="A3324" s="12">
        <v>3322</v>
      </c>
      <c r="B3324" s="13">
        <v>1</v>
      </c>
      <c r="C3324" s="19">
        <v>1.3769901096333701E-4</v>
      </c>
      <c r="D3324" s="20">
        <v>5.4875503369999998E-5</v>
      </c>
      <c r="E3324" s="21">
        <v>0</v>
      </c>
      <c r="F3324" s="22">
        <v>1.6447754881458699E-4</v>
      </c>
      <c r="G3324" s="22">
        <v>1.14155251141553E-4</v>
      </c>
      <c r="H3324" s="20">
        <v>0.3403327411</v>
      </c>
      <c r="I3324" s="20">
        <v>0.4077773468</v>
      </c>
      <c r="J3324" s="24">
        <v>0.77039999999999997</v>
      </c>
      <c r="K3324" s="20">
        <v>0.2014852691</v>
      </c>
      <c r="L3324" s="20">
        <v>0.65377157259999996</v>
      </c>
      <c r="M3324" s="20">
        <v>2.6601873880000002E-2</v>
      </c>
      <c r="N3324" s="20">
        <v>0.52804885710000005</v>
      </c>
    </row>
    <row r="3325" spans="1:14" ht="15" customHeight="1" outlineLevel="1" x14ac:dyDescent="0.3">
      <c r="A3325" s="12">
        <v>3323</v>
      </c>
      <c r="B3325" s="13">
        <v>1</v>
      </c>
      <c r="C3325" s="19">
        <v>1.44540540148386E-4</v>
      </c>
      <c r="D3325" s="20">
        <v>4.2521867879999998E-5</v>
      </c>
      <c r="E3325" s="21">
        <v>0</v>
      </c>
      <c r="F3325" s="22">
        <v>1.87974341502385E-4</v>
      </c>
      <c r="G3325" s="22">
        <v>1.14155251141553E-4</v>
      </c>
      <c r="H3325" s="20">
        <v>0.35810046839999998</v>
      </c>
      <c r="I3325" s="20">
        <v>0.4297905353</v>
      </c>
      <c r="J3325" s="24">
        <v>0.80920000000000003</v>
      </c>
      <c r="K3325" s="20">
        <v>0.1919892866</v>
      </c>
      <c r="L3325" s="20">
        <v>0.66569711070000004</v>
      </c>
      <c r="M3325" s="20">
        <v>1.27604729E-2</v>
      </c>
      <c r="N3325" s="24">
        <v>0.72890999999999995</v>
      </c>
    </row>
    <row r="3326" spans="1:14" ht="15" customHeight="1" outlineLevel="1" x14ac:dyDescent="0.3">
      <c r="A3326" s="12">
        <v>3324</v>
      </c>
      <c r="B3326" s="13">
        <v>1</v>
      </c>
      <c r="C3326" s="19">
        <v>1.4863808547469501E-4</v>
      </c>
      <c r="D3326" s="20">
        <v>3.5036055640000001E-5</v>
      </c>
      <c r="E3326" s="21">
        <v>0</v>
      </c>
      <c r="F3326" s="22">
        <v>2.0677177565262301E-4</v>
      </c>
      <c r="G3326" s="22">
        <v>1.14155251141553E-4</v>
      </c>
      <c r="H3326" s="20">
        <v>0.35535454690000001</v>
      </c>
      <c r="I3326" s="20">
        <v>0.44133048879999998</v>
      </c>
      <c r="J3326" s="24">
        <v>0.84299999999999997</v>
      </c>
      <c r="K3326" s="20">
        <v>0.22899926949999999</v>
      </c>
      <c r="L3326" s="20">
        <v>0.65357766139999995</v>
      </c>
      <c r="M3326" s="20">
        <v>1.337349021E-3</v>
      </c>
      <c r="N3326" s="20">
        <v>0.77584371429999999</v>
      </c>
    </row>
    <row r="3327" spans="1:14" ht="15" customHeight="1" outlineLevel="1" x14ac:dyDescent="0.3">
      <c r="A3327" s="12">
        <v>3325</v>
      </c>
      <c r="B3327" s="13">
        <v>1</v>
      </c>
      <c r="C3327" s="19">
        <v>1.4307394515600101E-4</v>
      </c>
      <c r="D3327" s="20">
        <v>2.994324895E-5</v>
      </c>
      <c r="E3327" s="21">
        <v>0</v>
      </c>
      <c r="F3327" s="22">
        <v>1.87974341502385E-4</v>
      </c>
      <c r="G3327" s="22">
        <v>1.14155251141553E-4</v>
      </c>
      <c r="H3327" s="20">
        <v>0.36310773699999999</v>
      </c>
      <c r="I3327" s="20">
        <v>0.44491854149999999</v>
      </c>
      <c r="J3327" s="24">
        <v>0.87090000000000001</v>
      </c>
      <c r="K3327" s="20">
        <v>0.29851473090000002</v>
      </c>
      <c r="L3327" s="20">
        <v>0.64048865619999995</v>
      </c>
      <c r="M3327" s="20">
        <v>1.294181279E-2</v>
      </c>
      <c r="N3327" s="20">
        <v>0.8970668571</v>
      </c>
    </row>
    <row r="3328" spans="1:14" ht="15" customHeight="1" outlineLevel="1" x14ac:dyDescent="0.3">
      <c r="A3328" s="12">
        <v>3326</v>
      </c>
      <c r="B3328" s="13">
        <v>1</v>
      </c>
      <c r="C3328" s="19">
        <v>1.3947619189964399E-4</v>
      </c>
      <c r="D3328" s="20">
        <v>2.8818331809999999E-5</v>
      </c>
      <c r="E3328" s="21">
        <v>0</v>
      </c>
      <c r="F3328" s="22">
        <v>1.90324020771165E-4</v>
      </c>
      <c r="G3328" s="22">
        <v>1.14155251141553E-4</v>
      </c>
      <c r="H3328" s="20">
        <v>0.34711678239999999</v>
      </c>
      <c r="I3328" s="20">
        <v>0.4583010085</v>
      </c>
      <c r="J3328" s="24">
        <v>0.88729999999999998</v>
      </c>
      <c r="K3328" s="20">
        <v>0.25748721689999998</v>
      </c>
      <c r="L3328" s="20">
        <v>0.63980996700000003</v>
      </c>
      <c r="M3328" s="20">
        <v>6.5594284269999997E-2</v>
      </c>
      <c r="N3328" s="20">
        <v>0.5517942857</v>
      </c>
    </row>
    <row r="3329" spans="1:14" ht="15" customHeight="1" outlineLevel="1" x14ac:dyDescent="0.3">
      <c r="A3329" s="12">
        <v>3327</v>
      </c>
      <c r="B3329" s="13">
        <v>1</v>
      </c>
      <c r="C3329" s="19">
        <v>1.2908063980334101E-4</v>
      </c>
      <c r="D3329" s="20">
        <v>3.4115668890000003E-5</v>
      </c>
      <c r="E3329" s="21">
        <v>0</v>
      </c>
      <c r="F3329" s="22">
        <v>2.1382081345896301E-4</v>
      </c>
      <c r="G3329" s="22">
        <v>1.14155251141553E-4</v>
      </c>
      <c r="H3329" s="20">
        <v>0.28961395569999998</v>
      </c>
      <c r="I3329" s="20">
        <v>0.47546547709999998</v>
      </c>
      <c r="J3329" s="24">
        <v>0.89390000000000003</v>
      </c>
      <c r="K3329" s="20">
        <v>0.1599707816</v>
      </c>
      <c r="L3329" s="20">
        <v>0.65076594919999997</v>
      </c>
      <c r="M3329" s="20">
        <v>8.1082108999999999E-2</v>
      </c>
      <c r="N3329" s="20">
        <v>0.86451857139999999</v>
      </c>
    </row>
    <row r="3330" spans="1:14" ht="15" customHeight="1" outlineLevel="1" x14ac:dyDescent="0.3">
      <c r="A3330" s="12">
        <v>3328</v>
      </c>
      <c r="B3330" s="13">
        <v>1</v>
      </c>
      <c r="C3330" s="19">
        <v>1.2002905564885199E-4</v>
      </c>
      <c r="D3330" s="20">
        <v>4.415811099E-5</v>
      </c>
      <c r="E3330" s="21">
        <v>0</v>
      </c>
      <c r="F3330" s="22">
        <v>2.23219530534082E-4</v>
      </c>
      <c r="G3330" s="22">
        <v>1.14155251141553E-4</v>
      </c>
      <c r="H3330" s="20">
        <v>0.23146502990000001</v>
      </c>
      <c r="I3330" s="20">
        <v>0.44918541509999999</v>
      </c>
      <c r="J3330" s="24">
        <v>0.88100000000000001</v>
      </c>
      <c r="K3330" s="20">
        <v>0.22826880929999999</v>
      </c>
      <c r="L3330" s="20">
        <v>0.64572425830000002</v>
      </c>
      <c r="M3330" s="20">
        <v>5.33087317E-2</v>
      </c>
      <c r="N3330" s="20">
        <v>0.75592028570000003</v>
      </c>
    </row>
    <row r="3331" spans="1:14" ht="15" customHeight="1" outlineLevel="1" x14ac:dyDescent="0.3">
      <c r="A3331" s="12">
        <v>3329</v>
      </c>
      <c r="B3331" s="13">
        <v>1</v>
      </c>
      <c r="C3331" s="19">
        <v>1.13051578597518E-4</v>
      </c>
      <c r="D3331" s="20">
        <v>5.720714981E-5</v>
      </c>
      <c r="E3331" s="21">
        <v>0</v>
      </c>
      <c r="F3331" s="22">
        <v>2.23219530534082E-4</v>
      </c>
      <c r="G3331" s="22">
        <v>1.14155251141553E-4</v>
      </c>
      <c r="H3331" s="20">
        <v>0.16152479410000001</v>
      </c>
      <c r="I3331" s="20">
        <v>0.42494181539999998</v>
      </c>
      <c r="J3331" s="24">
        <v>0.83950000000000002</v>
      </c>
      <c r="K3331" s="20">
        <v>0.24019965909999999</v>
      </c>
      <c r="L3331" s="20">
        <v>0.6517355051</v>
      </c>
      <c r="M3331" s="20">
        <v>1.598668365E-2</v>
      </c>
      <c r="N3331" s="20">
        <v>0.16343228570000001</v>
      </c>
    </row>
    <row r="3332" spans="1:14" ht="15" customHeight="1" outlineLevel="1" x14ac:dyDescent="0.3">
      <c r="A3332" s="12">
        <v>3330</v>
      </c>
      <c r="B3332" s="13">
        <v>1</v>
      </c>
      <c r="C3332" s="19">
        <v>1.13709830851771E-4</v>
      </c>
      <c r="D3332" s="20">
        <v>7.3405956620000004E-5</v>
      </c>
      <c r="E3332" s="21">
        <v>0</v>
      </c>
      <c r="F3332" s="22">
        <v>1.6447754881458699E-4</v>
      </c>
      <c r="G3332" s="22">
        <v>1.14155251141553E-4</v>
      </c>
      <c r="H3332" s="20">
        <v>8.8354062349999998E-2</v>
      </c>
      <c r="I3332" s="20">
        <v>0.3693754849</v>
      </c>
      <c r="J3332" s="24">
        <v>0.74880000000000002</v>
      </c>
      <c r="K3332" s="20">
        <v>0.34222059900000001</v>
      </c>
      <c r="L3332" s="20">
        <v>0.6645336436</v>
      </c>
      <c r="M3332" s="20">
        <v>9.5876874939999999E-4</v>
      </c>
      <c r="N3332" s="20">
        <v>0.25509342860000001</v>
      </c>
    </row>
    <row r="3333" spans="1:14" ht="15" customHeight="1" outlineLevel="1" x14ac:dyDescent="0.3">
      <c r="A3333" s="12">
        <v>3331</v>
      </c>
      <c r="B3333" s="13">
        <v>1</v>
      </c>
      <c r="C3333" s="19">
        <v>1.10888746370817E-4</v>
      </c>
      <c r="D3333" s="20">
        <v>9.723374694E-5</v>
      </c>
      <c r="E3333" s="21">
        <v>0</v>
      </c>
      <c r="F3333" s="22">
        <v>1.1748396343899099E-4</v>
      </c>
      <c r="G3333" s="22">
        <v>1.14155251141553E-4</v>
      </c>
      <c r="H3333" s="20">
        <v>3.0528186079999999E-2</v>
      </c>
      <c r="I3333" s="20">
        <v>0.28006206360000002</v>
      </c>
      <c r="J3333" s="24">
        <v>0.63139999999999996</v>
      </c>
      <c r="K3333" s="20">
        <v>0.32481129780000001</v>
      </c>
      <c r="L3333" s="20">
        <v>0.66996315689999997</v>
      </c>
      <c r="M3333" s="20">
        <v>5.3427274209999996E-4</v>
      </c>
      <c r="N3333" s="20">
        <v>6.4316571429999997E-2</v>
      </c>
    </row>
    <row r="3334" spans="1:14" ht="15" customHeight="1" outlineLevel="1" x14ac:dyDescent="0.3">
      <c r="A3334" s="12">
        <v>3332</v>
      </c>
      <c r="B3334" s="13">
        <v>1</v>
      </c>
      <c r="C3334" s="19">
        <v>9.1387780555618497E-5</v>
      </c>
      <c r="D3334" s="20">
        <v>1.2867006770000001E-4</v>
      </c>
      <c r="E3334" s="21">
        <v>0</v>
      </c>
      <c r="F3334" s="22">
        <v>8.8112972579242903E-5</v>
      </c>
      <c r="G3334" s="22">
        <v>1.14155251141553E-4</v>
      </c>
      <c r="H3334" s="20">
        <v>8.560814085E-3</v>
      </c>
      <c r="I3334" s="20">
        <v>0.2478665632</v>
      </c>
      <c r="J3334" s="24">
        <v>0.57330000000000003</v>
      </c>
      <c r="K3334" s="20">
        <v>0.28061845629999999</v>
      </c>
      <c r="L3334" s="20">
        <v>0.66307930969999995</v>
      </c>
      <c r="M3334" s="20">
        <v>1.9475191770000001E-2</v>
      </c>
      <c r="N3334" s="21">
        <v>0</v>
      </c>
    </row>
    <row r="3335" spans="1:14" ht="15" customHeight="1" outlineLevel="1" x14ac:dyDescent="0.3">
      <c r="A3335" s="12">
        <v>3333</v>
      </c>
      <c r="B3335" s="13">
        <v>1</v>
      </c>
      <c r="C3335" s="19">
        <v>8.0758576006479494E-5</v>
      </c>
      <c r="D3335" s="20">
        <v>1.456051839E-4</v>
      </c>
      <c r="E3335" s="21">
        <v>0</v>
      </c>
      <c r="F3335" s="22">
        <v>5.87419817194953E-5</v>
      </c>
      <c r="G3335" s="22">
        <v>1.14155251141553E-4</v>
      </c>
      <c r="H3335" s="21">
        <v>0</v>
      </c>
      <c r="I3335" s="20">
        <v>0.2280837859</v>
      </c>
      <c r="J3335" s="24">
        <v>0.59260000000000002</v>
      </c>
      <c r="K3335" s="20">
        <v>0.29632335040000002</v>
      </c>
      <c r="L3335" s="20">
        <v>0.65987977509999995</v>
      </c>
      <c r="M3335" s="20">
        <v>3.6890331659999998E-2</v>
      </c>
      <c r="N3335" s="21">
        <v>0</v>
      </c>
    </row>
    <row r="3336" spans="1:14" ht="15" customHeight="1" outlineLevel="1" x14ac:dyDescent="0.3">
      <c r="A3336" s="12">
        <v>3334</v>
      </c>
      <c r="B3336" s="13">
        <v>1</v>
      </c>
      <c r="C3336" s="19">
        <v>8.7146251525916206E-5</v>
      </c>
      <c r="D3336" s="20">
        <v>1.5662937190000001E-4</v>
      </c>
      <c r="E3336" s="21">
        <v>0</v>
      </c>
      <c r="F3336" s="22">
        <v>3.7594868300476997E-5</v>
      </c>
      <c r="G3336" s="22">
        <v>1.14155251141553E-4</v>
      </c>
      <c r="H3336" s="21">
        <v>0</v>
      </c>
      <c r="I3336" s="20">
        <v>0.2252715283</v>
      </c>
      <c r="J3336" s="24">
        <v>0.6008</v>
      </c>
      <c r="K3336" s="20">
        <v>0.28098368639999999</v>
      </c>
      <c r="L3336" s="20">
        <v>0.65968586389999995</v>
      </c>
      <c r="M3336" s="20">
        <v>2.8934894700000002E-2</v>
      </c>
      <c r="N3336" s="21">
        <v>0</v>
      </c>
    </row>
    <row r="3337" spans="1:14" ht="15" customHeight="1" outlineLevel="1" x14ac:dyDescent="0.3">
      <c r="A3337" s="12">
        <v>3335</v>
      </c>
      <c r="B3337" s="13">
        <v>1</v>
      </c>
      <c r="C3337" s="19">
        <v>8.87673716735111E-5</v>
      </c>
      <c r="D3337" s="20">
        <v>1.6632411240000001E-4</v>
      </c>
      <c r="E3337" s="21">
        <v>0</v>
      </c>
      <c r="F3337" s="22">
        <v>2.3496792687798098E-5</v>
      </c>
      <c r="G3337" s="22">
        <v>1.14155251141553E-4</v>
      </c>
      <c r="H3337" s="21">
        <v>0</v>
      </c>
      <c r="I3337" s="20">
        <v>0.22614429790000001</v>
      </c>
      <c r="J3337" s="24">
        <v>0.59670000000000001</v>
      </c>
      <c r="K3337" s="20">
        <v>0.18833698560000001</v>
      </c>
      <c r="L3337" s="20">
        <v>0.64388210199999996</v>
      </c>
      <c r="M3337" s="20">
        <v>1.342131901E-2</v>
      </c>
      <c r="N3337" s="21">
        <v>0</v>
      </c>
    </row>
    <row r="3338" spans="1:14" ht="15" customHeight="1" outlineLevel="1" x14ac:dyDescent="0.3">
      <c r="A3338" s="12">
        <v>3336</v>
      </c>
      <c r="B3338" s="13">
        <v>1</v>
      </c>
      <c r="C3338" s="19">
        <v>6.92375665191232E-5</v>
      </c>
      <c r="D3338" s="20">
        <v>1.751598252E-4</v>
      </c>
      <c r="E3338" s="21">
        <v>0</v>
      </c>
      <c r="F3338" s="22">
        <v>9.3987170751192492E-6</v>
      </c>
      <c r="G3338" s="22">
        <v>1.14155251141553E-4</v>
      </c>
      <c r="H3338" s="21">
        <v>0</v>
      </c>
      <c r="I3338" s="20">
        <v>0.23157486420000001</v>
      </c>
      <c r="J3338" s="24">
        <v>0.57750000000000001</v>
      </c>
      <c r="K3338" s="20">
        <v>0.1525444363</v>
      </c>
      <c r="L3338" s="20">
        <v>0.63195656389999999</v>
      </c>
      <c r="M3338" s="20">
        <v>1.337349021E-3</v>
      </c>
      <c r="N3338" s="21">
        <v>0</v>
      </c>
    </row>
    <row r="3339" spans="1:14" ht="15" customHeight="1" outlineLevel="1" x14ac:dyDescent="0.3">
      <c r="A3339" s="12">
        <v>3337</v>
      </c>
      <c r="B3339" s="13">
        <v>1</v>
      </c>
      <c r="C3339" s="19">
        <v>5.2834808885268698E-5</v>
      </c>
      <c r="D3339" s="20">
        <v>1.828092617E-4</v>
      </c>
      <c r="E3339" s="21">
        <v>0</v>
      </c>
      <c r="F3339" s="22">
        <v>5.8741981719495297E-6</v>
      </c>
      <c r="G3339" s="22">
        <v>1.14155251141553E-4</v>
      </c>
      <c r="H3339" s="21">
        <v>0</v>
      </c>
      <c r="I3339" s="20">
        <v>0.22236229639999999</v>
      </c>
      <c r="J3339" s="24">
        <v>0.5635</v>
      </c>
      <c r="K3339" s="20">
        <v>0.15534453370000001</v>
      </c>
      <c r="L3339" s="20">
        <v>0.62759356209999995</v>
      </c>
      <c r="M3339" s="20">
        <v>1.461223576E-2</v>
      </c>
      <c r="N3339" s="21">
        <v>0</v>
      </c>
    </row>
    <row r="3340" spans="1:14" ht="15" customHeight="1" outlineLevel="1" x14ac:dyDescent="0.3">
      <c r="A3340" s="12">
        <v>3338</v>
      </c>
      <c r="B3340" s="13">
        <v>1</v>
      </c>
      <c r="C3340" s="19">
        <v>4.3945936451447399E-5</v>
      </c>
      <c r="D3340" s="20">
        <v>1.8923151590000001E-4</v>
      </c>
      <c r="E3340" s="21">
        <v>0</v>
      </c>
      <c r="F3340" s="22">
        <v>2.3496792687798102E-6</v>
      </c>
      <c r="G3340" s="22">
        <v>1.14155251141553E-4</v>
      </c>
      <c r="H3340" s="21">
        <v>0</v>
      </c>
      <c r="I3340" s="20">
        <v>0.21227695890000001</v>
      </c>
      <c r="J3340" s="24">
        <v>0.55359999999999998</v>
      </c>
      <c r="K3340" s="20">
        <v>0.15802288780000001</v>
      </c>
      <c r="L3340" s="20">
        <v>0.62652705060000002</v>
      </c>
      <c r="M3340" s="20">
        <v>7.2776388189999999E-2</v>
      </c>
      <c r="N3340" s="21">
        <v>0</v>
      </c>
    </row>
    <row r="3341" spans="1:14" ht="15" customHeight="1" outlineLevel="1" x14ac:dyDescent="0.3">
      <c r="A3341" s="12">
        <v>3339</v>
      </c>
      <c r="B3341" s="13">
        <v>1</v>
      </c>
      <c r="C3341" s="19">
        <v>3.0788944714915397E-5</v>
      </c>
      <c r="D3341" s="20">
        <v>1.9420160440000001E-4</v>
      </c>
      <c r="E3341" s="21">
        <v>0</v>
      </c>
      <c r="F3341" s="22">
        <v>1.17483963438991E-6</v>
      </c>
      <c r="G3341" s="22">
        <v>1.14155251141553E-4</v>
      </c>
      <c r="H3341" s="21">
        <v>0</v>
      </c>
      <c r="I3341" s="20">
        <v>0.2079131109</v>
      </c>
      <c r="J3341" s="24">
        <v>0.53649999999999998</v>
      </c>
      <c r="K3341" s="20">
        <v>0.1770148527</v>
      </c>
      <c r="L3341" s="20">
        <v>0.63583478770000001</v>
      </c>
      <c r="M3341" s="20">
        <v>9.0262650350000001E-2</v>
      </c>
      <c r="N3341" s="21">
        <v>0</v>
      </c>
    </row>
    <row r="3342" spans="1:14" ht="15" customHeight="1" outlineLevel="1" x14ac:dyDescent="0.3">
      <c r="A3342" s="12">
        <v>3340</v>
      </c>
      <c r="B3342" s="13">
        <v>1</v>
      </c>
      <c r="C3342" s="19">
        <v>2.7011498994473701E-5</v>
      </c>
      <c r="D3342" s="20">
        <v>1.972491072E-4</v>
      </c>
      <c r="E3342" s="21">
        <v>0</v>
      </c>
      <c r="F3342" s="22">
        <v>1.40980756126789E-5</v>
      </c>
      <c r="G3342" s="22">
        <v>1.14155251141553E-4</v>
      </c>
      <c r="H3342" s="21">
        <v>0</v>
      </c>
      <c r="I3342" s="20">
        <v>0.205488751</v>
      </c>
      <c r="J3342" s="24">
        <v>0.53220000000000001</v>
      </c>
      <c r="K3342" s="20">
        <v>0.16106647190000001</v>
      </c>
      <c r="L3342" s="20">
        <v>0.62584836150000001</v>
      </c>
      <c r="M3342" s="20">
        <v>5.9026142169999997E-2</v>
      </c>
      <c r="N3342" s="21">
        <v>0</v>
      </c>
    </row>
    <row r="3343" spans="1:14" ht="15" customHeight="1" outlineLevel="1" x14ac:dyDescent="0.3">
      <c r="A3343" s="12">
        <v>3341</v>
      </c>
      <c r="B3343" s="13">
        <v>1</v>
      </c>
      <c r="C3343" s="19">
        <v>3.5919240221387703E-5</v>
      </c>
      <c r="D3343" s="20">
        <v>1.9735137240000001E-4</v>
      </c>
      <c r="E3343" s="21">
        <v>0</v>
      </c>
      <c r="F3343" s="22">
        <v>3.7594868300476997E-5</v>
      </c>
      <c r="G3343" s="22">
        <v>1.14155251141553E-4</v>
      </c>
      <c r="H3343" s="20">
        <v>1.4052657079999999E-2</v>
      </c>
      <c r="I3343" s="20">
        <v>0.1874515128</v>
      </c>
      <c r="J3343" s="24">
        <v>0.54369999999999996</v>
      </c>
      <c r="K3343" s="20">
        <v>0.2130508887</v>
      </c>
      <c r="L3343" s="20">
        <v>0.63001745200000003</v>
      </c>
      <c r="M3343" s="20">
        <v>1.765678318E-2</v>
      </c>
      <c r="N3343" s="21">
        <v>0</v>
      </c>
    </row>
    <row r="3344" spans="1:14" ht="15" customHeight="1" outlineLevel="1" x14ac:dyDescent="0.3">
      <c r="A3344" s="12">
        <v>3342</v>
      </c>
      <c r="B3344" s="13">
        <v>1</v>
      </c>
      <c r="C3344" s="19">
        <v>5.8870417580801498E-5</v>
      </c>
      <c r="D3344" s="20">
        <v>1.832592286E-4</v>
      </c>
      <c r="E3344" s="21">
        <v>0</v>
      </c>
      <c r="F3344" s="22">
        <v>9.3987170751192502E-5</v>
      </c>
      <c r="G3344" s="22">
        <v>1.14155251141553E-4</v>
      </c>
      <c r="H3344" s="20">
        <v>5.572605395E-2</v>
      </c>
      <c r="I3344" s="20">
        <v>0.1573894492</v>
      </c>
      <c r="J3344" s="24">
        <v>0.46539999999999998</v>
      </c>
      <c r="K3344" s="20">
        <v>0.32566350129999999</v>
      </c>
      <c r="L3344" s="20">
        <v>0.64921465970000003</v>
      </c>
      <c r="M3344" s="20">
        <v>9.9126666499999992E-4</v>
      </c>
      <c r="N3344" s="21">
        <v>0</v>
      </c>
    </row>
    <row r="3345" spans="1:14" ht="15" customHeight="1" outlineLevel="1" x14ac:dyDescent="0.3">
      <c r="A3345" s="12">
        <v>3343</v>
      </c>
      <c r="B3345" s="13">
        <v>1</v>
      </c>
      <c r="C3345" s="19">
        <v>9.2331391885112395E-5</v>
      </c>
      <c r="D3345" s="20">
        <v>1.5949279739999999E-4</v>
      </c>
      <c r="E3345" s="21">
        <v>0</v>
      </c>
      <c r="F3345" s="22">
        <v>1.8210014333043501E-4</v>
      </c>
      <c r="G3345" s="22">
        <v>1.14155251141553E-4</v>
      </c>
      <c r="H3345" s="20">
        <v>0.14973348410000001</v>
      </c>
      <c r="I3345" s="20">
        <v>0.13333979830000001</v>
      </c>
      <c r="J3345" s="24">
        <v>0.32250000000000001</v>
      </c>
      <c r="K3345" s="20">
        <v>0.32761139519999999</v>
      </c>
      <c r="L3345" s="20">
        <v>0.65086290479999998</v>
      </c>
      <c r="M3345" s="20">
        <v>7.1997503210000004E-4</v>
      </c>
      <c r="N3345" s="21">
        <v>0</v>
      </c>
    </row>
    <row r="3346" spans="1:14" ht="15" customHeight="1" outlineLevel="1" x14ac:dyDescent="0.3">
      <c r="A3346" s="12">
        <v>3344</v>
      </c>
      <c r="B3346" s="13">
        <v>1</v>
      </c>
      <c r="C3346" s="19">
        <v>1.1349460846179499E-4</v>
      </c>
      <c r="D3346" s="20">
        <v>1.3355834399999999E-4</v>
      </c>
      <c r="E3346" s="21">
        <v>0</v>
      </c>
      <c r="F3346" s="22">
        <v>1.58603350642637E-4</v>
      </c>
      <c r="G3346" s="22">
        <v>1.14155251141553E-4</v>
      </c>
      <c r="H3346" s="20">
        <v>0.27992246809999999</v>
      </c>
      <c r="I3346" s="20">
        <v>0.13256400309999999</v>
      </c>
      <c r="J3346" s="24">
        <v>0.4128</v>
      </c>
      <c r="K3346" s="20">
        <v>0.32809836860000002</v>
      </c>
      <c r="L3346" s="20">
        <v>0.65706806279999996</v>
      </c>
      <c r="M3346" s="20">
        <v>2.2384447759999999E-2</v>
      </c>
      <c r="N3346" s="20">
        <v>0.10726114289999999</v>
      </c>
    </row>
    <row r="3347" spans="1:14" ht="15" customHeight="1" outlineLevel="1" x14ac:dyDescent="0.3">
      <c r="A3347" s="12">
        <v>3345</v>
      </c>
      <c r="B3347" s="13">
        <v>1</v>
      </c>
      <c r="C3347" s="19">
        <v>1.26077621594569E-4</v>
      </c>
      <c r="D3347" s="20">
        <v>1.117554046E-4</v>
      </c>
      <c r="E3347" s="21">
        <v>0</v>
      </c>
      <c r="F3347" s="22">
        <v>1.4685495429873799E-4</v>
      </c>
      <c r="G3347" s="22">
        <v>1.14155251141553E-4</v>
      </c>
      <c r="H3347" s="20">
        <v>0.3886286545</v>
      </c>
      <c r="I3347" s="20">
        <v>0.14012800619999999</v>
      </c>
      <c r="J3347" s="24">
        <v>0.38679999999999998</v>
      </c>
      <c r="K3347" s="20">
        <v>0.32456781109999999</v>
      </c>
      <c r="L3347" s="20">
        <v>0.65900717470000003</v>
      </c>
      <c r="M3347" s="20">
        <v>4.0949937380000002E-2</v>
      </c>
      <c r="N3347" s="20">
        <v>0.27940714290000002</v>
      </c>
    </row>
    <row r="3348" spans="1:14" ht="15" customHeight="1" outlineLevel="1" x14ac:dyDescent="0.3">
      <c r="A3348" s="12">
        <v>3346</v>
      </c>
      <c r="B3348" s="13">
        <v>1</v>
      </c>
      <c r="C3348" s="19">
        <v>1.3296444096345101E-4</v>
      </c>
      <c r="D3348" s="20">
        <v>9.2427282799999999E-5</v>
      </c>
      <c r="E3348" s="21">
        <v>0</v>
      </c>
      <c r="F3348" s="22">
        <v>1.6447754881458699E-4</v>
      </c>
      <c r="G3348" s="22">
        <v>1.14155251141553E-4</v>
      </c>
      <c r="H3348" s="20">
        <v>0.46696817959999998</v>
      </c>
      <c r="I3348" s="24">
        <v>0.15564391</v>
      </c>
      <c r="J3348" s="24">
        <v>0.3528</v>
      </c>
      <c r="K3348" s="20">
        <v>0.31628926219999998</v>
      </c>
      <c r="L3348" s="20">
        <v>0.65212332750000002</v>
      </c>
      <c r="M3348" s="20">
        <v>3.1400482850000001E-2</v>
      </c>
      <c r="N3348" s="20">
        <v>0.31953257140000002</v>
      </c>
    </row>
    <row r="3349" spans="1:14" ht="15" customHeight="1" outlineLevel="1" x14ac:dyDescent="0.3">
      <c r="A3349" s="12">
        <v>3347</v>
      </c>
      <c r="B3349" s="13">
        <v>1</v>
      </c>
      <c r="C3349" s="19">
        <v>1.40229505852205E-4</v>
      </c>
      <c r="D3349" s="20">
        <v>7.6780708039999996E-5</v>
      </c>
      <c r="E3349" s="21">
        <v>0</v>
      </c>
      <c r="F3349" s="22">
        <v>1.87974341502385E-4</v>
      </c>
      <c r="G3349" s="22">
        <v>1.14155251141553E-4</v>
      </c>
      <c r="H3349" s="20">
        <v>0.49232757230000002</v>
      </c>
      <c r="I3349" s="20">
        <v>0.18415438319999999</v>
      </c>
      <c r="J3349" s="24">
        <v>0.32250000000000001</v>
      </c>
      <c r="K3349" s="20">
        <v>0.34246408569999998</v>
      </c>
      <c r="L3349" s="20">
        <v>0.65348070579999995</v>
      </c>
      <c r="M3349" s="20">
        <v>1.4104596259999999E-2</v>
      </c>
      <c r="N3349" s="20">
        <v>0.1197522857</v>
      </c>
    </row>
    <row r="3350" spans="1:14" ht="15" customHeight="1" outlineLevel="1" x14ac:dyDescent="0.3">
      <c r="A3350" s="12">
        <v>3348</v>
      </c>
      <c r="B3350" s="13">
        <v>1</v>
      </c>
      <c r="C3350" s="19">
        <v>1.4613969818073999E-4</v>
      </c>
      <c r="D3350" s="20">
        <v>6.6145127809999994E-5</v>
      </c>
      <c r="E3350" s="21">
        <v>0</v>
      </c>
      <c r="F3350" s="22">
        <v>2.0677177565262301E-4</v>
      </c>
      <c r="G3350" s="22">
        <v>1.14155251141553E-4</v>
      </c>
      <c r="H3350" s="20">
        <v>0.51784848969999997</v>
      </c>
      <c r="I3350" s="20">
        <v>0.20975562449999999</v>
      </c>
      <c r="J3350" s="24">
        <v>0.31969999999999998</v>
      </c>
      <c r="K3350" s="20">
        <v>0.32517652790000001</v>
      </c>
      <c r="L3350" s="20">
        <v>0.65706806279999996</v>
      </c>
      <c r="M3350" s="20">
        <v>1.337349021E-3</v>
      </c>
      <c r="N3350" s="20">
        <v>0.79129885710000003</v>
      </c>
    </row>
    <row r="3351" spans="1:14" ht="15" customHeight="1" outlineLevel="1" x14ac:dyDescent="0.3">
      <c r="A3351" s="12">
        <v>3349</v>
      </c>
      <c r="B3351" s="13">
        <v>1</v>
      </c>
      <c r="C3351" s="19">
        <v>1.4116553862768399E-4</v>
      </c>
      <c r="D3351" s="20">
        <v>6.092960289E-5</v>
      </c>
      <c r="E3351" s="21">
        <v>0</v>
      </c>
      <c r="F3351" s="22">
        <v>1.87974341502385E-4</v>
      </c>
      <c r="G3351" s="22">
        <v>1.14155251141553E-4</v>
      </c>
      <c r="H3351" s="20">
        <v>0.51187207239999999</v>
      </c>
      <c r="I3351" s="20">
        <v>0.21392552370000001</v>
      </c>
      <c r="J3351" s="24">
        <v>0.33339999999999997</v>
      </c>
      <c r="K3351" s="20">
        <v>0.28865351839999998</v>
      </c>
      <c r="L3351" s="20">
        <v>0.64620903630000004</v>
      </c>
      <c r="M3351" s="20">
        <v>1.737811438E-2</v>
      </c>
      <c r="N3351" s="24">
        <v>0.86174399999999995</v>
      </c>
    </row>
    <row r="3352" spans="1:14" ht="15" customHeight="1" outlineLevel="1" x14ac:dyDescent="0.3">
      <c r="A3352" s="12">
        <v>3350</v>
      </c>
      <c r="B3352" s="13">
        <v>1</v>
      </c>
      <c r="C3352" s="19">
        <v>1.37345704310262E-4</v>
      </c>
      <c r="D3352" s="20">
        <v>5.8966111159999998E-5</v>
      </c>
      <c r="E3352" s="21">
        <v>0</v>
      </c>
      <c r="F3352" s="22">
        <v>1.90324020771165E-4</v>
      </c>
      <c r="G3352" s="22">
        <v>1.14155251141553E-4</v>
      </c>
      <c r="H3352" s="20">
        <v>0.48974317560000002</v>
      </c>
      <c r="I3352" s="20">
        <v>0.20539177659999999</v>
      </c>
      <c r="J3352" s="24">
        <v>0.32929999999999998</v>
      </c>
      <c r="K3352" s="20">
        <v>0.28037496960000002</v>
      </c>
      <c r="L3352" s="20">
        <v>0.64669381420000005</v>
      </c>
      <c r="M3352" s="20">
        <v>8.4503691879999995E-2</v>
      </c>
      <c r="N3352" s="20">
        <v>0.84914142859999997</v>
      </c>
    </row>
    <row r="3353" spans="1:14" ht="15" customHeight="1" outlineLevel="1" x14ac:dyDescent="0.3">
      <c r="A3353" s="12">
        <v>3351</v>
      </c>
      <c r="B3353" s="13">
        <v>1</v>
      </c>
      <c r="C3353" s="19">
        <v>1.2754957967822699E-4</v>
      </c>
      <c r="D3353" s="20">
        <v>5.9150188510000003E-5</v>
      </c>
      <c r="E3353" s="21">
        <v>0</v>
      </c>
      <c r="F3353" s="22">
        <v>2.1382081345896301E-4</v>
      </c>
      <c r="G3353" s="22">
        <v>1.14155251141553E-4</v>
      </c>
      <c r="H3353" s="20">
        <v>0.43466322080000003</v>
      </c>
      <c r="I3353" s="20">
        <v>0.2131497285</v>
      </c>
      <c r="J3353" s="24">
        <v>0.313</v>
      </c>
      <c r="K3353" s="20">
        <v>0.26272218159999999</v>
      </c>
      <c r="L3353" s="24">
        <v>0.65008725999999994</v>
      </c>
      <c r="M3353" s="20">
        <v>0.10529342780000001</v>
      </c>
      <c r="N3353" s="20">
        <v>0.59789228569999997</v>
      </c>
    </row>
    <row r="3354" spans="1:14" ht="15" customHeight="1" outlineLevel="1" x14ac:dyDescent="0.3">
      <c r="A3354" s="12">
        <v>3352</v>
      </c>
      <c r="B3354" s="13">
        <v>1</v>
      </c>
      <c r="C3354" s="19">
        <v>1.19364735072036E-4</v>
      </c>
      <c r="D3354" s="20">
        <v>6.1584100130000007E-5</v>
      </c>
      <c r="E3354" s="21">
        <v>0</v>
      </c>
      <c r="F3354" s="22">
        <v>2.23219530534082E-4</v>
      </c>
      <c r="G3354" s="22">
        <v>1.14155251141553E-4</v>
      </c>
      <c r="H3354" s="20">
        <v>0.35519302209999998</v>
      </c>
      <c r="I3354" s="20">
        <v>0.20752521330000001</v>
      </c>
      <c r="J3354" s="24">
        <v>0.30499999999999999</v>
      </c>
      <c r="K3354" s="20">
        <v>0.2160944729</v>
      </c>
      <c r="L3354" s="20">
        <v>0.654644173</v>
      </c>
      <c r="M3354" s="20">
        <v>6.8346712089999997E-2</v>
      </c>
      <c r="N3354" s="20">
        <v>6.6790285709999994E-2</v>
      </c>
    </row>
    <row r="3355" spans="1:14" ht="15" customHeight="1" outlineLevel="1" x14ac:dyDescent="0.3">
      <c r="A3355" s="12">
        <v>3353</v>
      </c>
      <c r="B3355" s="13">
        <v>1</v>
      </c>
      <c r="C3355" s="19">
        <v>1.12405733390674E-4</v>
      </c>
      <c r="D3355" s="20">
        <v>6.8722210709999996E-5</v>
      </c>
      <c r="E3355" s="21">
        <v>0</v>
      </c>
      <c r="F3355" s="22">
        <v>2.23219530534082E-4</v>
      </c>
      <c r="G3355" s="22">
        <v>1.14155251141553E-4</v>
      </c>
      <c r="H3355" s="20">
        <v>0.23792602160000001</v>
      </c>
      <c r="I3355" s="20">
        <v>0.19443366949999999</v>
      </c>
      <c r="J3355" s="24">
        <v>0.29580000000000001</v>
      </c>
      <c r="K3355" s="20">
        <v>0.3312636961</v>
      </c>
      <c r="L3355" s="20">
        <v>0.65318983909999995</v>
      </c>
      <c r="M3355" s="20">
        <v>2.037390817E-2</v>
      </c>
      <c r="N3355" s="20">
        <v>0.15339257140000001</v>
      </c>
    </row>
    <row r="3356" spans="1:14" ht="15" customHeight="1" outlineLevel="1" x14ac:dyDescent="0.3">
      <c r="A3356" s="12">
        <v>3354</v>
      </c>
      <c r="B3356" s="13">
        <v>1</v>
      </c>
      <c r="C3356" s="19">
        <v>1.13954522248582E-4</v>
      </c>
      <c r="D3356" s="20">
        <v>8.2057592079999995E-5</v>
      </c>
      <c r="E3356" s="21">
        <v>0</v>
      </c>
      <c r="F3356" s="22">
        <v>1.6447754881458699E-4</v>
      </c>
      <c r="G3356" s="22">
        <v>1.14155251141553E-4</v>
      </c>
      <c r="H3356" s="20">
        <v>0.12275884350000001</v>
      </c>
      <c r="I3356" s="20">
        <v>0.18900310319999999</v>
      </c>
      <c r="J3356" s="24">
        <v>0.2984</v>
      </c>
      <c r="K3356" s="20">
        <v>0.35999513030000002</v>
      </c>
      <c r="L3356" s="20">
        <v>0.65687415159999996</v>
      </c>
      <c r="M3356" s="20">
        <v>1.0413776340000001E-3</v>
      </c>
      <c r="N3356" s="24">
        <v>0.38797199999999998</v>
      </c>
    </row>
    <row r="3357" spans="1:14" ht="15" customHeight="1" outlineLevel="1" x14ac:dyDescent="0.3">
      <c r="A3357" s="12">
        <v>3355</v>
      </c>
      <c r="B3357" s="13">
        <v>1</v>
      </c>
      <c r="C3357" s="19">
        <v>1.08902220030743E-4</v>
      </c>
      <c r="D3357" s="20">
        <v>1.099555371E-4</v>
      </c>
      <c r="E3357" s="21">
        <v>0</v>
      </c>
      <c r="F3357" s="22">
        <v>1.1748396343899099E-4</v>
      </c>
      <c r="G3357" s="22">
        <v>1.14155251141553E-4</v>
      </c>
      <c r="H3357" s="20">
        <v>4.08657729E-2</v>
      </c>
      <c r="I3357" s="20">
        <v>0.1710628394</v>
      </c>
      <c r="J3357" s="24">
        <v>0.33889999999999998</v>
      </c>
      <c r="K3357" s="20">
        <v>0.27343559779999999</v>
      </c>
      <c r="L3357" s="20">
        <v>0.65154159389999999</v>
      </c>
      <c r="M3357" s="20">
        <v>1.072239757E-3</v>
      </c>
      <c r="N3357" s="20">
        <v>3.7551428570000003E-2</v>
      </c>
    </row>
    <row r="3358" spans="1:14" ht="15" customHeight="1" outlineLevel="1" x14ac:dyDescent="0.3">
      <c r="A3358" s="12">
        <v>3356</v>
      </c>
      <c r="B3358" s="13">
        <v>1</v>
      </c>
      <c r="C3358" s="19">
        <v>8.50802800287411E-5</v>
      </c>
      <c r="D3358" s="20">
        <v>1.5102523930000001E-4</v>
      </c>
      <c r="E3358" s="21">
        <v>0</v>
      </c>
      <c r="F3358" s="22">
        <v>8.8112972579242903E-5</v>
      </c>
      <c r="G3358" s="22">
        <v>1.14155251141553E-4</v>
      </c>
      <c r="H3358" s="20">
        <v>9.3684380550000008E-3</v>
      </c>
      <c r="I3358" s="20">
        <v>0.16698991469999999</v>
      </c>
      <c r="J3358" s="24">
        <v>0.45369999999999999</v>
      </c>
      <c r="K3358" s="20">
        <v>0.24567811049999999</v>
      </c>
      <c r="L3358" s="20">
        <v>0.65328679460000005</v>
      </c>
      <c r="M3358" s="20">
        <v>2.727010744E-2</v>
      </c>
      <c r="N3358" s="21">
        <v>0</v>
      </c>
    </row>
    <row r="3359" spans="1:14" ht="15" customHeight="1" outlineLevel="1" x14ac:dyDescent="0.3">
      <c r="A3359" s="12">
        <v>3357</v>
      </c>
      <c r="B3359" s="13">
        <v>1</v>
      </c>
      <c r="C3359" s="19">
        <v>7.58115633794557E-5</v>
      </c>
      <c r="D3359" s="20">
        <v>1.688602892E-4</v>
      </c>
      <c r="E3359" s="21">
        <v>0</v>
      </c>
      <c r="F3359" s="22">
        <v>5.87419817194953E-5</v>
      </c>
      <c r="G3359" s="22">
        <v>1.14155251141553E-4</v>
      </c>
      <c r="H3359" s="21">
        <v>0</v>
      </c>
      <c r="I3359" s="20">
        <v>0.17571761059999999</v>
      </c>
      <c r="J3359" s="24">
        <v>0.55079999999999996</v>
      </c>
      <c r="K3359" s="20">
        <v>0.24689554420000001</v>
      </c>
      <c r="L3359" s="20">
        <v>0.6579406632</v>
      </c>
      <c r="M3359" s="20">
        <v>4.7581308869999998E-2</v>
      </c>
      <c r="N3359" s="21">
        <v>0</v>
      </c>
    </row>
    <row r="3360" spans="1:14" ht="15" customHeight="1" outlineLevel="1" x14ac:dyDescent="0.3">
      <c r="A3360" s="12">
        <v>3358</v>
      </c>
      <c r="B3360" s="13">
        <v>1</v>
      </c>
      <c r="C3360" s="19">
        <v>8.4565627608350002E-5</v>
      </c>
      <c r="D3360" s="20">
        <v>1.796185876E-4</v>
      </c>
      <c r="E3360" s="21">
        <v>0</v>
      </c>
      <c r="F3360" s="22">
        <v>3.7594868300476997E-5</v>
      </c>
      <c r="G3360" s="22">
        <v>1.14155251141553E-4</v>
      </c>
      <c r="H3360" s="21">
        <v>0</v>
      </c>
      <c r="I3360" s="20">
        <v>0.1929790535</v>
      </c>
      <c r="J3360" s="24">
        <v>0.57469999999999999</v>
      </c>
      <c r="K3360" s="20">
        <v>0.2029461894</v>
      </c>
      <c r="L3360" s="20">
        <v>0.62992049640000003</v>
      </c>
      <c r="M3360" s="20">
        <v>3.5355442219999998E-2</v>
      </c>
      <c r="N3360" s="21">
        <v>0</v>
      </c>
    </row>
    <row r="3361" spans="1:14" ht="15" customHeight="1" outlineLevel="1" x14ac:dyDescent="0.3">
      <c r="A3361" s="12">
        <v>3359</v>
      </c>
      <c r="B3361" s="13">
        <v>1</v>
      </c>
      <c r="C3361" s="19">
        <v>8.6310174154311894E-5</v>
      </c>
      <c r="D3361" s="20">
        <v>1.8959967059999999E-4</v>
      </c>
      <c r="E3361" s="21">
        <v>0</v>
      </c>
      <c r="F3361" s="22">
        <v>2.3496792687798098E-5</v>
      </c>
      <c r="G3361" s="22">
        <v>1.14155251141553E-4</v>
      </c>
      <c r="H3361" s="21">
        <v>0</v>
      </c>
      <c r="I3361" s="20">
        <v>0.19986423580000001</v>
      </c>
      <c r="J3361" s="24">
        <v>0.55359999999999998</v>
      </c>
      <c r="K3361" s="20">
        <v>0.1861456051</v>
      </c>
      <c r="L3361" s="20">
        <v>0.62400620520000005</v>
      </c>
      <c r="M3361" s="20">
        <v>1.5172389430000001E-2</v>
      </c>
      <c r="N3361" s="21">
        <v>0</v>
      </c>
    </row>
    <row r="3362" spans="1:14" ht="15" customHeight="1" outlineLevel="1" x14ac:dyDescent="0.3">
      <c r="A3362" s="12">
        <v>3360</v>
      </c>
      <c r="B3362" s="13">
        <v>1</v>
      </c>
      <c r="C3362" s="19">
        <v>6.6870068404841499E-5</v>
      </c>
      <c r="D3362" s="20">
        <v>1.9872172600000001E-4</v>
      </c>
      <c r="E3362" s="21">
        <v>0</v>
      </c>
      <c r="F3362" s="22">
        <v>9.3987170751192492E-6</v>
      </c>
      <c r="G3362" s="22">
        <v>1.14155251141553E-4</v>
      </c>
      <c r="H3362" s="21">
        <v>0</v>
      </c>
      <c r="I3362" s="20">
        <v>0.19996121019999999</v>
      </c>
      <c r="J3362" s="24">
        <v>0.49609999999999999</v>
      </c>
      <c r="K3362" s="20">
        <v>0.13160457759999999</v>
      </c>
      <c r="L3362" s="20">
        <v>0.61780104709999994</v>
      </c>
      <c r="M3362" s="20">
        <v>1.337349021E-3</v>
      </c>
      <c r="N3362" s="21">
        <v>0</v>
      </c>
    </row>
    <row r="3363" spans="1:14" ht="15" customHeight="1" outlineLevel="1" x14ac:dyDescent="0.3">
      <c r="A3363" s="12">
        <v>3361</v>
      </c>
      <c r="B3363" s="13">
        <v>1</v>
      </c>
      <c r="C3363" s="19">
        <v>5.0989119816880399E-5</v>
      </c>
      <c r="D3363" s="20">
        <v>2.071074719E-4</v>
      </c>
      <c r="E3363" s="21">
        <v>0</v>
      </c>
      <c r="F3363" s="22">
        <v>5.8741981719495297E-6</v>
      </c>
      <c r="G3363" s="22">
        <v>1.14155251141553E-4</v>
      </c>
      <c r="H3363" s="21">
        <v>0</v>
      </c>
      <c r="I3363" s="20">
        <v>0.19501551589999999</v>
      </c>
      <c r="J3363" s="24">
        <v>0.42299999999999999</v>
      </c>
      <c r="K3363" s="20">
        <v>0.14755295839999999</v>
      </c>
      <c r="L3363" s="20">
        <v>0.62041884820000004</v>
      </c>
      <c r="M3363" s="20">
        <v>1.940350402E-2</v>
      </c>
      <c r="N3363" s="21">
        <v>0</v>
      </c>
    </row>
    <row r="3364" spans="1:14" ht="15" customHeight="1" outlineLevel="1" x14ac:dyDescent="0.3">
      <c r="A3364" s="12">
        <v>3362</v>
      </c>
      <c r="B3364" s="13">
        <v>1</v>
      </c>
      <c r="C3364" s="19">
        <v>4.21496807340562E-5</v>
      </c>
      <c r="D3364" s="20">
        <v>2.147773615E-4</v>
      </c>
      <c r="E3364" s="21">
        <v>0</v>
      </c>
      <c r="F3364" s="22">
        <v>2.3496792687798102E-6</v>
      </c>
      <c r="G3364" s="22">
        <v>1.14155251141553E-4</v>
      </c>
      <c r="H3364" s="21">
        <v>0</v>
      </c>
      <c r="I3364" s="20">
        <v>0.17639643129999999</v>
      </c>
      <c r="J3364" s="24">
        <v>0.36969999999999997</v>
      </c>
      <c r="K3364" s="20">
        <v>0.1552227904</v>
      </c>
      <c r="L3364" s="20">
        <v>0.61925538099999999</v>
      </c>
      <c r="M3364" s="20">
        <v>9.2983113019999994E-2</v>
      </c>
      <c r="N3364" s="21">
        <v>0</v>
      </c>
    </row>
    <row r="3365" spans="1:14" ht="15" customHeight="1" outlineLevel="1" x14ac:dyDescent="0.3">
      <c r="A3365" s="12">
        <v>3363</v>
      </c>
      <c r="B3365" s="13">
        <v>1</v>
      </c>
      <c r="C3365" s="19">
        <v>2.85362541535584E-5</v>
      </c>
      <c r="D3365" s="20">
        <v>2.204019472E-4</v>
      </c>
      <c r="E3365" s="21">
        <v>0</v>
      </c>
      <c r="F3365" s="22">
        <v>1.17483963438991E-6</v>
      </c>
      <c r="G3365" s="22">
        <v>1.14155251141553E-4</v>
      </c>
      <c r="H3365" s="21">
        <v>0</v>
      </c>
      <c r="I3365" s="20">
        <v>0.15913498840000001</v>
      </c>
      <c r="J3365" s="24">
        <v>0.32650000000000001</v>
      </c>
      <c r="K3365" s="20">
        <v>0.17518870219999999</v>
      </c>
      <c r="L3365" s="20">
        <v>0.61479542369999995</v>
      </c>
      <c r="M3365" s="20">
        <v>0.11618814149999999</v>
      </c>
      <c r="N3365" s="21">
        <v>0</v>
      </c>
    </row>
    <row r="3366" spans="1:14" ht="15" customHeight="1" outlineLevel="1" x14ac:dyDescent="0.3">
      <c r="A3366" s="12">
        <v>3364</v>
      </c>
      <c r="B3366" s="13">
        <v>1</v>
      </c>
      <c r="C3366" s="19">
        <v>2.41143783879592E-5</v>
      </c>
      <c r="D3366" s="20">
        <v>2.228358588E-4</v>
      </c>
      <c r="E3366" s="21">
        <v>0</v>
      </c>
      <c r="F3366" s="22">
        <v>1.40980756126789E-5</v>
      </c>
      <c r="G3366" s="22">
        <v>1.14155251141553E-4</v>
      </c>
      <c r="H3366" s="21">
        <v>0</v>
      </c>
      <c r="I3366" s="20">
        <v>0.14769200930000001</v>
      </c>
      <c r="J3366" s="24">
        <v>0.26879999999999998</v>
      </c>
      <c r="K3366" s="20">
        <v>0.1419527636</v>
      </c>
      <c r="L3366" s="20">
        <v>0.61140197789999995</v>
      </c>
      <c r="M3366" s="20">
        <v>7.5075954609999995E-2</v>
      </c>
      <c r="N3366" s="21">
        <v>0</v>
      </c>
    </row>
    <row r="3367" spans="1:14" ht="15" customHeight="1" outlineLevel="1" x14ac:dyDescent="0.3">
      <c r="A3367" s="12">
        <v>3365</v>
      </c>
      <c r="B3367" s="13">
        <v>1</v>
      </c>
      <c r="C3367" s="19">
        <v>3.3894423543328703E-5</v>
      </c>
      <c r="D3367" s="20">
        <v>2.1937929529999999E-4</v>
      </c>
      <c r="E3367" s="21">
        <v>0</v>
      </c>
      <c r="F3367" s="22">
        <v>3.7594868300476997E-5</v>
      </c>
      <c r="G3367" s="22">
        <v>1.14155251141553E-4</v>
      </c>
      <c r="H3367" s="20">
        <v>1.5667905020000001E-2</v>
      </c>
      <c r="I3367" s="20">
        <v>0.1404189294</v>
      </c>
      <c r="J3367" s="24">
        <v>0.221</v>
      </c>
      <c r="K3367" s="20">
        <v>0.1990504018</v>
      </c>
      <c r="L3367" s="20">
        <v>0.62933876280000001</v>
      </c>
      <c r="M3367" s="20">
        <v>2.2331984230000001E-2</v>
      </c>
      <c r="N3367" s="21">
        <v>0</v>
      </c>
    </row>
    <row r="3368" spans="1:14" ht="15" customHeight="1" outlineLevel="1" x14ac:dyDescent="0.3">
      <c r="A3368" s="12">
        <v>3366</v>
      </c>
      <c r="B3368" s="13">
        <v>1</v>
      </c>
      <c r="C3368" s="19">
        <v>6.2604000381710504E-5</v>
      </c>
      <c r="D3368" s="20">
        <v>1.9097002419999999E-4</v>
      </c>
      <c r="E3368" s="21">
        <v>0</v>
      </c>
      <c r="F3368" s="22">
        <v>9.3987170751192502E-5</v>
      </c>
      <c r="G3368" s="22">
        <v>1.14155251141553E-4</v>
      </c>
      <c r="H3368" s="20">
        <v>6.5740591180000002E-2</v>
      </c>
      <c r="I3368" s="20">
        <v>0.1294608223</v>
      </c>
      <c r="J3368" s="24">
        <v>0.18310000000000001</v>
      </c>
      <c r="K3368" s="20">
        <v>0.29388848309999999</v>
      </c>
      <c r="L3368" s="20">
        <v>0.63777389959999997</v>
      </c>
      <c r="M3368" s="20">
        <v>1.0757060460000001E-3</v>
      </c>
      <c r="N3368" s="21">
        <v>0</v>
      </c>
    </row>
    <row r="3369" spans="1:14" ht="15" customHeight="1" outlineLevel="1" x14ac:dyDescent="0.3">
      <c r="A3369" s="12">
        <v>3367</v>
      </c>
      <c r="B3369" s="13">
        <v>1</v>
      </c>
      <c r="C3369" s="19">
        <v>9.8911656605751502E-5</v>
      </c>
      <c r="D3369" s="20">
        <v>1.5392957080000001E-4</v>
      </c>
      <c r="E3369" s="21">
        <v>0</v>
      </c>
      <c r="F3369" s="22">
        <v>1.8210014333043501E-4</v>
      </c>
      <c r="G3369" s="22">
        <v>1.14155251141553E-4</v>
      </c>
      <c r="H3369" s="20">
        <v>0.18123081890000001</v>
      </c>
      <c r="I3369" s="20">
        <v>0.1038595811</v>
      </c>
      <c r="J3369" s="24">
        <v>9.5200000000000007E-2</v>
      </c>
      <c r="K3369" s="20">
        <v>0.29961042119999998</v>
      </c>
      <c r="L3369" s="20">
        <v>0.6452394803</v>
      </c>
      <c r="M3369" s="20">
        <v>1.3615660259999999E-3</v>
      </c>
      <c r="N3369" s="21">
        <v>0</v>
      </c>
    </row>
    <row r="3370" spans="1:14" ht="15" customHeight="1" outlineLevel="1" x14ac:dyDescent="0.3">
      <c r="A3370" s="12">
        <v>3368</v>
      </c>
      <c r="B3370" s="13">
        <v>1</v>
      </c>
      <c r="C3370" s="19">
        <v>1.2422963074938101E-4</v>
      </c>
      <c r="D3370" s="20">
        <v>1.061308189E-4</v>
      </c>
      <c r="E3370" s="21">
        <v>0</v>
      </c>
      <c r="F3370" s="22">
        <v>1.58603350642637E-4</v>
      </c>
      <c r="G3370" s="22">
        <v>1.14155251141553E-4</v>
      </c>
      <c r="H3370" s="20">
        <v>0.33161040219999999</v>
      </c>
      <c r="I3370" s="20">
        <v>0.10550814579999999</v>
      </c>
      <c r="J3370" s="24">
        <v>0.1016</v>
      </c>
      <c r="K3370" s="20">
        <v>0.26771365959999999</v>
      </c>
      <c r="L3370" s="20">
        <v>0.65425635059999998</v>
      </c>
      <c r="M3370" s="20">
        <v>3.0893329670000001E-2</v>
      </c>
      <c r="N3370" s="21">
        <v>0</v>
      </c>
    </row>
    <row r="3371" spans="1:14" ht="15" customHeight="1" outlineLevel="1" x14ac:dyDescent="0.3">
      <c r="A3371" s="12">
        <v>3369</v>
      </c>
      <c r="B3371" s="13">
        <v>1</v>
      </c>
      <c r="C3371" s="19">
        <v>1.3733197971995599E-4</v>
      </c>
      <c r="D3371" s="20">
        <v>7.4019547790000003E-5</v>
      </c>
      <c r="E3371" s="21">
        <v>0</v>
      </c>
      <c r="F3371" s="22">
        <v>1.4685495429873799E-4</v>
      </c>
      <c r="G3371" s="22">
        <v>1.14155251141553E-4</v>
      </c>
      <c r="H3371" s="20">
        <v>0.46438378289999999</v>
      </c>
      <c r="I3371" s="20">
        <v>0.1152055857</v>
      </c>
      <c r="J3371" s="24">
        <v>6.7900000000000002E-2</v>
      </c>
      <c r="K3371" s="20">
        <v>0.25553932309999999</v>
      </c>
      <c r="L3371" s="20">
        <v>0.63757998839999996</v>
      </c>
      <c r="M3371" s="20">
        <v>5.2377867029999997E-2</v>
      </c>
      <c r="N3371" s="21">
        <v>0</v>
      </c>
    </row>
    <row r="3372" spans="1:14" ht="15" customHeight="1" outlineLevel="1" x14ac:dyDescent="0.3">
      <c r="A3372" s="12">
        <v>3370</v>
      </c>
      <c r="B3372" s="13">
        <v>1</v>
      </c>
      <c r="C3372" s="19">
        <v>1.44545649794474E-4</v>
      </c>
      <c r="D3372" s="20">
        <v>5.1234862449999998E-5</v>
      </c>
      <c r="E3372" s="21">
        <v>0</v>
      </c>
      <c r="F3372" s="22">
        <v>1.6447754881458699E-4</v>
      </c>
      <c r="G3372" s="22">
        <v>1.14155251141553E-4</v>
      </c>
      <c r="H3372" s="20">
        <v>0.52883217569999996</v>
      </c>
      <c r="I3372" s="20">
        <v>0.12354538399999999</v>
      </c>
      <c r="J3372" s="24">
        <v>5.0299999999999997E-2</v>
      </c>
      <c r="K3372" s="20">
        <v>0.27136596060000001</v>
      </c>
      <c r="L3372" s="20">
        <v>0.62759356209999995</v>
      </c>
      <c r="M3372" s="20">
        <v>3.8168475479999998E-2</v>
      </c>
      <c r="N3372" s="21">
        <v>0</v>
      </c>
    </row>
    <row r="3373" spans="1:14" ht="15" customHeight="1" outlineLevel="1" x14ac:dyDescent="0.3">
      <c r="A3373" s="12">
        <v>3371</v>
      </c>
      <c r="B3373" s="13">
        <v>1</v>
      </c>
      <c r="C3373" s="19">
        <v>1.53111994322506E-4</v>
      </c>
      <c r="D3373" s="20">
        <v>3.2111271079999998E-5</v>
      </c>
      <c r="E3373" s="21">
        <v>0</v>
      </c>
      <c r="F3373" s="22">
        <v>1.87974341502385E-4</v>
      </c>
      <c r="G3373" s="22">
        <v>1.14155251141553E-4</v>
      </c>
      <c r="H3373" s="20">
        <v>0.52850912620000001</v>
      </c>
      <c r="I3373" s="20">
        <v>0.1359581071</v>
      </c>
      <c r="J3373" s="24">
        <v>4.8800000000000003E-2</v>
      </c>
      <c r="K3373" s="20">
        <v>0.35269052839999998</v>
      </c>
      <c r="L3373" s="20">
        <v>0.63699825480000005</v>
      </c>
      <c r="M3373" s="20">
        <v>1.591338238E-2</v>
      </c>
      <c r="N3373" s="20">
        <v>8.5354285710000002E-3</v>
      </c>
    </row>
    <row r="3374" spans="1:14" ht="15" customHeight="1" outlineLevel="1" x14ac:dyDescent="0.3">
      <c r="A3374" s="12">
        <v>3372</v>
      </c>
      <c r="B3374" s="13">
        <v>1</v>
      </c>
      <c r="C3374" s="19">
        <v>1.5873086547235599E-4</v>
      </c>
      <c r="D3374" s="20">
        <v>1.7282817870000001E-5</v>
      </c>
      <c r="E3374" s="21">
        <v>0</v>
      </c>
      <c r="F3374" s="22">
        <v>2.0677177565262301E-4</v>
      </c>
      <c r="G3374" s="22">
        <v>1.14155251141553E-4</v>
      </c>
      <c r="H3374" s="20">
        <v>0.50104991119999998</v>
      </c>
      <c r="I3374" s="20">
        <v>0.14517067489999999</v>
      </c>
      <c r="J3374" s="24">
        <v>6.2700000000000006E-2</v>
      </c>
      <c r="K3374" s="20">
        <v>0.35110786459999999</v>
      </c>
      <c r="L3374" s="20">
        <v>0.64737250339999997</v>
      </c>
      <c r="M3374" s="20">
        <v>1.337349021E-3</v>
      </c>
      <c r="N3374" s="21">
        <v>0</v>
      </c>
    </row>
    <row r="3375" spans="1:14" ht="15" customHeight="1" outlineLevel="1" x14ac:dyDescent="0.3">
      <c r="A3375" s="12">
        <v>3373</v>
      </c>
      <c r="B3375" s="13">
        <v>1</v>
      </c>
      <c r="C3375" s="19">
        <v>1.5513473941698299E-4</v>
      </c>
      <c r="D3375" s="20">
        <v>5.972287359E-6</v>
      </c>
      <c r="E3375" s="21">
        <v>0</v>
      </c>
      <c r="F3375" s="22">
        <v>1.87974341502385E-4</v>
      </c>
      <c r="G3375" s="22">
        <v>1.14155251141553E-4</v>
      </c>
      <c r="H3375" s="20">
        <v>0.50201905989999995</v>
      </c>
      <c r="I3375" s="20">
        <v>0.1502133437</v>
      </c>
      <c r="J3375" s="24">
        <v>8.2199999999999995E-2</v>
      </c>
      <c r="K3375" s="20">
        <v>0.30545410280000002</v>
      </c>
      <c r="L3375" s="20">
        <v>0.64368819079999995</v>
      </c>
      <c r="M3375" s="20">
        <v>2.3914419520000001E-2</v>
      </c>
      <c r="N3375" s="20">
        <v>6.2366571429999997E-2</v>
      </c>
    </row>
    <row r="3376" spans="1:14" ht="15" customHeight="1" outlineLevel="1" x14ac:dyDescent="0.3">
      <c r="A3376" s="12">
        <v>3374</v>
      </c>
      <c r="B3376" s="13">
        <v>1</v>
      </c>
      <c r="C3376" s="19">
        <v>1.5207309675385199E-4</v>
      </c>
      <c r="D3376" s="21">
        <v>0</v>
      </c>
      <c r="E3376" s="21">
        <v>0</v>
      </c>
      <c r="F3376" s="22">
        <v>1.90324020771165E-4</v>
      </c>
      <c r="G3376" s="22">
        <v>1.14155251141553E-4</v>
      </c>
      <c r="H3376" s="20">
        <v>0.4815054111</v>
      </c>
      <c r="I3376" s="20">
        <v>0.15903801400000001</v>
      </c>
      <c r="J3376" s="24">
        <v>0.1061</v>
      </c>
      <c r="K3376" s="20">
        <v>0.24117360600000001</v>
      </c>
      <c r="L3376" s="20">
        <v>0.63796781069999997</v>
      </c>
      <c r="M3376" s="20">
        <v>0.11160639360000001</v>
      </c>
      <c r="N3376" s="21">
        <v>0</v>
      </c>
    </row>
    <row r="3377" spans="1:14" ht="15" customHeight="1" outlineLevel="1" x14ac:dyDescent="0.3">
      <c r="A3377" s="12">
        <v>3375</v>
      </c>
      <c r="B3377" s="13">
        <v>1</v>
      </c>
      <c r="C3377" s="19">
        <v>1.4189236287398999E-4</v>
      </c>
      <c r="D3377" s="21">
        <v>0</v>
      </c>
      <c r="E3377" s="21">
        <v>0</v>
      </c>
      <c r="F3377" s="22">
        <v>2.1382081345896301E-4</v>
      </c>
      <c r="G3377" s="22">
        <v>1.14155251141553E-4</v>
      </c>
      <c r="H3377" s="20">
        <v>0.4403165886</v>
      </c>
      <c r="I3377" s="20">
        <v>0.169511249</v>
      </c>
      <c r="J3377" s="24">
        <v>0.13769999999999999</v>
      </c>
      <c r="K3377" s="20">
        <v>0.22388604819999999</v>
      </c>
      <c r="L3377" s="20">
        <v>0.63244134190000001</v>
      </c>
      <c r="M3377" s="20">
        <v>0.1401812264</v>
      </c>
      <c r="N3377" s="21">
        <v>0</v>
      </c>
    </row>
    <row r="3378" spans="1:14" ht="15" customHeight="1" outlineLevel="1" x14ac:dyDescent="0.3">
      <c r="A3378" s="12">
        <v>3376</v>
      </c>
      <c r="B3378" s="13">
        <v>1</v>
      </c>
      <c r="C3378" s="19">
        <v>1.3449299977402201E-4</v>
      </c>
      <c r="D3378" s="20">
        <v>3.1088619129999998E-6</v>
      </c>
      <c r="E3378" s="21">
        <v>0</v>
      </c>
      <c r="F3378" s="22">
        <v>2.23219530534082E-4</v>
      </c>
      <c r="G3378" s="22">
        <v>1.14155251141553E-4</v>
      </c>
      <c r="H3378" s="20">
        <v>0.36520755939999999</v>
      </c>
      <c r="I3378" s="20">
        <v>0.1711598138</v>
      </c>
      <c r="J3378" s="24">
        <v>0.18210000000000001</v>
      </c>
      <c r="K3378" s="20">
        <v>0.23289505720000001</v>
      </c>
      <c r="L3378" s="20">
        <v>0.63263525310000002</v>
      </c>
      <c r="M3378" s="20">
        <v>8.983103714E-2</v>
      </c>
      <c r="N3378" s="21">
        <v>0</v>
      </c>
    </row>
    <row r="3379" spans="1:14" ht="15" customHeight="1" outlineLevel="1" x14ac:dyDescent="0.3">
      <c r="A3379" s="12">
        <v>3377</v>
      </c>
      <c r="B3379" s="13">
        <v>1</v>
      </c>
      <c r="C3379" s="19">
        <v>1.2694234736795101E-4</v>
      </c>
      <c r="D3379" s="20">
        <v>1.319221009E-5</v>
      </c>
      <c r="E3379" s="21">
        <v>0</v>
      </c>
      <c r="F3379" s="22">
        <v>2.23219530534082E-4</v>
      </c>
      <c r="G3379" s="22">
        <v>1.14155251141553E-4</v>
      </c>
      <c r="H3379" s="20">
        <v>0.25149410430000002</v>
      </c>
      <c r="I3379" s="20">
        <v>0.1694142746</v>
      </c>
      <c r="J3379" s="24">
        <v>0.2407</v>
      </c>
      <c r="K3379" s="20">
        <v>0.31227173120000001</v>
      </c>
      <c r="L3379" s="20">
        <v>0.63757998839999996</v>
      </c>
      <c r="M3379" s="20">
        <v>2.66166036E-2</v>
      </c>
      <c r="N3379" s="21">
        <v>0</v>
      </c>
    </row>
    <row r="3380" spans="1:14" ht="15" customHeight="1" outlineLevel="1" x14ac:dyDescent="0.3">
      <c r="A3380" s="12">
        <v>3378</v>
      </c>
      <c r="B3380" s="13">
        <v>1</v>
      </c>
      <c r="C3380" s="19">
        <v>1.2594890671531499E-4</v>
      </c>
      <c r="D3380" s="20">
        <v>3.0475027959999999E-5</v>
      </c>
      <c r="E3380" s="21">
        <v>0</v>
      </c>
      <c r="F3380" s="22">
        <v>1.6447754881458699E-4</v>
      </c>
      <c r="G3380" s="22">
        <v>1.14155251141553E-4</v>
      </c>
      <c r="H3380" s="20">
        <v>0.12825068649999999</v>
      </c>
      <c r="I3380" s="20">
        <v>0.16320791309999999</v>
      </c>
      <c r="J3380" s="24">
        <v>0.27389999999999998</v>
      </c>
      <c r="K3380" s="20">
        <v>0.37691745799999998</v>
      </c>
      <c r="L3380" s="20">
        <v>0.64630599190000004</v>
      </c>
      <c r="M3380" s="20">
        <v>1.146609617E-3</v>
      </c>
      <c r="N3380" s="21">
        <v>0</v>
      </c>
    </row>
    <row r="3381" spans="1:14" ht="15" customHeight="1" outlineLevel="1" x14ac:dyDescent="0.3">
      <c r="A3381" s="12">
        <v>3379</v>
      </c>
      <c r="B3381" s="13">
        <v>1</v>
      </c>
      <c r="C3381" s="19">
        <v>1.19661863325651E-4</v>
      </c>
      <c r="D3381" s="20">
        <v>6.3220343250000005E-5</v>
      </c>
      <c r="E3381" s="21">
        <v>0</v>
      </c>
      <c r="F3381" s="22">
        <v>1.1748396343899099E-4</v>
      </c>
      <c r="G3381" s="22">
        <v>1.14155251141553E-4</v>
      </c>
      <c r="H3381" s="20">
        <v>4.07042481E-2</v>
      </c>
      <c r="I3381" s="20">
        <v>0.15283165239999999</v>
      </c>
      <c r="J3381" s="24">
        <v>0.25640000000000002</v>
      </c>
      <c r="K3381" s="20">
        <v>0.38933528119999999</v>
      </c>
      <c r="L3381" s="20">
        <v>0.63845258869999999</v>
      </c>
      <c r="M3381" s="20">
        <v>2.0874627370000001E-3</v>
      </c>
      <c r="N3381" s="20">
        <v>3.3038571429999997E-2</v>
      </c>
    </row>
    <row r="3382" spans="1:14" ht="15" customHeight="1" outlineLevel="1" x14ac:dyDescent="0.3">
      <c r="A3382" s="12">
        <v>3380</v>
      </c>
      <c r="B3382" s="13">
        <v>1</v>
      </c>
      <c r="C3382" s="19">
        <v>9.4949672172853797E-5</v>
      </c>
      <c r="D3382" s="20">
        <v>1.079102332E-4</v>
      </c>
      <c r="E3382" s="21">
        <v>0</v>
      </c>
      <c r="F3382" s="22">
        <v>8.8112972579242903E-5</v>
      </c>
      <c r="G3382" s="22">
        <v>1.14155251141553E-4</v>
      </c>
      <c r="H3382" s="20">
        <v>9.3684380550000008E-3</v>
      </c>
      <c r="I3382" s="20">
        <v>0.1530256012</v>
      </c>
      <c r="J3382" s="24">
        <v>0.27639999999999998</v>
      </c>
      <c r="K3382" s="20">
        <v>0.33479425369999999</v>
      </c>
      <c r="L3382" s="20">
        <v>0.62371533840000004</v>
      </c>
      <c r="M3382" s="20">
        <v>3.9074813469999997E-2</v>
      </c>
      <c r="N3382" s="21">
        <v>0</v>
      </c>
    </row>
    <row r="3383" spans="1:14" ht="15" customHeight="1" outlineLevel="1" x14ac:dyDescent="0.3">
      <c r="A3383" s="12">
        <v>3381</v>
      </c>
      <c r="B3383" s="13">
        <v>1</v>
      </c>
      <c r="C3383" s="19">
        <v>8.5273199590973897E-5</v>
      </c>
      <c r="D3383" s="20">
        <v>1.2909958159999999E-4</v>
      </c>
      <c r="E3383" s="21">
        <v>0</v>
      </c>
      <c r="F3383" s="22">
        <v>5.87419817194953E-5</v>
      </c>
      <c r="G3383" s="22">
        <v>1.14155251141553E-4</v>
      </c>
      <c r="H3383" s="21">
        <v>0</v>
      </c>
      <c r="I3383" s="20">
        <v>0.17077191620000001</v>
      </c>
      <c r="J3383" s="24">
        <v>0.2893</v>
      </c>
      <c r="K3383" s="20">
        <v>0.34258582910000002</v>
      </c>
      <c r="L3383" s="20">
        <v>0.62972658520000002</v>
      </c>
      <c r="M3383" s="20">
        <v>6.2916762890000005E-2</v>
      </c>
      <c r="N3383" s="21">
        <v>0</v>
      </c>
    </row>
    <row r="3384" spans="1:14" ht="15" customHeight="1" outlineLevel="1" x14ac:dyDescent="0.3">
      <c r="A3384" s="12">
        <v>3382</v>
      </c>
      <c r="B3384" s="13">
        <v>1</v>
      </c>
      <c r="C3384" s="19">
        <v>9.2234694784430494E-5</v>
      </c>
      <c r="D3384" s="20">
        <v>1.434167088E-4</v>
      </c>
      <c r="E3384" s="21">
        <v>0</v>
      </c>
      <c r="F3384" s="22">
        <v>3.7594868300476997E-5</v>
      </c>
      <c r="G3384" s="22">
        <v>1.14155251141553E-4</v>
      </c>
      <c r="H3384" s="21">
        <v>0</v>
      </c>
      <c r="I3384" s="20">
        <v>0.1881303336</v>
      </c>
      <c r="J3384" s="24">
        <v>0.3024</v>
      </c>
      <c r="K3384" s="20">
        <v>0.3434380326</v>
      </c>
      <c r="L3384" s="20">
        <v>0.6225518712</v>
      </c>
      <c r="M3384" s="20">
        <v>4.4234371520000003E-2</v>
      </c>
      <c r="N3384" s="21">
        <v>0</v>
      </c>
    </row>
    <row r="3385" spans="1:14" ht="15" customHeight="1" outlineLevel="1" x14ac:dyDescent="0.3">
      <c r="A3385" s="12">
        <v>3383</v>
      </c>
      <c r="B3385" s="13">
        <v>1</v>
      </c>
      <c r="C3385" s="19">
        <v>9.4390532817650294E-5</v>
      </c>
      <c r="D3385" s="20">
        <v>1.573452283E-4</v>
      </c>
      <c r="E3385" s="21">
        <v>0</v>
      </c>
      <c r="F3385" s="22">
        <v>2.3496792687798098E-5</v>
      </c>
      <c r="G3385" s="22">
        <v>1.14155251141553E-4</v>
      </c>
      <c r="H3385" s="21">
        <v>0</v>
      </c>
      <c r="I3385" s="20">
        <v>0.19336695109999999</v>
      </c>
      <c r="J3385" s="24">
        <v>0.32379999999999998</v>
      </c>
      <c r="K3385" s="20">
        <v>0.18237156069999999</v>
      </c>
      <c r="L3385" s="20">
        <v>0.60926895479999998</v>
      </c>
      <c r="M3385" s="20">
        <v>1.7466966949999999E-2</v>
      </c>
      <c r="N3385" s="21">
        <v>0</v>
      </c>
    </row>
    <row r="3386" spans="1:14" ht="15" customHeight="1" outlineLevel="1" x14ac:dyDescent="0.3">
      <c r="A3386" s="12">
        <v>3384</v>
      </c>
      <c r="B3386" s="13">
        <v>1</v>
      </c>
      <c r="C3386" s="19">
        <v>7.3734995170821003E-5</v>
      </c>
      <c r="D3386" s="20">
        <v>1.7072151569999999E-4</v>
      </c>
      <c r="E3386" s="21">
        <v>0</v>
      </c>
      <c r="F3386" s="22">
        <v>9.3987170751192492E-6</v>
      </c>
      <c r="G3386" s="22">
        <v>1.14155251141553E-4</v>
      </c>
      <c r="H3386" s="21">
        <v>0</v>
      </c>
      <c r="I3386" s="20">
        <v>0.18987587280000001</v>
      </c>
      <c r="J3386" s="24">
        <v>0.33610000000000001</v>
      </c>
      <c r="K3386" s="20">
        <v>0.1229607986</v>
      </c>
      <c r="L3386" s="20">
        <v>0.58280007759999997</v>
      </c>
      <c r="M3386" s="20">
        <v>1.337349021E-3</v>
      </c>
      <c r="N3386" s="21">
        <v>0</v>
      </c>
    </row>
    <row r="3387" spans="1:14" ht="15" customHeight="1" outlineLevel="1" x14ac:dyDescent="0.3">
      <c r="A3387" s="12">
        <v>3385</v>
      </c>
      <c r="B3387" s="13">
        <v>1</v>
      </c>
      <c r="C3387" s="19">
        <v>5.5543768910605502E-5</v>
      </c>
      <c r="D3387" s="20">
        <v>1.827888087E-4</v>
      </c>
      <c r="E3387" s="21">
        <v>0</v>
      </c>
      <c r="F3387" s="22">
        <v>5.8741981719495297E-6</v>
      </c>
      <c r="G3387" s="22">
        <v>1.14155251141553E-4</v>
      </c>
      <c r="H3387" s="21">
        <v>0</v>
      </c>
      <c r="I3387" s="20">
        <v>0.1854150504</v>
      </c>
      <c r="J3387" s="24">
        <v>0.32379999999999998</v>
      </c>
      <c r="K3387" s="20">
        <v>0.12685658629999999</v>
      </c>
      <c r="L3387" s="20">
        <v>0.58638743459999998</v>
      </c>
      <c r="M3387" s="20">
        <v>2.7721756359999999E-2</v>
      </c>
      <c r="N3387" s="21">
        <v>0</v>
      </c>
    </row>
    <row r="3388" spans="1:14" ht="15" customHeight="1" outlineLevel="1" x14ac:dyDescent="0.3">
      <c r="A3388" s="12">
        <v>3386</v>
      </c>
      <c r="B3388" s="13">
        <v>1</v>
      </c>
      <c r="C3388" s="19">
        <v>4.5157200577473699E-5</v>
      </c>
      <c r="D3388" s="20">
        <v>1.9326076459999999E-4</v>
      </c>
      <c r="E3388" s="21">
        <v>0</v>
      </c>
      <c r="F3388" s="22">
        <v>2.3496792687798102E-6</v>
      </c>
      <c r="G3388" s="22">
        <v>1.14155251141553E-4</v>
      </c>
      <c r="H3388" s="21">
        <v>0</v>
      </c>
      <c r="I3388" s="20">
        <v>0.1885182312</v>
      </c>
      <c r="J3388" s="24">
        <v>0.28670000000000001</v>
      </c>
      <c r="K3388" s="20">
        <v>0.116751887</v>
      </c>
      <c r="L3388" s="20">
        <v>0.58658134569999998</v>
      </c>
      <c r="M3388" s="20">
        <v>0.12709806209999999</v>
      </c>
      <c r="N3388" s="21">
        <v>0</v>
      </c>
    </row>
    <row r="3389" spans="1:14" ht="15" customHeight="1" outlineLevel="1" x14ac:dyDescent="0.3">
      <c r="A3389" s="12">
        <v>3387</v>
      </c>
      <c r="B3389" s="13">
        <v>1</v>
      </c>
      <c r="C3389" s="19">
        <v>3.0673674226531399E-5</v>
      </c>
      <c r="D3389" s="20">
        <v>2.017283227E-4</v>
      </c>
      <c r="E3389" s="21">
        <v>0</v>
      </c>
      <c r="F3389" s="22">
        <v>1.17483963438991E-6</v>
      </c>
      <c r="G3389" s="22">
        <v>1.14155251141553E-4</v>
      </c>
      <c r="H3389" s="21">
        <v>0</v>
      </c>
      <c r="I3389" s="20">
        <v>0.1736811482</v>
      </c>
      <c r="J3389" s="24">
        <v>0.2419</v>
      </c>
      <c r="K3389" s="20">
        <v>0.11431701969999999</v>
      </c>
      <c r="L3389" s="20">
        <v>0.58638743459999998</v>
      </c>
      <c r="M3389" s="20">
        <v>0.16019663040000001</v>
      </c>
      <c r="N3389" s="21">
        <v>0</v>
      </c>
    </row>
    <row r="3390" spans="1:14" ht="15" customHeight="1" outlineLevel="1" x14ac:dyDescent="0.3">
      <c r="A3390" s="12">
        <v>3388</v>
      </c>
      <c r="B3390" s="13">
        <v>1</v>
      </c>
      <c r="C3390" s="19">
        <v>2.6115059448240899E-5</v>
      </c>
      <c r="D3390" s="20">
        <v>2.069029415E-4</v>
      </c>
      <c r="E3390" s="21">
        <v>0</v>
      </c>
      <c r="F3390" s="22">
        <v>1.40980756126789E-5</v>
      </c>
      <c r="G3390" s="22">
        <v>1.14155251141553E-4</v>
      </c>
      <c r="H3390" s="21">
        <v>0</v>
      </c>
      <c r="I3390" s="20">
        <v>0.16058960429999999</v>
      </c>
      <c r="J3390" s="24">
        <v>0.18310000000000001</v>
      </c>
      <c r="K3390" s="20">
        <v>0.1246652057</v>
      </c>
      <c r="L3390" s="20">
        <v>0.60141555170000005</v>
      </c>
      <c r="M3390" s="20">
        <v>0.1020837832</v>
      </c>
      <c r="N3390" s="21">
        <v>0</v>
      </c>
    </row>
    <row r="3391" spans="1:14" ht="15" customHeight="1" outlineLevel="1" x14ac:dyDescent="0.3">
      <c r="A3391" s="12">
        <v>3389</v>
      </c>
      <c r="B3391" s="13">
        <v>1</v>
      </c>
      <c r="C3391" s="19">
        <v>3.7368438593149997E-5</v>
      </c>
      <c r="D3391" s="20">
        <v>2.0109427849999999E-4</v>
      </c>
      <c r="E3391" s="21">
        <v>0</v>
      </c>
      <c r="F3391" s="22">
        <v>3.7594868300476997E-5</v>
      </c>
      <c r="G3391" s="22">
        <v>1.14155251141553E-4</v>
      </c>
      <c r="H3391" s="20">
        <v>1.6637053789999998E-2</v>
      </c>
      <c r="I3391" s="20">
        <v>0.14497672610000001</v>
      </c>
      <c r="J3391" s="24">
        <v>0.1275</v>
      </c>
      <c r="K3391" s="20">
        <v>0.18699780860000001</v>
      </c>
      <c r="L3391" s="20">
        <v>0.61518324609999997</v>
      </c>
      <c r="M3391" s="20">
        <v>3.0166901060000001E-2</v>
      </c>
      <c r="N3391" s="21">
        <v>0</v>
      </c>
    </row>
    <row r="3392" spans="1:14" ht="15" customHeight="1" outlineLevel="1" x14ac:dyDescent="0.3">
      <c r="A3392" s="12">
        <v>3390</v>
      </c>
      <c r="B3392" s="13">
        <v>1</v>
      </c>
      <c r="C3392" s="19">
        <v>6.5911270664042895E-5</v>
      </c>
      <c r="D3392" s="20">
        <v>1.6630365930000001E-4</v>
      </c>
      <c r="E3392" s="21">
        <v>0</v>
      </c>
      <c r="F3392" s="22">
        <v>9.3987170751192502E-5</v>
      </c>
      <c r="G3392" s="22">
        <v>1.14155251141553E-4</v>
      </c>
      <c r="H3392" s="20">
        <v>6.7355839119999997E-2</v>
      </c>
      <c r="I3392" s="20">
        <v>0.13237005430000001</v>
      </c>
      <c r="J3392" s="24">
        <v>6.4399999999999999E-2</v>
      </c>
      <c r="K3392" s="20">
        <v>0.38069150229999998</v>
      </c>
      <c r="L3392" s="20">
        <v>0.62041884820000004</v>
      </c>
      <c r="M3392" s="20">
        <v>1.2017847920000001E-3</v>
      </c>
      <c r="N3392" s="21">
        <v>0</v>
      </c>
    </row>
    <row r="3393" spans="1:14" ht="15" customHeight="1" outlineLevel="1" x14ac:dyDescent="0.3">
      <c r="A3393" s="12">
        <v>3391</v>
      </c>
      <c r="B3393" s="13">
        <v>1</v>
      </c>
      <c r="C3393" s="19">
        <v>1.0231439666114999E-4</v>
      </c>
      <c r="D3393" s="20">
        <v>1.2758605670000001E-4</v>
      </c>
      <c r="E3393" s="21">
        <v>0</v>
      </c>
      <c r="F3393" s="22">
        <v>1.8210014333043501E-4</v>
      </c>
      <c r="G3393" s="22">
        <v>1.14155251141553E-4</v>
      </c>
      <c r="H3393" s="20">
        <v>0.1838152156</v>
      </c>
      <c r="I3393" s="20">
        <v>0.11636927850000001</v>
      </c>
      <c r="J3393" s="24">
        <v>3.2800000000000003E-2</v>
      </c>
      <c r="K3393" s="20">
        <v>0.41404918429999998</v>
      </c>
      <c r="L3393" s="20">
        <v>0.63438045379999997</v>
      </c>
      <c r="M3393" s="20">
        <v>2.7751480230000002E-3</v>
      </c>
      <c r="N3393" s="21">
        <v>0</v>
      </c>
    </row>
    <row r="3394" spans="1:14" ht="15" customHeight="1" outlineLevel="1" x14ac:dyDescent="0.3">
      <c r="A3394" s="12">
        <v>3392</v>
      </c>
      <c r="B3394" s="13">
        <v>1</v>
      </c>
      <c r="C3394" s="19">
        <v>1.2874273335201E-4</v>
      </c>
      <c r="D3394" s="20">
        <v>7.661708373E-5</v>
      </c>
      <c r="E3394" s="21">
        <v>0</v>
      </c>
      <c r="F3394" s="22">
        <v>1.58603350642637E-4</v>
      </c>
      <c r="G3394" s="22">
        <v>1.14155251141553E-4</v>
      </c>
      <c r="H3394" s="20">
        <v>0.33645614600000001</v>
      </c>
      <c r="I3394" s="20">
        <v>0.1085143522</v>
      </c>
      <c r="J3394" s="24">
        <v>2.87E-2</v>
      </c>
      <c r="K3394" s="20">
        <v>0.39371804240000002</v>
      </c>
      <c r="L3394" s="20">
        <v>0.63922823350000002</v>
      </c>
      <c r="M3394" s="20">
        <v>4.6078402050000002E-2</v>
      </c>
      <c r="N3394" s="20">
        <v>1.128771429E-2</v>
      </c>
    </row>
    <row r="3395" spans="1:14" ht="15" customHeight="1" outlineLevel="1" x14ac:dyDescent="0.3">
      <c r="A3395" s="12">
        <v>3393</v>
      </c>
      <c r="B3395" s="13">
        <v>1</v>
      </c>
      <c r="C3395" s="19">
        <v>1.4513872993356599E-4</v>
      </c>
      <c r="D3395" s="20">
        <v>3.861533745E-5</v>
      </c>
      <c r="E3395" s="21">
        <v>0</v>
      </c>
      <c r="F3395" s="22">
        <v>1.4685495429873799E-4</v>
      </c>
      <c r="G3395" s="22">
        <v>1.14155251141553E-4</v>
      </c>
      <c r="H3395" s="20">
        <v>0.47262154740000001</v>
      </c>
      <c r="I3395" s="20">
        <v>0.11113266099999999</v>
      </c>
      <c r="J3395" s="24">
        <v>3.32E-2</v>
      </c>
      <c r="K3395" s="20">
        <v>0.38836133430000003</v>
      </c>
      <c r="L3395" s="20">
        <v>0.62449098309999995</v>
      </c>
      <c r="M3395" s="20">
        <v>7.1687196970000006E-2</v>
      </c>
      <c r="N3395" s="20">
        <v>0.12637114290000001</v>
      </c>
    </row>
    <row r="3396" spans="1:14" ht="15" customHeight="1" outlineLevel="1" x14ac:dyDescent="0.3">
      <c r="A3396" s="12">
        <v>3394</v>
      </c>
      <c r="B3396" s="13">
        <v>1</v>
      </c>
      <c r="C3396" s="19">
        <v>1.5292879090792599E-4</v>
      </c>
      <c r="D3396" s="20">
        <v>1.247635373E-5</v>
      </c>
      <c r="E3396" s="21">
        <v>0</v>
      </c>
      <c r="F3396" s="22">
        <v>1.6447754881458699E-4</v>
      </c>
      <c r="G3396" s="22">
        <v>1.14155251141553E-4</v>
      </c>
      <c r="H3396" s="20">
        <v>0.55871426260000001</v>
      </c>
      <c r="I3396" s="20">
        <v>0.11530256010000001</v>
      </c>
      <c r="J3396" s="24">
        <v>3.6600000000000001E-2</v>
      </c>
      <c r="K3396" s="20">
        <v>0.35244704160000001</v>
      </c>
      <c r="L3396" s="20">
        <v>0.62012798140000003</v>
      </c>
      <c r="M3396" s="20">
        <v>4.9183068490000002E-2</v>
      </c>
      <c r="N3396" s="24">
        <v>0.27643200000000001</v>
      </c>
    </row>
    <row r="3397" spans="1:14" ht="15" customHeight="1" outlineLevel="1" x14ac:dyDescent="0.3">
      <c r="A3397" s="12">
        <v>3395</v>
      </c>
      <c r="B3397" s="13">
        <v>1</v>
      </c>
      <c r="C3397" s="19">
        <v>1.5666960414684099E-4</v>
      </c>
      <c r="D3397" s="21">
        <v>0</v>
      </c>
      <c r="E3397" s="21">
        <v>0</v>
      </c>
      <c r="F3397" s="22">
        <v>1.87974341502385E-4</v>
      </c>
      <c r="G3397" s="22">
        <v>1.14155251141553E-4</v>
      </c>
      <c r="H3397" s="20">
        <v>0.58100468419999995</v>
      </c>
      <c r="I3397" s="20">
        <v>0.1239332816</v>
      </c>
      <c r="J3397" s="24">
        <v>5.45E-2</v>
      </c>
      <c r="K3397" s="20">
        <v>0.32261991719999999</v>
      </c>
      <c r="L3397" s="20">
        <v>0.61809191389999996</v>
      </c>
      <c r="M3397" s="20">
        <v>1.8696278300000001E-2</v>
      </c>
      <c r="N3397" s="20">
        <v>0.33830828569999999</v>
      </c>
    </row>
    <row r="3398" spans="1:14" ht="15" customHeight="1" outlineLevel="1" x14ac:dyDescent="0.3">
      <c r="A3398" s="12">
        <v>3396</v>
      </c>
      <c r="B3398" s="13">
        <v>1</v>
      </c>
      <c r="C3398" s="19">
        <v>1.58823313585695E-4</v>
      </c>
      <c r="D3398" s="21">
        <v>0</v>
      </c>
      <c r="E3398" s="21">
        <v>0</v>
      </c>
      <c r="F3398" s="22">
        <v>2.0677177565262301E-4</v>
      </c>
      <c r="G3398" s="22">
        <v>1.14155251141553E-4</v>
      </c>
      <c r="H3398" s="20">
        <v>0.56856727510000005</v>
      </c>
      <c r="I3398" s="20">
        <v>0.12916989910000001</v>
      </c>
      <c r="J3398" s="24">
        <v>8.4900000000000003E-2</v>
      </c>
      <c r="K3398" s="20">
        <v>0.3263939615</v>
      </c>
      <c r="L3398" s="20">
        <v>0.61877060309999998</v>
      </c>
      <c r="M3398" s="20">
        <v>1.337349021E-3</v>
      </c>
      <c r="N3398" s="20">
        <v>0.2202274286</v>
      </c>
    </row>
    <row r="3399" spans="1:14" ht="15" customHeight="1" outlineLevel="1" x14ac:dyDescent="0.3">
      <c r="A3399" s="12">
        <v>3397</v>
      </c>
      <c r="B3399" s="13">
        <v>1</v>
      </c>
      <c r="C3399" s="19">
        <v>1.5104683252459901E-4</v>
      </c>
      <c r="D3399" s="21">
        <v>0</v>
      </c>
      <c r="E3399" s="21">
        <v>0</v>
      </c>
      <c r="F3399" s="22">
        <v>1.87974341502385E-4</v>
      </c>
      <c r="G3399" s="22">
        <v>1.14155251141553E-4</v>
      </c>
      <c r="H3399" s="20">
        <v>0.54918429980000005</v>
      </c>
      <c r="I3399" s="20">
        <v>0.13295190069999999</v>
      </c>
      <c r="J3399" s="24">
        <v>0.1217</v>
      </c>
      <c r="K3399" s="20">
        <v>0.2846359873</v>
      </c>
      <c r="L3399" s="20">
        <v>0.61712235800000004</v>
      </c>
      <c r="M3399" s="20">
        <v>3.1913156259999999E-2</v>
      </c>
      <c r="N3399" s="20">
        <v>0.1500497143</v>
      </c>
    </row>
    <row r="3400" spans="1:14" ht="15" customHeight="1" outlineLevel="1" x14ac:dyDescent="0.3">
      <c r="A3400" s="12">
        <v>3398</v>
      </c>
      <c r="B3400" s="13">
        <v>1</v>
      </c>
      <c r="C3400" s="19">
        <v>1.45072336542097E-4</v>
      </c>
      <c r="D3400" s="21">
        <v>0</v>
      </c>
      <c r="E3400" s="21">
        <v>0</v>
      </c>
      <c r="F3400" s="22">
        <v>1.90324020771165E-4</v>
      </c>
      <c r="G3400" s="22">
        <v>1.14155251141553E-4</v>
      </c>
      <c r="H3400" s="20">
        <v>0.50686480369999998</v>
      </c>
      <c r="I3400" s="20">
        <v>0.13857641579999999</v>
      </c>
      <c r="J3400" s="24">
        <v>0.16039999999999999</v>
      </c>
      <c r="K3400" s="20">
        <v>0.27769661550000002</v>
      </c>
      <c r="L3400" s="20">
        <v>0.62749660659999995</v>
      </c>
      <c r="M3400" s="20">
        <v>0.14396078900000001</v>
      </c>
      <c r="N3400" s="21">
        <v>0</v>
      </c>
    </row>
    <row r="3401" spans="1:14" ht="15" customHeight="1" outlineLevel="1" x14ac:dyDescent="0.3">
      <c r="A3401" s="12">
        <v>3399</v>
      </c>
      <c r="B3401" s="13">
        <v>1</v>
      </c>
      <c r="C3401" s="19">
        <v>1.3469887698538101E-4</v>
      </c>
      <c r="D3401" s="21">
        <v>0</v>
      </c>
      <c r="E3401" s="21">
        <v>0</v>
      </c>
      <c r="F3401" s="22">
        <v>2.1382081345896301E-4</v>
      </c>
      <c r="G3401" s="22">
        <v>1.14155251141553E-4</v>
      </c>
      <c r="H3401" s="20">
        <v>0.44128573739999999</v>
      </c>
      <c r="I3401" s="20">
        <v>0.14429790540000001</v>
      </c>
      <c r="J3401" s="24">
        <v>0.18310000000000001</v>
      </c>
      <c r="K3401" s="20">
        <v>0.25931336739999999</v>
      </c>
      <c r="L3401" s="20">
        <v>0.62497576109999997</v>
      </c>
      <c r="M3401" s="20">
        <v>0.1820319594</v>
      </c>
      <c r="N3401" s="21">
        <v>0</v>
      </c>
    </row>
    <row r="3402" spans="1:14" ht="15" customHeight="1" outlineLevel="1" x14ac:dyDescent="0.3">
      <c r="A3402" s="12">
        <v>3400</v>
      </c>
      <c r="B3402" s="13">
        <v>1</v>
      </c>
      <c r="C3402" s="19">
        <v>1.2614185693302199E-4</v>
      </c>
      <c r="D3402" s="21">
        <v>0</v>
      </c>
      <c r="E3402" s="21">
        <v>0</v>
      </c>
      <c r="F3402" s="22">
        <v>2.23219530534082E-4</v>
      </c>
      <c r="G3402" s="22">
        <v>1.14155251141553E-4</v>
      </c>
      <c r="H3402" s="20">
        <v>0.34566305930000002</v>
      </c>
      <c r="I3402" s="20">
        <v>0.1458494957</v>
      </c>
      <c r="J3402" s="24">
        <v>0.1701</v>
      </c>
      <c r="K3402" s="20">
        <v>0.30496712929999997</v>
      </c>
      <c r="L3402" s="20">
        <v>0.65076594919999997</v>
      </c>
      <c r="M3402" s="20">
        <v>0.11540291229999999</v>
      </c>
      <c r="N3402" s="20">
        <v>0.2481625714</v>
      </c>
    </row>
    <row r="3403" spans="1:14" ht="15" customHeight="1" outlineLevel="1" x14ac:dyDescent="0.3">
      <c r="A3403" s="12">
        <v>3401</v>
      </c>
      <c r="B3403" s="13">
        <v>1</v>
      </c>
      <c r="C3403" s="19">
        <v>1.2274024873653301E-4</v>
      </c>
      <c r="D3403" s="21">
        <v>0</v>
      </c>
      <c r="E3403" s="21">
        <v>0</v>
      </c>
      <c r="F3403" s="22">
        <v>2.23219530534082E-4</v>
      </c>
      <c r="G3403" s="22">
        <v>1.14155251141553E-4</v>
      </c>
      <c r="H3403" s="20">
        <v>0.23259570339999999</v>
      </c>
      <c r="I3403" s="20">
        <v>0.14662529090000001</v>
      </c>
      <c r="J3403" s="24">
        <v>0.1731</v>
      </c>
      <c r="K3403" s="20">
        <v>0.37460433409999999</v>
      </c>
      <c r="L3403" s="20">
        <v>0.65318983909999995</v>
      </c>
      <c r="M3403" s="20">
        <v>3.4019649710000002E-2</v>
      </c>
      <c r="N3403" s="20">
        <v>5.2928571429999996E-3</v>
      </c>
    </row>
    <row r="3404" spans="1:14" ht="15" customHeight="1" outlineLevel="1" x14ac:dyDescent="0.3">
      <c r="A3404" s="12">
        <v>3402</v>
      </c>
      <c r="B3404" s="13">
        <v>1</v>
      </c>
      <c r="C3404" s="19">
        <v>1.2545768078018701E-4</v>
      </c>
      <c r="D3404" s="21">
        <v>0</v>
      </c>
      <c r="E3404" s="21">
        <v>0</v>
      </c>
      <c r="F3404" s="22">
        <v>1.6447754881458699E-4</v>
      </c>
      <c r="G3404" s="22">
        <v>1.14155251141553E-4</v>
      </c>
      <c r="H3404" s="20">
        <v>0.1175900501</v>
      </c>
      <c r="I3404" s="20">
        <v>0.14837083009999999</v>
      </c>
      <c r="J3404" s="24">
        <v>0.2021</v>
      </c>
      <c r="K3404" s="20">
        <v>0.49610421230000001</v>
      </c>
      <c r="L3404" s="20">
        <v>0.64737250339999997</v>
      </c>
      <c r="M3404" s="20">
        <v>1.2587022000000001E-3</v>
      </c>
      <c r="N3404" s="20">
        <v>0.10504371429999999</v>
      </c>
    </row>
    <row r="3405" spans="1:14" ht="15" customHeight="1" outlineLevel="1" x14ac:dyDescent="0.3">
      <c r="A3405" s="12">
        <v>3403</v>
      </c>
      <c r="B3405" s="13">
        <v>1</v>
      </c>
      <c r="C3405" s="19">
        <v>1.18627198740502E-4</v>
      </c>
      <c r="D3405" s="20">
        <v>2.714118262E-5</v>
      </c>
      <c r="E3405" s="21">
        <v>0</v>
      </c>
      <c r="F3405" s="22">
        <v>1.1748396343899099E-4</v>
      </c>
      <c r="G3405" s="22">
        <v>1.14155251141553E-4</v>
      </c>
      <c r="H3405" s="20">
        <v>3.9735099340000003E-2</v>
      </c>
      <c r="I3405" s="20">
        <v>0.14875872770000001</v>
      </c>
      <c r="J3405" s="24">
        <v>0.28149999999999997</v>
      </c>
      <c r="K3405" s="20">
        <v>0.44326759189999998</v>
      </c>
      <c r="L3405" s="20">
        <v>0.62458793869999996</v>
      </c>
      <c r="M3405" s="20">
        <v>3.5993671940000001E-3</v>
      </c>
      <c r="N3405" s="21">
        <v>0</v>
      </c>
    </row>
    <row r="3406" spans="1:14" ht="15" customHeight="1" outlineLevel="1" x14ac:dyDescent="0.3">
      <c r="A3406" s="12">
        <v>3404</v>
      </c>
      <c r="B3406" s="13">
        <v>1</v>
      </c>
      <c r="C3406" s="19">
        <v>9.7895533001688802E-5</v>
      </c>
      <c r="D3406" s="20">
        <v>6.7924542190000005E-5</v>
      </c>
      <c r="E3406" s="21">
        <v>0</v>
      </c>
      <c r="F3406" s="22">
        <v>8.8112972579242903E-5</v>
      </c>
      <c r="G3406" s="22">
        <v>1.14155251141553E-4</v>
      </c>
      <c r="H3406" s="20">
        <v>9.206913261E-3</v>
      </c>
      <c r="I3406" s="20">
        <v>0.1573894492</v>
      </c>
      <c r="J3406" s="24">
        <v>0.38969999999999999</v>
      </c>
      <c r="K3406" s="20">
        <v>0.32578524469999998</v>
      </c>
      <c r="L3406" s="20">
        <v>0.62119449289999995</v>
      </c>
      <c r="M3406" s="20">
        <v>5.3872509169999999E-2</v>
      </c>
      <c r="N3406" s="21">
        <v>0</v>
      </c>
    </row>
    <row r="3407" spans="1:14" ht="15" customHeight="1" outlineLevel="1" x14ac:dyDescent="0.3">
      <c r="A3407" s="12">
        <v>3405</v>
      </c>
      <c r="B3407" s="13">
        <v>1</v>
      </c>
      <c r="C3407" s="19">
        <v>9.0457871362345605E-5</v>
      </c>
      <c r="D3407" s="20">
        <v>8.5841404269999997E-5</v>
      </c>
      <c r="E3407" s="21">
        <v>0</v>
      </c>
      <c r="F3407" s="22">
        <v>5.87419817194953E-5</v>
      </c>
      <c r="G3407" s="22">
        <v>1.14155251141553E-4</v>
      </c>
      <c r="H3407" s="21">
        <v>0</v>
      </c>
      <c r="I3407" s="20">
        <v>0.1655352987</v>
      </c>
      <c r="J3407" s="24">
        <v>0.39829999999999999</v>
      </c>
      <c r="K3407" s="20">
        <v>0.43206720230000001</v>
      </c>
      <c r="L3407" s="20">
        <v>0.62507271669999998</v>
      </c>
      <c r="M3407" s="20">
        <v>8.1237003459999999E-2</v>
      </c>
      <c r="N3407" s="21">
        <v>0</v>
      </c>
    </row>
    <row r="3408" spans="1:14" ht="15" customHeight="1" outlineLevel="1" x14ac:dyDescent="0.3">
      <c r="A3408" s="12">
        <v>3406</v>
      </c>
      <c r="B3408" s="13">
        <v>1</v>
      </c>
      <c r="C3408" s="19">
        <v>1.00196893874086E-4</v>
      </c>
      <c r="D3408" s="20">
        <v>9.8256398889999999E-5</v>
      </c>
      <c r="E3408" s="21">
        <v>0</v>
      </c>
      <c r="F3408" s="22">
        <v>3.7594868300476997E-5</v>
      </c>
      <c r="G3408" s="22">
        <v>1.14155251141553E-4</v>
      </c>
      <c r="H3408" s="21">
        <v>0</v>
      </c>
      <c r="I3408" s="20">
        <v>0.1716446858</v>
      </c>
      <c r="J3408" s="24">
        <v>0.33339999999999997</v>
      </c>
      <c r="K3408" s="20">
        <v>0.3013148283</v>
      </c>
      <c r="L3408" s="20">
        <v>0.6194492922</v>
      </c>
      <c r="M3408" s="20">
        <v>5.4487738360000003E-2</v>
      </c>
      <c r="N3408" s="21">
        <v>0</v>
      </c>
    </row>
    <row r="3409" spans="1:14" ht="15" customHeight="1" outlineLevel="1" x14ac:dyDescent="0.3">
      <c r="A3409" s="12">
        <v>3407</v>
      </c>
      <c r="B3409" s="13">
        <v>1</v>
      </c>
      <c r="C3409" s="19">
        <v>1.02291568234799E-4</v>
      </c>
      <c r="D3409" s="20">
        <v>1.09873725E-4</v>
      </c>
      <c r="E3409" s="21">
        <v>0</v>
      </c>
      <c r="F3409" s="22">
        <v>2.3496792687798098E-5</v>
      </c>
      <c r="G3409" s="22">
        <v>1.14155251141553E-4</v>
      </c>
      <c r="H3409" s="21">
        <v>0</v>
      </c>
      <c r="I3409" s="20">
        <v>0.1854150504</v>
      </c>
      <c r="J3409" s="24">
        <v>0.27129999999999999</v>
      </c>
      <c r="K3409" s="20">
        <v>0.18602386169999999</v>
      </c>
      <c r="L3409" s="20">
        <v>0.58619352339999997</v>
      </c>
      <c r="M3409" s="20">
        <v>1.998195606E-2</v>
      </c>
      <c r="N3409" s="21">
        <v>0</v>
      </c>
    </row>
    <row r="3410" spans="1:14" ht="15" customHeight="1" outlineLevel="1" x14ac:dyDescent="0.3">
      <c r="A3410" s="12">
        <v>3408</v>
      </c>
      <c r="B3410" s="13">
        <v>1</v>
      </c>
      <c r="C3410" s="19">
        <v>8.07199617577115E-5</v>
      </c>
      <c r="D3410" s="20">
        <v>1.19875261E-4</v>
      </c>
      <c r="E3410" s="21">
        <v>0</v>
      </c>
      <c r="F3410" s="22">
        <v>9.3987170751192492E-6</v>
      </c>
      <c r="G3410" s="22">
        <v>1.14155251141553E-4</v>
      </c>
      <c r="H3410" s="21">
        <v>0</v>
      </c>
      <c r="I3410" s="20">
        <v>0.1956943367</v>
      </c>
      <c r="J3410" s="24">
        <v>0.2054</v>
      </c>
      <c r="K3410" s="20">
        <v>0.15704894080000001</v>
      </c>
      <c r="L3410" s="20">
        <v>0.54925344190000003</v>
      </c>
      <c r="M3410" s="20">
        <v>1.337349021E-3</v>
      </c>
      <c r="N3410" s="21">
        <v>0</v>
      </c>
    </row>
    <row r="3411" spans="1:14" ht="15" customHeight="1" outlineLevel="1" x14ac:dyDescent="0.3">
      <c r="A3411" s="12">
        <v>3409</v>
      </c>
      <c r="B3411" s="13">
        <v>1</v>
      </c>
      <c r="C3411" s="19">
        <v>6.15722762402784E-5</v>
      </c>
      <c r="D3411" s="20">
        <v>1.2885414509999999E-4</v>
      </c>
      <c r="E3411" s="21">
        <v>0</v>
      </c>
      <c r="F3411" s="22">
        <v>5.8741981719495297E-6</v>
      </c>
      <c r="G3411" s="22">
        <v>1.14155251141553E-4</v>
      </c>
      <c r="H3411" s="21">
        <v>0</v>
      </c>
      <c r="I3411" s="20">
        <v>0.1978277735</v>
      </c>
      <c r="J3411" s="24">
        <v>0.1691</v>
      </c>
      <c r="K3411" s="20">
        <v>0.14816167520000001</v>
      </c>
      <c r="L3411" s="20">
        <v>0.53538879189999999</v>
      </c>
      <c r="M3411" s="20">
        <v>3.4929904880000001E-2</v>
      </c>
      <c r="N3411" s="21">
        <v>0</v>
      </c>
    </row>
    <row r="3412" spans="1:14" ht="15" customHeight="1" outlineLevel="1" x14ac:dyDescent="0.3">
      <c r="A3412" s="12">
        <v>3410</v>
      </c>
      <c r="B3412" s="13">
        <v>1</v>
      </c>
      <c r="C3412" s="19">
        <v>4.9485336088886503E-5</v>
      </c>
      <c r="D3412" s="20">
        <v>1.3771031090000001E-4</v>
      </c>
      <c r="E3412" s="21">
        <v>0</v>
      </c>
      <c r="F3412" s="22">
        <v>2.3496792687798102E-6</v>
      </c>
      <c r="G3412" s="22">
        <v>1.14155251141553E-4</v>
      </c>
      <c r="H3412" s="21">
        <v>0</v>
      </c>
      <c r="I3412" s="20">
        <v>0.19453064389999999</v>
      </c>
      <c r="J3412" s="24">
        <v>0.16039999999999999</v>
      </c>
      <c r="K3412" s="20">
        <v>0.1275870465</v>
      </c>
      <c r="L3412" s="20">
        <v>0.53771572619999997</v>
      </c>
      <c r="M3412" s="20">
        <v>0.1559930149</v>
      </c>
      <c r="N3412" s="21">
        <v>0</v>
      </c>
    </row>
    <row r="3413" spans="1:14" ht="15" customHeight="1" outlineLevel="1" x14ac:dyDescent="0.3">
      <c r="A3413" s="12">
        <v>3411</v>
      </c>
      <c r="B3413" s="13">
        <v>1</v>
      </c>
      <c r="C3413" s="19">
        <v>3.2929921045495599E-5</v>
      </c>
      <c r="D3413" s="20">
        <v>1.4490978060000001E-4</v>
      </c>
      <c r="E3413" s="21">
        <v>0</v>
      </c>
      <c r="F3413" s="22">
        <v>1.17483963438991E-6</v>
      </c>
      <c r="G3413" s="22">
        <v>1.14155251141553E-4</v>
      </c>
      <c r="H3413" s="21">
        <v>0</v>
      </c>
      <c r="I3413" s="20">
        <v>0.18454228080000001</v>
      </c>
      <c r="J3413" s="24">
        <v>0.16039999999999999</v>
      </c>
      <c r="K3413" s="20">
        <v>9.4594594589999997E-2</v>
      </c>
      <c r="L3413" s="20">
        <v>0.54886561950000001</v>
      </c>
      <c r="M3413" s="20">
        <v>0.19763902159999999</v>
      </c>
      <c r="N3413" s="21">
        <v>0</v>
      </c>
    </row>
    <row r="3414" spans="1:14" ht="15" customHeight="1" outlineLevel="1" x14ac:dyDescent="0.3">
      <c r="A3414" s="12">
        <v>3412</v>
      </c>
      <c r="B3414" s="13">
        <v>1</v>
      </c>
      <c r="C3414" s="19">
        <v>2.50527340421232E-5</v>
      </c>
      <c r="D3414" s="20">
        <v>1.506570846E-4</v>
      </c>
      <c r="E3414" s="21">
        <v>0</v>
      </c>
      <c r="F3414" s="22">
        <v>1.40980756126789E-5</v>
      </c>
      <c r="G3414" s="22">
        <v>1.14155251141553E-4</v>
      </c>
      <c r="H3414" s="21">
        <v>0</v>
      </c>
      <c r="I3414" s="20">
        <v>0.16737781230000001</v>
      </c>
      <c r="J3414" s="24">
        <v>0.1691</v>
      </c>
      <c r="K3414" s="20">
        <v>9.5325054780000001E-2</v>
      </c>
      <c r="L3414" s="20">
        <v>0.55245297650000003</v>
      </c>
      <c r="M3414" s="20">
        <v>0.1248967397</v>
      </c>
      <c r="N3414" s="21">
        <v>0</v>
      </c>
    </row>
    <row r="3415" spans="1:14" ht="15" customHeight="1" outlineLevel="1" x14ac:dyDescent="0.3">
      <c r="A3415" s="12">
        <v>3413</v>
      </c>
      <c r="B3415" s="13">
        <v>1</v>
      </c>
      <c r="C3415" s="19">
        <v>2.6059550371173599E-5</v>
      </c>
      <c r="D3415" s="20">
        <v>1.481209077E-4</v>
      </c>
      <c r="E3415" s="21">
        <v>0</v>
      </c>
      <c r="F3415" s="22">
        <v>3.7594868300476997E-5</v>
      </c>
      <c r="G3415" s="22">
        <v>1.14155251141553E-4</v>
      </c>
      <c r="H3415" s="20">
        <v>1.502180585E-2</v>
      </c>
      <c r="I3415" s="20">
        <v>0.15098913889999999</v>
      </c>
      <c r="J3415" s="24">
        <v>0.17910000000000001</v>
      </c>
      <c r="K3415" s="20">
        <v>0.1227173119</v>
      </c>
      <c r="L3415" s="20">
        <v>0.55788248979999999</v>
      </c>
      <c r="M3415" s="20">
        <v>3.6762282690000002E-2</v>
      </c>
      <c r="N3415" s="21">
        <v>0</v>
      </c>
    </row>
    <row r="3416" spans="1:14" ht="15" customHeight="1" outlineLevel="1" x14ac:dyDescent="0.3">
      <c r="A3416" s="12">
        <v>3414</v>
      </c>
      <c r="B3416" s="13">
        <v>1</v>
      </c>
      <c r="C3416" s="19">
        <v>3.8650246525941097E-5</v>
      </c>
      <c r="D3416" s="20">
        <v>1.149256256E-4</v>
      </c>
      <c r="E3416" s="21">
        <v>0</v>
      </c>
      <c r="F3416" s="22">
        <v>9.3987170751192502E-5</v>
      </c>
      <c r="G3416" s="22">
        <v>1.14155251141553E-4</v>
      </c>
      <c r="H3416" s="20">
        <v>5.782587627E-2</v>
      </c>
      <c r="I3416" s="20">
        <v>0.139352211</v>
      </c>
      <c r="J3416" s="24">
        <v>0.1308</v>
      </c>
      <c r="K3416" s="20">
        <v>0.1711711712</v>
      </c>
      <c r="L3416" s="20">
        <v>0.57397711849999999</v>
      </c>
      <c r="M3416" s="20">
        <v>1.297628417E-3</v>
      </c>
      <c r="N3416" s="21">
        <v>0</v>
      </c>
    </row>
    <row r="3417" spans="1:14" ht="15" customHeight="1" outlineLevel="1" x14ac:dyDescent="0.3">
      <c r="A3417" s="12">
        <v>3415</v>
      </c>
      <c r="B3417" s="13">
        <v>1</v>
      </c>
      <c r="C3417" s="19">
        <v>5.8620191107107398E-5</v>
      </c>
      <c r="D3417" s="20">
        <v>7.8805558889999996E-5</v>
      </c>
      <c r="E3417" s="21">
        <v>0</v>
      </c>
      <c r="F3417" s="22">
        <v>1.8210014333043501E-4</v>
      </c>
      <c r="G3417" s="22">
        <v>1.14155251141553E-4</v>
      </c>
      <c r="H3417" s="20">
        <v>0.14714908739999999</v>
      </c>
      <c r="I3417" s="20">
        <v>0.12432117920000001</v>
      </c>
      <c r="J3417" s="24">
        <v>9.0999999999999998E-2</v>
      </c>
      <c r="K3417" s="20">
        <v>0.23703433160000001</v>
      </c>
      <c r="L3417" s="20">
        <v>0.58270312199999996</v>
      </c>
      <c r="M3417" s="20">
        <v>4.2308042389999998E-3</v>
      </c>
      <c r="N3417" s="21">
        <v>0</v>
      </c>
    </row>
    <row r="3418" spans="1:14" ht="15" customHeight="1" outlineLevel="1" x14ac:dyDescent="0.3">
      <c r="A3418" s="12">
        <v>3416</v>
      </c>
      <c r="B3418" s="13">
        <v>1</v>
      </c>
      <c r="C3418" s="19">
        <v>8.4293549538699906E-5</v>
      </c>
      <c r="D3418" s="20">
        <v>3.8983492150000003E-5</v>
      </c>
      <c r="E3418" s="21">
        <v>0</v>
      </c>
      <c r="F3418" s="22">
        <v>1.58603350642637E-4</v>
      </c>
      <c r="G3418" s="22">
        <v>1.14155251141553E-4</v>
      </c>
      <c r="H3418" s="20">
        <v>0.2571474721</v>
      </c>
      <c r="I3418" s="20">
        <v>0.11879363850000001</v>
      </c>
      <c r="J3418" s="24">
        <v>9.3700000000000006E-2</v>
      </c>
      <c r="K3418" s="20">
        <v>0.26527879230000001</v>
      </c>
      <c r="L3418" s="20">
        <v>0.57194105100000003</v>
      </c>
      <c r="M3418" s="20">
        <v>5.9528632179999999E-2</v>
      </c>
      <c r="N3418" s="20">
        <v>0.10176771430000001</v>
      </c>
    </row>
    <row r="3419" spans="1:14" ht="15" customHeight="1" outlineLevel="1" x14ac:dyDescent="0.3">
      <c r="A3419" s="12">
        <v>3417</v>
      </c>
      <c r="B3419" s="13">
        <v>1</v>
      </c>
      <c r="C3419" s="19">
        <v>1.0770249743889701E-4</v>
      </c>
      <c r="D3419" s="20">
        <v>5.3382431530000001E-6</v>
      </c>
      <c r="E3419" s="21">
        <v>0</v>
      </c>
      <c r="F3419" s="22">
        <v>1.4685495429873799E-4</v>
      </c>
      <c r="G3419" s="22">
        <v>1.14155251141553E-4</v>
      </c>
      <c r="H3419" s="20">
        <v>0.35600064609999998</v>
      </c>
      <c r="I3419" s="20">
        <v>0.11956943370000001</v>
      </c>
      <c r="J3419" s="24">
        <v>0.1002</v>
      </c>
      <c r="K3419" s="20">
        <v>0.27696615530000002</v>
      </c>
      <c r="L3419" s="20">
        <v>0.58318789989999997</v>
      </c>
      <c r="M3419" s="20">
        <v>8.8052908910000005E-2</v>
      </c>
      <c r="N3419" s="20">
        <v>6.2622857140000002E-2</v>
      </c>
    </row>
    <row r="3420" spans="1:14" ht="15" customHeight="1" outlineLevel="1" x14ac:dyDescent="0.3">
      <c r="A3420" s="12">
        <v>3418</v>
      </c>
      <c r="B3420" s="13">
        <v>1</v>
      </c>
      <c r="C3420" s="19">
        <v>1.14607225173255E-4</v>
      </c>
      <c r="D3420" s="21">
        <v>0</v>
      </c>
      <c r="E3420" s="21">
        <v>0</v>
      </c>
      <c r="F3420" s="22">
        <v>1.6447754881458699E-4</v>
      </c>
      <c r="G3420" s="22">
        <v>1.14155251141553E-4</v>
      </c>
      <c r="H3420" s="20">
        <v>0.43676304310000003</v>
      </c>
      <c r="I3420" s="20">
        <v>0.12684251360000001</v>
      </c>
      <c r="J3420" s="24">
        <v>0.11070000000000001</v>
      </c>
      <c r="K3420" s="20">
        <v>0.22546871199999999</v>
      </c>
      <c r="L3420" s="20">
        <v>0.5870661237</v>
      </c>
      <c r="M3420" s="20">
        <v>5.8228053100000003E-2</v>
      </c>
      <c r="N3420" s="20">
        <v>1.031828571E-2</v>
      </c>
    </row>
    <row r="3421" spans="1:14" ht="15" customHeight="1" outlineLevel="1" x14ac:dyDescent="0.3">
      <c r="A3421" s="12">
        <v>3419</v>
      </c>
      <c r="B3421" s="13">
        <v>1</v>
      </c>
      <c r="C3421" s="19">
        <v>1.168717518763E-4</v>
      </c>
      <c r="D3421" s="21">
        <v>0</v>
      </c>
      <c r="E3421" s="21">
        <v>0</v>
      </c>
      <c r="F3421" s="22">
        <v>1.87974341502385E-4</v>
      </c>
      <c r="G3421" s="22">
        <v>1.14155251141553E-4</v>
      </c>
      <c r="H3421" s="20">
        <v>0.47908253919999999</v>
      </c>
      <c r="I3421" s="20">
        <v>0.13944918540000001</v>
      </c>
      <c r="J3421" s="24">
        <v>0.1351</v>
      </c>
      <c r="K3421" s="20">
        <v>0.20927684439999999</v>
      </c>
      <c r="L3421" s="20">
        <v>0.58309094429999997</v>
      </c>
      <c r="M3421" s="20">
        <v>2.0871013179999998E-2</v>
      </c>
      <c r="N3421" s="20">
        <v>0.38312485709999999</v>
      </c>
    </row>
    <row r="3422" spans="1:14" ht="15" customHeight="1" outlineLevel="1" x14ac:dyDescent="0.3">
      <c r="A3422" s="12">
        <v>3420</v>
      </c>
      <c r="B3422" s="13">
        <v>1</v>
      </c>
      <c r="C3422" s="19">
        <v>1.24850594898094E-4</v>
      </c>
      <c r="D3422" s="21">
        <v>0</v>
      </c>
      <c r="E3422" s="21">
        <v>0</v>
      </c>
      <c r="F3422" s="22">
        <v>2.0677177565262301E-4</v>
      </c>
      <c r="G3422" s="22">
        <v>1.14155251141553E-4</v>
      </c>
      <c r="H3422" s="20">
        <v>0.47472136970000001</v>
      </c>
      <c r="I3422" s="20">
        <v>0.15195888290000001</v>
      </c>
      <c r="J3422" s="24">
        <v>0.14560000000000001</v>
      </c>
      <c r="K3422" s="20">
        <v>0.2100073046</v>
      </c>
      <c r="L3422" s="20">
        <v>0.56641458209999995</v>
      </c>
      <c r="M3422" s="20">
        <v>1.337349021E-3</v>
      </c>
      <c r="N3422" s="20">
        <v>0.14954828570000001</v>
      </c>
    </row>
    <row r="3423" spans="1:14" ht="15" customHeight="1" outlineLevel="1" x14ac:dyDescent="0.3">
      <c r="A3423" s="12">
        <v>3421</v>
      </c>
      <c r="B3423" s="13">
        <v>1</v>
      </c>
      <c r="C3423" s="19">
        <v>1.18182286478914E-4</v>
      </c>
      <c r="D3423" s="21">
        <v>0</v>
      </c>
      <c r="E3423" s="21">
        <v>0</v>
      </c>
      <c r="F3423" s="22">
        <v>1.87974341502385E-4</v>
      </c>
      <c r="G3423" s="22">
        <v>1.14155251141553E-4</v>
      </c>
      <c r="H3423" s="20">
        <v>0.44225488610000002</v>
      </c>
      <c r="I3423" s="20">
        <v>0.16311093870000001</v>
      </c>
      <c r="J3423" s="24">
        <v>0.14829999999999999</v>
      </c>
      <c r="K3423" s="20">
        <v>9.2890187479999997E-2</v>
      </c>
      <c r="L3423" s="20">
        <v>0.54867170840000001</v>
      </c>
      <c r="M3423" s="20">
        <v>3.9802421339999998E-2</v>
      </c>
      <c r="N3423" s="24">
        <v>0.32619599999999999</v>
      </c>
    </row>
    <row r="3424" spans="1:14" ht="15" customHeight="1" outlineLevel="1" x14ac:dyDescent="0.3">
      <c r="A3424" s="12">
        <v>3422</v>
      </c>
      <c r="B3424" s="13">
        <v>1</v>
      </c>
      <c r="C3424" s="19">
        <v>1.09755356258433E-4</v>
      </c>
      <c r="D3424" s="21">
        <v>0</v>
      </c>
      <c r="E3424" s="21">
        <v>0</v>
      </c>
      <c r="F3424" s="22">
        <v>1.90324020771165E-4</v>
      </c>
      <c r="G3424" s="22">
        <v>1.14155251141553E-4</v>
      </c>
      <c r="H3424" s="20">
        <v>0.40284283640000002</v>
      </c>
      <c r="I3424" s="20">
        <v>0.174359969</v>
      </c>
      <c r="J3424" s="24">
        <v>0.16719999999999999</v>
      </c>
      <c r="K3424" s="20">
        <v>7.9741904069999994E-2</v>
      </c>
      <c r="L3424" s="20">
        <v>0.54556912930000001</v>
      </c>
      <c r="M3424" s="20">
        <v>0.17527002880000001</v>
      </c>
      <c r="N3424" s="20">
        <v>0.86438485710000001</v>
      </c>
    </row>
    <row r="3425" spans="1:14" ht="15" customHeight="1" outlineLevel="1" x14ac:dyDescent="0.3">
      <c r="A3425" s="12">
        <v>3423</v>
      </c>
      <c r="B3425" s="13">
        <v>1</v>
      </c>
      <c r="C3425" s="19">
        <v>9.9309624572896E-5</v>
      </c>
      <c r="D3425" s="21">
        <v>0</v>
      </c>
      <c r="E3425" s="21">
        <v>0</v>
      </c>
      <c r="F3425" s="22">
        <v>2.1382081345896301E-4</v>
      </c>
      <c r="G3425" s="22">
        <v>1.14155251141553E-4</v>
      </c>
      <c r="H3425" s="20">
        <v>0.34517848490000003</v>
      </c>
      <c r="I3425" s="20">
        <v>0.19230023269999999</v>
      </c>
      <c r="J3425" s="24">
        <v>0.18310000000000001</v>
      </c>
      <c r="K3425" s="20">
        <v>0.103725347</v>
      </c>
      <c r="L3425" s="20">
        <v>0.55099864259999998</v>
      </c>
      <c r="M3425" s="20">
        <v>0.22268353960000001</v>
      </c>
      <c r="N3425" s="20">
        <v>0.70898657139999999</v>
      </c>
    </row>
    <row r="3426" spans="1:14" ht="15" customHeight="1" outlineLevel="1" x14ac:dyDescent="0.3">
      <c r="A3426" s="12">
        <v>3424</v>
      </c>
      <c r="B3426" s="13">
        <v>1</v>
      </c>
      <c r="C3426" s="19">
        <v>9.2785860411356895E-5</v>
      </c>
      <c r="D3426" s="21">
        <v>0</v>
      </c>
      <c r="E3426" s="21">
        <v>0</v>
      </c>
      <c r="F3426" s="22">
        <v>2.23219530534082E-4</v>
      </c>
      <c r="G3426" s="22">
        <v>1.14155251141553E-4</v>
      </c>
      <c r="H3426" s="20">
        <v>0.27362300109999999</v>
      </c>
      <c r="I3426" s="20">
        <v>0.20413110940000001</v>
      </c>
      <c r="J3426" s="24">
        <v>0.2054</v>
      </c>
      <c r="K3426" s="20">
        <v>0.15729242760000001</v>
      </c>
      <c r="L3426" s="20">
        <v>0.55691293389999996</v>
      </c>
      <c r="M3426" s="20">
        <v>0.14009205259999999</v>
      </c>
      <c r="N3426" s="24">
        <v>0.37174800000000002</v>
      </c>
    </row>
    <row r="3427" spans="1:14" ht="15" customHeight="1" outlineLevel="1" x14ac:dyDescent="0.3">
      <c r="A3427" s="12">
        <v>3425</v>
      </c>
      <c r="B3427" s="13">
        <v>1</v>
      </c>
      <c r="C3427" s="19">
        <v>9.1162146583854205E-5</v>
      </c>
      <c r="D3427" s="21">
        <v>0</v>
      </c>
      <c r="E3427" s="21">
        <v>0</v>
      </c>
      <c r="F3427" s="22">
        <v>2.23219530534082E-4</v>
      </c>
      <c r="G3427" s="22">
        <v>1.14155251141553E-4</v>
      </c>
      <c r="H3427" s="20">
        <v>0.18397674040000001</v>
      </c>
      <c r="I3427" s="20">
        <v>0.2094647013</v>
      </c>
      <c r="J3427" s="24">
        <v>0.23599999999999999</v>
      </c>
      <c r="K3427" s="20">
        <v>0.26820063309999997</v>
      </c>
      <c r="L3427" s="20">
        <v>0.56195462480000002</v>
      </c>
      <c r="M3427" s="20">
        <v>4.1146591140000001E-2</v>
      </c>
      <c r="N3427" s="20">
        <v>3.9534857139999997E-2</v>
      </c>
    </row>
    <row r="3428" spans="1:14" ht="15" customHeight="1" outlineLevel="1" x14ac:dyDescent="0.3">
      <c r="A3428" s="12">
        <v>3426</v>
      </c>
      <c r="B3428" s="13">
        <v>1</v>
      </c>
      <c r="C3428" s="19">
        <v>9.55225650226968E-5</v>
      </c>
      <c r="D3428" s="21">
        <v>0</v>
      </c>
      <c r="E3428" s="21">
        <v>0</v>
      </c>
      <c r="F3428" s="22">
        <v>1.6447754881458699E-4</v>
      </c>
      <c r="G3428" s="22">
        <v>1.14155251141553E-4</v>
      </c>
      <c r="H3428" s="20">
        <v>9.8045549989999994E-2</v>
      </c>
      <c r="I3428" s="20">
        <v>0.2115981381</v>
      </c>
      <c r="J3428" s="24">
        <v>0.2676</v>
      </c>
      <c r="K3428" s="20">
        <v>0.34112490870000001</v>
      </c>
      <c r="L3428" s="20">
        <v>0.57853403140000004</v>
      </c>
      <c r="M3428" s="20">
        <v>1.3575097239999999E-3</v>
      </c>
      <c r="N3428" s="24">
        <v>0.31465199999999999</v>
      </c>
    </row>
    <row r="3429" spans="1:14" ht="15" customHeight="1" outlineLevel="1" x14ac:dyDescent="0.3">
      <c r="A3429" s="12">
        <v>3427</v>
      </c>
      <c r="B3429" s="13">
        <v>1</v>
      </c>
      <c r="C3429" s="19">
        <v>9.6814923960894203E-5</v>
      </c>
      <c r="D3429" s="20">
        <v>9.1220553499999995E-6</v>
      </c>
      <c r="E3429" s="21">
        <v>0</v>
      </c>
      <c r="F3429" s="22">
        <v>1.1748396343899099E-4</v>
      </c>
      <c r="G3429" s="22">
        <v>1.14155251141553E-4</v>
      </c>
      <c r="H3429" s="20">
        <v>3.4081731550000001E-2</v>
      </c>
      <c r="I3429" s="20">
        <v>0.18997284719999999</v>
      </c>
      <c r="J3429" s="24">
        <v>0.37109999999999999</v>
      </c>
      <c r="K3429" s="20">
        <v>0.35220355489999999</v>
      </c>
      <c r="L3429" s="20">
        <v>0.57572231920000005</v>
      </c>
      <c r="M3429" s="20">
        <v>5.3100543609999997E-3</v>
      </c>
      <c r="N3429" s="20">
        <v>0.1134788571</v>
      </c>
    </row>
    <row r="3430" spans="1:14" ht="15" customHeight="1" outlineLevel="1" x14ac:dyDescent="0.3">
      <c r="A3430" s="12">
        <v>3428</v>
      </c>
      <c r="B3430" s="13">
        <v>1</v>
      </c>
      <c r="C3430" s="19">
        <v>8.1112279030639799E-5</v>
      </c>
      <c r="D3430" s="20">
        <v>4.383086237E-5</v>
      </c>
      <c r="E3430" s="21">
        <v>0</v>
      </c>
      <c r="F3430" s="22">
        <v>8.8112972579242903E-5</v>
      </c>
      <c r="G3430" s="22">
        <v>1.14155251141553E-4</v>
      </c>
      <c r="H3430" s="20">
        <v>8.883863673E-3</v>
      </c>
      <c r="I3430" s="20">
        <v>0.18977889840000001</v>
      </c>
      <c r="J3430" s="24">
        <v>0.55220000000000002</v>
      </c>
      <c r="K3430" s="20">
        <v>0.32566350129999999</v>
      </c>
      <c r="L3430" s="20">
        <v>0.5773705643</v>
      </c>
      <c r="M3430" s="20">
        <v>6.8734206029999995E-2</v>
      </c>
      <c r="N3430" s="21">
        <v>0</v>
      </c>
    </row>
    <row r="3431" spans="1:14" ht="15" customHeight="1" outlineLevel="1" x14ac:dyDescent="0.3">
      <c r="A3431" s="12">
        <v>3429</v>
      </c>
      <c r="B3431" s="13">
        <v>1</v>
      </c>
      <c r="C3431" s="19">
        <v>7.5343378707859804E-5</v>
      </c>
      <c r="D3431" s="20">
        <v>6.1379569749999996E-5</v>
      </c>
      <c r="E3431" s="21">
        <v>0</v>
      </c>
      <c r="F3431" s="22">
        <v>5.87419817194953E-5</v>
      </c>
      <c r="G3431" s="22">
        <v>1.14155251141553E-4</v>
      </c>
      <c r="H3431" s="21">
        <v>0</v>
      </c>
      <c r="I3431" s="20">
        <v>0.2002521334</v>
      </c>
      <c r="J3431" s="24">
        <v>0.67169999999999996</v>
      </c>
      <c r="K3431" s="20">
        <v>0.35013391770000002</v>
      </c>
      <c r="L3431" s="20">
        <v>0.58173356600000004</v>
      </c>
      <c r="M3431" s="20">
        <v>9.8975393389999999E-2</v>
      </c>
      <c r="N3431" s="21">
        <v>0</v>
      </c>
    </row>
    <row r="3432" spans="1:14" ht="15" customHeight="1" outlineLevel="1" x14ac:dyDescent="0.3">
      <c r="A3432" s="12">
        <v>3430</v>
      </c>
      <c r="B3432" s="13">
        <v>1</v>
      </c>
      <c r="C3432" s="19">
        <v>8.6413101455260603E-5</v>
      </c>
      <c r="D3432" s="20">
        <v>7.5471713549999994E-5</v>
      </c>
      <c r="E3432" s="21">
        <v>0</v>
      </c>
      <c r="F3432" s="22">
        <v>3.7594868300476997E-5</v>
      </c>
      <c r="G3432" s="22">
        <v>1.14155251141553E-4</v>
      </c>
      <c r="H3432" s="21">
        <v>0</v>
      </c>
      <c r="I3432" s="20">
        <v>0.19656710629999999</v>
      </c>
      <c r="J3432" s="24">
        <v>0.62880000000000003</v>
      </c>
      <c r="K3432" s="20">
        <v>0.32590698810000002</v>
      </c>
      <c r="L3432" s="20">
        <v>0.55468295519999999</v>
      </c>
      <c r="M3432" s="20">
        <v>6.4153485610000005E-2</v>
      </c>
      <c r="N3432" s="21">
        <v>0</v>
      </c>
    </row>
    <row r="3433" spans="1:14" ht="15" customHeight="1" outlineLevel="1" x14ac:dyDescent="0.3">
      <c r="A3433" s="12">
        <v>3431</v>
      </c>
      <c r="B3433" s="13">
        <v>1</v>
      </c>
      <c r="C3433" s="19">
        <v>8.9921921848939803E-5</v>
      </c>
      <c r="D3433" s="20">
        <v>9.0770586649999995E-5</v>
      </c>
      <c r="E3433" s="21">
        <v>0</v>
      </c>
      <c r="F3433" s="22">
        <v>2.3496792687798098E-5</v>
      </c>
      <c r="G3433" s="22">
        <v>1.14155251141553E-4</v>
      </c>
      <c r="H3433" s="21">
        <v>0</v>
      </c>
      <c r="I3433" s="20">
        <v>0.18619084559999999</v>
      </c>
      <c r="J3433" s="24">
        <v>0.55079999999999996</v>
      </c>
      <c r="K3433" s="20">
        <v>0.21085950819999999</v>
      </c>
      <c r="L3433" s="20">
        <v>0.52627496610000002</v>
      </c>
      <c r="M3433" s="20">
        <v>2.2253442740000001E-2</v>
      </c>
      <c r="N3433" s="21">
        <v>0</v>
      </c>
    </row>
    <row r="3434" spans="1:14" ht="15" customHeight="1" outlineLevel="1" x14ac:dyDescent="0.3">
      <c r="A3434" s="12">
        <v>3432</v>
      </c>
      <c r="B3434" s="13">
        <v>1</v>
      </c>
      <c r="C3434" s="19">
        <v>7.1599133584376799E-5</v>
      </c>
      <c r="D3434" s="20">
        <v>1.05149073E-4</v>
      </c>
      <c r="E3434" s="21">
        <v>0</v>
      </c>
      <c r="F3434" s="22">
        <v>9.3987170751192492E-6</v>
      </c>
      <c r="G3434" s="22">
        <v>1.14155251141553E-4</v>
      </c>
      <c r="H3434" s="21">
        <v>0</v>
      </c>
      <c r="I3434" s="20">
        <v>0.16912335140000001</v>
      </c>
      <c r="J3434" s="24">
        <v>0.48880000000000001</v>
      </c>
      <c r="K3434" s="20">
        <v>9.3985877770000004E-2</v>
      </c>
      <c r="L3434" s="20">
        <v>0.48739577270000001</v>
      </c>
      <c r="M3434" s="20">
        <v>1.337349021E-3</v>
      </c>
      <c r="N3434" s="21">
        <v>0</v>
      </c>
    </row>
    <row r="3435" spans="1:14" ht="15" customHeight="1" outlineLevel="1" x14ac:dyDescent="0.3">
      <c r="A3435" s="12">
        <v>3433</v>
      </c>
      <c r="B3435" s="13">
        <v>1</v>
      </c>
      <c r="C3435" s="19">
        <v>5.3751928358425799E-5</v>
      </c>
      <c r="D3435" s="20">
        <v>1.181981118E-4</v>
      </c>
      <c r="E3435" s="21">
        <v>0</v>
      </c>
      <c r="F3435" s="22">
        <v>5.8741981719495297E-6</v>
      </c>
      <c r="G3435" s="22">
        <v>1.14155251141553E-4</v>
      </c>
      <c r="H3435" s="21">
        <v>0</v>
      </c>
      <c r="I3435" s="20">
        <v>0.14924359970000001</v>
      </c>
      <c r="J3435" s="24">
        <v>0.46250000000000002</v>
      </c>
      <c r="K3435" s="20">
        <v>4.8453859260000003E-2</v>
      </c>
      <c r="L3435" s="20">
        <v>0.47013767690000002</v>
      </c>
      <c r="M3435" s="20">
        <v>4.3290335780000001E-2</v>
      </c>
      <c r="N3435" s="21">
        <v>0</v>
      </c>
    </row>
    <row r="3436" spans="1:14" ht="15" customHeight="1" outlineLevel="1" x14ac:dyDescent="0.3">
      <c r="A3436" s="12">
        <v>3434</v>
      </c>
      <c r="B3436" s="13">
        <v>1</v>
      </c>
      <c r="C3436" s="19">
        <v>4.0663832125788902E-5</v>
      </c>
      <c r="D3436" s="20">
        <v>1.294063771E-4</v>
      </c>
      <c r="E3436" s="21">
        <v>0</v>
      </c>
      <c r="F3436" s="22">
        <v>2.3496792687798102E-6</v>
      </c>
      <c r="G3436" s="22">
        <v>1.14155251141553E-4</v>
      </c>
      <c r="H3436" s="21">
        <v>0</v>
      </c>
      <c r="I3436" s="20">
        <v>0.14012800619999999</v>
      </c>
      <c r="J3436" s="24">
        <v>0.42880000000000001</v>
      </c>
      <c r="K3436" s="20">
        <v>4.5897248600000003E-2</v>
      </c>
      <c r="L3436" s="20">
        <v>0.45685476050000001</v>
      </c>
      <c r="M3436" s="20">
        <v>0.1889656082</v>
      </c>
      <c r="N3436" s="21">
        <v>0</v>
      </c>
    </row>
    <row r="3437" spans="1:14" ht="15" customHeight="1" outlineLevel="1" x14ac:dyDescent="0.3">
      <c r="A3437" s="12">
        <v>3435</v>
      </c>
      <c r="B3437" s="13">
        <v>1</v>
      </c>
      <c r="C3437" s="19">
        <v>2.30537414937749E-5</v>
      </c>
      <c r="D3437" s="20">
        <v>1.3930564800000001E-4</v>
      </c>
      <c r="E3437" s="21">
        <v>0</v>
      </c>
      <c r="F3437" s="22">
        <v>1.17483963438991E-6</v>
      </c>
      <c r="G3437" s="22">
        <v>1.14155251141553E-4</v>
      </c>
      <c r="H3437" s="21">
        <v>0</v>
      </c>
      <c r="I3437" s="20">
        <v>0.1260667184</v>
      </c>
      <c r="J3437" s="24">
        <v>0.38829999999999998</v>
      </c>
      <c r="K3437" s="20">
        <v>4.3340637940000003E-2</v>
      </c>
      <c r="L3437" s="20">
        <v>0.46402947449999998</v>
      </c>
      <c r="M3437" s="20">
        <v>0.24050338660000001</v>
      </c>
      <c r="N3437" s="21">
        <v>0</v>
      </c>
    </row>
    <row r="3438" spans="1:14" ht="15" customHeight="1" outlineLevel="1" x14ac:dyDescent="0.3">
      <c r="A3438" s="12">
        <v>3436</v>
      </c>
      <c r="B3438" s="13">
        <v>1</v>
      </c>
      <c r="C3438" s="19">
        <v>1.3015675924491699E-5</v>
      </c>
      <c r="D3438" s="20">
        <v>1.481413608E-4</v>
      </c>
      <c r="E3438" s="21">
        <v>0</v>
      </c>
      <c r="F3438" s="22">
        <v>1.40980756126789E-5</v>
      </c>
      <c r="G3438" s="22">
        <v>1.14155251141553E-4</v>
      </c>
      <c r="H3438" s="21">
        <v>0</v>
      </c>
      <c r="I3438" s="20">
        <v>0.11879363850000001</v>
      </c>
      <c r="J3438" s="24">
        <v>0.35699999999999998</v>
      </c>
      <c r="K3438" s="20">
        <v>4.5045045050000003E-2</v>
      </c>
      <c r="L3438" s="24">
        <v>0.46655032000000002</v>
      </c>
      <c r="M3438" s="20">
        <v>0.15087786880000001</v>
      </c>
      <c r="N3438" s="21">
        <v>0</v>
      </c>
    </row>
    <row r="3439" spans="1:14" ht="15" customHeight="1" outlineLevel="1" x14ac:dyDescent="0.3">
      <c r="A3439" s="12">
        <v>3437</v>
      </c>
      <c r="B3439" s="13">
        <v>1</v>
      </c>
      <c r="C3439" s="19">
        <v>1.15528427787642E-5</v>
      </c>
      <c r="D3439" s="20">
        <v>1.472618801E-4</v>
      </c>
      <c r="E3439" s="21">
        <v>0</v>
      </c>
      <c r="F3439" s="22">
        <v>3.7594868300476997E-5</v>
      </c>
      <c r="G3439" s="22">
        <v>1.14155251141553E-4</v>
      </c>
      <c r="H3439" s="20">
        <v>1.5829429820000001E-2</v>
      </c>
      <c r="I3439" s="20">
        <v>0.106768813</v>
      </c>
      <c r="J3439" s="24">
        <v>0.3347</v>
      </c>
      <c r="K3439" s="20">
        <v>5.6975894809999997E-2</v>
      </c>
      <c r="L3439" s="20">
        <v>0.47779716890000001</v>
      </c>
      <c r="M3439" s="20">
        <v>4.4255045010000001E-2</v>
      </c>
      <c r="N3439" s="21">
        <v>0</v>
      </c>
    </row>
    <row r="3440" spans="1:14" ht="15" customHeight="1" outlineLevel="1" x14ac:dyDescent="0.3">
      <c r="A3440" s="12">
        <v>3438</v>
      </c>
      <c r="B3440" s="13">
        <v>1</v>
      </c>
      <c r="C3440" s="19">
        <v>1.8085984525536499E-5</v>
      </c>
      <c r="D3440" s="20">
        <v>1.165414157E-4</v>
      </c>
      <c r="E3440" s="21">
        <v>0</v>
      </c>
      <c r="F3440" s="22">
        <v>9.3987170751192502E-5</v>
      </c>
      <c r="G3440" s="22">
        <v>1.14155251141553E-4</v>
      </c>
      <c r="H3440" s="20">
        <v>6.0733322569999998E-2</v>
      </c>
      <c r="I3440" s="20">
        <v>9.2319627619999997E-2</v>
      </c>
      <c r="J3440" s="24">
        <v>0.23130000000000001</v>
      </c>
      <c r="K3440" s="20">
        <v>6.5132700269999996E-2</v>
      </c>
      <c r="L3440" s="20">
        <v>0.47770021330000001</v>
      </c>
      <c r="M3440" s="20">
        <v>1.398436951E-3</v>
      </c>
      <c r="N3440" s="21">
        <v>0</v>
      </c>
    </row>
    <row r="3441" spans="1:14" ht="15" customHeight="1" outlineLevel="1" x14ac:dyDescent="0.3">
      <c r="A3441" s="12">
        <v>3439</v>
      </c>
      <c r="B3441" s="13">
        <v>1</v>
      </c>
      <c r="C3441" s="19">
        <v>3.4901357240853398E-5</v>
      </c>
      <c r="D3441" s="20">
        <v>7.802834341E-5</v>
      </c>
      <c r="E3441" s="21">
        <v>0</v>
      </c>
      <c r="F3441" s="22">
        <v>1.8210014333043501E-4</v>
      </c>
      <c r="G3441" s="22">
        <v>1.14155251141553E-4</v>
      </c>
      <c r="H3441" s="20">
        <v>0.1544177031</v>
      </c>
      <c r="I3441" s="20">
        <v>7.4670287040000005E-2</v>
      </c>
      <c r="J3441" s="24">
        <v>0.1046</v>
      </c>
      <c r="K3441" s="20">
        <v>0.1228390553</v>
      </c>
      <c r="L3441" s="20">
        <v>0.49117704089999997</v>
      </c>
      <c r="M3441" s="20">
        <v>6.1229597400000004E-3</v>
      </c>
      <c r="N3441" s="21">
        <v>0</v>
      </c>
    </row>
    <row r="3442" spans="1:14" ht="15" customHeight="1" outlineLevel="1" x14ac:dyDescent="0.3">
      <c r="A3442" s="12">
        <v>3440</v>
      </c>
      <c r="B3442" s="13">
        <v>1</v>
      </c>
      <c r="C3442" s="19">
        <v>6.02047892924605E-5</v>
      </c>
      <c r="D3442" s="20">
        <v>2.896150309E-5</v>
      </c>
      <c r="E3442" s="21">
        <v>0</v>
      </c>
      <c r="F3442" s="22">
        <v>1.58603350642637E-4</v>
      </c>
      <c r="G3442" s="22">
        <v>1.14155251141553E-4</v>
      </c>
      <c r="H3442" s="20">
        <v>0.28169924079999997</v>
      </c>
      <c r="I3442" s="20">
        <v>7.1664080680000006E-2</v>
      </c>
      <c r="J3442" s="24">
        <v>8.2900000000000001E-2</v>
      </c>
      <c r="K3442" s="20">
        <v>0.1408570733</v>
      </c>
      <c r="L3442" s="20">
        <v>0.51211944929999997</v>
      </c>
      <c r="M3442" s="20">
        <v>7.5370446780000003E-2</v>
      </c>
      <c r="N3442" s="20">
        <v>5.0265428569999999E-2</v>
      </c>
    </row>
    <row r="3443" spans="1:14" ht="15" customHeight="1" outlineLevel="1" x14ac:dyDescent="0.3">
      <c r="A3443" s="12">
        <v>3441</v>
      </c>
      <c r="B3443" s="13">
        <v>1</v>
      </c>
      <c r="C3443" s="19">
        <v>8.0769414459452705E-5</v>
      </c>
      <c r="D3443" s="21">
        <v>0</v>
      </c>
      <c r="E3443" s="21">
        <v>0</v>
      </c>
      <c r="F3443" s="22">
        <v>1.4685495429873799E-4</v>
      </c>
      <c r="G3443" s="22">
        <v>1.14155251141553E-4</v>
      </c>
      <c r="H3443" s="20">
        <v>0.40268131159999998</v>
      </c>
      <c r="I3443" s="20">
        <v>7.4864235840000001E-2</v>
      </c>
      <c r="J3443" s="24">
        <v>7.6499999999999999E-2</v>
      </c>
      <c r="K3443" s="20">
        <v>0.13148283420000001</v>
      </c>
      <c r="L3443" s="20">
        <v>0.51531898389999997</v>
      </c>
      <c r="M3443" s="20">
        <v>0.10673713579999999</v>
      </c>
      <c r="N3443" s="20">
        <v>0.14066742860000001</v>
      </c>
    </row>
    <row r="3444" spans="1:14" ht="15" customHeight="1" outlineLevel="1" x14ac:dyDescent="0.3">
      <c r="A3444" s="12">
        <v>3442</v>
      </c>
      <c r="B3444" s="13">
        <v>1</v>
      </c>
      <c r="C3444" s="19">
        <v>8.8396533120986104E-5</v>
      </c>
      <c r="D3444" s="21">
        <v>0</v>
      </c>
      <c r="E3444" s="21">
        <v>0</v>
      </c>
      <c r="F3444" s="22">
        <v>1.6447754881458699E-4</v>
      </c>
      <c r="G3444" s="22">
        <v>1.14155251141553E-4</v>
      </c>
      <c r="H3444" s="20">
        <v>0.49814246490000003</v>
      </c>
      <c r="I3444" s="20">
        <v>7.6027928630000005E-2</v>
      </c>
      <c r="J3444" s="24">
        <v>7.1499999999999994E-2</v>
      </c>
      <c r="K3444" s="20">
        <v>0.1275870465</v>
      </c>
      <c r="L3444" s="20">
        <v>0.52026371920000003</v>
      </c>
      <c r="M3444" s="20">
        <v>6.8319089819999998E-2</v>
      </c>
      <c r="N3444" s="20">
        <v>0.48919371430000003</v>
      </c>
    </row>
    <row r="3445" spans="1:14" ht="15" customHeight="1" outlineLevel="1" x14ac:dyDescent="0.3">
      <c r="A3445" s="12">
        <v>3443</v>
      </c>
      <c r="B3445" s="13">
        <v>1</v>
      </c>
      <c r="C3445" s="19">
        <v>9.3291765313101098E-5</v>
      </c>
      <c r="D3445" s="21">
        <v>0</v>
      </c>
      <c r="E3445" s="21">
        <v>0</v>
      </c>
      <c r="F3445" s="22">
        <v>1.87974341502385E-4</v>
      </c>
      <c r="G3445" s="22">
        <v>1.14155251141553E-4</v>
      </c>
      <c r="H3445" s="20">
        <v>0.54353093200000002</v>
      </c>
      <c r="I3445" s="20">
        <v>7.2051978279999998E-2</v>
      </c>
      <c r="J3445" s="24">
        <v>7.2099999999999997E-2</v>
      </c>
      <c r="K3445" s="20">
        <v>0.17068419770000001</v>
      </c>
      <c r="L3445" s="20">
        <v>0.50523560209999996</v>
      </c>
      <c r="M3445" s="20">
        <v>2.3208170980000001E-2</v>
      </c>
      <c r="N3445" s="20">
        <v>0.81316114289999997</v>
      </c>
    </row>
    <row r="3446" spans="1:14" ht="15" customHeight="1" outlineLevel="1" x14ac:dyDescent="0.3">
      <c r="A3446" s="12">
        <v>3444</v>
      </c>
      <c r="B3446" s="13">
        <v>1</v>
      </c>
      <c r="C3446" s="19">
        <v>1.03091865981174E-4</v>
      </c>
      <c r="D3446" s="21">
        <v>0</v>
      </c>
      <c r="E3446" s="21">
        <v>0</v>
      </c>
      <c r="F3446" s="22">
        <v>2.0677177565262301E-4</v>
      </c>
      <c r="G3446" s="22">
        <v>1.14155251141553E-4</v>
      </c>
      <c r="H3446" s="20">
        <v>0.52657082860000004</v>
      </c>
      <c r="I3446" s="20">
        <v>7.1082234290000004E-2</v>
      </c>
      <c r="J3446" s="24">
        <v>7.7700000000000005E-2</v>
      </c>
      <c r="K3446" s="20">
        <v>9.7272948619999994E-2</v>
      </c>
      <c r="L3446" s="20">
        <v>0.47314330040000002</v>
      </c>
      <c r="M3446" s="20">
        <v>1.337349021E-3</v>
      </c>
      <c r="N3446" s="24">
        <v>0.90331799999999995</v>
      </c>
    </row>
    <row r="3447" spans="1:14" ht="15" customHeight="1" outlineLevel="1" x14ac:dyDescent="0.3">
      <c r="A3447" s="12">
        <v>3445</v>
      </c>
      <c r="B3447" s="13">
        <v>1</v>
      </c>
      <c r="C3447" s="19">
        <v>9.5363566339291505E-5</v>
      </c>
      <c r="D3447" s="21">
        <v>0</v>
      </c>
      <c r="E3447" s="21">
        <v>0</v>
      </c>
      <c r="F3447" s="22">
        <v>1.87974341502385E-4</v>
      </c>
      <c r="G3447" s="22">
        <v>1.14155251141553E-4</v>
      </c>
      <c r="H3447" s="20">
        <v>0.48182846070000002</v>
      </c>
      <c r="I3447" s="20">
        <v>7.2827773469999996E-2</v>
      </c>
      <c r="J3447" s="24">
        <v>8.3500000000000005E-2</v>
      </c>
      <c r="K3447" s="20">
        <v>4.83321159E-2</v>
      </c>
      <c r="L3447" s="20">
        <v>0.45782431649999999</v>
      </c>
      <c r="M3447" s="20">
        <v>4.6976285899999998E-2</v>
      </c>
      <c r="N3447" s="20">
        <v>0.98366914289999996</v>
      </c>
    </row>
    <row r="3448" spans="1:14" ht="15" customHeight="1" outlineLevel="1" x14ac:dyDescent="0.3">
      <c r="A3448" s="12">
        <v>3446</v>
      </c>
      <c r="B3448" s="13">
        <v>1</v>
      </c>
      <c r="C3448" s="19">
        <v>8.5081651479081505E-5</v>
      </c>
      <c r="D3448" s="21">
        <v>0</v>
      </c>
      <c r="E3448" s="21">
        <v>0</v>
      </c>
      <c r="F3448" s="22">
        <v>1.90324020771165E-4</v>
      </c>
      <c r="G3448" s="22">
        <v>1.14155251141553E-4</v>
      </c>
      <c r="H3448" s="20">
        <v>0.42077208849999997</v>
      </c>
      <c r="I3448" s="20">
        <v>8.1264546160000006E-2</v>
      </c>
      <c r="J3448" s="24">
        <v>7.9600000000000004E-2</v>
      </c>
      <c r="K3448" s="20">
        <v>4.5288531780000002E-2</v>
      </c>
      <c r="L3448" s="20">
        <v>0.46063602869999998</v>
      </c>
      <c r="M3448" s="20">
        <v>0.20335667299999999</v>
      </c>
      <c r="N3448" s="24">
        <v>1.0065120000000001</v>
      </c>
    </row>
    <row r="3449" spans="1:14" ht="15" customHeight="1" outlineLevel="1" x14ac:dyDescent="0.3">
      <c r="A3449" s="12">
        <v>3447</v>
      </c>
      <c r="B3449" s="13">
        <v>1</v>
      </c>
      <c r="C3449" s="19">
        <v>7.5792273854674406E-5</v>
      </c>
      <c r="D3449" s="21">
        <v>0</v>
      </c>
      <c r="E3449" s="21">
        <v>0</v>
      </c>
      <c r="F3449" s="22">
        <v>2.1382081345896301E-4</v>
      </c>
      <c r="G3449" s="22">
        <v>1.14155251141553E-4</v>
      </c>
      <c r="H3449" s="20">
        <v>0.36924567920000001</v>
      </c>
      <c r="I3449" s="20">
        <v>9.0865011640000007E-2</v>
      </c>
      <c r="J3449" s="24">
        <v>9.2999999999999999E-2</v>
      </c>
      <c r="K3449" s="20">
        <v>4.4314584859999999E-2</v>
      </c>
      <c r="L3449" s="20">
        <v>0.46848943180000002</v>
      </c>
      <c r="M3449" s="20">
        <v>0.25924940969999999</v>
      </c>
      <c r="N3449" s="20">
        <v>0.94895914290000005</v>
      </c>
    </row>
    <row r="3450" spans="1:14" ht="15" customHeight="1" outlineLevel="1" x14ac:dyDescent="0.3">
      <c r="A3450" s="12">
        <v>3448</v>
      </c>
      <c r="B3450" s="13">
        <v>1</v>
      </c>
      <c r="C3450" s="19">
        <v>7.0102048245532895E-5</v>
      </c>
      <c r="D3450" s="21">
        <v>0</v>
      </c>
      <c r="E3450" s="21">
        <v>0</v>
      </c>
      <c r="F3450" s="22">
        <v>2.23219530534082E-4</v>
      </c>
      <c r="G3450" s="22">
        <v>1.14155251141553E-4</v>
      </c>
      <c r="H3450" s="20">
        <v>0.28751413339999998</v>
      </c>
      <c r="I3450" s="20">
        <v>9.5519782780000007E-2</v>
      </c>
      <c r="J3450" s="24">
        <v>0.1177</v>
      </c>
      <c r="K3450" s="20">
        <v>6.9393718039999996E-2</v>
      </c>
      <c r="L3450" s="20">
        <v>0.47653674620000003</v>
      </c>
      <c r="M3450" s="20">
        <v>0.16220355219999999</v>
      </c>
      <c r="N3450" s="20">
        <v>0.63574457139999996</v>
      </c>
    </row>
    <row r="3451" spans="1:14" ht="15" customHeight="1" outlineLevel="1" x14ac:dyDescent="0.3">
      <c r="A3451" s="12">
        <v>3449</v>
      </c>
      <c r="B3451" s="13">
        <v>1</v>
      </c>
      <c r="C3451" s="19">
        <v>6.9610597769552898E-5</v>
      </c>
      <c r="D3451" s="21">
        <v>0</v>
      </c>
      <c r="E3451" s="21">
        <v>0</v>
      </c>
      <c r="F3451" s="22">
        <v>2.23219530534082E-4</v>
      </c>
      <c r="G3451" s="22">
        <v>1.14155251141553E-4</v>
      </c>
      <c r="H3451" s="20">
        <v>0.19189145530000001</v>
      </c>
      <c r="I3451" s="20">
        <v>9.949573313E-2</v>
      </c>
      <c r="J3451" s="24">
        <v>0.1394</v>
      </c>
      <c r="K3451" s="20">
        <v>0.19965911859999999</v>
      </c>
      <c r="L3451" s="20">
        <v>0.51677331780000002</v>
      </c>
      <c r="M3451" s="20">
        <v>4.7516237949999998E-2</v>
      </c>
      <c r="N3451" s="20">
        <v>3.1500857139999998E-2</v>
      </c>
    </row>
    <row r="3452" spans="1:14" ht="15" customHeight="1" outlineLevel="1" x14ac:dyDescent="0.3">
      <c r="A3452" s="12">
        <v>3450</v>
      </c>
      <c r="B3452" s="13">
        <v>1</v>
      </c>
      <c r="C3452" s="19">
        <v>7.5777819428910295E-5</v>
      </c>
      <c r="D3452" s="21">
        <v>0</v>
      </c>
      <c r="E3452" s="21">
        <v>0</v>
      </c>
      <c r="F3452" s="22">
        <v>1.6447754881458699E-4</v>
      </c>
      <c r="G3452" s="22">
        <v>1.14155251141553E-4</v>
      </c>
      <c r="H3452" s="20">
        <v>0.104345017</v>
      </c>
      <c r="I3452" s="20">
        <v>9.3677269199999996E-2</v>
      </c>
      <c r="J3452" s="24">
        <v>0.18210000000000001</v>
      </c>
      <c r="K3452" s="20">
        <v>0.22145118089999999</v>
      </c>
      <c r="L3452" s="20">
        <v>0.54721737439999996</v>
      </c>
      <c r="M3452" s="20">
        <v>1.440178623E-3</v>
      </c>
      <c r="N3452" s="20">
        <v>0.12520114290000001</v>
      </c>
    </row>
    <row r="3453" spans="1:14" ht="15" customHeight="1" outlineLevel="1" x14ac:dyDescent="0.3">
      <c r="A3453" s="12">
        <v>3451</v>
      </c>
      <c r="B3453" s="13">
        <v>1</v>
      </c>
      <c r="C3453" s="19">
        <v>8.3660299612276499E-5</v>
      </c>
      <c r="D3453" s="21">
        <v>0</v>
      </c>
      <c r="E3453" s="21">
        <v>0</v>
      </c>
      <c r="F3453" s="22">
        <v>1.1748396343899099E-4</v>
      </c>
      <c r="G3453" s="22">
        <v>1.14155251141553E-4</v>
      </c>
      <c r="H3453" s="20">
        <v>3.7312227429999997E-2</v>
      </c>
      <c r="I3453" s="20">
        <v>9.7071373160000002E-2</v>
      </c>
      <c r="J3453" s="24">
        <v>0.2384</v>
      </c>
      <c r="K3453" s="20">
        <v>0.26126126129999999</v>
      </c>
      <c r="L3453" s="20">
        <v>0.54789606359999998</v>
      </c>
      <c r="M3453" s="20">
        <v>7.0148631639999999E-3</v>
      </c>
      <c r="N3453" s="20">
        <v>8.7393428570000001E-2</v>
      </c>
    </row>
    <row r="3454" spans="1:14" ht="15" customHeight="1" outlineLevel="1" x14ac:dyDescent="0.3">
      <c r="A3454" s="12">
        <v>3452</v>
      </c>
      <c r="B3454" s="13">
        <v>1</v>
      </c>
      <c r="C3454" s="19">
        <v>7.5097482437518499E-5</v>
      </c>
      <c r="D3454" s="20">
        <v>3.192719373E-5</v>
      </c>
      <c r="E3454" s="21">
        <v>0</v>
      </c>
      <c r="F3454" s="22">
        <v>8.8112972579242903E-5</v>
      </c>
      <c r="G3454" s="22">
        <v>1.14155251141553E-4</v>
      </c>
      <c r="H3454" s="20">
        <v>9.3684380550000008E-3</v>
      </c>
      <c r="I3454" s="20">
        <v>0.1000775795</v>
      </c>
      <c r="J3454" s="24">
        <v>0.34029999999999999</v>
      </c>
      <c r="K3454" s="20">
        <v>0.23946919890000001</v>
      </c>
      <c r="L3454" s="20">
        <v>0.5450843514</v>
      </c>
      <c r="M3454" s="20">
        <v>8.2420652979999995E-2</v>
      </c>
      <c r="N3454" s="21">
        <v>0</v>
      </c>
    </row>
    <row r="3455" spans="1:14" ht="15" customHeight="1" outlineLevel="1" x14ac:dyDescent="0.3">
      <c r="A3455" s="12">
        <v>3453</v>
      </c>
      <c r="B3455" s="13">
        <v>1</v>
      </c>
      <c r="C3455" s="19">
        <v>7.2351006817824597E-5</v>
      </c>
      <c r="D3455" s="20">
        <v>5.0212210510000002E-5</v>
      </c>
      <c r="E3455" s="21">
        <v>0</v>
      </c>
      <c r="F3455" s="22">
        <v>5.87419817194953E-5</v>
      </c>
      <c r="G3455" s="22">
        <v>1.14155251141553E-4</v>
      </c>
      <c r="H3455" s="21">
        <v>0</v>
      </c>
      <c r="I3455" s="20">
        <v>0.10104732349999999</v>
      </c>
      <c r="J3455" s="24">
        <v>0.42149999999999999</v>
      </c>
      <c r="K3455" s="20">
        <v>0.30861943019999999</v>
      </c>
      <c r="L3455" s="24">
        <v>0.55545860000000002</v>
      </c>
      <c r="M3455" s="20">
        <v>0.1148944153</v>
      </c>
      <c r="N3455" s="21">
        <v>0</v>
      </c>
    </row>
    <row r="3456" spans="1:14" ht="15" customHeight="1" outlineLevel="1" x14ac:dyDescent="0.3">
      <c r="A3456" s="12">
        <v>3454</v>
      </c>
      <c r="B3456" s="13">
        <v>1</v>
      </c>
      <c r="C3456" s="19">
        <v>8.4158461932219597E-5</v>
      </c>
      <c r="D3456" s="20">
        <v>6.3363514519999993E-5</v>
      </c>
      <c r="E3456" s="21">
        <v>0</v>
      </c>
      <c r="F3456" s="22">
        <v>3.7594868300476997E-5</v>
      </c>
      <c r="G3456" s="22">
        <v>1.14155251141553E-4</v>
      </c>
      <c r="H3456" s="21">
        <v>0</v>
      </c>
      <c r="I3456" s="20">
        <v>9.7071373160000002E-2</v>
      </c>
      <c r="J3456" s="24">
        <v>0.40849999999999997</v>
      </c>
      <c r="K3456" s="20">
        <v>0.30472364260000001</v>
      </c>
      <c r="L3456" s="20">
        <v>0.53267403530000001</v>
      </c>
      <c r="M3456" s="20">
        <v>7.2661220509999999E-2</v>
      </c>
      <c r="N3456" s="21">
        <v>0</v>
      </c>
    </row>
    <row r="3457" spans="1:14" ht="15" customHeight="1" outlineLevel="1" x14ac:dyDescent="0.3">
      <c r="A3457" s="12">
        <v>3455</v>
      </c>
      <c r="B3457" s="13">
        <v>1</v>
      </c>
      <c r="C3457" s="19">
        <v>8.82974414791981E-5</v>
      </c>
      <c r="D3457" s="20">
        <v>7.6310288139999998E-5</v>
      </c>
      <c r="E3457" s="21">
        <v>0</v>
      </c>
      <c r="F3457" s="22">
        <v>2.3496792687798098E-5</v>
      </c>
      <c r="G3457" s="22">
        <v>1.14155251141553E-4</v>
      </c>
      <c r="H3457" s="21">
        <v>0</v>
      </c>
      <c r="I3457" s="20">
        <v>9.9204809929999999E-2</v>
      </c>
      <c r="J3457" s="24">
        <v>0.35420000000000001</v>
      </c>
      <c r="K3457" s="20">
        <v>0.20672023370000001</v>
      </c>
      <c r="L3457" s="20">
        <v>0.49815784369999999</v>
      </c>
      <c r="M3457" s="20">
        <v>2.4189822810000001E-2</v>
      </c>
      <c r="N3457" s="21">
        <v>0</v>
      </c>
    </row>
    <row r="3458" spans="1:14" ht="15" customHeight="1" outlineLevel="1" x14ac:dyDescent="0.3">
      <c r="A3458" s="12">
        <v>3456</v>
      </c>
      <c r="B3458" s="13">
        <v>1</v>
      </c>
      <c r="C3458" s="19">
        <v>6.9462144040247306E-5</v>
      </c>
      <c r="D3458" s="20">
        <v>8.7334476110000005E-5</v>
      </c>
      <c r="E3458" s="21">
        <v>0</v>
      </c>
      <c r="F3458" s="22">
        <v>9.3987170751192492E-6</v>
      </c>
      <c r="G3458" s="22">
        <v>1.14155251141553E-4</v>
      </c>
      <c r="H3458" s="21">
        <v>0</v>
      </c>
      <c r="I3458" s="20">
        <v>9.3289371610000005E-2</v>
      </c>
      <c r="J3458" s="24">
        <v>0.28149999999999997</v>
      </c>
      <c r="K3458" s="20">
        <v>7.3167762359999999E-2</v>
      </c>
      <c r="L3458" s="20">
        <v>0.4598603839</v>
      </c>
      <c r="M3458" s="20">
        <v>1.337349021E-3</v>
      </c>
      <c r="N3458" s="21">
        <v>0</v>
      </c>
    </row>
    <row r="3459" spans="1:14" ht="15" customHeight="1" outlineLevel="1" x14ac:dyDescent="0.3">
      <c r="A3459" s="12">
        <v>3457</v>
      </c>
      <c r="B3459" s="13">
        <v>1</v>
      </c>
      <c r="C3459" s="19">
        <v>5.2750468670400803E-5</v>
      </c>
      <c r="D3459" s="20">
        <v>9.5924752449999998E-5</v>
      </c>
      <c r="E3459" s="21">
        <v>0</v>
      </c>
      <c r="F3459" s="22">
        <v>5.8741981719495297E-6</v>
      </c>
      <c r="G3459" s="22">
        <v>1.14155251141553E-4</v>
      </c>
      <c r="H3459" s="21">
        <v>0</v>
      </c>
      <c r="I3459" s="20">
        <v>8.9313421259999998E-2</v>
      </c>
      <c r="J3459" s="24">
        <v>0.22789999999999999</v>
      </c>
      <c r="K3459" s="20">
        <v>5.6367177990000003E-2</v>
      </c>
      <c r="L3459" s="20">
        <v>0.441923599</v>
      </c>
      <c r="M3459" s="20">
        <v>5.0865739879999997E-2</v>
      </c>
      <c r="N3459" s="21">
        <v>0</v>
      </c>
    </row>
    <row r="3460" spans="1:14" ht="15" customHeight="1" outlineLevel="1" x14ac:dyDescent="0.3">
      <c r="A3460" s="12">
        <v>3458</v>
      </c>
      <c r="B3460" s="13">
        <v>1</v>
      </c>
      <c r="C3460" s="19">
        <v>4.1688255363617999E-5</v>
      </c>
      <c r="D3460" s="20">
        <v>1.027765205E-4</v>
      </c>
      <c r="E3460" s="21">
        <v>0</v>
      </c>
      <c r="F3460" s="22">
        <v>2.3496792687798102E-6</v>
      </c>
      <c r="G3460" s="22">
        <v>1.14155251141553E-4</v>
      </c>
      <c r="H3460" s="21">
        <v>0</v>
      </c>
      <c r="I3460" s="20">
        <v>8.8343677270000004E-2</v>
      </c>
      <c r="J3460" s="24">
        <v>0.16520000000000001</v>
      </c>
      <c r="K3460" s="20">
        <v>5.3810567320000002E-2</v>
      </c>
      <c r="L3460" s="20">
        <v>0.43620321890000002</v>
      </c>
      <c r="M3460" s="20">
        <v>0.2184604487</v>
      </c>
      <c r="N3460" s="21">
        <v>0</v>
      </c>
    </row>
    <row r="3461" spans="1:14" ht="15" customHeight="1" outlineLevel="1" x14ac:dyDescent="0.3">
      <c r="A3461" s="12">
        <v>3459</v>
      </c>
      <c r="B3461" s="13">
        <v>1</v>
      </c>
      <c r="C3461" s="19">
        <v>2.66866839635218E-5</v>
      </c>
      <c r="D3461" s="20">
        <v>1.087488078E-4</v>
      </c>
      <c r="E3461" s="21">
        <v>0</v>
      </c>
      <c r="F3461" s="22">
        <v>1.17483963438991E-6</v>
      </c>
      <c r="G3461" s="22">
        <v>1.14155251141553E-4</v>
      </c>
      <c r="H3461" s="21">
        <v>0</v>
      </c>
      <c r="I3461" s="20">
        <v>8.1846392549999994E-2</v>
      </c>
      <c r="J3461" s="24">
        <v>0.13589999999999999</v>
      </c>
      <c r="K3461" s="20">
        <v>4.9427806179999999E-2</v>
      </c>
      <c r="L3461" s="20">
        <v>0.44056622070000001</v>
      </c>
      <c r="M3461" s="20">
        <v>0.27894507289999998</v>
      </c>
      <c r="N3461" s="21">
        <v>0</v>
      </c>
    </row>
    <row r="3462" spans="1:14" ht="15" customHeight="1" outlineLevel="1" x14ac:dyDescent="0.3">
      <c r="A3462" s="12">
        <v>3460</v>
      </c>
      <c r="B3462" s="13">
        <v>1</v>
      </c>
      <c r="C3462" s="19">
        <v>1.95719276492516E-5</v>
      </c>
      <c r="D3462" s="20">
        <v>1.144756587E-4</v>
      </c>
      <c r="E3462" s="21">
        <v>0</v>
      </c>
      <c r="F3462" s="22">
        <v>1.40980756126789E-5</v>
      </c>
      <c r="G3462" s="22">
        <v>1.14155251141553E-4</v>
      </c>
      <c r="H3462" s="21">
        <v>0</v>
      </c>
      <c r="I3462" s="20">
        <v>7.6512800620000002E-2</v>
      </c>
      <c r="J3462" s="24">
        <v>0.1169</v>
      </c>
      <c r="K3462" s="20">
        <v>6.4037009980000004E-2</v>
      </c>
      <c r="L3462" s="20">
        <v>0.45695171610000002</v>
      </c>
      <c r="M3462" s="20">
        <v>0.1740822866</v>
      </c>
      <c r="N3462" s="21">
        <v>0</v>
      </c>
    </row>
    <row r="3463" spans="1:14" ht="15" customHeight="1" outlineLevel="1" x14ac:dyDescent="0.3">
      <c r="A3463" s="12">
        <v>3461</v>
      </c>
      <c r="B3463" s="13">
        <v>1</v>
      </c>
      <c r="C3463" s="19">
        <v>2.0542453960419098E-5</v>
      </c>
      <c r="D3463" s="20">
        <v>1.1308485210000001E-4</v>
      </c>
      <c r="E3463" s="21">
        <v>0</v>
      </c>
      <c r="F3463" s="22">
        <v>3.7594868300476997E-5</v>
      </c>
      <c r="G3463" s="22">
        <v>1.14155251141553E-4</v>
      </c>
      <c r="H3463" s="20">
        <v>1.5183330639999999E-2</v>
      </c>
      <c r="I3463" s="20">
        <v>7.5058184639999997E-2</v>
      </c>
      <c r="J3463" s="24">
        <v>0.125</v>
      </c>
      <c r="K3463" s="20">
        <v>6.2819576330000002E-2</v>
      </c>
      <c r="L3463" s="20">
        <v>0.46577467519999999</v>
      </c>
      <c r="M3463" s="20">
        <v>5.0933833230000003E-2</v>
      </c>
      <c r="N3463" s="21">
        <v>0</v>
      </c>
    </row>
    <row r="3464" spans="1:14" ht="15" customHeight="1" outlineLevel="1" x14ac:dyDescent="0.3">
      <c r="A3464" s="12">
        <v>3462</v>
      </c>
      <c r="B3464" s="13">
        <v>1</v>
      </c>
      <c r="C3464" s="19">
        <v>2.92998706090125E-5</v>
      </c>
      <c r="D3464" s="20">
        <v>8.5780045160000002E-5</v>
      </c>
      <c r="E3464" s="21">
        <v>0</v>
      </c>
      <c r="F3464" s="22">
        <v>9.3987170751192502E-5</v>
      </c>
      <c r="G3464" s="22">
        <v>1.14155251141553E-4</v>
      </c>
      <c r="H3464" s="20">
        <v>5.6856727510000003E-2</v>
      </c>
      <c r="I3464" s="20">
        <v>7.3797517460000003E-2</v>
      </c>
      <c r="J3464" s="24">
        <v>0.1275</v>
      </c>
      <c r="K3464" s="20">
        <v>6.3184806430000004E-2</v>
      </c>
      <c r="L3464" s="20">
        <v>0.46878029859999998</v>
      </c>
      <c r="M3464" s="20">
        <v>1.482742764E-3</v>
      </c>
      <c r="N3464" s="21">
        <v>0</v>
      </c>
    </row>
    <row r="3465" spans="1:14" ht="15" customHeight="1" outlineLevel="1" x14ac:dyDescent="0.3">
      <c r="A3465" s="12">
        <v>3463</v>
      </c>
      <c r="B3465" s="13">
        <v>1</v>
      </c>
      <c r="C3465" s="19">
        <v>4.5493921107076497E-5</v>
      </c>
      <c r="D3465" s="20">
        <v>5.7166243730000003E-5</v>
      </c>
      <c r="E3465" s="21">
        <v>0</v>
      </c>
      <c r="F3465" s="22">
        <v>1.8210014333043501E-4</v>
      </c>
      <c r="G3465" s="22">
        <v>1.14155251141553E-4</v>
      </c>
      <c r="H3465" s="20">
        <v>0.13293490550000001</v>
      </c>
      <c r="I3465" s="20">
        <v>7.622187742E-2</v>
      </c>
      <c r="J3465" s="24">
        <v>0.1862</v>
      </c>
      <c r="K3465" s="20">
        <v>8.6924762599999997E-2</v>
      </c>
      <c r="L3465" s="20">
        <v>0.48807446189999998</v>
      </c>
      <c r="M3465" s="20">
        <v>7.9894278960000002E-3</v>
      </c>
      <c r="N3465" s="21">
        <v>0</v>
      </c>
    </row>
    <row r="3466" spans="1:14" ht="15" customHeight="1" outlineLevel="1" x14ac:dyDescent="0.3">
      <c r="A3466" s="12">
        <v>3464</v>
      </c>
      <c r="B3466" s="13">
        <v>1</v>
      </c>
      <c r="C3466" s="19">
        <v>6.75581384244449E-5</v>
      </c>
      <c r="D3466" s="20">
        <v>2.572992294E-5</v>
      </c>
      <c r="E3466" s="21">
        <v>0</v>
      </c>
      <c r="F3466" s="22">
        <v>1.58603350642637E-4</v>
      </c>
      <c r="G3466" s="22">
        <v>1.14155251141553E-4</v>
      </c>
      <c r="H3466" s="20">
        <v>0.22096591830000001</v>
      </c>
      <c r="I3466" s="20">
        <v>8.2719162139999997E-2</v>
      </c>
      <c r="J3466" s="24">
        <v>0.254</v>
      </c>
      <c r="K3466" s="20">
        <v>0.1222303384</v>
      </c>
      <c r="L3466" s="20">
        <v>0.50504169089999995</v>
      </c>
      <c r="M3466" s="20">
        <v>8.9897349419999995E-2</v>
      </c>
      <c r="N3466" s="24">
        <v>0.13197600000000001</v>
      </c>
    </row>
    <row r="3467" spans="1:14" ht="15" customHeight="1" outlineLevel="1" x14ac:dyDescent="0.3">
      <c r="A3467" s="12">
        <v>3465</v>
      </c>
      <c r="B3467" s="13">
        <v>1</v>
      </c>
      <c r="C3467" s="19">
        <v>8.8466578637710504E-5</v>
      </c>
      <c r="D3467" s="20">
        <v>3.7633591580000001E-6</v>
      </c>
      <c r="E3467" s="21">
        <v>0</v>
      </c>
      <c r="F3467" s="22">
        <v>1.4685495429873799E-4</v>
      </c>
      <c r="G3467" s="22">
        <v>1.14155251141553E-4</v>
      </c>
      <c r="H3467" s="20">
        <v>0.30948150540000002</v>
      </c>
      <c r="I3467" s="20">
        <v>9.2319627619999997E-2</v>
      </c>
      <c r="J3467" s="24">
        <v>0.27129999999999999</v>
      </c>
      <c r="K3467" s="20">
        <v>0.1340394449</v>
      </c>
      <c r="L3467" s="20">
        <v>0.50707775840000002</v>
      </c>
      <c r="M3467" s="20">
        <v>0.1234570616</v>
      </c>
      <c r="N3467" s="20">
        <v>0.25877057139999998</v>
      </c>
    </row>
    <row r="3468" spans="1:14" ht="15" customHeight="1" outlineLevel="1" x14ac:dyDescent="0.3">
      <c r="A3468" s="12">
        <v>3466</v>
      </c>
      <c r="B3468" s="13">
        <v>1</v>
      </c>
      <c r="C3468" s="19">
        <v>9.9984164441888204E-5</v>
      </c>
      <c r="D3468" s="21">
        <v>0</v>
      </c>
      <c r="E3468" s="21">
        <v>0</v>
      </c>
      <c r="F3468" s="22">
        <v>1.6447754881458699E-4</v>
      </c>
      <c r="G3468" s="22">
        <v>1.14155251141553E-4</v>
      </c>
      <c r="H3468" s="20">
        <v>0.37506057180000002</v>
      </c>
      <c r="I3468" s="20">
        <v>0.1064778898</v>
      </c>
      <c r="J3468" s="24">
        <v>0.2626</v>
      </c>
      <c r="K3468" s="20">
        <v>0.18882395909999999</v>
      </c>
      <c r="L3468" s="20">
        <v>0.50882295909999997</v>
      </c>
      <c r="M3468" s="20">
        <v>7.7183540970000006E-2</v>
      </c>
      <c r="N3468" s="20">
        <v>0.4702397143</v>
      </c>
    </row>
    <row r="3469" spans="1:14" ht="15" customHeight="1" outlineLevel="1" x14ac:dyDescent="0.3">
      <c r="A3469" s="12">
        <v>3467</v>
      </c>
      <c r="B3469" s="13">
        <v>1</v>
      </c>
      <c r="C3469" s="19">
        <v>1.0721619546586899E-4</v>
      </c>
      <c r="D3469" s="21">
        <v>0</v>
      </c>
      <c r="E3469" s="21">
        <v>0</v>
      </c>
      <c r="F3469" s="22">
        <v>1.87974341502385E-4</v>
      </c>
      <c r="G3469" s="22">
        <v>1.14155251141553E-4</v>
      </c>
      <c r="H3469" s="20">
        <v>0.41253432400000001</v>
      </c>
      <c r="I3469" s="20">
        <v>0.121605896</v>
      </c>
      <c r="J3469" s="24">
        <v>0.26879999999999998</v>
      </c>
      <c r="K3469" s="20">
        <v>0.198806915</v>
      </c>
      <c r="L3469" s="20">
        <v>0.52113631959999995</v>
      </c>
      <c r="M3469" s="20">
        <v>2.519877262E-2</v>
      </c>
      <c r="N3469" s="20">
        <v>0.52713514289999996</v>
      </c>
    </row>
    <row r="3470" spans="1:14" ht="15" customHeight="1" outlineLevel="1" x14ac:dyDescent="0.3">
      <c r="A3470" s="12">
        <v>3468</v>
      </c>
      <c r="B3470" s="13">
        <v>1</v>
      </c>
      <c r="C3470" s="19">
        <v>1.17204203668875E-4</v>
      </c>
      <c r="D3470" s="21">
        <v>0</v>
      </c>
      <c r="E3470" s="21">
        <v>0</v>
      </c>
      <c r="F3470" s="22">
        <v>2.0677177565262301E-4</v>
      </c>
      <c r="G3470" s="22">
        <v>1.14155251141553E-4</v>
      </c>
      <c r="H3470" s="20">
        <v>0.42125666290000002</v>
      </c>
      <c r="I3470" s="20">
        <v>0.13993405740000001</v>
      </c>
      <c r="J3470" s="24">
        <v>0.29189999999999999</v>
      </c>
      <c r="K3470" s="20">
        <v>0.1548575603</v>
      </c>
      <c r="L3470" s="20">
        <v>0.51687027340000002</v>
      </c>
      <c r="M3470" s="20">
        <v>1.337349021E-3</v>
      </c>
      <c r="N3470" s="24">
        <v>0.64365600000000001</v>
      </c>
    </row>
    <row r="3471" spans="1:14" ht="15" customHeight="1" outlineLevel="1" x14ac:dyDescent="0.3">
      <c r="A3471" s="12">
        <v>3469</v>
      </c>
      <c r="B3471" s="13">
        <v>1</v>
      </c>
      <c r="C3471" s="19">
        <v>1.09596357575027E-4</v>
      </c>
      <c r="D3471" s="21">
        <v>0</v>
      </c>
      <c r="E3471" s="21">
        <v>0</v>
      </c>
      <c r="F3471" s="22">
        <v>1.87974341502385E-4</v>
      </c>
      <c r="G3471" s="22">
        <v>1.14155251141553E-4</v>
      </c>
      <c r="H3471" s="20">
        <v>0.42577935709999998</v>
      </c>
      <c r="I3471" s="20">
        <v>0.15700155160000001</v>
      </c>
      <c r="J3471" s="24">
        <v>0.31430000000000002</v>
      </c>
      <c r="K3471" s="20">
        <v>0.14012661309999999</v>
      </c>
      <c r="L3471" s="20">
        <v>0.49049835180000001</v>
      </c>
      <c r="M3471" s="20">
        <v>5.288848963E-2</v>
      </c>
      <c r="N3471" s="24">
        <v>0.70160999999999996</v>
      </c>
    </row>
    <row r="3472" spans="1:14" ht="15" customHeight="1" outlineLevel="1" x14ac:dyDescent="0.3">
      <c r="A3472" s="12">
        <v>3470</v>
      </c>
      <c r="B3472" s="13">
        <v>1</v>
      </c>
      <c r="C3472" s="19">
        <v>1.0118869992223099E-4</v>
      </c>
      <c r="D3472" s="21">
        <v>0</v>
      </c>
      <c r="E3472" s="21">
        <v>0</v>
      </c>
      <c r="F3472" s="22">
        <v>1.90324020771165E-4</v>
      </c>
      <c r="G3472" s="22">
        <v>1.14155251141553E-4</v>
      </c>
      <c r="H3472" s="20">
        <v>0.40720400579999999</v>
      </c>
      <c r="I3472" s="20">
        <v>0.1813421257</v>
      </c>
      <c r="J3472" s="24">
        <v>0.3417</v>
      </c>
      <c r="K3472" s="20">
        <v>0.12783053320000001</v>
      </c>
      <c r="L3472" s="20">
        <v>0.47217374439999998</v>
      </c>
      <c r="M3472" s="20">
        <v>0.22628498599999999</v>
      </c>
      <c r="N3472" s="20">
        <v>0.76578171429999997</v>
      </c>
    </row>
    <row r="3473" spans="1:14" ht="15" customHeight="1" outlineLevel="1" x14ac:dyDescent="0.3">
      <c r="A3473" s="12">
        <v>3471</v>
      </c>
      <c r="B3473" s="13">
        <v>1</v>
      </c>
      <c r="C3473" s="19">
        <v>9.1663233343677002E-5</v>
      </c>
      <c r="D3473" s="21">
        <v>0</v>
      </c>
      <c r="E3473" s="21">
        <v>0</v>
      </c>
      <c r="F3473" s="22">
        <v>2.1382081345896301E-4</v>
      </c>
      <c r="G3473" s="22">
        <v>1.14155251141553E-4</v>
      </c>
      <c r="H3473" s="20">
        <v>0.3689226296</v>
      </c>
      <c r="I3473" s="20">
        <v>0.2013188518</v>
      </c>
      <c r="J3473" s="24">
        <v>0.3725</v>
      </c>
      <c r="K3473" s="20">
        <v>0.13842220599999999</v>
      </c>
      <c r="L3473" s="20">
        <v>0.4726585224</v>
      </c>
      <c r="M3473" s="20">
        <v>0.28915635220000002</v>
      </c>
      <c r="N3473" s="20">
        <v>0.59778085709999995</v>
      </c>
    </row>
    <row r="3474" spans="1:14" ht="15" customHeight="1" outlineLevel="1" x14ac:dyDescent="0.3">
      <c r="A3474" s="12">
        <v>3472</v>
      </c>
      <c r="B3474" s="13">
        <v>1</v>
      </c>
      <c r="C3474" s="19">
        <v>8.6218732972525496E-5</v>
      </c>
      <c r="D3474" s="21">
        <v>0</v>
      </c>
      <c r="E3474" s="21">
        <v>0</v>
      </c>
      <c r="F3474" s="22">
        <v>2.23219530534082E-4</v>
      </c>
      <c r="G3474" s="22">
        <v>1.14155251141553E-4</v>
      </c>
      <c r="H3474" s="20">
        <v>0.30495881120000001</v>
      </c>
      <c r="I3474" s="20">
        <v>0.24136927850000001</v>
      </c>
      <c r="J3474" s="24">
        <v>0.42149999999999999</v>
      </c>
      <c r="K3474" s="24">
        <v>0.14110056000000001</v>
      </c>
      <c r="L3474" s="20">
        <v>0.47692456849999998</v>
      </c>
      <c r="M3474" s="20">
        <v>0.180233168</v>
      </c>
      <c r="N3474" s="24">
        <v>0.58523400000000003</v>
      </c>
    </row>
    <row r="3475" spans="1:14" ht="15" customHeight="1" outlineLevel="1" x14ac:dyDescent="0.3">
      <c r="A3475" s="12">
        <v>3473</v>
      </c>
      <c r="B3475" s="13">
        <v>1</v>
      </c>
      <c r="C3475" s="19">
        <v>8.6050098005277496E-5</v>
      </c>
      <c r="D3475" s="21">
        <v>0</v>
      </c>
      <c r="E3475" s="21">
        <v>0</v>
      </c>
      <c r="F3475" s="22">
        <v>2.23219530534082E-4</v>
      </c>
      <c r="G3475" s="22">
        <v>1.14155251141553E-4</v>
      </c>
      <c r="H3475" s="20">
        <v>0.20804393469999999</v>
      </c>
      <c r="I3475" s="20">
        <v>0.2631885182</v>
      </c>
      <c r="J3475" s="24">
        <v>0.47710000000000002</v>
      </c>
      <c r="K3475" s="20">
        <v>0.16605794979999999</v>
      </c>
      <c r="L3475" s="20">
        <v>0.49476439789999999</v>
      </c>
      <c r="M3475" s="20">
        <v>5.2702426509999997E-2</v>
      </c>
      <c r="N3475" s="20">
        <v>3.0085714289999999E-2</v>
      </c>
    </row>
    <row r="3476" spans="1:14" ht="15" customHeight="1" outlineLevel="1" x14ac:dyDescent="0.3">
      <c r="A3476" s="12">
        <v>3474</v>
      </c>
      <c r="B3476" s="13">
        <v>1</v>
      </c>
      <c r="C3476" s="19">
        <v>9.4212030420083402E-5</v>
      </c>
      <c r="D3476" s="21">
        <v>0</v>
      </c>
      <c r="E3476" s="21">
        <v>0</v>
      </c>
      <c r="F3476" s="22">
        <v>1.6447754881458699E-4</v>
      </c>
      <c r="G3476" s="22">
        <v>1.14155251141553E-4</v>
      </c>
      <c r="H3476" s="20">
        <v>0.10886771119999999</v>
      </c>
      <c r="I3476" s="20">
        <v>0.25261830880000002</v>
      </c>
      <c r="J3476" s="24">
        <v>0.47710000000000002</v>
      </c>
      <c r="K3476" s="20">
        <v>0.28901874849999998</v>
      </c>
      <c r="L3476" s="20">
        <v>0.5290866783</v>
      </c>
      <c r="M3476" s="20">
        <v>1.5043357690000001E-3</v>
      </c>
      <c r="N3476" s="20">
        <v>0.1594431429</v>
      </c>
    </row>
    <row r="3477" spans="1:14" ht="15" customHeight="1" outlineLevel="1" x14ac:dyDescent="0.3">
      <c r="A3477" s="12">
        <v>3475</v>
      </c>
      <c r="B3477" s="13">
        <v>1</v>
      </c>
      <c r="C3477" s="19">
        <v>9.5105857733546995E-5</v>
      </c>
      <c r="D3477" s="20">
        <v>2.4502740600000001E-5</v>
      </c>
      <c r="E3477" s="21">
        <v>0</v>
      </c>
      <c r="F3477" s="22">
        <v>1.1748396343899099E-4</v>
      </c>
      <c r="G3477" s="22">
        <v>1.14155251141553E-4</v>
      </c>
      <c r="H3477" s="20">
        <v>3.9250524959999998E-2</v>
      </c>
      <c r="I3477" s="20">
        <v>0.23758727700000001</v>
      </c>
      <c r="J3477" s="24">
        <v>0.5091</v>
      </c>
      <c r="K3477" s="20">
        <v>0.27270513759999998</v>
      </c>
      <c r="L3477" s="20">
        <v>0.53655225910000004</v>
      </c>
      <c r="M3477" s="20">
        <v>8.5088530229999997E-3</v>
      </c>
      <c r="N3477" s="20">
        <v>0.1454811429</v>
      </c>
    </row>
    <row r="3478" spans="1:14" ht="15" customHeight="1" outlineLevel="1" x14ac:dyDescent="0.3">
      <c r="A3478" s="12">
        <v>3476</v>
      </c>
      <c r="B3478" s="13">
        <v>1</v>
      </c>
      <c r="C3478" s="19">
        <v>7.9984523764010595E-5</v>
      </c>
      <c r="D3478" s="20">
        <v>5.9579702320000001E-5</v>
      </c>
      <c r="E3478" s="21">
        <v>0</v>
      </c>
      <c r="F3478" s="22">
        <v>8.8112972579242903E-5</v>
      </c>
      <c r="G3478" s="22">
        <v>1.14155251141553E-4</v>
      </c>
      <c r="H3478" s="20">
        <v>9.6914876430000008E-3</v>
      </c>
      <c r="I3478" s="20">
        <v>0.21450737010000001</v>
      </c>
      <c r="J3478" s="24">
        <v>0.6008</v>
      </c>
      <c r="K3478" s="20">
        <v>0.2494521549</v>
      </c>
      <c r="L3478" s="20">
        <v>0.53820050419999999</v>
      </c>
      <c r="M3478" s="20">
        <v>9.3799545459999994E-2</v>
      </c>
      <c r="N3478" s="21">
        <v>0</v>
      </c>
    </row>
    <row r="3479" spans="1:14" ht="15" customHeight="1" outlineLevel="1" x14ac:dyDescent="0.3">
      <c r="A3479" s="12">
        <v>3477</v>
      </c>
      <c r="B3479" s="13">
        <v>1</v>
      </c>
      <c r="C3479" s="19">
        <v>7.3418996771912995E-5</v>
      </c>
      <c r="D3479" s="20">
        <v>7.9357790939999997E-5</v>
      </c>
      <c r="E3479" s="21">
        <v>0</v>
      </c>
      <c r="F3479" s="22">
        <v>5.87419817194953E-5</v>
      </c>
      <c r="G3479" s="22">
        <v>1.14155251141553E-4</v>
      </c>
      <c r="H3479" s="21">
        <v>0</v>
      </c>
      <c r="I3479" s="20">
        <v>0.2231380915</v>
      </c>
      <c r="J3479" s="24">
        <v>0.62619999999999998</v>
      </c>
      <c r="K3479" s="20">
        <v>0.31555880200000003</v>
      </c>
      <c r="L3479" s="20">
        <v>0.53790963739999997</v>
      </c>
      <c r="M3479" s="20">
        <v>0.1278934692</v>
      </c>
      <c r="N3479" s="21">
        <v>0</v>
      </c>
    </row>
    <row r="3480" spans="1:14" ht="15" customHeight="1" outlineLevel="1" x14ac:dyDescent="0.3">
      <c r="A3480" s="12">
        <v>3478</v>
      </c>
      <c r="B3480" s="13">
        <v>1</v>
      </c>
      <c r="C3480" s="19">
        <v>8.2888166629275804E-5</v>
      </c>
      <c r="D3480" s="20">
        <v>9.2365923680000001E-5</v>
      </c>
      <c r="E3480" s="21">
        <v>0</v>
      </c>
      <c r="F3480" s="22">
        <v>3.7594868300476997E-5</v>
      </c>
      <c r="G3480" s="22">
        <v>1.14155251141553E-4</v>
      </c>
      <c r="H3480" s="21">
        <v>0</v>
      </c>
      <c r="I3480" s="20">
        <v>0.2171256788</v>
      </c>
      <c r="J3480" s="24">
        <v>0.5635</v>
      </c>
      <c r="K3480" s="20">
        <v>0.22559045529999999</v>
      </c>
      <c r="L3480" s="20">
        <v>0.53723094819999995</v>
      </c>
      <c r="M3480" s="20">
        <v>7.951341713E-2</v>
      </c>
      <c r="N3480" s="21">
        <v>0</v>
      </c>
    </row>
    <row r="3481" spans="1:14" ht="15" customHeight="1" outlineLevel="1" x14ac:dyDescent="0.3">
      <c r="A3481" s="12">
        <v>3479</v>
      </c>
      <c r="B3481" s="13">
        <v>1</v>
      </c>
      <c r="C3481" s="19">
        <v>8.6253095285985403E-5</v>
      </c>
      <c r="D3481" s="20">
        <v>1.024901779E-4</v>
      </c>
      <c r="E3481" s="21">
        <v>0</v>
      </c>
      <c r="F3481" s="22">
        <v>2.3496792687798098E-5</v>
      </c>
      <c r="G3481" s="22">
        <v>1.14155251141553E-4</v>
      </c>
      <c r="H3481" s="21">
        <v>0</v>
      </c>
      <c r="I3481" s="20">
        <v>0.20461598140000001</v>
      </c>
      <c r="J3481" s="24">
        <v>0.50190000000000001</v>
      </c>
      <c r="K3481" s="20">
        <v>0.1303871439</v>
      </c>
      <c r="L3481" s="20">
        <v>0.49951522199999998</v>
      </c>
      <c r="M3481" s="20">
        <v>2.5713601249999999E-2</v>
      </c>
      <c r="N3481" s="21">
        <v>0</v>
      </c>
    </row>
    <row r="3482" spans="1:14" ht="15" customHeight="1" outlineLevel="1" x14ac:dyDescent="0.3">
      <c r="A3482" s="12">
        <v>3480</v>
      </c>
      <c r="B3482" s="13">
        <v>1</v>
      </c>
      <c r="C3482" s="19">
        <v>6.7532701267607003E-5</v>
      </c>
      <c r="D3482" s="20">
        <v>1.119190289E-4</v>
      </c>
      <c r="E3482" s="21">
        <v>0</v>
      </c>
      <c r="F3482" s="22">
        <v>9.3987170751192492E-6</v>
      </c>
      <c r="G3482" s="22">
        <v>1.14155251141553E-4</v>
      </c>
      <c r="H3482" s="21">
        <v>0</v>
      </c>
      <c r="I3482" s="20">
        <v>0.18793638479999999</v>
      </c>
      <c r="J3482" s="24">
        <v>0.439</v>
      </c>
      <c r="K3482" s="20">
        <v>7.4385196010000001E-2</v>
      </c>
      <c r="L3482" s="20">
        <v>0.46024820630000002</v>
      </c>
      <c r="M3482" s="20">
        <v>1.337349021E-3</v>
      </c>
      <c r="N3482" s="21">
        <v>0</v>
      </c>
    </row>
    <row r="3483" spans="1:14" ht="15" customHeight="1" outlineLevel="1" x14ac:dyDescent="0.3">
      <c r="A3483" s="12">
        <v>3481</v>
      </c>
      <c r="B3483" s="13">
        <v>1</v>
      </c>
      <c r="C3483" s="19">
        <v>5.2173115192858802E-5</v>
      </c>
      <c r="D3483" s="20">
        <v>1.202025096E-4</v>
      </c>
      <c r="E3483" s="21">
        <v>0</v>
      </c>
      <c r="F3483" s="22">
        <v>5.8741981719495297E-6</v>
      </c>
      <c r="G3483" s="22">
        <v>1.14155251141553E-4</v>
      </c>
      <c r="H3483" s="21">
        <v>0</v>
      </c>
      <c r="I3483" s="20">
        <v>0.17135376259999999</v>
      </c>
      <c r="J3483" s="24">
        <v>0.42880000000000001</v>
      </c>
      <c r="K3483" s="20">
        <v>6.7811054300000007E-2</v>
      </c>
      <c r="L3483" s="20">
        <v>0.44124490979999997</v>
      </c>
      <c r="M3483" s="20">
        <v>5.4964165920000002E-2</v>
      </c>
      <c r="N3483" s="21">
        <v>0</v>
      </c>
    </row>
    <row r="3484" spans="1:14" ht="15" customHeight="1" outlineLevel="1" x14ac:dyDescent="0.3">
      <c r="A3484" s="12">
        <v>3482</v>
      </c>
      <c r="B3484" s="13">
        <v>1</v>
      </c>
      <c r="C3484" s="19">
        <v>4.2984316987605998E-5</v>
      </c>
      <c r="D3484" s="20">
        <v>1.2723835499999999E-4</v>
      </c>
      <c r="E3484" s="21">
        <v>0</v>
      </c>
      <c r="F3484" s="22">
        <v>2.3496792687798102E-6</v>
      </c>
      <c r="G3484" s="22">
        <v>1.14155251141553E-4</v>
      </c>
      <c r="H3484" s="21">
        <v>0</v>
      </c>
      <c r="I3484" s="20">
        <v>0.1661171451</v>
      </c>
      <c r="J3484" s="24">
        <v>0.39979999999999999</v>
      </c>
      <c r="K3484" s="20">
        <v>7.657657658E-2</v>
      </c>
      <c r="L3484" s="20">
        <v>0.4436687997</v>
      </c>
      <c r="M3484" s="20">
        <v>0.23429416040000001</v>
      </c>
      <c r="N3484" s="21">
        <v>0</v>
      </c>
    </row>
    <row r="3485" spans="1:14" ht="15" customHeight="1" outlineLevel="1" x14ac:dyDescent="0.3">
      <c r="A3485" s="12">
        <v>3483</v>
      </c>
      <c r="B3485" s="13">
        <v>1</v>
      </c>
      <c r="C3485" s="19">
        <v>2.9088787484977001E-5</v>
      </c>
      <c r="D3485" s="20">
        <v>1.3274022250000001E-4</v>
      </c>
      <c r="E3485" s="21">
        <v>0</v>
      </c>
      <c r="F3485" s="22">
        <v>1.17483963438991E-6</v>
      </c>
      <c r="G3485" s="22">
        <v>1.14155251141553E-4</v>
      </c>
      <c r="H3485" s="21">
        <v>0</v>
      </c>
      <c r="I3485" s="20">
        <v>0.16631109390000001</v>
      </c>
      <c r="J3485" s="24">
        <v>0.38540000000000002</v>
      </c>
      <c r="K3485" s="20">
        <v>6.3184806430000004E-2</v>
      </c>
      <c r="L3485" s="20">
        <v>0.45074655810000003</v>
      </c>
      <c r="M3485" s="20">
        <v>0.29961384050000001</v>
      </c>
      <c r="N3485" s="21">
        <v>0</v>
      </c>
    </row>
    <row r="3486" spans="1:14" ht="15" customHeight="1" outlineLevel="1" x14ac:dyDescent="0.3">
      <c r="A3486" s="12">
        <v>3484</v>
      </c>
      <c r="B3486" s="13">
        <v>1</v>
      </c>
      <c r="C3486" s="19">
        <v>2.5208886398317901E-5</v>
      </c>
      <c r="D3486" s="20">
        <v>1.375875927E-4</v>
      </c>
      <c r="E3486" s="21">
        <v>0</v>
      </c>
      <c r="F3486" s="22">
        <v>1.40980756126789E-5</v>
      </c>
      <c r="G3486" s="22">
        <v>1.14155251141553E-4</v>
      </c>
      <c r="H3486" s="20">
        <v>4.5226942339999998E-3</v>
      </c>
      <c r="I3486" s="20">
        <v>0.15690457720000001</v>
      </c>
      <c r="J3486" s="24">
        <v>0.35980000000000001</v>
      </c>
      <c r="K3486" s="20">
        <v>7.8889700509999994E-2</v>
      </c>
      <c r="L3486" s="20">
        <v>0.4724646112</v>
      </c>
      <c r="M3486" s="20">
        <v>0.186527256</v>
      </c>
      <c r="N3486" s="21">
        <v>0</v>
      </c>
    </row>
    <row r="3487" spans="1:14" ht="15" customHeight="1" outlineLevel="1" x14ac:dyDescent="0.3">
      <c r="A3487" s="12">
        <v>3485</v>
      </c>
      <c r="B3487" s="13">
        <v>1</v>
      </c>
      <c r="C3487" s="19">
        <v>3.5461929113780702E-5</v>
      </c>
      <c r="D3487" s="20">
        <v>1.3699445459999999E-4</v>
      </c>
      <c r="E3487" s="21">
        <v>0</v>
      </c>
      <c r="F3487" s="22">
        <v>3.7594868300476997E-5</v>
      </c>
      <c r="G3487" s="22">
        <v>1.14155251141553E-4</v>
      </c>
      <c r="H3487" s="20">
        <v>1.5829429820000001E-2</v>
      </c>
      <c r="I3487" s="20">
        <v>0.16107447629999999</v>
      </c>
      <c r="J3487" s="24">
        <v>0.309</v>
      </c>
      <c r="K3487" s="20">
        <v>0.11614317020000001</v>
      </c>
      <c r="L3487" s="20">
        <v>0.51977894120000001</v>
      </c>
      <c r="M3487" s="20">
        <v>5.4511494100000002E-2</v>
      </c>
      <c r="N3487" s="21">
        <v>0</v>
      </c>
    </row>
    <row r="3488" spans="1:14" ht="15" customHeight="1" outlineLevel="1" x14ac:dyDescent="0.3">
      <c r="A3488" s="12">
        <v>3486</v>
      </c>
      <c r="B3488" s="13">
        <v>1</v>
      </c>
      <c r="C3488" s="19">
        <v>6.2297650369258506E-5</v>
      </c>
      <c r="D3488" s="20">
        <v>1.155187637E-4</v>
      </c>
      <c r="E3488" s="21">
        <v>0</v>
      </c>
      <c r="F3488" s="22">
        <v>9.3987170751192502E-5</v>
      </c>
      <c r="G3488" s="22">
        <v>1.14155251141553E-4</v>
      </c>
      <c r="H3488" s="20">
        <v>5.9118074620000002E-2</v>
      </c>
      <c r="I3488" s="20">
        <v>0.14982544610000001</v>
      </c>
      <c r="J3488" s="24">
        <v>0.21199999999999999</v>
      </c>
      <c r="K3488" s="20">
        <v>0.27233990749999998</v>
      </c>
      <c r="L3488" s="20">
        <v>0.54421175099999997</v>
      </c>
      <c r="M3488" s="20">
        <v>1.5261374E-3</v>
      </c>
      <c r="N3488" s="21">
        <v>0</v>
      </c>
    </row>
    <row r="3489" spans="1:14" ht="15" customHeight="1" outlineLevel="1" x14ac:dyDescent="0.3">
      <c r="A3489" s="12">
        <v>3487</v>
      </c>
      <c r="B3489" s="13">
        <v>1</v>
      </c>
      <c r="C3489" s="19">
        <v>9.5918129050521705E-5</v>
      </c>
      <c r="D3489" s="20">
        <v>8.8950266189999995E-5</v>
      </c>
      <c r="E3489" s="21">
        <v>0</v>
      </c>
      <c r="F3489" s="22">
        <v>1.8210014333043501E-4</v>
      </c>
      <c r="G3489" s="22">
        <v>1.14155251141553E-4</v>
      </c>
      <c r="H3489" s="20">
        <v>0.14375706669999999</v>
      </c>
      <c r="I3489" s="20">
        <v>0.12907292470000001</v>
      </c>
      <c r="J3489" s="24">
        <v>0.1585</v>
      </c>
      <c r="K3489" s="20">
        <v>0.46445093739999999</v>
      </c>
      <c r="L3489" s="20">
        <v>0.58764785730000002</v>
      </c>
      <c r="M3489" s="20">
        <v>9.0503172020000005E-3</v>
      </c>
      <c r="N3489" s="21">
        <v>0</v>
      </c>
    </row>
    <row r="3490" spans="1:14" ht="15" customHeight="1" outlineLevel="1" x14ac:dyDescent="0.3">
      <c r="A3490" s="12">
        <v>3488</v>
      </c>
      <c r="B3490" s="13">
        <v>1</v>
      </c>
      <c r="C3490" s="19">
        <v>1.19851799686079E-4</v>
      </c>
      <c r="D3490" s="20">
        <v>5.9968310059999999E-5</v>
      </c>
      <c r="E3490" s="21">
        <v>0</v>
      </c>
      <c r="F3490" s="22">
        <v>1.58603350642637E-4</v>
      </c>
      <c r="G3490" s="22">
        <v>1.14155251141553E-4</v>
      </c>
      <c r="H3490" s="24">
        <v>0.25100952999999998</v>
      </c>
      <c r="I3490" s="20">
        <v>0.14284328939999999</v>
      </c>
      <c r="J3490" s="24">
        <v>0.18010000000000001</v>
      </c>
      <c r="K3490" s="20">
        <v>0.4404674945</v>
      </c>
      <c r="L3490" s="20">
        <v>0.59317432619999999</v>
      </c>
      <c r="M3490" s="20">
        <v>9.7813060859999995E-2</v>
      </c>
      <c r="N3490" s="20">
        <v>0.1226271429</v>
      </c>
    </row>
    <row r="3491" spans="1:14" ht="15" customHeight="1" outlineLevel="1" x14ac:dyDescent="0.3">
      <c r="A3491" s="12">
        <v>3489</v>
      </c>
      <c r="B3491" s="13">
        <v>1</v>
      </c>
      <c r="C3491" s="19">
        <v>1.3613017479411501E-4</v>
      </c>
      <c r="D3491" s="20">
        <v>3.2581690969999999E-5</v>
      </c>
      <c r="E3491" s="21">
        <v>0</v>
      </c>
      <c r="F3491" s="22">
        <v>1.4685495429873799E-4</v>
      </c>
      <c r="G3491" s="22">
        <v>1.14155251141553E-4</v>
      </c>
      <c r="H3491" s="20">
        <v>0.34986270390000002</v>
      </c>
      <c r="I3491" s="20">
        <v>0.14827385570000001</v>
      </c>
      <c r="J3491" s="24">
        <v>0.17810000000000001</v>
      </c>
      <c r="K3491" s="20">
        <v>0.43438032630000001</v>
      </c>
      <c r="L3491" s="20">
        <v>0.5871630793</v>
      </c>
      <c r="M3491" s="20">
        <v>0.1324349048</v>
      </c>
      <c r="N3491" s="20">
        <v>0.34104942859999998</v>
      </c>
    </row>
    <row r="3492" spans="1:14" ht="15" customHeight="1" outlineLevel="1" x14ac:dyDescent="0.3">
      <c r="A3492" s="12">
        <v>3490</v>
      </c>
      <c r="B3492" s="13">
        <v>1</v>
      </c>
      <c r="C3492" s="19">
        <v>1.46027600878314E-4</v>
      </c>
      <c r="D3492" s="20">
        <v>1.1658232169999999E-5</v>
      </c>
      <c r="E3492" s="21">
        <v>0</v>
      </c>
      <c r="F3492" s="22">
        <v>1.6447754881458699E-4</v>
      </c>
      <c r="G3492" s="22">
        <v>1.14155251141553E-4</v>
      </c>
      <c r="H3492" s="20">
        <v>0.42174123730000002</v>
      </c>
      <c r="I3492" s="20">
        <v>0.14885570209999999</v>
      </c>
      <c r="J3492" s="24">
        <v>0.15290000000000001</v>
      </c>
      <c r="K3492" s="20">
        <v>0.44168492819999999</v>
      </c>
      <c r="L3492" s="24">
        <v>0.58890827999999995</v>
      </c>
      <c r="M3492" s="20">
        <v>8.1889714449999998E-2</v>
      </c>
      <c r="N3492" s="20">
        <v>0.55936028569999996</v>
      </c>
    </row>
    <row r="3493" spans="1:14" ht="15" customHeight="1" outlineLevel="1" x14ac:dyDescent="0.3">
      <c r="A3493" s="12">
        <v>3491</v>
      </c>
      <c r="B3493" s="13">
        <v>1</v>
      </c>
      <c r="C3493" s="19">
        <v>1.5342699463375699E-4</v>
      </c>
      <c r="D3493" s="21">
        <v>0</v>
      </c>
      <c r="E3493" s="21">
        <v>0</v>
      </c>
      <c r="F3493" s="22">
        <v>1.87974341502385E-4</v>
      </c>
      <c r="G3493" s="22">
        <v>1.14155251141553E-4</v>
      </c>
      <c r="H3493" s="20">
        <v>0.45695364240000003</v>
      </c>
      <c r="I3493" s="20">
        <v>0.15700155160000001</v>
      </c>
      <c r="J3493" s="24">
        <v>0.13850000000000001</v>
      </c>
      <c r="K3493" s="20">
        <v>0.41380569760000002</v>
      </c>
      <c r="L3493" s="20">
        <v>0.56980802789999996</v>
      </c>
      <c r="M3493" s="20">
        <v>2.6235394759999999E-2</v>
      </c>
      <c r="N3493" s="20">
        <v>0.75468342860000004</v>
      </c>
    </row>
    <row r="3494" spans="1:14" ht="15" customHeight="1" outlineLevel="1" x14ac:dyDescent="0.3">
      <c r="A3494" s="12">
        <v>3492</v>
      </c>
      <c r="B3494" s="13">
        <v>1</v>
      </c>
      <c r="C3494" s="19">
        <v>1.5675633070142599E-4</v>
      </c>
      <c r="D3494" s="21">
        <v>0</v>
      </c>
      <c r="E3494" s="21">
        <v>0</v>
      </c>
      <c r="F3494" s="22">
        <v>2.0677177565262301E-4</v>
      </c>
      <c r="G3494" s="22">
        <v>1.14155251141553E-4</v>
      </c>
      <c r="H3494" s="20">
        <v>0.46583750610000002</v>
      </c>
      <c r="I3494" s="20">
        <v>0.15758339800000001</v>
      </c>
      <c r="J3494" s="24">
        <v>0.1225</v>
      </c>
      <c r="K3494" s="20">
        <v>0.38154370589999997</v>
      </c>
      <c r="L3494" s="20">
        <v>0.56699631569999998</v>
      </c>
      <c r="M3494" s="20">
        <v>1.337349021E-3</v>
      </c>
      <c r="N3494" s="20">
        <v>0.91887342859999999</v>
      </c>
    </row>
    <row r="3495" spans="1:14" ht="15" customHeight="1" outlineLevel="1" x14ac:dyDescent="0.3">
      <c r="A3495" s="12">
        <v>3493</v>
      </c>
      <c r="B3495" s="13">
        <v>1</v>
      </c>
      <c r="C3495" s="19">
        <v>1.5186109850931099E-4</v>
      </c>
      <c r="D3495" s="21">
        <v>0</v>
      </c>
      <c r="E3495" s="21">
        <v>0</v>
      </c>
      <c r="F3495" s="22">
        <v>1.87974341502385E-4</v>
      </c>
      <c r="G3495" s="22">
        <v>1.14155251141553E-4</v>
      </c>
      <c r="H3495" s="20">
        <v>0.47698271679999998</v>
      </c>
      <c r="I3495" s="20">
        <v>0.15826221879999999</v>
      </c>
      <c r="J3495" s="24">
        <v>0.1114</v>
      </c>
      <c r="K3495" s="20">
        <v>0.35074263449999998</v>
      </c>
      <c r="L3495" s="20">
        <v>0.55177428740000001</v>
      </c>
      <c r="M3495" s="20">
        <v>5.4964165920000002E-2</v>
      </c>
      <c r="N3495" s="24">
        <v>0.91174200000000005</v>
      </c>
    </row>
    <row r="3496" spans="1:14" ht="15" customHeight="1" outlineLevel="1" x14ac:dyDescent="0.3">
      <c r="A3496" s="12">
        <v>3494</v>
      </c>
      <c r="B3496" s="13">
        <v>1</v>
      </c>
      <c r="C3496" s="19">
        <v>1.47987312404527E-4</v>
      </c>
      <c r="D3496" s="21">
        <v>0</v>
      </c>
      <c r="E3496" s="21">
        <v>0</v>
      </c>
      <c r="F3496" s="22">
        <v>1.90324020771165E-4</v>
      </c>
      <c r="G3496" s="22">
        <v>1.14155251141553E-4</v>
      </c>
      <c r="H3496" s="20">
        <v>0.4579227911</v>
      </c>
      <c r="I3496" s="24">
        <v>0.15564391</v>
      </c>
      <c r="J3496" s="24">
        <v>0.1153</v>
      </c>
      <c r="K3496" s="20">
        <v>0.26442658879999997</v>
      </c>
      <c r="L3496" s="20">
        <v>0.54382392859999995</v>
      </c>
      <c r="M3496" s="20">
        <v>0.23429416040000001</v>
      </c>
      <c r="N3496" s="20">
        <v>1.005798857</v>
      </c>
    </row>
    <row r="3497" spans="1:14" ht="15" customHeight="1" outlineLevel="1" x14ac:dyDescent="0.3">
      <c r="A3497" s="12">
        <v>3495</v>
      </c>
      <c r="B3497" s="13">
        <v>1</v>
      </c>
      <c r="C3497" s="19">
        <v>1.3895811444387401E-4</v>
      </c>
      <c r="D3497" s="21">
        <v>0</v>
      </c>
      <c r="E3497" s="21">
        <v>0</v>
      </c>
      <c r="F3497" s="22">
        <v>2.1382081345896301E-4</v>
      </c>
      <c r="G3497" s="22">
        <v>1.14155251141553E-4</v>
      </c>
      <c r="H3497" s="20">
        <v>0.41495719590000002</v>
      </c>
      <c r="I3497" s="20">
        <v>0.16165632269999999</v>
      </c>
      <c r="J3497" s="24">
        <v>0.14119999999999999</v>
      </c>
      <c r="K3497" s="20">
        <v>0.26734842949999998</v>
      </c>
      <c r="L3497" s="20">
        <v>0.54624781850000004</v>
      </c>
      <c r="M3497" s="20">
        <v>0.29961384050000001</v>
      </c>
      <c r="N3497" s="20">
        <v>0.91456114290000001</v>
      </c>
    </row>
    <row r="3498" spans="1:14" ht="15" customHeight="1" outlineLevel="1" x14ac:dyDescent="0.3">
      <c r="A3498" s="12">
        <v>3496</v>
      </c>
      <c r="B3498" s="13">
        <v>1</v>
      </c>
      <c r="C3498" s="19">
        <v>1.3238616886312199E-4</v>
      </c>
      <c r="D3498" s="21">
        <v>0</v>
      </c>
      <c r="E3498" s="21">
        <v>0</v>
      </c>
      <c r="F3498" s="22">
        <v>2.23219530534082E-4</v>
      </c>
      <c r="G3498" s="22">
        <v>1.14155251141553E-4</v>
      </c>
      <c r="H3498" s="20">
        <v>0.33855596830000001</v>
      </c>
      <c r="I3498" s="20">
        <v>0.16786268430000001</v>
      </c>
      <c r="J3498" s="24">
        <v>0.18310000000000001</v>
      </c>
      <c r="K3498" s="20">
        <v>0.23837350860000001</v>
      </c>
      <c r="L3498" s="20">
        <v>0.57232887340000005</v>
      </c>
      <c r="M3498" s="20">
        <v>0.186527256</v>
      </c>
      <c r="N3498" s="20">
        <v>0.87081428569999997</v>
      </c>
    </row>
    <row r="3499" spans="1:14" ht="15" customHeight="1" outlineLevel="1" x14ac:dyDescent="0.3">
      <c r="A3499" s="12">
        <v>3497</v>
      </c>
      <c r="B3499" s="13">
        <v>1</v>
      </c>
      <c r="C3499" s="19">
        <v>1.2748611852908499E-4</v>
      </c>
      <c r="D3499" s="21">
        <v>0</v>
      </c>
      <c r="E3499" s="21">
        <v>0</v>
      </c>
      <c r="F3499" s="22">
        <v>2.23219530534082E-4</v>
      </c>
      <c r="G3499" s="22">
        <v>1.14155251141553E-4</v>
      </c>
      <c r="H3499" s="20">
        <v>0.23727992249999999</v>
      </c>
      <c r="I3499" s="20">
        <v>0.17358417379999999</v>
      </c>
      <c r="J3499" s="24">
        <v>0.23719999999999999</v>
      </c>
      <c r="K3499" s="20">
        <v>0.29449719990000001</v>
      </c>
      <c r="L3499" s="20">
        <v>0.58570874539999995</v>
      </c>
      <c r="M3499" s="20">
        <v>5.4511494100000002E-2</v>
      </c>
      <c r="N3499" s="20">
        <v>9.1237714289999994E-2</v>
      </c>
    </row>
    <row r="3500" spans="1:14" ht="15" customHeight="1" outlineLevel="1" x14ac:dyDescent="0.3">
      <c r="A3500" s="12">
        <v>3498</v>
      </c>
      <c r="B3500" s="13">
        <v>1</v>
      </c>
      <c r="C3500" s="19">
        <v>1.31089224126303E-4</v>
      </c>
      <c r="D3500" s="20">
        <v>3.2315801470000002E-6</v>
      </c>
      <c r="E3500" s="21">
        <v>0</v>
      </c>
      <c r="F3500" s="22">
        <v>1.6447754881458699E-4</v>
      </c>
      <c r="G3500" s="22">
        <v>1.14155251141553E-4</v>
      </c>
      <c r="H3500" s="20">
        <v>0.12534324020000001</v>
      </c>
      <c r="I3500" s="20">
        <v>0.16155934829999999</v>
      </c>
      <c r="J3500" s="24">
        <v>0.27129999999999999</v>
      </c>
      <c r="K3500" s="20">
        <v>0.33564645729999998</v>
      </c>
      <c r="L3500" s="20">
        <v>0.59278650379999998</v>
      </c>
      <c r="M3500" s="20">
        <v>1.5261374E-3</v>
      </c>
      <c r="N3500" s="24">
        <v>0.323544</v>
      </c>
    </row>
    <row r="3501" spans="1:14" ht="15" customHeight="1" outlineLevel="1" x14ac:dyDescent="0.3">
      <c r="A3501" s="12">
        <v>3499</v>
      </c>
      <c r="B3501" s="13">
        <v>1</v>
      </c>
      <c r="C3501" s="19">
        <v>1.2428997946919599E-4</v>
      </c>
      <c r="D3501" s="20">
        <v>3.0331856690000001E-5</v>
      </c>
      <c r="E3501" s="21">
        <v>0</v>
      </c>
      <c r="F3501" s="22">
        <v>1.1748396343899099E-4</v>
      </c>
      <c r="G3501" s="22">
        <v>1.14155251141553E-4</v>
      </c>
      <c r="H3501" s="20">
        <v>4.2157971250000002E-2</v>
      </c>
      <c r="I3501" s="20">
        <v>0.15147401090000001</v>
      </c>
      <c r="J3501" s="24">
        <v>0.31430000000000002</v>
      </c>
      <c r="K3501" s="20">
        <v>0.32700267840000002</v>
      </c>
      <c r="L3501" s="20">
        <v>0.59210781459999995</v>
      </c>
      <c r="M3501" s="20">
        <v>9.0503172020000005E-3</v>
      </c>
      <c r="N3501" s="20">
        <v>4.9440857140000002E-2</v>
      </c>
    </row>
    <row r="3502" spans="1:14" ht="15" customHeight="1" outlineLevel="1" x14ac:dyDescent="0.3">
      <c r="A3502" s="12">
        <v>3500</v>
      </c>
      <c r="B3502" s="13">
        <v>1</v>
      </c>
      <c r="C3502" s="19">
        <v>1.01134451931595E-4</v>
      </c>
      <c r="D3502" s="20">
        <v>6.8497227280000001E-5</v>
      </c>
      <c r="E3502" s="21">
        <v>0</v>
      </c>
      <c r="F3502" s="22">
        <v>8.8112972579242903E-5</v>
      </c>
      <c r="G3502" s="22">
        <v>1.14155251141553E-4</v>
      </c>
      <c r="H3502" s="20">
        <v>1.0337586819999999E-2</v>
      </c>
      <c r="I3502" s="20">
        <v>0.1486617533</v>
      </c>
      <c r="J3502" s="24">
        <v>0.42149999999999999</v>
      </c>
      <c r="K3502" s="20">
        <v>0.2246165084</v>
      </c>
      <c r="L3502" s="20">
        <v>0.57378320729999999</v>
      </c>
      <c r="M3502" s="20">
        <v>9.7813060859999995E-2</v>
      </c>
      <c r="N3502" s="21">
        <v>0</v>
      </c>
    </row>
    <row r="3503" spans="1:14" ht="15" customHeight="1" outlineLevel="1" x14ac:dyDescent="0.3">
      <c r="A3503" s="12">
        <v>3501</v>
      </c>
      <c r="B3503" s="13">
        <v>1</v>
      </c>
      <c r="C3503" s="19">
        <v>8.8521526761588398E-5</v>
      </c>
      <c r="D3503" s="20">
        <v>9.0402431949999999E-5</v>
      </c>
      <c r="E3503" s="21">
        <v>0</v>
      </c>
      <c r="F3503" s="22">
        <v>5.87419817194953E-5</v>
      </c>
      <c r="G3503" s="22">
        <v>1.14155251141553E-4</v>
      </c>
      <c r="H3503" s="21">
        <v>0</v>
      </c>
      <c r="I3503" s="20">
        <v>0.14711016290000001</v>
      </c>
      <c r="J3503" s="24">
        <v>0.55079999999999996</v>
      </c>
      <c r="K3503" s="20">
        <v>0.33345507670000002</v>
      </c>
      <c r="L3503" s="20">
        <v>0.57824316460000003</v>
      </c>
      <c r="M3503" s="20">
        <v>0.1324349048</v>
      </c>
      <c r="N3503" s="21">
        <v>0</v>
      </c>
    </row>
    <row r="3504" spans="1:14" ht="15" customHeight="1" outlineLevel="1" x14ac:dyDescent="0.3">
      <c r="A3504" s="12">
        <v>3502</v>
      </c>
      <c r="B3504" s="13">
        <v>1</v>
      </c>
      <c r="C3504" s="19">
        <v>9.4929704326408894E-5</v>
      </c>
      <c r="D3504" s="20">
        <v>1.057217581E-4</v>
      </c>
      <c r="E3504" s="21">
        <v>0</v>
      </c>
      <c r="F3504" s="22">
        <v>3.7594868300476997E-5</v>
      </c>
      <c r="G3504" s="22">
        <v>1.14155251141553E-4</v>
      </c>
      <c r="H3504" s="21">
        <v>0</v>
      </c>
      <c r="I3504" s="20">
        <v>0.14681923969999999</v>
      </c>
      <c r="J3504" s="24">
        <v>0.58440000000000003</v>
      </c>
      <c r="K3504" s="20">
        <v>0.24153883609999999</v>
      </c>
      <c r="L3504" s="20">
        <v>0.54925344190000003</v>
      </c>
      <c r="M3504" s="20">
        <v>8.1889714449999998E-2</v>
      </c>
      <c r="N3504" s="21">
        <v>0</v>
      </c>
    </row>
    <row r="3505" spans="1:14" ht="15" customHeight="1" outlineLevel="1" x14ac:dyDescent="0.3">
      <c r="A3505" s="12">
        <v>3503</v>
      </c>
      <c r="B3505" s="13">
        <v>1</v>
      </c>
      <c r="C3505" s="19">
        <v>9.6041491987857E-5</v>
      </c>
      <c r="D3505" s="20">
        <v>1.197934489E-4</v>
      </c>
      <c r="E3505" s="21">
        <v>0</v>
      </c>
      <c r="F3505" s="22">
        <v>2.3496792687798098E-5</v>
      </c>
      <c r="G3505" s="22">
        <v>1.14155251141553E-4</v>
      </c>
      <c r="H3505" s="21">
        <v>0</v>
      </c>
      <c r="I3505" s="20">
        <v>0.1413886734</v>
      </c>
      <c r="J3505" s="24">
        <v>0.54649999999999999</v>
      </c>
      <c r="K3505" s="20">
        <v>0.1467007548</v>
      </c>
      <c r="L3505" s="20">
        <v>0.50727166960000003</v>
      </c>
      <c r="M3505" s="20">
        <v>2.6235394759999999E-2</v>
      </c>
      <c r="N3505" s="21">
        <v>0</v>
      </c>
    </row>
    <row r="3506" spans="1:14" ht="15" customHeight="1" outlineLevel="1" x14ac:dyDescent="0.3">
      <c r="A3506" s="12">
        <v>3504</v>
      </c>
      <c r="B3506" s="13">
        <v>1</v>
      </c>
      <c r="C3506" s="19">
        <v>7.4396873195019394E-5</v>
      </c>
      <c r="D3506" s="20">
        <v>1.337015153E-4</v>
      </c>
      <c r="E3506" s="21">
        <v>0</v>
      </c>
      <c r="F3506" s="22">
        <v>9.3987170751192492E-6</v>
      </c>
      <c r="G3506" s="22">
        <v>1.14155251141553E-4</v>
      </c>
      <c r="H3506" s="21">
        <v>0</v>
      </c>
      <c r="I3506" s="20">
        <v>0.1382854926</v>
      </c>
      <c r="J3506" s="24">
        <v>0.499</v>
      </c>
      <c r="K3506" s="20">
        <v>8.7776966159999997E-2</v>
      </c>
      <c r="L3506" s="20">
        <v>0.48662012799999999</v>
      </c>
      <c r="M3506" s="20">
        <v>1.337349021E-3</v>
      </c>
      <c r="N3506" s="21">
        <v>0</v>
      </c>
    </row>
    <row r="3507" spans="1:14" ht="15" customHeight="1" outlineLevel="1" x14ac:dyDescent="0.3">
      <c r="A3507" s="12">
        <v>3505</v>
      </c>
      <c r="B3507" s="13">
        <v>1</v>
      </c>
      <c r="C3507" s="19">
        <v>5.5946755909614297E-5</v>
      </c>
      <c r="D3507" s="20">
        <v>1.4642330549999999E-4</v>
      </c>
      <c r="E3507" s="21">
        <v>0</v>
      </c>
      <c r="F3507" s="22">
        <v>5.8741981719495297E-6</v>
      </c>
      <c r="G3507" s="22">
        <v>1.14155251141553E-4</v>
      </c>
      <c r="H3507" s="21">
        <v>0</v>
      </c>
      <c r="I3507" s="20">
        <v>0.13353374709999999</v>
      </c>
      <c r="J3507" s="24">
        <v>0.46539999999999998</v>
      </c>
      <c r="K3507" s="20">
        <v>7.657657658E-2</v>
      </c>
      <c r="L3507" s="20">
        <v>0.47837890249999998</v>
      </c>
      <c r="M3507" s="20">
        <v>5.4964165920000002E-2</v>
      </c>
      <c r="N3507" s="21">
        <v>0</v>
      </c>
    </row>
    <row r="3508" spans="1:14" ht="15" customHeight="1" outlineLevel="1" x14ac:dyDescent="0.3">
      <c r="A3508" s="12">
        <v>3506</v>
      </c>
      <c r="B3508" s="13">
        <v>1</v>
      </c>
      <c r="C3508" s="19">
        <v>4.5018512603098303E-5</v>
      </c>
      <c r="D3508" s="20">
        <v>1.5769292990000001E-4</v>
      </c>
      <c r="E3508" s="21">
        <v>0</v>
      </c>
      <c r="F3508" s="22">
        <v>2.3496792687798102E-6</v>
      </c>
      <c r="G3508" s="22">
        <v>1.14155251141553E-4</v>
      </c>
      <c r="H3508" s="21">
        <v>0</v>
      </c>
      <c r="I3508" s="20">
        <v>0.13043056629999999</v>
      </c>
      <c r="J3508" s="24">
        <v>0.42149999999999999</v>
      </c>
      <c r="K3508" s="20">
        <v>7.9863647430000004E-2</v>
      </c>
      <c r="L3508" s="20">
        <v>0.47508241229999998</v>
      </c>
      <c r="M3508" s="20">
        <v>0.23429416040000001</v>
      </c>
      <c r="N3508" s="21">
        <v>0</v>
      </c>
    </row>
    <row r="3509" spans="1:14" ht="15" customHeight="1" outlineLevel="1" x14ac:dyDescent="0.3">
      <c r="A3509" s="12">
        <v>3507</v>
      </c>
      <c r="B3509" s="13">
        <v>1</v>
      </c>
      <c r="C3509" s="19">
        <v>3.1200336369986097E-5</v>
      </c>
      <c r="D3509" s="20">
        <v>1.669990626E-4</v>
      </c>
      <c r="E3509" s="21">
        <v>0</v>
      </c>
      <c r="F3509" s="22">
        <v>1.17483963438991E-6</v>
      </c>
      <c r="G3509" s="22">
        <v>1.14155251141553E-4</v>
      </c>
      <c r="H3509" s="21">
        <v>0</v>
      </c>
      <c r="I3509" s="20">
        <v>0.12247866559999999</v>
      </c>
      <c r="J3509" s="24">
        <v>0.37969999999999998</v>
      </c>
      <c r="K3509" s="20">
        <v>0.1034818602</v>
      </c>
      <c r="L3509" s="20">
        <v>0.47362807829999998</v>
      </c>
      <c r="M3509" s="20">
        <v>0.29961384050000001</v>
      </c>
      <c r="N3509" s="21">
        <v>0</v>
      </c>
    </row>
    <row r="3510" spans="1:14" ht="15" customHeight="1" outlineLevel="1" x14ac:dyDescent="0.3">
      <c r="A3510" s="12">
        <v>3508</v>
      </c>
      <c r="B3510" s="13">
        <v>1</v>
      </c>
      <c r="C3510" s="19">
        <v>2.7340886369233499E-5</v>
      </c>
      <c r="D3510" s="20">
        <v>1.742803445E-4</v>
      </c>
      <c r="E3510" s="21">
        <v>0</v>
      </c>
      <c r="F3510" s="22">
        <v>1.40980756126789E-5</v>
      </c>
      <c r="G3510" s="22">
        <v>1.14155251141553E-4</v>
      </c>
      <c r="H3510" s="20">
        <v>4.6842190279999998E-3</v>
      </c>
      <c r="I3510" s="20">
        <v>0.1128782002</v>
      </c>
      <c r="J3510" s="24">
        <v>0.33339999999999997</v>
      </c>
      <c r="K3510" s="20">
        <v>0.1425614804</v>
      </c>
      <c r="L3510" s="20">
        <v>0.47731239089999999</v>
      </c>
      <c r="M3510" s="20">
        <v>0.186527256</v>
      </c>
      <c r="N3510" s="21">
        <v>0</v>
      </c>
    </row>
    <row r="3511" spans="1:14" ht="15" customHeight="1" outlineLevel="1" x14ac:dyDescent="0.3">
      <c r="A3511" s="12">
        <v>3509</v>
      </c>
      <c r="B3511" s="13">
        <v>1</v>
      </c>
      <c r="C3511" s="19">
        <v>3.6187412964162999E-5</v>
      </c>
      <c r="D3511" s="20">
        <v>1.702101897E-4</v>
      </c>
      <c r="E3511" s="21">
        <v>0</v>
      </c>
      <c r="F3511" s="22">
        <v>3.7594868300476997E-5</v>
      </c>
      <c r="G3511" s="22">
        <v>1.14155251141553E-4</v>
      </c>
      <c r="H3511" s="20">
        <v>1.7929252140000001E-2</v>
      </c>
      <c r="I3511" s="20">
        <v>0.10705973620000001</v>
      </c>
      <c r="J3511" s="24">
        <v>0.29189999999999999</v>
      </c>
      <c r="K3511" s="20">
        <v>0.14645726810000001</v>
      </c>
      <c r="L3511" s="20">
        <v>0.49883653290000002</v>
      </c>
      <c r="M3511" s="20">
        <v>5.4511494100000002E-2</v>
      </c>
      <c r="N3511" s="21">
        <v>0</v>
      </c>
    </row>
    <row r="3512" spans="1:14" ht="15" customHeight="1" outlineLevel="1" x14ac:dyDescent="0.3">
      <c r="A3512" s="12">
        <v>3510</v>
      </c>
      <c r="B3512" s="13">
        <v>1</v>
      </c>
      <c r="C3512" s="19">
        <v>6.4513487809460506E-5</v>
      </c>
      <c r="D3512" s="20">
        <v>1.3177892959999999E-4</v>
      </c>
      <c r="E3512" s="21">
        <v>0</v>
      </c>
      <c r="F3512" s="22">
        <v>9.3987170751192502E-5</v>
      </c>
      <c r="G3512" s="22">
        <v>1.14155251141553E-4</v>
      </c>
      <c r="H3512" s="20">
        <v>7.0263285410000001E-2</v>
      </c>
      <c r="I3512" s="20">
        <v>9.7071373160000002E-2</v>
      </c>
      <c r="J3512" s="24">
        <v>0.18110000000000001</v>
      </c>
      <c r="K3512" s="20">
        <v>0.30947163379999998</v>
      </c>
      <c r="L3512" s="20">
        <v>0.51648245100000001</v>
      </c>
      <c r="M3512" s="20">
        <v>1.5261374E-3</v>
      </c>
      <c r="N3512" s="21">
        <v>0</v>
      </c>
    </row>
    <row r="3513" spans="1:14" ht="15" customHeight="1" outlineLevel="1" x14ac:dyDescent="0.3">
      <c r="A3513" s="12">
        <v>3511</v>
      </c>
      <c r="B3513" s="13">
        <v>1</v>
      </c>
      <c r="C3513" s="19">
        <v>1.0158249207203E-4</v>
      </c>
      <c r="D3513" s="20">
        <v>8.8050332470000002E-5</v>
      </c>
      <c r="E3513" s="21">
        <v>0</v>
      </c>
      <c r="F3513" s="22">
        <v>1.8210014333043501E-4</v>
      </c>
      <c r="G3513" s="22">
        <v>1.14155251141553E-4</v>
      </c>
      <c r="H3513" s="20">
        <v>0.18219996769999999</v>
      </c>
      <c r="I3513" s="20">
        <v>8.3301008529999998E-2</v>
      </c>
      <c r="J3513" s="24">
        <v>7.6499999999999999E-2</v>
      </c>
      <c r="K3513" s="20">
        <v>0.3938397857</v>
      </c>
      <c r="L3513" s="20">
        <v>0.52530541009999998</v>
      </c>
      <c r="M3513" s="20">
        <v>9.0503172020000005E-3</v>
      </c>
      <c r="N3513" s="21">
        <v>0</v>
      </c>
    </row>
    <row r="3514" spans="1:14" ht="15" customHeight="1" outlineLevel="1" x14ac:dyDescent="0.3">
      <c r="A3514" s="12">
        <v>3512</v>
      </c>
      <c r="B3514" s="13">
        <v>1</v>
      </c>
      <c r="C3514" s="19">
        <v>1.30855861027551E-4</v>
      </c>
      <c r="D3514" s="20">
        <v>3.7040453449999999E-5</v>
      </c>
      <c r="E3514" s="21">
        <v>0</v>
      </c>
      <c r="F3514" s="22">
        <v>1.58603350642637E-4</v>
      </c>
      <c r="G3514" s="22">
        <v>1.14155251141553E-4</v>
      </c>
      <c r="H3514" s="20">
        <v>0.33451784849999999</v>
      </c>
      <c r="I3514" s="20">
        <v>8.3107059740000003E-2</v>
      </c>
      <c r="J3514" s="24">
        <v>5.6599999999999998E-2</v>
      </c>
      <c r="K3514" s="20">
        <v>0.36096907719999999</v>
      </c>
      <c r="L3514" s="20">
        <v>0.51987589680000001</v>
      </c>
      <c r="M3514" s="20">
        <v>9.7813060859999995E-2</v>
      </c>
      <c r="N3514" s="24">
        <v>0.13244400000000001</v>
      </c>
    </row>
    <row r="3515" spans="1:14" ht="15" customHeight="1" outlineLevel="1" x14ac:dyDescent="0.3">
      <c r="A3515" s="12">
        <v>3513</v>
      </c>
      <c r="B3515" s="13">
        <v>1</v>
      </c>
      <c r="C3515" s="19">
        <v>1.4630661477846299E-4</v>
      </c>
      <c r="D3515" s="20">
        <v>5.317790115E-6</v>
      </c>
      <c r="E3515" s="21">
        <v>0</v>
      </c>
      <c r="F3515" s="22">
        <v>1.4685495429873799E-4</v>
      </c>
      <c r="G3515" s="22">
        <v>1.14155251141553E-4</v>
      </c>
      <c r="H3515" s="20">
        <v>0.47294459700000002</v>
      </c>
      <c r="I3515" s="20">
        <v>8.5628394100000005E-2</v>
      </c>
      <c r="J3515" s="24">
        <v>2.46E-2</v>
      </c>
      <c r="K3515" s="20">
        <v>0.29802775749999999</v>
      </c>
      <c r="L3515" s="20">
        <v>0.52375412060000004</v>
      </c>
      <c r="M3515" s="20">
        <v>0.1324349048</v>
      </c>
      <c r="N3515" s="20">
        <v>0.36022628569999998</v>
      </c>
    </row>
    <row r="3516" spans="1:14" ht="15" customHeight="1" outlineLevel="1" x14ac:dyDescent="0.3">
      <c r="A3516" s="12">
        <v>3514</v>
      </c>
      <c r="B3516" s="13">
        <v>1</v>
      </c>
      <c r="C3516" s="19">
        <v>1.5026147539141501E-4</v>
      </c>
      <c r="D3516" s="21">
        <v>0</v>
      </c>
      <c r="E3516" s="21">
        <v>0</v>
      </c>
      <c r="F3516" s="22">
        <v>1.6447754881458699E-4</v>
      </c>
      <c r="G3516" s="22">
        <v>1.14155251141553E-4</v>
      </c>
      <c r="H3516" s="20">
        <v>0.55403004359999997</v>
      </c>
      <c r="I3516" s="20">
        <v>8.7567882080000006E-2</v>
      </c>
      <c r="J3516" s="24">
        <v>1.0800000000000001E-2</v>
      </c>
      <c r="K3516" s="20">
        <v>0.35877769659999997</v>
      </c>
      <c r="L3516" s="20">
        <v>0.53471010279999998</v>
      </c>
      <c r="M3516" s="20">
        <v>8.1889714449999998E-2</v>
      </c>
      <c r="N3516" s="20">
        <v>0.58030885710000002</v>
      </c>
    </row>
    <row r="3517" spans="1:14" ht="15" customHeight="1" outlineLevel="1" x14ac:dyDescent="0.3">
      <c r="A3517" s="12">
        <v>3515</v>
      </c>
      <c r="B3517" s="13">
        <v>1</v>
      </c>
      <c r="C3517" s="19">
        <v>1.52887362738564E-4</v>
      </c>
      <c r="D3517" s="21">
        <v>0</v>
      </c>
      <c r="E3517" s="21">
        <v>0</v>
      </c>
      <c r="F3517" s="22">
        <v>1.87974341502385E-4</v>
      </c>
      <c r="G3517" s="22">
        <v>1.14155251141553E-4</v>
      </c>
      <c r="H3517" s="20">
        <v>0.59521886609999997</v>
      </c>
      <c r="I3517" s="20">
        <v>8.9798293249999994E-2</v>
      </c>
      <c r="J3517" s="24">
        <v>2.2000000000000001E-3</v>
      </c>
      <c r="K3517" s="20">
        <v>0.45812028240000002</v>
      </c>
      <c r="L3517" s="20">
        <v>0.54217568350000001</v>
      </c>
      <c r="M3517" s="20">
        <v>2.6235394759999999E-2</v>
      </c>
      <c r="N3517" s="20">
        <v>0.75515142859999995</v>
      </c>
    </row>
    <row r="3518" spans="1:14" ht="15" customHeight="1" outlineLevel="1" x14ac:dyDescent="0.3">
      <c r="A3518" s="12">
        <v>3516</v>
      </c>
      <c r="B3518" s="13">
        <v>1</v>
      </c>
      <c r="C3518" s="19">
        <v>1.5626969836736701E-4</v>
      </c>
      <c r="D3518" s="21">
        <v>0</v>
      </c>
      <c r="E3518" s="21">
        <v>0</v>
      </c>
      <c r="F3518" s="22">
        <v>2.0677177565262301E-4</v>
      </c>
      <c r="G3518" s="22">
        <v>1.14155251141553E-4</v>
      </c>
      <c r="H3518" s="20">
        <v>0.60200290739999995</v>
      </c>
      <c r="I3518" s="20">
        <v>9.34833204E-2</v>
      </c>
      <c r="J3518" s="21">
        <v>0</v>
      </c>
      <c r="K3518" s="20">
        <v>0.28183588990000003</v>
      </c>
      <c r="L3518" s="20">
        <v>0.51648245100000001</v>
      </c>
      <c r="M3518" s="20">
        <v>1.337349021E-3</v>
      </c>
      <c r="N3518" s="20">
        <v>0.98769171430000002</v>
      </c>
    </row>
    <row r="3519" spans="1:14" ht="15" customHeight="1" outlineLevel="1" x14ac:dyDescent="0.3">
      <c r="A3519" s="12">
        <v>3517</v>
      </c>
      <c r="B3519" s="13">
        <v>1</v>
      </c>
      <c r="C3519" s="19">
        <v>1.5080592542853001E-4</v>
      </c>
      <c r="D3519" s="21">
        <v>0</v>
      </c>
      <c r="E3519" s="21">
        <v>0</v>
      </c>
      <c r="F3519" s="22">
        <v>1.87974341502385E-4</v>
      </c>
      <c r="G3519" s="22">
        <v>1.14155251141553E-4</v>
      </c>
      <c r="H3519" s="20">
        <v>0.60474882890000003</v>
      </c>
      <c r="I3519" s="20">
        <v>9.4743987589999995E-2</v>
      </c>
      <c r="J3519" s="24">
        <v>2.0000000000000001E-4</v>
      </c>
      <c r="K3519" s="20">
        <v>0.215485756</v>
      </c>
      <c r="L3519" s="20">
        <v>0.4936009308</v>
      </c>
      <c r="M3519" s="20">
        <v>5.4964165920000002E-2</v>
      </c>
      <c r="N3519" s="24">
        <v>1.0196940000000001</v>
      </c>
    </row>
    <row r="3520" spans="1:14" ht="15" customHeight="1" outlineLevel="1" x14ac:dyDescent="0.3">
      <c r="A3520" s="12">
        <v>3518</v>
      </c>
      <c r="B3520" s="13">
        <v>1</v>
      </c>
      <c r="C3520" s="19">
        <v>1.4760186105081699E-4</v>
      </c>
      <c r="D3520" s="21">
        <v>0</v>
      </c>
      <c r="E3520" s="21">
        <v>0</v>
      </c>
      <c r="F3520" s="22">
        <v>1.90324020771165E-4</v>
      </c>
      <c r="G3520" s="22">
        <v>1.14155251141553E-4</v>
      </c>
      <c r="H3520" s="20">
        <v>0.58649652720000001</v>
      </c>
      <c r="I3520" s="20">
        <v>9.5228859580000005E-2</v>
      </c>
      <c r="J3520" s="24">
        <v>1.5699999999999999E-2</v>
      </c>
      <c r="K3520" s="20">
        <v>0.1878500122</v>
      </c>
      <c r="L3520" s="20">
        <v>0.50048477800000002</v>
      </c>
      <c r="M3520" s="20">
        <v>0.23429416040000001</v>
      </c>
      <c r="N3520" s="20">
        <v>1.1141965709999999</v>
      </c>
    </row>
    <row r="3521" spans="1:14" ht="15" customHeight="1" outlineLevel="1" x14ac:dyDescent="0.3">
      <c r="A3521" s="12">
        <v>3519</v>
      </c>
      <c r="B3521" s="13">
        <v>1</v>
      </c>
      <c r="C3521" s="19">
        <v>1.3813421217532E-4</v>
      </c>
      <c r="D3521" s="21">
        <v>0</v>
      </c>
      <c r="E3521" s="21">
        <v>0</v>
      </c>
      <c r="F3521" s="22">
        <v>2.1382081345896301E-4</v>
      </c>
      <c r="G3521" s="22">
        <v>1.14155251141553E-4</v>
      </c>
      <c r="H3521" s="20">
        <v>0.52786302699999998</v>
      </c>
      <c r="I3521" s="20">
        <v>9.7168347560000007E-2</v>
      </c>
      <c r="J3521" s="24">
        <v>4.6800000000000001E-2</v>
      </c>
      <c r="K3521" s="20">
        <v>0.1787192598</v>
      </c>
      <c r="L3521" s="20">
        <v>0.5065929804</v>
      </c>
      <c r="M3521" s="20">
        <v>0.29961384050000001</v>
      </c>
      <c r="N3521" s="20">
        <v>0.91372542859999994</v>
      </c>
    </row>
    <row r="3522" spans="1:14" ht="15" customHeight="1" outlineLevel="1" x14ac:dyDescent="0.3">
      <c r="A3522" s="12">
        <v>3520</v>
      </c>
      <c r="B3522" s="13">
        <v>1</v>
      </c>
      <c r="C3522" s="19">
        <v>1.30642001487585E-4</v>
      </c>
      <c r="D3522" s="21">
        <v>0</v>
      </c>
      <c r="E3522" s="21">
        <v>0</v>
      </c>
      <c r="F3522" s="22">
        <v>2.23219530534082E-4</v>
      </c>
      <c r="G3522" s="22">
        <v>1.14155251141553E-4</v>
      </c>
      <c r="H3522" s="20">
        <v>0.43094815050000002</v>
      </c>
      <c r="I3522" s="20">
        <v>0.10046547710000001</v>
      </c>
      <c r="J3522" s="24">
        <v>8.2199999999999995E-2</v>
      </c>
      <c r="K3522" s="20">
        <v>0.17993669349999999</v>
      </c>
      <c r="L3522" s="20">
        <v>0.53141361259999997</v>
      </c>
      <c r="M3522" s="20">
        <v>0.186527256</v>
      </c>
      <c r="N3522" s="20">
        <v>0.84491828570000005</v>
      </c>
    </row>
    <row r="3523" spans="1:14" ht="15" customHeight="1" outlineLevel="1" x14ac:dyDescent="0.3">
      <c r="A3523" s="12">
        <v>3521</v>
      </c>
      <c r="B3523" s="13">
        <v>1</v>
      </c>
      <c r="C3523" s="19">
        <v>1.2595876754001E-4</v>
      </c>
      <c r="D3523" s="21">
        <v>0</v>
      </c>
      <c r="E3523" s="21">
        <v>0</v>
      </c>
      <c r="F3523" s="22">
        <v>2.23219530534082E-4</v>
      </c>
      <c r="G3523" s="22">
        <v>1.14155251141553E-4</v>
      </c>
      <c r="H3523" s="20">
        <v>0.29365207560000001</v>
      </c>
      <c r="I3523" s="20">
        <v>0.1016291699</v>
      </c>
      <c r="J3523" s="24">
        <v>0.12089999999999999</v>
      </c>
      <c r="K3523" s="20">
        <v>0.22230338450000001</v>
      </c>
      <c r="L3523" s="20">
        <v>0.55681597829999996</v>
      </c>
      <c r="M3523" s="20">
        <v>5.4511494100000002E-2</v>
      </c>
      <c r="N3523" s="20">
        <v>0.15848485709999999</v>
      </c>
    </row>
    <row r="3524" spans="1:14" ht="15" customHeight="1" outlineLevel="1" x14ac:dyDescent="0.3">
      <c r="A3524" s="12">
        <v>3522</v>
      </c>
      <c r="B3524" s="13">
        <v>1</v>
      </c>
      <c r="C3524" s="19">
        <v>1.2927846732383599E-4</v>
      </c>
      <c r="D3524" s="21">
        <v>0</v>
      </c>
      <c r="E3524" s="21">
        <v>0</v>
      </c>
      <c r="F3524" s="22">
        <v>1.6447754881458699E-4</v>
      </c>
      <c r="G3524" s="22">
        <v>1.14155251141553E-4</v>
      </c>
      <c r="H3524" s="20">
        <v>0.14811823609999999</v>
      </c>
      <c r="I3524" s="20">
        <v>9.5616757179999998E-2</v>
      </c>
      <c r="J3524" s="24">
        <v>0.1711</v>
      </c>
      <c r="K3524" s="20">
        <v>0.349890431</v>
      </c>
      <c r="L3524" s="20">
        <v>0.5646693814</v>
      </c>
      <c r="M3524" s="20">
        <v>1.5261374E-3</v>
      </c>
      <c r="N3524" s="20">
        <v>0.3306977143</v>
      </c>
    </row>
    <row r="3525" spans="1:14" ht="15" customHeight="1" outlineLevel="1" x14ac:dyDescent="0.3">
      <c r="A3525" s="12">
        <v>3523</v>
      </c>
      <c r="B3525" s="13">
        <v>1</v>
      </c>
      <c r="C3525" s="19">
        <v>1.3138881348539699E-4</v>
      </c>
      <c r="D3525" s="21">
        <v>0</v>
      </c>
      <c r="E3525" s="21">
        <v>0</v>
      </c>
      <c r="F3525" s="22">
        <v>1.1748396343899099E-4</v>
      </c>
      <c r="G3525" s="22">
        <v>1.14155251141553E-4</v>
      </c>
      <c r="H3525" s="20">
        <v>4.8295913420000003E-2</v>
      </c>
      <c r="I3525" s="20">
        <v>8.5822342900000001E-2</v>
      </c>
      <c r="J3525" s="24">
        <v>0.2455</v>
      </c>
      <c r="K3525" s="20">
        <v>0.33771609450000001</v>
      </c>
      <c r="L3525" s="20">
        <v>0.57358929609999998</v>
      </c>
      <c r="M3525" s="20">
        <v>9.0503172020000005E-3</v>
      </c>
      <c r="N3525" s="24">
        <v>9.5238000000000003E-2</v>
      </c>
    </row>
    <row r="3526" spans="1:14" ht="15" customHeight="1" outlineLevel="1" x14ac:dyDescent="0.3">
      <c r="A3526" s="12">
        <v>3524</v>
      </c>
      <c r="B3526" s="13">
        <v>1</v>
      </c>
      <c r="C3526" s="19">
        <v>1.08433816869601E-4</v>
      </c>
      <c r="D3526" s="20">
        <v>4.0906077800000001E-5</v>
      </c>
      <c r="E3526" s="21">
        <v>0</v>
      </c>
      <c r="F3526" s="22">
        <v>8.8112972579242903E-5</v>
      </c>
      <c r="G3526" s="22">
        <v>1.14155251141553E-4</v>
      </c>
      <c r="H3526" s="20">
        <v>1.114521079E-2</v>
      </c>
      <c r="I3526" s="20">
        <v>8.5822342900000001E-2</v>
      </c>
      <c r="J3526" s="24">
        <v>0.38829999999999998</v>
      </c>
      <c r="K3526" s="24">
        <v>0.35889944000000001</v>
      </c>
      <c r="L3526" s="20">
        <v>0.58328485549999998</v>
      </c>
      <c r="M3526" s="20">
        <v>9.7813060859999995E-2</v>
      </c>
      <c r="N3526" s="21">
        <v>0</v>
      </c>
    </row>
    <row r="3527" spans="1:14" ht="15" customHeight="1" outlineLevel="1" x14ac:dyDescent="0.3">
      <c r="A3527" s="12">
        <v>3525</v>
      </c>
      <c r="B3527" s="13">
        <v>1</v>
      </c>
      <c r="C3527" s="19">
        <v>9.7161784872121302E-5</v>
      </c>
      <c r="D3527" s="20">
        <v>6.3547591869999998E-5</v>
      </c>
      <c r="E3527" s="21">
        <v>0</v>
      </c>
      <c r="F3527" s="22">
        <v>5.87419817194953E-5</v>
      </c>
      <c r="G3527" s="22">
        <v>1.14155251141553E-4</v>
      </c>
      <c r="H3527" s="21">
        <v>0</v>
      </c>
      <c r="I3527" s="20">
        <v>9.6974398759999997E-2</v>
      </c>
      <c r="J3527" s="24">
        <v>0.4844</v>
      </c>
      <c r="K3527" s="20">
        <v>0.31397613829999999</v>
      </c>
      <c r="L3527" s="20">
        <v>0.57843707580000003</v>
      </c>
      <c r="M3527" s="20">
        <v>0.1324349048</v>
      </c>
      <c r="N3527" s="21">
        <v>0</v>
      </c>
    </row>
    <row r="3528" spans="1:14" ht="15" customHeight="1" outlineLevel="1" x14ac:dyDescent="0.3">
      <c r="A3528" s="12">
        <v>3526</v>
      </c>
      <c r="B3528" s="13">
        <v>1</v>
      </c>
      <c r="C3528" s="19">
        <v>1.04460227840433E-4</v>
      </c>
      <c r="D3528" s="20">
        <v>7.7701094789999994E-5</v>
      </c>
      <c r="E3528" s="21">
        <v>0</v>
      </c>
      <c r="F3528" s="22">
        <v>3.7594868300476997E-5</v>
      </c>
      <c r="G3528" s="22">
        <v>1.14155251141553E-4</v>
      </c>
      <c r="H3528" s="21">
        <v>0</v>
      </c>
      <c r="I3528" s="20">
        <v>0.1075446082</v>
      </c>
      <c r="J3528" s="24">
        <v>0.48</v>
      </c>
      <c r="K3528" s="20">
        <v>0.25846116390000001</v>
      </c>
      <c r="L3528" s="20">
        <v>0.5417878612</v>
      </c>
      <c r="M3528" s="20">
        <v>8.1889714449999998E-2</v>
      </c>
      <c r="N3528" s="21">
        <v>0</v>
      </c>
    </row>
    <row r="3529" spans="1:14" ht="15" customHeight="1" outlineLevel="1" x14ac:dyDescent="0.3">
      <c r="A3529" s="12">
        <v>3527</v>
      </c>
      <c r="B3529" s="13">
        <v>1</v>
      </c>
      <c r="C3529" s="19">
        <v>1.04355354126824E-4</v>
      </c>
      <c r="D3529" s="20">
        <v>9.1731879479999996E-5</v>
      </c>
      <c r="E3529" s="21">
        <v>0</v>
      </c>
      <c r="F3529" s="22">
        <v>2.3496792687798098E-5</v>
      </c>
      <c r="G3529" s="22">
        <v>1.14155251141553E-4</v>
      </c>
      <c r="H3529" s="21">
        <v>0</v>
      </c>
      <c r="I3529" s="20">
        <v>0.1144297905</v>
      </c>
      <c r="J3529" s="24">
        <v>0.39689999999999998</v>
      </c>
      <c r="K3529" s="20">
        <v>0.14304845390000001</v>
      </c>
      <c r="L3529" s="20">
        <v>0.5127011829</v>
      </c>
      <c r="M3529" s="20">
        <v>2.6235394759999999E-2</v>
      </c>
      <c r="N3529" s="21">
        <v>0</v>
      </c>
    </row>
    <row r="3530" spans="1:14" ht="15" customHeight="1" outlineLevel="1" x14ac:dyDescent="0.3">
      <c r="A3530" s="12">
        <v>3528</v>
      </c>
      <c r="B3530" s="13">
        <v>1</v>
      </c>
      <c r="C3530" s="19">
        <v>8.3224555601023998E-5</v>
      </c>
      <c r="D3530" s="20">
        <v>1.066012388E-4</v>
      </c>
      <c r="E3530" s="21">
        <v>0</v>
      </c>
      <c r="F3530" s="22">
        <v>9.3987170751192492E-6</v>
      </c>
      <c r="G3530" s="22">
        <v>1.14155251141553E-4</v>
      </c>
      <c r="H3530" s="21">
        <v>0</v>
      </c>
      <c r="I3530" s="20">
        <v>0.1271334368</v>
      </c>
      <c r="J3530" s="24">
        <v>0.34029999999999999</v>
      </c>
      <c r="K3530" s="20">
        <v>0.1001947894</v>
      </c>
      <c r="L3530" s="20">
        <v>0.478960636</v>
      </c>
      <c r="M3530" s="20">
        <v>1.337349021E-3</v>
      </c>
      <c r="N3530" s="21">
        <v>0</v>
      </c>
    </row>
    <row r="3531" spans="1:14" ht="15" customHeight="1" outlineLevel="1" x14ac:dyDescent="0.3">
      <c r="A3531" s="12">
        <v>3529</v>
      </c>
      <c r="B3531" s="13">
        <v>1</v>
      </c>
      <c r="C3531" s="19">
        <v>6.5147353948715801E-5</v>
      </c>
      <c r="D3531" s="20">
        <v>1.178504102E-4</v>
      </c>
      <c r="E3531" s="21">
        <v>0</v>
      </c>
      <c r="F3531" s="22">
        <v>5.8741981719495297E-6</v>
      </c>
      <c r="G3531" s="22">
        <v>1.14155251141553E-4</v>
      </c>
      <c r="H3531" s="21">
        <v>0</v>
      </c>
      <c r="I3531" s="20">
        <v>0.13809154379999999</v>
      </c>
      <c r="J3531" s="24">
        <v>0.39979999999999999</v>
      </c>
      <c r="K3531" s="20">
        <v>8.9237886540000005E-2</v>
      </c>
      <c r="L3531" s="20">
        <v>0.44812875699999999</v>
      </c>
      <c r="M3531" s="20">
        <v>5.288848963E-2</v>
      </c>
      <c r="N3531" s="21">
        <v>0</v>
      </c>
    </row>
    <row r="3532" spans="1:14" ht="15" customHeight="1" outlineLevel="1" x14ac:dyDescent="0.3">
      <c r="A3532" s="12">
        <v>3530</v>
      </c>
      <c r="B3532" s="13">
        <v>1</v>
      </c>
      <c r="C3532" s="19">
        <v>5.5422218858242997E-5</v>
      </c>
      <c r="D3532" s="20">
        <v>1.2533622240000001E-4</v>
      </c>
      <c r="E3532" s="21">
        <v>0</v>
      </c>
      <c r="F3532" s="22">
        <v>2.3496792687798102E-6</v>
      </c>
      <c r="G3532" s="22">
        <v>1.14155251141553E-4</v>
      </c>
      <c r="H3532" s="21">
        <v>0</v>
      </c>
      <c r="I3532" s="20">
        <v>0.1545771916</v>
      </c>
      <c r="J3532" s="24">
        <v>0.43759999999999999</v>
      </c>
      <c r="K3532" s="20">
        <v>7.8159240320000004E-2</v>
      </c>
      <c r="L3532" s="20">
        <v>0.43901493120000001</v>
      </c>
      <c r="M3532" s="20">
        <v>0.22628498599999999</v>
      </c>
      <c r="N3532" s="21">
        <v>0</v>
      </c>
    </row>
    <row r="3533" spans="1:14" ht="15" customHeight="1" outlineLevel="1" x14ac:dyDescent="0.3">
      <c r="A3533" s="12">
        <v>3531</v>
      </c>
      <c r="B3533" s="13">
        <v>1</v>
      </c>
      <c r="C3533" s="19">
        <v>4.1380907418885299E-5</v>
      </c>
      <c r="D3533" s="20">
        <v>1.3204481919999999E-4</v>
      </c>
      <c r="E3533" s="21">
        <v>0</v>
      </c>
      <c r="F3533" s="22">
        <v>1.17483963438991E-6</v>
      </c>
      <c r="G3533" s="22">
        <v>1.14155251141553E-4</v>
      </c>
      <c r="H3533" s="21">
        <v>0</v>
      </c>
      <c r="I3533" s="20">
        <v>0.16728083790000001</v>
      </c>
      <c r="J3533" s="24">
        <v>0.3911</v>
      </c>
      <c r="K3533" s="20">
        <v>6.9880691499999995E-2</v>
      </c>
      <c r="L3533" s="20">
        <v>0.43901493120000001</v>
      </c>
      <c r="M3533" s="20">
        <v>0.28915635220000002</v>
      </c>
      <c r="N3533" s="21">
        <v>0</v>
      </c>
    </row>
    <row r="3534" spans="1:14" ht="15" customHeight="1" outlineLevel="1" x14ac:dyDescent="0.3">
      <c r="A3534" s="12">
        <v>3532</v>
      </c>
      <c r="B3534" s="13">
        <v>1</v>
      </c>
      <c r="C3534" s="19">
        <v>3.5480769401481599E-5</v>
      </c>
      <c r="D3534" s="20">
        <v>1.3861024460000001E-4</v>
      </c>
      <c r="E3534" s="21">
        <v>0</v>
      </c>
      <c r="F3534" s="22">
        <v>1.40980756126789E-5</v>
      </c>
      <c r="G3534" s="22">
        <v>1.14155251141553E-4</v>
      </c>
      <c r="H3534" s="20">
        <v>4.5226942339999998E-3</v>
      </c>
      <c r="I3534" s="20">
        <v>0.17203258339999999</v>
      </c>
      <c r="J3534" s="24">
        <v>0.32790000000000002</v>
      </c>
      <c r="K3534" s="20">
        <v>7.9741904069999994E-2</v>
      </c>
      <c r="L3534" s="20">
        <v>0.44589877839999997</v>
      </c>
      <c r="M3534" s="20">
        <v>0.180233168</v>
      </c>
      <c r="N3534" s="21">
        <v>0</v>
      </c>
    </row>
    <row r="3535" spans="1:14" ht="15" customHeight="1" outlineLevel="1" x14ac:dyDescent="0.3">
      <c r="A3535" s="12">
        <v>3533</v>
      </c>
      <c r="B3535" s="13">
        <v>1</v>
      </c>
      <c r="C3535" s="19">
        <v>4.3802887219303198E-5</v>
      </c>
      <c r="D3535" s="20">
        <v>1.355422888E-4</v>
      </c>
      <c r="E3535" s="21">
        <v>0</v>
      </c>
      <c r="F3535" s="22">
        <v>3.7594868300476997E-5</v>
      </c>
      <c r="G3535" s="22">
        <v>1.14155251141553E-4</v>
      </c>
      <c r="H3535" s="20">
        <v>1.7929252140000001E-2</v>
      </c>
      <c r="I3535" s="20">
        <v>0.1629169899</v>
      </c>
      <c r="J3535" s="24">
        <v>0.2777</v>
      </c>
      <c r="K3535" s="20">
        <v>9.4594594589999997E-2</v>
      </c>
      <c r="L3535" s="20">
        <v>0.4596664728</v>
      </c>
      <c r="M3535" s="20">
        <v>5.2702426509999997E-2</v>
      </c>
      <c r="N3535" s="21">
        <v>0</v>
      </c>
    </row>
    <row r="3536" spans="1:14" ht="15" customHeight="1" outlineLevel="1" x14ac:dyDescent="0.3">
      <c r="A3536" s="12">
        <v>3534</v>
      </c>
      <c r="B3536" s="13">
        <v>1</v>
      </c>
      <c r="C3536" s="19">
        <v>7.0111924276182398E-5</v>
      </c>
      <c r="D3536" s="20">
        <v>1.0351282990000001E-4</v>
      </c>
      <c r="E3536" s="21">
        <v>0</v>
      </c>
      <c r="F3536" s="22">
        <v>9.3987170751192502E-5</v>
      </c>
      <c r="G3536" s="22">
        <v>1.14155251141553E-4</v>
      </c>
      <c r="H3536" s="20">
        <v>6.9132611859999998E-2</v>
      </c>
      <c r="I3536" s="20">
        <v>0.14070985259999999</v>
      </c>
      <c r="J3536" s="24">
        <v>0.18010000000000001</v>
      </c>
      <c r="K3536" s="20">
        <v>0.21901631360000001</v>
      </c>
      <c r="L3536" s="20">
        <v>0.49757611010000002</v>
      </c>
      <c r="M3536" s="20">
        <v>1.5043357690000001E-3</v>
      </c>
      <c r="N3536" s="21">
        <v>0</v>
      </c>
    </row>
    <row r="3537" spans="1:14" ht="15" customHeight="1" outlineLevel="1" x14ac:dyDescent="0.3">
      <c r="A3537" s="12">
        <v>3535</v>
      </c>
      <c r="B3537" s="13">
        <v>1</v>
      </c>
      <c r="C3537" s="19">
        <v>1.0507074950831799E-4</v>
      </c>
      <c r="D3537" s="20">
        <v>6.7822277000000007E-5</v>
      </c>
      <c r="E3537" s="21">
        <v>0</v>
      </c>
      <c r="F3537" s="22">
        <v>1.8210014333043501E-4</v>
      </c>
      <c r="G3537" s="22">
        <v>1.14155251141553E-4</v>
      </c>
      <c r="H3537" s="20">
        <v>0.18284606689999999</v>
      </c>
      <c r="I3537" s="20">
        <v>0.1152055857</v>
      </c>
      <c r="J3537" s="24">
        <v>0.1225</v>
      </c>
      <c r="K3537" s="20">
        <v>0.31227173120000001</v>
      </c>
      <c r="L3537" s="20">
        <v>0.5159976731</v>
      </c>
      <c r="M3537" s="20">
        <v>8.5088530229999997E-3</v>
      </c>
      <c r="N3537" s="21">
        <v>0</v>
      </c>
    </row>
    <row r="3538" spans="1:14" ht="15" customHeight="1" outlineLevel="1" x14ac:dyDescent="0.3">
      <c r="A3538" s="12">
        <v>3536</v>
      </c>
      <c r="B3538" s="13">
        <v>1</v>
      </c>
      <c r="C3538" s="19">
        <v>1.30530696683766E-4</v>
      </c>
      <c r="D3538" s="20">
        <v>2.6670762729999999E-5</v>
      </c>
      <c r="E3538" s="21">
        <v>0</v>
      </c>
      <c r="F3538" s="22">
        <v>1.58603350642637E-4</v>
      </c>
      <c r="G3538" s="22">
        <v>1.14155251141553E-4</v>
      </c>
      <c r="H3538" s="20">
        <v>0.32821838149999999</v>
      </c>
      <c r="I3538" s="20">
        <v>0.1032777347</v>
      </c>
      <c r="J3538" s="24">
        <v>0.1061</v>
      </c>
      <c r="K3538" s="20">
        <v>0.30788897009999999</v>
      </c>
      <c r="L3538" s="20">
        <v>0.52937754510000001</v>
      </c>
      <c r="M3538" s="20">
        <v>9.3799545459999994E-2</v>
      </c>
      <c r="N3538" s="24">
        <v>0.12534600000000001</v>
      </c>
    </row>
    <row r="3539" spans="1:14" ht="15" customHeight="1" outlineLevel="1" x14ac:dyDescent="0.3">
      <c r="A3539" s="12">
        <v>3537</v>
      </c>
      <c r="B3539" s="13">
        <v>1</v>
      </c>
      <c r="C3539" s="19">
        <v>1.4512051796131001E-4</v>
      </c>
      <c r="D3539" s="21">
        <v>0</v>
      </c>
      <c r="E3539" s="21">
        <v>0</v>
      </c>
      <c r="F3539" s="22">
        <v>1.4685495429873799E-4</v>
      </c>
      <c r="G3539" s="22">
        <v>1.14155251141553E-4</v>
      </c>
      <c r="H3539" s="20">
        <v>0.45016960099999997</v>
      </c>
      <c r="I3539" s="20">
        <v>0.1092901474</v>
      </c>
      <c r="J3539" s="24">
        <v>0.1046</v>
      </c>
      <c r="K3539" s="20">
        <v>0.26357438519999998</v>
      </c>
      <c r="L3539" s="20">
        <v>0.54081830519999996</v>
      </c>
      <c r="M3539" s="20">
        <v>0.1278934692</v>
      </c>
      <c r="N3539" s="20">
        <v>0.3406482857</v>
      </c>
    </row>
    <row r="3540" spans="1:14" ht="15" customHeight="1" outlineLevel="1" x14ac:dyDescent="0.3">
      <c r="A3540" s="12">
        <v>3538</v>
      </c>
      <c r="B3540" s="13">
        <v>1</v>
      </c>
      <c r="C3540" s="19">
        <v>1.4914848460757801E-4</v>
      </c>
      <c r="D3540" s="21">
        <v>0</v>
      </c>
      <c r="E3540" s="21">
        <v>0</v>
      </c>
      <c r="F3540" s="22">
        <v>1.6447754881458699E-4</v>
      </c>
      <c r="G3540" s="22">
        <v>1.14155251141553E-4</v>
      </c>
      <c r="H3540" s="20">
        <v>0.52947827489999999</v>
      </c>
      <c r="I3540" s="20">
        <v>0.1272304112</v>
      </c>
      <c r="J3540" s="24">
        <v>0.1069</v>
      </c>
      <c r="K3540" s="20">
        <v>0.21146822500000001</v>
      </c>
      <c r="L3540" s="20">
        <v>0.53790963739999997</v>
      </c>
      <c r="M3540" s="20">
        <v>7.951341713E-2</v>
      </c>
      <c r="N3540" s="20">
        <v>0.57987428569999999</v>
      </c>
    </row>
    <row r="3541" spans="1:14" ht="15" customHeight="1" outlineLevel="1" x14ac:dyDescent="0.3">
      <c r="A3541" s="12">
        <v>3539</v>
      </c>
      <c r="B3541" s="13">
        <v>1</v>
      </c>
      <c r="C3541" s="19">
        <v>1.51779190096648E-4</v>
      </c>
      <c r="D3541" s="21">
        <v>0</v>
      </c>
      <c r="E3541" s="21">
        <v>0</v>
      </c>
      <c r="F3541" s="22">
        <v>1.87974341502385E-4</v>
      </c>
      <c r="G3541" s="22">
        <v>1.14155251141553E-4</v>
      </c>
      <c r="H3541" s="20">
        <v>0.57825876269999998</v>
      </c>
      <c r="I3541" s="20">
        <v>0.16301396430000001</v>
      </c>
      <c r="J3541" s="24">
        <v>0.1193</v>
      </c>
      <c r="K3541" s="20">
        <v>0.184441198</v>
      </c>
      <c r="L3541" s="20">
        <v>0.50358735700000001</v>
      </c>
      <c r="M3541" s="20">
        <v>2.5713601249999999E-2</v>
      </c>
      <c r="N3541" s="20">
        <v>0.78294171430000004</v>
      </c>
    </row>
    <row r="3542" spans="1:14" ht="15" customHeight="1" outlineLevel="1" x14ac:dyDescent="0.3">
      <c r="A3542" s="12">
        <v>3540</v>
      </c>
      <c r="B3542" s="13">
        <v>1</v>
      </c>
      <c r="C3542" s="19">
        <v>1.5394253581934401E-4</v>
      </c>
      <c r="D3542" s="21">
        <v>0</v>
      </c>
      <c r="E3542" s="21">
        <v>0</v>
      </c>
      <c r="F3542" s="22">
        <v>2.0677177565262301E-4</v>
      </c>
      <c r="G3542" s="22">
        <v>1.14155251141553E-4</v>
      </c>
      <c r="H3542" s="20">
        <v>0.59441124209999996</v>
      </c>
      <c r="I3542" s="20">
        <v>0.19375484870000001</v>
      </c>
      <c r="J3542" s="24">
        <v>0.15390000000000001</v>
      </c>
      <c r="K3542" s="20">
        <v>0.19138056980000001</v>
      </c>
      <c r="L3542" s="20">
        <v>0.49873957730000001</v>
      </c>
      <c r="M3542" s="20">
        <v>1.337349021E-3</v>
      </c>
      <c r="N3542" s="20">
        <v>1.017599143</v>
      </c>
    </row>
    <row r="3543" spans="1:14" ht="15" customHeight="1" outlineLevel="1" x14ac:dyDescent="0.3">
      <c r="A3543" s="12">
        <v>3541</v>
      </c>
      <c r="B3543" s="13">
        <v>1</v>
      </c>
      <c r="C3543" s="19">
        <v>1.4991938731499801E-4</v>
      </c>
      <c r="D3543" s="21">
        <v>0</v>
      </c>
      <c r="E3543" s="21">
        <v>0</v>
      </c>
      <c r="F3543" s="22">
        <v>1.87974341502385E-4</v>
      </c>
      <c r="G3543" s="22">
        <v>1.14155251141553E-4</v>
      </c>
      <c r="H3543" s="20">
        <v>0.58762720079999997</v>
      </c>
      <c r="I3543" s="20">
        <v>0.2012218774</v>
      </c>
      <c r="J3543" s="24">
        <v>0.19889999999999999</v>
      </c>
      <c r="K3543" s="20">
        <v>0.1569271975</v>
      </c>
      <c r="L3543" s="20">
        <v>0.48817141749999998</v>
      </c>
      <c r="M3543" s="20">
        <v>4.8895233140000001E-2</v>
      </c>
      <c r="N3543" s="20">
        <v>1.018891714</v>
      </c>
    </row>
    <row r="3544" spans="1:14" ht="15" customHeight="1" outlineLevel="1" x14ac:dyDescent="0.3">
      <c r="A3544" s="12">
        <v>3542</v>
      </c>
      <c r="B3544" s="13">
        <v>1</v>
      </c>
      <c r="C3544" s="19">
        <v>1.4711522871675901E-4</v>
      </c>
      <c r="D3544" s="21">
        <v>0</v>
      </c>
      <c r="E3544" s="21">
        <v>0</v>
      </c>
      <c r="F3544" s="22">
        <v>1.90324020771165E-4</v>
      </c>
      <c r="G3544" s="22">
        <v>1.14155251141553E-4</v>
      </c>
      <c r="H3544" s="20">
        <v>0.55322241959999996</v>
      </c>
      <c r="I3544" s="20">
        <v>0.2061675718</v>
      </c>
      <c r="J3544" s="24">
        <v>0.25640000000000002</v>
      </c>
      <c r="K3544" s="20">
        <v>0.109082055</v>
      </c>
      <c r="L3544" s="20">
        <v>0.4774093465</v>
      </c>
      <c r="M3544" s="20">
        <v>0.21081839550000001</v>
      </c>
      <c r="N3544" s="20">
        <v>0.4525337143</v>
      </c>
    </row>
    <row r="3545" spans="1:14" ht="15" customHeight="1" outlineLevel="1" x14ac:dyDescent="0.3">
      <c r="A3545" s="12">
        <v>3543</v>
      </c>
      <c r="B3545" s="13">
        <v>1</v>
      </c>
      <c r="C3545" s="19">
        <v>1.3864011707706399E-4</v>
      </c>
      <c r="D3545" s="21">
        <v>0</v>
      </c>
      <c r="E3545" s="21">
        <v>0</v>
      </c>
      <c r="F3545" s="22">
        <v>2.1382081345896301E-4</v>
      </c>
      <c r="G3545" s="22">
        <v>1.14155251141553E-4</v>
      </c>
      <c r="H3545" s="20">
        <v>0.49265062189999997</v>
      </c>
      <c r="I3545" s="20">
        <v>0.21121024050000001</v>
      </c>
      <c r="J3545" s="24">
        <v>0.309</v>
      </c>
      <c r="K3545" s="20">
        <v>0.16557097639999999</v>
      </c>
      <c r="L3545" s="20">
        <v>0.48642621679999998</v>
      </c>
      <c r="M3545" s="20">
        <v>0.26897706980000002</v>
      </c>
      <c r="N3545" s="24">
        <v>0.81510000000000005</v>
      </c>
    </row>
    <row r="3546" spans="1:14" ht="15" customHeight="1" outlineLevel="1" x14ac:dyDescent="0.3">
      <c r="A3546" s="12">
        <v>3544</v>
      </c>
      <c r="B3546" s="13">
        <v>1</v>
      </c>
      <c r="C3546" s="19">
        <v>1.31779082981029E-4</v>
      </c>
      <c r="D3546" s="21">
        <v>0</v>
      </c>
      <c r="E3546" s="21">
        <v>0</v>
      </c>
      <c r="F3546" s="22">
        <v>2.23219530534082E-4</v>
      </c>
      <c r="G3546" s="22">
        <v>1.14155251141553E-4</v>
      </c>
      <c r="H3546" s="20">
        <v>0.39977386529999998</v>
      </c>
      <c r="I3546" s="20">
        <v>0.21188906129999999</v>
      </c>
      <c r="J3546" s="24">
        <v>0.34029999999999999</v>
      </c>
      <c r="K3546" s="20">
        <v>0.24385196009999999</v>
      </c>
      <c r="L3546" s="20">
        <v>0.49069226290000001</v>
      </c>
      <c r="M3546" s="20">
        <v>0.16807296399999999</v>
      </c>
      <c r="N3546" s="24">
        <v>0.815334</v>
      </c>
    </row>
    <row r="3547" spans="1:14" ht="15" customHeight="1" outlineLevel="1" x14ac:dyDescent="0.3">
      <c r="A3547" s="12">
        <v>3545</v>
      </c>
      <c r="B3547" s="13">
        <v>1</v>
      </c>
      <c r="C3547" s="19">
        <v>1.2681157866009299E-4</v>
      </c>
      <c r="D3547" s="21">
        <v>0</v>
      </c>
      <c r="E3547" s="21">
        <v>0</v>
      </c>
      <c r="F3547" s="22">
        <v>2.23219530534082E-4</v>
      </c>
      <c r="G3547" s="22">
        <v>1.14155251141553E-4</v>
      </c>
      <c r="H3547" s="20">
        <v>0.2689387821</v>
      </c>
      <c r="I3547" s="20">
        <v>0.1951124903</v>
      </c>
      <c r="J3547" s="24">
        <v>0.36399999999999999</v>
      </c>
      <c r="K3547" s="20">
        <v>0.24312149990000001</v>
      </c>
      <c r="L3547" s="20">
        <v>0.52074849720000005</v>
      </c>
      <c r="M3547" s="20">
        <v>4.9205256340000003E-2</v>
      </c>
      <c r="N3547" s="20">
        <v>0.15020571429999999</v>
      </c>
    </row>
    <row r="3548" spans="1:14" ht="15" customHeight="1" outlineLevel="1" x14ac:dyDescent="0.3">
      <c r="A3548" s="12">
        <v>3546</v>
      </c>
      <c r="B3548" s="13">
        <v>1</v>
      </c>
      <c r="C3548" s="19">
        <v>1.3139844976923999E-4</v>
      </c>
      <c r="D3548" s="21">
        <v>0</v>
      </c>
      <c r="E3548" s="21">
        <v>0</v>
      </c>
      <c r="F3548" s="22">
        <v>1.6447754881458699E-4</v>
      </c>
      <c r="G3548" s="22">
        <v>1.14155251141553E-4</v>
      </c>
      <c r="H3548" s="20">
        <v>0.13471167819999999</v>
      </c>
      <c r="I3548" s="20">
        <v>0.15331652439999999</v>
      </c>
      <c r="J3548" s="24">
        <v>0.3669</v>
      </c>
      <c r="K3548" s="20">
        <v>0.38823959089999999</v>
      </c>
      <c r="L3548" s="20">
        <v>0.55109559819999998</v>
      </c>
      <c r="M3548" s="20">
        <v>1.4613573829999999E-3</v>
      </c>
      <c r="N3548" s="20">
        <v>0.33170057139999998</v>
      </c>
    </row>
    <row r="3549" spans="1:14" ht="15" customHeight="1" outlineLevel="1" x14ac:dyDescent="0.3">
      <c r="A3549" s="12">
        <v>3547</v>
      </c>
      <c r="B3549" s="13">
        <v>1</v>
      </c>
      <c r="C3549" s="19">
        <v>1.32434672441976E-4</v>
      </c>
      <c r="D3549" s="20">
        <v>1.6362431119999999E-7</v>
      </c>
      <c r="E3549" s="21">
        <v>0</v>
      </c>
      <c r="F3549" s="22">
        <v>1.1748396343899099E-4</v>
      </c>
      <c r="G3549" s="22">
        <v>1.14155251141553E-4</v>
      </c>
      <c r="H3549" s="20">
        <v>4.474236795E-2</v>
      </c>
      <c r="I3549" s="20">
        <v>0.1109387122</v>
      </c>
      <c r="J3549" s="24">
        <v>0.35420000000000001</v>
      </c>
      <c r="K3549" s="20">
        <v>0.46688580470000002</v>
      </c>
      <c r="L3549" s="20">
        <v>0.55778553419999999</v>
      </c>
      <c r="M3549" s="20">
        <v>7.4915839120000003E-3</v>
      </c>
      <c r="N3549" s="20">
        <v>0.11118342859999999</v>
      </c>
    </row>
    <row r="3550" spans="1:14" ht="15" customHeight="1" outlineLevel="1" x14ac:dyDescent="0.3">
      <c r="A3550" s="12">
        <v>3548</v>
      </c>
      <c r="B3550" s="13">
        <v>1</v>
      </c>
      <c r="C3550" s="19">
        <v>1.09085379335035E-4</v>
      </c>
      <c r="D3550" s="20">
        <v>3.9024398229999999E-5</v>
      </c>
      <c r="E3550" s="21">
        <v>0</v>
      </c>
      <c r="F3550" s="22">
        <v>8.8112972579242903E-5</v>
      </c>
      <c r="G3550" s="22">
        <v>1.14155251141553E-4</v>
      </c>
      <c r="H3550" s="20">
        <v>1.049911161E-2</v>
      </c>
      <c r="I3550" s="20">
        <v>8.2816136540000002E-2</v>
      </c>
      <c r="J3550" s="24">
        <v>0.36399999999999999</v>
      </c>
      <c r="K3550" s="24">
        <v>0.43596298999999999</v>
      </c>
      <c r="L3550" s="20">
        <v>0.57591623039999995</v>
      </c>
      <c r="M3550" s="20">
        <v>8.6104907120000004E-2</v>
      </c>
      <c r="N3550" s="21">
        <v>0</v>
      </c>
    </row>
    <row r="3551" spans="1:14" ht="15" customHeight="1" outlineLevel="1" x14ac:dyDescent="0.3">
      <c r="A3551" s="12">
        <v>3549</v>
      </c>
      <c r="B3551" s="13">
        <v>1</v>
      </c>
      <c r="C3551" s="19">
        <v>9.8394593086099797E-5</v>
      </c>
      <c r="D3551" s="20">
        <v>5.7718475779999998E-5</v>
      </c>
      <c r="E3551" s="21">
        <v>0</v>
      </c>
      <c r="F3551" s="22">
        <v>5.87419817194953E-5</v>
      </c>
      <c r="G3551" s="22">
        <v>1.14155251141553E-4</v>
      </c>
      <c r="H3551" s="21">
        <v>0</v>
      </c>
      <c r="I3551" s="20">
        <v>7.2051978279999998E-2</v>
      </c>
      <c r="J3551" s="24">
        <v>0.39550000000000002</v>
      </c>
      <c r="K3551" s="20">
        <v>0.41611882150000001</v>
      </c>
      <c r="L3551" s="20">
        <v>0.56525111500000003</v>
      </c>
      <c r="M3551" s="20">
        <v>0.11912445319999999</v>
      </c>
      <c r="N3551" s="21">
        <v>0</v>
      </c>
    </row>
    <row r="3552" spans="1:14" ht="15" customHeight="1" outlineLevel="1" x14ac:dyDescent="0.3">
      <c r="A3552" s="12">
        <v>3550</v>
      </c>
      <c r="B3552" s="13">
        <v>1</v>
      </c>
      <c r="C3552" s="19">
        <v>1.05762321080203E-4</v>
      </c>
      <c r="D3552" s="20">
        <v>6.9131271489999995E-5</v>
      </c>
      <c r="E3552" s="21">
        <v>0</v>
      </c>
      <c r="F3552" s="22">
        <v>3.7594868300476997E-5</v>
      </c>
      <c r="G3552" s="22">
        <v>1.14155251141553E-4</v>
      </c>
      <c r="H3552" s="21">
        <v>0</v>
      </c>
      <c r="I3552" s="20">
        <v>6.5166795969999997E-2</v>
      </c>
      <c r="J3552" s="24">
        <v>0.4012</v>
      </c>
      <c r="K3552" s="20">
        <v>0.4325541758</v>
      </c>
      <c r="L3552" s="20">
        <v>0.55022299789999995</v>
      </c>
      <c r="M3552" s="20">
        <v>7.4899628070000002E-2</v>
      </c>
      <c r="N3552" s="21">
        <v>0</v>
      </c>
    </row>
    <row r="3553" spans="1:14" ht="15" customHeight="1" outlineLevel="1" x14ac:dyDescent="0.3">
      <c r="A3553" s="12">
        <v>3551</v>
      </c>
      <c r="B3553" s="13">
        <v>1</v>
      </c>
      <c r="C3553" s="19">
        <v>1.08372697706323E-4</v>
      </c>
      <c r="D3553" s="20">
        <v>8.0830409739999996E-5</v>
      </c>
      <c r="E3553" s="21">
        <v>0</v>
      </c>
      <c r="F3553" s="22">
        <v>2.3496792687798098E-5</v>
      </c>
      <c r="G3553" s="22">
        <v>1.14155251141553E-4</v>
      </c>
      <c r="H3553" s="21">
        <v>0</v>
      </c>
      <c r="I3553" s="20">
        <v>6.1287820020000001E-2</v>
      </c>
      <c r="J3553" s="24">
        <v>0.38540000000000002</v>
      </c>
      <c r="K3553" s="20">
        <v>0.2352081812</v>
      </c>
      <c r="L3553" s="20">
        <v>0.49418266430000002</v>
      </c>
      <c r="M3553" s="20">
        <v>2.469086207E-2</v>
      </c>
      <c r="N3553" s="21">
        <v>0</v>
      </c>
    </row>
    <row r="3554" spans="1:14" ht="15" customHeight="1" outlineLevel="1" x14ac:dyDescent="0.3">
      <c r="A3554" s="12">
        <v>3552</v>
      </c>
      <c r="B3554" s="13">
        <v>1</v>
      </c>
      <c r="C3554" s="19">
        <v>8.67455428963634E-5</v>
      </c>
      <c r="D3554" s="20">
        <v>9.4431680610000004E-5</v>
      </c>
      <c r="E3554" s="21">
        <v>0</v>
      </c>
      <c r="F3554" s="22">
        <v>9.3987170751192492E-6</v>
      </c>
      <c r="G3554" s="22">
        <v>1.14155251141553E-4</v>
      </c>
      <c r="H3554" s="21">
        <v>0</v>
      </c>
      <c r="I3554" s="20">
        <v>6.002715283E-2</v>
      </c>
      <c r="J3554" s="24">
        <v>0.35139999999999999</v>
      </c>
      <c r="K3554" s="20">
        <v>0.10287314340000001</v>
      </c>
      <c r="L3554" s="20">
        <v>0.4549156486</v>
      </c>
      <c r="M3554" s="20">
        <v>1.337349021E-3</v>
      </c>
      <c r="N3554" s="21">
        <v>0</v>
      </c>
    </row>
    <row r="3555" spans="1:14" ht="15" customHeight="1" outlineLevel="1" x14ac:dyDescent="0.3">
      <c r="A3555" s="12">
        <v>3553</v>
      </c>
      <c r="B3555" s="13">
        <v>1</v>
      </c>
      <c r="C3555" s="19">
        <v>6.9106653533164704E-5</v>
      </c>
      <c r="D3555" s="20">
        <v>1.025515371E-4</v>
      </c>
      <c r="E3555" s="21">
        <v>0</v>
      </c>
      <c r="F3555" s="22">
        <v>5.8741981719495297E-6</v>
      </c>
      <c r="G3555" s="22">
        <v>1.14155251141553E-4</v>
      </c>
      <c r="H3555" s="21">
        <v>0</v>
      </c>
      <c r="I3555" s="20">
        <v>5.6826997669999997E-2</v>
      </c>
      <c r="J3555" s="24">
        <v>0.32790000000000002</v>
      </c>
      <c r="K3555" s="20">
        <v>0.15765765770000001</v>
      </c>
      <c r="L3555" s="20">
        <v>0.44434748889999998</v>
      </c>
      <c r="M3555" s="20">
        <v>4.6976285899999998E-2</v>
      </c>
      <c r="N3555" s="21">
        <v>0</v>
      </c>
    </row>
    <row r="3556" spans="1:14" ht="15" customHeight="1" outlineLevel="1" x14ac:dyDescent="0.3">
      <c r="A3556" s="12">
        <v>3554</v>
      </c>
      <c r="B3556" s="13">
        <v>1</v>
      </c>
      <c r="C3556" s="19">
        <v>6.0526896621936998E-5</v>
      </c>
      <c r="D3556" s="20">
        <v>1.075216255E-4</v>
      </c>
      <c r="E3556" s="21">
        <v>0</v>
      </c>
      <c r="F3556" s="22">
        <v>2.3496792687798102E-6</v>
      </c>
      <c r="G3556" s="22">
        <v>1.14155251141553E-4</v>
      </c>
      <c r="H3556" s="21">
        <v>0</v>
      </c>
      <c r="I3556" s="20">
        <v>5.5954228080000001E-2</v>
      </c>
      <c r="J3556" s="24">
        <v>0.33200000000000002</v>
      </c>
      <c r="K3556" s="20">
        <v>0.1068906745</v>
      </c>
      <c r="L3556" s="20">
        <v>0.4435718441</v>
      </c>
      <c r="M3556" s="20">
        <v>0.20335667299999999</v>
      </c>
      <c r="N3556" s="21">
        <v>0</v>
      </c>
    </row>
    <row r="3557" spans="1:14" ht="15" customHeight="1" outlineLevel="1" x14ac:dyDescent="0.3">
      <c r="A3557" s="12">
        <v>3555</v>
      </c>
      <c r="B3557" s="13">
        <v>1</v>
      </c>
      <c r="C3557" s="19">
        <v>4.7056366794093503E-5</v>
      </c>
      <c r="D3557" s="20">
        <v>1.129212278E-4</v>
      </c>
      <c r="E3557" s="21">
        <v>0</v>
      </c>
      <c r="F3557" s="22">
        <v>1.17483963438991E-6</v>
      </c>
      <c r="G3557" s="22">
        <v>1.14155251141553E-4</v>
      </c>
      <c r="H3557" s="21">
        <v>0</v>
      </c>
      <c r="I3557" s="20">
        <v>6.3033359189999999E-2</v>
      </c>
      <c r="J3557" s="24">
        <v>0.35420000000000001</v>
      </c>
      <c r="K3557" s="20">
        <v>9.5690284880000004E-2</v>
      </c>
      <c r="L3557" s="20">
        <v>0.44560791160000002</v>
      </c>
      <c r="M3557" s="20">
        <v>0.25924940969999999</v>
      </c>
      <c r="N3557" s="21">
        <v>0</v>
      </c>
    </row>
    <row r="3558" spans="1:14" ht="15" customHeight="1" outlineLevel="1" x14ac:dyDescent="0.3">
      <c r="A3558" s="12">
        <v>3556</v>
      </c>
      <c r="B3558" s="13">
        <v>1</v>
      </c>
      <c r="C3558" s="19">
        <v>4.1897417233478401E-5</v>
      </c>
      <c r="D3558" s="20">
        <v>1.190775925E-4</v>
      </c>
      <c r="E3558" s="21">
        <v>0</v>
      </c>
      <c r="F3558" s="22">
        <v>1.40980756126789E-5</v>
      </c>
      <c r="G3558" s="22">
        <v>1.14155251141553E-4</v>
      </c>
      <c r="H3558" s="20">
        <v>4.3611694399999998E-3</v>
      </c>
      <c r="I3558" s="20">
        <v>6.4681923969999999E-2</v>
      </c>
      <c r="J3558" s="24">
        <v>0.34439999999999998</v>
      </c>
      <c r="K3558" s="20">
        <v>8.5463842220000003E-2</v>
      </c>
      <c r="L3558" s="20">
        <v>0.44250533260000002</v>
      </c>
      <c r="M3558" s="20">
        <v>0.16220355219999999</v>
      </c>
      <c r="N3558" s="21">
        <v>0</v>
      </c>
    </row>
    <row r="3559" spans="1:14" ht="15" customHeight="1" outlineLevel="1" x14ac:dyDescent="0.3">
      <c r="A3559" s="12">
        <v>3557</v>
      </c>
      <c r="B3559" s="13">
        <v>1</v>
      </c>
      <c r="C3559" s="19">
        <v>4.8834538414550798E-5</v>
      </c>
      <c r="D3559" s="20">
        <v>1.191798577E-4</v>
      </c>
      <c r="E3559" s="21">
        <v>0</v>
      </c>
      <c r="F3559" s="22">
        <v>3.7594868300476997E-5</v>
      </c>
      <c r="G3559" s="22">
        <v>1.14155251141553E-4</v>
      </c>
      <c r="H3559" s="20">
        <v>1.712162817E-2</v>
      </c>
      <c r="I3559" s="20">
        <v>7.1082234290000004E-2</v>
      </c>
      <c r="J3559" s="24">
        <v>0.30769999999999997</v>
      </c>
      <c r="K3559" s="20">
        <v>0.2164597029</v>
      </c>
      <c r="L3559" s="20">
        <v>0.47052549929999998</v>
      </c>
      <c r="M3559" s="20">
        <v>4.7516237949999998E-2</v>
      </c>
      <c r="N3559" s="21">
        <v>0</v>
      </c>
    </row>
    <row r="3560" spans="1:14" ht="15" customHeight="1" outlineLevel="1" x14ac:dyDescent="0.3">
      <c r="A3560" s="12">
        <v>3558</v>
      </c>
      <c r="B3560" s="13">
        <v>1</v>
      </c>
      <c r="C3560" s="19">
        <v>7.2356205881312104E-5</v>
      </c>
      <c r="D3560" s="20">
        <v>9.5065724819999998E-5</v>
      </c>
      <c r="E3560" s="21">
        <v>0</v>
      </c>
      <c r="F3560" s="22">
        <v>9.3987170751192502E-5</v>
      </c>
      <c r="G3560" s="22">
        <v>1.14155251141553E-4</v>
      </c>
      <c r="H3560" s="20">
        <v>6.5094492000000004E-2</v>
      </c>
      <c r="I3560" s="20">
        <v>7.4379363850000005E-2</v>
      </c>
      <c r="J3560" s="24">
        <v>0.20979999999999999</v>
      </c>
      <c r="K3560" s="20">
        <v>0.36632578519999998</v>
      </c>
      <c r="L3560" s="20">
        <v>0.49854566610000001</v>
      </c>
      <c r="M3560" s="20">
        <v>1.440178623E-3</v>
      </c>
      <c r="N3560" s="21">
        <v>0</v>
      </c>
    </row>
    <row r="3561" spans="1:14" ht="15" customHeight="1" outlineLevel="1" x14ac:dyDescent="0.3">
      <c r="A3561" s="12">
        <v>3559</v>
      </c>
      <c r="B3561" s="13">
        <v>1</v>
      </c>
      <c r="C3561" s="19">
        <v>1.04267335032451E-4</v>
      </c>
      <c r="D3561" s="20">
        <v>6.9663050500000002E-5</v>
      </c>
      <c r="E3561" s="21">
        <v>0</v>
      </c>
      <c r="F3561" s="22">
        <v>1.8210014333043501E-4</v>
      </c>
      <c r="G3561" s="22">
        <v>1.14155251141553E-4</v>
      </c>
      <c r="H3561" s="20">
        <v>0.1621708932</v>
      </c>
      <c r="I3561" s="20">
        <v>7.9325058180000005E-2</v>
      </c>
      <c r="J3561" s="24">
        <v>0.18940000000000001</v>
      </c>
      <c r="K3561" s="20">
        <v>0.43620647670000001</v>
      </c>
      <c r="L3561" s="20">
        <v>0.54353306189999995</v>
      </c>
      <c r="M3561" s="20">
        <v>7.0148631639999999E-3</v>
      </c>
      <c r="N3561" s="21">
        <v>0</v>
      </c>
    </row>
    <row r="3562" spans="1:14" ht="15" customHeight="1" outlineLevel="1" x14ac:dyDescent="0.3">
      <c r="A3562" s="12">
        <v>3560</v>
      </c>
      <c r="B3562" s="13">
        <v>1</v>
      </c>
      <c r="C3562" s="19">
        <v>1.2690974363308E-4</v>
      </c>
      <c r="D3562" s="20">
        <v>4.0681094380000003E-5</v>
      </c>
      <c r="E3562" s="21">
        <v>0</v>
      </c>
      <c r="F3562" s="22">
        <v>1.58603350642637E-4</v>
      </c>
      <c r="G3562" s="22">
        <v>1.14155251141553E-4</v>
      </c>
      <c r="H3562" s="20">
        <v>0.27879179450000002</v>
      </c>
      <c r="I3562" s="20">
        <v>9.513188518E-2</v>
      </c>
      <c r="J3562" s="24">
        <v>0.2233</v>
      </c>
      <c r="K3562" s="20">
        <v>0.44789383980000003</v>
      </c>
      <c r="L3562" s="20">
        <v>0.57426798530000001</v>
      </c>
      <c r="M3562" s="20">
        <v>8.2420652979999995E-2</v>
      </c>
      <c r="N3562" s="20">
        <v>0.1253682857</v>
      </c>
    </row>
    <row r="3563" spans="1:14" ht="15" customHeight="1" outlineLevel="1" x14ac:dyDescent="0.3">
      <c r="A3563" s="12">
        <v>3561</v>
      </c>
      <c r="B3563" s="13">
        <v>1</v>
      </c>
      <c r="C3563" s="19">
        <v>1.4157798052671201E-4</v>
      </c>
      <c r="D3563" s="20">
        <v>1.4071690760000001E-5</v>
      </c>
      <c r="E3563" s="21">
        <v>0</v>
      </c>
      <c r="F3563" s="22">
        <v>1.4685495429873799E-4</v>
      </c>
      <c r="G3563" s="22">
        <v>1.14155251141553E-4</v>
      </c>
      <c r="H3563" s="20">
        <v>0.38459053459999998</v>
      </c>
      <c r="I3563" s="20">
        <v>0.1337276959</v>
      </c>
      <c r="J3563" s="24">
        <v>0.23250000000000001</v>
      </c>
      <c r="K3563" s="20">
        <v>0.38568298029999998</v>
      </c>
      <c r="L3563" s="20">
        <v>0.59511343800000005</v>
      </c>
      <c r="M3563" s="20">
        <v>0.1148944153</v>
      </c>
      <c r="N3563" s="20">
        <v>0.3285917143</v>
      </c>
    </row>
    <row r="3564" spans="1:14" ht="15" customHeight="1" outlineLevel="1" x14ac:dyDescent="0.3">
      <c r="A3564" s="12">
        <v>3562</v>
      </c>
      <c r="B3564" s="13">
        <v>1</v>
      </c>
      <c r="C3564" s="19">
        <v>1.4799694868837001E-4</v>
      </c>
      <c r="D3564" s="21">
        <v>0</v>
      </c>
      <c r="E3564" s="21">
        <v>0</v>
      </c>
      <c r="F3564" s="22">
        <v>1.6447754881458699E-4</v>
      </c>
      <c r="G3564" s="22">
        <v>1.14155251141553E-4</v>
      </c>
      <c r="H3564" s="20">
        <v>0.46002261350000001</v>
      </c>
      <c r="I3564" s="20">
        <v>0.1793056633</v>
      </c>
      <c r="J3564" s="24">
        <v>0.27639999999999998</v>
      </c>
      <c r="K3564" s="20">
        <v>0.35305575849999998</v>
      </c>
      <c r="L3564" s="20">
        <v>0.58309094429999997</v>
      </c>
      <c r="M3564" s="20">
        <v>7.2661220509999999E-2</v>
      </c>
      <c r="N3564" s="20">
        <v>0.57947314289999996</v>
      </c>
    </row>
    <row r="3565" spans="1:14" ht="15" customHeight="1" outlineLevel="1" x14ac:dyDescent="0.3">
      <c r="A3565" s="12">
        <v>3563</v>
      </c>
      <c r="B3565" s="13">
        <v>1</v>
      </c>
      <c r="C3565" s="19">
        <v>1.5010247670801E-4</v>
      </c>
      <c r="D3565" s="21">
        <v>0</v>
      </c>
      <c r="E3565" s="21">
        <v>0</v>
      </c>
      <c r="F3565" s="22">
        <v>1.87974341502385E-4</v>
      </c>
      <c r="G3565" s="22">
        <v>1.14155251141553E-4</v>
      </c>
      <c r="H3565" s="20">
        <v>0.50686480369999998</v>
      </c>
      <c r="I3565" s="20">
        <v>0.2269200931</v>
      </c>
      <c r="J3565" s="24">
        <v>0.36830000000000002</v>
      </c>
      <c r="K3565" s="20">
        <v>0.33515948379999999</v>
      </c>
      <c r="L3565" s="20">
        <v>0.56437851459999999</v>
      </c>
      <c r="M3565" s="20">
        <v>2.4189822810000001E-2</v>
      </c>
      <c r="N3565" s="20">
        <v>0.69860142859999996</v>
      </c>
    </row>
    <row r="3566" spans="1:14" ht="15" customHeight="1" outlineLevel="1" x14ac:dyDescent="0.3">
      <c r="A3566" s="12">
        <v>3564</v>
      </c>
      <c r="B3566" s="13">
        <v>1</v>
      </c>
      <c r="C3566" s="19">
        <v>1.5226100428878501E-4</v>
      </c>
      <c r="D3566" s="21">
        <v>0</v>
      </c>
      <c r="E3566" s="21">
        <v>0</v>
      </c>
      <c r="F3566" s="22">
        <v>2.0677177565262301E-4</v>
      </c>
      <c r="G3566" s="22">
        <v>1.14155251141553E-4</v>
      </c>
      <c r="H3566" s="20">
        <v>0.52447100629999999</v>
      </c>
      <c r="I3566" s="20">
        <v>0.2720131885</v>
      </c>
      <c r="J3566" s="24">
        <v>0.50619999999999998</v>
      </c>
      <c r="K3566" s="20">
        <v>0.27915753589999998</v>
      </c>
      <c r="L3566" s="20">
        <v>0.5417878612</v>
      </c>
      <c r="M3566" s="20">
        <v>1.337349021E-3</v>
      </c>
      <c r="N3566" s="20">
        <v>0.41352257139999998</v>
      </c>
    </row>
    <row r="3567" spans="1:14" ht="15" customHeight="1" outlineLevel="1" x14ac:dyDescent="0.3">
      <c r="A3567" s="12">
        <v>3565</v>
      </c>
      <c r="B3567" s="13">
        <v>1</v>
      </c>
      <c r="C3567" s="19">
        <v>1.4634432600933901E-4</v>
      </c>
      <c r="D3567" s="21">
        <v>0</v>
      </c>
      <c r="E3567" s="21">
        <v>0</v>
      </c>
      <c r="F3567" s="22">
        <v>1.87974341502385E-4</v>
      </c>
      <c r="G3567" s="22">
        <v>1.14155251141553E-4</v>
      </c>
      <c r="H3567" s="20">
        <v>0.52301728319999996</v>
      </c>
      <c r="I3567" s="20">
        <v>0.3070209465</v>
      </c>
      <c r="J3567" s="24">
        <v>0.62880000000000003</v>
      </c>
      <c r="K3567" s="20">
        <v>0.21560749940000001</v>
      </c>
      <c r="L3567" s="20">
        <v>0.53092883459999995</v>
      </c>
      <c r="M3567" s="20">
        <v>4.1521965869999997E-2</v>
      </c>
      <c r="N3567" s="20">
        <v>0.33537771430000002</v>
      </c>
    </row>
    <row r="3568" spans="1:14" ht="15" customHeight="1" outlineLevel="1" x14ac:dyDescent="0.3">
      <c r="A3568" s="12">
        <v>3566</v>
      </c>
      <c r="B3568" s="13">
        <v>1</v>
      </c>
      <c r="C3568" s="19">
        <v>1.4211399740237399E-4</v>
      </c>
      <c r="D3568" s="21">
        <v>0</v>
      </c>
      <c r="E3568" s="21">
        <v>0</v>
      </c>
      <c r="F3568" s="22">
        <v>1.90324020771165E-4</v>
      </c>
      <c r="G3568" s="22">
        <v>1.14155251141553E-4</v>
      </c>
      <c r="H3568" s="20">
        <v>0.49555806819999998</v>
      </c>
      <c r="I3568" s="20">
        <v>0.35579906900000002</v>
      </c>
      <c r="J3568" s="24">
        <v>0.70250000000000001</v>
      </c>
      <c r="K3568" s="20">
        <v>0.15059654250000001</v>
      </c>
      <c r="L3568" s="20">
        <v>0.50387822380000002</v>
      </c>
      <c r="M3568" s="20">
        <v>0.1820319594</v>
      </c>
      <c r="N3568" s="20">
        <v>0.30776571429999999</v>
      </c>
    </row>
    <row r="3569" spans="1:14" ht="15" customHeight="1" outlineLevel="1" x14ac:dyDescent="0.3">
      <c r="A3569" s="12">
        <v>3567</v>
      </c>
      <c r="B3569" s="13">
        <v>1</v>
      </c>
      <c r="C3569" s="19">
        <v>1.3272825693953899E-4</v>
      </c>
      <c r="D3569" s="21">
        <v>0</v>
      </c>
      <c r="E3569" s="21">
        <v>0</v>
      </c>
      <c r="F3569" s="22">
        <v>2.1382081345896301E-4</v>
      </c>
      <c r="G3569" s="22">
        <v>1.14155251141553E-4</v>
      </c>
      <c r="H3569" s="20">
        <v>0.42545630750000002</v>
      </c>
      <c r="I3569" s="20">
        <v>0.37131497279999998</v>
      </c>
      <c r="J3569" s="24">
        <v>0.72899999999999998</v>
      </c>
      <c r="K3569" s="20">
        <v>0.12685658629999999</v>
      </c>
      <c r="L3569" s="20">
        <v>0.49544308710000001</v>
      </c>
      <c r="M3569" s="20">
        <v>0.23147915760000001</v>
      </c>
      <c r="N3569" s="20">
        <v>0.44072228569999999</v>
      </c>
    </row>
    <row r="3570" spans="1:14" ht="15" customHeight="1" outlineLevel="1" x14ac:dyDescent="0.3">
      <c r="A3570" s="12">
        <v>3568</v>
      </c>
      <c r="B3570" s="13">
        <v>1</v>
      </c>
      <c r="C3570" s="19">
        <v>1.2548658963171499E-4</v>
      </c>
      <c r="D3570" s="21">
        <v>0</v>
      </c>
      <c r="E3570" s="21">
        <v>0</v>
      </c>
      <c r="F3570" s="22">
        <v>2.23219530534082E-4</v>
      </c>
      <c r="G3570" s="22">
        <v>1.14155251141553E-4</v>
      </c>
      <c r="H3570" s="20">
        <v>0.33758681959999998</v>
      </c>
      <c r="I3570" s="20">
        <v>0.36055081459999999</v>
      </c>
      <c r="J3570" s="24">
        <v>0.74170000000000003</v>
      </c>
      <c r="K3570" s="20">
        <v>0.15899683470000001</v>
      </c>
      <c r="L3570" s="20">
        <v>0.4982547993</v>
      </c>
      <c r="M3570" s="20">
        <v>0.1454183013</v>
      </c>
      <c r="N3570" s="20">
        <v>0.58688314289999999</v>
      </c>
    </row>
    <row r="3571" spans="1:14" ht="15" customHeight="1" outlineLevel="1" x14ac:dyDescent="0.3">
      <c r="A3571" s="12">
        <v>3569</v>
      </c>
      <c r="B3571" s="13">
        <v>1</v>
      </c>
      <c r="C3571" s="19">
        <v>1.22831793433039E-4</v>
      </c>
      <c r="D3571" s="21">
        <v>0</v>
      </c>
      <c r="E3571" s="21">
        <v>0</v>
      </c>
      <c r="F3571" s="22">
        <v>2.23219530534082E-4</v>
      </c>
      <c r="G3571" s="22">
        <v>1.14155251141553E-4</v>
      </c>
      <c r="H3571" s="20">
        <v>0.22532708770000001</v>
      </c>
      <c r="I3571" s="20">
        <v>0.33048875100000003</v>
      </c>
      <c r="J3571" s="24">
        <v>0.74060000000000004</v>
      </c>
      <c r="K3571" s="20">
        <v>0.3097151205</v>
      </c>
      <c r="L3571" s="20">
        <v>0.50833818109999995</v>
      </c>
      <c r="M3571" s="20">
        <v>4.2681954639999999E-2</v>
      </c>
      <c r="N3571" s="21">
        <v>0</v>
      </c>
    </row>
    <row r="3572" spans="1:14" ht="15" customHeight="1" outlineLevel="1" x14ac:dyDescent="0.3">
      <c r="A3572" s="12">
        <v>3570</v>
      </c>
      <c r="B3572" s="13">
        <v>1</v>
      </c>
      <c r="C3572" s="19">
        <v>1.2522640996796101E-4</v>
      </c>
      <c r="D3572" s="21">
        <v>0</v>
      </c>
      <c r="E3572" s="21">
        <v>0</v>
      </c>
      <c r="F3572" s="22">
        <v>1.6447754881458699E-4</v>
      </c>
      <c r="G3572" s="22">
        <v>1.14155251141553E-4</v>
      </c>
      <c r="H3572" s="20">
        <v>0.1188822484</v>
      </c>
      <c r="I3572" s="20">
        <v>0.30527540730000002</v>
      </c>
      <c r="J3572" s="24">
        <v>0.71599999999999997</v>
      </c>
      <c r="K3572" s="20">
        <v>0.34842951059999999</v>
      </c>
      <c r="L3572" s="20">
        <v>0.52549932129999999</v>
      </c>
      <c r="M3572" s="20">
        <v>1.3778720329999999E-3</v>
      </c>
      <c r="N3572" s="20">
        <v>1.7126571430000001E-2</v>
      </c>
    </row>
    <row r="3573" spans="1:14" ht="15" customHeight="1" outlineLevel="1" x14ac:dyDescent="0.3">
      <c r="A3573" s="12">
        <v>3571</v>
      </c>
      <c r="B3573" s="13">
        <v>1</v>
      </c>
      <c r="C3573" s="19">
        <v>1.22218510954119E-4</v>
      </c>
      <c r="D3573" s="20">
        <v>1.1535513939999999E-5</v>
      </c>
      <c r="E3573" s="21">
        <v>0</v>
      </c>
      <c r="F3573" s="22">
        <v>1.1748396343899099E-4</v>
      </c>
      <c r="G3573" s="22">
        <v>1.14155251141553E-4</v>
      </c>
      <c r="H3573" s="20">
        <v>3.9573574540000003E-2</v>
      </c>
      <c r="I3573" s="20">
        <v>0.2938324282</v>
      </c>
      <c r="J3573" s="24">
        <v>0.63919999999999999</v>
      </c>
      <c r="K3573" s="20">
        <v>0.38312636960000002</v>
      </c>
      <c r="L3573" s="20">
        <v>0.54140003879999998</v>
      </c>
      <c r="M3573" s="20">
        <v>5.706861249E-3</v>
      </c>
      <c r="N3573" s="21">
        <v>0</v>
      </c>
    </row>
    <row r="3574" spans="1:14" ht="15" customHeight="1" outlineLevel="1" x14ac:dyDescent="0.3">
      <c r="A3574" s="12">
        <v>3572</v>
      </c>
      <c r="B3574" s="13">
        <v>1</v>
      </c>
      <c r="C3574" s="19">
        <v>1.0241525412965801E-4</v>
      </c>
      <c r="D3574" s="20">
        <v>4.4219470109999998E-5</v>
      </c>
      <c r="E3574" s="21">
        <v>0</v>
      </c>
      <c r="F3574" s="22">
        <v>8.8112972579242903E-5</v>
      </c>
      <c r="G3574" s="22">
        <v>1.14155251141553E-4</v>
      </c>
      <c r="H3574" s="20">
        <v>1.001453723E-2</v>
      </c>
      <c r="I3574" s="20">
        <v>0.27598913889999999</v>
      </c>
      <c r="J3574" s="24">
        <v>0.51780000000000004</v>
      </c>
      <c r="K3574" s="20">
        <v>0.28305332360000002</v>
      </c>
      <c r="L3574" s="20">
        <v>0.55371339929999996</v>
      </c>
      <c r="M3574" s="20">
        <v>7.200136352E-2</v>
      </c>
      <c r="N3574" s="21">
        <v>0</v>
      </c>
    </row>
    <row r="3575" spans="1:14" ht="15" customHeight="1" outlineLevel="1" x14ac:dyDescent="0.3">
      <c r="A3575" s="12">
        <v>3573</v>
      </c>
      <c r="B3575" s="13">
        <v>1</v>
      </c>
      <c r="C3575" s="19">
        <v>9.2179899538983895E-5</v>
      </c>
      <c r="D3575" s="20">
        <v>6.2361315610000003E-5</v>
      </c>
      <c r="E3575" s="21">
        <v>0</v>
      </c>
      <c r="F3575" s="22">
        <v>5.87419817194953E-5</v>
      </c>
      <c r="G3575" s="22">
        <v>1.14155251141553E-4</v>
      </c>
      <c r="H3575" s="21">
        <v>0</v>
      </c>
      <c r="I3575" s="20">
        <v>0.25523661749999998</v>
      </c>
      <c r="J3575" s="24">
        <v>0.45950000000000002</v>
      </c>
      <c r="K3575" s="20">
        <v>0.26844411979999999</v>
      </c>
      <c r="L3575" s="20">
        <v>0.55497382200000001</v>
      </c>
      <c r="M3575" s="20">
        <v>0.1028074368</v>
      </c>
      <c r="N3575" s="21">
        <v>0</v>
      </c>
    </row>
    <row r="3576" spans="1:14" ht="15" customHeight="1" outlineLevel="1" x14ac:dyDescent="0.3">
      <c r="A3576" s="12">
        <v>3574</v>
      </c>
      <c r="B3576" s="13">
        <v>1</v>
      </c>
      <c r="C3576" s="19">
        <v>1.0109269125112E-4</v>
      </c>
      <c r="D3576" s="20">
        <v>7.4817216300000005E-5</v>
      </c>
      <c r="E3576" s="21">
        <v>0</v>
      </c>
      <c r="F3576" s="22">
        <v>3.7594868300476997E-5</v>
      </c>
      <c r="G3576" s="22">
        <v>1.14155251141553E-4</v>
      </c>
      <c r="H3576" s="21">
        <v>0</v>
      </c>
      <c r="I3576" s="20">
        <v>0.24718774239999999</v>
      </c>
      <c r="J3576" s="24">
        <v>0.45660000000000001</v>
      </c>
      <c r="K3576" s="20">
        <v>0.24628682739999999</v>
      </c>
      <c r="L3576" s="20">
        <v>0.54886561950000001</v>
      </c>
      <c r="M3576" s="20">
        <v>6.6214450859999996E-2</v>
      </c>
      <c r="N3576" s="21">
        <v>0</v>
      </c>
    </row>
    <row r="3577" spans="1:14" ht="15" customHeight="1" outlineLevel="1" x14ac:dyDescent="0.3">
      <c r="A3577" s="12">
        <v>3575</v>
      </c>
      <c r="B3577" s="13">
        <v>1</v>
      </c>
      <c r="C3577" s="19">
        <v>1.03542187195464E-4</v>
      </c>
      <c r="D3577" s="20">
        <v>8.7395835230000003E-5</v>
      </c>
      <c r="E3577" s="21">
        <v>0</v>
      </c>
      <c r="F3577" s="22">
        <v>2.3496792687798098E-5</v>
      </c>
      <c r="G3577" s="22">
        <v>1.14155251141553E-4</v>
      </c>
      <c r="H3577" s="21">
        <v>0</v>
      </c>
      <c r="I3577" s="20">
        <v>0.2411753297</v>
      </c>
      <c r="J3577" s="24">
        <v>0.4405</v>
      </c>
      <c r="K3577" s="20">
        <v>0.14791818849999999</v>
      </c>
      <c r="L3577" s="20">
        <v>0.50193911189999996</v>
      </c>
      <c r="M3577" s="20">
        <v>2.272746481E-2</v>
      </c>
      <c r="N3577" s="21">
        <v>0</v>
      </c>
    </row>
    <row r="3578" spans="1:14" ht="15" customHeight="1" outlineLevel="1" x14ac:dyDescent="0.3">
      <c r="A3578" s="12">
        <v>3576</v>
      </c>
      <c r="B3578" s="13">
        <v>1</v>
      </c>
      <c r="C3578" s="19">
        <v>8.0091754115120396E-5</v>
      </c>
      <c r="D3578" s="20">
        <v>9.8747271820000002E-5</v>
      </c>
      <c r="E3578" s="21">
        <v>0</v>
      </c>
      <c r="F3578" s="22">
        <v>9.3987170751192492E-6</v>
      </c>
      <c r="G3578" s="22">
        <v>1.14155251141553E-4</v>
      </c>
      <c r="H3578" s="21">
        <v>0</v>
      </c>
      <c r="I3578" s="20">
        <v>0.23506594259999999</v>
      </c>
      <c r="J3578" s="24">
        <v>0.42299999999999999</v>
      </c>
      <c r="K3578" s="20">
        <v>7.2315558799999999E-2</v>
      </c>
      <c r="L3578" s="20">
        <v>0.46848943180000002</v>
      </c>
      <c r="M3578" s="20">
        <v>1.337349021E-3</v>
      </c>
      <c r="N3578" s="21">
        <v>0</v>
      </c>
    </row>
    <row r="3579" spans="1:14" ht="15" customHeight="1" outlineLevel="1" x14ac:dyDescent="0.3">
      <c r="A3579" s="12">
        <v>3577</v>
      </c>
      <c r="B3579" s="13">
        <v>1</v>
      </c>
      <c r="C3579" s="19">
        <v>6.1729959929809894E-5</v>
      </c>
      <c r="D3579" s="20">
        <v>1.098328189E-4</v>
      </c>
      <c r="E3579" s="21">
        <v>0</v>
      </c>
      <c r="F3579" s="22">
        <v>5.8741981719495297E-6</v>
      </c>
      <c r="G3579" s="22">
        <v>1.14155251141553E-4</v>
      </c>
      <c r="H3579" s="21">
        <v>0</v>
      </c>
      <c r="I3579" s="20">
        <v>0.220325834</v>
      </c>
      <c r="J3579" s="24">
        <v>0.37680000000000002</v>
      </c>
      <c r="K3579" s="20">
        <v>6.586316046E-2</v>
      </c>
      <c r="L3579" s="20">
        <v>0.45394609270000003</v>
      </c>
      <c r="M3579" s="20">
        <v>3.8131018680000003E-2</v>
      </c>
      <c r="N3579" s="21">
        <v>0</v>
      </c>
    </row>
    <row r="3580" spans="1:14" ht="15" customHeight="1" outlineLevel="1" x14ac:dyDescent="0.3">
      <c r="A3580" s="12">
        <v>3578</v>
      </c>
      <c r="B3580" s="13">
        <v>1</v>
      </c>
      <c r="C3580" s="19">
        <v>4.9773717222796202E-5</v>
      </c>
      <c r="D3580" s="20">
        <v>1.1960937150000001E-4</v>
      </c>
      <c r="E3580" s="21">
        <v>0</v>
      </c>
      <c r="F3580" s="22">
        <v>2.3496792687798102E-6</v>
      </c>
      <c r="G3580" s="22">
        <v>1.14155251141553E-4</v>
      </c>
      <c r="H3580" s="21">
        <v>0</v>
      </c>
      <c r="I3580" s="20">
        <v>0.19317300230000001</v>
      </c>
      <c r="J3580" s="24">
        <v>0.31840000000000002</v>
      </c>
      <c r="K3580" s="20">
        <v>5.6488921349999999E-2</v>
      </c>
      <c r="L3580" s="20">
        <v>0.44570486720000002</v>
      </c>
      <c r="M3580" s="20">
        <v>0.1686776633</v>
      </c>
      <c r="N3580" s="21">
        <v>0</v>
      </c>
    </row>
    <row r="3581" spans="1:14" ht="15" customHeight="1" outlineLevel="1" x14ac:dyDescent="0.3">
      <c r="A3581" s="12">
        <v>3579</v>
      </c>
      <c r="B3581" s="13">
        <v>1</v>
      </c>
      <c r="C3581" s="19">
        <v>3.3480539174045802E-5</v>
      </c>
      <c r="D3581" s="20">
        <v>1.2846553730000001E-4</v>
      </c>
      <c r="E3581" s="21">
        <v>0</v>
      </c>
      <c r="F3581" s="22">
        <v>1.17483963438991E-6</v>
      </c>
      <c r="G3581" s="22">
        <v>1.14155251141553E-4</v>
      </c>
      <c r="H3581" s="21">
        <v>0</v>
      </c>
      <c r="I3581" s="20">
        <v>0.1524437548</v>
      </c>
      <c r="J3581" s="24">
        <v>0.27010000000000001</v>
      </c>
      <c r="K3581" s="20">
        <v>6.415875335E-2</v>
      </c>
      <c r="L3581" s="20">
        <v>0.44648051189999999</v>
      </c>
      <c r="M3581" s="20">
        <v>0.21411359960000001</v>
      </c>
      <c r="N3581" s="21">
        <v>0</v>
      </c>
    </row>
    <row r="3582" spans="1:14" ht="15" customHeight="1" outlineLevel="1" x14ac:dyDescent="0.3">
      <c r="A3582" s="12">
        <v>3580</v>
      </c>
      <c r="B3582" s="13">
        <v>1</v>
      </c>
      <c r="C3582" s="19">
        <v>2.4787130774029201E-5</v>
      </c>
      <c r="D3582" s="20">
        <v>1.3627859819999999E-4</v>
      </c>
      <c r="E3582" s="21">
        <v>0</v>
      </c>
      <c r="F3582" s="22">
        <v>1.40980756126789E-5</v>
      </c>
      <c r="G3582" s="22">
        <v>1.14155251141553E-4</v>
      </c>
      <c r="H3582" s="20">
        <v>4.5226942339999998E-3</v>
      </c>
      <c r="I3582" s="20">
        <v>0.13033359189999999</v>
      </c>
      <c r="J3582" s="24">
        <v>0.2021</v>
      </c>
      <c r="K3582" s="20">
        <v>6.3184806430000004E-2</v>
      </c>
      <c r="L3582" s="20">
        <v>0.44551095600000001</v>
      </c>
      <c r="M3582" s="20">
        <v>0.1348974748</v>
      </c>
      <c r="N3582" s="21">
        <v>0</v>
      </c>
    </row>
    <row r="3583" spans="1:14" ht="15" customHeight="1" outlineLevel="1" x14ac:dyDescent="0.3">
      <c r="A3583" s="12">
        <v>3581</v>
      </c>
      <c r="B3583" s="13">
        <v>1</v>
      </c>
      <c r="C3583" s="19">
        <v>2.5207100267595599E-5</v>
      </c>
      <c r="D3583" s="20">
        <v>1.3423329429999999E-4</v>
      </c>
      <c r="E3583" s="21">
        <v>0</v>
      </c>
      <c r="F3583" s="22">
        <v>3.7594868300476997E-5</v>
      </c>
      <c r="G3583" s="22">
        <v>1.14155251141553E-4</v>
      </c>
      <c r="H3583" s="20">
        <v>1.5829429820000001E-2</v>
      </c>
      <c r="I3583" s="20">
        <v>0.1122963538</v>
      </c>
      <c r="J3583" s="24">
        <v>0.1633</v>
      </c>
      <c r="K3583" s="20">
        <v>7.2193815440000003E-2</v>
      </c>
      <c r="L3583" s="20">
        <v>0.44570486720000002</v>
      </c>
      <c r="M3583" s="20">
        <v>3.9648496579999998E-2</v>
      </c>
      <c r="N3583" s="21">
        <v>0</v>
      </c>
    </row>
    <row r="3584" spans="1:14" ht="15" customHeight="1" outlineLevel="1" x14ac:dyDescent="0.3">
      <c r="A3584" s="12">
        <v>3582</v>
      </c>
      <c r="B3584" s="13">
        <v>1</v>
      </c>
      <c r="C3584" s="19">
        <v>3.3668991259390099E-5</v>
      </c>
      <c r="D3584" s="20">
        <v>1.1161223329999999E-4</v>
      </c>
      <c r="E3584" s="21">
        <v>0</v>
      </c>
      <c r="F3584" s="22">
        <v>9.3987170751192502E-5</v>
      </c>
      <c r="G3584" s="22">
        <v>1.14155251141553E-4</v>
      </c>
      <c r="H3584" s="20">
        <v>5.798740107E-2</v>
      </c>
      <c r="I3584" s="20">
        <v>8.6113266100000002E-2</v>
      </c>
      <c r="J3584" s="24">
        <v>0.12089999999999999</v>
      </c>
      <c r="K3584" s="20">
        <v>0.118091064</v>
      </c>
      <c r="L3584" s="20">
        <v>0.45278262559999999</v>
      </c>
      <c r="M3584" s="20">
        <v>1.337349021E-3</v>
      </c>
      <c r="N3584" s="21">
        <v>0</v>
      </c>
    </row>
    <row r="3585" spans="1:14" ht="15" customHeight="1" outlineLevel="1" x14ac:dyDescent="0.3">
      <c r="A3585" s="12">
        <v>3583</v>
      </c>
      <c r="B3585" s="13">
        <v>1</v>
      </c>
      <c r="C3585" s="19">
        <v>5.2327638596927897E-5</v>
      </c>
      <c r="D3585" s="20">
        <v>8.244619982E-5</v>
      </c>
      <c r="E3585" s="21">
        <v>0</v>
      </c>
      <c r="F3585" s="22">
        <v>1.8210014333043501E-4</v>
      </c>
      <c r="G3585" s="22">
        <v>1.14155251141553E-4</v>
      </c>
      <c r="H3585" s="20">
        <v>0.1473106122</v>
      </c>
      <c r="I3585" s="20">
        <v>6.6427463150000005E-2</v>
      </c>
      <c r="J3585" s="24">
        <v>0.1024</v>
      </c>
      <c r="K3585" s="20">
        <v>0.17177988799999999</v>
      </c>
      <c r="L3585" s="20">
        <v>0.4645142525</v>
      </c>
      <c r="M3585" s="20">
        <v>4.9320811690000002E-3</v>
      </c>
      <c r="N3585" s="21">
        <v>0</v>
      </c>
    </row>
    <row r="3586" spans="1:14" ht="15" customHeight="1" outlineLevel="1" x14ac:dyDescent="0.3">
      <c r="A3586" s="12">
        <v>3584</v>
      </c>
      <c r="B3586" s="13">
        <v>1</v>
      </c>
      <c r="C3586" s="19">
        <v>7.4907199313281502E-5</v>
      </c>
      <c r="D3586" s="20">
        <v>5.1521204990000001E-5</v>
      </c>
      <c r="E3586" s="21">
        <v>0</v>
      </c>
      <c r="F3586" s="22">
        <v>1.58603350642637E-4</v>
      </c>
      <c r="G3586" s="22">
        <v>1.14155251141553E-4</v>
      </c>
      <c r="H3586" s="20">
        <v>0.26667743500000002</v>
      </c>
      <c r="I3586" s="20">
        <v>7.6706749419999998E-2</v>
      </c>
      <c r="J3586" s="24">
        <v>5.1799999999999999E-2</v>
      </c>
      <c r="K3586" s="20">
        <v>0.15437058679999999</v>
      </c>
      <c r="L3586" s="20">
        <v>0.47139809970000002</v>
      </c>
      <c r="M3586" s="20">
        <v>6.5567408709999997E-2</v>
      </c>
      <c r="N3586" s="21">
        <v>0</v>
      </c>
    </row>
    <row r="3587" spans="1:14" ht="15" customHeight="1" outlineLevel="1" x14ac:dyDescent="0.3">
      <c r="A3587" s="12">
        <v>3585</v>
      </c>
      <c r="B3587" s="13">
        <v>1</v>
      </c>
      <c r="C3587" s="19">
        <v>9.6578363869898496E-5</v>
      </c>
      <c r="D3587" s="20">
        <v>2.478908315E-5</v>
      </c>
      <c r="E3587" s="21">
        <v>0</v>
      </c>
      <c r="F3587" s="22">
        <v>1.4685495429873799E-4</v>
      </c>
      <c r="G3587" s="22">
        <v>1.14155251141553E-4</v>
      </c>
      <c r="H3587" s="20">
        <v>0.36876110480000002</v>
      </c>
      <c r="I3587" s="20">
        <v>0.1027928627</v>
      </c>
      <c r="J3587" s="24">
        <v>1.46E-2</v>
      </c>
      <c r="K3587" s="20">
        <v>0.12856099339999999</v>
      </c>
      <c r="L3587" s="20">
        <v>0.47159201090000002</v>
      </c>
      <c r="M3587" s="20">
        <v>9.5239776750000005E-2</v>
      </c>
      <c r="N3587" s="21">
        <v>0</v>
      </c>
    </row>
    <row r="3588" spans="1:14" ht="15" customHeight="1" outlineLevel="1" x14ac:dyDescent="0.3">
      <c r="A3588" s="12">
        <v>3586</v>
      </c>
      <c r="B3588" s="13">
        <v>1</v>
      </c>
      <c r="C3588" s="19">
        <v>1.08918053709295E-4</v>
      </c>
      <c r="D3588" s="20">
        <v>1.758961346E-6</v>
      </c>
      <c r="E3588" s="21">
        <v>0</v>
      </c>
      <c r="F3588" s="22">
        <v>1.6447754881458699E-4</v>
      </c>
      <c r="G3588" s="22">
        <v>1.14155251141553E-4</v>
      </c>
      <c r="H3588" s="20">
        <v>0.4382167663</v>
      </c>
      <c r="I3588" s="20">
        <v>0.124515128</v>
      </c>
      <c r="J3588" s="24">
        <v>7.1999999999999998E-3</v>
      </c>
      <c r="K3588" s="20">
        <v>0.1096907719</v>
      </c>
      <c r="L3588" s="20">
        <v>0.47120418850000001</v>
      </c>
      <c r="M3588" s="20">
        <v>6.2135736179999998E-2</v>
      </c>
      <c r="N3588" s="20">
        <v>3.5044285709999998E-2</v>
      </c>
    </row>
    <row r="3589" spans="1:14" ht="15" customHeight="1" outlineLevel="1" x14ac:dyDescent="0.3">
      <c r="A3589" s="12">
        <v>3587</v>
      </c>
      <c r="B3589" s="13">
        <v>1</v>
      </c>
      <c r="C3589" s="19">
        <v>1.1281487637850399E-4</v>
      </c>
      <c r="D3589" s="21">
        <v>0</v>
      </c>
      <c r="E3589" s="21">
        <v>0</v>
      </c>
      <c r="F3589" s="22">
        <v>1.87974341502385E-4</v>
      </c>
      <c r="G3589" s="22">
        <v>1.14155251141553E-4</v>
      </c>
      <c r="H3589" s="20">
        <v>0.4848974318</v>
      </c>
      <c r="I3589" s="20">
        <v>0.14109775020000001</v>
      </c>
      <c r="J3589" s="24">
        <v>1.37E-2</v>
      </c>
      <c r="K3589" s="20">
        <v>0.12600438280000001</v>
      </c>
      <c r="L3589" s="20">
        <v>0.46713205349999998</v>
      </c>
      <c r="M3589" s="20">
        <v>2.1786057979999999E-2</v>
      </c>
      <c r="N3589" s="20">
        <v>0.1714328571</v>
      </c>
    </row>
    <row r="3590" spans="1:14" ht="15" customHeight="1" outlineLevel="1" x14ac:dyDescent="0.3">
      <c r="A3590" s="12">
        <v>3588</v>
      </c>
      <c r="B3590" s="13">
        <v>1</v>
      </c>
      <c r="C3590" s="19">
        <v>1.2243188765356501E-4</v>
      </c>
      <c r="D3590" s="21">
        <v>0</v>
      </c>
      <c r="E3590" s="21">
        <v>0</v>
      </c>
      <c r="F3590" s="22">
        <v>2.0677177565262301E-4</v>
      </c>
      <c r="G3590" s="22">
        <v>1.14155251141553E-4</v>
      </c>
      <c r="H3590" s="20">
        <v>0.4953965434</v>
      </c>
      <c r="I3590" s="20">
        <v>0.1458494957</v>
      </c>
      <c r="J3590" s="24">
        <v>3.5299999999999998E-2</v>
      </c>
      <c r="K3590" s="20">
        <v>0.1213781349</v>
      </c>
      <c r="L3590" s="20">
        <v>0.45898778359999998</v>
      </c>
      <c r="M3590" s="20">
        <v>1.337349021E-3</v>
      </c>
      <c r="N3590" s="20">
        <v>0.52614342859999996</v>
      </c>
    </row>
    <row r="3591" spans="1:14" ht="15" customHeight="1" outlineLevel="1" x14ac:dyDescent="0.3">
      <c r="A3591" s="12">
        <v>3589</v>
      </c>
      <c r="B3591" s="13">
        <v>1</v>
      </c>
      <c r="C3591" s="19">
        <v>1.1487704112085199E-4</v>
      </c>
      <c r="D3591" s="21">
        <v>0</v>
      </c>
      <c r="E3591" s="21">
        <v>0</v>
      </c>
      <c r="F3591" s="22">
        <v>1.87974341502385E-4</v>
      </c>
      <c r="G3591" s="22">
        <v>1.14155251141553E-4</v>
      </c>
      <c r="H3591" s="20">
        <v>0.47779034079999999</v>
      </c>
      <c r="I3591" s="20">
        <v>0.14264934060000001</v>
      </c>
      <c r="J3591" s="24">
        <v>8.8200000000000001E-2</v>
      </c>
      <c r="K3591" s="20">
        <v>0.1138300463</v>
      </c>
      <c r="L3591" s="20">
        <v>0.44531704480000001</v>
      </c>
      <c r="M3591" s="20">
        <v>3.4929904880000001E-2</v>
      </c>
      <c r="N3591" s="24">
        <v>0.69950400000000001</v>
      </c>
    </row>
    <row r="3592" spans="1:14" ht="15" customHeight="1" outlineLevel="1" x14ac:dyDescent="0.3">
      <c r="A3592" s="12">
        <v>3590</v>
      </c>
      <c r="B3592" s="13">
        <v>1</v>
      </c>
      <c r="C3592" s="19">
        <v>1.06676563570675E-4</v>
      </c>
      <c r="D3592" s="21">
        <v>0</v>
      </c>
      <c r="E3592" s="21">
        <v>0</v>
      </c>
      <c r="F3592" s="22">
        <v>1.90324020771165E-4</v>
      </c>
      <c r="G3592" s="22">
        <v>1.14155251141553E-4</v>
      </c>
      <c r="H3592" s="20">
        <v>0.44613148120000001</v>
      </c>
      <c r="I3592" s="20">
        <v>0.1352792863</v>
      </c>
      <c r="J3592" s="24">
        <v>0.17499999999999999</v>
      </c>
      <c r="K3592" s="20">
        <v>0.1081081081</v>
      </c>
      <c r="L3592" s="20">
        <v>0.44250533260000002</v>
      </c>
      <c r="M3592" s="20">
        <v>0.1559930149</v>
      </c>
      <c r="N3592" s="20">
        <v>0.65931171430000002</v>
      </c>
    </row>
    <row r="3593" spans="1:14" ht="15" customHeight="1" outlineLevel="1" x14ac:dyDescent="0.3">
      <c r="A3593" s="12">
        <v>3591</v>
      </c>
      <c r="B3593" s="13">
        <v>1</v>
      </c>
      <c r="C3593" s="19">
        <v>9.6698191651511801E-5</v>
      </c>
      <c r="D3593" s="21">
        <v>0</v>
      </c>
      <c r="E3593" s="21">
        <v>0</v>
      </c>
      <c r="F3593" s="22">
        <v>2.1382081345896301E-4</v>
      </c>
      <c r="G3593" s="22">
        <v>1.14155251141553E-4</v>
      </c>
      <c r="H3593" s="20">
        <v>0.4046196091</v>
      </c>
      <c r="I3593" s="20">
        <v>0.12858805279999999</v>
      </c>
      <c r="J3593" s="24">
        <v>0.2893</v>
      </c>
      <c r="K3593" s="20">
        <v>7.0489408330000003E-2</v>
      </c>
      <c r="L3593" s="20">
        <v>0.44289315489999997</v>
      </c>
      <c r="M3593" s="20">
        <v>0.19763902159999999</v>
      </c>
      <c r="N3593" s="20">
        <v>0.61162028570000004</v>
      </c>
    </row>
    <row r="3594" spans="1:14" ht="15" customHeight="1" outlineLevel="1" x14ac:dyDescent="0.3">
      <c r="A3594" s="12">
        <v>3592</v>
      </c>
      <c r="B3594" s="13">
        <v>1</v>
      </c>
      <c r="C3594" s="19">
        <v>8.99672473873537E-5</v>
      </c>
      <c r="D3594" s="21">
        <v>0</v>
      </c>
      <c r="E3594" s="21">
        <v>0</v>
      </c>
      <c r="F3594" s="22">
        <v>2.23219530534082E-4</v>
      </c>
      <c r="G3594" s="22">
        <v>1.14155251141553E-4</v>
      </c>
      <c r="H3594" s="20">
        <v>0.34017121630000002</v>
      </c>
      <c r="I3594" s="20">
        <v>0.123060512</v>
      </c>
      <c r="J3594" s="24">
        <v>0.38829999999999998</v>
      </c>
      <c r="K3594" s="20">
        <v>7.0367664960000006E-2</v>
      </c>
      <c r="L3594" s="20">
        <v>0.44046926510000001</v>
      </c>
      <c r="M3594" s="20">
        <v>0.1248967397</v>
      </c>
      <c r="N3594" s="20">
        <v>0.6244234286</v>
      </c>
    </row>
    <row r="3595" spans="1:14" ht="15" customHeight="1" outlineLevel="1" x14ac:dyDescent="0.3">
      <c r="A3595" s="12">
        <v>3593</v>
      </c>
      <c r="B3595" s="13">
        <v>1</v>
      </c>
      <c r="C3595" s="19">
        <v>8.7895446361163307E-5</v>
      </c>
      <c r="D3595" s="21">
        <v>0</v>
      </c>
      <c r="E3595" s="21">
        <v>0</v>
      </c>
      <c r="F3595" s="22">
        <v>2.23219530534082E-4</v>
      </c>
      <c r="G3595" s="22">
        <v>1.14155251141553E-4</v>
      </c>
      <c r="H3595" s="20">
        <v>0.23582619930000001</v>
      </c>
      <c r="I3595" s="20">
        <v>0.1194724593</v>
      </c>
      <c r="J3595" s="24">
        <v>0.44340000000000002</v>
      </c>
      <c r="K3595" s="20">
        <v>0.1179693207</v>
      </c>
      <c r="L3595" s="20">
        <v>0.4420205546</v>
      </c>
      <c r="M3595" s="20">
        <v>3.6762282690000002E-2</v>
      </c>
      <c r="N3595" s="20">
        <v>0.1364331429</v>
      </c>
    </row>
    <row r="3596" spans="1:14" ht="15" customHeight="1" outlineLevel="1" x14ac:dyDescent="0.3">
      <c r="A3596" s="12">
        <v>3594</v>
      </c>
      <c r="B3596" s="13">
        <v>1</v>
      </c>
      <c r="C3596" s="19">
        <v>9.1417508105686996E-5</v>
      </c>
      <c r="D3596" s="21">
        <v>0</v>
      </c>
      <c r="E3596" s="21">
        <v>0</v>
      </c>
      <c r="F3596" s="22">
        <v>1.6447754881458699E-4</v>
      </c>
      <c r="G3596" s="22">
        <v>1.14155251141553E-4</v>
      </c>
      <c r="H3596" s="20">
        <v>0.1272815377</v>
      </c>
      <c r="I3596" s="20">
        <v>0.1029868115</v>
      </c>
      <c r="J3596" s="24">
        <v>0.46250000000000002</v>
      </c>
      <c r="K3596" s="20">
        <v>0.24823472120000001</v>
      </c>
      <c r="L3596" s="20">
        <v>0.46703509789999997</v>
      </c>
      <c r="M3596" s="20">
        <v>1.297628417E-3</v>
      </c>
      <c r="N3596" s="20">
        <v>0.33874285710000002</v>
      </c>
    </row>
    <row r="3597" spans="1:14" ht="15" customHeight="1" outlineLevel="1" x14ac:dyDescent="0.3">
      <c r="A3597" s="12">
        <v>3595</v>
      </c>
      <c r="B3597" s="13">
        <v>1</v>
      </c>
      <c r="C3597" s="19">
        <v>9.2523900668187094E-5</v>
      </c>
      <c r="D3597" s="20">
        <v>4.6019337529999999E-6</v>
      </c>
      <c r="E3597" s="21">
        <v>0</v>
      </c>
      <c r="F3597" s="22">
        <v>1.1748396343899099E-4</v>
      </c>
      <c r="G3597" s="22">
        <v>1.14155251141553E-4</v>
      </c>
      <c r="H3597" s="20">
        <v>4.3288644809999999E-2</v>
      </c>
      <c r="I3597" s="20">
        <v>8.0973622960000005E-2</v>
      </c>
      <c r="J3597" s="24">
        <v>0.43469999999999998</v>
      </c>
      <c r="K3597" s="20">
        <v>0.2181641101</v>
      </c>
      <c r="L3597" s="20">
        <v>0.47556719019999999</v>
      </c>
      <c r="M3597" s="20">
        <v>4.2308042389999998E-3</v>
      </c>
      <c r="N3597" s="24">
        <v>7.6128000000000001E-2</v>
      </c>
    </row>
    <row r="3598" spans="1:14" ht="15" customHeight="1" outlineLevel="1" x14ac:dyDescent="0.3">
      <c r="A3598" s="12">
        <v>3596</v>
      </c>
      <c r="B3598" s="13">
        <v>1</v>
      </c>
      <c r="C3598" s="19">
        <v>7.4852560448548797E-5</v>
      </c>
      <c r="D3598" s="20">
        <v>4.5794354100000002E-5</v>
      </c>
      <c r="E3598" s="21">
        <v>0</v>
      </c>
      <c r="F3598" s="22">
        <v>8.8112972579242903E-5</v>
      </c>
      <c r="G3598" s="22">
        <v>1.14155251141553E-4</v>
      </c>
      <c r="H3598" s="20">
        <v>1.049911161E-2</v>
      </c>
      <c r="I3598" s="20">
        <v>7.428238945E-2</v>
      </c>
      <c r="J3598" s="24">
        <v>0.42880000000000001</v>
      </c>
      <c r="K3598" s="20">
        <v>0.22936449959999999</v>
      </c>
      <c r="L3598" s="20">
        <v>0.47847585809999998</v>
      </c>
      <c r="M3598" s="20">
        <v>5.9528632179999999E-2</v>
      </c>
      <c r="N3598" s="21">
        <v>0</v>
      </c>
    </row>
    <row r="3599" spans="1:14" ht="15" customHeight="1" outlineLevel="1" x14ac:dyDescent="0.3">
      <c r="A3599" s="12">
        <v>3597</v>
      </c>
      <c r="B3599" s="13">
        <v>1</v>
      </c>
      <c r="C3599" s="19">
        <v>6.9823039997749794E-5</v>
      </c>
      <c r="D3599" s="20">
        <v>6.2627205120000001E-5</v>
      </c>
      <c r="E3599" s="21">
        <v>0</v>
      </c>
      <c r="F3599" s="22">
        <v>5.87419817194953E-5</v>
      </c>
      <c r="G3599" s="22">
        <v>1.14155251141553E-4</v>
      </c>
      <c r="H3599" s="21">
        <v>0</v>
      </c>
      <c r="I3599" s="20">
        <v>7.4185415049999995E-2</v>
      </c>
      <c r="J3599" s="24">
        <v>0.51929999999999998</v>
      </c>
      <c r="K3599" s="20">
        <v>0.37119551979999998</v>
      </c>
      <c r="L3599" s="20">
        <v>0.49980608879999999</v>
      </c>
      <c r="M3599" s="20">
        <v>8.8052908910000005E-2</v>
      </c>
      <c r="N3599" s="21">
        <v>0</v>
      </c>
    </row>
    <row r="3600" spans="1:14" ht="15" customHeight="1" outlineLevel="1" x14ac:dyDescent="0.3">
      <c r="A3600" s="12">
        <v>3598</v>
      </c>
      <c r="B3600" s="13">
        <v>1</v>
      </c>
      <c r="C3600" s="19">
        <v>8.3863015740289694E-5</v>
      </c>
      <c r="D3600" s="20">
        <v>7.4817216300000005E-5</v>
      </c>
      <c r="E3600" s="21">
        <v>0</v>
      </c>
      <c r="F3600" s="22">
        <v>3.7594868300476997E-5</v>
      </c>
      <c r="G3600" s="22">
        <v>1.14155251141553E-4</v>
      </c>
      <c r="H3600" s="21">
        <v>0</v>
      </c>
      <c r="I3600" s="20">
        <v>8.9119472460000002E-2</v>
      </c>
      <c r="J3600" s="24">
        <v>0.57050000000000001</v>
      </c>
      <c r="K3600" s="20">
        <v>0.43462381300000003</v>
      </c>
      <c r="L3600" s="20">
        <v>0.49253441920000002</v>
      </c>
      <c r="M3600" s="20">
        <v>5.8228053100000003E-2</v>
      </c>
      <c r="N3600" s="21">
        <v>0</v>
      </c>
    </row>
    <row r="3601" spans="1:14" ht="15" customHeight="1" outlineLevel="1" x14ac:dyDescent="0.3">
      <c r="A3601" s="12">
        <v>3599</v>
      </c>
      <c r="B3601" s="13">
        <v>1</v>
      </c>
      <c r="C3601" s="19">
        <v>9.04812076323267E-5</v>
      </c>
      <c r="D3601" s="20">
        <v>8.7293570030000001E-5</v>
      </c>
      <c r="E3601" s="21">
        <v>0</v>
      </c>
      <c r="F3601" s="22">
        <v>2.3496792687798098E-5</v>
      </c>
      <c r="G3601" s="22">
        <v>1.14155251141553E-4</v>
      </c>
      <c r="H3601" s="21">
        <v>0</v>
      </c>
      <c r="I3601" s="20">
        <v>0.1138479441</v>
      </c>
      <c r="J3601" s="24">
        <v>0.60760000000000003</v>
      </c>
      <c r="K3601" s="20">
        <v>0.29060141220000002</v>
      </c>
      <c r="L3601" s="20">
        <v>0.45830909440000001</v>
      </c>
      <c r="M3601" s="20">
        <v>2.0871013179999998E-2</v>
      </c>
      <c r="N3601" s="21">
        <v>0</v>
      </c>
    </row>
    <row r="3602" spans="1:14" ht="15" customHeight="1" outlineLevel="1" x14ac:dyDescent="0.3">
      <c r="A3602" s="12">
        <v>3600</v>
      </c>
      <c r="B3602" s="13">
        <v>1</v>
      </c>
      <c r="C3602" s="19">
        <v>7.1611612294206198E-5</v>
      </c>
      <c r="D3602" s="20">
        <v>9.6804233120000006E-5</v>
      </c>
      <c r="E3602" s="21">
        <v>0</v>
      </c>
      <c r="F3602" s="22">
        <v>9.3987170751192492E-6</v>
      </c>
      <c r="G3602" s="22">
        <v>1.14155251141553E-4</v>
      </c>
      <c r="H3602" s="21">
        <v>0</v>
      </c>
      <c r="I3602" s="20">
        <v>0.15137703650000001</v>
      </c>
      <c r="J3602" s="24">
        <v>0.61560000000000004</v>
      </c>
      <c r="K3602" s="20">
        <v>9.2890187479999997E-2</v>
      </c>
      <c r="L3602" s="20">
        <v>0.43164630599999998</v>
      </c>
      <c r="M3602" s="20">
        <v>1.337349021E-3</v>
      </c>
      <c r="N3602" s="21">
        <v>0</v>
      </c>
    </row>
    <row r="3603" spans="1:14" ht="15" customHeight="1" outlineLevel="1" x14ac:dyDescent="0.3">
      <c r="A3603" s="12">
        <v>3601</v>
      </c>
      <c r="B3603" s="13">
        <v>1</v>
      </c>
      <c r="C3603" s="19">
        <v>5.46313444031545E-5</v>
      </c>
      <c r="D3603" s="20">
        <v>1.017334155E-4</v>
      </c>
      <c r="E3603" s="21">
        <v>0</v>
      </c>
      <c r="F3603" s="22">
        <v>5.8741981719495297E-6</v>
      </c>
      <c r="G3603" s="22">
        <v>1.14155251141553E-4</v>
      </c>
      <c r="H3603" s="21">
        <v>0</v>
      </c>
      <c r="I3603" s="20">
        <v>0.18493017840000001</v>
      </c>
      <c r="J3603" s="24">
        <v>0.62480000000000002</v>
      </c>
      <c r="K3603" s="20">
        <v>5.0645239830000001E-2</v>
      </c>
      <c r="L3603" s="20">
        <v>0.41477603260000001</v>
      </c>
      <c r="M3603" s="20">
        <v>3.0472210079999999E-2</v>
      </c>
      <c r="N3603" s="21">
        <v>0</v>
      </c>
    </row>
    <row r="3604" spans="1:14" ht="15" customHeight="1" outlineLevel="1" x14ac:dyDescent="0.3">
      <c r="A3604" s="12">
        <v>3602</v>
      </c>
      <c r="B3604" s="13">
        <v>1</v>
      </c>
      <c r="C3604" s="19">
        <v>4.3916367675741E-5</v>
      </c>
      <c r="D3604" s="20">
        <v>1.032469404E-4</v>
      </c>
      <c r="E3604" s="21">
        <v>0</v>
      </c>
      <c r="F3604" s="22">
        <v>2.3496792687798102E-6</v>
      </c>
      <c r="G3604" s="22">
        <v>1.14155251141553E-4</v>
      </c>
      <c r="H3604" s="21">
        <v>0</v>
      </c>
      <c r="I3604" s="20">
        <v>0.215477114</v>
      </c>
      <c r="J3604" s="24">
        <v>0.63400000000000001</v>
      </c>
      <c r="K3604" s="20">
        <v>3.2140248359999998E-2</v>
      </c>
      <c r="L3604" s="20">
        <v>0.41671514450000002</v>
      </c>
      <c r="M3604" s="20">
        <v>0.13818395159999999</v>
      </c>
      <c r="N3604" s="21">
        <v>0</v>
      </c>
    </row>
    <row r="3605" spans="1:14" ht="15" customHeight="1" outlineLevel="1" x14ac:dyDescent="0.3">
      <c r="A3605" s="12">
        <v>3603</v>
      </c>
      <c r="B3605" s="13">
        <v>1</v>
      </c>
      <c r="C3605" s="19">
        <v>2.91908882849376E-5</v>
      </c>
      <c r="D3605" s="20">
        <v>1.044536697E-4</v>
      </c>
      <c r="E3605" s="21">
        <v>0</v>
      </c>
      <c r="F3605" s="22">
        <v>1.17483963438991E-6</v>
      </c>
      <c r="G3605" s="22">
        <v>1.14155251141553E-4</v>
      </c>
      <c r="H3605" s="21">
        <v>0</v>
      </c>
      <c r="I3605" s="20">
        <v>0.24136927850000001</v>
      </c>
      <c r="J3605" s="24">
        <v>0.64559999999999995</v>
      </c>
      <c r="K3605" s="20">
        <v>4.297540784E-2</v>
      </c>
      <c r="L3605" s="20">
        <v>0.42311421370000002</v>
      </c>
      <c r="M3605" s="20">
        <v>0.17454641409999999</v>
      </c>
      <c r="N3605" s="21">
        <v>0</v>
      </c>
    </row>
    <row r="3606" spans="1:14" ht="15" customHeight="1" outlineLevel="1" x14ac:dyDescent="0.3">
      <c r="A3606" s="12">
        <v>3604</v>
      </c>
      <c r="B3606" s="13">
        <v>1</v>
      </c>
      <c r="C3606" s="19">
        <v>2.16750334202763E-5</v>
      </c>
      <c r="D3606" s="20">
        <v>1.052922443E-4</v>
      </c>
      <c r="E3606" s="21">
        <v>0</v>
      </c>
      <c r="F3606" s="22">
        <v>1.40980756126789E-5</v>
      </c>
      <c r="G3606" s="22">
        <v>1.14155251141553E-4</v>
      </c>
      <c r="H3606" s="20">
        <v>5.1687934099999997E-3</v>
      </c>
      <c r="I3606" s="20">
        <v>0.25698215670000002</v>
      </c>
      <c r="J3606" s="24">
        <v>0.65690000000000004</v>
      </c>
      <c r="K3606" s="20">
        <v>5.3201850500000002E-2</v>
      </c>
      <c r="L3606" s="20">
        <v>0.42185379099999998</v>
      </c>
      <c r="M3606" s="20">
        <v>0.110841969</v>
      </c>
      <c r="N3606" s="21">
        <v>0</v>
      </c>
    </row>
    <row r="3607" spans="1:14" ht="15" customHeight="1" outlineLevel="1" x14ac:dyDescent="0.3">
      <c r="A3607" s="12">
        <v>3605</v>
      </c>
      <c r="B3607" s="13">
        <v>1</v>
      </c>
      <c r="C3607" s="19">
        <v>2.0554977578418999E-5</v>
      </c>
      <c r="D3607" s="20">
        <v>9.8645006630000004E-5</v>
      </c>
      <c r="E3607" s="21">
        <v>0</v>
      </c>
      <c r="F3607" s="22">
        <v>3.7594868300476997E-5</v>
      </c>
      <c r="G3607" s="22">
        <v>1.14155251141553E-4</v>
      </c>
      <c r="H3607" s="20">
        <v>1.7767727350000002E-2</v>
      </c>
      <c r="I3607" s="20">
        <v>0.25921256790000002</v>
      </c>
      <c r="J3607" s="24">
        <v>0.70469999999999999</v>
      </c>
      <c r="K3607" s="20">
        <v>5.2958363770000003E-2</v>
      </c>
      <c r="L3607" s="20">
        <v>0.42059336819999998</v>
      </c>
      <c r="M3607" s="20">
        <v>3.2701031300000002E-2</v>
      </c>
      <c r="N3607" s="21">
        <v>0</v>
      </c>
    </row>
    <row r="3608" spans="1:14" ht="15" customHeight="1" outlineLevel="1" x14ac:dyDescent="0.3">
      <c r="A3608" s="12">
        <v>3606</v>
      </c>
      <c r="B3608" s="13">
        <v>1</v>
      </c>
      <c r="C3608" s="19">
        <v>2.5765560746818301E-5</v>
      </c>
      <c r="D3608" s="20">
        <v>7.1606089199999998E-5</v>
      </c>
      <c r="E3608" s="21">
        <v>0</v>
      </c>
      <c r="F3608" s="22">
        <v>9.3987170751192502E-5</v>
      </c>
      <c r="G3608" s="22">
        <v>1.14155251141553E-4</v>
      </c>
      <c r="H3608" s="20">
        <v>6.5579066389999996E-2</v>
      </c>
      <c r="I3608" s="20">
        <v>0.24912723040000001</v>
      </c>
      <c r="J3608" s="24">
        <v>0.76659999999999995</v>
      </c>
      <c r="K3608" s="20">
        <v>6.6958850740000006E-2</v>
      </c>
      <c r="L3608" s="20">
        <v>0.42708939309999999</v>
      </c>
      <c r="M3608" s="20">
        <v>1.2395344780000001E-3</v>
      </c>
      <c r="N3608" s="21">
        <v>0</v>
      </c>
    </row>
    <row r="3609" spans="1:14" ht="15" customHeight="1" outlineLevel="1" x14ac:dyDescent="0.3">
      <c r="A3609" s="12">
        <v>3607</v>
      </c>
      <c r="B3609" s="13">
        <v>1</v>
      </c>
      <c r="C3609" s="19">
        <v>4.0431440604008302E-5</v>
      </c>
      <c r="D3609" s="20">
        <v>4.0128862330000002E-5</v>
      </c>
      <c r="E3609" s="21">
        <v>0</v>
      </c>
      <c r="F3609" s="22">
        <v>1.8210014333043501E-4</v>
      </c>
      <c r="G3609" s="22">
        <v>1.14155251141553E-4</v>
      </c>
      <c r="H3609" s="20">
        <v>0.16523986430000001</v>
      </c>
      <c r="I3609" s="20">
        <v>0.23710240499999999</v>
      </c>
      <c r="J3609" s="24">
        <v>0.79749999999999999</v>
      </c>
      <c r="K3609" s="20">
        <v>7.3898222550000003E-2</v>
      </c>
      <c r="L3609" s="20">
        <v>0.43028892769999999</v>
      </c>
      <c r="M3609" s="20">
        <v>3.3086938590000002E-3</v>
      </c>
      <c r="N3609" s="21">
        <v>0</v>
      </c>
    </row>
    <row r="3610" spans="1:14" ht="15" customHeight="1" outlineLevel="1" x14ac:dyDescent="0.3">
      <c r="A3610" s="12">
        <v>3608</v>
      </c>
      <c r="B3610" s="13">
        <v>1</v>
      </c>
      <c r="C3610" s="19">
        <v>6.1775126538485796E-5</v>
      </c>
      <c r="D3610" s="20">
        <v>5.5223205040000003E-6</v>
      </c>
      <c r="E3610" s="21">
        <v>0</v>
      </c>
      <c r="F3610" s="22">
        <v>1.58603350642637E-4</v>
      </c>
      <c r="G3610" s="22">
        <v>1.14155251141553E-4</v>
      </c>
      <c r="H3610" s="20">
        <v>0.28509126150000003</v>
      </c>
      <c r="I3610" s="20">
        <v>0.26832816139999999</v>
      </c>
      <c r="J3610" s="24">
        <v>0.79490000000000005</v>
      </c>
      <c r="K3610" s="20">
        <v>7.3046018990000003E-2</v>
      </c>
      <c r="L3610" s="20">
        <v>0.43474888499999997</v>
      </c>
      <c r="M3610" s="20">
        <v>5.1184028749999999E-2</v>
      </c>
      <c r="N3610" s="20">
        <v>0.1354525714</v>
      </c>
    </row>
    <row r="3611" spans="1:14" ht="15" customHeight="1" outlineLevel="1" x14ac:dyDescent="0.3">
      <c r="A3611" s="12">
        <v>3609</v>
      </c>
      <c r="B3611" s="13">
        <v>1</v>
      </c>
      <c r="C3611" s="19">
        <v>7.7714712481302196E-5</v>
      </c>
      <c r="D3611" s="21">
        <v>0</v>
      </c>
      <c r="E3611" s="21">
        <v>0</v>
      </c>
      <c r="F3611" s="22">
        <v>1.4685495429873799E-4</v>
      </c>
      <c r="G3611" s="22">
        <v>1.14155251141553E-4</v>
      </c>
      <c r="H3611" s="20">
        <v>0.38765950570000002</v>
      </c>
      <c r="I3611" s="20">
        <v>0.32806439100000001</v>
      </c>
      <c r="J3611" s="24">
        <v>0.84909999999999997</v>
      </c>
      <c r="K3611" s="20">
        <v>6.7689310929999996E-2</v>
      </c>
      <c r="L3611" s="20">
        <v>0.44900135740000002</v>
      </c>
      <c r="M3611" s="20">
        <v>7.7965089809999999E-2</v>
      </c>
      <c r="N3611" s="20">
        <v>0.3667114286</v>
      </c>
    </row>
    <row r="3612" spans="1:14" ht="15" customHeight="1" outlineLevel="1" x14ac:dyDescent="0.3">
      <c r="A3612" s="12">
        <v>3610</v>
      </c>
      <c r="B3612" s="13">
        <v>1</v>
      </c>
      <c r="C3612" s="19">
        <v>8.7789447238893105E-5</v>
      </c>
      <c r="D3612" s="21">
        <v>0</v>
      </c>
      <c r="E3612" s="21">
        <v>0</v>
      </c>
      <c r="F3612" s="22">
        <v>1.6447754881458699E-4</v>
      </c>
      <c r="G3612" s="22">
        <v>1.14155251141553E-4</v>
      </c>
      <c r="H3612" s="20">
        <v>0.44661605560000001</v>
      </c>
      <c r="I3612" s="20">
        <v>0.37732738560000001</v>
      </c>
      <c r="J3612" s="24">
        <v>0.87990000000000002</v>
      </c>
      <c r="K3612" s="20">
        <v>7.1463355249999999E-2</v>
      </c>
      <c r="L3612" s="20">
        <v>0.46422338569999999</v>
      </c>
      <c r="M3612" s="20">
        <v>5.2679199349999997E-2</v>
      </c>
      <c r="N3612" s="20">
        <v>0.5585245714</v>
      </c>
    </row>
    <row r="3613" spans="1:14" ht="15" customHeight="1" outlineLevel="1" x14ac:dyDescent="0.3">
      <c r="A3613" s="12">
        <v>3611</v>
      </c>
      <c r="B3613" s="13">
        <v>1</v>
      </c>
      <c r="C3613" s="19">
        <v>9.4770934882962605E-5</v>
      </c>
      <c r="D3613" s="21">
        <v>0</v>
      </c>
      <c r="E3613" s="21">
        <v>0</v>
      </c>
      <c r="F3613" s="22">
        <v>1.87974341502385E-4</v>
      </c>
      <c r="G3613" s="22">
        <v>1.14155251141553E-4</v>
      </c>
      <c r="H3613" s="20">
        <v>0.4773057664</v>
      </c>
      <c r="I3613" s="20">
        <v>0.4011830877</v>
      </c>
      <c r="J3613" s="24">
        <v>0.89139999999999997</v>
      </c>
      <c r="K3613" s="20">
        <v>6.8785001220000003E-2</v>
      </c>
      <c r="L3613" s="20">
        <v>0.44968004649999999</v>
      </c>
      <c r="M3613" s="20">
        <v>1.9547055880000001E-2</v>
      </c>
      <c r="N3613" s="20">
        <v>0.51434314290000005</v>
      </c>
    </row>
    <row r="3614" spans="1:14" ht="15" customHeight="1" outlineLevel="1" x14ac:dyDescent="0.3">
      <c r="A3614" s="12">
        <v>3612</v>
      </c>
      <c r="B3614" s="13">
        <v>1</v>
      </c>
      <c r="C3614" s="19">
        <v>1.04416855009551E-4</v>
      </c>
      <c r="D3614" s="21">
        <v>0</v>
      </c>
      <c r="E3614" s="21">
        <v>0</v>
      </c>
      <c r="F3614" s="22">
        <v>2.0677177565262301E-4</v>
      </c>
      <c r="G3614" s="22">
        <v>1.14155251141553E-4</v>
      </c>
      <c r="H3614" s="20">
        <v>0.48618963009999999</v>
      </c>
      <c r="I3614" s="20">
        <v>0.40583785880000001</v>
      </c>
      <c r="J3614" s="24">
        <v>0.89729999999999999</v>
      </c>
      <c r="K3614" s="20">
        <v>6.6593620650000004E-2</v>
      </c>
      <c r="L3614" s="20">
        <v>0.43969362029999998</v>
      </c>
      <c r="M3614" s="20">
        <v>1.337349021E-3</v>
      </c>
      <c r="N3614" s="20">
        <v>0.81835371430000003</v>
      </c>
    </row>
    <row r="3615" spans="1:14" ht="15" customHeight="1" outlineLevel="1" x14ac:dyDescent="0.3">
      <c r="A3615" s="12">
        <v>3613</v>
      </c>
      <c r="B3615" s="13">
        <v>1</v>
      </c>
      <c r="C3615" s="19">
        <v>9.5710472557630305E-5</v>
      </c>
      <c r="D3615" s="21">
        <v>0</v>
      </c>
      <c r="E3615" s="21">
        <v>0</v>
      </c>
      <c r="F3615" s="22">
        <v>1.87974341502385E-4</v>
      </c>
      <c r="G3615" s="22">
        <v>1.14155251141553E-4</v>
      </c>
      <c r="H3615" s="24">
        <v>0.47843644000000002</v>
      </c>
      <c r="I3615" s="20">
        <v>0.4143716059</v>
      </c>
      <c r="J3615" s="24">
        <v>0.90329999999999999</v>
      </c>
      <c r="K3615" s="20">
        <v>6.0871682490000002E-2</v>
      </c>
      <c r="L3615" s="20">
        <v>0.43329455109999998</v>
      </c>
      <c r="M3615" s="20">
        <v>2.7721756359999999E-2</v>
      </c>
      <c r="N3615" s="20">
        <v>0.65514428570000005</v>
      </c>
    </row>
    <row r="3616" spans="1:14" ht="15" customHeight="1" outlineLevel="1" x14ac:dyDescent="0.3">
      <c r="A3616" s="12">
        <v>3614</v>
      </c>
      <c r="B3616" s="13">
        <v>1</v>
      </c>
      <c r="C3616" s="19">
        <v>8.54863754004769E-5</v>
      </c>
      <c r="D3616" s="21">
        <v>0</v>
      </c>
      <c r="E3616" s="21">
        <v>0</v>
      </c>
      <c r="F3616" s="22">
        <v>1.90324020771165E-4</v>
      </c>
      <c r="G3616" s="22">
        <v>1.14155251141553E-4</v>
      </c>
      <c r="H3616" s="20">
        <v>0.44063963820000002</v>
      </c>
      <c r="I3616" s="20">
        <v>0.4144685803</v>
      </c>
      <c r="J3616" s="24">
        <v>0.90010000000000001</v>
      </c>
      <c r="K3616" s="20">
        <v>4.4192841490000002E-2</v>
      </c>
      <c r="L3616" s="20">
        <v>0.4308706612</v>
      </c>
      <c r="M3616" s="20">
        <v>0.12709806209999999</v>
      </c>
      <c r="N3616" s="20">
        <v>0.68801571429999997</v>
      </c>
    </row>
    <row r="3617" spans="1:14" ht="15" customHeight="1" outlineLevel="1" x14ac:dyDescent="0.3">
      <c r="A3617" s="12">
        <v>3615</v>
      </c>
      <c r="B3617" s="13">
        <v>1</v>
      </c>
      <c r="C3617" s="19">
        <v>7.7815893461651004E-5</v>
      </c>
      <c r="D3617" s="21">
        <v>0</v>
      </c>
      <c r="E3617" s="21">
        <v>0</v>
      </c>
      <c r="F3617" s="22">
        <v>2.1382081345896301E-4</v>
      </c>
      <c r="G3617" s="22">
        <v>1.14155251141553E-4</v>
      </c>
      <c r="H3617" s="20">
        <v>0.39024390240000001</v>
      </c>
      <c r="I3617" s="20">
        <v>0.410007758</v>
      </c>
      <c r="J3617" s="24">
        <v>0.86680000000000001</v>
      </c>
      <c r="K3617" s="20">
        <v>6.2941319699999998E-2</v>
      </c>
      <c r="L3617" s="20">
        <v>0.4291254605</v>
      </c>
      <c r="M3617" s="20">
        <v>0.16019663040000001</v>
      </c>
      <c r="N3617" s="20">
        <v>0.61040571430000001</v>
      </c>
    </row>
    <row r="3618" spans="1:14" ht="15" customHeight="1" outlineLevel="1" x14ac:dyDescent="0.3">
      <c r="A3618" s="12">
        <v>3616</v>
      </c>
      <c r="B3618" s="13">
        <v>1</v>
      </c>
      <c r="C3618" s="19">
        <v>7.3012205966042193E-5</v>
      </c>
      <c r="D3618" s="21">
        <v>0</v>
      </c>
      <c r="E3618" s="21">
        <v>0</v>
      </c>
      <c r="F3618" s="22">
        <v>2.23219530534082E-4</v>
      </c>
      <c r="G3618" s="22">
        <v>1.14155251141553E-4</v>
      </c>
      <c r="H3618" s="20">
        <v>0.31561944759999999</v>
      </c>
      <c r="I3618" s="20">
        <v>0.38673390219999998</v>
      </c>
      <c r="J3618" s="24">
        <v>0.77329999999999999</v>
      </c>
      <c r="K3618" s="20">
        <v>9.8855612369999998E-2</v>
      </c>
      <c r="L3618" s="20">
        <v>0.43154935039999998</v>
      </c>
      <c r="M3618" s="20">
        <v>0.1020837832</v>
      </c>
      <c r="N3618" s="24">
        <v>0.689052</v>
      </c>
    </row>
    <row r="3619" spans="1:14" ht="15" customHeight="1" outlineLevel="1" x14ac:dyDescent="0.3">
      <c r="A3619" s="12">
        <v>3617</v>
      </c>
      <c r="B3619" s="13">
        <v>1</v>
      </c>
      <c r="C3619" s="19">
        <v>7.3575928570842803E-5</v>
      </c>
      <c r="D3619" s="21">
        <v>0</v>
      </c>
      <c r="E3619" s="21">
        <v>0</v>
      </c>
      <c r="F3619" s="22">
        <v>2.23219530534082E-4</v>
      </c>
      <c r="G3619" s="22">
        <v>1.14155251141553E-4</v>
      </c>
      <c r="H3619" s="20">
        <v>0.21628169920000001</v>
      </c>
      <c r="I3619" s="20">
        <v>0.3628782002</v>
      </c>
      <c r="J3619" s="24">
        <v>0.66690000000000005</v>
      </c>
      <c r="K3619" s="20">
        <v>0.1074993913</v>
      </c>
      <c r="L3619" s="20">
        <v>0.43028892769999999</v>
      </c>
      <c r="M3619" s="20">
        <v>3.0166901060000001E-2</v>
      </c>
      <c r="N3619" s="20">
        <v>9.4970571429999998E-2</v>
      </c>
    </row>
    <row r="3620" spans="1:14" ht="15" customHeight="1" outlineLevel="1" x14ac:dyDescent="0.3">
      <c r="A3620" s="12">
        <v>3618</v>
      </c>
      <c r="B3620" s="13">
        <v>1</v>
      </c>
      <c r="C3620" s="19">
        <v>8.1337955206174694E-5</v>
      </c>
      <c r="D3620" s="21">
        <v>0</v>
      </c>
      <c r="E3620" s="21">
        <v>0</v>
      </c>
      <c r="F3620" s="22">
        <v>1.6447754881458699E-4</v>
      </c>
      <c r="G3620" s="22">
        <v>1.14155251141553E-4</v>
      </c>
      <c r="H3620" s="20">
        <v>0.1111290583</v>
      </c>
      <c r="I3620" s="20">
        <v>0.35133824670000002</v>
      </c>
      <c r="J3620" s="24">
        <v>0.62619999999999998</v>
      </c>
      <c r="K3620" s="20">
        <v>0.1073776479</v>
      </c>
      <c r="L3620" s="20">
        <v>0.4370758193</v>
      </c>
      <c r="M3620" s="20">
        <v>1.2017847920000001E-3</v>
      </c>
      <c r="N3620" s="20">
        <v>0.33989057140000001</v>
      </c>
    </row>
    <row r="3621" spans="1:14" ht="15" customHeight="1" outlineLevel="1" x14ac:dyDescent="0.3">
      <c r="A3621" s="12">
        <v>3619</v>
      </c>
      <c r="B3621" s="13">
        <v>1</v>
      </c>
      <c r="C3621" s="19">
        <v>9.1456053241058006E-5</v>
      </c>
      <c r="D3621" s="21">
        <v>0</v>
      </c>
      <c r="E3621" s="21">
        <v>0</v>
      </c>
      <c r="F3621" s="22">
        <v>1.1748396343899099E-4</v>
      </c>
      <c r="G3621" s="22">
        <v>1.14155251141553E-4</v>
      </c>
      <c r="H3621" s="20">
        <v>4.0058148930000002E-2</v>
      </c>
      <c r="I3621" s="20">
        <v>0.34028316520000002</v>
      </c>
      <c r="J3621" s="24">
        <v>0.57889999999999997</v>
      </c>
      <c r="K3621" s="20">
        <v>0.1206476747</v>
      </c>
      <c r="L3621" s="20">
        <v>0.44250533260000002</v>
      </c>
      <c r="M3621" s="20">
        <v>2.7751480230000002E-3</v>
      </c>
      <c r="N3621" s="20">
        <v>0.1178802857</v>
      </c>
    </row>
    <row r="3622" spans="1:14" ht="15" customHeight="1" outlineLevel="1" x14ac:dyDescent="0.3">
      <c r="A3622" s="12">
        <v>3620</v>
      </c>
      <c r="B3622" s="13">
        <v>1</v>
      </c>
      <c r="C3622" s="19">
        <v>8.4699931316554105E-5</v>
      </c>
      <c r="D3622" s="20">
        <v>2.0248508510000001E-5</v>
      </c>
      <c r="E3622" s="21">
        <v>0</v>
      </c>
      <c r="F3622" s="22">
        <v>8.8112972579242903E-5</v>
      </c>
      <c r="G3622" s="22">
        <v>1.14155251141553E-4</v>
      </c>
      <c r="H3622" s="20">
        <v>1.001453723E-2</v>
      </c>
      <c r="I3622" s="20">
        <v>0.31894879749999999</v>
      </c>
      <c r="J3622" s="24">
        <v>0.45079999999999998</v>
      </c>
      <c r="K3622" s="20">
        <v>0.1130995861</v>
      </c>
      <c r="L3622" s="20">
        <v>0.45937560599999999</v>
      </c>
      <c r="M3622" s="20">
        <v>4.6078402050000002E-2</v>
      </c>
      <c r="N3622" s="21">
        <v>0</v>
      </c>
    </row>
    <row r="3623" spans="1:14" ht="15" customHeight="1" outlineLevel="1" x14ac:dyDescent="0.3">
      <c r="A3623" s="12">
        <v>3621</v>
      </c>
      <c r="B3623" s="13">
        <v>1</v>
      </c>
      <c r="C3623" s="19">
        <v>8.0265040492104005E-5</v>
      </c>
      <c r="D3623" s="20">
        <v>4.2378696610000003E-5</v>
      </c>
      <c r="E3623" s="21">
        <v>0</v>
      </c>
      <c r="F3623" s="22">
        <v>5.87419817194953E-5</v>
      </c>
      <c r="G3623" s="22">
        <v>1.14155251141553E-4</v>
      </c>
      <c r="H3623" s="21">
        <v>0</v>
      </c>
      <c r="I3623" s="20">
        <v>0.28665632270000002</v>
      </c>
      <c r="J3623" s="24">
        <v>0.51490000000000002</v>
      </c>
      <c r="K3623" s="20">
        <v>0.20708546380000001</v>
      </c>
      <c r="L3623" s="20">
        <v>0.46354469650000002</v>
      </c>
      <c r="M3623" s="20">
        <v>7.1687196970000006E-2</v>
      </c>
      <c r="N3623" s="21">
        <v>0</v>
      </c>
    </row>
    <row r="3624" spans="1:14" ht="15" customHeight="1" outlineLevel="1" x14ac:dyDescent="0.3">
      <c r="A3624" s="12">
        <v>3622</v>
      </c>
      <c r="B3624" s="13">
        <v>1</v>
      </c>
      <c r="C3624" s="19">
        <v>8.8187615298097806E-5</v>
      </c>
      <c r="D3624" s="20">
        <v>6.0295558679999999E-5</v>
      </c>
      <c r="E3624" s="21">
        <v>0</v>
      </c>
      <c r="F3624" s="22">
        <v>3.7594868300476997E-5</v>
      </c>
      <c r="G3624" s="22">
        <v>1.14155251141553E-4</v>
      </c>
      <c r="H3624" s="21">
        <v>0</v>
      </c>
      <c r="I3624" s="20">
        <v>0.26260667180000002</v>
      </c>
      <c r="J3624" s="24">
        <v>0.48880000000000001</v>
      </c>
      <c r="K3624" s="20">
        <v>0.2117117117</v>
      </c>
      <c r="L3624" s="20">
        <v>0.46528989720000002</v>
      </c>
      <c r="M3624" s="20">
        <v>4.9183068490000002E-2</v>
      </c>
      <c r="N3624" s="21">
        <v>0</v>
      </c>
    </row>
    <row r="3625" spans="1:14" ht="15" customHeight="1" outlineLevel="1" x14ac:dyDescent="0.3">
      <c r="A3625" s="12">
        <v>3623</v>
      </c>
      <c r="B3625" s="13">
        <v>1</v>
      </c>
      <c r="C3625" s="19">
        <v>9.0691003868938701E-5</v>
      </c>
      <c r="D3625" s="20">
        <v>7.4551326799999996E-5</v>
      </c>
      <c r="E3625" s="21">
        <v>0</v>
      </c>
      <c r="F3625" s="22">
        <v>2.3496792687798098E-5</v>
      </c>
      <c r="G3625" s="22">
        <v>1.14155251141553E-4</v>
      </c>
      <c r="H3625" s="21">
        <v>0</v>
      </c>
      <c r="I3625" s="20">
        <v>0.2325446082</v>
      </c>
      <c r="J3625" s="24">
        <v>0.39550000000000002</v>
      </c>
      <c r="K3625" s="20">
        <v>7.3654735819999997E-2</v>
      </c>
      <c r="L3625" s="20">
        <v>0.45074655810000003</v>
      </c>
      <c r="M3625" s="20">
        <v>1.8696278300000001E-2</v>
      </c>
      <c r="N3625" s="21">
        <v>0</v>
      </c>
    </row>
    <row r="3626" spans="1:14" ht="15" customHeight="1" outlineLevel="1" x14ac:dyDescent="0.3">
      <c r="A3626" s="12">
        <v>3624</v>
      </c>
      <c r="B3626" s="13">
        <v>1</v>
      </c>
      <c r="C3626" s="19">
        <v>7.1005992533277004E-5</v>
      </c>
      <c r="D3626" s="20">
        <v>8.6536807600000003E-5</v>
      </c>
      <c r="E3626" s="21">
        <v>0</v>
      </c>
      <c r="F3626" s="22">
        <v>9.3987170751192492E-6</v>
      </c>
      <c r="G3626" s="22">
        <v>1.14155251141553E-4</v>
      </c>
      <c r="H3626" s="21">
        <v>0</v>
      </c>
      <c r="I3626" s="20">
        <v>0.18842125679999999</v>
      </c>
      <c r="J3626" s="24">
        <v>0.28799999999999998</v>
      </c>
      <c r="K3626" s="20">
        <v>7.1950328709999997E-2</v>
      </c>
      <c r="L3626" s="20">
        <v>0.44425053329999997</v>
      </c>
      <c r="M3626" s="20">
        <v>1.337349021E-3</v>
      </c>
      <c r="N3626" s="21">
        <v>0</v>
      </c>
    </row>
    <row r="3627" spans="1:14" ht="15" customHeight="1" outlineLevel="1" x14ac:dyDescent="0.3">
      <c r="A3627" s="12">
        <v>3625</v>
      </c>
      <c r="B3627" s="13">
        <v>1</v>
      </c>
      <c r="C3627" s="19">
        <v>5.4250521606153598E-5</v>
      </c>
      <c r="D3627" s="20">
        <v>9.6742874009999997E-5</v>
      </c>
      <c r="E3627" s="21">
        <v>0</v>
      </c>
      <c r="F3627" s="22">
        <v>5.8741981719495297E-6</v>
      </c>
      <c r="G3627" s="22">
        <v>1.14155251141553E-4</v>
      </c>
      <c r="H3627" s="21">
        <v>0</v>
      </c>
      <c r="I3627" s="20">
        <v>0.15961986040000001</v>
      </c>
      <c r="J3627" s="24">
        <v>0.24429999999999999</v>
      </c>
      <c r="K3627" s="20">
        <v>5.9897735569999999E-2</v>
      </c>
      <c r="L3627" s="20">
        <v>0.43280977310000002</v>
      </c>
      <c r="M3627" s="20">
        <v>2.6410881769999998E-2</v>
      </c>
      <c r="N3627" s="21">
        <v>0</v>
      </c>
    </row>
    <row r="3628" spans="1:14" ht="15" customHeight="1" outlineLevel="1" x14ac:dyDescent="0.3">
      <c r="A3628" s="12">
        <v>3626</v>
      </c>
      <c r="B3628" s="13">
        <v>1</v>
      </c>
      <c r="C3628" s="19">
        <v>4.4770840553506803E-5</v>
      </c>
      <c r="D3628" s="20">
        <v>1.059262885E-4</v>
      </c>
      <c r="E3628" s="21">
        <v>0</v>
      </c>
      <c r="F3628" s="22">
        <v>2.3496792687798102E-6</v>
      </c>
      <c r="G3628" s="22">
        <v>1.14155251141553E-4</v>
      </c>
      <c r="H3628" s="21">
        <v>0</v>
      </c>
      <c r="I3628" s="20">
        <v>0.12965477110000001</v>
      </c>
      <c r="J3628" s="24">
        <v>0.1925</v>
      </c>
      <c r="K3628" s="20">
        <v>4.236669102E-2</v>
      </c>
      <c r="L3628" s="20">
        <v>0.4145821214</v>
      </c>
      <c r="M3628" s="20">
        <v>0.1217847036</v>
      </c>
      <c r="N3628" s="21">
        <v>0</v>
      </c>
    </row>
    <row r="3629" spans="1:14" ht="15" customHeight="1" outlineLevel="1" x14ac:dyDescent="0.3">
      <c r="A3629" s="12">
        <v>3627</v>
      </c>
      <c r="B3629" s="13">
        <v>1</v>
      </c>
      <c r="C3629" s="19">
        <v>3.0192649828601101E-5</v>
      </c>
      <c r="D3629" s="20">
        <v>1.164800565E-4</v>
      </c>
      <c r="E3629" s="21">
        <v>0</v>
      </c>
      <c r="F3629" s="22">
        <v>1.17483963438991E-6</v>
      </c>
      <c r="G3629" s="22">
        <v>1.14155251141553E-4</v>
      </c>
      <c r="H3629" s="21">
        <v>0</v>
      </c>
      <c r="I3629" s="20">
        <v>0.1006594259</v>
      </c>
      <c r="J3629" s="24">
        <v>0.11219999999999999</v>
      </c>
      <c r="K3629" s="20">
        <v>3.9079620160000002E-2</v>
      </c>
      <c r="L3629" s="20">
        <v>0.41361256540000002</v>
      </c>
      <c r="M3629" s="20">
        <v>0.15332652590000001</v>
      </c>
      <c r="N3629" s="21">
        <v>0</v>
      </c>
    </row>
    <row r="3630" spans="1:14" ht="15" customHeight="1" outlineLevel="1" x14ac:dyDescent="0.3">
      <c r="A3630" s="12">
        <v>3628</v>
      </c>
      <c r="B3630" s="13">
        <v>1</v>
      </c>
      <c r="C3630" s="19">
        <v>2.6221613871335199E-5</v>
      </c>
      <c r="D3630" s="20">
        <v>1.2275913949999999E-4</v>
      </c>
      <c r="E3630" s="21">
        <v>0</v>
      </c>
      <c r="F3630" s="22">
        <v>1.40980756126789E-5</v>
      </c>
      <c r="G3630" s="22">
        <v>1.14155251141553E-4</v>
      </c>
      <c r="H3630" s="20">
        <v>4.1996446450000002E-3</v>
      </c>
      <c r="I3630" s="20">
        <v>7.9131109389999996E-2</v>
      </c>
      <c r="J3630" s="24">
        <v>6.0999999999999999E-2</v>
      </c>
      <c r="K3630" s="20">
        <v>8.2176771369999999E-2</v>
      </c>
      <c r="L3630" s="20">
        <v>0.427574171</v>
      </c>
      <c r="M3630" s="20">
        <v>9.7883244829999994E-2</v>
      </c>
      <c r="N3630" s="21">
        <v>0</v>
      </c>
    </row>
    <row r="3631" spans="1:14" ht="15" customHeight="1" outlineLevel="1" x14ac:dyDescent="0.3">
      <c r="A3631" s="12">
        <v>3629</v>
      </c>
      <c r="B3631" s="13">
        <v>1</v>
      </c>
      <c r="C3631" s="19">
        <v>3.6950810531130003E-5</v>
      </c>
      <c r="D3631" s="20">
        <v>1.2235007869999999E-4</v>
      </c>
      <c r="E3631" s="21">
        <v>0</v>
      </c>
      <c r="F3631" s="22">
        <v>3.7594868300476997E-5</v>
      </c>
      <c r="G3631" s="22">
        <v>1.14155251141553E-4</v>
      </c>
      <c r="H3631" s="20">
        <v>1.5829429820000001E-2</v>
      </c>
      <c r="I3631" s="20">
        <v>6.4391000779999999E-2</v>
      </c>
      <c r="J3631" s="24">
        <v>1.7999999999999999E-2</v>
      </c>
      <c r="K3631" s="20">
        <v>0.1436571707</v>
      </c>
      <c r="L3631" s="20">
        <v>0.4499709133</v>
      </c>
      <c r="M3631" s="20">
        <v>2.8950473429999998E-2</v>
      </c>
      <c r="N3631" s="21">
        <v>0</v>
      </c>
    </row>
    <row r="3632" spans="1:14" ht="15" customHeight="1" outlineLevel="1" x14ac:dyDescent="0.3">
      <c r="A3632" s="12">
        <v>3630</v>
      </c>
      <c r="B3632" s="13">
        <v>1</v>
      </c>
      <c r="C3632" s="19">
        <v>6.2691898051009804E-5</v>
      </c>
      <c r="D3632" s="20">
        <v>1.022447415E-4</v>
      </c>
      <c r="E3632" s="21">
        <v>0</v>
      </c>
      <c r="F3632" s="22">
        <v>9.3987170751192502E-5</v>
      </c>
      <c r="G3632" s="22">
        <v>1.14155251141553E-4</v>
      </c>
      <c r="H3632" s="20">
        <v>5.6049103539999999E-2</v>
      </c>
      <c r="I3632" s="20">
        <v>5.6633048880000002E-2</v>
      </c>
      <c r="J3632" s="24">
        <v>3.3999999999999998E-3</v>
      </c>
      <c r="K3632" s="20">
        <v>0.22899926949999999</v>
      </c>
      <c r="L3632" s="20">
        <v>0.48681403919999999</v>
      </c>
      <c r="M3632" s="20">
        <v>1.1832008230000001E-3</v>
      </c>
      <c r="N3632" s="21">
        <v>0</v>
      </c>
    </row>
    <row r="3633" spans="1:14" ht="15" customHeight="1" outlineLevel="1" x14ac:dyDescent="0.3">
      <c r="A3633" s="12">
        <v>3631</v>
      </c>
      <c r="B3633" s="13">
        <v>1</v>
      </c>
      <c r="C3633" s="19">
        <v>9.6321888643076295E-5</v>
      </c>
      <c r="D3633" s="20">
        <v>7.5001293649999996E-5</v>
      </c>
      <c r="E3633" s="21">
        <v>0</v>
      </c>
      <c r="F3633" s="22">
        <v>1.8210014333043501E-4</v>
      </c>
      <c r="G3633" s="22">
        <v>1.14155251141553E-4</v>
      </c>
      <c r="H3633" s="24">
        <v>0.12938136</v>
      </c>
      <c r="I3633" s="20">
        <v>4.7032583400000001E-2</v>
      </c>
      <c r="J3633" s="24">
        <v>2.9999999999999997E-4</v>
      </c>
      <c r="K3633" s="20">
        <v>0.32286340390000001</v>
      </c>
      <c r="L3633" s="20">
        <v>0.50368431260000002</v>
      </c>
      <c r="M3633" s="20">
        <v>2.5313597070000002E-3</v>
      </c>
      <c r="N3633" s="21">
        <v>0</v>
      </c>
    </row>
    <row r="3634" spans="1:14" ht="15" customHeight="1" outlineLevel="1" x14ac:dyDescent="0.3">
      <c r="A3634" s="12">
        <v>3632</v>
      </c>
      <c r="B3634" s="13">
        <v>1</v>
      </c>
      <c r="C3634" s="19">
        <v>1.21062356430732E-4</v>
      </c>
      <c r="D3634" s="20">
        <v>4.5896619299999997E-5</v>
      </c>
      <c r="E3634" s="21">
        <v>0</v>
      </c>
      <c r="F3634" s="22">
        <v>1.58603350642637E-4</v>
      </c>
      <c r="G3634" s="22">
        <v>1.14155251141553E-4</v>
      </c>
      <c r="H3634" s="20">
        <v>0.22258116620000001</v>
      </c>
      <c r="I3634" s="20">
        <v>3.7238169119999998E-2</v>
      </c>
      <c r="J3634" s="24">
        <v>3.5000000000000001E-3</v>
      </c>
      <c r="K3634" s="20">
        <v>0.36827367909999997</v>
      </c>
      <c r="L3634" s="20">
        <v>0.51570680629999999</v>
      </c>
      <c r="M3634" s="20">
        <v>4.3658124600000001E-2</v>
      </c>
      <c r="N3634" s="20">
        <v>2.708828571E-2</v>
      </c>
    </row>
    <row r="3635" spans="1:14" ht="15" customHeight="1" outlineLevel="1" x14ac:dyDescent="0.3">
      <c r="A3635" s="12">
        <v>3633</v>
      </c>
      <c r="B3635" s="13">
        <v>1</v>
      </c>
      <c r="C3635" s="19">
        <v>1.3694730565889899E-4</v>
      </c>
      <c r="D3635" s="20">
        <v>2.11893483E-5</v>
      </c>
      <c r="E3635" s="21">
        <v>0</v>
      </c>
      <c r="F3635" s="22">
        <v>1.4685495429873799E-4</v>
      </c>
      <c r="G3635" s="22">
        <v>1.14155251141553E-4</v>
      </c>
      <c r="H3635" s="20">
        <v>0.31465029880000001</v>
      </c>
      <c r="I3635" s="20">
        <v>3.9080682700000001E-2</v>
      </c>
      <c r="J3635" s="24">
        <v>1.7100000000000001E-2</v>
      </c>
      <c r="K3635" s="20">
        <v>0.39554419280000003</v>
      </c>
      <c r="L3635" s="20">
        <v>0.52559627689999999</v>
      </c>
      <c r="M3635" s="20">
        <v>6.8678760310000003E-2</v>
      </c>
      <c r="N3635" s="20">
        <v>6.0349714290000002E-2</v>
      </c>
    </row>
    <row r="3636" spans="1:14" ht="15" customHeight="1" outlineLevel="1" x14ac:dyDescent="0.3">
      <c r="A3636" s="12">
        <v>3634</v>
      </c>
      <c r="B3636" s="13">
        <v>1</v>
      </c>
      <c r="C3636" s="19">
        <v>1.4676748039253601E-4</v>
      </c>
      <c r="D3636" s="20">
        <v>1.8407735010000001E-7</v>
      </c>
      <c r="E3636" s="21">
        <v>0</v>
      </c>
      <c r="F3636" s="22">
        <v>1.6447754881458699E-4</v>
      </c>
      <c r="G3636" s="22">
        <v>1.14155251141553E-4</v>
      </c>
      <c r="H3636" s="20">
        <v>0.38200613789999999</v>
      </c>
      <c r="I3636" s="20">
        <v>4.606283941E-2</v>
      </c>
      <c r="J3636" s="24">
        <v>5.7700000000000001E-2</v>
      </c>
      <c r="K3636" s="20">
        <v>0.41526661799999998</v>
      </c>
      <c r="L3636" s="20">
        <v>0.53742485939999995</v>
      </c>
      <c r="M3636" s="20">
        <v>4.7494560839999998E-2</v>
      </c>
      <c r="N3636" s="20">
        <v>0.40952228569999999</v>
      </c>
    </row>
    <row r="3637" spans="1:14" ht="15" customHeight="1" outlineLevel="1" x14ac:dyDescent="0.3">
      <c r="A3637" s="12">
        <v>3635</v>
      </c>
      <c r="B3637" s="13">
        <v>1</v>
      </c>
      <c r="C3637" s="19">
        <v>1.4866667041544101E-4</v>
      </c>
      <c r="D3637" s="21">
        <v>0</v>
      </c>
      <c r="E3637" s="21">
        <v>0</v>
      </c>
      <c r="F3637" s="22">
        <v>1.87974341502385E-4</v>
      </c>
      <c r="G3637" s="22">
        <v>1.14155251141553E-4</v>
      </c>
      <c r="H3637" s="20">
        <v>0.42949442739999999</v>
      </c>
      <c r="I3637" s="20">
        <v>6.2839410400000004E-2</v>
      </c>
      <c r="J3637" s="24">
        <v>0.1242</v>
      </c>
      <c r="K3637" s="20">
        <v>0.43145848549999999</v>
      </c>
      <c r="L3637" s="20">
        <v>0.53994570490000005</v>
      </c>
      <c r="M3637" s="20">
        <v>1.828030731E-2</v>
      </c>
      <c r="N3637" s="20">
        <v>5.1023142860000002E-2</v>
      </c>
    </row>
    <row r="3638" spans="1:14" ht="15" customHeight="1" outlineLevel="1" x14ac:dyDescent="0.3">
      <c r="A3638" s="12">
        <v>3636</v>
      </c>
      <c r="B3638" s="13">
        <v>1</v>
      </c>
      <c r="C3638" s="19">
        <v>1.52236913579178E-4</v>
      </c>
      <c r="D3638" s="21">
        <v>0</v>
      </c>
      <c r="E3638" s="21">
        <v>0</v>
      </c>
      <c r="F3638" s="22">
        <v>2.0677177565262301E-4</v>
      </c>
      <c r="G3638" s="22">
        <v>1.14155251141553E-4</v>
      </c>
      <c r="H3638" s="20">
        <v>0.44144726220000002</v>
      </c>
      <c r="I3638" s="20">
        <v>7.9325058180000005E-2</v>
      </c>
      <c r="J3638" s="24">
        <v>0.21199999999999999</v>
      </c>
      <c r="K3638" s="20">
        <v>0.39749208670000002</v>
      </c>
      <c r="L3638" s="20">
        <v>0.52617801050000002</v>
      </c>
      <c r="M3638" s="20">
        <v>1.337349021E-3</v>
      </c>
      <c r="N3638" s="24">
        <v>0.12316199999999999</v>
      </c>
    </row>
    <row r="3639" spans="1:14" ht="15" customHeight="1" outlineLevel="1" x14ac:dyDescent="0.3">
      <c r="A3639" s="12">
        <v>3637</v>
      </c>
      <c r="B3639" s="13">
        <v>1</v>
      </c>
      <c r="C3639" s="19">
        <v>1.5012656741761701E-4</v>
      </c>
      <c r="D3639" s="21">
        <v>0</v>
      </c>
      <c r="E3639" s="21">
        <v>0</v>
      </c>
      <c r="F3639" s="22">
        <v>1.87974341502385E-4</v>
      </c>
      <c r="G3639" s="22">
        <v>1.14155251141553E-4</v>
      </c>
      <c r="H3639" s="20">
        <v>0.43482474560000001</v>
      </c>
      <c r="I3639" s="20">
        <v>9.813809154E-2</v>
      </c>
      <c r="J3639" s="24">
        <v>0.3417</v>
      </c>
      <c r="K3639" s="20">
        <v>0.2464085707</v>
      </c>
      <c r="L3639" s="20">
        <v>0.51958503010000001</v>
      </c>
      <c r="M3639" s="20">
        <v>2.3914419520000001E-2</v>
      </c>
      <c r="N3639" s="24">
        <v>0.36348000000000003</v>
      </c>
    </row>
    <row r="3640" spans="1:14" ht="15" customHeight="1" outlineLevel="1" x14ac:dyDescent="0.3">
      <c r="A3640" s="12">
        <v>3638</v>
      </c>
      <c r="B3640" s="13">
        <v>1</v>
      </c>
      <c r="C3640" s="19">
        <v>1.4482179316218499E-4</v>
      </c>
      <c r="D3640" s="21">
        <v>0</v>
      </c>
      <c r="E3640" s="21">
        <v>0</v>
      </c>
      <c r="F3640" s="22">
        <v>1.90324020771165E-4</v>
      </c>
      <c r="G3640" s="22">
        <v>1.14155251141553E-4</v>
      </c>
      <c r="H3640" s="20">
        <v>0.40946535290000002</v>
      </c>
      <c r="I3640" s="20">
        <v>0.1120054306</v>
      </c>
      <c r="J3640" s="24">
        <v>0.46689999999999998</v>
      </c>
      <c r="K3640" s="20">
        <v>0.1925980034</v>
      </c>
      <c r="L3640" s="20">
        <v>0.50698080280000002</v>
      </c>
      <c r="M3640" s="20">
        <v>0.11160639360000001</v>
      </c>
      <c r="N3640" s="20">
        <v>0.33593485709999998</v>
      </c>
    </row>
    <row r="3641" spans="1:14" ht="15" customHeight="1" outlineLevel="1" x14ac:dyDescent="0.3">
      <c r="A3641" s="12">
        <v>3639</v>
      </c>
      <c r="B3641" s="13">
        <v>1</v>
      </c>
      <c r="C3641" s="19">
        <v>1.3588413989803799E-4</v>
      </c>
      <c r="D3641" s="21">
        <v>0</v>
      </c>
      <c r="E3641" s="21">
        <v>0</v>
      </c>
      <c r="F3641" s="22">
        <v>2.1382081345896301E-4</v>
      </c>
      <c r="G3641" s="22">
        <v>1.14155251141553E-4</v>
      </c>
      <c r="H3641" s="20">
        <v>0.3681150057</v>
      </c>
      <c r="I3641" s="20">
        <v>0.1286850272</v>
      </c>
      <c r="J3641" s="24">
        <v>0.5635</v>
      </c>
      <c r="K3641" s="20">
        <v>0.1258826394</v>
      </c>
      <c r="L3641" s="20">
        <v>0.49457048669999998</v>
      </c>
      <c r="M3641" s="20">
        <v>0.1401812264</v>
      </c>
      <c r="N3641" s="20">
        <v>0.57986314289999996</v>
      </c>
    </row>
    <row r="3642" spans="1:14" ht="15" customHeight="1" outlineLevel="1" x14ac:dyDescent="0.3">
      <c r="A3642" s="12">
        <v>3640</v>
      </c>
      <c r="B3642" s="13">
        <v>1</v>
      </c>
      <c r="C3642" s="19">
        <v>1.2971691823868099E-4</v>
      </c>
      <c r="D3642" s="21">
        <v>0</v>
      </c>
      <c r="E3642" s="21">
        <v>0</v>
      </c>
      <c r="F3642" s="22">
        <v>2.23219530534082E-4</v>
      </c>
      <c r="G3642" s="22">
        <v>1.14155251141553E-4</v>
      </c>
      <c r="H3642" s="20">
        <v>0.30027459210000002</v>
      </c>
      <c r="I3642" s="20">
        <v>0.155159038</v>
      </c>
      <c r="J3642" s="24">
        <v>0.61960000000000004</v>
      </c>
      <c r="K3642" s="20">
        <v>0.12600438280000001</v>
      </c>
      <c r="L3642" s="20">
        <v>0.50465386850000005</v>
      </c>
      <c r="M3642" s="20">
        <v>8.983103714E-2</v>
      </c>
      <c r="N3642" s="20">
        <v>0.53247257140000004</v>
      </c>
    </row>
    <row r="3643" spans="1:14" ht="15" customHeight="1" outlineLevel="1" x14ac:dyDescent="0.3">
      <c r="A3643" s="12">
        <v>3641</v>
      </c>
      <c r="B3643" s="13">
        <v>1</v>
      </c>
      <c r="C3643" s="19">
        <v>1.25274591387175E-4</v>
      </c>
      <c r="D3643" s="21">
        <v>0</v>
      </c>
      <c r="E3643" s="21">
        <v>0</v>
      </c>
      <c r="F3643" s="22">
        <v>2.23219530534082E-4</v>
      </c>
      <c r="G3643" s="22">
        <v>1.14155251141553E-4</v>
      </c>
      <c r="H3643" s="20">
        <v>0.20352124050000001</v>
      </c>
      <c r="I3643" s="20">
        <v>0.17096586499999999</v>
      </c>
      <c r="J3643" s="24">
        <v>0.66439999999999999</v>
      </c>
      <c r="K3643" s="20">
        <v>0.1916240565</v>
      </c>
      <c r="L3643" s="20">
        <v>0.51056815980000003</v>
      </c>
      <c r="M3643" s="20">
        <v>2.66166036E-2</v>
      </c>
      <c r="N3643" s="20">
        <v>0.4953668571</v>
      </c>
    </row>
    <row r="3644" spans="1:14" ht="15" customHeight="1" outlineLevel="1" x14ac:dyDescent="0.3">
      <c r="A3644" s="12">
        <v>3642</v>
      </c>
      <c r="B3644" s="13">
        <v>1</v>
      </c>
      <c r="C3644" s="19">
        <v>1.2876774428017E-4</v>
      </c>
      <c r="D3644" s="21">
        <v>0</v>
      </c>
      <c r="E3644" s="21">
        <v>0</v>
      </c>
      <c r="F3644" s="22">
        <v>1.6447754881458699E-4</v>
      </c>
      <c r="G3644" s="22">
        <v>1.14155251141553E-4</v>
      </c>
      <c r="H3644" s="20">
        <v>0.11096753350000001</v>
      </c>
      <c r="I3644" s="20">
        <v>0.18046935610000001</v>
      </c>
      <c r="J3644" s="24">
        <v>0.67900000000000005</v>
      </c>
      <c r="K3644" s="20">
        <v>0.17555393229999999</v>
      </c>
      <c r="L3644" s="20">
        <v>0.51163467129999995</v>
      </c>
      <c r="M3644" s="20">
        <v>1.146609617E-3</v>
      </c>
      <c r="N3644" s="20">
        <v>0.26127771430000002</v>
      </c>
    </row>
    <row r="3645" spans="1:14" ht="15" customHeight="1" outlineLevel="1" x14ac:dyDescent="0.3">
      <c r="A3645" s="12">
        <v>3643</v>
      </c>
      <c r="B3645" s="13">
        <v>1</v>
      </c>
      <c r="C3645" s="19">
        <v>1.2932792918022499E-4</v>
      </c>
      <c r="D3645" s="20">
        <v>6.1563647100000001E-6</v>
      </c>
      <c r="E3645" s="21">
        <v>0</v>
      </c>
      <c r="F3645" s="22">
        <v>1.1748396343899099E-4</v>
      </c>
      <c r="G3645" s="22">
        <v>1.14155251141553E-4</v>
      </c>
      <c r="H3645" s="20">
        <v>4.0381198510000001E-2</v>
      </c>
      <c r="I3645" s="20">
        <v>0.16863847940000001</v>
      </c>
      <c r="J3645" s="24">
        <v>0.64170000000000005</v>
      </c>
      <c r="K3645" s="20">
        <v>0.16691015340000001</v>
      </c>
      <c r="L3645" s="20">
        <v>0.51018033740000002</v>
      </c>
      <c r="M3645" s="20">
        <v>2.0874627370000001E-3</v>
      </c>
      <c r="N3645" s="20">
        <v>0.1125317143</v>
      </c>
    </row>
    <row r="3646" spans="1:14" ht="15" customHeight="1" outlineLevel="1" x14ac:dyDescent="0.3">
      <c r="A3646" s="12">
        <v>3644</v>
      </c>
      <c r="B3646" s="13">
        <v>1</v>
      </c>
      <c r="C3646" s="19">
        <v>1.05540880437198E-4</v>
      </c>
      <c r="D3646" s="20">
        <v>4.7205613789999999E-5</v>
      </c>
      <c r="E3646" s="21">
        <v>0</v>
      </c>
      <c r="F3646" s="22">
        <v>8.8112972579242903E-5</v>
      </c>
      <c r="G3646" s="22">
        <v>1.14155251141553E-4</v>
      </c>
      <c r="H3646" s="20">
        <v>1.0337586819999999E-2</v>
      </c>
      <c r="I3646" s="20">
        <v>0.17135376259999999</v>
      </c>
      <c r="J3646" s="24">
        <v>0.62480000000000002</v>
      </c>
      <c r="K3646" s="20">
        <v>0.24153883609999999</v>
      </c>
      <c r="L3646" s="20">
        <v>0.49893348850000002</v>
      </c>
      <c r="M3646" s="20">
        <v>3.9074813469999997E-2</v>
      </c>
      <c r="N3646" s="21">
        <v>0</v>
      </c>
    </row>
    <row r="3647" spans="1:14" ht="15" customHeight="1" outlineLevel="1" x14ac:dyDescent="0.3">
      <c r="A3647" s="12">
        <v>3645</v>
      </c>
      <c r="B3647" s="13">
        <v>1</v>
      </c>
      <c r="C3647" s="19">
        <v>9.4193289502312596E-5</v>
      </c>
      <c r="D3647" s="20">
        <v>6.389529353E-5</v>
      </c>
      <c r="E3647" s="21">
        <v>0</v>
      </c>
      <c r="F3647" s="22">
        <v>5.87419817194953E-5</v>
      </c>
      <c r="G3647" s="22">
        <v>1.14155251141553E-4</v>
      </c>
      <c r="H3647" s="21">
        <v>0</v>
      </c>
      <c r="I3647" s="20">
        <v>0.21450737010000001</v>
      </c>
      <c r="J3647" s="24">
        <v>0.68379999999999996</v>
      </c>
      <c r="K3647" s="20">
        <v>0.25906988069999998</v>
      </c>
      <c r="L3647" s="20">
        <v>0.50940469269999999</v>
      </c>
      <c r="M3647" s="20">
        <v>6.2916762890000005E-2</v>
      </c>
      <c r="N3647" s="21">
        <v>0</v>
      </c>
    </row>
    <row r="3648" spans="1:14" ht="15" customHeight="1" outlineLevel="1" x14ac:dyDescent="0.3">
      <c r="A3648" s="12">
        <v>3646</v>
      </c>
      <c r="B3648" s="13">
        <v>1</v>
      </c>
      <c r="C3648" s="19">
        <v>1.04836022606297E-4</v>
      </c>
      <c r="D3648" s="20">
        <v>6.729049799E-5</v>
      </c>
      <c r="E3648" s="21">
        <v>0</v>
      </c>
      <c r="F3648" s="22">
        <v>3.7594868300476997E-5</v>
      </c>
      <c r="G3648" s="22">
        <v>1.14155251141553E-4</v>
      </c>
      <c r="H3648" s="21">
        <v>0</v>
      </c>
      <c r="I3648" s="20">
        <v>0.2761830877</v>
      </c>
      <c r="J3648" s="24">
        <v>0.75780000000000003</v>
      </c>
      <c r="K3648" s="20">
        <v>0.2505478451</v>
      </c>
      <c r="L3648" s="20">
        <v>0.49757611010000002</v>
      </c>
      <c r="M3648" s="20">
        <v>4.4234371520000003E-2</v>
      </c>
      <c r="N3648" s="21">
        <v>0</v>
      </c>
    </row>
    <row r="3649" spans="1:14" ht="15" customHeight="1" outlineLevel="1" x14ac:dyDescent="0.3">
      <c r="A3649" s="12">
        <v>3647</v>
      </c>
      <c r="B3649" s="13">
        <v>1</v>
      </c>
      <c r="C3649" s="19">
        <v>1.08332770214823E-4</v>
      </c>
      <c r="D3649" s="20">
        <v>7.0951591949999996E-5</v>
      </c>
      <c r="E3649" s="21">
        <v>0</v>
      </c>
      <c r="F3649" s="22">
        <v>2.3496792687798098E-5</v>
      </c>
      <c r="G3649" s="22">
        <v>1.14155251141553E-4</v>
      </c>
      <c r="H3649" s="21">
        <v>0</v>
      </c>
      <c r="I3649" s="20">
        <v>0.33194336699999999</v>
      </c>
      <c r="J3649" s="24">
        <v>0.82640000000000002</v>
      </c>
      <c r="K3649" s="20">
        <v>9.2524957389999996E-2</v>
      </c>
      <c r="L3649" s="20">
        <v>0.4694589878</v>
      </c>
      <c r="M3649" s="20">
        <v>1.7466966949999999E-2</v>
      </c>
      <c r="N3649" s="21">
        <v>0</v>
      </c>
    </row>
    <row r="3650" spans="1:14" ht="15" customHeight="1" outlineLevel="1" x14ac:dyDescent="0.3">
      <c r="A3650" s="12">
        <v>3648</v>
      </c>
      <c r="B3650" s="13">
        <v>1</v>
      </c>
      <c r="C3650" s="19">
        <v>8.7952095099587901E-5</v>
      </c>
      <c r="D3650" s="20">
        <v>7.5267183159999994E-5</v>
      </c>
      <c r="E3650" s="21">
        <v>0</v>
      </c>
      <c r="F3650" s="22">
        <v>9.3987170751192492E-6</v>
      </c>
      <c r="G3650" s="22">
        <v>1.14155251141553E-4</v>
      </c>
      <c r="H3650" s="21">
        <v>0</v>
      </c>
      <c r="I3650" s="20">
        <v>0.37926687349999999</v>
      </c>
      <c r="J3650" s="24">
        <v>0.86129999999999995</v>
      </c>
      <c r="K3650" s="20">
        <v>6.4767470169999994E-2</v>
      </c>
      <c r="L3650" s="20">
        <v>0.45918169479999998</v>
      </c>
      <c r="M3650" s="20">
        <v>1.337349021E-3</v>
      </c>
      <c r="N3650" s="21">
        <v>0</v>
      </c>
    </row>
    <row r="3651" spans="1:14" ht="15" customHeight="1" outlineLevel="1" x14ac:dyDescent="0.3">
      <c r="A3651" s="12">
        <v>3649</v>
      </c>
      <c r="B3651" s="13">
        <v>1</v>
      </c>
      <c r="C3651" s="19">
        <v>7.1931552970335699E-5</v>
      </c>
      <c r="D3651" s="20">
        <v>7.8826011930000005E-5</v>
      </c>
      <c r="E3651" s="21">
        <v>0</v>
      </c>
      <c r="F3651" s="22">
        <v>5.8741981719495297E-6</v>
      </c>
      <c r="G3651" s="22">
        <v>1.14155251141553E-4</v>
      </c>
      <c r="H3651" s="21">
        <v>0</v>
      </c>
      <c r="I3651" s="20">
        <v>0.40370442200000001</v>
      </c>
      <c r="J3651" s="24">
        <v>0.87490000000000001</v>
      </c>
      <c r="K3651" s="20">
        <v>4.8697345990000002E-2</v>
      </c>
      <c r="L3651" s="20">
        <v>0.44095404300000002</v>
      </c>
      <c r="M3651" s="20">
        <v>2.3914419520000001E-2</v>
      </c>
      <c r="N3651" s="21">
        <v>0</v>
      </c>
    </row>
    <row r="3652" spans="1:14" ht="15" customHeight="1" outlineLevel="1" x14ac:dyDescent="0.3">
      <c r="A3652" s="12">
        <v>3650</v>
      </c>
      <c r="B3652" s="13">
        <v>1</v>
      </c>
      <c r="C3652" s="19">
        <v>6.4069721659477903E-5</v>
      </c>
      <c r="D3652" s="20">
        <v>8.0748597590000006E-5</v>
      </c>
      <c r="E3652" s="21">
        <v>0</v>
      </c>
      <c r="F3652" s="22">
        <v>2.3496792687798102E-6</v>
      </c>
      <c r="G3652" s="22">
        <v>1.14155251141553E-4</v>
      </c>
      <c r="H3652" s="21">
        <v>0</v>
      </c>
      <c r="I3652" s="20">
        <v>0.4067106284</v>
      </c>
      <c r="J3652" s="24">
        <v>0.876</v>
      </c>
      <c r="K3652" s="20">
        <v>2.8609690770000001E-2</v>
      </c>
      <c r="L3652" s="20">
        <v>0.42650765950000002</v>
      </c>
      <c r="M3652" s="20">
        <v>0.11160639360000001</v>
      </c>
      <c r="N3652" s="21">
        <v>0</v>
      </c>
    </row>
    <row r="3653" spans="1:14" ht="15" customHeight="1" outlineLevel="1" x14ac:dyDescent="0.3">
      <c r="A3653" s="12">
        <v>3651</v>
      </c>
      <c r="B3653" s="13">
        <v>1</v>
      </c>
      <c r="C3653" s="19">
        <v>5.1463741474616899E-5</v>
      </c>
      <c r="D3653" s="20">
        <v>8.1709890410000004E-5</v>
      </c>
      <c r="E3653" s="21">
        <v>0</v>
      </c>
      <c r="F3653" s="22">
        <v>1.17483963438991E-6</v>
      </c>
      <c r="G3653" s="22">
        <v>1.14155251141553E-4</v>
      </c>
      <c r="H3653" s="21">
        <v>0</v>
      </c>
      <c r="I3653" s="20">
        <v>0.419996121</v>
      </c>
      <c r="J3653" s="24">
        <v>0.88729999999999998</v>
      </c>
      <c r="K3653" s="20">
        <v>2.7879230580000001E-2</v>
      </c>
      <c r="L3653" s="20">
        <v>0.41962381230000001</v>
      </c>
      <c r="M3653" s="20">
        <v>0.1401812264</v>
      </c>
      <c r="N3653" s="21">
        <v>0</v>
      </c>
    </row>
    <row r="3654" spans="1:14" ht="15" customHeight="1" outlineLevel="1" x14ac:dyDescent="0.3">
      <c r="A3654" s="12">
        <v>3652</v>
      </c>
      <c r="B3654" s="13">
        <v>1</v>
      </c>
      <c r="C3654" s="19">
        <v>4.7552984325886602E-5</v>
      </c>
      <c r="D3654" s="20">
        <v>8.3121150099999994E-5</v>
      </c>
      <c r="E3654" s="21">
        <v>0</v>
      </c>
      <c r="F3654" s="22">
        <v>1.40980756126789E-5</v>
      </c>
      <c r="G3654" s="22">
        <v>1.14155251141553E-4</v>
      </c>
      <c r="H3654" s="20">
        <v>4.1996446450000002E-3</v>
      </c>
      <c r="I3654" s="20">
        <v>0.41931730020000002</v>
      </c>
      <c r="J3654" s="24">
        <v>0.88049999999999995</v>
      </c>
      <c r="K3654" s="20">
        <v>3.6036036039999997E-2</v>
      </c>
      <c r="L3654" s="20">
        <v>0.42175683539999997</v>
      </c>
      <c r="M3654" s="20">
        <v>8.983103714E-2</v>
      </c>
      <c r="N3654" s="21">
        <v>0</v>
      </c>
    </row>
    <row r="3655" spans="1:14" ht="15" customHeight="1" outlineLevel="1" x14ac:dyDescent="0.3">
      <c r="A3655" s="12">
        <v>3653</v>
      </c>
      <c r="B3655" s="13">
        <v>1</v>
      </c>
      <c r="C3655" s="19">
        <v>5.5824233327021799E-5</v>
      </c>
      <c r="D3655" s="20">
        <v>8.0523614159999998E-5</v>
      </c>
      <c r="E3655" s="21">
        <v>0</v>
      </c>
      <c r="F3655" s="22">
        <v>3.7594868300476997E-5</v>
      </c>
      <c r="G3655" s="22">
        <v>1.14155251141553E-4</v>
      </c>
      <c r="H3655" s="20">
        <v>1.7767727350000002E-2</v>
      </c>
      <c r="I3655" s="20">
        <v>0.42484484099999997</v>
      </c>
      <c r="J3655" s="24">
        <v>0.87549999999999994</v>
      </c>
      <c r="K3655" s="20">
        <v>9.5203311420000006E-2</v>
      </c>
      <c r="L3655" s="20">
        <v>0.45549738220000002</v>
      </c>
      <c r="M3655" s="20">
        <v>2.66166036E-2</v>
      </c>
      <c r="N3655" s="21">
        <v>0</v>
      </c>
    </row>
    <row r="3656" spans="1:14" ht="15" customHeight="1" outlineLevel="1" x14ac:dyDescent="0.3">
      <c r="A3656" s="12">
        <v>3654</v>
      </c>
      <c r="B3656" s="13">
        <v>1</v>
      </c>
      <c r="C3656" s="19">
        <v>8.0134157363737305E-5</v>
      </c>
      <c r="D3656" s="20">
        <v>5.7882100090000001E-5</v>
      </c>
      <c r="E3656" s="21">
        <v>0</v>
      </c>
      <c r="F3656" s="22">
        <v>9.3987170751192502E-5</v>
      </c>
      <c r="G3656" s="22">
        <v>1.14155251141553E-4</v>
      </c>
      <c r="H3656" s="20">
        <v>6.638669036E-2</v>
      </c>
      <c r="I3656" s="20">
        <v>0.43735453839999999</v>
      </c>
      <c r="J3656" s="24">
        <v>0.84709999999999996</v>
      </c>
      <c r="K3656" s="20">
        <v>0.22851229610000001</v>
      </c>
      <c r="L3656" s="20">
        <v>0.49602482060000003</v>
      </c>
      <c r="M3656" s="20">
        <v>1.146609617E-3</v>
      </c>
      <c r="N3656" s="21">
        <v>0</v>
      </c>
    </row>
    <row r="3657" spans="1:14" ht="15" customHeight="1" outlineLevel="1" x14ac:dyDescent="0.3">
      <c r="A3657" s="12">
        <v>3655</v>
      </c>
      <c r="B3657" s="13">
        <v>1</v>
      </c>
      <c r="C3657" s="19">
        <v>1.1466131128618799E-4</v>
      </c>
      <c r="D3657" s="20">
        <v>2.808202241E-5</v>
      </c>
      <c r="E3657" s="21">
        <v>0</v>
      </c>
      <c r="F3657" s="22">
        <v>1.8210014333043501E-4</v>
      </c>
      <c r="G3657" s="22">
        <v>1.14155251141553E-4</v>
      </c>
      <c r="H3657" s="20">
        <v>0.16475528989999999</v>
      </c>
      <c r="I3657" s="20">
        <v>0.44365787429999998</v>
      </c>
      <c r="J3657" s="24">
        <v>0.87939999999999996</v>
      </c>
      <c r="K3657" s="20">
        <v>0.26844411979999999</v>
      </c>
      <c r="L3657" s="20">
        <v>0.509792515</v>
      </c>
      <c r="M3657" s="20">
        <v>2.0874627370000001E-3</v>
      </c>
      <c r="N3657" s="21">
        <v>0</v>
      </c>
    </row>
    <row r="3658" spans="1:14" ht="15" customHeight="1" outlineLevel="1" x14ac:dyDescent="0.3">
      <c r="A3658" s="12">
        <v>3656</v>
      </c>
      <c r="B3658" s="13">
        <v>1</v>
      </c>
      <c r="C3658" s="19">
        <v>1.37671670550868E-4</v>
      </c>
      <c r="D3658" s="21">
        <v>0</v>
      </c>
      <c r="E3658" s="21">
        <v>0</v>
      </c>
      <c r="F3658" s="22">
        <v>1.58603350642637E-4</v>
      </c>
      <c r="G3658" s="22">
        <v>1.14155251141553E-4</v>
      </c>
      <c r="H3658" s="20">
        <v>0.29139072849999997</v>
      </c>
      <c r="I3658" s="20">
        <v>0.4572342901</v>
      </c>
      <c r="J3658" s="24">
        <v>0.91080000000000005</v>
      </c>
      <c r="K3658" s="20">
        <v>0.27440954470000001</v>
      </c>
      <c r="L3658" s="20">
        <v>0.50193911189999996</v>
      </c>
      <c r="M3658" s="20">
        <v>3.9074813469999997E-2</v>
      </c>
      <c r="N3658" s="20">
        <v>0.1170891429</v>
      </c>
    </row>
    <row r="3659" spans="1:14" ht="15" customHeight="1" outlineLevel="1" x14ac:dyDescent="0.3">
      <c r="A3659" s="12">
        <v>3657</v>
      </c>
      <c r="B3659" s="13">
        <v>1</v>
      </c>
      <c r="C3659" s="19">
        <v>1.4538069762506399E-4</v>
      </c>
      <c r="D3659" s="21">
        <v>0</v>
      </c>
      <c r="E3659" s="21">
        <v>0</v>
      </c>
      <c r="F3659" s="22">
        <v>1.4685495429873799E-4</v>
      </c>
      <c r="G3659" s="22">
        <v>1.14155251141553E-4</v>
      </c>
      <c r="H3659" s="20">
        <v>0.40494265870000001</v>
      </c>
      <c r="I3659" s="20">
        <v>0.46596198599999999</v>
      </c>
      <c r="J3659" s="24">
        <v>0.9194</v>
      </c>
      <c r="K3659" s="20">
        <v>0.22473825180000001</v>
      </c>
      <c r="L3659" s="20">
        <v>0.49001357379999999</v>
      </c>
      <c r="M3659" s="20">
        <v>6.2916762890000005E-2</v>
      </c>
      <c r="N3659" s="20">
        <v>0.29732485710000001</v>
      </c>
    </row>
    <row r="3660" spans="1:14" ht="15" customHeight="1" outlineLevel="1" x14ac:dyDescent="0.3">
      <c r="A3660" s="12">
        <v>3658</v>
      </c>
      <c r="B3660" s="13">
        <v>1</v>
      </c>
      <c r="C3660" s="19">
        <v>1.48883486801903E-4</v>
      </c>
      <c r="D3660" s="21">
        <v>0</v>
      </c>
      <c r="E3660" s="21">
        <v>0</v>
      </c>
      <c r="F3660" s="22">
        <v>1.6447754881458699E-4</v>
      </c>
      <c r="G3660" s="22">
        <v>1.14155251141553E-4</v>
      </c>
      <c r="H3660" s="20">
        <v>0.48812792760000001</v>
      </c>
      <c r="I3660" s="20">
        <v>0.47187742440000002</v>
      </c>
      <c r="J3660" s="24">
        <v>0.92549999999999999</v>
      </c>
      <c r="K3660" s="20">
        <v>0.22656440219999999</v>
      </c>
      <c r="L3660" s="20">
        <v>0.50455691290000004</v>
      </c>
      <c r="M3660" s="20">
        <v>4.4234371520000003E-2</v>
      </c>
      <c r="N3660" s="20">
        <v>0.49941171429999998</v>
      </c>
    </row>
    <row r="3661" spans="1:14" ht="15" customHeight="1" outlineLevel="1" x14ac:dyDescent="0.3">
      <c r="A3661" s="12">
        <v>3659</v>
      </c>
      <c r="B3661" s="13">
        <v>1</v>
      </c>
      <c r="C3661" s="19">
        <v>1.53325813653409E-4</v>
      </c>
      <c r="D3661" s="21">
        <v>0</v>
      </c>
      <c r="E3661" s="21">
        <v>0</v>
      </c>
      <c r="F3661" s="22">
        <v>1.87974341502385E-4</v>
      </c>
      <c r="G3661" s="22">
        <v>1.14155251141553E-4</v>
      </c>
      <c r="H3661" s="20">
        <v>0.53997738650000005</v>
      </c>
      <c r="I3661" s="20">
        <v>0.48070209460000002</v>
      </c>
      <c r="J3661" s="24">
        <v>0.92469999999999997</v>
      </c>
      <c r="K3661" s="20">
        <v>0.21085950819999999</v>
      </c>
      <c r="L3661" s="20">
        <v>0.50465386850000005</v>
      </c>
      <c r="M3661" s="20">
        <v>1.7466966949999999E-2</v>
      </c>
      <c r="N3661" s="20">
        <v>0.63720428569999998</v>
      </c>
    </row>
    <row r="3662" spans="1:14" ht="15" customHeight="1" outlineLevel="1" x14ac:dyDescent="0.3">
      <c r="A3662" s="12">
        <v>3660</v>
      </c>
      <c r="B3662" s="13">
        <v>1</v>
      </c>
      <c r="C3662" s="19">
        <v>1.5542170538920599E-4</v>
      </c>
      <c r="D3662" s="21">
        <v>0</v>
      </c>
      <c r="E3662" s="21">
        <v>0</v>
      </c>
      <c r="F3662" s="22">
        <v>2.0677177565262301E-4</v>
      </c>
      <c r="G3662" s="22">
        <v>1.14155251141553E-4</v>
      </c>
      <c r="H3662" s="20">
        <v>0.55871426260000001</v>
      </c>
      <c r="I3662" s="20">
        <v>0.48603568660000002</v>
      </c>
      <c r="J3662" s="24">
        <v>0.92549999999999999</v>
      </c>
      <c r="K3662" s="20">
        <v>0.1155344534</v>
      </c>
      <c r="L3662" s="20">
        <v>0.49088617410000002</v>
      </c>
      <c r="M3662" s="20">
        <v>1.337349021E-3</v>
      </c>
      <c r="N3662" s="20">
        <v>0.80880428569999996</v>
      </c>
    </row>
    <row r="3663" spans="1:14" ht="15" customHeight="1" outlineLevel="1" x14ac:dyDescent="0.3">
      <c r="A3663" s="12">
        <v>3661</v>
      </c>
      <c r="B3663" s="13">
        <v>1</v>
      </c>
      <c r="C3663" s="19">
        <v>1.4974680519892099E-4</v>
      </c>
      <c r="D3663" s="21">
        <v>0</v>
      </c>
      <c r="E3663" s="20">
        <v>5.2775254869999998E-5</v>
      </c>
      <c r="F3663" s="22">
        <v>1.87974341502385E-4</v>
      </c>
      <c r="G3663" s="22">
        <v>1.14155251141553E-4</v>
      </c>
      <c r="H3663" s="20">
        <v>0.56436763040000004</v>
      </c>
      <c r="I3663" s="20">
        <v>0.49156322730000002</v>
      </c>
      <c r="J3663" s="24">
        <v>0.92730000000000001</v>
      </c>
      <c r="K3663" s="20">
        <v>0.1442658875</v>
      </c>
      <c r="L3663" s="20">
        <v>0.4806088811</v>
      </c>
      <c r="M3663" s="20">
        <v>2.514199734E-2</v>
      </c>
      <c r="N3663" s="20">
        <v>0.89886085709999997</v>
      </c>
    </row>
    <row r="3664" spans="1:14" ht="15" customHeight="1" outlineLevel="1" x14ac:dyDescent="0.3">
      <c r="A3664" s="12">
        <v>3662</v>
      </c>
      <c r="B3664" s="13">
        <v>1</v>
      </c>
      <c r="C3664" s="19">
        <v>1.4550682256917E-4</v>
      </c>
      <c r="D3664" s="21">
        <v>0</v>
      </c>
      <c r="E3664" s="20">
        <v>1.64709868E-4</v>
      </c>
      <c r="F3664" s="22">
        <v>1.90324020771165E-4</v>
      </c>
      <c r="G3664" s="22">
        <v>1.14155251141553E-4</v>
      </c>
      <c r="H3664" s="20">
        <v>0.53254724600000003</v>
      </c>
      <c r="I3664" s="20">
        <v>0.50164856479999997</v>
      </c>
      <c r="J3664" s="24">
        <v>0.92549999999999999</v>
      </c>
      <c r="K3664" s="20">
        <v>0.135743852</v>
      </c>
      <c r="L3664" s="20">
        <v>0.4644172969</v>
      </c>
      <c r="M3664" s="20">
        <v>0.11662153190000001</v>
      </c>
      <c r="N3664" s="20">
        <v>0.88687114290000002</v>
      </c>
    </row>
    <row r="3665" spans="1:14" ht="15" customHeight="1" outlineLevel="1" x14ac:dyDescent="0.3">
      <c r="A3665" s="12">
        <v>3663</v>
      </c>
      <c r="B3665" s="13">
        <v>1</v>
      </c>
      <c r="C3665" s="19">
        <v>1.3845136194295599E-4</v>
      </c>
      <c r="D3665" s="21">
        <v>0</v>
      </c>
      <c r="E3665" s="20">
        <v>1.4640877160000001E-4</v>
      </c>
      <c r="F3665" s="22">
        <v>2.1382081345896301E-4</v>
      </c>
      <c r="G3665" s="22">
        <v>1.14155251141553E-4</v>
      </c>
      <c r="H3665" s="20">
        <v>0.47294459700000002</v>
      </c>
      <c r="I3665" s="20">
        <v>0.49903025600000001</v>
      </c>
      <c r="J3665" s="24">
        <v>0.91500000000000004</v>
      </c>
      <c r="K3665" s="20">
        <v>0.165449233</v>
      </c>
      <c r="L3665" s="20">
        <v>0.45045569130000002</v>
      </c>
      <c r="M3665" s="20">
        <v>0.14665570219999999</v>
      </c>
      <c r="N3665" s="20">
        <v>0.85291885710000004</v>
      </c>
    </row>
    <row r="3666" spans="1:14" ht="15" customHeight="1" outlineLevel="1" x14ac:dyDescent="0.3">
      <c r="A3666" s="12">
        <v>3664</v>
      </c>
      <c r="B3666" s="13">
        <v>1</v>
      </c>
      <c r="C3666" s="19">
        <v>1.3470823664914601E-4</v>
      </c>
      <c r="D3666" s="21">
        <v>0</v>
      </c>
      <c r="E3666" s="20">
        <v>1.1491386140000001E-5</v>
      </c>
      <c r="F3666" s="22">
        <v>2.23219530534082E-4</v>
      </c>
      <c r="G3666" s="22">
        <v>1.14155251141553E-4</v>
      </c>
      <c r="H3666" s="20">
        <v>0.38119851399999999</v>
      </c>
      <c r="I3666" s="20">
        <v>0.48525989139999998</v>
      </c>
      <c r="J3666" s="24">
        <v>0.89959999999999996</v>
      </c>
      <c r="K3666" s="20">
        <v>0.16557097639999999</v>
      </c>
      <c r="L3666" s="20">
        <v>0.4565638937</v>
      </c>
      <c r="M3666" s="20">
        <v>9.3799545459999994E-2</v>
      </c>
      <c r="N3666" s="20">
        <v>0.69257314290000005</v>
      </c>
    </row>
    <row r="3667" spans="1:14" ht="15" customHeight="1" outlineLevel="1" x14ac:dyDescent="0.3">
      <c r="A3667" s="12">
        <v>3665</v>
      </c>
      <c r="B3667" s="13">
        <v>1</v>
      </c>
      <c r="C3667" s="19">
        <v>1.31099724970115E-4</v>
      </c>
      <c r="D3667" s="21">
        <v>0</v>
      </c>
      <c r="E3667" s="21">
        <v>0</v>
      </c>
      <c r="F3667" s="22">
        <v>2.23219530534082E-4</v>
      </c>
      <c r="G3667" s="22">
        <v>1.14155251141553E-4</v>
      </c>
      <c r="H3667" s="20">
        <v>0.26215474080000001</v>
      </c>
      <c r="I3667" s="20">
        <v>0.46043444529999999</v>
      </c>
      <c r="J3667" s="24">
        <v>0.88729999999999998</v>
      </c>
      <c r="K3667" s="20">
        <v>0.13282201120000001</v>
      </c>
      <c r="L3667" s="20">
        <v>0.47692456849999998</v>
      </c>
      <c r="M3667" s="20">
        <v>2.7767193579999998E-2</v>
      </c>
      <c r="N3667" s="20">
        <v>0.54518657140000004</v>
      </c>
    </row>
    <row r="3668" spans="1:14" ht="15" customHeight="1" outlineLevel="1" x14ac:dyDescent="0.3">
      <c r="A3668" s="12">
        <v>3666</v>
      </c>
      <c r="B3668" s="13">
        <v>1</v>
      </c>
      <c r="C3668" s="19">
        <v>1.34573605295425E-4</v>
      </c>
      <c r="D3668" s="21">
        <v>0</v>
      </c>
      <c r="E3668" s="21">
        <v>0</v>
      </c>
      <c r="F3668" s="22">
        <v>1.6447754881458699E-4</v>
      </c>
      <c r="G3668" s="22">
        <v>1.14155251141553E-4</v>
      </c>
      <c r="H3668" s="20">
        <v>0.13874979809999999</v>
      </c>
      <c r="I3668" s="20">
        <v>0.41795965870000001</v>
      </c>
      <c r="J3668" s="24">
        <v>0.84570000000000001</v>
      </c>
      <c r="K3668" s="20">
        <v>0.1855368882</v>
      </c>
      <c r="L3668" s="20">
        <v>0.5063990692</v>
      </c>
      <c r="M3668" s="20">
        <v>1.1648094319999999E-3</v>
      </c>
      <c r="N3668" s="20">
        <v>0.30740914289999999</v>
      </c>
    </row>
    <row r="3669" spans="1:14" ht="15" customHeight="1" outlineLevel="1" x14ac:dyDescent="0.3">
      <c r="A3669" s="12">
        <v>3667</v>
      </c>
      <c r="B3669" s="13">
        <v>1</v>
      </c>
      <c r="C3669" s="19">
        <v>1.3475669468843699E-4</v>
      </c>
      <c r="D3669" s="21">
        <v>0</v>
      </c>
      <c r="E3669" s="21">
        <v>0</v>
      </c>
      <c r="F3669" s="22">
        <v>1.1748396343899099E-4</v>
      </c>
      <c r="G3669" s="22">
        <v>1.14155251141553E-4</v>
      </c>
      <c r="H3669" s="20">
        <v>4.8942012600000001E-2</v>
      </c>
      <c r="I3669" s="20">
        <v>0.36219937940000002</v>
      </c>
      <c r="J3669" s="24">
        <v>0.72799999999999998</v>
      </c>
      <c r="K3669" s="20">
        <v>0.2117117117</v>
      </c>
      <c r="L3669" s="20">
        <v>0.51425247240000005</v>
      </c>
      <c r="M3669" s="20">
        <v>2.3022839139999998E-3</v>
      </c>
      <c r="N3669" s="20">
        <v>0.11581885710000001</v>
      </c>
    </row>
    <row r="3670" spans="1:14" ht="15" customHeight="1" outlineLevel="1" x14ac:dyDescent="0.3">
      <c r="A3670" s="12">
        <v>3668</v>
      </c>
      <c r="B3670" s="13">
        <v>1</v>
      </c>
      <c r="C3670" s="19">
        <v>1.2117435261208701E-4</v>
      </c>
      <c r="D3670" s="21">
        <v>0</v>
      </c>
      <c r="E3670" s="21">
        <v>0</v>
      </c>
      <c r="F3670" s="22">
        <v>8.8112972579242903E-5</v>
      </c>
      <c r="G3670" s="22">
        <v>1.14155251141553E-4</v>
      </c>
      <c r="H3670" s="20">
        <v>1.179130997E-2</v>
      </c>
      <c r="I3670" s="20">
        <v>0.32486423580000001</v>
      </c>
      <c r="J3670" s="24">
        <v>0.62090000000000001</v>
      </c>
      <c r="K3670" s="20">
        <v>0.12746530310000001</v>
      </c>
      <c r="L3670" s="20">
        <v>0.50717471400000003</v>
      </c>
      <c r="M3670" s="20">
        <v>4.1324116930000002E-2</v>
      </c>
      <c r="N3670" s="21">
        <v>0</v>
      </c>
    </row>
    <row r="3671" spans="1:14" ht="15" customHeight="1" outlineLevel="1" x14ac:dyDescent="0.3">
      <c r="A3671" s="12">
        <v>3669</v>
      </c>
      <c r="B3671" s="13">
        <v>1</v>
      </c>
      <c r="C3671" s="19">
        <v>1.14014593716926E-4</v>
      </c>
      <c r="D3671" s="21">
        <v>0</v>
      </c>
      <c r="E3671" s="21">
        <v>0</v>
      </c>
      <c r="F3671" s="22">
        <v>5.87419817194953E-5</v>
      </c>
      <c r="G3671" s="22">
        <v>1.14155251141553E-4</v>
      </c>
      <c r="H3671" s="21">
        <v>0</v>
      </c>
      <c r="I3671" s="20">
        <v>0.30411171450000002</v>
      </c>
      <c r="J3671" s="24">
        <v>0.61560000000000004</v>
      </c>
      <c r="K3671" s="20">
        <v>0.15169223279999999</v>
      </c>
      <c r="L3671" s="20">
        <v>0.50387822380000002</v>
      </c>
      <c r="M3671" s="20">
        <v>6.5755691860000007E-2</v>
      </c>
      <c r="N3671" s="21">
        <v>0</v>
      </c>
    </row>
    <row r="3672" spans="1:14" ht="15" customHeight="1" outlineLevel="1" x14ac:dyDescent="0.3">
      <c r="A3672" s="12">
        <v>3670</v>
      </c>
      <c r="B3672" s="13">
        <v>1</v>
      </c>
      <c r="C3672" s="19">
        <v>1.26176315912012E-4</v>
      </c>
      <c r="D3672" s="20">
        <v>1.5953370340000001E-6</v>
      </c>
      <c r="E3672" s="21">
        <v>0</v>
      </c>
      <c r="F3672" s="22">
        <v>3.7594868300476997E-5</v>
      </c>
      <c r="G3672" s="22">
        <v>1.14155251141553E-4</v>
      </c>
      <c r="H3672" s="21">
        <v>0</v>
      </c>
      <c r="I3672" s="20">
        <v>0.2916020171</v>
      </c>
      <c r="J3672" s="24">
        <v>0.58160000000000001</v>
      </c>
      <c r="K3672" s="20">
        <v>0.13805697589999999</v>
      </c>
      <c r="L3672" s="20">
        <v>0.50029086680000001</v>
      </c>
      <c r="M3672" s="20">
        <v>4.5845147820000001E-2</v>
      </c>
      <c r="N3672" s="21">
        <v>0</v>
      </c>
    </row>
    <row r="3673" spans="1:14" ht="15" customHeight="1" outlineLevel="1" x14ac:dyDescent="0.3">
      <c r="A3673" s="12">
        <v>3671</v>
      </c>
      <c r="B3673" s="13">
        <v>1</v>
      </c>
      <c r="C3673" s="19">
        <v>1.2786200486243201E-4</v>
      </c>
      <c r="D3673" s="20">
        <v>1.227182334E-5</v>
      </c>
      <c r="E3673" s="21">
        <v>0</v>
      </c>
      <c r="F3673" s="22">
        <v>2.3496792687798098E-5</v>
      </c>
      <c r="G3673" s="22">
        <v>1.14155251141553E-4</v>
      </c>
      <c r="H3673" s="21">
        <v>0</v>
      </c>
      <c r="I3673" s="20">
        <v>0.29286268430000001</v>
      </c>
      <c r="J3673" s="24">
        <v>0.53939999999999999</v>
      </c>
      <c r="K3673" s="20">
        <v>7.2437302169999995E-2</v>
      </c>
      <c r="L3673" s="20">
        <v>0.4565638937</v>
      </c>
      <c r="M3673" s="20">
        <v>1.7870552460000001E-2</v>
      </c>
      <c r="N3673" s="21">
        <v>0</v>
      </c>
    </row>
    <row r="3674" spans="1:14" ht="15" customHeight="1" outlineLevel="1" x14ac:dyDescent="0.3">
      <c r="A3674" s="12">
        <v>3672</v>
      </c>
      <c r="B3674" s="13">
        <v>1</v>
      </c>
      <c r="C3674" s="19">
        <v>1.0502109631557501E-4</v>
      </c>
      <c r="D3674" s="20">
        <v>2.1802939469999999E-5</v>
      </c>
      <c r="E3674" s="21">
        <v>0</v>
      </c>
      <c r="F3674" s="22">
        <v>9.3987170751192492E-6</v>
      </c>
      <c r="G3674" s="22">
        <v>1.14155251141553E-4</v>
      </c>
      <c r="H3674" s="21">
        <v>0</v>
      </c>
      <c r="I3674" s="20">
        <v>0.2685221102</v>
      </c>
      <c r="J3674" s="24">
        <v>0.51200000000000001</v>
      </c>
      <c r="K3674" s="20">
        <v>5.1253956660000002E-2</v>
      </c>
      <c r="L3674" s="20">
        <v>0.44318402169999999</v>
      </c>
      <c r="M3674" s="20">
        <v>1.337349021E-3</v>
      </c>
      <c r="N3674" s="21">
        <v>0</v>
      </c>
    </row>
    <row r="3675" spans="1:14" ht="15" customHeight="1" outlineLevel="1" x14ac:dyDescent="0.3">
      <c r="A3675" s="12">
        <v>3673</v>
      </c>
      <c r="B3675" s="13">
        <v>1</v>
      </c>
      <c r="C3675" s="19">
        <v>8.7759632820449103E-5</v>
      </c>
      <c r="D3675" s="20">
        <v>3.0740917469999997E-5</v>
      </c>
      <c r="E3675" s="21">
        <v>0</v>
      </c>
      <c r="F3675" s="22">
        <v>5.8741981719495297E-6</v>
      </c>
      <c r="G3675" s="22">
        <v>1.14155251141553E-4</v>
      </c>
      <c r="H3675" s="21">
        <v>0</v>
      </c>
      <c r="I3675" s="20">
        <v>0.22740496509999999</v>
      </c>
      <c r="J3675" s="24">
        <v>0.47710000000000002</v>
      </c>
      <c r="K3675" s="20">
        <v>6.5254443630000006E-2</v>
      </c>
      <c r="L3675" s="20">
        <v>0.43736668610000001</v>
      </c>
      <c r="M3675" s="20">
        <v>2.6410881769999998E-2</v>
      </c>
      <c r="N3675" s="21">
        <v>0</v>
      </c>
    </row>
    <row r="3676" spans="1:14" ht="15" customHeight="1" outlineLevel="1" x14ac:dyDescent="0.3">
      <c r="A3676" s="12">
        <v>3674</v>
      </c>
      <c r="B3676" s="13">
        <v>1</v>
      </c>
      <c r="C3676" s="19">
        <v>7.7460135655628393E-5</v>
      </c>
      <c r="D3676" s="20">
        <v>3.83289949E-5</v>
      </c>
      <c r="E3676" s="21">
        <v>0</v>
      </c>
      <c r="F3676" s="22">
        <v>2.3496792687798102E-6</v>
      </c>
      <c r="G3676" s="22">
        <v>1.14155251141553E-4</v>
      </c>
      <c r="H3676" s="21">
        <v>0</v>
      </c>
      <c r="I3676" s="20">
        <v>0.20209464699999999</v>
      </c>
      <c r="J3676" s="24">
        <v>0.42449999999999999</v>
      </c>
      <c r="K3676" s="20">
        <v>6.9637204770000002E-2</v>
      </c>
      <c r="L3676" s="20">
        <v>0.43193717279999999</v>
      </c>
      <c r="M3676" s="20">
        <v>0.1217847036</v>
      </c>
      <c r="N3676" s="21">
        <v>0</v>
      </c>
    </row>
    <row r="3677" spans="1:14" ht="15" customHeight="1" outlineLevel="1" x14ac:dyDescent="0.3">
      <c r="A3677" s="12">
        <v>3675</v>
      </c>
      <c r="B3677" s="13">
        <v>1</v>
      </c>
      <c r="C3677" s="19">
        <v>6.2943958910503394E-5</v>
      </c>
      <c r="D3677" s="20">
        <v>4.5508011559999999E-5</v>
      </c>
      <c r="E3677" s="21">
        <v>0</v>
      </c>
      <c r="F3677" s="22">
        <v>1.17483963438991E-6</v>
      </c>
      <c r="G3677" s="22">
        <v>1.14155251141553E-4</v>
      </c>
      <c r="H3677" s="21">
        <v>0</v>
      </c>
      <c r="I3677" s="20">
        <v>0.18764546160000001</v>
      </c>
      <c r="J3677" s="24">
        <v>0.38250000000000001</v>
      </c>
      <c r="K3677" s="20">
        <v>4.9549549550000002E-2</v>
      </c>
      <c r="L3677" s="20">
        <v>0.420884235</v>
      </c>
      <c r="M3677" s="20">
        <v>0.15332652590000001</v>
      </c>
      <c r="N3677" s="21">
        <v>0</v>
      </c>
    </row>
    <row r="3678" spans="1:14" ht="15" customHeight="1" outlineLevel="1" x14ac:dyDescent="0.3">
      <c r="A3678" s="12">
        <v>3676</v>
      </c>
      <c r="B3678" s="13">
        <v>1</v>
      </c>
      <c r="C3678" s="19">
        <v>5.7109158388246202E-5</v>
      </c>
      <c r="D3678" s="20">
        <v>5.4057381820000002E-5</v>
      </c>
      <c r="E3678" s="21">
        <v>0</v>
      </c>
      <c r="F3678" s="22">
        <v>1.40980756126789E-5</v>
      </c>
      <c r="G3678" s="22">
        <v>1.14155251141553E-4</v>
      </c>
      <c r="H3678" s="20">
        <v>4.1996446450000002E-3</v>
      </c>
      <c r="I3678" s="20">
        <v>0.1602017067</v>
      </c>
      <c r="J3678" s="24">
        <v>0.33339999999999997</v>
      </c>
      <c r="K3678" s="20">
        <v>8.8872656440000003E-2</v>
      </c>
      <c r="L3678" s="20">
        <v>0.4227263913</v>
      </c>
      <c r="M3678" s="20">
        <v>9.7883244829999994E-2</v>
      </c>
      <c r="N3678" s="21">
        <v>0</v>
      </c>
    </row>
    <row r="3679" spans="1:14" ht="15" customHeight="1" outlineLevel="1" x14ac:dyDescent="0.3">
      <c r="A3679" s="12">
        <v>3677</v>
      </c>
      <c r="B3679" s="13">
        <v>1</v>
      </c>
      <c r="C3679" s="19">
        <v>6.3287143890190404E-5</v>
      </c>
      <c r="D3679" s="20">
        <v>5.4630066909999999E-5</v>
      </c>
      <c r="E3679" s="21">
        <v>0</v>
      </c>
      <c r="F3679" s="22">
        <v>3.7594868300476997E-5</v>
      </c>
      <c r="G3679" s="22">
        <v>1.14155251141553E-4</v>
      </c>
      <c r="H3679" s="20">
        <v>1.809077693E-2</v>
      </c>
      <c r="I3679" s="20">
        <v>0.1277152832</v>
      </c>
      <c r="J3679" s="24">
        <v>0.26879999999999998</v>
      </c>
      <c r="K3679" s="20">
        <v>0.1227173119</v>
      </c>
      <c r="L3679" s="20">
        <v>0.45724258290000003</v>
      </c>
      <c r="M3679" s="20">
        <v>2.8950473429999998E-2</v>
      </c>
      <c r="N3679" s="21">
        <v>0</v>
      </c>
    </row>
    <row r="3680" spans="1:14" ht="15" customHeight="1" outlineLevel="1" x14ac:dyDescent="0.3">
      <c r="A3680" s="12">
        <v>3678</v>
      </c>
      <c r="B3680" s="13">
        <v>1</v>
      </c>
      <c r="C3680" s="19">
        <v>8.7813796647109399E-5</v>
      </c>
      <c r="D3680" s="20">
        <v>3.0720464430000003E-5</v>
      </c>
      <c r="E3680" s="21">
        <v>0</v>
      </c>
      <c r="F3680" s="22">
        <v>9.3987170751192502E-5</v>
      </c>
      <c r="G3680" s="22">
        <v>1.14155251141553E-4</v>
      </c>
      <c r="H3680" s="20">
        <v>6.8648037470000006E-2</v>
      </c>
      <c r="I3680" s="20">
        <v>0.1033747091</v>
      </c>
      <c r="J3680" s="24">
        <v>0.1741</v>
      </c>
      <c r="K3680" s="20">
        <v>0.1950328707</v>
      </c>
      <c r="L3680" s="20">
        <v>0.47488850110000003</v>
      </c>
      <c r="M3680" s="20">
        <v>1.1832008230000001E-3</v>
      </c>
      <c r="N3680" s="21">
        <v>0</v>
      </c>
    </row>
    <row r="3681" spans="1:14" ht="15" customHeight="1" outlineLevel="1" x14ac:dyDescent="0.3">
      <c r="A3681" s="12">
        <v>3679</v>
      </c>
      <c r="B3681" s="13">
        <v>1</v>
      </c>
      <c r="C3681" s="19">
        <v>1.2030715227841201E-4</v>
      </c>
      <c r="D3681" s="20">
        <v>4.3155912080000001E-6</v>
      </c>
      <c r="E3681" s="21">
        <v>0</v>
      </c>
      <c r="F3681" s="22">
        <v>1.8210014333043501E-4</v>
      </c>
      <c r="G3681" s="22">
        <v>1.14155251141553E-4</v>
      </c>
      <c r="H3681" s="20">
        <v>0.16459376510000001</v>
      </c>
      <c r="I3681" s="20">
        <v>0.10075640030000001</v>
      </c>
      <c r="J3681" s="24">
        <v>0.1217</v>
      </c>
      <c r="K3681" s="20">
        <v>0.29230581929999999</v>
      </c>
      <c r="L3681" s="20">
        <v>0.48933488460000002</v>
      </c>
      <c r="M3681" s="20">
        <v>2.5313597070000002E-3</v>
      </c>
      <c r="N3681" s="21">
        <v>0</v>
      </c>
    </row>
    <row r="3682" spans="1:14" ht="15" customHeight="1" outlineLevel="1" x14ac:dyDescent="0.3">
      <c r="A3682" s="12">
        <v>3680</v>
      </c>
      <c r="B3682" s="13">
        <v>1</v>
      </c>
      <c r="C3682" s="19">
        <v>1.3795112278230701E-4</v>
      </c>
      <c r="D3682" s="21">
        <v>0</v>
      </c>
      <c r="E3682" s="21">
        <v>0</v>
      </c>
      <c r="F3682" s="22">
        <v>1.58603350642637E-4</v>
      </c>
      <c r="G3682" s="22">
        <v>1.14155251141553E-4</v>
      </c>
      <c r="H3682" s="20">
        <v>0.28412211269999998</v>
      </c>
      <c r="I3682" s="20">
        <v>0.1172420481</v>
      </c>
      <c r="J3682" s="24">
        <v>0.1138</v>
      </c>
      <c r="K3682" s="20">
        <v>0.29047966889999999</v>
      </c>
      <c r="L3682" s="20">
        <v>0.51047120420000003</v>
      </c>
      <c r="M3682" s="20">
        <v>4.3658124600000001E-2</v>
      </c>
      <c r="N3682" s="20">
        <v>9.9728571430000006E-3</v>
      </c>
    </row>
    <row r="3683" spans="1:14" ht="15" customHeight="1" outlineLevel="1" x14ac:dyDescent="0.3">
      <c r="A3683" s="12">
        <v>3681</v>
      </c>
      <c r="B3683" s="13">
        <v>1</v>
      </c>
      <c r="C3683" s="19">
        <v>1.4700922959448901E-4</v>
      </c>
      <c r="D3683" s="21">
        <v>0</v>
      </c>
      <c r="E3683" s="21">
        <v>0</v>
      </c>
      <c r="F3683" s="22">
        <v>1.4685495429873799E-4</v>
      </c>
      <c r="G3683" s="22">
        <v>1.14155251141553E-4</v>
      </c>
      <c r="H3683" s="20">
        <v>0.39815861730000002</v>
      </c>
      <c r="I3683" s="20">
        <v>0.1181148177</v>
      </c>
      <c r="J3683" s="24">
        <v>8.9599999999999999E-2</v>
      </c>
      <c r="K3683" s="20">
        <v>0.2661309959</v>
      </c>
      <c r="L3683" s="20">
        <v>0.52365716500000004</v>
      </c>
      <c r="M3683" s="20">
        <v>6.8678760310000003E-2</v>
      </c>
      <c r="N3683" s="20">
        <v>0.1179025714</v>
      </c>
    </row>
    <row r="3684" spans="1:14" ht="15" customHeight="1" outlineLevel="1" x14ac:dyDescent="0.3">
      <c r="A3684" s="12">
        <v>3682</v>
      </c>
      <c r="B3684" s="13">
        <v>1</v>
      </c>
      <c r="C3684" s="19">
        <v>1.5250191138485399E-4</v>
      </c>
      <c r="D3684" s="21">
        <v>0</v>
      </c>
      <c r="E3684" s="21">
        <v>0</v>
      </c>
      <c r="F3684" s="22">
        <v>1.6447754881458699E-4</v>
      </c>
      <c r="G3684" s="22">
        <v>1.14155251141553E-4</v>
      </c>
      <c r="H3684" s="20">
        <v>0.48295913419999997</v>
      </c>
      <c r="I3684" s="20">
        <v>0.10531419710000001</v>
      </c>
      <c r="J3684" s="24">
        <v>5.9900000000000002E-2</v>
      </c>
      <c r="K3684" s="20">
        <v>0.31519357199999998</v>
      </c>
      <c r="L3684" s="20">
        <v>0.52491758769999997</v>
      </c>
      <c r="M3684" s="20">
        <v>4.7494560839999998E-2</v>
      </c>
      <c r="N3684" s="20">
        <v>0.21125742859999999</v>
      </c>
    </row>
    <row r="3685" spans="1:14" ht="15" customHeight="1" outlineLevel="1" x14ac:dyDescent="0.3">
      <c r="A3685" s="12">
        <v>3683</v>
      </c>
      <c r="B3685" s="13">
        <v>1</v>
      </c>
      <c r="C3685" s="19">
        <v>1.56891238675225E-4</v>
      </c>
      <c r="D3685" s="21">
        <v>0</v>
      </c>
      <c r="E3685" s="21">
        <v>0</v>
      </c>
      <c r="F3685" s="22">
        <v>1.87974341502385E-4</v>
      </c>
      <c r="G3685" s="22">
        <v>1.14155251141553E-4</v>
      </c>
      <c r="H3685" s="20">
        <v>0.53820061379999995</v>
      </c>
      <c r="I3685" s="20">
        <v>9.2804499609999994E-2</v>
      </c>
      <c r="J3685" s="24">
        <v>3.8300000000000001E-2</v>
      </c>
      <c r="K3685" s="20">
        <v>0.3457511566</v>
      </c>
      <c r="L3685" s="20">
        <v>0.52753538879999995</v>
      </c>
      <c r="M3685" s="20">
        <v>1.828030731E-2</v>
      </c>
      <c r="N3685" s="20">
        <v>0.11103857139999999</v>
      </c>
    </row>
    <row r="3686" spans="1:14" ht="15" customHeight="1" outlineLevel="1" x14ac:dyDescent="0.3">
      <c r="A3686" s="12">
        <v>3684</v>
      </c>
      <c r="B3686" s="13">
        <v>1</v>
      </c>
      <c r="C3686" s="19">
        <v>1.5989294109223999E-4</v>
      </c>
      <c r="D3686" s="21">
        <v>0</v>
      </c>
      <c r="E3686" s="21">
        <v>0</v>
      </c>
      <c r="F3686" s="22">
        <v>2.0677177565262301E-4</v>
      </c>
      <c r="G3686" s="22">
        <v>1.14155251141553E-4</v>
      </c>
      <c r="H3686" s="20">
        <v>0.57066709739999999</v>
      </c>
      <c r="I3686" s="20">
        <v>8.4173778120000001E-2</v>
      </c>
      <c r="J3686" s="24">
        <v>2.4299999999999999E-2</v>
      </c>
      <c r="K3686" s="20">
        <v>0.30569758949999998</v>
      </c>
      <c r="L3686" s="20">
        <v>0.52045763040000004</v>
      </c>
      <c r="M3686" s="20">
        <v>1.337349021E-3</v>
      </c>
      <c r="N3686" s="20">
        <v>9.9104571429999996E-2</v>
      </c>
    </row>
    <row r="3687" spans="1:14" ht="15" customHeight="1" outlineLevel="1" x14ac:dyDescent="0.3">
      <c r="A3687" s="12">
        <v>3685</v>
      </c>
      <c r="B3687" s="13">
        <v>1</v>
      </c>
      <c r="C3687" s="19">
        <v>1.5541661062720699E-4</v>
      </c>
      <c r="D3687" s="21">
        <v>0</v>
      </c>
      <c r="E3687" s="20">
        <v>1.1491386140000001E-5</v>
      </c>
      <c r="F3687" s="22">
        <v>1.87974341502385E-4</v>
      </c>
      <c r="G3687" s="22">
        <v>1.14155251141553E-4</v>
      </c>
      <c r="H3687" s="20">
        <v>0.5730899693</v>
      </c>
      <c r="I3687" s="20">
        <v>7.5252133439999994E-2</v>
      </c>
      <c r="J3687" s="24">
        <v>1.77E-2</v>
      </c>
      <c r="K3687" s="20">
        <v>0.31288044799999998</v>
      </c>
      <c r="L3687" s="20">
        <v>0.50921078149999999</v>
      </c>
      <c r="M3687" s="20">
        <v>2.9075304619999999E-2</v>
      </c>
      <c r="N3687" s="20">
        <v>2.3845714289999998E-3</v>
      </c>
    </row>
    <row r="3688" spans="1:14" ht="15" customHeight="1" outlineLevel="1" x14ac:dyDescent="0.3">
      <c r="A3688" s="12">
        <v>3686</v>
      </c>
      <c r="B3688" s="13">
        <v>1</v>
      </c>
      <c r="C3688" s="19">
        <v>1.5043160905965999E-4</v>
      </c>
      <c r="D3688" s="21">
        <v>0</v>
      </c>
      <c r="E3688" s="20">
        <v>1.3789663370000001E-4</v>
      </c>
      <c r="F3688" s="22">
        <v>1.90324020771165E-4</v>
      </c>
      <c r="G3688" s="22">
        <v>1.14155251141553E-4</v>
      </c>
      <c r="H3688" s="20">
        <v>0.55758358910000005</v>
      </c>
      <c r="I3688" s="20">
        <v>6.7300232739999993E-2</v>
      </c>
      <c r="J3688" s="24">
        <v>1.5100000000000001E-2</v>
      </c>
      <c r="K3688" s="20">
        <v>0.2672266861</v>
      </c>
      <c r="L3688" s="20">
        <v>0.50213302309999996</v>
      </c>
      <c r="M3688" s="20">
        <v>0.1325637603</v>
      </c>
      <c r="N3688" s="21">
        <v>0</v>
      </c>
    </row>
    <row r="3689" spans="1:14" ht="15" customHeight="1" outlineLevel="1" x14ac:dyDescent="0.3">
      <c r="A3689" s="12">
        <v>3687</v>
      </c>
      <c r="B3689" s="13">
        <v>1</v>
      </c>
      <c r="C3689" s="19">
        <v>1.4176899204668901E-4</v>
      </c>
      <c r="D3689" s="21">
        <v>0</v>
      </c>
      <c r="E3689" s="20">
        <v>1.434295233E-4</v>
      </c>
      <c r="F3689" s="22">
        <v>2.1382081345896301E-4</v>
      </c>
      <c r="G3689" s="22">
        <v>1.14155251141553E-4</v>
      </c>
      <c r="H3689" s="20">
        <v>0.50056533680000004</v>
      </c>
      <c r="I3689" s="20">
        <v>6.1384794409999999E-2</v>
      </c>
      <c r="J3689" s="24">
        <v>1.35E-2</v>
      </c>
      <c r="K3689" s="20">
        <v>0.25225225229999998</v>
      </c>
      <c r="L3689" s="20">
        <v>0.51580376189999999</v>
      </c>
      <c r="M3689" s="20">
        <v>0.16726894880000001</v>
      </c>
      <c r="N3689" s="21">
        <v>0</v>
      </c>
    </row>
    <row r="3690" spans="1:14" ht="15" customHeight="1" outlineLevel="1" x14ac:dyDescent="0.3">
      <c r="A3690" s="12">
        <v>3688</v>
      </c>
      <c r="B3690" s="13">
        <v>1</v>
      </c>
      <c r="C3690" s="19">
        <v>1.3743555605980499E-4</v>
      </c>
      <c r="D3690" s="21">
        <v>0</v>
      </c>
      <c r="E3690" s="20">
        <v>4.553993767E-5</v>
      </c>
      <c r="F3690" s="22">
        <v>2.23219530534082E-4</v>
      </c>
      <c r="G3690" s="22">
        <v>1.14155251141553E-4</v>
      </c>
      <c r="H3690" s="20">
        <v>0.41108060089999998</v>
      </c>
      <c r="I3690" s="20">
        <v>5.6439100079999999E-2</v>
      </c>
      <c r="J3690" s="24">
        <v>1.6799999999999999E-2</v>
      </c>
      <c r="K3690" s="20">
        <v>0.2869491113</v>
      </c>
      <c r="L3690" s="20">
        <v>0.51677331780000002</v>
      </c>
      <c r="M3690" s="20">
        <v>0.1064028086</v>
      </c>
      <c r="N3690" s="21">
        <v>0</v>
      </c>
    </row>
    <row r="3691" spans="1:14" ht="15" customHeight="1" outlineLevel="1" x14ac:dyDescent="0.3">
      <c r="A3691" s="12">
        <v>3689</v>
      </c>
      <c r="B3691" s="13">
        <v>1</v>
      </c>
      <c r="C3691" s="19">
        <v>1.3360034062730801E-4</v>
      </c>
      <c r="D3691" s="21">
        <v>0</v>
      </c>
      <c r="E3691" s="21">
        <v>0</v>
      </c>
      <c r="F3691" s="22">
        <v>2.23219530534082E-4</v>
      </c>
      <c r="G3691" s="22">
        <v>1.14155251141553E-4</v>
      </c>
      <c r="H3691" s="20">
        <v>0.28638345990000003</v>
      </c>
      <c r="I3691" s="20">
        <v>5.1202482539999997E-2</v>
      </c>
      <c r="J3691" s="24">
        <v>2.5399999999999999E-2</v>
      </c>
      <c r="K3691" s="20">
        <v>0.30034088139999998</v>
      </c>
      <c r="L3691" s="20">
        <v>0.5420787279</v>
      </c>
      <c r="M3691" s="20">
        <v>3.1416934379999997E-2</v>
      </c>
      <c r="N3691" s="21">
        <v>0</v>
      </c>
    </row>
    <row r="3692" spans="1:14" ht="15" customHeight="1" outlineLevel="1" x14ac:dyDescent="0.3">
      <c r="A3692" s="12">
        <v>3690</v>
      </c>
      <c r="B3692" s="13">
        <v>1</v>
      </c>
      <c r="C3692" s="19">
        <v>1.3554205182162099E-4</v>
      </c>
      <c r="D3692" s="21">
        <v>0</v>
      </c>
      <c r="E3692" s="21">
        <v>0</v>
      </c>
      <c r="F3692" s="22">
        <v>1.6447754881458699E-4</v>
      </c>
      <c r="G3692" s="22">
        <v>1.14155251141553E-4</v>
      </c>
      <c r="H3692" s="20">
        <v>0.15280245519999999</v>
      </c>
      <c r="I3692" s="20">
        <v>4.839022498E-2</v>
      </c>
      <c r="J3692" s="24">
        <v>4.9299999999999997E-2</v>
      </c>
      <c r="K3692" s="20">
        <v>0.50730460190000004</v>
      </c>
      <c r="L3692" s="20">
        <v>0.55099864259999998</v>
      </c>
      <c r="M3692" s="20">
        <v>1.2205623430000001E-3</v>
      </c>
      <c r="N3692" s="21">
        <v>0</v>
      </c>
    </row>
    <row r="3693" spans="1:14" ht="15" customHeight="1" outlineLevel="1" x14ac:dyDescent="0.3">
      <c r="A3693" s="12">
        <v>3691</v>
      </c>
      <c r="B3693" s="13">
        <v>1</v>
      </c>
      <c r="C3693" s="19">
        <v>1.3593713945917301E-4</v>
      </c>
      <c r="D3693" s="21">
        <v>0</v>
      </c>
      <c r="E3693" s="21">
        <v>0</v>
      </c>
      <c r="F3693" s="22">
        <v>1.1748396343899099E-4</v>
      </c>
      <c r="G3693" s="22">
        <v>1.14155251141553E-4</v>
      </c>
      <c r="H3693" s="20">
        <v>5.5403004360000001E-2</v>
      </c>
      <c r="I3693" s="20">
        <v>5.0523661749999997E-2</v>
      </c>
      <c r="J3693" s="24">
        <v>0.1242</v>
      </c>
      <c r="K3693" s="20">
        <v>0.49111273439999997</v>
      </c>
      <c r="L3693" s="20">
        <v>0.55507077760000001</v>
      </c>
      <c r="M3693" s="20">
        <v>3.0341067709999999E-3</v>
      </c>
      <c r="N3693" s="21">
        <v>0</v>
      </c>
    </row>
    <row r="3694" spans="1:14" ht="15" customHeight="1" outlineLevel="1" x14ac:dyDescent="0.3">
      <c r="A3694" s="12">
        <v>3692</v>
      </c>
      <c r="B3694" s="13">
        <v>1</v>
      </c>
      <c r="C3694" s="19">
        <v>1.2319315407714201E-4</v>
      </c>
      <c r="D3694" s="21">
        <v>0</v>
      </c>
      <c r="E3694" s="21">
        <v>0</v>
      </c>
      <c r="F3694" s="22">
        <v>8.8112972579242903E-5</v>
      </c>
      <c r="G3694" s="22">
        <v>1.14155251141553E-4</v>
      </c>
      <c r="H3694" s="20">
        <v>1.3568082699999999E-2</v>
      </c>
      <c r="I3694" s="20">
        <v>6.4391000779999999E-2</v>
      </c>
      <c r="J3694" s="24">
        <v>0.32250000000000001</v>
      </c>
      <c r="K3694" s="20">
        <v>0.3472120769</v>
      </c>
      <c r="L3694" s="20">
        <v>0.55875509020000003</v>
      </c>
      <c r="M3694" s="20">
        <v>4.8586514900000002E-2</v>
      </c>
      <c r="N3694" s="21">
        <v>0</v>
      </c>
    </row>
    <row r="3695" spans="1:14" ht="15" customHeight="1" outlineLevel="1" x14ac:dyDescent="0.3">
      <c r="A3695" s="12">
        <v>3693</v>
      </c>
      <c r="B3695" s="13">
        <v>1</v>
      </c>
      <c r="C3695" s="19">
        <v>1.1018808561452299E-4</v>
      </c>
      <c r="D3695" s="20">
        <v>1.7282817870000001E-5</v>
      </c>
      <c r="E3695" s="21">
        <v>0</v>
      </c>
      <c r="F3695" s="22">
        <v>5.87419817194953E-5</v>
      </c>
      <c r="G3695" s="22">
        <v>1.14155251141553E-4</v>
      </c>
      <c r="H3695" s="21">
        <v>0</v>
      </c>
      <c r="I3695" s="20">
        <v>8.8925523660000005E-2</v>
      </c>
      <c r="J3695" s="24">
        <v>0.58989999999999998</v>
      </c>
      <c r="K3695" s="20">
        <v>0.39250060869999998</v>
      </c>
      <c r="L3695" s="20">
        <v>0.5514834206</v>
      </c>
      <c r="M3695" s="20">
        <v>7.4782230549999995E-2</v>
      </c>
      <c r="N3695" s="21">
        <v>0</v>
      </c>
    </row>
    <row r="3696" spans="1:14" ht="15" customHeight="1" outlineLevel="1" x14ac:dyDescent="0.3">
      <c r="A3696" s="12">
        <v>3694</v>
      </c>
      <c r="B3696" s="13">
        <v>1</v>
      </c>
      <c r="C3696" s="19">
        <v>1.19039419999902E-4</v>
      </c>
      <c r="D3696" s="20">
        <v>3.217263019E-5</v>
      </c>
      <c r="E3696" s="21">
        <v>0</v>
      </c>
      <c r="F3696" s="22">
        <v>3.7594868300476997E-5</v>
      </c>
      <c r="G3696" s="22">
        <v>1.14155251141553E-4</v>
      </c>
      <c r="H3696" s="21">
        <v>0</v>
      </c>
      <c r="I3696" s="20">
        <v>0.1210240497</v>
      </c>
      <c r="J3696" s="24">
        <v>0.63660000000000005</v>
      </c>
      <c r="K3696" s="20">
        <v>0.48685171659999998</v>
      </c>
      <c r="L3696" s="20">
        <v>0.53480705839999998</v>
      </c>
      <c r="M3696" s="20">
        <v>5.0911128700000002E-2</v>
      </c>
      <c r="N3696" s="21">
        <v>0</v>
      </c>
    </row>
    <row r="3697" spans="1:14" ht="15" customHeight="1" outlineLevel="1" x14ac:dyDescent="0.3">
      <c r="A3697" s="12">
        <v>3695</v>
      </c>
      <c r="B3697" s="13">
        <v>1</v>
      </c>
      <c r="C3697" s="19">
        <v>1.1946774924135999E-4</v>
      </c>
      <c r="D3697" s="20">
        <v>4.5385293320000003E-5</v>
      </c>
      <c r="E3697" s="21">
        <v>0</v>
      </c>
      <c r="F3697" s="22">
        <v>2.3496792687798098E-5</v>
      </c>
      <c r="G3697" s="22">
        <v>1.14155251141553E-4</v>
      </c>
      <c r="H3697" s="21">
        <v>0</v>
      </c>
      <c r="I3697" s="20">
        <v>0.1353762607</v>
      </c>
      <c r="J3697" s="24">
        <v>0.57750000000000001</v>
      </c>
      <c r="K3697" s="20">
        <v>0.22108595079999999</v>
      </c>
      <c r="L3697" s="20">
        <v>0.51968198570000002</v>
      </c>
      <c r="M3697" s="20">
        <v>1.9118512220000002E-2</v>
      </c>
      <c r="N3697" s="21">
        <v>0</v>
      </c>
    </row>
    <row r="3698" spans="1:14" ht="15" customHeight="1" outlineLevel="1" x14ac:dyDescent="0.3">
      <c r="A3698" s="12">
        <v>3696</v>
      </c>
      <c r="B3698" s="13">
        <v>1</v>
      </c>
      <c r="C3698" s="19">
        <v>9.8356641310533898E-5</v>
      </c>
      <c r="D3698" s="20">
        <v>5.6184497860000001E-5</v>
      </c>
      <c r="E3698" s="21">
        <v>0</v>
      </c>
      <c r="F3698" s="22">
        <v>9.3987170751192492E-6</v>
      </c>
      <c r="G3698" s="22">
        <v>1.14155251141553E-4</v>
      </c>
      <c r="H3698" s="21">
        <v>0</v>
      </c>
      <c r="I3698" s="20">
        <v>0.1409038014</v>
      </c>
      <c r="J3698" s="24">
        <v>0.55220000000000002</v>
      </c>
      <c r="K3698" s="20">
        <v>5.2349646940000001E-2</v>
      </c>
      <c r="L3698" s="20">
        <v>0.48128757030000002</v>
      </c>
      <c r="M3698" s="20">
        <v>1.337349021E-3</v>
      </c>
      <c r="N3698" s="21">
        <v>0</v>
      </c>
    </row>
    <row r="3699" spans="1:14" ht="15" customHeight="1" outlineLevel="1" x14ac:dyDescent="0.3">
      <c r="A3699" s="12">
        <v>3697</v>
      </c>
      <c r="B3699" s="13">
        <v>1</v>
      </c>
      <c r="C3699" s="19">
        <v>8.0810387495804196E-5</v>
      </c>
      <c r="D3699" s="20">
        <v>6.547017753E-5</v>
      </c>
      <c r="E3699" s="21">
        <v>0</v>
      </c>
      <c r="F3699" s="22">
        <v>5.8741981719495297E-6</v>
      </c>
      <c r="G3699" s="22">
        <v>1.14155251141553E-4</v>
      </c>
      <c r="H3699" s="21">
        <v>0</v>
      </c>
      <c r="I3699" s="20">
        <v>0.14875872770000001</v>
      </c>
      <c r="J3699" s="24">
        <v>0.55079999999999996</v>
      </c>
      <c r="K3699" s="20">
        <v>3.9323106890000001E-2</v>
      </c>
      <c r="L3699" s="20">
        <v>0.45636998249999999</v>
      </c>
      <c r="M3699" s="20">
        <v>3.339882668E-2</v>
      </c>
      <c r="N3699" s="21">
        <v>0</v>
      </c>
    </row>
    <row r="3700" spans="1:14" ht="15" customHeight="1" outlineLevel="1" x14ac:dyDescent="0.3">
      <c r="A3700" s="12">
        <v>3698</v>
      </c>
      <c r="B3700" s="13">
        <v>1</v>
      </c>
      <c r="C3700" s="19">
        <v>7.0855306938451298E-5</v>
      </c>
      <c r="D3700" s="20">
        <v>7.3017348879999999E-5</v>
      </c>
      <c r="E3700" s="21">
        <v>0</v>
      </c>
      <c r="F3700" s="22">
        <v>2.3496792687798102E-6</v>
      </c>
      <c r="G3700" s="22">
        <v>1.14155251141553E-4</v>
      </c>
      <c r="H3700" s="21">
        <v>0</v>
      </c>
      <c r="I3700" s="20">
        <v>0.1502133437</v>
      </c>
      <c r="J3700" s="24">
        <v>0.53080000000000005</v>
      </c>
      <c r="K3700" s="20">
        <v>3.5792549309999998E-2</v>
      </c>
      <c r="L3700" s="20">
        <v>0.4532674035</v>
      </c>
      <c r="M3700" s="20">
        <v>0.14989642580000001</v>
      </c>
      <c r="N3700" s="21">
        <v>0</v>
      </c>
    </row>
    <row r="3701" spans="1:14" ht="15" customHeight="1" outlineLevel="1" x14ac:dyDescent="0.3">
      <c r="A3701" s="12">
        <v>3699</v>
      </c>
      <c r="B3701" s="13">
        <v>1</v>
      </c>
      <c r="C3701" s="19">
        <v>5.6912723575352697E-5</v>
      </c>
      <c r="D3701" s="20">
        <v>7.9091901440000003E-5</v>
      </c>
      <c r="E3701" s="21">
        <v>0</v>
      </c>
      <c r="F3701" s="22">
        <v>1.17483963438991E-6</v>
      </c>
      <c r="G3701" s="22">
        <v>1.14155251141553E-4</v>
      </c>
      <c r="H3701" s="21">
        <v>0</v>
      </c>
      <c r="I3701" s="20">
        <v>0.144200931</v>
      </c>
      <c r="J3701" s="24">
        <v>0.50190000000000001</v>
      </c>
      <c r="K3701" s="20">
        <v>4.041879718E-2</v>
      </c>
      <c r="L3701" s="20">
        <v>0.4532674035</v>
      </c>
      <c r="M3701" s="20">
        <v>0.1897285175</v>
      </c>
      <c r="N3701" s="21">
        <v>0</v>
      </c>
    </row>
    <row r="3702" spans="1:14" ht="15" customHeight="1" outlineLevel="1" x14ac:dyDescent="0.3">
      <c r="A3702" s="12">
        <v>3700</v>
      </c>
      <c r="B3702" s="13">
        <v>1</v>
      </c>
      <c r="C3702" s="19">
        <v>5.1155357937563799E-5</v>
      </c>
      <c r="D3702" s="20">
        <v>8.4757393210000003E-5</v>
      </c>
      <c r="E3702" s="21">
        <v>0</v>
      </c>
      <c r="F3702" s="22">
        <v>1.40980756126789E-5</v>
      </c>
      <c r="G3702" s="22">
        <v>1.14155251141553E-4</v>
      </c>
      <c r="H3702" s="20">
        <v>4.3611694399999998E-3</v>
      </c>
      <c r="I3702" s="20">
        <v>0.1358611327</v>
      </c>
      <c r="J3702" s="24">
        <v>0.48</v>
      </c>
      <c r="K3702" s="20">
        <v>9.495982469E-2</v>
      </c>
      <c r="L3702" s="20">
        <v>0.43901493120000001</v>
      </c>
      <c r="M3702" s="20">
        <v>0.1200872865</v>
      </c>
      <c r="N3702" s="21">
        <v>0</v>
      </c>
    </row>
    <row r="3703" spans="1:14" ht="15" customHeight="1" outlineLevel="1" x14ac:dyDescent="0.3">
      <c r="A3703" s="12">
        <v>3701</v>
      </c>
      <c r="B3703" s="13">
        <v>1</v>
      </c>
      <c r="C3703" s="19">
        <v>5.92479850225751E-5</v>
      </c>
      <c r="D3703" s="20">
        <v>7.7087503619999994E-5</v>
      </c>
      <c r="E3703" s="21">
        <v>0</v>
      </c>
      <c r="F3703" s="22">
        <v>3.7594868300476997E-5</v>
      </c>
      <c r="G3703" s="22">
        <v>1.14155251141553E-4</v>
      </c>
      <c r="H3703" s="20">
        <v>1.9544500079999999E-2</v>
      </c>
      <c r="I3703" s="20">
        <v>0.13692785099999999</v>
      </c>
      <c r="J3703" s="24">
        <v>0.46539999999999998</v>
      </c>
      <c r="K3703" s="20">
        <v>9.5446798149999998E-2</v>
      </c>
      <c r="L3703" s="20">
        <v>0.44764397909999998</v>
      </c>
      <c r="M3703" s="20">
        <v>3.537324754E-2</v>
      </c>
      <c r="N3703" s="21">
        <v>0</v>
      </c>
    </row>
    <row r="3704" spans="1:14" ht="15" customHeight="1" outlineLevel="1" x14ac:dyDescent="0.3">
      <c r="A3704" s="12">
        <v>3702</v>
      </c>
      <c r="B3704" s="13">
        <v>1</v>
      </c>
      <c r="C3704" s="19">
        <v>8.5197989966401705E-5</v>
      </c>
      <c r="D3704" s="20">
        <v>4.501713862E-5</v>
      </c>
      <c r="E3704" s="21">
        <v>0</v>
      </c>
      <c r="F3704" s="22">
        <v>9.3987170751192502E-5</v>
      </c>
      <c r="G3704" s="22">
        <v>1.14155251141553E-4</v>
      </c>
      <c r="H3704" s="20">
        <v>7.5755128409999997E-2</v>
      </c>
      <c r="I3704" s="20">
        <v>0.1200543057</v>
      </c>
      <c r="J3704" s="24">
        <v>0.36830000000000002</v>
      </c>
      <c r="K3704" s="20">
        <v>0.1991721451</v>
      </c>
      <c r="L3704" s="20">
        <v>0.47537327899999998</v>
      </c>
      <c r="M3704" s="20">
        <v>1.2780665119999999E-3</v>
      </c>
      <c r="N3704" s="21">
        <v>0</v>
      </c>
    </row>
    <row r="3705" spans="1:14" ht="15" customHeight="1" outlineLevel="1" x14ac:dyDescent="0.3">
      <c r="A3705" s="12">
        <v>3703</v>
      </c>
      <c r="B3705" s="13">
        <v>1</v>
      </c>
      <c r="C3705" s="19">
        <v>1.21286648100055E-4</v>
      </c>
      <c r="D3705" s="20">
        <v>5.6450387370000004E-6</v>
      </c>
      <c r="E3705" s="21">
        <v>0</v>
      </c>
      <c r="F3705" s="22">
        <v>1.8210014333043501E-4</v>
      </c>
      <c r="G3705" s="22">
        <v>1.14155251141553E-4</v>
      </c>
      <c r="H3705" s="20">
        <v>0.19382975290000001</v>
      </c>
      <c r="I3705" s="20">
        <v>7.1470131889999997E-2</v>
      </c>
      <c r="J3705" s="24">
        <v>0.29189999999999999</v>
      </c>
      <c r="K3705" s="20">
        <v>0.27501826150000003</v>
      </c>
      <c r="L3705" s="20">
        <v>0.48952879580000003</v>
      </c>
      <c r="M3705" s="20">
        <v>3.9065846849999997E-3</v>
      </c>
      <c r="N3705" s="21">
        <v>0</v>
      </c>
    </row>
    <row r="3706" spans="1:14" ht="15" customHeight="1" outlineLevel="1" x14ac:dyDescent="0.3">
      <c r="A3706" s="12">
        <v>3704</v>
      </c>
      <c r="B3706" s="13">
        <v>1</v>
      </c>
      <c r="C3706" s="19">
        <v>1.3800412234344199E-4</v>
      </c>
      <c r="D3706" s="21">
        <v>0</v>
      </c>
      <c r="E3706" s="21">
        <v>0</v>
      </c>
      <c r="F3706" s="22">
        <v>1.58603350642637E-4</v>
      </c>
      <c r="G3706" s="22">
        <v>1.14155251141553E-4</v>
      </c>
      <c r="H3706" s="20">
        <v>0.3437247618</v>
      </c>
      <c r="I3706" s="20">
        <v>4.8293250580000002E-2</v>
      </c>
      <c r="J3706" s="24">
        <v>0.28410000000000002</v>
      </c>
      <c r="K3706" s="20">
        <v>0.37898709520000001</v>
      </c>
      <c r="L3706" s="20">
        <v>0.50727166960000003</v>
      </c>
      <c r="M3706" s="20">
        <v>5.6653521790000001E-2</v>
      </c>
      <c r="N3706" s="20">
        <v>9.9394285709999992E-3</v>
      </c>
    </row>
    <row r="3707" spans="1:14" ht="15" customHeight="1" outlineLevel="1" x14ac:dyDescent="0.3">
      <c r="A3707" s="12">
        <v>3705</v>
      </c>
      <c r="B3707" s="13">
        <v>1</v>
      </c>
      <c r="C3707" s="19">
        <v>1.4734168138706301E-4</v>
      </c>
      <c r="D3707" s="21">
        <v>0</v>
      </c>
      <c r="E3707" s="21">
        <v>0</v>
      </c>
      <c r="F3707" s="22">
        <v>1.4685495429873799E-4</v>
      </c>
      <c r="G3707" s="22">
        <v>1.14155251141553E-4</v>
      </c>
      <c r="H3707" s="20">
        <v>0.47552899370000001</v>
      </c>
      <c r="I3707" s="20">
        <v>4.6353762610000002E-2</v>
      </c>
      <c r="J3707" s="24">
        <v>0.38250000000000001</v>
      </c>
      <c r="K3707" s="20">
        <v>0.38750913079999999</v>
      </c>
      <c r="L3707" s="20">
        <v>0.53771572619999997</v>
      </c>
      <c r="M3707" s="20">
        <v>8.4599200250000006E-2</v>
      </c>
      <c r="N3707" s="20">
        <v>0.12785314289999999</v>
      </c>
    </row>
    <row r="3708" spans="1:14" ht="15" customHeight="1" outlineLevel="1" x14ac:dyDescent="0.3">
      <c r="A3708" s="12">
        <v>3706</v>
      </c>
      <c r="B3708" s="13">
        <v>1</v>
      </c>
      <c r="C3708" s="19">
        <v>1.50240517566352E-4</v>
      </c>
      <c r="D3708" s="21">
        <v>0</v>
      </c>
      <c r="E3708" s="20">
        <v>1.1448825450000001E-4</v>
      </c>
      <c r="F3708" s="22">
        <v>1.6447754881458699E-4</v>
      </c>
      <c r="G3708" s="22">
        <v>1.14155251141553E-4</v>
      </c>
      <c r="H3708" s="20">
        <v>0.56759812629999995</v>
      </c>
      <c r="I3708" s="20">
        <v>5.2172226529999997E-2</v>
      </c>
      <c r="J3708" s="24">
        <v>0.33750000000000002</v>
      </c>
      <c r="K3708" s="20">
        <v>0.369247626</v>
      </c>
      <c r="L3708" s="20">
        <v>0.53664921470000004</v>
      </c>
      <c r="M3708" s="20">
        <v>5.633720364E-2</v>
      </c>
      <c r="N3708" s="20">
        <v>3.1946571430000001E-2</v>
      </c>
    </row>
    <row r="3709" spans="1:14" ht="15" customHeight="1" outlineLevel="1" x14ac:dyDescent="0.3">
      <c r="A3709" s="12">
        <v>3707</v>
      </c>
      <c r="B3709" s="13">
        <v>1</v>
      </c>
      <c r="C3709" s="19">
        <v>1.4612505688904999E-4</v>
      </c>
      <c r="D3709" s="21">
        <v>0</v>
      </c>
      <c r="E3709" s="20">
        <v>6.8011981689999998E-4</v>
      </c>
      <c r="F3709" s="22">
        <v>1.87974341502385E-4</v>
      </c>
      <c r="G3709" s="22">
        <v>1.14155251141553E-4</v>
      </c>
      <c r="H3709" s="20">
        <v>0.6184784364</v>
      </c>
      <c r="I3709" s="20">
        <v>5.2851047319999997E-2</v>
      </c>
      <c r="J3709" s="24">
        <v>0.25890000000000002</v>
      </c>
      <c r="K3709" s="20">
        <v>0.3430728025</v>
      </c>
      <c r="L3709" s="20">
        <v>0.5420787279</v>
      </c>
      <c r="M3709" s="20">
        <v>2.042325956E-2</v>
      </c>
      <c r="N3709" s="24">
        <v>0.22791600000000001</v>
      </c>
    </row>
    <row r="3710" spans="1:14" ht="15" customHeight="1" outlineLevel="1" x14ac:dyDescent="0.3">
      <c r="A3710" s="12">
        <v>3708</v>
      </c>
      <c r="B3710" s="13">
        <v>1</v>
      </c>
      <c r="C3710" s="19">
        <v>1.43916978241624E-4</v>
      </c>
      <c r="D3710" s="21">
        <v>0</v>
      </c>
      <c r="E3710" s="20">
        <v>1.115090063E-3</v>
      </c>
      <c r="F3710" s="22">
        <v>2.0677177565262301E-4</v>
      </c>
      <c r="G3710" s="22">
        <v>1.14155251141553E-4</v>
      </c>
      <c r="H3710" s="20">
        <v>0.63899208529999996</v>
      </c>
      <c r="I3710" s="20">
        <v>5.2657098530000002E-2</v>
      </c>
      <c r="J3710" s="24">
        <v>0.20649999999999999</v>
      </c>
      <c r="K3710" s="20">
        <v>0.32128074020000003</v>
      </c>
      <c r="L3710" s="20">
        <v>0.53839441539999999</v>
      </c>
      <c r="M3710" s="20">
        <v>1.337349021E-3</v>
      </c>
      <c r="N3710" s="20">
        <v>0.1551754286</v>
      </c>
    </row>
    <row r="3711" spans="1:14" ht="15" customHeight="1" outlineLevel="1" x14ac:dyDescent="0.3">
      <c r="A3711" s="12">
        <v>3709</v>
      </c>
      <c r="B3711" s="13">
        <v>1</v>
      </c>
      <c r="C3711" s="19">
        <v>1.36397163049002E-4</v>
      </c>
      <c r="D3711" s="21">
        <v>0</v>
      </c>
      <c r="E3711" s="20">
        <v>1.4389769090000001E-3</v>
      </c>
      <c r="F3711" s="22">
        <v>1.87974341502385E-4</v>
      </c>
      <c r="G3711" s="22">
        <v>1.14155251141553E-4</v>
      </c>
      <c r="H3711" s="20">
        <v>0.62946212239999999</v>
      </c>
      <c r="I3711" s="20">
        <v>5.139643134E-2</v>
      </c>
      <c r="J3711" s="24">
        <v>0.17499999999999999</v>
      </c>
      <c r="K3711" s="20">
        <v>0.31762843930000001</v>
      </c>
      <c r="L3711" s="20">
        <v>0.53092883459999995</v>
      </c>
      <c r="M3711" s="20">
        <v>3.9802421339999998E-2</v>
      </c>
      <c r="N3711" s="20">
        <v>5.5937142859999997E-2</v>
      </c>
    </row>
    <row r="3712" spans="1:14" ht="15" customHeight="1" outlineLevel="1" x14ac:dyDescent="0.3">
      <c r="A3712" s="12">
        <v>3710</v>
      </c>
      <c r="B3712" s="13">
        <v>1</v>
      </c>
      <c r="C3712" s="19">
        <v>1.3232940930450401E-4</v>
      </c>
      <c r="D3712" s="21">
        <v>0</v>
      </c>
      <c r="E3712" s="20">
        <v>1.6462474670000001E-3</v>
      </c>
      <c r="F3712" s="22">
        <v>1.90324020771165E-4</v>
      </c>
      <c r="G3712" s="22">
        <v>1.14155251141553E-4</v>
      </c>
      <c r="H3712" s="20">
        <v>0.5898885479</v>
      </c>
      <c r="I3712" s="20">
        <v>5.2075252129999999E-2</v>
      </c>
      <c r="J3712" s="24">
        <v>0.15110000000000001</v>
      </c>
      <c r="K3712" s="20">
        <v>0.25237399560000001</v>
      </c>
      <c r="L3712" s="20">
        <v>0.52966841190000002</v>
      </c>
      <c r="M3712" s="20">
        <v>0.17527002880000001</v>
      </c>
      <c r="N3712" s="20">
        <v>7.0578857140000006E-2</v>
      </c>
    </row>
    <row r="3713" spans="1:14" ht="15" customHeight="1" outlineLevel="1" x14ac:dyDescent="0.3">
      <c r="A3713" s="12">
        <v>3711</v>
      </c>
      <c r="B3713" s="13">
        <v>1</v>
      </c>
      <c r="C3713" s="19">
        <v>1.2423163697258799E-4</v>
      </c>
      <c r="D3713" s="21">
        <v>0</v>
      </c>
      <c r="E3713" s="20">
        <v>1.7386041629999999E-3</v>
      </c>
      <c r="F3713" s="22">
        <v>2.1382081345896301E-4</v>
      </c>
      <c r="G3713" s="22">
        <v>1.14155251141553E-4</v>
      </c>
      <c r="H3713" s="20">
        <v>0.51574866740000003</v>
      </c>
      <c r="I3713" s="20">
        <v>5.3141970519999998E-2</v>
      </c>
      <c r="J3713" s="24">
        <v>0.13339999999999999</v>
      </c>
      <c r="K3713" s="20">
        <v>0.25870465059999997</v>
      </c>
      <c r="L3713" s="20">
        <v>0.5387822377</v>
      </c>
      <c r="M3713" s="20">
        <v>0.22268353960000001</v>
      </c>
      <c r="N3713" s="20">
        <v>1.2702857140000001E-2</v>
      </c>
    </row>
    <row r="3714" spans="1:14" ht="15" customHeight="1" outlineLevel="1" x14ac:dyDescent="0.3">
      <c r="A3714" s="12">
        <v>3712</v>
      </c>
      <c r="B3714" s="13">
        <v>1</v>
      </c>
      <c r="C3714" s="19">
        <v>1.18275609234455E-4</v>
      </c>
      <c r="D3714" s="21">
        <v>0</v>
      </c>
      <c r="E3714" s="20">
        <v>1.727538383E-3</v>
      </c>
      <c r="F3714" s="22">
        <v>2.23219530534082E-4</v>
      </c>
      <c r="G3714" s="22">
        <v>1.14155251141553E-4</v>
      </c>
      <c r="H3714" s="20">
        <v>0.40994992730000002</v>
      </c>
      <c r="I3714" s="20">
        <v>5.5081458489999999E-2</v>
      </c>
      <c r="J3714" s="24">
        <v>0.12909999999999999</v>
      </c>
      <c r="K3714" s="20">
        <v>0.25858290719999999</v>
      </c>
      <c r="L3714" s="20">
        <v>0.55914291250000003</v>
      </c>
      <c r="M3714" s="20">
        <v>0.14009205259999999</v>
      </c>
      <c r="N3714" s="24">
        <v>0.11434800000000001</v>
      </c>
    </row>
    <row r="3715" spans="1:14" ht="15" customHeight="1" outlineLevel="1" x14ac:dyDescent="0.3">
      <c r="A3715" s="12">
        <v>3713</v>
      </c>
      <c r="B3715" s="13">
        <v>1</v>
      </c>
      <c r="C3715" s="19">
        <v>1.1622810107020001E-4</v>
      </c>
      <c r="D3715" s="21">
        <v>0</v>
      </c>
      <c r="E3715" s="20">
        <v>1.6079428460000001E-3</v>
      </c>
      <c r="F3715" s="22">
        <v>2.23219530534082E-4</v>
      </c>
      <c r="G3715" s="22">
        <v>1.14155251141553E-4</v>
      </c>
      <c r="H3715" s="20">
        <v>0.28056856730000002</v>
      </c>
      <c r="I3715" s="20">
        <v>5.7311869670000001E-2</v>
      </c>
      <c r="J3715" s="24">
        <v>0.13</v>
      </c>
      <c r="K3715" s="20">
        <v>0.37350864379999998</v>
      </c>
      <c r="L3715" s="20">
        <v>0.55691293389999996</v>
      </c>
      <c r="M3715" s="20">
        <v>4.1146591140000001E-2</v>
      </c>
      <c r="N3715" s="24">
        <v>8.8920000000000006E-3</v>
      </c>
    </row>
    <row r="3716" spans="1:14" ht="15" customHeight="1" outlineLevel="1" x14ac:dyDescent="0.3">
      <c r="A3716" s="12">
        <v>3714</v>
      </c>
      <c r="B3716" s="13">
        <v>1</v>
      </c>
      <c r="C3716" s="19">
        <v>1.21114562316589E-4</v>
      </c>
      <c r="D3716" s="21">
        <v>0</v>
      </c>
      <c r="E3716" s="20">
        <v>1.349599461E-3</v>
      </c>
      <c r="F3716" s="22">
        <v>1.6447754881458699E-4</v>
      </c>
      <c r="G3716" s="22">
        <v>1.14155251141553E-4</v>
      </c>
      <c r="H3716" s="20">
        <v>0.1473106122</v>
      </c>
      <c r="I3716" s="20">
        <v>5.4014740110000001E-2</v>
      </c>
      <c r="J3716" s="24">
        <v>0.12909999999999999</v>
      </c>
      <c r="K3716" s="20">
        <v>0.4946432919</v>
      </c>
      <c r="L3716" s="20">
        <v>0.56728718249999999</v>
      </c>
      <c r="M3716" s="20">
        <v>1.3575097239999999E-3</v>
      </c>
      <c r="N3716" s="24">
        <v>8.2680000000000003E-2</v>
      </c>
    </row>
    <row r="3717" spans="1:14" ht="15" customHeight="1" outlineLevel="1" x14ac:dyDescent="0.3">
      <c r="A3717" s="12">
        <v>3715</v>
      </c>
      <c r="B3717" s="13">
        <v>1</v>
      </c>
      <c r="C3717" s="19">
        <v>1.3112577112818499E-4</v>
      </c>
      <c r="D3717" s="21">
        <v>0</v>
      </c>
      <c r="E3717" s="20">
        <v>6.0819225169999995E-4</v>
      </c>
      <c r="F3717" s="22">
        <v>1.1748396343899099E-4</v>
      </c>
      <c r="G3717" s="22">
        <v>1.14155251141553E-4</v>
      </c>
      <c r="H3717" s="20">
        <v>5.3141657240000001E-2</v>
      </c>
      <c r="I3717" s="20">
        <v>5.3917765710000003E-2</v>
      </c>
      <c r="J3717" s="24">
        <v>0.13170000000000001</v>
      </c>
      <c r="K3717" s="20">
        <v>0.42731921109999998</v>
      </c>
      <c r="L3717" s="20">
        <v>0.5645724258</v>
      </c>
      <c r="M3717" s="20">
        <v>5.3100543609999997E-3</v>
      </c>
      <c r="N3717" s="24">
        <v>2.5427999999999999E-2</v>
      </c>
    </row>
    <row r="3718" spans="1:14" ht="15" customHeight="1" outlineLevel="1" x14ac:dyDescent="0.3">
      <c r="A3718" s="12">
        <v>3716</v>
      </c>
      <c r="B3718" s="13">
        <v>1</v>
      </c>
      <c r="C3718" s="19">
        <v>1.2590576797887499E-4</v>
      </c>
      <c r="D3718" s="21">
        <v>0</v>
      </c>
      <c r="E3718" s="21">
        <v>0</v>
      </c>
      <c r="F3718" s="22">
        <v>8.8112972579242903E-5</v>
      </c>
      <c r="G3718" s="22">
        <v>1.14155251141553E-4</v>
      </c>
      <c r="H3718" s="20">
        <v>1.2921983519999999E-2</v>
      </c>
      <c r="I3718" s="20">
        <v>7.622187742E-2</v>
      </c>
      <c r="J3718" s="24">
        <v>0.1145</v>
      </c>
      <c r="K3718" s="20">
        <v>0.2058680302</v>
      </c>
      <c r="L3718" s="20">
        <v>0.56011246849999996</v>
      </c>
      <c r="M3718" s="20">
        <v>6.8734206029999995E-2</v>
      </c>
      <c r="N3718" s="21">
        <v>0</v>
      </c>
    </row>
    <row r="3719" spans="1:14" ht="15" customHeight="1" outlineLevel="1" x14ac:dyDescent="0.3">
      <c r="A3719" s="12">
        <v>3717</v>
      </c>
      <c r="B3719" s="13">
        <v>1</v>
      </c>
      <c r="C3719" s="19">
        <v>1.1802810593743E-4</v>
      </c>
      <c r="D3719" s="21">
        <v>0</v>
      </c>
      <c r="E3719" s="21">
        <v>0</v>
      </c>
      <c r="F3719" s="22">
        <v>5.87419817194953E-5</v>
      </c>
      <c r="G3719" s="22">
        <v>1.14155251141553E-4</v>
      </c>
      <c r="H3719" s="21">
        <v>0</v>
      </c>
      <c r="I3719" s="20">
        <v>0.1113266098</v>
      </c>
      <c r="J3719" s="24">
        <v>0.13170000000000001</v>
      </c>
      <c r="K3719" s="20">
        <v>0.32517652790000001</v>
      </c>
      <c r="L3719" s="20">
        <v>0.56563893740000004</v>
      </c>
      <c r="M3719" s="20">
        <v>9.8975393389999999E-2</v>
      </c>
      <c r="N3719" s="21">
        <v>0</v>
      </c>
    </row>
    <row r="3720" spans="1:14" ht="15" customHeight="1" outlineLevel="1" x14ac:dyDescent="0.3">
      <c r="A3720" s="12">
        <v>3718</v>
      </c>
      <c r="B3720" s="13">
        <v>1</v>
      </c>
      <c r="C3720" s="19">
        <v>1.3135508649194801E-4</v>
      </c>
      <c r="D3720" s="21">
        <v>0</v>
      </c>
      <c r="E3720" s="21">
        <v>0</v>
      </c>
      <c r="F3720" s="22">
        <v>3.7594868300476997E-5</v>
      </c>
      <c r="G3720" s="22">
        <v>1.14155251141553E-4</v>
      </c>
      <c r="H3720" s="21">
        <v>0</v>
      </c>
      <c r="I3720" s="20">
        <v>0.1377036462</v>
      </c>
      <c r="J3720" s="24">
        <v>0.1978</v>
      </c>
      <c r="K3720" s="20">
        <v>0.299853908</v>
      </c>
      <c r="L3720" s="20">
        <v>0.55128950939999999</v>
      </c>
      <c r="M3720" s="20">
        <v>6.4153485610000005E-2</v>
      </c>
      <c r="N3720" s="21">
        <v>0</v>
      </c>
    </row>
    <row r="3721" spans="1:14" ht="15" customHeight="1" outlineLevel="1" x14ac:dyDescent="0.3">
      <c r="A3721" s="12">
        <v>3719</v>
      </c>
      <c r="B3721" s="13">
        <v>1</v>
      </c>
      <c r="C3721" s="19">
        <v>1.36009411587994E-4</v>
      </c>
      <c r="D3721" s="21">
        <v>0</v>
      </c>
      <c r="E3721" s="21">
        <v>0</v>
      </c>
      <c r="F3721" s="22">
        <v>2.3496792687798098E-5</v>
      </c>
      <c r="G3721" s="22">
        <v>1.14155251141553E-4</v>
      </c>
      <c r="H3721" s="21">
        <v>0</v>
      </c>
      <c r="I3721" s="20">
        <v>0.155159038</v>
      </c>
      <c r="J3721" s="24">
        <v>0.27900000000000003</v>
      </c>
      <c r="K3721" s="20">
        <v>0.1395178963</v>
      </c>
      <c r="L3721" s="20">
        <v>0.52191196429999998</v>
      </c>
      <c r="M3721" s="20">
        <v>2.2253442740000001E-2</v>
      </c>
      <c r="N3721" s="21">
        <v>0</v>
      </c>
    </row>
    <row r="3722" spans="1:14" ht="15" customHeight="1" outlineLevel="1" x14ac:dyDescent="0.3">
      <c r="A3722" s="12">
        <v>3720</v>
      </c>
      <c r="B3722" s="13">
        <v>1</v>
      </c>
      <c r="C3722" s="19">
        <v>1.1479995085011E-4</v>
      </c>
      <c r="D3722" s="21">
        <v>0</v>
      </c>
      <c r="E3722" s="21">
        <v>0</v>
      </c>
      <c r="F3722" s="22">
        <v>9.3987170751192492E-6</v>
      </c>
      <c r="G3722" s="22">
        <v>1.14155251141553E-4</v>
      </c>
      <c r="H3722" s="21">
        <v>0</v>
      </c>
      <c r="I3722" s="20">
        <v>0.15991078359999999</v>
      </c>
      <c r="J3722" s="24">
        <v>0.42149999999999999</v>
      </c>
      <c r="K3722" s="20">
        <v>4.5288531780000002E-2</v>
      </c>
      <c r="L3722" s="20">
        <v>0.48603839440000002</v>
      </c>
      <c r="M3722" s="20">
        <v>1.337349021E-3</v>
      </c>
      <c r="N3722" s="21">
        <v>0</v>
      </c>
    </row>
    <row r="3723" spans="1:14" ht="15" customHeight="1" outlineLevel="1" x14ac:dyDescent="0.3">
      <c r="A3723" s="12">
        <v>3721</v>
      </c>
      <c r="B3723" s="13">
        <v>1</v>
      </c>
      <c r="C3723" s="19">
        <v>9.9511986533593603E-5</v>
      </c>
      <c r="D3723" s="21">
        <v>0</v>
      </c>
      <c r="E3723" s="21">
        <v>0</v>
      </c>
      <c r="F3723" s="22">
        <v>5.8741981719495297E-6</v>
      </c>
      <c r="G3723" s="22">
        <v>1.14155251141553E-4</v>
      </c>
      <c r="H3723" s="21">
        <v>0</v>
      </c>
      <c r="I3723" s="20">
        <v>0.1689294026</v>
      </c>
      <c r="J3723" s="24">
        <v>0.43609999999999999</v>
      </c>
      <c r="K3723" s="20">
        <v>3.591429267E-2</v>
      </c>
      <c r="L3723" s="20">
        <v>0.46519294160000002</v>
      </c>
      <c r="M3723" s="20">
        <v>4.6976285899999998E-2</v>
      </c>
      <c r="N3723" s="21">
        <v>0</v>
      </c>
    </row>
    <row r="3724" spans="1:14" ht="15" customHeight="1" outlineLevel="1" x14ac:dyDescent="0.3">
      <c r="A3724" s="12">
        <v>3722</v>
      </c>
      <c r="B3724" s="13">
        <v>1</v>
      </c>
      <c r="C3724" s="19">
        <v>9.1272963848045799E-5</v>
      </c>
      <c r="D3724" s="21">
        <v>0</v>
      </c>
      <c r="E3724" s="21">
        <v>0</v>
      </c>
      <c r="F3724" s="22">
        <v>2.3496792687798102E-6</v>
      </c>
      <c r="G3724" s="22">
        <v>1.14155251141553E-4</v>
      </c>
      <c r="H3724" s="21">
        <v>0</v>
      </c>
      <c r="I3724" s="20">
        <v>0.1721295578</v>
      </c>
      <c r="J3724" s="24">
        <v>0.35420000000000001</v>
      </c>
      <c r="K3724" s="20">
        <v>3.6644752859999997E-2</v>
      </c>
      <c r="L3724" s="20">
        <v>0.46538685279999997</v>
      </c>
      <c r="M3724" s="20">
        <v>0.20335667299999999</v>
      </c>
      <c r="N3724" s="21">
        <v>0</v>
      </c>
    </row>
    <row r="3725" spans="1:14" ht="15" customHeight="1" outlineLevel="1" x14ac:dyDescent="0.3">
      <c r="A3725" s="12">
        <v>3723</v>
      </c>
      <c r="B3725" s="13">
        <v>1</v>
      </c>
      <c r="C3725" s="19">
        <v>7.9131246206185903E-5</v>
      </c>
      <c r="D3725" s="21">
        <v>0</v>
      </c>
      <c r="E3725" s="21">
        <v>0</v>
      </c>
      <c r="F3725" s="22">
        <v>1.17483963438991E-6</v>
      </c>
      <c r="G3725" s="22">
        <v>1.14155251141553E-4</v>
      </c>
      <c r="H3725" s="21">
        <v>0</v>
      </c>
      <c r="I3725" s="20">
        <v>0.16912335140000001</v>
      </c>
      <c r="J3725" s="24">
        <v>0.29970000000000002</v>
      </c>
      <c r="K3725" s="20">
        <v>4.55320185E-2</v>
      </c>
      <c r="L3725" s="20">
        <v>0.46189645140000002</v>
      </c>
      <c r="M3725" s="20">
        <v>0.25924940969999999</v>
      </c>
      <c r="N3725" s="21">
        <v>0</v>
      </c>
    </row>
    <row r="3726" spans="1:14" ht="15" customHeight="1" outlineLevel="1" x14ac:dyDescent="0.3">
      <c r="A3726" s="12">
        <v>3724</v>
      </c>
      <c r="B3726" s="13">
        <v>1</v>
      </c>
      <c r="C3726" s="19">
        <v>7.5035825573018804E-5</v>
      </c>
      <c r="D3726" s="21">
        <v>0</v>
      </c>
      <c r="E3726" s="21">
        <v>0</v>
      </c>
      <c r="F3726" s="22">
        <v>1.40980756126789E-5</v>
      </c>
      <c r="G3726" s="22">
        <v>1.14155251141553E-4</v>
      </c>
      <c r="H3726" s="20">
        <v>4.1996446450000002E-3</v>
      </c>
      <c r="I3726" s="20">
        <v>0.17571761059999999</v>
      </c>
      <c r="J3726" s="24">
        <v>0.20979999999999999</v>
      </c>
      <c r="K3726" s="20">
        <v>5.6732408079999998E-2</v>
      </c>
      <c r="L3726" s="20">
        <v>0.45724258290000003</v>
      </c>
      <c r="M3726" s="20">
        <v>0.16220355219999999</v>
      </c>
      <c r="N3726" s="21">
        <v>0</v>
      </c>
    </row>
    <row r="3727" spans="1:14" ht="15" customHeight="1" outlineLevel="1" x14ac:dyDescent="0.3">
      <c r="A3727" s="12">
        <v>3725</v>
      </c>
      <c r="B3727" s="13">
        <v>1</v>
      </c>
      <c r="C3727" s="19">
        <v>8.1265683077354095E-5</v>
      </c>
      <c r="D3727" s="21">
        <v>0</v>
      </c>
      <c r="E3727" s="21">
        <v>0</v>
      </c>
      <c r="F3727" s="22">
        <v>3.7594868300476997E-5</v>
      </c>
      <c r="G3727" s="22">
        <v>1.14155251141553E-4</v>
      </c>
      <c r="H3727" s="20">
        <v>1.922145049E-2</v>
      </c>
      <c r="I3727" s="20">
        <v>0.1721295578</v>
      </c>
      <c r="J3727" s="24">
        <v>0.1069</v>
      </c>
      <c r="K3727" s="20">
        <v>9.8490382269999996E-2</v>
      </c>
      <c r="L3727" s="20">
        <v>0.4807058367</v>
      </c>
      <c r="M3727" s="20">
        <v>4.7516237949999998E-2</v>
      </c>
      <c r="N3727" s="21">
        <v>0</v>
      </c>
    </row>
    <row r="3728" spans="1:14" ht="15" customHeight="1" outlineLevel="1" x14ac:dyDescent="0.3">
      <c r="A3728" s="12">
        <v>3726</v>
      </c>
      <c r="B3728" s="13">
        <v>1</v>
      </c>
      <c r="C3728" s="19">
        <v>9.6018833640598204E-5</v>
      </c>
      <c r="D3728" s="21">
        <v>0</v>
      </c>
      <c r="E3728" s="21">
        <v>0</v>
      </c>
      <c r="F3728" s="22">
        <v>9.3987170751192502E-5</v>
      </c>
      <c r="G3728" s="22">
        <v>1.14155251141553E-4</v>
      </c>
      <c r="H3728" s="20">
        <v>7.3655306089999997E-2</v>
      </c>
      <c r="I3728" s="20">
        <v>0.16214119469999999</v>
      </c>
      <c r="J3728" s="24">
        <v>3.8300000000000001E-2</v>
      </c>
      <c r="K3728" s="20">
        <v>0.22887752619999999</v>
      </c>
      <c r="L3728" s="20">
        <v>0.51851851849999997</v>
      </c>
      <c r="M3728" s="20">
        <v>1.440178623E-3</v>
      </c>
      <c r="N3728" s="21">
        <v>0</v>
      </c>
    </row>
    <row r="3729" spans="1:14" ht="15" customHeight="1" outlineLevel="1" x14ac:dyDescent="0.3">
      <c r="A3729" s="12">
        <v>3727</v>
      </c>
      <c r="B3729" s="13">
        <v>1</v>
      </c>
      <c r="C3729" s="19">
        <v>1.2113098933479399E-4</v>
      </c>
      <c r="D3729" s="21">
        <v>0</v>
      </c>
      <c r="E3729" s="21">
        <v>0</v>
      </c>
      <c r="F3729" s="22">
        <v>1.8210014333043501E-4</v>
      </c>
      <c r="G3729" s="22">
        <v>1.14155251141553E-4</v>
      </c>
      <c r="H3729" s="20">
        <v>0.1846228396</v>
      </c>
      <c r="I3729" s="20">
        <v>0.12044220329999999</v>
      </c>
      <c r="J3729" s="24">
        <v>7.2700000000000001E-2</v>
      </c>
      <c r="K3729" s="20">
        <v>0.37180423670000001</v>
      </c>
      <c r="L3729" s="20">
        <v>0.54304828390000004</v>
      </c>
      <c r="M3729" s="20">
        <v>7.0148631639999999E-3</v>
      </c>
      <c r="N3729" s="21">
        <v>0</v>
      </c>
    </row>
    <row r="3730" spans="1:14" ht="15" customHeight="1" outlineLevel="1" x14ac:dyDescent="0.3">
      <c r="A3730" s="12">
        <v>3728</v>
      </c>
      <c r="B3730" s="13">
        <v>1</v>
      </c>
      <c r="C3730" s="19">
        <v>1.36691651400289E-4</v>
      </c>
      <c r="D3730" s="21">
        <v>0</v>
      </c>
      <c r="E3730" s="20">
        <v>8.043970299E-5</v>
      </c>
      <c r="F3730" s="22">
        <v>1.58603350642637E-4</v>
      </c>
      <c r="G3730" s="22">
        <v>1.14155251141553E-4</v>
      </c>
      <c r="H3730" s="20">
        <v>0.32967210470000002</v>
      </c>
      <c r="I3730" s="20">
        <v>7.9228083790000001E-2</v>
      </c>
      <c r="J3730" s="24">
        <v>0.20760000000000001</v>
      </c>
      <c r="K3730" s="24">
        <v>0.48733869000000002</v>
      </c>
      <c r="L3730" s="20">
        <v>0.55458599959999999</v>
      </c>
      <c r="M3730" s="20">
        <v>8.2420652979999995E-2</v>
      </c>
      <c r="N3730" s="20">
        <v>8.2245428570000001E-2</v>
      </c>
    </row>
    <row r="3731" spans="1:14" ht="15" customHeight="1" outlineLevel="1" x14ac:dyDescent="0.3">
      <c r="A3731" s="12">
        <v>3729</v>
      </c>
      <c r="B3731" s="13">
        <v>1</v>
      </c>
      <c r="C3731" s="19">
        <v>1.3652678833543899E-4</v>
      </c>
      <c r="D3731" s="21">
        <v>0</v>
      </c>
      <c r="E3731" s="20">
        <v>9.0228661559999999E-4</v>
      </c>
      <c r="F3731" s="22">
        <v>1.4685495429873799E-4</v>
      </c>
      <c r="G3731" s="22">
        <v>1.14155251141553E-4</v>
      </c>
      <c r="H3731" s="20">
        <v>0.4613148118</v>
      </c>
      <c r="I3731" s="20">
        <v>6.6427463150000005E-2</v>
      </c>
      <c r="J3731" s="24">
        <v>0.23719999999999999</v>
      </c>
      <c r="K3731" s="20">
        <v>0.4935476017</v>
      </c>
      <c r="L3731" s="20">
        <v>0.56728718249999999</v>
      </c>
      <c r="M3731" s="20">
        <v>0.1148944153</v>
      </c>
      <c r="N3731" s="20">
        <v>8.7460285710000002E-2</v>
      </c>
    </row>
    <row r="3732" spans="1:14" ht="15" customHeight="1" outlineLevel="1" x14ac:dyDescent="0.3">
      <c r="A3732" s="12">
        <v>3730</v>
      </c>
      <c r="B3732" s="13">
        <v>1</v>
      </c>
      <c r="C3732" s="19">
        <v>1.3416840748258399E-4</v>
      </c>
      <c r="D3732" s="21">
        <v>0</v>
      </c>
      <c r="E3732" s="20">
        <v>1.4874960950000001E-3</v>
      </c>
      <c r="F3732" s="22">
        <v>1.6447754881458699E-4</v>
      </c>
      <c r="G3732" s="22">
        <v>1.14155251141553E-4</v>
      </c>
      <c r="H3732" s="20">
        <v>0.55096107250000004</v>
      </c>
      <c r="I3732" s="20">
        <v>6.4487975170000003E-2</v>
      </c>
      <c r="J3732" s="24">
        <v>0.2054</v>
      </c>
      <c r="K3732" s="20">
        <v>0.47516435350000003</v>
      </c>
      <c r="L3732" s="20">
        <v>0.56864456080000003</v>
      </c>
      <c r="M3732" s="20">
        <v>7.2661220509999999E-2</v>
      </c>
      <c r="N3732" s="20">
        <v>0.29246657139999999</v>
      </c>
    </row>
    <row r="3733" spans="1:14" ht="15" customHeight="1" outlineLevel="1" x14ac:dyDescent="0.3">
      <c r="A3733" s="12">
        <v>3731</v>
      </c>
      <c r="B3733" s="13">
        <v>1</v>
      </c>
      <c r="C3733" s="19">
        <v>1.3198167108293701E-4</v>
      </c>
      <c r="D3733" s="21">
        <v>0</v>
      </c>
      <c r="E3733" s="20">
        <v>1.9254455890000001E-3</v>
      </c>
      <c r="F3733" s="22">
        <v>1.87974341502385E-4</v>
      </c>
      <c r="G3733" s="22">
        <v>1.14155251141553E-4</v>
      </c>
      <c r="H3733" s="20">
        <v>0.59279599419999995</v>
      </c>
      <c r="I3733" s="20">
        <v>6.9530643909999995E-2</v>
      </c>
      <c r="J3733" s="24">
        <v>0.20649999999999999</v>
      </c>
      <c r="K3733" s="20">
        <v>0.44838081320000001</v>
      </c>
      <c r="L3733" s="20">
        <v>0.56845064960000002</v>
      </c>
      <c r="M3733" s="20">
        <v>2.4189822810000001E-2</v>
      </c>
      <c r="N3733" s="20">
        <v>0.1396311429</v>
      </c>
    </row>
    <row r="3734" spans="1:14" ht="15" customHeight="1" outlineLevel="1" x14ac:dyDescent="0.3">
      <c r="A3734" s="12">
        <v>3732</v>
      </c>
      <c r="B3734" s="13">
        <v>1</v>
      </c>
      <c r="C3734" s="19">
        <v>1.3230711516689199E-4</v>
      </c>
      <c r="D3734" s="21">
        <v>0</v>
      </c>
      <c r="E3734" s="20">
        <v>2.216560705E-3</v>
      </c>
      <c r="F3734" s="22">
        <v>2.0677177565262301E-4</v>
      </c>
      <c r="G3734" s="22">
        <v>1.14155251141553E-4</v>
      </c>
      <c r="H3734" s="20">
        <v>0.60006460989999999</v>
      </c>
      <c r="I3734" s="20">
        <v>8.8052754070000003E-2</v>
      </c>
      <c r="J3734" s="24">
        <v>0.2651</v>
      </c>
      <c r="K3734" s="20">
        <v>0.33503774040000001</v>
      </c>
      <c r="L3734" s="20">
        <v>0.57329842929999997</v>
      </c>
      <c r="M3734" s="20">
        <v>1.337349021E-3</v>
      </c>
      <c r="N3734" s="20">
        <v>0.35033142859999999</v>
      </c>
    </row>
    <row r="3735" spans="1:14" ht="15" customHeight="1" outlineLevel="1" x14ac:dyDescent="0.3">
      <c r="A3735" s="12">
        <v>3733</v>
      </c>
      <c r="B3735" s="13">
        <v>1</v>
      </c>
      <c r="C3735" s="19">
        <v>1.2506972835678101E-4</v>
      </c>
      <c r="D3735" s="21">
        <v>0</v>
      </c>
      <c r="E3735" s="20">
        <v>2.3723328280000002E-3</v>
      </c>
      <c r="F3735" s="22">
        <v>1.87974341502385E-4</v>
      </c>
      <c r="G3735" s="22">
        <v>1.14155251141553E-4</v>
      </c>
      <c r="H3735" s="20">
        <v>0.58439670489999995</v>
      </c>
      <c r="I3735" s="20">
        <v>0.1128782002</v>
      </c>
      <c r="J3735" s="24">
        <v>0.31969999999999998</v>
      </c>
      <c r="K3735" s="20">
        <v>0.32115899679999999</v>
      </c>
      <c r="L3735" s="20">
        <v>0.5645724258</v>
      </c>
      <c r="M3735" s="20">
        <v>5.4964165920000002E-2</v>
      </c>
      <c r="N3735" s="20">
        <v>0.51812057140000001</v>
      </c>
    </row>
    <row r="3736" spans="1:14" ht="15" customHeight="1" outlineLevel="1" x14ac:dyDescent="0.3">
      <c r="A3736" s="12">
        <v>3734</v>
      </c>
      <c r="B3736" s="13">
        <v>1</v>
      </c>
      <c r="C3736" s="19">
        <v>1.218330512639E-4</v>
      </c>
      <c r="D3736" s="21">
        <v>0</v>
      </c>
      <c r="E3736" s="20">
        <v>2.3927619589999998E-3</v>
      </c>
      <c r="F3736" s="22">
        <v>1.90324020771165E-4</v>
      </c>
      <c r="G3736" s="22">
        <v>1.14155251141553E-4</v>
      </c>
      <c r="H3736" s="20">
        <v>0.54805362619999998</v>
      </c>
      <c r="I3736" s="20">
        <v>0.13013964310000001</v>
      </c>
      <c r="J3736" s="24">
        <v>0.3528</v>
      </c>
      <c r="K3736" s="20">
        <v>0.31251521789999998</v>
      </c>
      <c r="L3736" s="20">
        <v>0.56534807060000003</v>
      </c>
      <c r="M3736" s="20">
        <v>0.23429416040000001</v>
      </c>
      <c r="N3736" s="20">
        <v>0.57122742859999998</v>
      </c>
    </row>
    <row r="3737" spans="1:14" ht="15" customHeight="1" outlineLevel="1" x14ac:dyDescent="0.3">
      <c r="A3737" s="12">
        <v>3735</v>
      </c>
      <c r="B3737" s="13">
        <v>1</v>
      </c>
      <c r="C3737" s="19">
        <v>1.14957303860966E-4</v>
      </c>
      <c r="D3737" s="21">
        <v>0</v>
      </c>
      <c r="E3737" s="20">
        <v>2.2923187319999999E-3</v>
      </c>
      <c r="F3737" s="22">
        <v>2.1382081345896301E-4</v>
      </c>
      <c r="G3737" s="22">
        <v>1.14155251141553E-4</v>
      </c>
      <c r="H3737" s="20">
        <v>0.48102083670000001</v>
      </c>
      <c r="I3737" s="20">
        <v>0.1359581071</v>
      </c>
      <c r="J3737" s="24">
        <v>0.36549999999999999</v>
      </c>
      <c r="K3737" s="20">
        <v>0.22607742880000001</v>
      </c>
      <c r="L3737" s="20">
        <v>0.56379678109999998</v>
      </c>
      <c r="M3737" s="20">
        <v>0.29961384050000001</v>
      </c>
      <c r="N3737" s="20">
        <v>7.6105714289999996E-3</v>
      </c>
    </row>
    <row r="3738" spans="1:14" ht="15" customHeight="1" outlineLevel="1" x14ac:dyDescent="0.3">
      <c r="A3738" s="12">
        <v>3736</v>
      </c>
      <c r="B3738" s="13">
        <v>1</v>
      </c>
      <c r="C3738" s="19">
        <v>1.11239183545714E-4</v>
      </c>
      <c r="D3738" s="21">
        <v>0</v>
      </c>
      <c r="E3738" s="20">
        <v>2.0527020499999998E-3</v>
      </c>
      <c r="F3738" s="22">
        <v>2.23219530534082E-4</v>
      </c>
      <c r="G3738" s="22">
        <v>1.14155251141553E-4</v>
      </c>
      <c r="H3738" s="20">
        <v>0.3773219189</v>
      </c>
      <c r="I3738" s="20">
        <v>0.15477114040000001</v>
      </c>
      <c r="J3738" s="24">
        <v>0.39979999999999999</v>
      </c>
      <c r="K3738" s="24">
        <v>0.19247626000000001</v>
      </c>
      <c r="L3738" s="20">
        <v>0.58008532089999998</v>
      </c>
      <c r="M3738" s="20">
        <v>0.186527256</v>
      </c>
      <c r="N3738" s="20">
        <v>0.4168208571</v>
      </c>
    </row>
    <row r="3739" spans="1:14" ht="15" customHeight="1" outlineLevel="1" x14ac:dyDescent="0.3">
      <c r="A3739" s="12">
        <v>3737</v>
      </c>
      <c r="B3739" s="13">
        <v>1</v>
      </c>
      <c r="C3739" s="19">
        <v>1.1312179042927201E-4</v>
      </c>
      <c r="D3739" s="21">
        <v>0</v>
      </c>
      <c r="E3739" s="20">
        <v>1.616880591E-3</v>
      </c>
      <c r="F3739" s="22">
        <v>2.23219530534082E-4</v>
      </c>
      <c r="G3739" s="22">
        <v>1.14155251141553E-4</v>
      </c>
      <c r="H3739" s="20">
        <v>0.2481020837</v>
      </c>
      <c r="I3739" s="20">
        <v>0.15923196279999999</v>
      </c>
      <c r="J3739" s="24">
        <v>0.46250000000000002</v>
      </c>
      <c r="K3739" s="20">
        <v>0.3104455807</v>
      </c>
      <c r="L3739" s="20">
        <v>0.58929610239999997</v>
      </c>
      <c r="M3739" s="20">
        <v>5.4511494100000002E-2</v>
      </c>
      <c r="N3739" s="20">
        <v>0.14456742859999999</v>
      </c>
    </row>
    <row r="3740" spans="1:14" ht="15" customHeight="1" outlineLevel="1" x14ac:dyDescent="0.3">
      <c r="A3740" s="12">
        <v>3738</v>
      </c>
      <c r="B3740" s="13">
        <v>1</v>
      </c>
      <c r="C3740" s="19">
        <v>1.2264791668163799E-4</v>
      </c>
      <c r="D3740" s="21">
        <v>0</v>
      </c>
      <c r="E3740" s="20">
        <v>9.2229013960000005E-4</v>
      </c>
      <c r="F3740" s="22">
        <v>1.6447754881458699E-4</v>
      </c>
      <c r="G3740" s="22">
        <v>1.14155251141553E-4</v>
      </c>
      <c r="H3740" s="20">
        <v>0.13245033110000001</v>
      </c>
      <c r="I3740" s="20">
        <v>0.1661171451</v>
      </c>
      <c r="J3740" s="24">
        <v>0.50329999999999997</v>
      </c>
      <c r="K3740" s="20">
        <v>0.43340637939999999</v>
      </c>
      <c r="L3740" s="20">
        <v>0.58997479149999998</v>
      </c>
      <c r="M3740" s="20">
        <v>1.5261374E-3</v>
      </c>
      <c r="N3740" s="20">
        <v>3.1066285709999999E-2</v>
      </c>
    </row>
    <row r="3741" spans="1:14" ht="15" customHeight="1" outlineLevel="1" x14ac:dyDescent="0.3">
      <c r="A3741" s="12">
        <v>3739</v>
      </c>
      <c r="B3741" s="13">
        <v>1</v>
      </c>
      <c r="C3741" s="19">
        <v>1.3184653696792799E-4</v>
      </c>
      <c r="D3741" s="21">
        <v>0</v>
      </c>
      <c r="E3741" s="21">
        <v>0</v>
      </c>
      <c r="F3741" s="22">
        <v>1.1748396343899099E-4</v>
      </c>
      <c r="G3741" s="22">
        <v>1.14155251141553E-4</v>
      </c>
      <c r="H3741" s="20">
        <v>5.0234210949999997E-2</v>
      </c>
      <c r="I3741" s="20">
        <v>0.16049262989999999</v>
      </c>
      <c r="J3741" s="24">
        <v>0.48149999999999998</v>
      </c>
      <c r="K3741" s="20">
        <v>0.22790357929999999</v>
      </c>
      <c r="L3741" s="20">
        <v>0.58580570099999996</v>
      </c>
      <c r="M3741" s="20">
        <v>9.0503172020000005E-3</v>
      </c>
      <c r="N3741" s="20">
        <v>2.8191428569999998E-3</v>
      </c>
    </row>
    <row r="3742" spans="1:14" ht="15" customHeight="1" outlineLevel="1" x14ac:dyDescent="0.3">
      <c r="A3742" s="12">
        <v>3740</v>
      </c>
      <c r="B3742" s="13">
        <v>1</v>
      </c>
      <c r="C3742" s="19">
        <v>1.18991734321705E-4</v>
      </c>
      <c r="D3742" s="21">
        <v>0</v>
      </c>
      <c r="E3742" s="21">
        <v>0</v>
      </c>
      <c r="F3742" s="22">
        <v>8.8112972579242903E-5</v>
      </c>
      <c r="G3742" s="22">
        <v>1.14155251141553E-4</v>
      </c>
      <c r="H3742" s="20">
        <v>1.2921983519999999E-2</v>
      </c>
      <c r="I3742" s="20">
        <v>0.15903801400000001</v>
      </c>
      <c r="J3742" s="24">
        <v>0.47270000000000001</v>
      </c>
      <c r="K3742" s="20">
        <v>0.15668371070000001</v>
      </c>
      <c r="L3742" s="20">
        <v>0.57640100829999996</v>
      </c>
      <c r="M3742" s="20">
        <v>9.7813060859999995E-2</v>
      </c>
      <c r="N3742" s="21">
        <v>0</v>
      </c>
    </row>
    <row r="3743" spans="1:14" ht="15" customHeight="1" outlineLevel="1" x14ac:dyDescent="0.3">
      <c r="A3743" s="12">
        <v>3741</v>
      </c>
      <c r="B3743" s="13">
        <v>1</v>
      </c>
      <c r="C3743" s="19">
        <v>1.11692249310825E-4</v>
      </c>
      <c r="D3743" s="21">
        <v>0</v>
      </c>
      <c r="E3743" s="21">
        <v>0</v>
      </c>
      <c r="F3743" s="22">
        <v>5.87419817194953E-5</v>
      </c>
      <c r="G3743" s="22">
        <v>1.14155251141553E-4</v>
      </c>
      <c r="H3743" s="21">
        <v>0</v>
      </c>
      <c r="I3743" s="20">
        <v>0.1688324282</v>
      </c>
      <c r="J3743" s="24">
        <v>0.5494</v>
      </c>
      <c r="K3743" s="20">
        <v>0.31981981980000002</v>
      </c>
      <c r="L3743" s="20">
        <v>0.57397711849999999</v>
      </c>
      <c r="M3743" s="20">
        <v>0.1324349048</v>
      </c>
      <c r="N3743" s="21">
        <v>0</v>
      </c>
    </row>
    <row r="3744" spans="1:14" ht="15" customHeight="1" outlineLevel="1" x14ac:dyDescent="0.3">
      <c r="A3744" s="12">
        <v>3742</v>
      </c>
      <c r="B3744" s="13">
        <v>1</v>
      </c>
      <c r="C3744" s="19">
        <v>1.24840958614251E-4</v>
      </c>
      <c r="D3744" s="21">
        <v>0</v>
      </c>
      <c r="E3744" s="21">
        <v>0</v>
      </c>
      <c r="F3744" s="22">
        <v>3.7594868300476997E-5</v>
      </c>
      <c r="G3744" s="22">
        <v>1.14155251141553E-4</v>
      </c>
      <c r="H3744" s="21">
        <v>0</v>
      </c>
      <c r="I3744" s="20">
        <v>0.16262606669999999</v>
      </c>
      <c r="J3744" s="24">
        <v>0.61160000000000003</v>
      </c>
      <c r="K3744" s="20">
        <v>0.25846116390000001</v>
      </c>
      <c r="L3744" s="20">
        <v>0.55894900140000003</v>
      </c>
      <c r="M3744" s="20">
        <v>8.1889714449999998E-2</v>
      </c>
      <c r="N3744" s="21">
        <v>0</v>
      </c>
    </row>
    <row r="3745" spans="1:14" ht="15" customHeight="1" outlineLevel="1" x14ac:dyDescent="0.3">
      <c r="A3745" s="12">
        <v>3743</v>
      </c>
      <c r="B3745" s="13">
        <v>1</v>
      </c>
      <c r="C3745" s="19">
        <v>1.3100818027360901E-4</v>
      </c>
      <c r="D3745" s="21">
        <v>0</v>
      </c>
      <c r="E3745" s="21">
        <v>0</v>
      </c>
      <c r="F3745" s="22">
        <v>2.3496792687798098E-5</v>
      </c>
      <c r="G3745" s="22">
        <v>1.14155251141553E-4</v>
      </c>
      <c r="H3745" s="21">
        <v>0</v>
      </c>
      <c r="I3745" s="20">
        <v>0.15913498840000001</v>
      </c>
      <c r="J3745" s="24">
        <v>0.57189999999999996</v>
      </c>
      <c r="K3745" s="20">
        <v>0.148770392</v>
      </c>
      <c r="L3745" s="20">
        <v>0.52695365520000004</v>
      </c>
      <c r="M3745" s="20">
        <v>2.6235394759999999E-2</v>
      </c>
      <c r="N3745" s="21">
        <v>0</v>
      </c>
    </row>
    <row r="3746" spans="1:14" ht="15" customHeight="1" outlineLevel="1" x14ac:dyDescent="0.3">
      <c r="A3746" s="12">
        <v>3744</v>
      </c>
      <c r="B3746" s="13">
        <v>1</v>
      </c>
      <c r="C3746" s="19">
        <v>1.0912451607907E-4</v>
      </c>
      <c r="D3746" s="20">
        <v>2.6179889790000001E-6</v>
      </c>
      <c r="E3746" s="21">
        <v>0</v>
      </c>
      <c r="F3746" s="22">
        <v>9.3987170751192492E-6</v>
      </c>
      <c r="G3746" s="22">
        <v>1.14155251141553E-4</v>
      </c>
      <c r="H3746" s="21">
        <v>0</v>
      </c>
      <c r="I3746" s="20">
        <v>0.139352211</v>
      </c>
      <c r="J3746" s="24">
        <v>0.4844</v>
      </c>
      <c r="K3746" s="20">
        <v>8.4002921839999994E-2</v>
      </c>
      <c r="L3746" s="20">
        <v>0.5130890052</v>
      </c>
      <c r="M3746" s="20">
        <v>1.337349021E-3</v>
      </c>
      <c r="N3746" s="21">
        <v>0</v>
      </c>
    </row>
    <row r="3747" spans="1:14" ht="15" customHeight="1" outlineLevel="1" x14ac:dyDescent="0.3">
      <c r="A3747" s="12">
        <v>3745</v>
      </c>
      <c r="B3747" s="13">
        <v>1</v>
      </c>
      <c r="C3747" s="19">
        <v>8.8809133550811099E-5</v>
      </c>
      <c r="D3747" s="20">
        <v>1.501253055E-5</v>
      </c>
      <c r="E3747" s="21">
        <v>0</v>
      </c>
      <c r="F3747" s="22">
        <v>5.8741981719495297E-6</v>
      </c>
      <c r="G3747" s="22">
        <v>1.14155251141553E-4</v>
      </c>
      <c r="H3747" s="21">
        <v>0</v>
      </c>
      <c r="I3747" s="20">
        <v>0.1272304112</v>
      </c>
      <c r="J3747" s="24">
        <v>0.4143</v>
      </c>
      <c r="K3747" s="20">
        <v>5.6732408079999998E-2</v>
      </c>
      <c r="L3747" s="20">
        <v>0.49272833040000003</v>
      </c>
      <c r="M3747" s="20">
        <v>6.3809806960000007E-2</v>
      </c>
      <c r="N3747" s="21">
        <v>0</v>
      </c>
    </row>
    <row r="3748" spans="1:14" ht="15" customHeight="1" outlineLevel="1" x14ac:dyDescent="0.3">
      <c r="A3748" s="12">
        <v>3746</v>
      </c>
      <c r="B3748" s="13">
        <v>1</v>
      </c>
      <c r="C3748" s="19">
        <v>7.4506953220246505E-5</v>
      </c>
      <c r="D3748" s="20">
        <v>2.7488884279999998E-5</v>
      </c>
      <c r="E3748" s="21">
        <v>0</v>
      </c>
      <c r="F3748" s="22">
        <v>2.3496792687798102E-6</v>
      </c>
      <c r="G3748" s="22">
        <v>1.14155251141553E-4</v>
      </c>
      <c r="H3748" s="21">
        <v>0</v>
      </c>
      <c r="I3748" s="20">
        <v>0.1200543057</v>
      </c>
      <c r="J3748" s="24">
        <v>0.32379999999999998</v>
      </c>
      <c r="K3748" s="20">
        <v>5.8680301919999997E-2</v>
      </c>
      <c r="L3748" s="20">
        <v>0.4824510374</v>
      </c>
      <c r="M3748" s="20">
        <v>0.26822029269999997</v>
      </c>
      <c r="N3748" s="21">
        <v>0</v>
      </c>
    </row>
    <row r="3749" spans="1:14" ht="15" customHeight="1" outlineLevel="1" x14ac:dyDescent="0.3">
      <c r="A3749" s="12">
        <v>3747</v>
      </c>
      <c r="B3749" s="13">
        <v>1</v>
      </c>
      <c r="C3749" s="19">
        <v>5.7604016144626203E-5</v>
      </c>
      <c r="D3749" s="20">
        <v>3.9269834689999999E-5</v>
      </c>
      <c r="E3749" s="21">
        <v>0</v>
      </c>
      <c r="F3749" s="22">
        <v>1.17483963438991E-6</v>
      </c>
      <c r="G3749" s="22">
        <v>1.14155251141553E-4</v>
      </c>
      <c r="H3749" s="21">
        <v>0</v>
      </c>
      <c r="I3749" s="20">
        <v>0.12577579520000001</v>
      </c>
      <c r="J3749" s="24">
        <v>0.3211</v>
      </c>
      <c r="K3749" s="20">
        <v>3.6279522770000003E-2</v>
      </c>
      <c r="L3749" s="20">
        <v>0.4759550126</v>
      </c>
      <c r="M3749" s="20">
        <v>0.34396454510000002</v>
      </c>
      <c r="N3749" s="21">
        <v>0</v>
      </c>
    </row>
    <row r="3750" spans="1:14" ht="15" customHeight="1" outlineLevel="1" x14ac:dyDescent="0.3">
      <c r="A3750" s="12">
        <v>3748</v>
      </c>
      <c r="B3750" s="13">
        <v>1</v>
      </c>
      <c r="C3750" s="19">
        <v>4.7644058284485602E-5</v>
      </c>
      <c r="D3750" s="20">
        <v>5.0457646970000002E-5</v>
      </c>
      <c r="E3750" s="21">
        <v>0</v>
      </c>
      <c r="F3750" s="22">
        <v>1.40980756126789E-5</v>
      </c>
      <c r="G3750" s="22">
        <v>1.14155251141553E-4</v>
      </c>
      <c r="H3750" s="20">
        <v>4.5226942339999998E-3</v>
      </c>
      <c r="I3750" s="20">
        <v>0.1327579519</v>
      </c>
      <c r="J3750" s="24">
        <v>0.36120000000000002</v>
      </c>
      <c r="K3750" s="20">
        <v>3.700998296E-2</v>
      </c>
      <c r="L3750" s="20">
        <v>0.46567771959999998</v>
      </c>
      <c r="M3750" s="20">
        <v>0.21316863480000001</v>
      </c>
      <c r="N3750" s="21">
        <v>0</v>
      </c>
    </row>
    <row r="3751" spans="1:14" ht="15" customHeight="1" outlineLevel="1" x14ac:dyDescent="0.3">
      <c r="A3751" s="12">
        <v>3749</v>
      </c>
      <c r="B3751" s="13">
        <v>1</v>
      </c>
      <c r="C3751" s="19">
        <v>4.5787960338708899E-5</v>
      </c>
      <c r="D3751" s="20">
        <v>5.233932655E-5</v>
      </c>
      <c r="E3751" s="21">
        <v>0</v>
      </c>
      <c r="F3751" s="22">
        <v>3.7594868300476997E-5</v>
      </c>
      <c r="G3751" s="22">
        <v>1.14155251141553E-4</v>
      </c>
      <c r="H3751" s="20">
        <v>1.8413826519999999E-2</v>
      </c>
      <c r="I3751" s="20">
        <v>0.1206361521</v>
      </c>
      <c r="J3751" s="24">
        <v>0.36969999999999997</v>
      </c>
      <c r="K3751" s="20">
        <v>5.5271487699999997E-2</v>
      </c>
      <c r="L3751" s="20">
        <v>0.46732596469999999</v>
      </c>
      <c r="M3751" s="20">
        <v>6.2161665679999999E-2</v>
      </c>
      <c r="N3751" s="21">
        <v>0</v>
      </c>
    </row>
    <row r="3752" spans="1:14" ht="15" customHeight="1" outlineLevel="1" x14ac:dyDescent="0.3">
      <c r="A3752" s="12">
        <v>3750</v>
      </c>
      <c r="B3752" s="13">
        <v>1</v>
      </c>
      <c r="C3752" s="19">
        <v>5.4720132987732302E-5</v>
      </c>
      <c r="D3752" s="20">
        <v>2.8143381530000001E-5</v>
      </c>
      <c r="E3752" s="21">
        <v>0</v>
      </c>
      <c r="F3752" s="22">
        <v>9.3987170751192502E-5</v>
      </c>
      <c r="G3752" s="22">
        <v>1.14155251141553E-4</v>
      </c>
      <c r="H3752" s="20">
        <v>6.6871264740000005E-2</v>
      </c>
      <c r="I3752" s="20">
        <v>0.1064778898</v>
      </c>
      <c r="J3752" s="24">
        <v>0.26140000000000002</v>
      </c>
      <c r="K3752" s="20">
        <v>0.1173606038</v>
      </c>
      <c r="L3752" s="20">
        <v>0.48516579409999999</v>
      </c>
      <c r="M3752" s="20">
        <v>1.6154502479999999E-3</v>
      </c>
      <c r="N3752" s="21">
        <v>0</v>
      </c>
    </row>
    <row r="3753" spans="1:14" ht="15" customHeight="1" outlineLevel="1" x14ac:dyDescent="0.3">
      <c r="A3753" s="12">
        <v>3751</v>
      </c>
      <c r="B3753" s="13">
        <v>1</v>
      </c>
      <c r="C3753" s="19">
        <v>7.3503656442022204E-5</v>
      </c>
      <c r="D3753" s="21">
        <v>0</v>
      </c>
      <c r="E3753" s="21">
        <v>0</v>
      </c>
      <c r="F3753" s="22">
        <v>1.8210014333043501E-4</v>
      </c>
      <c r="G3753" s="22">
        <v>1.14155251141553E-4</v>
      </c>
      <c r="H3753" s="20">
        <v>0.1670166371</v>
      </c>
      <c r="I3753" s="20">
        <v>0.1011442979</v>
      </c>
      <c r="J3753" s="24">
        <v>0.29580000000000001</v>
      </c>
      <c r="K3753" s="20">
        <v>0.16313610910000001</v>
      </c>
      <c r="L3753" s="20">
        <v>0.50368431260000002</v>
      </c>
      <c r="M3753" s="20">
        <v>1.144572259E-2</v>
      </c>
      <c r="N3753" s="21">
        <v>0</v>
      </c>
    </row>
    <row r="3754" spans="1:14" ht="15" customHeight="1" outlineLevel="1" x14ac:dyDescent="0.3">
      <c r="A3754" s="12">
        <v>3752</v>
      </c>
      <c r="B3754" s="13">
        <v>1</v>
      </c>
      <c r="C3754" s="19">
        <v>8.8357987985615094E-5</v>
      </c>
      <c r="D3754" s="21">
        <v>0</v>
      </c>
      <c r="E3754" s="21">
        <v>0</v>
      </c>
      <c r="F3754" s="22">
        <v>1.58603350642637E-4</v>
      </c>
      <c r="G3754" s="22">
        <v>1.14155251141553E-4</v>
      </c>
      <c r="H3754" s="20">
        <v>0.29817476980000002</v>
      </c>
      <c r="I3754" s="20">
        <v>8.5143522109999994E-2</v>
      </c>
      <c r="J3754" s="24">
        <v>0.2676</v>
      </c>
      <c r="K3754" s="20">
        <v>0.1729973216</v>
      </c>
      <c r="L3754" s="20">
        <v>0.53635834790000003</v>
      </c>
      <c r="M3754" s="20">
        <v>0.1150116279</v>
      </c>
      <c r="N3754" s="21">
        <v>0</v>
      </c>
    </row>
    <row r="3755" spans="1:14" ht="15" customHeight="1" outlineLevel="1" x14ac:dyDescent="0.3">
      <c r="A3755" s="12">
        <v>3753</v>
      </c>
      <c r="B3755" s="13">
        <v>1</v>
      </c>
      <c r="C3755" s="19">
        <v>1.0313041111654501E-4</v>
      </c>
      <c r="D3755" s="21">
        <v>0</v>
      </c>
      <c r="E3755" s="21">
        <v>0</v>
      </c>
      <c r="F3755" s="22">
        <v>1.4685495429873799E-4</v>
      </c>
      <c r="G3755" s="22">
        <v>1.14155251141553E-4</v>
      </c>
      <c r="H3755" s="20">
        <v>0.42626393150000003</v>
      </c>
      <c r="I3755" s="20">
        <v>7.263382467E-2</v>
      </c>
      <c r="J3755" s="24">
        <v>0.20760000000000001</v>
      </c>
      <c r="K3755" s="20">
        <v>0.17336255170000001</v>
      </c>
      <c r="L3755" s="20">
        <v>0.55730075629999998</v>
      </c>
      <c r="M3755" s="20">
        <v>0.15167550069999999</v>
      </c>
      <c r="N3755" s="21">
        <v>0</v>
      </c>
    </row>
    <row r="3756" spans="1:14" ht="15" customHeight="1" outlineLevel="1" x14ac:dyDescent="0.3">
      <c r="A3756" s="12">
        <v>3754</v>
      </c>
      <c r="B3756" s="13">
        <v>1</v>
      </c>
      <c r="C3756" s="19">
        <v>1.09485540310836E-4</v>
      </c>
      <c r="D3756" s="21">
        <v>0</v>
      </c>
      <c r="E3756" s="21">
        <v>0</v>
      </c>
      <c r="F3756" s="22">
        <v>1.6447754881458699E-4</v>
      </c>
      <c r="G3756" s="22">
        <v>1.14155251141553E-4</v>
      </c>
      <c r="H3756" s="20">
        <v>0.52043288639999996</v>
      </c>
      <c r="I3756" s="20">
        <v>6.5554693560000002E-2</v>
      </c>
      <c r="J3756" s="24">
        <v>0.152</v>
      </c>
      <c r="K3756" s="20">
        <v>0.15364012660000001</v>
      </c>
      <c r="L3756" s="20">
        <v>0.55749466739999998</v>
      </c>
      <c r="M3756" s="20">
        <v>9.1868273540000003E-2</v>
      </c>
      <c r="N3756" s="21">
        <v>0</v>
      </c>
    </row>
    <row r="3757" spans="1:14" ht="15" customHeight="1" outlineLevel="1" x14ac:dyDescent="0.3">
      <c r="A3757" s="12">
        <v>3755</v>
      </c>
      <c r="B3757" s="13">
        <v>1</v>
      </c>
      <c r="C3757" s="19">
        <v>1.1360505165361E-4</v>
      </c>
      <c r="D3757" s="21">
        <v>0</v>
      </c>
      <c r="E3757" s="21">
        <v>0</v>
      </c>
      <c r="F3757" s="22">
        <v>1.87974341502385E-4</v>
      </c>
      <c r="G3757" s="22">
        <v>1.14155251141553E-4</v>
      </c>
      <c r="H3757" s="20">
        <v>0.56775965110000004</v>
      </c>
      <c r="I3757" s="20">
        <v>5.7893716060000003E-2</v>
      </c>
      <c r="J3757" s="24">
        <v>0.125</v>
      </c>
      <c r="K3757" s="20">
        <v>0.1592403214</v>
      </c>
      <c r="L3757" s="20">
        <v>0.55109559819999998</v>
      </c>
      <c r="M3757" s="20">
        <v>2.8393153559999999E-2</v>
      </c>
      <c r="N3757" s="20">
        <v>3.0977142859999998E-3</v>
      </c>
    </row>
    <row r="3758" spans="1:14" ht="15" customHeight="1" outlineLevel="1" x14ac:dyDescent="0.3">
      <c r="A3758" s="12">
        <v>3756</v>
      </c>
      <c r="B3758" s="13">
        <v>1</v>
      </c>
      <c r="C3758" s="19">
        <v>1.19898121636995E-4</v>
      </c>
      <c r="D3758" s="21">
        <v>0</v>
      </c>
      <c r="E3758" s="20">
        <v>1.7620125419999999E-4</v>
      </c>
      <c r="F3758" s="22">
        <v>2.0677177565262301E-4</v>
      </c>
      <c r="G3758" s="22">
        <v>1.14155251141553E-4</v>
      </c>
      <c r="H3758" s="20">
        <v>0.58972702310000003</v>
      </c>
      <c r="I3758" s="20">
        <v>5.7214895270000003E-2</v>
      </c>
      <c r="J3758" s="24">
        <v>0.1217</v>
      </c>
      <c r="K3758" s="20">
        <v>0.1224738252</v>
      </c>
      <c r="L3758" s="20">
        <v>0.52375412060000004</v>
      </c>
      <c r="M3758" s="20">
        <v>1.337349021E-3</v>
      </c>
      <c r="N3758" s="24">
        <v>8.9700000000000005E-3</v>
      </c>
    </row>
    <row r="3759" spans="1:14" ht="15" customHeight="1" outlineLevel="1" x14ac:dyDescent="0.3">
      <c r="A3759" s="12">
        <v>3757</v>
      </c>
      <c r="B3759" s="13">
        <v>1</v>
      </c>
      <c r="C3759" s="19">
        <v>1.10956016914699E-4</v>
      </c>
      <c r="D3759" s="21">
        <v>0</v>
      </c>
      <c r="E3759" s="20">
        <v>4.056033701E-4</v>
      </c>
      <c r="F3759" s="22">
        <v>1.87974341502385E-4</v>
      </c>
      <c r="G3759" s="22">
        <v>1.14155251141553E-4</v>
      </c>
      <c r="H3759" s="20">
        <v>0.59877241160000005</v>
      </c>
      <c r="I3759" s="20">
        <v>6.0512024829999997E-2</v>
      </c>
      <c r="J3759" s="24">
        <v>0.1225</v>
      </c>
      <c r="K3759" s="20">
        <v>8.5707328949999995E-2</v>
      </c>
      <c r="L3759" s="20">
        <v>0.50513864649999995</v>
      </c>
      <c r="M3759" s="20">
        <v>7.3556954590000001E-2</v>
      </c>
      <c r="N3759" s="20">
        <v>2.3734285709999998E-3</v>
      </c>
    </row>
    <row r="3760" spans="1:14" ht="15" customHeight="1" outlineLevel="1" x14ac:dyDescent="0.3">
      <c r="A3760" s="12">
        <v>3758</v>
      </c>
      <c r="B3760" s="13">
        <v>1</v>
      </c>
      <c r="C3760" s="19">
        <v>1.0340300457486401E-4</v>
      </c>
      <c r="D3760" s="21">
        <v>0</v>
      </c>
      <c r="E3760" s="20">
        <v>5.0732341779999995E-4</v>
      </c>
      <c r="F3760" s="22">
        <v>1.90324020771165E-4</v>
      </c>
      <c r="G3760" s="22">
        <v>1.14155251141553E-4</v>
      </c>
      <c r="H3760" s="20">
        <v>0.58294298170000003</v>
      </c>
      <c r="I3760" s="20">
        <v>6.8366951120000005E-2</v>
      </c>
      <c r="J3760" s="24">
        <v>0.13250000000000001</v>
      </c>
      <c r="K3760" s="20">
        <v>9.069880692E-2</v>
      </c>
      <c r="L3760" s="20">
        <v>0.49932131079999997</v>
      </c>
      <c r="M3760" s="20">
        <v>0.30527287190000002</v>
      </c>
      <c r="N3760" s="24">
        <v>7.4099999999999999E-3</v>
      </c>
    </row>
    <row r="3761" spans="1:14" ht="15" customHeight="1" outlineLevel="1" x14ac:dyDescent="0.3">
      <c r="A3761" s="12">
        <v>3759</v>
      </c>
      <c r="B3761" s="13">
        <v>1</v>
      </c>
      <c r="C3761" s="19">
        <v>9.63985660363841E-5</v>
      </c>
      <c r="D3761" s="21">
        <v>0</v>
      </c>
      <c r="E3761" s="20">
        <v>4.8221261110000001E-4</v>
      </c>
      <c r="F3761" s="22">
        <v>2.1382081345896301E-4</v>
      </c>
      <c r="G3761" s="22">
        <v>1.14155251141553E-4</v>
      </c>
      <c r="H3761" s="20">
        <v>0.51897916330000005</v>
      </c>
      <c r="I3761" s="20">
        <v>7.8355314199999998E-2</v>
      </c>
      <c r="J3761" s="24">
        <v>0.1585</v>
      </c>
      <c r="K3761" s="20">
        <v>9.8125152179999994E-2</v>
      </c>
      <c r="L3761" s="20">
        <v>0.50882295909999997</v>
      </c>
      <c r="M3761" s="20">
        <v>0.39248923629999999</v>
      </c>
      <c r="N3761" s="21">
        <v>0</v>
      </c>
    </row>
    <row r="3762" spans="1:14" ht="15" customHeight="1" outlineLevel="1" x14ac:dyDescent="0.3">
      <c r="A3762" s="12">
        <v>3760</v>
      </c>
      <c r="B3762" s="13">
        <v>1</v>
      </c>
      <c r="C3762" s="19">
        <v>9.30077516778771E-5</v>
      </c>
      <c r="D3762" s="21">
        <v>0</v>
      </c>
      <c r="E3762" s="20">
        <v>3.4516719120000002E-4</v>
      </c>
      <c r="F3762" s="22">
        <v>2.23219530534082E-4</v>
      </c>
      <c r="G3762" s="22">
        <v>1.14155251141553E-4</v>
      </c>
      <c r="H3762" s="20">
        <v>0.41075755130000002</v>
      </c>
      <c r="I3762" s="20">
        <v>9.2610550809999997E-2</v>
      </c>
      <c r="J3762" s="24">
        <v>0.21759999999999999</v>
      </c>
      <c r="K3762" s="20">
        <v>0.1148039932</v>
      </c>
      <c r="L3762" s="20">
        <v>0.52103936399999995</v>
      </c>
      <c r="M3762" s="20">
        <v>0.2422331593</v>
      </c>
      <c r="N3762" s="20">
        <v>5.5056857139999998E-2</v>
      </c>
    </row>
    <row r="3763" spans="1:14" ht="15" customHeight="1" outlineLevel="1" x14ac:dyDescent="0.3">
      <c r="A3763" s="12">
        <v>3761</v>
      </c>
      <c r="B3763" s="13">
        <v>1</v>
      </c>
      <c r="C3763" s="19">
        <v>9.5367621290758298E-5</v>
      </c>
      <c r="D3763" s="21">
        <v>0</v>
      </c>
      <c r="E3763" s="20">
        <v>7.6183634050000002E-5</v>
      </c>
      <c r="F3763" s="22">
        <v>2.23219530534082E-4</v>
      </c>
      <c r="G3763" s="22">
        <v>1.14155251141553E-4</v>
      </c>
      <c r="H3763" s="20">
        <v>0.28089161689999997</v>
      </c>
      <c r="I3763" s="20">
        <v>0.1127812258</v>
      </c>
      <c r="J3763" s="24">
        <v>0.31030000000000002</v>
      </c>
      <c r="K3763" s="20">
        <v>0.17689310929999999</v>
      </c>
      <c r="L3763" s="20">
        <v>0.54333915070000005</v>
      </c>
      <c r="M3763" s="20">
        <v>7.0496058819999999E-2</v>
      </c>
      <c r="N3763" s="20">
        <v>0.15947657139999999</v>
      </c>
    </row>
    <row r="3764" spans="1:14" ht="15" customHeight="1" outlineLevel="1" x14ac:dyDescent="0.3">
      <c r="A3764" s="12">
        <v>3762</v>
      </c>
      <c r="B3764" s="13">
        <v>1</v>
      </c>
      <c r="C3764" s="19">
        <v>9.9020536057613606E-5</v>
      </c>
      <c r="D3764" s="21">
        <v>0</v>
      </c>
      <c r="E3764" s="21">
        <v>0</v>
      </c>
      <c r="F3764" s="22">
        <v>1.6447754881458699E-4</v>
      </c>
      <c r="G3764" s="22">
        <v>1.14155251141553E-4</v>
      </c>
      <c r="H3764" s="20">
        <v>0.15974802129999999</v>
      </c>
      <c r="I3764" s="20">
        <v>0.13857641579999999</v>
      </c>
      <c r="J3764" s="24">
        <v>0.4405</v>
      </c>
      <c r="K3764" s="20">
        <v>0.25955685420000002</v>
      </c>
      <c r="L3764" s="20">
        <v>0.53626139230000003</v>
      </c>
      <c r="M3764" s="20">
        <v>1.7081813610000001E-3</v>
      </c>
      <c r="N3764" s="20">
        <v>7.509171429E-2</v>
      </c>
    </row>
    <row r="3765" spans="1:14" ht="15" customHeight="1" outlineLevel="1" x14ac:dyDescent="0.3">
      <c r="A3765" s="12">
        <v>3763</v>
      </c>
      <c r="B3765" s="13">
        <v>1</v>
      </c>
      <c r="C3765" s="19">
        <v>9.8495358588183898E-5</v>
      </c>
      <c r="D3765" s="21">
        <v>0</v>
      </c>
      <c r="E3765" s="21">
        <v>0</v>
      </c>
      <c r="F3765" s="22">
        <v>1.1748396343899099E-4</v>
      </c>
      <c r="G3765" s="22">
        <v>1.14155251141553E-4</v>
      </c>
      <c r="H3765" s="20">
        <v>5.3141657240000001E-2</v>
      </c>
      <c r="I3765" s="20">
        <v>0.1458494957</v>
      </c>
      <c r="J3765" s="24">
        <v>0.57889999999999997</v>
      </c>
      <c r="K3765" s="20">
        <v>0.23776479180000001</v>
      </c>
      <c r="L3765" s="20">
        <v>0.53626139230000003</v>
      </c>
      <c r="M3765" s="20">
        <v>1.4230385430000001E-2</v>
      </c>
      <c r="N3765" s="20">
        <v>2.2452857140000001E-2</v>
      </c>
    </row>
    <row r="3766" spans="1:14" ht="15" customHeight="1" outlineLevel="1" x14ac:dyDescent="0.3">
      <c r="A3766" s="12">
        <v>3764</v>
      </c>
      <c r="B3766" s="13">
        <v>1</v>
      </c>
      <c r="C3766" s="19">
        <v>9.0588787695210796E-5</v>
      </c>
      <c r="D3766" s="21">
        <v>0</v>
      </c>
      <c r="E3766" s="21">
        <v>0</v>
      </c>
      <c r="F3766" s="22">
        <v>8.8112972579242903E-5</v>
      </c>
      <c r="G3766" s="22">
        <v>1.14155251141553E-4</v>
      </c>
      <c r="H3766" s="20">
        <v>1.340655791E-2</v>
      </c>
      <c r="I3766" s="20">
        <v>0.15273467800000001</v>
      </c>
      <c r="J3766" s="24">
        <v>0.69899999999999995</v>
      </c>
      <c r="K3766" s="20">
        <v>0.2103725347</v>
      </c>
      <c r="L3766" s="20">
        <v>0.54808997479999999</v>
      </c>
      <c r="M3766" s="20">
        <v>0.13411655219999999</v>
      </c>
      <c r="N3766" s="21">
        <v>0</v>
      </c>
    </row>
    <row r="3767" spans="1:14" ht="15" customHeight="1" outlineLevel="1" x14ac:dyDescent="0.3">
      <c r="A3767" s="12">
        <v>3765</v>
      </c>
      <c r="B3767" s="13">
        <v>1</v>
      </c>
      <c r="C3767" s="19">
        <v>8.6846914259807402E-5</v>
      </c>
      <c r="D3767" s="20">
        <v>2.7611602520000002E-6</v>
      </c>
      <c r="E3767" s="21">
        <v>0</v>
      </c>
      <c r="F3767" s="22">
        <v>5.87419817194953E-5</v>
      </c>
      <c r="G3767" s="22">
        <v>1.14155251141553E-4</v>
      </c>
      <c r="H3767" s="21">
        <v>0</v>
      </c>
      <c r="I3767" s="20">
        <v>0.18832428239999999</v>
      </c>
      <c r="J3767" s="24">
        <v>0.75780000000000003</v>
      </c>
      <c r="K3767" s="20">
        <v>0.30934989039999999</v>
      </c>
      <c r="L3767" s="20">
        <v>0.57543145240000004</v>
      </c>
      <c r="M3767" s="20">
        <v>0.1726948421</v>
      </c>
      <c r="N3767" s="21">
        <v>0</v>
      </c>
    </row>
    <row r="3768" spans="1:14" ht="15" customHeight="1" outlineLevel="1" x14ac:dyDescent="0.3">
      <c r="A3768" s="12">
        <v>3766</v>
      </c>
      <c r="B3768" s="13">
        <v>1</v>
      </c>
      <c r="C3768" s="19">
        <v>9.9001106311331398E-5</v>
      </c>
      <c r="D3768" s="20">
        <v>2.1332519580000001E-5</v>
      </c>
      <c r="E3768" s="21">
        <v>0</v>
      </c>
      <c r="F3768" s="22">
        <v>3.7594868300476997E-5</v>
      </c>
      <c r="G3768" s="22">
        <v>1.14155251141553E-4</v>
      </c>
      <c r="H3768" s="21">
        <v>0</v>
      </c>
      <c r="I3768" s="20">
        <v>0.21295577969999999</v>
      </c>
      <c r="J3768" s="24">
        <v>0.76570000000000005</v>
      </c>
      <c r="K3768" s="20">
        <v>0.29279279279999998</v>
      </c>
      <c r="L3768" s="20">
        <v>0.55972464609999995</v>
      </c>
      <c r="M3768" s="20">
        <v>0.1026262039</v>
      </c>
      <c r="N3768" s="21">
        <v>0</v>
      </c>
    </row>
    <row r="3769" spans="1:14" ht="15" customHeight="1" outlineLevel="1" x14ac:dyDescent="0.3">
      <c r="A3769" s="12">
        <v>3767</v>
      </c>
      <c r="B3769" s="13">
        <v>1</v>
      </c>
      <c r="C3769" s="19">
        <v>1.01951952014274E-4</v>
      </c>
      <c r="D3769" s="20">
        <v>3.7715403739999997E-5</v>
      </c>
      <c r="E3769" s="21">
        <v>0</v>
      </c>
      <c r="F3769" s="22">
        <v>2.3496792687798098E-5</v>
      </c>
      <c r="G3769" s="22">
        <v>1.14155251141553E-4</v>
      </c>
      <c r="H3769" s="21">
        <v>0</v>
      </c>
      <c r="I3769" s="20">
        <v>0.2186772692</v>
      </c>
      <c r="J3769" s="24">
        <v>0.74270000000000003</v>
      </c>
      <c r="K3769" s="20">
        <v>0.13026540049999999</v>
      </c>
      <c r="L3769" s="20">
        <v>0.53335272450000004</v>
      </c>
      <c r="M3769" s="20">
        <v>3.066609419E-2</v>
      </c>
      <c r="N3769" s="21">
        <v>0</v>
      </c>
    </row>
    <row r="3770" spans="1:14" ht="15" customHeight="1" outlineLevel="1" x14ac:dyDescent="0.3">
      <c r="A3770" s="12">
        <v>3768</v>
      </c>
      <c r="B3770" s="13">
        <v>1</v>
      </c>
      <c r="C3770" s="19">
        <v>8.0982876276132905E-5</v>
      </c>
      <c r="D3770" s="20">
        <v>5.1521204990000001E-5</v>
      </c>
      <c r="E3770" s="21">
        <v>0</v>
      </c>
      <c r="F3770" s="22">
        <v>9.3987170751192492E-6</v>
      </c>
      <c r="G3770" s="22">
        <v>1.14155251141553E-4</v>
      </c>
      <c r="H3770" s="21">
        <v>0</v>
      </c>
      <c r="I3770" s="20">
        <v>0.19996121019999999</v>
      </c>
      <c r="J3770" s="24">
        <v>0.72799999999999998</v>
      </c>
      <c r="K3770" s="20">
        <v>9.5446798149999998E-2</v>
      </c>
      <c r="L3770" s="20">
        <v>0.49641264299999999</v>
      </c>
      <c r="M3770" s="20">
        <v>1.337349021E-3</v>
      </c>
      <c r="N3770" s="21">
        <v>0</v>
      </c>
    </row>
    <row r="3771" spans="1:14" ht="15" customHeight="1" outlineLevel="1" x14ac:dyDescent="0.3">
      <c r="A3771" s="12">
        <v>3769</v>
      </c>
      <c r="B3771" s="13">
        <v>1</v>
      </c>
      <c r="C3771" s="19">
        <v>6.3091019134324804E-5</v>
      </c>
      <c r="D3771" s="20">
        <v>6.3915746569999995E-5</v>
      </c>
      <c r="E3771" s="21">
        <v>0</v>
      </c>
      <c r="F3771" s="22">
        <v>5.8741981719495297E-6</v>
      </c>
      <c r="G3771" s="22">
        <v>1.14155251141553E-4</v>
      </c>
      <c r="H3771" s="21">
        <v>0</v>
      </c>
      <c r="I3771" s="20">
        <v>0.19608223429999999</v>
      </c>
      <c r="J3771" s="24">
        <v>0.71260000000000001</v>
      </c>
      <c r="K3771" s="20">
        <v>7.6454833210000003E-2</v>
      </c>
      <c r="L3771" s="20">
        <v>0.4824510374</v>
      </c>
      <c r="M3771" s="20">
        <v>7.8782263869999994E-2</v>
      </c>
      <c r="N3771" s="21">
        <v>0</v>
      </c>
    </row>
    <row r="3772" spans="1:14" ht="15" customHeight="1" outlineLevel="1" x14ac:dyDescent="0.3">
      <c r="A3772" s="12">
        <v>3770</v>
      </c>
      <c r="B3772" s="13">
        <v>1</v>
      </c>
      <c r="C3772" s="19">
        <v>4.94799128834881E-5</v>
      </c>
      <c r="D3772" s="20">
        <v>7.5001293649999996E-5</v>
      </c>
      <c r="E3772" s="21">
        <v>0</v>
      </c>
      <c r="F3772" s="22">
        <v>2.3496792687798102E-6</v>
      </c>
      <c r="G3772" s="22">
        <v>1.14155251141553E-4</v>
      </c>
      <c r="H3772" s="21">
        <v>0</v>
      </c>
      <c r="I3772" s="24">
        <v>0.19113653999999999</v>
      </c>
      <c r="J3772" s="24">
        <v>0.69899999999999995</v>
      </c>
      <c r="K3772" s="20">
        <v>6.3793523249999998E-2</v>
      </c>
      <c r="L3772" s="20">
        <v>0.46092689549999999</v>
      </c>
      <c r="M3772" s="20">
        <v>0.32501464209999997</v>
      </c>
      <c r="N3772" s="21">
        <v>0</v>
      </c>
    </row>
    <row r="3773" spans="1:14" ht="15" customHeight="1" outlineLevel="1" x14ac:dyDescent="0.3">
      <c r="A3773" s="12">
        <v>3771</v>
      </c>
      <c r="B3773" s="13">
        <v>1</v>
      </c>
      <c r="C3773" s="19">
        <v>3.3017221054824299E-5</v>
      </c>
      <c r="D3773" s="20">
        <v>8.4634674979999997E-5</v>
      </c>
      <c r="E3773" s="21">
        <v>0</v>
      </c>
      <c r="F3773" s="22">
        <v>1.17483963438991E-6</v>
      </c>
      <c r="G3773" s="22">
        <v>1.14155251141553E-4</v>
      </c>
      <c r="H3773" s="21">
        <v>0</v>
      </c>
      <c r="I3773" s="20">
        <v>0.1891000776</v>
      </c>
      <c r="J3773" s="24">
        <v>0.67049999999999998</v>
      </c>
      <c r="K3773" s="20">
        <v>5.6732408079999998E-2</v>
      </c>
      <c r="L3773" s="20">
        <v>0.4484196238</v>
      </c>
      <c r="M3773" s="20">
        <v>0.4183754871</v>
      </c>
      <c r="N3773" s="21">
        <v>0</v>
      </c>
    </row>
    <row r="3774" spans="1:14" ht="15" customHeight="1" outlineLevel="1" x14ac:dyDescent="0.3">
      <c r="A3774" s="12">
        <v>3772</v>
      </c>
      <c r="B3774" s="13">
        <v>1</v>
      </c>
      <c r="C3774" s="19">
        <v>2.3982332190891401E-5</v>
      </c>
      <c r="D3774" s="20">
        <v>9.3368122590000005E-5</v>
      </c>
      <c r="E3774" s="21">
        <v>0</v>
      </c>
      <c r="F3774" s="22">
        <v>1.40980756126789E-5</v>
      </c>
      <c r="G3774" s="22">
        <v>1.14155251141553E-4</v>
      </c>
      <c r="H3774" s="20">
        <v>3.7150702629999998E-3</v>
      </c>
      <c r="I3774" s="20">
        <v>0.1874515128</v>
      </c>
      <c r="J3774" s="24">
        <v>0.69089999999999996</v>
      </c>
      <c r="K3774" s="20">
        <v>2.8366204039999999E-2</v>
      </c>
      <c r="L3774" s="20">
        <v>0.46034516190000002</v>
      </c>
      <c r="M3774" s="20">
        <v>0.2577070608</v>
      </c>
      <c r="N3774" s="21">
        <v>0</v>
      </c>
    </row>
    <row r="3775" spans="1:14" ht="15" customHeight="1" outlineLevel="1" x14ac:dyDescent="0.3">
      <c r="A3775" s="12">
        <v>3773</v>
      </c>
      <c r="B3775" s="13">
        <v>1</v>
      </c>
      <c r="C3775" s="19">
        <v>2.1779050775305099E-5</v>
      </c>
      <c r="D3775" s="20">
        <v>8.8991172259999995E-5</v>
      </c>
      <c r="E3775" s="21">
        <v>0</v>
      </c>
      <c r="F3775" s="22">
        <v>3.7594868300476997E-5</v>
      </c>
      <c r="G3775" s="22">
        <v>1.14155251141553E-4</v>
      </c>
      <c r="H3775" s="20">
        <v>1.8898400900000001E-2</v>
      </c>
      <c r="I3775" s="20">
        <v>0.1737781226</v>
      </c>
      <c r="J3775" s="24">
        <v>0.6885</v>
      </c>
      <c r="K3775" s="20">
        <v>3.2140248359999998E-2</v>
      </c>
      <c r="L3775" s="20">
        <v>0.47663370179999998</v>
      </c>
      <c r="M3775" s="20">
        <v>7.4928996629999994E-2</v>
      </c>
      <c r="N3775" s="21">
        <v>0</v>
      </c>
    </row>
    <row r="3776" spans="1:14" ht="15" customHeight="1" outlineLevel="1" x14ac:dyDescent="0.3">
      <c r="A3776" s="12">
        <v>3774</v>
      </c>
      <c r="B3776" s="13">
        <v>1</v>
      </c>
      <c r="C3776" s="19">
        <v>2.7689180041749899E-5</v>
      </c>
      <c r="D3776" s="20">
        <v>6.0581901229999999E-5</v>
      </c>
      <c r="E3776" s="21">
        <v>0</v>
      </c>
      <c r="F3776" s="22">
        <v>9.3987170751192502E-5</v>
      </c>
      <c r="G3776" s="22">
        <v>1.14155251141553E-4</v>
      </c>
      <c r="H3776" s="20">
        <v>7.0586335E-2</v>
      </c>
      <c r="I3776" s="20">
        <v>0.14895267649999999</v>
      </c>
      <c r="J3776" s="24">
        <v>0.62219999999999998</v>
      </c>
      <c r="K3776" s="20">
        <v>4.041879718E-2</v>
      </c>
      <c r="L3776" s="20">
        <v>0.48642621679999998</v>
      </c>
      <c r="M3776" s="20">
        <v>1.7558488259999999E-3</v>
      </c>
      <c r="N3776" s="21">
        <v>0</v>
      </c>
    </row>
    <row r="3777" spans="1:14" ht="15" customHeight="1" outlineLevel="1" x14ac:dyDescent="0.3">
      <c r="A3777" s="12">
        <v>3775</v>
      </c>
      <c r="B3777" s="13">
        <v>1</v>
      </c>
      <c r="C3777" s="19">
        <v>4.5038597818017499E-5</v>
      </c>
      <c r="D3777" s="20">
        <v>2.106663007E-5</v>
      </c>
      <c r="E3777" s="21">
        <v>0</v>
      </c>
      <c r="F3777" s="22">
        <v>1.8210014333043501E-4</v>
      </c>
      <c r="G3777" s="22">
        <v>1.14155251141553E-4</v>
      </c>
      <c r="H3777" s="20">
        <v>0.17299305440000001</v>
      </c>
      <c r="I3777" s="20">
        <v>0.1085143522</v>
      </c>
      <c r="J3777" s="24">
        <v>0.6532</v>
      </c>
      <c r="K3777" s="20">
        <v>6.2210859510000001E-2</v>
      </c>
      <c r="L3777" s="20">
        <v>0.4774093465</v>
      </c>
      <c r="M3777" s="20">
        <v>1.5777846549999999E-2</v>
      </c>
      <c r="N3777" s="21">
        <v>0</v>
      </c>
    </row>
    <row r="3778" spans="1:14" ht="15" customHeight="1" outlineLevel="1" x14ac:dyDescent="0.3">
      <c r="A3778" s="12">
        <v>3776</v>
      </c>
      <c r="B3778" s="13">
        <v>1</v>
      </c>
      <c r="C3778" s="19">
        <v>6.2421930022864294E-5</v>
      </c>
      <c r="D3778" s="21">
        <v>0</v>
      </c>
      <c r="E3778" s="21">
        <v>0</v>
      </c>
      <c r="F3778" s="22">
        <v>1.58603350642637E-4</v>
      </c>
      <c r="G3778" s="22">
        <v>1.14155251141553E-4</v>
      </c>
      <c r="H3778" s="20">
        <v>0.31545792280000001</v>
      </c>
      <c r="I3778" s="20">
        <v>0.1005624515</v>
      </c>
      <c r="J3778" s="24">
        <v>0.68969999999999998</v>
      </c>
      <c r="K3778" s="20">
        <v>8.4489895300000006E-2</v>
      </c>
      <c r="L3778" s="20">
        <v>0.48157843709999998</v>
      </c>
      <c r="M3778" s="20">
        <v>0.14441521039999999</v>
      </c>
      <c r="N3778" s="21">
        <v>0</v>
      </c>
    </row>
    <row r="3779" spans="1:14" ht="15" customHeight="1" outlineLevel="1" x14ac:dyDescent="0.3">
      <c r="A3779" s="12">
        <v>3777</v>
      </c>
      <c r="B3779" s="13">
        <v>1</v>
      </c>
      <c r="C3779" s="19">
        <v>7.5734456151617906E-5</v>
      </c>
      <c r="D3779" s="21">
        <v>0</v>
      </c>
      <c r="E3779" s="21">
        <v>0</v>
      </c>
      <c r="F3779" s="22">
        <v>1.4685495429873799E-4</v>
      </c>
      <c r="G3779" s="22">
        <v>1.14155251141553E-4</v>
      </c>
      <c r="H3779" s="20">
        <v>0.44903892750000002</v>
      </c>
      <c r="I3779" s="20">
        <v>8.9022498059999997E-2</v>
      </c>
      <c r="J3779" s="24">
        <v>0.64429999999999998</v>
      </c>
      <c r="K3779" s="20">
        <v>0.1040905771</v>
      </c>
      <c r="L3779" s="20">
        <v>0.49001357379999999</v>
      </c>
      <c r="M3779" s="20">
        <v>0.183896117</v>
      </c>
      <c r="N3779" s="21">
        <v>0</v>
      </c>
    </row>
    <row r="3780" spans="1:14" ht="15" customHeight="1" outlineLevel="1" x14ac:dyDescent="0.3">
      <c r="A3780" s="12">
        <v>3778</v>
      </c>
      <c r="B3780" s="13">
        <v>1</v>
      </c>
      <c r="C3780" s="19">
        <v>8.5621283374275297E-5</v>
      </c>
      <c r="D3780" s="21">
        <v>0</v>
      </c>
      <c r="E3780" s="21">
        <v>0</v>
      </c>
      <c r="F3780" s="22">
        <v>1.6447754881458699E-4</v>
      </c>
      <c r="G3780" s="22">
        <v>1.14155251141553E-4</v>
      </c>
      <c r="H3780" s="20">
        <v>0.5394928121</v>
      </c>
      <c r="I3780" s="20">
        <v>8.7276958880000005E-2</v>
      </c>
      <c r="J3780" s="24">
        <v>0.60350000000000004</v>
      </c>
      <c r="K3780" s="20">
        <v>0.1149257365</v>
      </c>
      <c r="L3780" s="20">
        <v>0.50077564480000003</v>
      </c>
      <c r="M3780" s="20">
        <v>0.1083065914</v>
      </c>
      <c r="N3780" s="20">
        <v>9.0257142860000002E-4</v>
      </c>
    </row>
    <row r="3781" spans="1:14" ht="15" customHeight="1" outlineLevel="1" x14ac:dyDescent="0.3">
      <c r="A3781" s="12">
        <v>3779</v>
      </c>
      <c r="B3781" s="13">
        <v>1</v>
      </c>
      <c r="C3781" s="19">
        <v>9.1841504594767802E-5</v>
      </c>
      <c r="D3781" s="21">
        <v>0</v>
      </c>
      <c r="E3781" s="21">
        <v>0</v>
      </c>
      <c r="F3781" s="22">
        <v>1.87974341502385E-4</v>
      </c>
      <c r="G3781" s="22">
        <v>1.14155251141553E-4</v>
      </c>
      <c r="H3781" s="20">
        <v>0.59118074620000005</v>
      </c>
      <c r="I3781" s="20">
        <v>9.484096199E-2</v>
      </c>
      <c r="J3781" s="24">
        <v>0.57050000000000001</v>
      </c>
      <c r="K3781" s="20">
        <v>0.1068906745</v>
      </c>
      <c r="L3781" s="20">
        <v>0.50785340310000004</v>
      </c>
      <c r="M3781" s="20">
        <v>3.1846693609999997E-2</v>
      </c>
      <c r="N3781" s="20">
        <v>2.9907428569999998E-2</v>
      </c>
    </row>
    <row r="3782" spans="1:14" ht="15" customHeight="1" outlineLevel="1" x14ac:dyDescent="0.3">
      <c r="A3782" s="12">
        <v>3780</v>
      </c>
      <c r="B3782" s="13">
        <v>1</v>
      </c>
      <c r="C3782" s="19">
        <v>1.0146781666179E-4</v>
      </c>
      <c r="D3782" s="21">
        <v>0</v>
      </c>
      <c r="E3782" s="20">
        <v>3.6176585999999997E-5</v>
      </c>
      <c r="F3782" s="22">
        <v>2.0677177565262301E-4</v>
      </c>
      <c r="G3782" s="22">
        <v>1.14155251141553E-4</v>
      </c>
      <c r="H3782" s="20">
        <v>0.60216443220000004</v>
      </c>
      <c r="I3782" s="20">
        <v>0.10599301780000001</v>
      </c>
      <c r="J3782" s="24">
        <v>0.54220000000000002</v>
      </c>
      <c r="K3782" s="20">
        <v>5.6854151450000001E-2</v>
      </c>
      <c r="L3782" s="20">
        <v>0.48991661819999999</v>
      </c>
      <c r="M3782" s="20">
        <v>1.337349021E-3</v>
      </c>
      <c r="N3782" s="24">
        <v>0.16684199999999999</v>
      </c>
    </row>
    <row r="3783" spans="1:14" ht="15" customHeight="1" outlineLevel="1" x14ac:dyDescent="0.3">
      <c r="A3783" s="12">
        <v>3781</v>
      </c>
      <c r="B3783" s="13">
        <v>1</v>
      </c>
      <c r="C3783" s="19">
        <v>9.1557324285102004E-5</v>
      </c>
      <c r="D3783" s="21">
        <v>0</v>
      </c>
      <c r="E3783" s="20">
        <v>2.408935021E-4</v>
      </c>
      <c r="F3783" s="22">
        <v>1.87974341502385E-4</v>
      </c>
      <c r="G3783" s="22">
        <v>1.14155251141553E-4</v>
      </c>
      <c r="H3783" s="20">
        <v>0.58940397349999996</v>
      </c>
      <c r="I3783" s="20">
        <v>0.1212179984</v>
      </c>
      <c r="J3783" s="24">
        <v>0.52359999999999995</v>
      </c>
      <c r="K3783" s="20">
        <v>3.4818602390000002E-2</v>
      </c>
      <c r="L3783" s="20">
        <v>0.48642621679999998</v>
      </c>
      <c r="M3783" s="20">
        <v>8.7075276409999999E-2</v>
      </c>
      <c r="N3783" s="20">
        <v>0.37216028569999998</v>
      </c>
    </row>
    <row r="3784" spans="1:14" ht="15" customHeight="1" outlineLevel="1" x14ac:dyDescent="0.3">
      <c r="A3784" s="12">
        <v>3782</v>
      </c>
      <c r="B3784" s="13">
        <v>1</v>
      </c>
      <c r="C3784" s="19">
        <v>8.2631510324444597E-5</v>
      </c>
      <c r="D3784" s="21">
        <v>0</v>
      </c>
      <c r="E3784" s="20">
        <v>3.272917016E-4</v>
      </c>
      <c r="F3784" s="22">
        <v>1.90324020771165E-4</v>
      </c>
      <c r="G3784" s="22">
        <v>1.14155251141553E-4</v>
      </c>
      <c r="H3784" s="20">
        <v>0.55241479569999996</v>
      </c>
      <c r="I3784" s="20">
        <v>0.13440651670000001</v>
      </c>
      <c r="J3784" s="24">
        <v>0.51639999999999997</v>
      </c>
      <c r="K3784" s="20">
        <v>3.2870708550000002E-2</v>
      </c>
      <c r="L3784" s="20">
        <v>0.48380841569999999</v>
      </c>
      <c r="M3784" s="20">
        <v>0.35619509420000001</v>
      </c>
      <c r="N3784" s="20">
        <v>0.8360485714</v>
      </c>
    </row>
    <row r="3785" spans="1:14" ht="15" customHeight="1" outlineLevel="1" x14ac:dyDescent="0.3">
      <c r="A3785" s="12">
        <v>3783</v>
      </c>
      <c r="B3785" s="13">
        <v>1</v>
      </c>
      <c r="C3785" s="19">
        <v>7.5878696109269207E-5</v>
      </c>
      <c r="D3785" s="21">
        <v>0</v>
      </c>
      <c r="E3785" s="20">
        <v>3.01755288E-4</v>
      </c>
      <c r="F3785" s="22">
        <v>2.1382081345896301E-4</v>
      </c>
      <c r="G3785" s="22">
        <v>1.14155251141553E-4</v>
      </c>
      <c r="H3785" s="20">
        <v>0.48279760939999999</v>
      </c>
      <c r="I3785" s="20">
        <v>0.1496314973</v>
      </c>
      <c r="J3785" s="24">
        <v>0.52649999999999997</v>
      </c>
      <c r="K3785" s="20">
        <v>4.2123204290000001E-2</v>
      </c>
      <c r="L3785" s="20">
        <v>0.48933488460000002</v>
      </c>
      <c r="M3785" s="20">
        <v>0.45930073780000003</v>
      </c>
      <c r="N3785" s="24">
        <v>0.80581800000000003</v>
      </c>
    </row>
    <row r="3786" spans="1:14" ht="15" customHeight="1" outlineLevel="1" x14ac:dyDescent="0.3">
      <c r="A3786" s="12">
        <v>3784</v>
      </c>
      <c r="B3786" s="13">
        <v>1</v>
      </c>
      <c r="C3786" s="19">
        <v>7.2633909113453999E-5</v>
      </c>
      <c r="D3786" s="21">
        <v>0</v>
      </c>
      <c r="E3786" s="20">
        <v>1.6981715079999999E-4</v>
      </c>
      <c r="F3786" s="22">
        <v>2.23219530534082E-4</v>
      </c>
      <c r="G3786" s="22">
        <v>1.14155251141553E-4</v>
      </c>
      <c r="H3786" s="20">
        <v>0.38685188180000002</v>
      </c>
      <c r="I3786" s="20">
        <v>0.1694142746</v>
      </c>
      <c r="J3786" s="24">
        <v>0.55930000000000002</v>
      </c>
      <c r="K3786" s="20">
        <v>7.3654735819999997E-2</v>
      </c>
      <c r="L3786" s="20">
        <v>0.49263137480000002</v>
      </c>
      <c r="M3786" s="20">
        <v>0.2821320417</v>
      </c>
      <c r="N3786" s="24">
        <v>0.64303200000000005</v>
      </c>
    </row>
    <row r="3787" spans="1:14" ht="15" customHeight="1" outlineLevel="1" x14ac:dyDescent="0.3">
      <c r="A3787" s="12">
        <v>3785</v>
      </c>
      <c r="B3787" s="13">
        <v>1</v>
      </c>
      <c r="C3787" s="19">
        <v>7.5936818112315604E-5</v>
      </c>
      <c r="D3787" s="21">
        <v>0</v>
      </c>
      <c r="E3787" s="21">
        <v>0</v>
      </c>
      <c r="F3787" s="22">
        <v>2.23219530534082E-4</v>
      </c>
      <c r="G3787" s="22">
        <v>1.14155251141553E-4</v>
      </c>
      <c r="H3787" s="20">
        <v>0.26619286060000003</v>
      </c>
      <c r="I3787" s="20">
        <v>0.19850659430000001</v>
      </c>
      <c r="J3787" s="24">
        <v>0.60219999999999996</v>
      </c>
      <c r="K3787" s="20">
        <v>0.14049184319999999</v>
      </c>
      <c r="L3787" s="20">
        <v>0.51027729300000002</v>
      </c>
      <c r="M3787" s="20">
        <v>8.192088283E-2</v>
      </c>
      <c r="N3787" s="20">
        <v>0.46111371429999998</v>
      </c>
    </row>
    <row r="3788" spans="1:14" ht="15" customHeight="1" outlineLevel="1" x14ac:dyDescent="0.3">
      <c r="A3788" s="12">
        <v>3786</v>
      </c>
      <c r="B3788" s="13">
        <v>1</v>
      </c>
      <c r="C3788" s="19">
        <v>8.30050323109698E-5</v>
      </c>
      <c r="D3788" s="21">
        <v>0</v>
      </c>
      <c r="E3788" s="21">
        <v>0</v>
      </c>
      <c r="F3788" s="22">
        <v>1.6447754881458699E-4</v>
      </c>
      <c r="G3788" s="22">
        <v>1.14155251141553E-4</v>
      </c>
      <c r="H3788" s="20">
        <v>0.14068809560000001</v>
      </c>
      <c r="I3788" s="20">
        <v>0.22449573310000001</v>
      </c>
      <c r="J3788" s="24">
        <v>0.61960000000000004</v>
      </c>
      <c r="K3788" s="20">
        <v>0.15327489650000001</v>
      </c>
      <c r="L3788" s="20">
        <v>0.53131665699999997</v>
      </c>
      <c r="M3788" s="20">
        <v>1.828999979E-3</v>
      </c>
      <c r="N3788" s="20">
        <v>0.25446942859999999</v>
      </c>
    </row>
    <row r="3789" spans="1:14" ht="15" customHeight="1" outlineLevel="1" x14ac:dyDescent="0.3">
      <c r="A3789" s="12">
        <v>3787</v>
      </c>
      <c r="B3789" s="13">
        <v>1</v>
      </c>
      <c r="C3789" s="19">
        <v>9.1022420468134401E-5</v>
      </c>
      <c r="D3789" s="21">
        <v>0</v>
      </c>
      <c r="E3789" s="21">
        <v>0</v>
      </c>
      <c r="F3789" s="22">
        <v>1.1748396343899099E-4</v>
      </c>
      <c r="G3789" s="22">
        <v>1.14155251141553E-4</v>
      </c>
      <c r="H3789" s="20">
        <v>5.2334033269999997E-2</v>
      </c>
      <c r="I3789" s="20">
        <v>0.2428238945</v>
      </c>
      <c r="J3789" s="24">
        <v>0.69089999999999996</v>
      </c>
      <c r="K3789" s="20">
        <v>0.14657901139999999</v>
      </c>
      <c r="L3789" s="20">
        <v>0.53509792519999999</v>
      </c>
      <c r="M3789" s="20">
        <v>1.8303253299999999E-2</v>
      </c>
      <c r="N3789" s="24">
        <v>7.7453999999999995E-2</v>
      </c>
    </row>
    <row r="3790" spans="1:14" ht="15" customHeight="1" outlineLevel="1" x14ac:dyDescent="0.3">
      <c r="A3790" s="12">
        <v>3788</v>
      </c>
      <c r="B3790" s="13">
        <v>1</v>
      </c>
      <c r="C3790" s="19">
        <v>8.9133708834956201E-5</v>
      </c>
      <c r="D3790" s="21">
        <v>0</v>
      </c>
      <c r="E3790" s="21">
        <v>0</v>
      </c>
      <c r="F3790" s="22">
        <v>8.8112972579242903E-5</v>
      </c>
      <c r="G3790" s="22">
        <v>1.14155251141553E-4</v>
      </c>
      <c r="H3790" s="20">
        <v>1.340655791E-2</v>
      </c>
      <c r="I3790" s="20">
        <v>0.26619472459999999</v>
      </c>
      <c r="J3790" s="24">
        <v>0.77980000000000005</v>
      </c>
      <c r="K3790" s="20">
        <v>0.12929145359999999</v>
      </c>
      <c r="L3790" s="20">
        <v>0.53471010279999998</v>
      </c>
      <c r="M3790" s="20">
        <v>0.1608311684</v>
      </c>
      <c r="N3790" s="21">
        <v>0</v>
      </c>
    </row>
    <row r="3791" spans="1:14" ht="15" customHeight="1" outlineLevel="1" x14ac:dyDescent="0.3">
      <c r="A3791" s="12">
        <v>3789</v>
      </c>
      <c r="B3791" s="13">
        <v>1</v>
      </c>
      <c r="C3791" s="19">
        <v>8.9022891570764606E-5</v>
      </c>
      <c r="D3791" s="21">
        <v>0</v>
      </c>
      <c r="E3791" s="21">
        <v>0</v>
      </c>
      <c r="F3791" s="22">
        <v>5.87419817194953E-5</v>
      </c>
      <c r="G3791" s="22">
        <v>1.14155251141553E-4</v>
      </c>
      <c r="H3791" s="21">
        <v>0</v>
      </c>
      <c r="I3791" s="20">
        <v>0.31186966640000002</v>
      </c>
      <c r="J3791" s="24">
        <v>0.81079999999999997</v>
      </c>
      <c r="K3791" s="20">
        <v>0.21329437549999999</v>
      </c>
      <c r="L3791" s="20">
        <v>0.53403141359999995</v>
      </c>
      <c r="M3791" s="20">
        <v>0.2015901809</v>
      </c>
      <c r="N3791" s="21">
        <v>0</v>
      </c>
    </row>
    <row r="3792" spans="1:14" ht="15" customHeight="1" outlineLevel="1" x14ac:dyDescent="0.3">
      <c r="A3792" s="12">
        <v>3790</v>
      </c>
      <c r="B3792" s="13">
        <v>1</v>
      </c>
      <c r="C3792" s="19">
        <v>1.00325247182518E-4</v>
      </c>
      <c r="D3792" s="20">
        <v>1.3560364789999999E-5</v>
      </c>
      <c r="E3792" s="21">
        <v>0</v>
      </c>
      <c r="F3792" s="22">
        <v>3.7594868300476997E-5</v>
      </c>
      <c r="G3792" s="22">
        <v>1.14155251141553E-4</v>
      </c>
      <c r="H3792" s="21">
        <v>0</v>
      </c>
      <c r="I3792" s="20">
        <v>0.34018619080000001</v>
      </c>
      <c r="J3792" s="24">
        <v>0.79659999999999997</v>
      </c>
      <c r="K3792" s="20">
        <v>0.21122473829999999</v>
      </c>
      <c r="L3792" s="20">
        <v>0.53509792519999999</v>
      </c>
      <c r="M3792" s="20">
        <v>0.11721425370000001</v>
      </c>
      <c r="N3792" s="21">
        <v>0</v>
      </c>
    </row>
    <row r="3793" spans="1:14" ht="15" customHeight="1" outlineLevel="1" x14ac:dyDescent="0.3">
      <c r="A3793" s="12">
        <v>3791</v>
      </c>
      <c r="B3793" s="13">
        <v>1</v>
      </c>
      <c r="C3793" s="19">
        <v>1.00717102872187E-4</v>
      </c>
      <c r="D3793" s="20">
        <v>3.0884088739999999E-5</v>
      </c>
      <c r="E3793" s="21">
        <v>0</v>
      </c>
      <c r="F3793" s="22">
        <v>2.3496792687798098E-5</v>
      </c>
      <c r="G3793" s="22">
        <v>1.14155251141553E-4</v>
      </c>
      <c r="H3793" s="21">
        <v>0</v>
      </c>
      <c r="I3793" s="20">
        <v>0.35618696659999999</v>
      </c>
      <c r="J3793" s="24">
        <v>0.77890000000000004</v>
      </c>
      <c r="K3793" s="20">
        <v>0.12003895790000001</v>
      </c>
      <c r="L3793" s="20">
        <v>0.47314330040000002</v>
      </c>
      <c r="M3793" s="20">
        <v>3.3673807069999999E-2</v>
      </c>
      <c r="N3793" s="21">
        <v>0</v>
      </c>
    </row>
    <row r="3794" spans="1:14" ht="15" customHeight="1" outlineLevel="1" x14ac:dyDescent="0.3">
      <c r="A3794" s="12">
        <v>3792</v>
      </c>
      <c r="B3794" s="13">
        <v>1</v>
      </c>
      <c r="C3794" s="19">
        <v>7.86256121056644E-5</v>
      </c>
      <c r="D3794" s="20">
        <v>4.6632928700000003E-5</v>
      </c>
      <c r="E3794" s="21">
        <v>0</v>
      </c>
      <c r="F3794" s="22">
        <v>9.3987170751192492E-6</v>
      </c>
      <c r="G3794" s="22">
        <v>1.14155251141553E-4</v>
      </c>
      <c r="H3794" s="21">
        <v>0</v>
      </c>
      <c r="I3794" s="20">
        <v>0.35143522109999997</v>
      </c>
      <c r="J3794" s="24">
        <v>0.75290000000000001</v>
      </c>
      <c r="K3794" s="20">
        <v>9.069880692E-2</v>
      </c>
      <c r="L3794" s="20">
        <v>0.46916812099999999</v>
      </c>
      <c r="M3794" s="20">
        <v>1.337349021E-3</v>
      </c>
      <c r="N3794" s="21">
        <v>0</v>
      </c>
    </row>
    <row r="3795" spans="1:14" ht="15" customHeight="1" outlineLevel="1" x14ac:dyDescent="0.3">
      <c r="A3795" s="12">
        <v>3793</v>
      </c>
      <c r="B3795" s="13">
        <v>1</v>
      </c>
      <c r="C3795" s="19">
        <v>6.0967441973390897E-5</v>
      </c>
      <c r="D3795" s="20">
        <v>6.0254652609999999E-5</v>
      </c>
      <c r="E3795" s="21">
        <v>0</v>
      </c>
      <c r="F3795" s="22">
        <v>5.8741981719495297E-6</v>
      </c>
      <c r="G3795" s="22">
        <v>1.14155251141553E-4</v>
      </c>
      <c r="H3795" s="21">
        <v>0</v>
      </c>
      <c r="I3795" s="20">
        <v>0.35133824670000002</v>
      </c>
      <c r="J3795" s="24">
        <v>0.72250000000000003</v>
      </c>
      <c r="K3795" s="20">
        <v>6.4402240080000006E-2</v>
      </c>
      <c r="L3795" s="20">
        <v>0.45540042660000002</v>
      </c>
      <c r="M3795" s="20">
        <v>9.2915291639999995E-2</v>
      </c>
      <c r="N3795" s="21">
        <v>0</v>
      </c>
    </row>
    <row r="3796" spans="1:14" ht="15" customHeight="1" outlineLevel="1" x14ac:dyDescent="0.3">
      <c r="A3796" s="12">
        <v>3794</v>
      </c>
      <c r="B3796" s="13">
        <v>1</v>
      </c>
      <c r="C3796" s="19">
        <v>5.0054136332100698E-5</v>
      </c>
      <c r="D3796" s="20">
        <v>7.1769713509999995E-5</v>
      </c>
      <c r="E3796" s="21">
        <v>0</v>
      </c>
      <c r="F3796" s="22">
        <v>2.3496792687798102E-6</v>
      </c>
      <c r="G3796" s="22">
        <v>1.14155251141553E-4</v>
      </c>
      <c r="H3796" s="21">
        <v>0</v>
      </c>
      <c r="I3796" s="20">
        <v>0.35948409619999999</v>
      </c>
      <c r="J3796" s="24">
        <v>0.70020000000000004</v>
      </c>
      <c r="K3796" s="20">
        <v>3.3966398830000001E-2</v>
      </c>
      <c r="L3796" s="20">
        <v>0.47130114410000001</v>
      </c>
      <c r="M3796" s="20">
        <v>0.37805238029999999</v>
      </c>
      <c r="N3796" s="21">
        <v>0</v>
      </c>
    </row>
    <row r="3797" spans="1:14" ht="15" customHeight="1" outlineLevel="1" x14ac:dyDescent="0.3">
      <c r="A3797" s="12">
        <v>3795</v>
      </c>
      <c r="B3797" s="13">
        <v>1</v>
      </c>
      <c r="C3797" s="19">
        <v>3.6671884696181299E-5</v>
      </c>
      <c r="D3797" s="20">
        <v>8.1628078260000001E-5</v>
      </c>
      <c r="E3797" s="21">
        <v>0</v>
      </c>
      <c r="F3797" s="22">
        <v>1.17483963438991E-6</v>
      </c>
      <c r="G3797" s="22">
        <v>1.14155251141553E-4</v>
      </c>
      <c r="H3797" s="21">
        <v>0</v>
      </c>
      <c r="I3797" s="20">
        <v>0.35502327389999999</v>
      </c>
      <c r="J3797" s="24">
        <v>0.69669999999999999</v>
      </c>
      <c r="K3797" s="20">
        <v>3.6888239590000003E-2</v>
      </c>
      <c r="L3797" s="20">
        <v>0.47944541400000001</v>
      </c>
      <c r="M3797" s="20">
        <v>0.48801570640000003</v>
      </c>
      <c r="N3797" s="21">
        <v>0</v>
      </c>
    </row>
    <row r="3798" spans="1:14" ht="15" customHeight="1" outlineLevel="1" x14ac:dyDescent="0.3">
      <c r="A3798" s="12">
        <v>3796</v>
      </c>
      <c r="B3798" s="13">
        <v>1</v>
      </c>
      <c r="C3798" s="19">
        <v>3.2070491799014398E-5</v>
      </c>
      <c r="D3798" s="20">
        <v>9.0770586649999995E-5</v>
      </c>
      <c r="E3798" s="21">
        <v>0</v>
      </c>
      <c r="F3798" s="22">
        <v>1.40980756126789E-5</v>
      </c>
      <c r="G3798" s="22">
        <v>1.14155251141553E-4</v>
      </c>
      <c r="H3798" s="20">
        <v>4.1996446450000002E-3</v>
      </c>
      <c r="I3798" s="20">
        <v>0.34270752519999997</v>
      </c>
      <c r="J3798" s="24">
        <v>0.72360000000000002</v>
      </c>
      <c r="K3798" s="20">
        <v>6.415875335E-2</v>
      </c>
      <c r="L3798" s="20">
        <v>0.50310257899999999</v>
      </c>
      <c r="M3798" s="20">
        <v>0.29924400779999999</v>
      </c>
      <c r="N3798" s="21">
        <v>0</v>
      </c>
    </row>
    <row r="3799" spans="1:14" ht="15" customHeight="1" outlineLevel="1" x14ac:dyDescent="0.3">
      <c r="A3799" s="12">
        <v>3797</v>
      </c>
      <c r="B3799" s="13">
        <v>1</v>
      </c>
      <c r="C3799" s="19">
        <v>4.0759175774674398E-5</v>
      </c>
      <c r="D3799" s="20">
        <v>9.2181846329999996E-5</v>
      </c>
      <c r="E3799" s="21">
        <v>0</v>
      </c>
      <c r="F3799" s="22">
        <v>3.7594868300476997E-5</v>
      </c>
      <c r="G3799" s="22">
        <v>1.14155251141553E-4</v>
      </c>
      <c r="H3799" s="20">
        <v>1.8736876110000002E-2</v>
      </c>
      <c r="I3799" s="20">
        <v>0.32932505820000002</v>
      </c>
      <c r="J3799" s="24">
        <v>0.73009999999999997</v>
      </c>
      <c r="K3799" s="20">
        <v>0.11443876309999999</v>
      </c>
      <c r="L3799" s="20">
        <v>0.53694008140000005</v>
      </c>
      <c r="M3799" s="20">
        <v>8.68158022E-2</v>
      </c>
      <c r="N3799" s="21">
        <v>0</v>
      </c>
    </row>
    <row r="3800" spans="1:14" ht="15" customHeight="1" outlineLevel="1" x14ac:dyDescent="0.3">
      <c r="A3800" s="12">
        <v>3798</v>
      </c>
      <c r="B3800" s="13">
        <v>1</v>
      </c>
      <c r="C3800" s="19">
        <v>6.4662296105023095E-5</v>
      </c>
      <c r="D3800" s="20">
        <v>7.0931138910000001E-5</v>
      </c>
      <c r="E3800" s="21">
        <v>0</v>
      </c>
      <c r="F3800" s="22">
        <v>9.3987170751192502E-5</v>
      </c>
      <c r="G3800" s="22">
        <v>1.14155251141553E-4</v>
      </c>
      <c r="H3800" s="20">
        <v>7.0747859799999993E-2</v>
      </c>
      <c r="I3800" s="20">
        <v>0.30197827770000002</v>
      </c>
      <c r="J3800" s="24">
        <v>0.66439999999999999</v>
      </c>
      <c r="K3800" s="20">
        <v>0.198806915</v>
      </c>
      <c r="L3800" s="20">
        <v>0.56912933880000005</v>
      </c>
      <c r="M3800" s="20">
        <v>1.8788790850000001E-3</v>
      </c>
      <c r="N3800" s="21">
        <v>0</v>
      </c>
    </row>
    <row r="3801" spans="1:14" ht="15" customHeight="1" outlineLevel="1" x14ac:dyDescent="0.3">
      <c r="A3801" s="12">
        <v>3799</v>
      </c>
      <c r="B3801" s="13">
        <v>1</v>
      </c>
      <c r="C3801" s="19">
        <v>1.00399083051292E-4</v>
      </c>
      <c r="D3801" s="20">
        <v>3.3931591539999998E-5</v>
      </c>
      <c r="E3801" s="21">
        <v>0</v>
      </c>
      <c r="F3801" s="22">
        <v>1.8210014333043501E-4</v>
      </c>
      <c r="G3801" s="22">
        <v>1.14155251141553E-4</v>
      </c>
      <c r="H3801" s="20">
        <v>0.17654659989999999</v>
      </c>
      <c r="I3801" s="20">
        <v>0.29780837859999998</v>
      </c>
      <c r="J3801" s="24">
        <v>0.75980000000000003</v>
      </c>
      <c r="K3801" s="20">
        <v>0.25261748229999997</v>
      </c>
      <c r="L3801" s="20">
        <v>0.57552840800000005</v>
      </c>
      <c r="M3801" s="20">
        <v>2.0128343430000001E-2</v>
      </c>
      <c r="N3801" s="21">
        <v>0</v>
      </c>
    </row>
    <row r="3802" spans="1:14" ht="15" customHeight="1" outlineLevel="1" x14ac:dyDescent="0.3">
      <c r="A3802" s="12">
        <v>3800</v>
      </c>
      <c r="B3802" s="13">
        <v>1</v>
      </c>
      <c r="C3802" s="19">
        <v>1.2634903703564101E-4</v>
      </c>
      <c r="D3802" s="21">
        <v>0</v>
      </c>
      <c r="E3802" s="21">
        <v>0</v>
      </c>
      <c r="F3802" s="22">
        <v>1.58603350642637E-4</v>
      </c>
      <c r="G3802" s="22">
        <v>1.14155251141553E-4</v>
      </c>
      <c r="H3802" s="20">
        <v>0.31707317070000002</v>
      </c>
      <c r="I3802" s="20">
        <v>0.32534910779999998</v>
      </c>
      <c r="J3802" s="24">
        <v>0.79920000000000002</v>
      </c>
      <c r="K3802" s="20">
        <v>0.30922814710000002</v>
      </c>
      <c r="L3802" s="20">
        <v>0.57446189650000001</v>
      </c>
      <c r="M3802" s="20">
        <v>0.17243871969999999</v>
      </c>
      <c r="N3802" s="20">
        <v>8.1777428570000005E-2</v>
      </c>
    </row>
    <row r="3803" spans="1:14" ht="15" customHeight="1" outlineLevel="1" x14ac:dyDescent="0.3">
      <c r="A3803" s="12">
        <v>3801</v>
      </c>
      <c r="B3803" s="13">
        <v>1</v>
      </c>
      <c r="C3803" s="19">
        <v>1.3645268064476E-4</v>
      </c>
      <c r="D3803" s="21">
        <v>0</v>
      </c>
      <c r="E3803" s="21">
        <v>0</v>
      </c>
      <c r="F3803" s="22">
        <v>1.4685495429873799E-4</v>
      </c>
      <c r="G3803" s="22">
        <v>1.14155251141553E-4</v>
      </c>
      <c r="H3803" s="20">
        <v>0.44968502669999999</v>
      </c>
      <c r="I3803" s="20">
        <v>0.32748254459999998</v>
      </c>
      <c r="J3803" s="24">
        <v>0.81950000000000001</v>
      </c>
      <c r="K3803" s="20">
        <v>0.27173119070000001</v>
      </c>
      <c r="L3803" s="20">
        <v>0.57135931740000001</v>
      </c>
      <c r="M3803" s="20">
        <v>0.21399532660000001</v>
      </c>
      <c r="N3803" s="20">
        <v>0.26789657140000001</v>
      </c>
    </row>
    <row r="3804" spans="1:14" ht="15" customHeight="1" outlineLevel="1" x14ac:dyDescent="0.3">
      <c r="A3804" s="12">
        <v>3802</v>
      </c>
      <c r="B3804" s="13">
        <v>1</v>
      </c>
      <c r="C3804" s="19">
        <v>1.4119855043731301E-4</v>
      </c>
      <c r="D3804" s="21">
        <v>0</v>
      </c>
      <c r="E3804" s="21">
        <v>0</v>
      </c>
      <c r="F3804" s="22">
        <v>1.6447754881458699E-4</v>
      </c>
      <c r="G3804" s="22">
        <v>1.14155251141553E-4</v>
      </c>
      <c r="H3804" s="20">
        <v>0.53642384109999997</v>
      </c>
      <c r="I3804" s="20">
        <v>0.34930178429999997</v>
      </c>
      <c r="J3804" s="24">
        <v>0.8367</v>
      </c>
      <c r="K3804" s="20">
        <v>0.34891648409999998</v>
      </c>
      <c r="L3804" s="20">
        <v>0.58299398879999997</v>
      </c>
      <c r="M3804" s="20">
        <v>0.1234160914</v>
      </c>
      <c r="N3804" s="20">
        <v>0.49672628569999999</v>
      </c>
    </row>
    <row r="3805" spans="1:14" ht="15" customHeight="1" outlineLevel="1" x14ac:dyDescent="0.3">
      <c r="A3805" s="12">
        <v>3803</v>
      </c>
      <c r="B3805" s="13">
        <v>1</v>
      </c>
      <c r="C3805" s="19">
        <v>1.45982965365236E-4</v>
      </c>
      <c r="D3805" s="21">
        <v>0</v>
      </c>
      <c r="E3805" s="21">
        <v>0</v>
      </c>
      <c r="F3805" s="22">
        <v>1.87974341502385E-4</v>
      </c>
      <c r="G3805" s="22">
        <v>1.14155251141553E-4</v>
      </c>
      <c r="H3805" s="20">
        <v>0.58536585370000005</v>
      </c>
      <c r="I3805" s="20">
        <v>0.36966640810000001</v>
      </c>
      <c r="J3805" s="24">
        <v>0.84230000000000005</v>
      </c>
      <c r="K3805" s="20">
        <v>0.39371804240000002</v>
      </c>
      <c r="L3805" s="20">
        <v>0.58095792130000001</v>
      </c>
      <c r="M3805" s="20">
        <v>3.4929904880000001E-2</v>
      </c>
      <c r="N3805" s="20">
        <v>0.43354628569999998</v>
      </c>
    </row>
    <row r="3806" spans="1:14" ht="15" customHeight="1" outlineLevel="1" x14ac:dyDescent="0.3">
      <c r="A3806" s="12">
        <v>3804</v>
      </c>
      <c r="B3806" s="13">
        <v>1</v>
      </c>
      <c r="C3806" s="19">
        <v>1.4962066251587299E-4</v>
      </c>
      <c r="D3806" s="21">
        <v>0</v>
      </c>
      <c r="E3806" s="21">
        <v>0</v>
      </c>
      <c r="F3806" s="22">
        <v>2.0677177565262301E-4</v>
      </c>
      <c r="G3806" s="22">
        <v>1.14155251141553E-4</v>
      </c>
      <c r="H3806" s="20">
        <v>0.59602649009999997</v>
      </c>
      <c r="I3806" s="20">
        <v>0.3881885182</v>
      </c>
      <c r="J3806" s="24">
        <v>0.83530000000000004</v>
      </c>
      <c r="K3806" s="20">
        <v>0.21658144630000001</v>
      </c>
      <c r="L3806" s="20">
        <v>0.56612371530000005</v>
      </c>
      <c r="M3806" s="20">
        <v>1.337349021E-3</v>
      </c>
      <c r="N3806" s="20">
        <v>0.58043142859999997</v>
      </c>
    </row>
    <row r="3807" spans="1:14" ht="15" customHeight="1" outlineLevel="1" x14ac:dyDescent="0.3">
      <c r="A3807" s="12">
        <v>3805</v>
      </c>
      <c r="B3807" s="13">
        <v>1</v>
      </c>
      <c r="C3807" s="19">
        <v>1.4592514766217999E-4</v>
      </c>
      <c r="D3807" s="21">
        <v>0</v>
      </c>
      <c r="E3807" s="21">
        <v>0</v>
      </c>
      <c r="F3807" s="22">
        <v>1.87974341502385E-4</v>
      </c>
      <c r="G3807" s="22">
        <v>1.14155251141553E-4</v>
      </c>
      <c r="H3807" s="20">
        <v>0.58358908089999995</v>
      </c>
      <c r="I3807" s="20">
        <v>0.3948797517</v>
      </c>
      <c r="J3807" s="24">
        <v>0.82869999999999999</v>
      </c>
      <c r="K3807" s="20">
        <v>0.2124421719</v>
      </c>
      <c r="L3807" s="20">
        <v>0.70787279430000005</v>
      </c>
      <c r="M3807" s="20">
        <v>9.2915291639999995E-2</v>
      </c>
      <c r="N3807" s="20">
        <v>0.87956142859999997</v>
      </c>
    </row>
    <row r="3808" spans="1:14" ht="15" customHeight="1" outlineLevel="1" x14ac:dyDescent="0.3">
      <c r="A3808" s="12">
        <v>3806</v>
      </c>
      <c r="B3808" s="13">
        <v>1</v>
      </c>
      <c r="C3808" s="19">
        <v>1.5251636581061799E-4</v>
      </c>
      <c r="D3808" s="21">
        <v>0</v>
      </c>
      <c r="E3808" s="21">
        <v>0</v>
      </c>
      <c r="F3808" s="22">
        <v>1.90324020771165E-4</v>
      </c>
      <c r="G3808" s="22">
        <v>1.14155251141553E-4</v>
      </c>
      <c r="H3808" s="20">
        <v>0.55887578739999999</v>
      </c>
      <c r="I3808" s="20">
        <v>0.40719550040000002</v>
      </c>
      <c r="J3808" s="24">
        <v>0.83240000000000003</v>
      </c>
      <c r="K3808" s="20">
        <v>0.24446067690000001</v>
      </c>
      <c r="L3808" s="20">
        <v>0.54954430870000004</v>
      </c>
      <c r="M3808" s="20">
        <v>0.37805238029999999</v>
      </c>
      <c r="N3808" s="20">
        <v>0.86828485710000003</v>
      </c>
    </row>
    <row r="3809" spans="1:14" ht="15" customHeight="1" outlineLevel="1" x14ac:dyDescent="0.3">
      <c r="A3809" s="12">
        <v>3807</v>
      </c>
      <c r="B3809" s="13">
        <v>1</v>
      </c>
      <c r="C3809" s="19">
        <v>1.38360664845624E-4</v>
      </c>
      <c r="D3809" s="21">
        <v>0</v>
      </c>
      <c r="E3809" s="21">
        <v>0</v>
      </c>
      <c r="F3809" s="22">
        <v>2.1382081345896301E-4</v>
      </c>
      <c r="G3809" s="22">
        <v>1.14155251141553E-4</v>
      </c>
      <c r="H3809" s="20">
        <v>0.48732030370000001</v>
      </c>
      <c r="I3809" s="20">
        <v>0.42707525210000002</v>
      </c>
      <c r="J3809" s="24">
        <v>0.84709999999999996</v>
      </c>
      <c r="K3809" s="20">
        <v>0.22279035790000001</v>
      </c>
      <c r="L3809" s="20">
        <v>0.55856117900000002</v>
      </c>
      <c r="M3809" s="20">
        <v>0.48801570640000003</v>
      </c>
      <c r="N3809" s="20">
        <v>0.82119514289999995</v>
      </c>
    </row>
    <row r="3810" spans="1:14" ht="15" customHeight="1" outlineLevel="1" x14ac:dyDescent="0.3">
      <c r="A3810" s="12">
        <v>3808</v>
      </c>
      <c r="B3810" s="13">
        <v>1</v>
      </c>
      <c r="C3810" s="19">
        <v>1.32892073764866E-4</v>
      </c>
      <c r="D3810" s="21">
        <v>0</v>
      </c>
      <c r="E3810" s="21">
        <v>0</v>
      </c>
      <c r="F3810" s="22">
        <v>2.23219530534082E-4</v>
      </c>
      <c r="G3810" s="22">
        <v>1.14155251141553E-4</v>
      </c>
      <c r="H3810" s="20">
        <v>0.37651429489999999</v>
      </c>
      <c r="I3810" s="20">
        <v>0.45985259890000002</v>
      </c>
      <c r="J3810" s="24">
        <v>0.86799999999999999</v>
      </c>
      <c r="K3810" s="20">
        <v>0.21828585340000001</v>
      </c>
      <c r="L3810" s="20">
        <v>0.57349234049999998</v>
      </c>
      <c r="M3810" s="20">
        <v>0.29924400779999999</v>
      </c>
      <c r="N3810" s="20">
        <v>0.66891685710000004</v>
      </c>
    </row>
    <row r="3811" spans="1:14" ht="15" customHeight="1" outlineLevel="1" x14ac:dyDescent="0.3">
      <c r="A3811" s="12">
        <v>3809</v>
      </c>
      <c r="B3811" s="13">
        <v>1</v>
      </c>
      <c r="C3811" s="19">
        <v>1.2913874120811601E-4</v>
      </c>
      <c r="D3811" s="21">
        <v>0</v>
      </c>
      <c r="E3811" s="21">
        <v>0</v>
      </c>
      <c r="F3811" s="22">
        <v>2.23219530534082E-4</v>
      </c>
      <c r="G3811" s="22">
        <v>1.14155251141553E-4</v>
      </c>
      <c r="H3811" s="20">
        <v>0.2489097076</v>
      </c>
      <c r="I3811" s="20">
        <v>0.48496896820000002</v>
      </c>
      <c r="J3811" s="24">
        <v>0.87939999999999996</v>
      </c>
      <c r="K3811" s="20">
        <v>0.2774531288</v>
      </c>
      <c r="L3811" s="20">
        <v>0.57591623039999995</v>
      </c>
      <c r="M3811" s="20">
        <v>8.68158022E-2</v>
      </c>
      <c r="N3811" s="20">
        <v>0.53977114289999995</v>
      </c>
    </row>
    <row r="3812" spans="1:14" ht="15" customHeight="1" outlineLevel="1" x14ac:dyDescent="0.3">
      <c r="A3812" s="12">
        <v>3810</v>
      </c>
      <c r="B3812" s="13">
        <v>1</v>
      </c>
      <c r="C3812" s="19">
        <v>1.31321359498498E-4</v>
      </c>
      <c r="D3812" s="21">
        <v>0</v>
      </c>
      <c r="E3812" s="21">
        <v>0</v>
      </c>
      <c r="F3812" s="22">
        <v>1.6447754881458699E-4</v>
      </c>
      <c r="G3812" s="22">
        <v>1.14155251141553E-4</v>
      </c>
      <c r="H3812" s="20">
        <v>0.13438862870000001</v>
      </c>
      <c r="I3812" s="20">
        <v>0.49059348330000002</v>
      </c>
      <c r="J3812" s="24">
        <v>0.87770000000000004</v>
      </c>
      <c r="K3812" s="20">
        <v>0.30411492569999998</v>
      </c>
      <c r="L3812" s="20">
        <v>0.59550126039999995</v>
      </c>
      <c r="M3812" s="20">
        <v>1.8788790850000001E-3</v>
      </c>
      <c r="N3812" s="20">
        <v>0.31799485709999997</v>
      </c>
    </row>
    <row r="3813" spans="1:14" ht="15" customHeight="1" outlineLevel="1" x14ac:dyDescent="0.3">
      <c r="A3813" s="12">
        <v>3811</v>
      </c>
      <c r="B3813" s="13">
        <v>1</v>
      </c>
      <c r="C3813" s="19">
        <v>1.31330995782341E-4</v>
      </c>
      <c r="D3813" s="21">
        <v>0</v>
      </c>
      <c r="E3813" s="21">
        <v>0</v>
      </c>
      <c r="F3813" s="22">
        <v>1.1748396343899099E-4</v>
      </c>
      <c r="G3813" s="22">
        <v>1.14155251141553E-4</v>
      </c>
      <c r="H3813" s="20">
        <v>5.0557260540000003E-2</v>
      </c>
      <c r="I3813" s="20">
        <v>0.47439875869999998</v>
      </c>
      <c r="J3813" s="24">
        <v>0.87770000000000004</v>
      </c>
      <c r="K3813" s="20">
        <v>0.20781592400000001</v>
      </c>
      <c r="L3813" s="20">
        <v>0.58027923209999999</v>
      </c>
      <c r="M3813" s="20">
        <v>2.0128343430000001E-2</v>
      </c>
      <c r="N3813" s="20">
        <v>0.1005531429</v>
      </c>
    </row>
    <row r="3814" spans="1:14" ht="15" customHeight="1" outlineLevel="1" x14ac:dyDescent="0.3">
      <c r="A3814" s="12">
        <v>3812</v>
      </c>
      <c r="B3814" s="13">
        <v>1</v>
      </c>
      <c r="C3814" s="19">
        <v>1.17372838636123E-4</v>
      </c>
      <c r="D3814" s="21">
        <v>0</v>
      </c>
      <c r="E3814" s="21">
        <v>0</v>
      </c>
      <c r="F3814" s="22">
        <v>8.8112972579242903E-5</v>
      </c>
      <c r="G3814" s="22">
        <v>1.14155251141553E-4</v>
      </c>
      <c r="H3814" s="20">
        <v>1.372960749E-2</v>
      </c>
      <c r="I3814" s="20">
        <v>0.44986423580000001</v>
      </c>
      <c r="J3814" s="24">
        <v>0.88049999999999995</v>
      </c>
      <c r="K3814" s="20">
        <v>0.1705624543</v>
      </c>
      <c r="L3814" s="20">
        <v>0.56961411669999995</v>
      </c>
      <c r="M3814" s="20">
        <v>0.17243871969999999</v>
      </c>
      <c r="N3814" s="21">
        <v>0</v>
      </c>
    </row>
    <row r="3815" spans="1:14" ht="15" customHeight="1" outlineLevel="1" x14ac:dyDescent="0.3">
      <c r="A3815" s="12">
        <v>3813</v>
      </c>
      <c r="B3815" s="13">
        <v>1</v>
      </c>
      <c r="C3815" s="19">
        <v>1.0483131498366099E-4</v>
      </c>
      <c r="D3815" s="20">
        <v>1.718055268E-5</v>
      </c>
      <c r="E3815" s="21">
        <v>0</v>
      </c>
      <c r="F3815" s="22">
        <v>5.87419817194953E-5</v>
      </c>
      <c r="G3815" s="22">
        <v>1.14155251141553E-4</v>
      </c>
      <c r="H3815" s="21">
        <v>0</v>
      </c>
      <c r="I3815" s="20">
        <v>0.44210628390000001</v>
      </c>
      <c r="J3815" s="24">
        <v>0.84019999999999995</v>
      </c>
      <c r="K3815" s="20">
        <v>0.1603360117</v>
      </c>
      <c r="L3815" s="20">
        <v>0.57174713980000003</v>
      </c>
      <c r="M3815" s="20">
        <v>0.21399532660000001</v>
      </c>
      <c r="N3815" s="21">
        <v>0</v>
      </c>
    </row>
    <row r="3816" spans="1:14" ht="15" customHeight="1" outlineLevel="1" x14ac:dyDescent="0.3">
      <c r="A3816" s="12">
        <v>3814</v>
      </c>
      <c r="B3816" s="13">
        <v>1</v>
      </c>
      <c r="C3816" s="19">
        <v>1.11988684036822E-4</v>
      </c>
      <c r="D3816" s="20">
        <v>3.4320199280000003E-5</v>
      </c>
      <c r="E3816" s="21">
        <v>0</v>
      </c>
      <c r="F3816" s="22">
        <v>3.7594868300476997E-5</v>
      </c>
      <c r="G3816" s="22">
        <v>1.14155251141553E-4</v>
      </c>
      <c r="H3816" s="21">
        <v>0</v>
      </c>
      <c r="I3816" s="20">
        <v>0.44142746309999997</v>
      </c>
      <c r="J3816" s="24">
        <v>0.82030000000000003</v>
      </c>
      <c r="K3816" s="20">
        <v>0.1854151449</v>
      </c>
      <c r="L3816" s="20">
        <v>0.56020942409999996</v>
      </c>
      <c r="M3816" s="20">
        <v>0.1234160914</v>
      </c>
      <c r="N3816" s="21">
        <v>0</v>
      </c>
    </row>
    <row r="3817" spans="1:14" ht="15" customHeight="1" outlineLevel="1" x14ac:dyDescent="0.3">
      <c r="A3817" s="12">
        <v>3815</v>
      </c>
      <c r="B3817" s="13">
        <v>1</v>
      </c>
      <c r="C3817" s="19">
        <v>1.12725784187147E-4</v>
      </c>
      <c r="D3817" s="20">
        <v>4.8964575130000001E-5</v>
      </c>
      <c r="E3817" s="21">
        <v>0</v>
      </c>
      <c r="F3817" s="22">
        <v>2.3496792687798098E-5</v>
      </c>
      <c r="G3817" s="22">
        <v>1.14155251141553E-4</v>
      </c>
      <c r="H3817" s="21">
        <v>0</v>
      </c>
      <c r="I3817" s="20">
        <v>0.43318463930000001</v>
      </c>
      <c r="J3817" s="24">
        <v>0.83450000000000002</v>
      </c>
      <c r="K3817" s="20">
        <v>0.1616751887</v>
      </c>
      <c r="L3817" s="20">
        <v>0.52268760910000001</v>
      </c>
      <c r="M3817" s="20">
        <v>3.4929904880000001E-2</v>
      </c>
      <c r="N3817" s="21">
        <v>0</v>
      </c>
    </row>
    <row r="3818" spans="1:14" ht="15" customHeight="1" outlineLevel="1" x14ac:dyDescent="0.3">
      <c r="A3818" s="12">
        <v>3816</v>
      </c>
      <c r="B3818" s="13">
        <v>1</v>
      </c>
      <c r="C3818" s="19">
        <v>8.9065124740288901E-5</v>
      </c>
      <c r="D3818" s="20">
        <v>6.1215945429999997E-5</v>
      </c>
      <c r="E3818" s="21">
        <v>0</v>
      </c>
      <c r="F3818" s="22">
        <v>9.3987170751192492E-6</v>
      </c>
      <c r="G3818" s="22">
        <v>1.14155251141553E-4</v>
      </c>
      <c r="H3818" s="21">
        <v>0</v>
      </c>
      <c r="I3818" s="20">
        <v>0.4320209465</v>
      </c>
      <c r="J3818" s="24">
        <v>0.82940000000000003</v>
      </c>
      <c r="K3818" s="20">
        <v>0.119065011</v>
      </c>
      <c r="L3818" s="20">
        <v>0.49049835180000001</v>
      </c>
      <c r="M3818" s="20">
        <v>1.337349021E-3</v>
      </c>
      <c r="N3818" s="21">
        <v>0</v>
      </c>
    </row>
    <row r="3819" spans="1:14" ht="15" customHeight="1" outlineLevel="1" x14ac:dyDescent="0.3">
      <c r="A3819" s="12">
        <v>3817</v>
      </c>
      <c r="B3819" s="13">
        <v>1</v>
      </c>
      <c r="C3819" s="19">
        <v>7.1772833688483797E-5</v>
      </c>
      <c r="D3819" s="20">
        <v>7.1626542239999993E-5</v>
      </c>
      <c r="E3819" s="21">
        <v>0</v>
      </c>
      <c r="F3819" s="22">
        <v>5.8741981719495297E-6</v>
      </c>
      <c r="G3819" s="22">
        <v>1.14155251141553E-4</v>
      </c>
      <c r="H3819" s="21">
        <v>0</v>
      </c>
      <c r="I3819" s="20">
        <v>0.42009309540000001</v>
      </c>
      <c r="J3819" s="24">
        <v>0.82789999999999997</v>
      </c>
      <c r="K3819" s="20">
        <v>6.3063063059999994E-2</v>
      </c>
      <c r="L3819" s="20">
        <v>0.46296296300000001</v>
      </c>
      <c r="M3819" s="20">
        <v>9.2915291639999995E-2</v>
      </c>
      <c r="N3819" s="21">
        <v>0</v>
      </c>
    </row>
    <row r="3820" spans="1:14" ht="15" customHeight="1" outlineLevel="1" x14ac:dyDescent="0.3">
      <c r="A3820" s="12">
        <v>3818</v>
      </c>
      <c r="B3820" s="13">
        <v>1</v>
      </c>
      <c r="C3820" s="19">
        <v>6.1568227189620094E-5</v>
      </c>
      <c r="D3820" s="20">
        <v>8.1525813059999999E-5</v>
      </c>
      <c r="E3820" s="21">
        <v>0</v>
      </c>
      <c r="F3820" s="22">
        <v>2.3496792687798102E-6</v>
      </c>
      <c r="G3820" s="22">
        <v>1.14155251141553E-4</v>
      </c>
      <c r="H3820" s="21">
        <v>0</v>
      </c>
      <c r="I3820" s="20">
        <v>0.4122381691</v>
      </c>
      <c r="J3820" s="24">
        <v>0.82340000000000002</v>
      </c>
      <c r="K3820" s="20">
        <v>4.127100073E-2</v>
      </c>
      <c r="L3820" s="20">
        <v>0.45685476050000001</v>
      </c>
      <c r="M3820" s="20">
        <v>0.37805238029999999</v>
      </c>
      <c r="N3820" s="21">
        <v>0</v>
      </c>
    </row>
    <row r="3821" spans="1:14" ht="15" customHeight="1" outlineLevel="1" x14ac:dyDescent="0.3">
      <c r="A3821" s="12">
        <v>3819</v>
      </c>
      <c r="B3821" s="13">
        <v>1</v>
      </c>
      <c r="C3821" s="19">
        <v>4.7204919893329198E-5</v>
      </c>
      <c r="D3821" s="20">
        <v>9.1097835270000002E-5</v>
      </c>
      <c r="E3821" s="21">
        <v>0</v>
      </c>
      <c r="F3821" s="22">
        <v>1.17483963438991E-6</v>
      </c>
      <c r="G3821" s="22">
        <v>1.14155251141553E-4</v>
      </c>
      <c r="H3821" s="21">
        <v>0</v>
      </c>
      <c r="I3821" s="20">
        <v>0.40079519009999998</v>
      </c>
      <c r="J3821" s="24">
        <v>0.81</v>
      </c>
      <c r="K3821" s="20">
        <v>5.2958363770000003E-2</v>
      </c>
      <c r="L3821" s="20">
        <v>0.47556719019999999</v>
      </c>
      <c r="M3821" s="20">
        <v>0.48801570640000003</v>
      </c>
      <c r="N3821" s="21">
        <v>0</v>
      </c>
    </row>
    <row r="3822" spans="1:14" ht="15" customHeight="1" outlineLevel="1" x14ac:dyDescent="0.3">
      <c r="A3822" s="12">
        <v>3820</v>
      </c>
      <c r="B3822" s="13">
        <v>1</v>
      </c>
      <c r="C3822" s="19">
        <v>4.1596535334595398E-5</v>
      </c>
      <c r="D3822" s="20">
        <v>1.002403437E-4</v>
      </c>
      <c r="E3822" s="21">
        <v>0</v>
      </c>
      <c r="F3822" s="22">
        <v>1.40980756126789E-5</v>
      </c>
      <c r="G3822" s="22">
        <v>1.14155251141553E-4</v>
      </c>
      <c r="H3822" s="20">
        <v>4.5226942339999998E-3</v>
      </c>
      <c r="I3822" s="20">
        <v>0.39623739330000002</v>
      </c>
      <c r="J3822" s="24">
        <v>0.78610000000000002</v>
      </c>
      <c r="K3822" s="20">
        <v>8.5098612130000001E-2</v>
      </c>
      <c r="L3822" s="20">
        <v>0.49806088809999999</v>
      </c>
      <c r="M3822" s="20">
        <v>0.29924400779999999</v>
      </c>
      <c r="N3822" s="21">
        <v>0</v>
      </c>
    </row>
    <row r="3823" spans="1:14" ht="15" customHeight="1" outlineLevel="1" x14ac:dyDescent="0.3">
      <c r="A3823" s="12">
        <v>3821</v>
      </c>
      <c r="B3823" s="13">
        <v>1</v>
      </c>
      <c r="C3823" s="19">
        <v>4.7991263809438997E-5</v>
      </c>
      <c r="D3823" s="20">
        <v>1.01999305E-4</v>
      </c>
      <c r="E3823" s="21">
        <v>0</v>
      </c>
      <c r="F3823" s="22">
        <v>3.7594868300476997E-5</v>
      </c>
      <c r="G3823" s="22">
        <v>1.14155251141553E-4</v>
      </c>
      <c r="H3823" s="20">
        <v>1.8736876110000002E-2</v>
      </c>
      <c r="I3823" s="20">
        <v>0.39720713730000001</v>
      </c>
      <c r="J3823" s="24">
        <v>0.81559999999999999</v>
      </c>
      <c r="K3823" s="20">
        <v>0.10153396639999999</v>
      </c>
      <c r="L3823" s="20">
        <v>0.53121970139999997</v>
      </c>
      <c r="M3823" s="20">
        <v>8.68158022E-2</v>
      </c>
      <c r="N3823" s="21">
        <v>0</v>
      </c>
    </row>
    <row r="3824" spans="1:14" ht="15" customHeight="1" outlineLevel="1" x14ac:dyDescent="0.3">
      <c r="A3824" s="12">
        <v>3822</v>
      </c>
      <c r="B3824" s="13">
        <v>1</v>
      </c>
      <c r="C3824" s="19">
        <v>6.9042380534671896E-5</v>
      </c>
      <c r="D3824" s="20">
        <v>8.3366586569999998E-5</v>
      </c>
      <c r="E3824" s="21">
        <v>0</v>
      </c>
      <c r="F3824" s="22">
        <v>9.3987170751192502E-5</v>
      </c>
      <c r="G3824" s="22">
        <v>1.14155251141553E-4</v>
      </c>
      <c r="H3824" s="20">
        <v>6.8971087060000005E-2</v>
      </c>
      <c r="I3824" s="20">
        <v>0.3958494957</v>
      </c>
      <c r="J3824" s="24">
        <v>0.86619999999999997</v>
      </c>
      <c r="K3824" s="20">
        <v>0.21487703920000001</v>
      </c>
      <c r="L3824" s="20">
        <v>0.5773705643</v>
      </c>
      <c r="M3824" s="20">
        <v>1.8788790850000001E-3</v>
      </c>
      <c r="N3824" s="21">
        <v>0</v>
      </c>
    </row>
    <row r="3825" spans="1:14" ht="15" customHeight="1" outlineLevel="1" x14ac:dyDescent="0.3">
      <c r="A3825" s="12">
        <v>3823</v>
      </c>
      <c r="B3825" s="13">
        <v>1</v>
      </c>
      <c r="C3825" s="19">
        <v>1.03403982460551E-4</v>
      </c>
      <c r="D3825" s="20">
        <v>5.2073437049999999E-5</v>
      </c>
      <c r="E3825" s="21">
        <v>0</v>
      </c>
      <c r="F3825" s="22">
        <v>1.8210014333043501E-4</v>
      </c>
      <c r="G3825" s="22">
        <v>1.14155251141553E-4</v>
      </c>
      <c r="H3825" s="20">
        <v>0.16943950899999999</v>
      </c>
      <c r="I3825" s="20">
        <v>0.41980217219999999</v>
      </c>
      <c r="J3825" s="24">
        <v>0.88729999999999998</v>
      </c>
      <c r="K3825" s="20">
        <v>0.2416605795</v>
      </c>
      <c r="L3825" s="20">
        <v>0.59104130310000003</v>
      </c>
      <c r="M3825" s="20">
        <v>2.0128343430000001E-2</v>
      </c>
      <c r="N3825" s="21">
        <v>0</v>
      </c>
    </row>
    <row r="3826" spans="1:14" ht="15" customHeight="1" outlineLevel="1" x14ac:dyDescent="0.3">
      <c r="A3826" s="12">
        <v>3824</v>
      </c>
      <c r="B3826" s="13">
        <v>1</v>
      </c>
      <c r="C3826" s="19">
        <v>1.2759932738641799E-4</v>
      </c>
      <c r="D3826" s="20">
        <v>1.7732784730000001E-5</v>
      </c>
      <c r="E3826" s="21">
        <v>0</v>
      </c>
      <c r="F3826" s="22">
        <v>1.58603350642637E-4</v>
      </c>
      <c r="G3826" s="22">
        <v>1.14155251141553E-4</v>
      </c>
      <c r="H3826" s="20">
        <v>0.2983362946</v>
      </c>
      <c r="I3826" s="20">
        <v>0.44501551589999999</v>
      </c>
      <c r="J3826" s="24">
        <v>0.90739999999999998</v>
      </c>
      <c r="K3826" s="20">
        <v>0.24251278309999999</v>
      </c>
      <c r="L3826" s="20">
        <v>0.57329842929999997</v>
      </c>
      <c r="M3826" s="20">
        <v>0.17243871969999999</v>
      </c>
      <c r="N3826" s="24">
        <v>0.103116</v>
      </c>
    </row>
    <row r="3827" spans="1:14" ht="15" customHeight="1" outlineLevel="1" x14ac:dyDescent="0.3">
      <c r="A3827" s="12">
        <v>3825</v>
      </c>
      <c r="B3827" s="13">
        <v>1</v>
      </c>
      <c r="C3827" s="19">
        <v>1.4124191371460499E-4</v>
      </c>
      <c r="D3827" s="21">
        <v>0</v>
      </c>
      <c r="E3827" s="21">
        <v>0</v>
      </c>
      <c r="F3827" s="22">
        <v>1.4685495429873799E-4</v>
      </c>
      <c r="G3827" s="22">
        <v>1.14155251141553E-4</v>
      </c>
      <c r="H3827" s="20">
        <v>0.4088192538</v>
      </c>
      <c r="I3827" s="20">
        <v>0.45122187740000003</v>
      </c>
      <c r="J3827" s="24">
        <v>0.91859999999999997</v>
      </c>
      <c r="K3827" s="20">
        <v>0.2392257122</v>
      </c>
      <c r="L3827" s="20">
        <v>0.56059724649999998</v>
      </c>
      <c r="M3827" s="20">
        <v>0.21399532660000001</v>
      </c>
      <c r="N3827" s="20">
        <v>0.2839534286</v>
      </c>
    </row>
    <row r="3828" spans="1:14" ht="15" customHeight="1" outlineLevel="1" x14ac:dyDescent="0.3">
      <c r="A3828" s="12">
        <v>3826</v>
      </c>
      <c r="B3828" s="13">
        <v>1</v>
      </c>
      <c r="C3828" s="19">
        <v>1.4491333785869099E-4</v>
      </c>
      <c r="D3828" s="21">
        <v>0</v>
      </c>
      <c r="E3828" s="21">
        <v>0</v>
      </c>
      <c r="F3828" s="22">
        <v>1.6447754881458699E-4</v>
      </c>
      <c r="G3828" s="22">
        <v>1.14155251141553E-4</v>
      </c>
      <c r="H3828" s="20">
        <v>0.49281214670000001</v>
      </c>
      <c r="I3828" s="20">
        <v>0.44637315750000001</v>
      </c>
      <c r="J3828" s="24">
        <v>0.92800000000000005</v>
      </c>
      <c r="K3828" s="20">
        <v>0.35804723640000002</v>
      </c>
      <c r="L3828" s="20">
        <v>0.55923986810000004</v>
      </c>
      <c r="M3828" s="20">
        <v>0.1234160914</v>
      </c>
      <c r="N3828" s="20">
        <v>0.49594628569999999</v>
      </c>
    </row>
    <row r="3829" spans="1:14" ht="15" customHeight="1" outlineLevel="1" x14ac:dyDescent="0.3">
      <c r="A3829" s="12">
        <v>3827</v>
      </c>
      <c r="B3829" s="13">
        <v>1</v>
      </c>
      <c r="C3829" s="19">
        <v>1.4936048285211901E-4</v>
      </c>
      <c r="D3829" s="21">
        <v>0</v>
      </c>
      <c r="E3829" s="21">
        <v>0</v>
      </c>
      <c r="F3829" s="22">
        <v>1.87974341502385E-4</v>
      </c>
      <c r="G3829" s="22">
        <v>1.14155251141553E-4</v>
      </c>
      <c r="H3829" s="20">
        <v>0.54304635759999997</v>
      </c>
      <c r="I3829" s="20">
        <v>0.45888285490000003</v>
      </c>
      <c r="J3829" s="24">
        <v>0.92620000000000002</v>
      </c>
      <c r="K3829" s="20">
        <v>0.35171658140000001</v>
      </c>
      <c r="L3829" s="20">
        <v>0.55031995349999996</v>
      </c>
      <c r="M3829" s="20">
        <v>3.4929904880000001E-2</v>
      </c>
      <c r="N3829" s="20">
        <v>0.59752457140000004</v>
      </c>
    </row>
    <row r="3830" spans="1:14" ht="15" customHeight="1" outlineLevel="1" x14ac:dyDescent="0.3">
      <c r="A3830" s="12">
        <v>3828</v>
      </c>
      <c r="B3830" s="13">
        <v>1</v>
      </c>
      <c r="C3830" s="19">
        <v>1.52000824625031E-4</v>
      </c>
      <c r="D3830" s="21">
        <v>0</v>
      </c>
      <c r="E3830" s="21">
        <v>0</v>
      </c>
      <c r="F3830" s="22">
        <v>2.0677177565262301E-4</v>
      </c>
      <c r="G3830" s="22">
        <v>1.14155251141553E-4</v>
      </c>
      <c r="H3830" s="20">
        <v>0.54805362619999998</v>
      </c>
      <c r="I3830" s="20">
        <v>0.46858029480000002</v>
      </c>
      <c r="J3830" s="24">
        <v>0.91459999999999997</v>
      </c>
      <c r="K3830" s="20">
        <v>0.2842707572</v>
      </c>
      <c r="L3830" s="20">
        <v>0.53374054680000005</v>
      </c>
      <c r="M3830" s="20">
        <v>1.337349021E-3</v>
      </c>
      <c r="N3830" s="20">
        <v>0.64565057140000004</v>
      </c>
    </row>
    <row r="3831" spans="1:14" ht="15" customHeight="1" outlineLevel="1" x14ac:dyDescent="0.3">
      <c r="A3831" s="12">
        <v>3829</v>
      </c>
      <c r="B3831" s="13">
        <v>1</v>
      </c>
      <c r="C3831" s="19">
        <v>1.48175219939461E-4</v>
      </c>
      <c r="D3831" s="21">
        <v>0</v>
      </c>
      <c r="E3831" s="21">
        <v>0</v>
      </c>
      <c r="F3831" s="22">
        <v>1.87974341502385E-4</v>
      </c>
      <c r="G3831" s="22">
        <v>1.14155251141553E-4</v>
      </c>
      <c r="H3831" s="20">
        <v>0.52107898559999999</v>
      </c>
      <c r="I3831" s="20">
        <v>0.46567106279999998</v>
      </c>
      <c r="J3831" s="24">
        <v>0.90100000000000002</v>
      </c>
      <c r="K3831" s="20">
        <v>0.25614803990000001</v>
      </c>
      <c r="L3831" s="24">
        <v>0.51386465000000003</v>
      </c>
      <c r="M3831" s="20">
        <v>9.2915291639999995E-2</v>
      </c>
      <c r="N3831" s="20">
        <v>0.84663428569999999</v>
      </c>
    </row>
    <row r="3832" spans="1:14" ht="15" customHeight="1" outlineLevel="1" x14ac:dyDescent="0.3">
      <c r="A3832" s="12">
        <v>3830</v>
      </c>
      <c r="B3832" s="13">
        <v>1</v>
      </c>
      <c r="C3832" s="19">
        <v>1.4648405212505899E-4</v>
      </c>
      <c r="D3832" s="21">
        <v>0</v>
      </c>
      <c r="E3832" s="21">
        <v>0</v>
      </c>
      <c r="F3832" s="22">
        <v>1.90324020771165E-4</v>
      </c>
      <c r="G3832" s="22">
        <v>1.14155251141553E-4</v>
      </c>
      <c r="H3832" s="20">
        <v>0.45808431589999998</v>
      </c>
      <c r="I3832" s="20">
        <v>0.47284716830000001</v>
      </c>
      <c r="J3832" s="24">
        <v>0.89190000000000003</v>
      </c>
      <c r="K3832" s="20">
        <v>0.168127587</v>
      </c>
      <c r="L3832" s="20">
        <v>0.51241031609999999</v>
      </c>
      <c r="M3832" s="20">
        <v>0.37805238029999999</v>
      </c>
      <c r="N3832" s="24">
        <v>0.86853000000000002</v>
      </c>
    </row>
    <row r="3833" spans="1:14" ht="15" customHeight="1" outlineLevel="1" x14ac:dyDescent="0.3">
      <c r="A3833" s="12">
        <v>3831</v>
      </c>
      <c r="B3833" s="13">
        <v>1</v>
      </c>
      <c r="C3833" s="19">
        <v>1.3945438306177599E-4</v>
      </c>
      <c r="D3833" s="21">
        <v>0</v>
      </c>
      <c r="E3833" s="21">
        <v>0</v>
      </c>
      <c r="F3833" s="22">
        <v>2.1382081345896301E-4</v>
      </c>
      <c r="G3833" s="22">
        <v>1.14155251141553E-4</v>
      </c>
      <c r="H3833" s="20">
        <v>0.39105152640000002</v>
      </c>
      <c r="I3833" s="20">
        <v>0.4933087665</v>
      </c>
      <c r="J3833" s="24">
        <v>0.88939999999999997</v>
      </c>
      <c r="K3833" s="20">
        <v>0.25273922570000001</v>
      </c>
      <c r="L3833" s="20">
        <v>0.53432228039999996</v>
      </c>
      <c r="M3833" s="20">
        <v>0.48801570640000003</v>
      </c>
      <c r="N3833" s="20">
        <v>0.82147371430000005</v>
      </c>
    </row>
    <row r="3834" spans="1:14" ht="15" customHeight="1" outlineLevel="1" x14ac:dyDescent="0.3">
      <c r="A3834" s="12">
        <v>3832</v>
      </c>
      <c r="B3834" s="13">
        <v>1</v>
      </c>
      <c r="C3834" s="19">
        <v>1.3291134633255101E-4</v>
      </c>
      <c r="D3834" s="21">
        <v>0</v>
      </c>
      <c r="E3834" s="21">
        <v>0</v>
      </c>
      <c r="F3834" s="22">
        <v>2.23219530534082E-4</v>
      </c>
      <c r="G3834" s="22">
        <v>1.14155251141553E-4</v>
      </c>
      <c r="H3834" s="20">
        <v>0.30544338560000001</v>
      </c>
      <c r="I3834" s="20">
        <v>0.51871605899999995</v>
      </c>
      <c r="J3834" s="24">
        <v>0.8982</v>
      </c>
      <c r="K3834" s="20">
        <v>0.2065984904</v>
      </c>
      <c r="L3834" s="20">
        <v>0.54721737439999996</v>
      </c>
      <c r="M3834" s="20">
        <v>0.29924400779999999</v>
      </c>
      <c r="N3834" s="20">
        <v>0.6947905714</v>
      </c>
    </row>
    <row r="3835" spans="1:14" ht="15" customHeight="1" outlineLevel="1" x14ac:dyDescent="0.3">
      <c r="A3835" s="12">
        <v>3833</v>
      </c>
      <c r="B3835" s="13">
        <v>1</v>
      </c>
      <c r="C3835" s="19">
        <v>1.2855574603563001E-4</v>
      </c>
      <c r="D3835" s="21">
        <v>0</v>
      </c>
      <c r="E3835" s="21">
        <v>0</v>
      </c>
      <c r="F3835" s="22">
        <v>2.23219530534082E-4</v>
      </c>
      <c r="G3835" s="22">
        <v>1.14155251141553E-4</v>
      </c>
      <c r="H3835" s="20">
        <v>0.2075593604</v>
      </c>
      <c r="I3835" s="20">
        <v>0.52841349879999999</v>
      </c>
      <c r="J3835" s="24">
        <v>0.91210000000000002</v>
      </c>
      <c r="K3835" s="20">
        <v>0.17031896760000001</v>
      </c>
      <c r="L3835" s="20">
        <v>0.5483808416</v>
      </c>
      <c r="M3835" s="20">
        <v>8.68158022E-2</v>
      </c>
      <c r="N3835" s="20">
        <v>0.54018342860000002</v>
      </c>
    </row>
    <row r="3836" spans="1:14" ht="15" customHeight="1" outlineLevel="1" x14ac:dyDescent="0.3">
      <c r="A3836" s="12">
        <v>3834</v>
      </c>
      <c r="B3836" s="13">
        <v>1</v>
      </c>
      <c r="C3836" s="19">
        <v>1.30666092197191E-4</v>
      </c>
      <c r="D3836" s="21">
        <v>0</v>
      </c>
      <c r="E3836" s="21">
        <v>0</v>
      </c>
      <c r="F3836" s="22">
        <v>1.6447754881458699E-4</v>
      </c>
      <c r="G3836" s="22">
        <v>1.14155251141553E-4</v>
      </c>
      <c r="H3836" s="20">
        <v>0.1140365046</v>
      </c>
      <c r="I3836" s="20">
        <v>0.52249806050000003</v>
      </c>
      <c r="J3836" s="24">
        <v>0.92100000000000004</v>
      </c>
      <c r="K3836" s="20">
        <v>0.24519113710000001</v>
      </c>
      <c r="L3836" s="20">
        <v>0.56389373669999998</v>
      </c>
      <c r="M3836" s="20">
        <v>1.8788790850000001E-3</v>
      </c>
      <c r="N3836" s="20">
        <v>0.30079028569999999</v>
      </c>
    </row>
    <row r="3837" spans="1:14" ht="15" customHeight="1" outlineLevel="1" x14ac:dyDescent="0.3">
      <c r="A3837" s="12">
        <v>3835</v>
      </c>
      <c r="B3837" s="13">
        <v>1</v>
      </c>
      <c r="C3837" s="19">
        <v>1.3138399534347599E-4</v>
      </c>
      <c r="D3837" s="21">
        <v>0</v>
      </c>
      <c r="E3837" s="21">
        <v>0</v>
      </c>
      <c r="F3837" s="22">
        <v>1.1748396343899099E-4</v>
      </c>
      <c r="G3837" s="22">
        <v>1.14155251141553E-4</v>
      </c>
      <c r="H3837" s="20">
        <v>4.4419318370000002E-2</v>
      </c>
      <c r="I3837" s="20">
        <v>0.46916214119999999</v>
      </c>
      <c r="J3837" s="24">
        <v>0.91979999999999995</v>
      </c>
      <c r="K3837" s="20">
        <v>0.23362551740000001</v>
      </c>
      <c r="L3837" s="20">
        <v>0.56689936009999997</v>
      </c>
      <c r="M3837" s="20">
        <v>2.0128343430000001E-2</v>
      </c>
      <c r="N3837" s="20">
        <v>0.1040631429</v>
      </c>
    </row>
    <row r="3838" spans="1:14" ht="15" customHeight="1" outlineLevel="1" x14ac:dyDescent="0.3">
      <c r="A3838" s="12">
        <v>3836</v>
      </c>
      <c r="B3838" s="13">
        <v>1</v>
      </c>
      <c r="C3838" s="19">
        <v>1.15067656357261E-4</v>
      </c>
      <c r="D3838" s="20">
        <v>9.9401769069999995E-6</v>
      </c>
      <c r="E3838" s="21">
        <v>0</v>
      </c>
      <c r="F3838" s="22">
        <v>8.8112972579242903E-5</v>
      </c>
      <c r="G3838" s="22">
        <v>1.14155251141553E-4</v>
      </c>
      <c r="H3838" s="20">
        <v>1.2437409139999999E-2</v>
      </c>
      <c r="I3838" s="20">
        <v>0.4112684251</v>
      </c>
      <c r="J3838" s="24">
        <v>0.92869999999999997</v>
      </c>
      <c r="K3838" s="20">
        <v>0.18018018020000001</v>
      </c>
      <c r="L3838" s="20">
        <v>0.56040333529999997</v>
      </c>
      <c r="M3838" s="20">
        <v>0.17243871969999999</v>
      </c>
      <c r="N3838" s="21">
        <v>0</v>
      </c>
    </row>
    <row r="3839" spans="1:14" ht="15" customHeight="1" outlineLevel="1" x14ac:dyDescent="0.3">
      <c r="A3839" s="12">
        <v>3837</v>
      </c>
      <c r="B3839" s="13">
        <v>1</v>
      </c>
      <c r="C3839" s="19">
        <v>1.00941351384481E-4</v>
      </c>
      <c r="D3839" s="20">
        <v>3.1599945099999997E-5</v>
      </c>
      <c r="E3839" s="21">
        <v>0</v>
      </c>
      <c r="F3839" s="22">
        <v>5.87419817194953E-5</v>
      </c>
      <c r="G3839" s="22">
        <v>1.14155251141553E-4</v>
      </c>
      <c r="H3839" s="21">
        <v>0</v>
      </c>
      <c r="I3839" s="20">
        <v>0.39187354540000002</v>
      </c>
      <c r="J3839" s="24">
        <v>0.92100000000000004</v>
      </c>
      <c r="K3839" s="20">
        <v>0.26893109329999998</v>
      </c>
      <c r="L3839" s="20">
        <v>0.55448904399999999</v>
      </c>
      <c r="M3839" s="20">
        <v>0.21399532660000001</v>
      </c>
      <c r="N3839" s="21">
        <v>0</v>
      </c>
    </row>
    <row r="3840" spans="1:14" ht="15" customHeight="1" outlineLevel="1" x14ac:dyDescent="0.3">
      <c r="A3840" s="12">
        <v>3838</v>
      </c>
      <c r="B3840" s="13">
        <v>1</v>
      </c>
      <c r="C3840" s="19">
        <v>1.0856124780939799E-4</v>
      </c>
      <c r="D3840" s="20">
        <v>4.6285227040000002E-5</v>
      </c>
      <c r="E3840" s="21">
        <v>0</v>
      </c>
      <c r="F3840" s="22">
        <v>3.7594868300476997E-5</v>
      </c>
      <c r="G3840" s="22">
        <v>1.14155251141553E-4</v>
      </c>
      <c r="H3840" s="21">
        <v>0</v>
      </c>
      <c r="I3840" s="20">
        <v>0.39575252129999999</v>
      </c>
      <c r="J3840" s="24">
        <v>0.91</v>
      </c>
      <c r="K3840" s="20">
        <v>0.28134891649999999</v>
      </c>
      <c r="L3840" s="20">
        <v>0.54644172970000005</v>
      </c>
      <c r="M3840" s="20">
        <v>0.1234160914</v>
      </c>
      <c r="N3840" s="21">
        <v>0</v>
      </c>
    </row>
    <row r="3841" spans="1:14" ht="15" customHeight="1" outlineLevel="1" x14ac:dyDescent="0.3">
      <c r="A3841" s="12">
        <v>3839</v>
      </c>
      <c r="B3841" s="13">
        <v>1</v>
      </c>
      <c r="C3841" s="19">
        <v>1.10428825180523E-4</v>
      </c>
      <c r="D3841" s="20">
        <v>5.7575304510000003E-5</v>
      </c>
      <c r="E3841" s="21">
        <v>0</v>
      </c>
      <c r="F3841" s="22">
        <v>2.3496792687798098E-5</v>
      </c>
      <c r="G3841" s="22">
        <v>1.14155251141553E-4</v>
      </c>
      <c r="H3841" s="21">
        <v>0</v>
      </c>
      <c r="I3841" s="20">
        <v>0.39575252129999999</v>
      </c>
      <c r="J3841" s="24">
        <v>0.90380000000000005</v>
      </c>
      <c r="K3841" s="20">
        <v>0.2188945702</v>
      </c>
      <c r="L3841" s="20">
        <v>0.50630211359999999</v>
      </c>
      <c r="M3841" s="20">
        <v>3.4929904880000001E-2</v>
      </c>
      <c r="N3841" s="21">
        <v>0</v>
      </c>
    </row>
    <row r="3842" spans="1:14" ht="15" customHeight="1" outlineLevel="1" x14ac:dyDescent="0.3">
      <c r="A3842" s="12">
        <v>3840</v>
      </c>
      <c r="B3842" s="13">
        <v>1</v>
      </c>
      <c r="C3842" s="19">
        <v>8.7491194928816394E-5</v>
      </c>
      <c r="D3842" s="20">
        <v>6.7535934460000003E-5</v>
      </c>
      <c r="E3842" s="21">
        <v>0</v>
      </c>
      <c r="F3842" s="22">
        <v>9.3987170751192492E-6</v>
      </c>
      <c r="G3842" s="22">
        <v>1.14155251141553E-4</v>
      </c>
      <c r="H3842" s="21">
        <v>0</v>
      </c>
      <c r="I3842" s="20">
        <v>0.40108611329999999</v>
      </c>
      <c r="J3842" s="24">
        <v>0.89870000000000005</v>
      </c>
      <c r="K3842" s="20">
        <v>0.168127587</v>
      </c>
      <c r="L3842" s="20">
        <v>0.48671708359999999</v>
      </c>
      <c r="M3842" s="20">
        <v>1.337349021E-3</v>
      </c>
      <c r="N3842" s="21">
        <v>0</v>
      </c>
    </row>
    <row r="3843" spans="1:14" ht="15" customHeight="1" outlineLevel="1" x14ac:dyDescent="0.3">
      <c r="A3843" s="12">
        <v>3841</v>
      </c>
      <c r="B3843" s="13">
        <v>1</v>
      </c>
      <c r="C3843" s="19">
        <v>7.0523638090894307E-5</v>
      </c>
      <c r="D3843" s="20">
        <v>7.6473912459999998E-5</v>
      </c>
      <c r="E3843" s="21">
        <v>0</v>
      </c>
      <c r="F3843" s="22">
        <v>5.8741981719495297E-6</v>
      </c>
      <c r="G3843" s="22">
        <v>1.14155251141553E-4</v>
      </c>
      <c r="H3843" s="21">
        <v>0</v>
      </c>
      <c r="I3843" s="20">
        <v>0.39391000780000002</v>
      </c>
      <c r="J3843" s="24">
        <v>0.87990000000000002</v>
      </c>
      <c r="K3843" s="20">
        <v>0.1355003652</v>
      </c>
      <c r="L3843" s="20">
        <v>0.46509598600000002</v>
      </c>
      <c r="M3843" s="20">
        <v>8.7075276409999999E-2</v>
      </c>
      <c r="N3843" s="21">
        <v>0</v>
      </c>
    </row>
    <row r="3844" spans="1:14" ht="15" customHeight="1" outlineLevel="1" x14ac:dyDescent="0.3">
      <c r="A3844" s="12">
        <v>3842</v>
      </c>
      <c r="B3844" s="13">
        <v>1</v>
      </c>
      <c r="C3844" s="19">
        <v>6.0649462760500202E-5</v>
      </c>
      <c r="D3844" s="20">
        <v>8.4123349009999999E-5</v>
      </c>
      <c r="E3844" s="21">
        <v>0</v>
      </c>
      <c r="F3844" s="22">
        <v>2.3496792687798102E-6</v>
      </c>
      <c r="G3844" s="22">
        <v>1.14155251141553E-4</v>
      </c>
      <c r="H3844" s="21">
        <v>0</v>
      </c>
      <c r="I3844" s="20">
        <v>0.39652831649999998</v>
      </c>
      <c r="J3844" s="24">
        <v>0.87719999999999998</v>
      </c>
      <c r="K3844" s="20">
        <v>9.5081568049999995E-2</v>
      </c>
      <c r="L3844" s="20">
        <v>0.46238122939999998</v>
      </c>
      <c r="M3844" s="20">
        <v>0.35619509420000001</v>
      </c>
      <c r="N3844" s="21">
        <v>0</v>
      </c>
    </row>
    <row r="3845" spans="1:14" ht="15" customHeight="1" outlineLevel="1" x14ac:dyDescent="0.3">
      <c r="A3845" s="12">
        <v>3843</v>
      </c>
      <c r="B3845" s="13">
        <v>1</v>
      </c>
      <c r="C3845" s="19">
        <v>4.8203278456757997E-5</v>
      </c>
      <c r="D3845" s="20">
        <v>9.0995570080000003E-5</v>
      </c>
      <c r="E3845" s="21">
        <v>0</v>
      </c>
      <c r="F3845" s="22">
        <v>1.17483963438991E-6</v>
      </c>
      <c r="G3845" s="22">
        <v>1.14155251141553E-4</v>
      </c>
      <c r="H3845" s="21">
        <v>0</v>
      </c>
      <c r="I3845" s="20">
        <v>0.37771528319999997</v>
      </c>
      <c r="J3845" s="24">
        <v>0.87490000000000001</v>
      </c>
      <c r="K3845" s="20">
        <v>6.2576089599999996E-2</v>
      </c>
      <c r="L3845" s="20">
        <v>0.4677137871</v>
      </c>
      <c r="M3845" s="20">
        <v>0.45930073780000003</v>
      </c>
      <c r="N3845" s="21">
        <v>0</v>
      </c>
    </row>
    <row r="3846" spans="1:14" ht="15" customHeight="1" outlineLevel="1" x14ac:dyDescent="0.3">
      <c r="A3846" s="12">
        <v>3844</v>
      </c>
      <c r="B3846" s="13">
        <v>1</v>
      </c>
      <c r="C3846" s="19">
        <v>4.2837148793523899E-5</v>
      </c>
      <c r="D3846" s="20">
        <v>9.7151934789999997E-5</v>
      </c>
      <c r="E3846" s="21">
        <v>0</v>
      </c>
      <c r="F3846" s="22">
        <v>1.40980756126789E-5</v>
      </c>
      <c r="G3846" s="22">
        <v>1.14155251141553E-4</v>
      </c>
      <c r="H3846" s="20">
        <v>4.3611694399999998E-3</v>
      </c>
      <c r="I3846" s="20">
        <v>0.36229635380000003</v>
      </c>
      <c r="J3846" s="24">
        <v>0.85819999999999996</v>
      </c>
      <c r="K3846" s="20">
        <v>6.9028487949999995E-2</v>
      </c>
      <c r="L3846" s="20">
        <v>0.49311615279999998</v>
      </c>
      <c r="M3846" s="20">
        <v>0.2821320417</v>
      </c>
      <c r="N3846" s="21">
        <v>0</v>
      </c>
    </row>
    <row r="3847" spans="1:14" ht="15" customHeight="1" outlineLevel="1" x14ac:dyDescent="0.3">
      <c r="A3847" s="12">
        <v>3845</v>
      </c>
      <c r="B3847" s="13">
        <v>1</v>
      </c>
      <c r="C3847" s="19">
        <v>4.9661197592916697E-5</v>
      </c>
      <c r="D3847" s="20">
        <v>9.6108829800000003E-5</v>
      </c>
      <c r="E3847" s="21">
        <v>0</v>
      </c>
      <c r="F3847" s="22">
        <v>3.7594868300476997E-5</v>
      </c>
      <c r="G3847" s="22">
        <v>1.14155251141553E-4</v>
      </c>
      <c r="H3847" s="20">
        <v>1.6314004199999999E-2</v>
      </c>
      <c r="I3847" s="20">
        <v>0.3508533747</v>
      </c>
      <c r="J3847" s="24">
        <v>0.84370000000000001</v>
      </c>
      <c r="K3847" s="20">
        <v>0.11224738250000001</v>
      </c>
      <c r="L3847" s="20">
        <v>0.53936397130000002</v>
      </c>
      <c r="M3847" s="20">
        <v>8.192088283E-2</v>
      </c>
      <c r="N3847" s="21">
        <v>0</v>
      </c>
    </row>
    <row r="3848" spans="1:14" ht="15" customHeight="1" outlineLevel="1" x14ac:dyDescent="0.3">
      <c r="A3848" s="12">
        <v>3846</v>
      </c>
      <c r="B3848" s="13">
        <v>1</v>
      </c>
      <c r="C3848" s="19">
        <v>7.0255447194199095E-5</v>
      </c>
      <c r="D3848" s="20">
        <v>7.9746398680000002E-5</v>
      </c>
      <c r="E3848" s="21">
        <v>0</v>
      </c>
      <c r="F3848" s="22">
        <v>9.3987170751192502E-5</v>
      </c>
      <c r="G3848" s="22">
        <v>1.14155251141553E-4</v>
      </c>
      <c r="H3848" s="20">
        <v>5.4918429980000003E-2</v>
      </c>
      <c r="I3848" s="20">
        <v>0.330003879</v>
      </c>
      <c r="J3848" s="24">
        <v>0.84440000000000004</v>
      </c>
      <c r="K3848" s="20">
        <v>0.19150231309999999</v>
      </c>
      <c r="L3848" s="20">
        <v>0.56912933880000005</v>
      </c>
      <c r="M3848" s="20">
        <v>1.828999979E-3</v>
      </c>
      <c r="N3848" s="21">
        <v>0</v>
      </c>
    </row>
    <row r="3849" spans="1:14" ht="15" customHeight="1" outlineLevel="1" x14ac:dyDescent="0.3">
      <c r="A3849" s="12">
        <v>3847</v>
      </c>
      <c r="B3849" s="13">
        <v>1</v>
      </c>
      <c r="C3849" s="19">
        <v>1.0234402794463E-4</v>
      </c>
      <c r="D3849" s="20">
        <v>5.1480298920000001E-5</v>
      </c>
      <c r="E3849" s="21">
        <v>0</v>
      </c>
      <c r="F3849" s="22">
        <v>1.8210014333043501E-4</v>
      </c>
      <c r="G3849" s="22">
        <v>1.14155251141553E-4</v>
      </c>
      <c r="H3849" s="20">
        <v>0.1225973187</v>
      </c>
      <c r="I3849" s="20">
        <v>0.3201124903</v>
      </c>
      <c r="J3849" s="24">
        <v>0.89870000000000005</v>
      </c>
      <c r="K3849" s="20">
        <v>0.28305332360000002</v>
      </c>
      <c r="L3849" s="20">
        <v>0.58047314329999999</v>
      </c>
      <c r="M3849" s="20">
        <v>1.8303253299999999E-2</v>
      </c>
      <c r="N3849" s="21">
        <v>0</v>
      </c>
    </row>
    <row r="3850" spans="1:14" ht="15" customHeight="1" outlineLevel="1" x14ac:dyDescent="0.3">
      <c r="A3850" s="12">
        <v>3848</v>
      </c>
      <c r="B3850" s="13">
        <v>1</v>
      </c>
      <c r="C3850" s="19">
        <v>1.28122820644079E-4</v>
      </c>
      <c r="D3850" s="20">
        <v>1.8100939430000001E-5</v>
      </c>
      <c r="E3850" s="21">
        <v>0</v>
      </c>
      <c r="F3850" s="22">
        <v>1.58603350642637E-4</v>
      </c>
      <c r="G3850" s="22">
        <v>1.14155251141553E-4</v>
      </c>
      <c r="H3850" s="20">
        <v>0.2090130835</v>
      </c>
      <c r="I3850" s="20">
        <v>0.3191427463</v>
      </c>
      <c r="J3850" s="24">
        <v>0.90780000000000005</v>
      </c>
      <c r="K3850" s="20">
        <v>0.36949111270000001</v>
      </c>
      <c r="L3850" s="20">
        <v>0.57630405269999996</v>
      </c>
      <c r="M3850" s="20">
        <v>0.1608311684</v>
      </c>
      <c r="N3850" s="20">
        <v>0.1090774286</v>
      </c>
    </row>
    <row r="3851" spans="1:14" ht="15" customHeight="1" outlineLevel="1" x14ac:dyDescent="0.3">
      <c r="A3851" s="12">
        <v>3849</v>
      </c>
      <c r="B3851" s="13">
        <v>1</v>
      </c>
      <c r="C3851" s="19">
        <v>1.42393449633813E-4</v>
      </c>
      <c r="D3851" s="21">
        <v>0</v>
      </c>
      <c r="E3851" s="21">
        <v>0</v>
      </c>
      <c r="F3851" s="22">
        <v>1.4685495429873799E-4</v>
      </c>
      <c r="G3851" s="22">
        <v>1.14155251141553E-4</v>
      </c>
      <c r="H3851" s="20">
        <v>0.28557583590000002</v>
      </c>
      <c r="I3851" s="20">
        <v>0.33320403409999999</v>
      </c>
      <c r="J3851" s="24">
        <v>0.91210000000000002</v>
      </c>
      <c r="K3851" s="20">
        <v>0.33649866080000002</v>
      </c>
      <c r="L3851" s="20">
        <v>0.56399069229999998</v>
      </c>
      <c r="M3851" s="20">
        <v>0.2015901809</v>
      </c>
      <c r="N3851" s="20">
        <v>0.29490685709999997</v>
      </c>
    </row>
    <row r="3852" spans="1:14" ht="15" customHeight="1" outlineLevel="1" x14ac:dyDescent="0.3">
      <c r="A3852" s="12">
        <v>3850</v>
      </c>
      <c r="B3852" s="13">
        <v>1</v>
      </c>
      <c r="C3852" s="19">
        <v>1.45057882116332E-4</v>
      </c>
      <c r="D3852" s="21">
        <v>0</v>
      </c>
      <c r="E3852" s="21">
        <v>0</v>
      </c>
      <c r="F3852" s="22">
        <v>1.6447754881458699E-4</v>
      </c>
      <c r="G3852" s="22">
        <v>1.14155251141553E-4</v>
      </c>
      <c r="H3852" s="20">
        <v>0.34437086090000002</v>
      </c>
      <c r="I3852" s="20">
        <v>0.3628782002</v>
      </c>
      <c r="J3852" s="24">
        <v>0.91420000000000001</v>
      </c>
      <c r="K3852" s="20">
        <v>0.32919405889999998</v>
      </c>
      <c r="L3852" s="20">
        <v>0.56389373669999998</v>
      </c>
      <c r="M3852" s="20">
        <v>0.11721425370000001</v>
      </c>
      <c r="N3852" s="24">
        <v>0.486174</v>
      </c>
    </row>
    <row r="3853" spans="1:14" ht="15" customHeight="1" outlineLevel="1" x14ac:dyDescent="0.3">
      <c r="A3853" s="12">
        <v>3851</v>
      </c>
      <c r="B3853" s="13">
        <v>1</v>
      </c>
      <c r="C3853" s="19">
        <v>1.4992902359884099E-4</v>
      </c>
      <c r="D3853" s="21">
        <v>0</v>
      </c>
      <c r="E3853" s="21">
        <v>0</v>
      </c>
      <c r="F3853" s="22">
        <v>1.87974341502385E-4</v>
      </c>
      <c r="G3853" s="22">
        <v>1.14155251141553E-4</v>
      </c>
      <c r="H3853" s="20">
        <v>0.38814408010000001</v>
      </c>
      <c r="I3853" s="20">
        <v>0.39546159809999998</v>
      </c>
      <c r="J3853" s="24">
        <v>0.9194</v>
      </c>
      <c r="K3853" s="20">
        <v>0.28110542979999997</v>
      </c>
      <c r="L3853" s="20">
        <v>0.55119255379999998</v>
      </c>
      <c r="M3853" s="20">
        <v>3.3673807069999999E-2</v>
      </c>
      <c r="N3853" s="20">
        <v>0.65840914289999997</v>
      </c>
    </row>
    <row r="3854" spans="1:14" ht="15" customHeight="1" outlineLevel="1" x14ac:dyDescent="0.3">
      <c r="A3854" s="12">
        <v>3852</v>
      </c>
      <c r="B3854" s="13">
        <v>1</v>
      </c>
      <c r="C3854" s="19">
        <v>1.5451107656606601E-4</v>
      </c>
      <c r="D3854" s="21">
        <v>0</v>
      </c>
      <c r="E3854" s="21">
        <v>0</v>
      </c>
      <c r="F3854" s="22">
        <v>2.0677177565262301E-4</v>
      </c>
      <c r="G3854" s="22">
        <v>1.14155251141553E-4</v>
      </c>
      <c r="H3854" s="20">
        <v>0.40494265870000001</v>
      </c>
      <c r="I3854" s="20">
        <v>0.39953452290000002</v>
      </c>
      <c r="J3854" s="24">
        <v>0.92549999999999999</v>
      </c>
      <c r="K3854" s="20">
        <v>0.24726077430000001</v>
      </c>
      <c r="L3854" s="20">
        <v>0.52918363390000001</v>
      </c>
      <c r="M3854" s="20">
        <v>1.337349021E-3</v>
      </c>
      <c r="N3854" s="20">
        <v>0.80448085709999995</v>
      </c>
    </row>
    <row r="3855" spans="1:14" ht="15" customHeight="1" outlineLevel="1" x14ac:dyDescent="0.3">
      <c r="A3855" s="12">
        <v>3853</v>
      </c>
      <c r="B3855" s="13">
        <v>1</v>
      </c>
      <c r="C3855" s="19">
        <v>1.48869032376139E-4</v>
      </c>
      <c r="D3855" s="21">
        <v>0</v>
      </c>
      <c r="E3855" s="21">
        <v>0</v>
      </c>
      <c r="F3855" s="22">
        <v>1.87974341502385E-4</v>
      </c>
      <c r="G3855" s="22">
        <v>1.14155251141553E-4</v>
      </c>
      <c r="H3855" s="20">
        <v>0.40768858019999998</v>
      </c>
      <c r="I3855" s="20">
        <v>0.39546159809999998</v>
      </c>
      <c r="J3855" s="24">
        <v>0.91900000000000004</v>
      </c>
      <c r="K3855" s="20">
        <v>0.24616508400000001</v>
      </c>
      <c r="L3855" s="20">
        <v>0.52142718629999996</v>
      </c>
      <c r="M3855" s="20">
        <v>8.1485244710000002E-2</v>
      </c>
      <c r="N3855" s="24">
        <v>0.91306799999999999</v>
      </c>
    </row>
    <row r="3856" spans="1:14" ht="15" customHeight="1" outlineLevel="1" x14ac:dyDescent="0.3">
      <c r="A3856" s="12">
        <v>3854</v>
      </c>
      <c r="B3856" s="13">
        <v>1</v>
      </c>
      <c r="C3856" s="19">
        <v>1.47192318987501E-4</v>
      </c>
      <c r="D3856" s="21">
        <v>0</v>
      </c>
      <c r="E3856" s="21">
        <v>0</v>
      </c>
      <c r="F3856" s="22">
        <v>1.90324020771165E-4</v>
      </c>
      <c r="G3856" s="22">
        <v>1.14155251141553E-4</v>
      </c>
      <c r="H3856" s="20">
        <v>0.37990631559999999</v>
      </c>
      <c r="I3856" s="20">
        <v>0.3805275407</v>
      </c>
      <c r="J3856" s="24">
        <v>0.8992</v>
      </c>
      <c r="K3856" s="20">
        <v>0.19551984419999999</v>
      </c>
      <c r="L3856" s="20">
        <v>0.52375412060000004</v>
      </c>
      <c r="M3856" s="20">
        <v>0.33519693340000001</v>
      </c>
      <c r="N3856" s="20">
        <v>0.88480971429999999</v>
      </c>
    </row>
    <row r="3857" spans="1:14" ht="15" customHeight="1" outlineLevel="1" x14ac:dyDescent="0.3">
      <c r="A3857" s="12">
        <v>3855</v>
      </c>
      <c r="B3857" s="13">
        <v>1</v>
      </c>
      <c r="C3857" s="19">
        <v>1.3972419900937301E-4</v>
      </c>
      <c r="D3857" s="21">
        <v>0</v>
      </c>
      <c r="E3857" s="21">
        <v>0</v>
      </c>
      <c r="F3857" s="22">
        <v>2.1382081345896301E-4</v>
      </c>
      <c r="G3857" s="22">
        <v>1.14155251141553E-4</v>
      </c>
      <c r="H3857" s="20">
        <v>0.33354869970000001</v>
      </c>
      <c r="I3857" s="20">
        <v>0.36772692010000002</v>
      </c>
      <c r="J3857" s="24">
        <v>0.86919999999999997</v>
      </c>
      <c r="K3857" s="20">
        <v>0.19211102990000001</v>
      </c>
      <c r="L3857" s="20">
        <v>0.5258871437</v>
      </c>
      <c r="M3857" s="20">
        <v>0.43173485439999998</v>
      </c>
      <c r="N3857" s="20">
        <v>0.7751751429</v>
      </c>
    </row>
    <row r="3858" spans="1:14" ht="15" customHeight="1" outlineLevel="1" x14ac:dyDescent="0.3">
      <c r="A3858" s="12">
        <v>3856</v>
      </c>
      <c r="B3858" s="13">
        <v>1</v>
      </c>
      <c r="C3858" s="19">
        <v>1.34457969889312E-4</v>
      </c>
      <c r="D3858" s="21">
        <v>0</v>
      </c>
      <c r="E3858" s="21">
        <v>0</v>
      </c>
      <c r="F3858" s="22">
        <v>2.23219530534082E-4</v>
      </c>
      <c r="G3858" s="22">
        <v>1.14155251141553E-4</v>
      </c>
      <c r="H3858" s="20">
        <v>0.2718462284</v>
      </c>
      <c r="I3858" s="20">
        <v>0.36316912340000002</v>
      </c>
      <c r="J3858" s="24">
        <v>0.8226</v>
      </c>
      <c r="K3858" s="20">
        <v>0.21098125149999999</v>
      </c>
      <c r="L3858" s="20">
        <v>0.55138646499999999</v>
      </c>
      <c r="M3858" s="20">
        <v>0.26568518930000001</v>
      </c>
      <c r="N3858" s="20">
        <v>0.69520285709999996</v>
      </c>
    </row>
    <row r="3859" spans="1:14" ht="15" customHeight="1" outlineLevel="1" x14ac:dyDescent="0.3">
      <c r="A3859" s="12">
        <v>3857</v>
      </c>
      <c r="B3859" s="13">
        <v>1</v>
      </c>
      <c r="C3859" s="19">
        <v>1.30752818751776E-4</v>
      </c>
      <c r="D3859" s="21">
        <v>0</v>
      </c>
      <c r="E3859" s="21">
        <v>0</v>
      </c>
      <c r="F3859" s="22">
        <v>2.23219530534082E-4</v>
      </c>
      <c r="G3859" s="22">
        <v>1.14155251141553E-4</v>
      </c>
      <c r="H3859" s="20">
        <v>0.18639961229999999</v>
      </c>
      <c r="I3859" s="20">
        <v>0.35628394099999999</v>
      </c>
      <c r="J3859" s="24">
        <v>0.76849999999999996</v>
      </c>
      <c r="K3859" s="20">
        <v>0.32700267840000002</v>
      </c>
      <c r="L3859" s="20">
        <v>0.58939305799999997</v>
      </c>
      <c r="M3859" s="20">
        <v>7.7213503520000004E-2</v>
      </c>
      <c r="N3859" s="20">
        <v>0.52053857140000004</v>
      </c>
    </row>
    <row r="3860" spans="1:14" ht="15" customHeight="1" outlineLevel="1" x14ac:dyDescent="0.3">
      <c r="A3860" s="12">
        <v>3858</v>
      </c>
      <c r="B3860" s="13">
        <v>1</v>
      </c>
      <c r="C3860" s="19">
        <v>1.3350397778887999E-4</v>
      </c>
      <c r="D3860" s="21">
        <v>0</v>
      </c>
      <c r="E3860" s="21">
        <v>0</v>
      </c>
      <c r="F3860" s="22">
        <v>1.6447754881458699E-4</v>
      </c>
      <c r="G3860" s="22">
        <v>1.14155251141553E-4</v>
      </c>
      <c r="H3860" s="20">
        <v>0.1064448393</v>
      </c>
      <c r="I3860" s="20">
        <v>0.34406516679999999</v>
      </c>
      <c r="J3860" s="24">
        <v>0.74370000000000003</v>
      </c>
      <c r="K3860" s="20">
        <v>0.42086681279999999</v>
      </c>
      <c r="L3860" s="20">
        <v>0.61421369010000004</v>
      </c>
      <c r="M3860" s="20">
        <v>1.7800115469999999E-3</v>
      </c>
      <c r="N3860" s="20">
        <v>0.30262885709999998</v>
      </c>
    </row>
    <row r="3861" spans="1:14" ht="15" customHeight="1" outlineLevel="1" x14ac:dyDescent="0.3">
      <c r="A3861" s="12">
        <v>3859</v>
      </c>
      <c r="B3861" s="13">
        <v>1</v>
      </c>
      <c r="C3861" s="19">
        <v>1.3359552248538601E-4</v>
      </c>
      <c r="D3861" s="21">
        <v>0</v>
      </c>
      <c r="E3861" s="21">
        <v>0</v>
      </c>
      <c r="F3861" s="22">
        <v>1.1748396343899099E-4</v>
      </c>
      <c r="G3861" s="22">
        <v>1.14155251141553E-4</v>
      </c>
      <c r="H3861" s="20">
        <v>4.490389275E-2</v>
      </c>
      <c r="I3861" s="20">
        <v>0.31380915440000001</v>
      </c>
      <c r="J3861" s="24">
        <v>0.7742</v>
      </c>
      <c r="K3861" s="20">
        <v>0.2801314828</v>
      </c>
      <c r="L3861" s="20">
        <v>0.60490595309999995</v>
      </c>
      <c r="M3861" s="20">
        <v>1.6591962219999999E-2</v>
      </c>
      <c r="N3861" s="20">
        <v>0.1178022857</v>
      </c>
    </row>
    <row r="3862" spans="1:14" ht="15" customHeight="1" outlineLevel="1" x14ac:dyDescent="0.3">
      <c r="A3862" s="12">
        <v>3860</v>
      </c>
      <c r="B3862" s="13">
        <v>1</v>
      </c>
      <c r="C3862" s="19">
        <v>1.1922782327585199E-4</v>
      </c>
      <c r="D3862" s="21">
        <v>0</v>
      </c>
      <c r="E3862" s="21">
        <v>0</v>
      </c>
      <c r="F3862" s="22">
        <v>8.8112972579242903E-5</v>
      </c>
      <c r="G3862" s="22">
        <v>1.14155251141553E-4</v>
      </c>
      <c r="H3862" s="20">
        <v>1.2437409139999999E-2</v>
      </c>
      <c r="I3862" s="20">
        <v>0.29848719940000001</v>
      </c>
      <c r="J3862" s="24">
        <v>0.81320000000000003</v>
      </c>
      <c r="K3862" s="20">
        <v>0.2065984904</v>
      </c>
      <c r="L3862" s="20">
        <v>0.58764785730000002</v>
      </c>
      <c r="M3862" s="20">
        <v>0.14975656800000001</v>
      </c>
      <c r="N3862" s="21">
        <v>0</v>
      </c>
    </row>
    <row r="3863" spans="1:14" ht="15" customHeight="1" outlineLevel="1" x14ac:dyDescent="0.3">
      <c r="A3863" s="12">
        <v>3861</v>
      </c>
      <c r="B3863" s="13">
        <v>1</v>
      </c>
      <c r="C3863" s="19">
        <v>1.11099617854496E-4</v>
      </c>
      <c r="D3863" s="21">
        <v>0</v>
      </c>
      <c r="E3863" s="21">
        <v>0</v>
      </c>
      <c r="F3863" s="22">
        <v>5.87419817194953E-5</v>
      </c>
      <c r="G3863" s="22">
        <v>1.14155251141553E-4</v>
      </c>
      <c r="H3863" s="21">
        <v>0</v>
      </c>
      <c r="I3863" s="20">
        <v>0.3170093095</v>
      </c>
      <c r="J3863" s="24">
        <v>0.79410000000000003</v>
      </c>
      <c r="K3863" s="20">
        <v>0.23070367659999999</v>
      </c>
      <c r="L3863" s="20">
        <v>0.57009889469999997</v>
      </c>
      <c r="M3863" s="20">
        <v>0.189673956</v>
      </c>
      <c r="N3863" s="21">
        <v>0</v>
      </c>
    </row>
    <row r="3864" spans="1:14" ht="15" customHeight="1" outlineLevel="1" x14ac:dyDescent="0.3">
      <c r="A3864" s="12">
        <v>3862</v>
      </c>
      <c r="B3864" s="13">
        <v>1</v>
      </c>
      <c r="C3864" s="19">
        <v>1.2275470316229701E-4</v>
      </c>
      <c r="D3864" s="21">
        <v>0</v>
      </c>
      <c r="E3864" s="21">
        <v>0</v>
      </c>
      <c r="F3864" s="22">
        <v>3.7594868300476997E-5</v>
      </c>
      <c r="G3864" s="22">
        <v>1.14155251141553E-4</v>
      </c>
      <c r="H3864" s="21">
        <v>0</v>
      </c>
      <c r="I3864" s="20">
        <v>0.31448797519999999</v>
      </c>
      <c r="J3864" s="24">
        <v>0.71819999999999995</v>
      </c>
      <c r="K3864" s="20">
        <v>0.2215729243</v>
      </c>
      <c r="L3864" s="20">
        <v>0.54275741710000003</v>
      </c>
      <c r="M3864" s="20">
        <v>0.1112237435</v>
      </c>
      <c r="N3864" s="21">
        <v>0</v>
      </c>
    </row>
    <row r="3865" spans="1:14" ht="15" customHeight="1" outlineLevel="1" x14ac:dyDescent="0.3">
      <c r="A3865" s="12">
        <v>3863</v>
      </c>
      <c r="B3865" s="13">
        <v>1</v>
      </c>
      <c r="C3865" s="19">
        <v>1.26731456378152E-4</v>
      </c>
      <c r="D3865" s="20">
        <v>3.3542983799999999E-6</v>
      </c>
      <c r="E3865" s="21">
        <v>0</v>
      </c>
      <c r="F3865" s="22">
        <v>2.3496792687798098E-5</v>
      </c>
      <c r="G3865" s="22">
        <v>1.14155251141553E-4</v>
      </c>
      <c r="H3865" s="21">
        <v>0</v>
      </c>
      <c r="I3865" s="20">
        <v>0.28762606670000002</v>
      </c>
      <c r="J3865" s="24">
        <v>0.59950000000000003</v>
      </c>
      <c r="K3865" s="20">
        <v>0.11443876309999999</v>
      </c>
      <c r="L3865" s="20">
        <v>0.53286794650000002</v>
      </c>
      <c r="M3865" s="20">
        <v>3.244818939E-2</v>
      </c>
      <c r="N3865" s="21">
        <v>0</v>
      </c>
    </row>
    <row r="3866" spans="1:14" ht="15" customHeight="1" outlineLevel="1" x14ac:dyDescent="0.3">
      <c r="A3866" s="12">
        <v>3864</v>
      </c>
      <c r="B3866" s="13">
        <v>1</v>
      </c>
      <c r="C3866" s="19">
        <v>1.06563760239077E-4</v>
      </c>
      <c r="D3866" s="20">
        <v>1.061512719E-5</v>
      </c>
      <c r="E3866" s="21">
        <v>0</v>
      </c>
      <c r="F3866" s="22">
        <v>9.3987170751192492E-6</v>
      </c>
      <c r="G3866" s="22">
        <v>1.14155251141553E-4</v>
      </c>
      <c r="H3866" s="21">
        <v>0</v>
      </c>
      <c r="I3866" s="20">
        <v>0.2609581071</v>
      </c>
      <c r="J3866" s="24">
        <v>0.55359999999999998</v>
      </c>
      <c r="K3866" s="20">
        <v>9.3377160939999995E-2</v>
      </c>
      <c r="L3866" s="20">
        <v>0.50387822380000002</v>
      </c>
      <c r="M3866" s="20">
        <v>1.337349021E-3</v>
      </c>
      <c r="N3866" s="21">
        <v>0</v>
      </c>
    </row>
    <row r="3867" spans="1:14" ht="15" customHeight="1" outlineLevel="1" x14ac:dyDescent="0.3">
      <c r="A3867" s="12">
        <v>3865</v>
      </c>
      <c r="B3867" s="13">
        <v>1</v>
      </c>
      <c r="C3867" s="19">
        <v>8.9801523959489297E-5</v>
      </c>
      <c r="D3867" s="20">
        <v>1.738508307E-5</v>
      </c>
      <c r="E3867" s="21">
        <v>0</v>
      </c>
      <c r="F3867" s="22">
        <v>5.8741981719495297E-6</v>
      </c>
      <c r="G3867" s="22">
        <v>1.14155251141553E-4</v>
      </c>
      <c r="H3867" s="21">
        <v>0</v>
      </c>
      <c r="I3867" s="20">
        <v>0.24689681920000001</v>
      </c>
      <c r="J3867" s="24">
        <v>0.52500000000000002</v>
      </c>
      <c r="K3867" s="20">
        <v>0.10494278059999999</v>
      </c>
      <c r="L3867" s="20">
        <v>0.48797750629999997</v>
      </c>
      <c r="M3867" s="20">
        <v>7.3556954590000001E-2</v>
      </c>
      <c r="N3867" s="21">
        <v>0</v>
      </c>
    </row>
    <row r="3868" spans="1:14" ht="15" customHeight="1" outlineLevel="1" x14ac:dyDescent="0.3">
      <c r="A3868" s="12">
        <v>3866</v>
      </c>
      <c r="B3868" s="13">
        <v>1</v>
      </c>
      <c r="C3868" s="19">
        <v>7.9917265812571797E-5</v>
      </c>
      <c r="D3868" s="20">
        <v>2.4195945019999999E-5</v>
      </c>
      <c r="E3868" s="21">
        <v>0</v>
      </c>
      <c r="F3868" s="22">
        <v>2.3496792687798102E-6</v>
      </c>
      <c r="G3868" s="22">
        <v>1.14155251141553E-4</v>
      </c>
      <c r="H3868" s="21">
        <v>0</v>
      </c>
      <c r="I3868" s="20">
        <v>0.23942979049999999</v>
      </c>
      <c r="J3868" s="24">
        <v>0.52359999999999995</v>
      </c>
      <c r="K3868" s="20">
        <v>0.1008035062</v>
      </c>
      <c r="L3868" s="20">
        <v>0.48972270699999998</v>
      </c>
      <c r="M3868" s="20">
        <v>0.30527287190000002</v>
      </c>
      <c r="N3868" s="21">
        <v>0</v>
      </c>
    </row>
    <row r="3869" spans="1:14" ht="15" customHeight="1" outlineLevel="1" x14ac:dyDescent="0.3">
      <c r="A3869" s="12">
        <v>3867</v>
      </c>
      <c r="B3869" s="13">
        <v>1</v>
      </c>
      <c r="C3869" s="19">
        <v>6.5938231351769696E-5</v>
      </c>
      <c r="D3869" s="20">
        <v>3.1334055600000002E-5</v>
      </c>
      <c r="E3869" s="21">
        <v>0</v>
      </c>
      <c r="F3869" s="22">
        <v>1.17483963438991E-6</v>
      </c>
      <c r="G3869" s="22">
        <v>1.14155251141553E-4</v>
      </c>
      <c r="H3869" s="21">
        <v>0</v>
      </c>
      <c r="I3869" s="20">
        <v>0.24359968970000001</v>
      </c>
      <c r="J3869" s="24">
        <v>0.52359999999999995</v>
      </c>
      <c r="K3869" s="20">
        <v>8.5220355489999997E-2</v>
      </c>
      <c r="L3869" s="20">
        <v>0.48952879580000003</v>
      </c>
      <c r="M3869" s="20">
        <v>0.39248923629999999</v>
      </c>
      <c r="N3869" s="21">
        <v>0</v>
      </c>
    </row>
    <row r="3870" spans="1:14" ht="15" customHeight="1" outlineLevel="1" x14ac:dyDescent="0.3">
      <c r="A3870" s="12">
        <v>3868</v>
      </c>
      <c r="B3870" s="13">
        <v>1</v>
      </c>
      <c r="C3870" s="19">
        <v>6.0716770319216102E-5</v>
      </c>
      <c r="D3870" s="20">
        <v>3.8165370590000003E-5</v>
      </c>
      <c r="E3870" s="21">
        <v>0</v>
      </c>
      <c r="F3870" s="22">
        <v>1.40980756126789E-5</v>
      </c>
      <c r="G3870" s="22">
        <v>1.14155251141553E-4</v>
      </c>
      <c r="H3870" s="20">
        <v>5.0072686159999998E-3</v>
      </c>
      <c r="I3870" s="20">
        <v>0.23215671060000001</v>
      </c>
      <c r="J3870" s="24">
        <v>0.52790000000000004</v>
      </c>
      <c r="K3870" s="20">
        <v>8.8020452890000003E-2</v>
      </c>
      <c r="L3870" s="20">
        <v>0.48584448320000001</v>
      </c>
      <c r="M3870" s="20">
        <v>0.2422331593</v>
      </c>
      <c r="N3870" s="21">
        <v>0</v>
      </c>
    </row>
    <row r="3871" spans="1:14" ht="15" customHeight="1" outlineLevel="1" x14ac:dyDescent="0.3">
      <c r="A3871" s="12">
        <v>3869</v>
      </c>
      <c r="B3871" s="13">
        <v>1</v>
      </c>
      <c r="C3871" s="19">
        <v>6.7760469729668101E-5</v>
      </c>
      <c r="D3871" s="20">
        <v>3.42792932E-5</v>
      </c>
      <c r="E3871" s="21">
        <v>0</v>
      </c>
      <c r="F3871" s="22">
        <v>3.7594868300476997E-5</v>
      </c>
      <c r="G3871" s="22">
        <v>1.14155251141553E-4</v>
      </c>
      <c r="H3871" s="20">
        <v>2.0029074460000001E-2</v>
      </c>
      <c r="I3871" s="20">
        <v>0.22498060510000001</v>
      </c>
      <c r="J3871" s="24">
        <v>0.54510000000000003</v>
      </c>
      <c r="K3871" s="20">
        <v>0.116751887</v>
      </c>
      <c r="L3871" s="20">
        <v>0.51008338180000001</v>
      </c>
      <c r="M3871" s="20">
        <v>7.0496058819999999E-2</v>
      </c>
      <c r="N3871" s="21">
        <v>0</v>
      </c>
    </row>
    <row r="3872" spans="1:14" ht="15" customHeight="1" outlineLevel="1" x14ac:dyDescent="0.3">
      <c r="A3872" s="12">
        <v>3870</v>
      </c>
      <c r="B3872" s="13">
        <v>1</v>
      </c>
      <c r="C3872" s="19">
        <v>9.1697127468253807E-5</v>
      </c>
      <c r="D3872" s="20">
        <v>8.038044289E-6</v>
      </c>
      <c r="E3872" s="21">
        <v>0</v>
      </c>
      <c r="F3872" s="22">
        <v>9.3987170751192502E-5</v>
      </c>
      <c r="G3872" s="22">
        <v>1.14155251141553E-4</v>
      </c>
      <c r="H3872" s="20">
        <v>7.1393958970000004E-2</v>
      </c>
      <c r="I3872" s="20">
        <v>0.1886152056</v>
      </c>
      <c r="J3872" s="24">
        <v>0.442</v>
      </c>
      <c r="K3872" s="20">
        <v>0.22205989770000001</v>
      </c>
      <c r="L3872" s="24">
        <v>0.54731432999999996</v>
      </c>
      <c r="M3872" s="20">
        <v>1.7081813610000001E-3</v>
      </c>
      <c r="N3872" s="21">
        <v>0</v>
      </c>
    </row>
    <row r="3873" spans="1:14" ht="15" customHeight="1" outlineLevel="1" x14ac:dyDescent="0.3">
      <c r="A3873" s="12">
        <v>3871</v>
      </c>
      <c r="B3873" s="13">
        <v>1</v>
      </c>
      <c r="C3873" s="19">
        <v>1.18008833369745E-4</v>
      </c>
      <c r="D3873" s="21">
        <v>0</v>
      </c>
      <c r="E3873" s="21">
        <v>0</v>
      </c>
      <c r="F3873" s="22">
        <v>1.8210014333043501E-4</v>
      </c>
      <c r="G3873" s="22">
        <v>1.14155251141553E-4</v>
      </c>
      <c r="H3873" s="20">
        <v>0.16879340979999999</v>
      </c>
      <c r="I3873" s="20">
        <v>0.13343677270000001</v>
      </c>
      <c r="J3873" s="24">
        <v>0.23960000000000001</v>
      </c>
      <c r="K3873" s="20">
        <v>0.43462381300000003</v>
      </c>
      <c r="L3873" s="20">
        <v>0.56176071360000002</v>
      </c>
      <c r="M3873" s="20">
        <v>1.4230385430000001E-2</v>
      </c>
      <c r="N3873" s="21">
        <v>0</v>
      </c>
    </row>
    <row r="3874" spans="1:14" ht="15" customHeight="1" outlineLevel="1" x14ac:dyDescent="0.3">
      <c r="A3874" s="12">
        <v>3872</v>
      </c>
      <c r="B3874" s="13">
        <v>1</v>
      </c>
      <c r="C3874" s="19">
        <v>1.33219707415519E-4</v>
      </c>
      <c r="D3874" s="21">
        <v>0</v>
      </c>
      <c r="E3874" s="21">
        <v>0</v>
      </c>
      <c r="F3874" s="22">
        <v>1.58603350642637E-4</v>
      </c>
      <c r="G3874" s="22">
        <v>1.14155251141553E-4</v>
      </c>
      <c r="H3874" s="20">
        <v>0.28751413339999998</v>
      </c>
      <c r="I3874" s="20">
        <v>0.11695112489999999</v>
      </c>
      <c r="J3874" s="24">
        <v>0.2021</v>
      </c>
      <c r="K3874" s="20">
        <v>0.4461894327</v>
      </c>
      <c r="L3874" s="20">
        <v>0.56767500479999999</v>
      </c>
      <c r="M3874" s="20">
        <v>0.13411655219999999</v>
      </c>
      <c r="N3874" s="20">
        <v>0.1175237143</v>
      </c>
    </row>
    <row r="3875" spans="1:14" ht="15" customHeight="1" outlineLevel="1" x14ac:dyDescent="0.3">
      <c r="A3875" s="12">
        <v>3873</v>
      </c>
      <c r="B3875" s="13">
        <v>1</v>
      </c>
      <c r="C3875" s="19">
        <v>1.4364134839144901E-4</v>
      </c>
      <c r="D3875" s="21">
        <v>0</v>
      </c>
      <c r="E3875" s="21">
        <v>0</v>
      </c>
      <c r="F3875" s="22">
        <v>1.4685495429873799E-4</v>
      </c>
      <c r="G3875" s="22">
        <v>1.14155251141553E-4</v>
      </c>
      <c r="H3875" s="20">
        <v>0.38087546439999997</v>
      </c>
      <c r="I3875" s="20">
        <v>0.11142358419999999</v>
      </c>
      <c r="J3875" s="24">
        <v>0.1691</v>
      </c>
      <c r="K3875" s="20">
        <v>0.43778914050000001</v>
      </c>
      <c r="L3875" s="20">
        <v>0.56554198180000004</v>
      </c>
      <c r="M3875" s="20">
        <v>0.1726948421</v>
      </c>
      <c r="N3875" s="20">
        <v>0.2943274286</v>
      </c>
    </row>
    <row r="3876" spans="1:14" ht="15" customHeight="1" outlineLevel="1" x14ac:dyDescent="0.3">
      <c r="A3876" s="12">
        <v>3874</v>
      </c>
      <c r="B3876" s="13">
        <v>1</v>
      </c>
      <c r="C3876" s="19">
        <v>1.4206642380912399E-4</v>
      </c>
      <c r="D3876" s="21">
        <v>0</v>
      </c>
      <c r="E3876" s="20">
        <v>4.4177995610000001E-4</v>
      </c>
      <c r="F3876" s="22">
        <v>1.6447754881458699E-4</v>
      </c>
      <c r="G3876" s="22">
        <v>1.14155251141553E-4</v>
      </c>
      <c r="H3876" s="20">
        <v>0.43886286540000002</v>
      </c>
      <c r="I3876" s="20">
        <v>0.1113266098</v>
      </c>
      <c r="J3876" s="24">
        <v>0.17599999999999999</v>
      </c>
      <c r="K3876" s="20">
        <v>0.42841490139999999</v>
      </c>
      <c r="L3876" s="20">
        <v>0.55642815590000005</v>
      </c>
      <c r="M3876" s="20">
        <v>0.1026262039</v>
      </c>
      <c r="N3876" s="20">
        <v>0.4954002857</v>
      </c>
    </row>
    <row r="3877" spans="1:14" ht="15" customHeight="1" outlineLevel="1" x14ac:dyDescent="0.3">
      <c r="A3877" s="12">
        <v>3875</v>
      </c>
      <c r="B3877" s="13">
        <v>1</v>
      </c>
      <c r="C3877" s="19">
        <v>1.4153027374330199E-4</v>
      </c>
      <c r="D3877" s="21">
        <v>0</v>
      </c>
      <c r="E3877" s="20">
        <v>8.9760493979999995E-4</v>
      </c>
      <c r="F3877" s="22">
        <v>1.87974341502385E-4</v>
      </c>
      <c r="G3877" s="22">
        <v>1.14155251141553E-4</v>
      </c>
      <c r="H3877" s="20">
        <v>0.494104345</v>
      </c>
      <c r="I3877" s="20">
        <v>0.1147207137</v>
      </c>
      <c r="J3877" s="24">
        <v>0.23130000000000001</v>
      </c>
      <c r="K3877" s="20">
        <v>0.37083028969999998</v>
      </c>
      <c r="L3877" s="20">
        <v>0.55245297650000003</v>
      </c>
      <c r="M3877" s="20">
        <v>3.066609419E-2</v>
      </c>
      <c r="N3877" s="20">
        <v>0.65866542859999999</v>
      </c>
    </row>
    <row r="3878" spans="1:14" ht="15" customHeight="1" outlineLevel="1" x14ac:dyDescent="0.3">
      <c r="A3878" s="12">
        <v>3876</v>
      </c>
      <c r="B3878" s="13">
        <v>1</v>
      </c>
      <c r="C3878" s="19">
        <v>1.4079112621090699E-4</v>
      </c>
      <c r="D3878" s="21">
        <v>0</v>
      </c>
      <c r="E3878" s="20">
        <v>1.201913869E-3</v>
      </c>
      <c r="F3878" s="22">
        <v>2.0677177565262301E-4</v>
      </c>
      <c r="G3878" s="22">
        <v>1.14155251141553E-4</v>
      </c>
      <c r="H3878" s="20">
        <v>0.50573413020000002</v>
      </c>
      <c r="I3878" s="20">
        <v>0.1153995345</v>
      </c>
      <c r="J3878" s="24">
        <v>0.32379999999999998</v>
      </c>
      <c r="K3878" s="20">
        <v>0.32322863400000001</v>
      </c>
      <c r="L3878" s="20">
        <v>0.5449873958</v>
      </c>
      <c r="M3878" s="20">
        <v>1.337349021E-3</v>
      </c>
      <c r="N3878" s="20">
        <v>0.80475942860000005</v>
      </c>
    </row>
    <row r="3879" spans="1:14" ht="15" customHeight="1" outlineLevel="1" x14ac:dyDescent="0.3">
      <c r="A3879" s="12">
        <v>3877</v>
      </c>
      <c r="B3879" s="13">
        <v>1</v>
      </c>
      <c r="C3879" s="19">
        <v>1.35544528544331E-4</v>
      </c>
      <c r="D3879" s="21">
        <v>0</v>
      </c>
      <c r="E3879" s="20">
        <v>1.3649213099999999E-3</v>
      </c>
      <c r="F3879" s="22">
        <v>1.87974341502385E-4</v>
      </c>
      <c r="G3879" s="22">
        <v>1.14155251141553E-4</v>
      </c>
      <c r="H3879" s="20">
        <v>0.505895655</v>
      </c>
      <c r="I3879" s="20">
        <v>0.110647789</v>
      </c>
      <c r="J3879" s="24">
        <v>0.41860000000000003</v>
      </c>
      <c r="K3879" s="20">
        <v>0.32931580230000002</v>
      </c>
      <c r="L3879" s="20">
        <v>0.53839441539999999</v>
      </c>
      <c r="M3879" s="20">
        <v>6.3809806960000007E-2</v>
      </c>
      <c r="N3879" s="20">
        <v>0.87911571430000002</v>
      </c>
    </row>
    <row r="3880" spans="1:14" ht="15" customHeight="1" outlineLevel="1" x14ac:dyDescent="0.3">
      <c r="A3880" s="12">
        <v>3878</v>
      </c>
      <c r="B3880" s="13">
        <v>1</v>
      </c>
      <c r="C3880" s="19">
        <v>1.3487329817529401E-4</v>
      </c>
      <c r="D3880" s="21">
        <v>0</v>
      </c>
      <c r="E3880" s="20">
        <v>1.4053539640000001E-3</v>
      </c>
      <c r="F3880" s="22">
        <v>1.90324020771165E-4</v>
      </c>
      <c r="G3880" s="22">
        <v>1.14155251141553E-4</v>
      </c>
      <c r="H3880" s="20">
        <v>0.45856889029999998</v>
      </c>
      <c r="I3880" s="20">
        <v>0.11559348329999999</v>
      </c>
      <c r="J3880" s="24">
        <v>0.37109999999999999</v>
      </c>
      <c r="K3880" s="20">
        <v>0.33150718289999997</v>
      </c>
      <c r="L3880" s="20">
        <v>0.53790963739999997</v>
      </c>
      <c r="M3880" s="20">
        <v>0.26822029269999997</v>
      </c>
      <c r="N3880" s="20">
        <v>0.90234857140000002</v>
      </c>
    </row>
    <row r="3881" spans="1:14" ht="15" customHeight="1" outlineLevel="1" x14ac:dyDescent="0.3">
      <c r="A3881" s="12">
        <v>3879</v>
      </c>
      <c r="B3881" s="13">
        <v>1</v>
      </c>
      <c r="C3881" s="19">
        <v>1.2941297801693599E-4</v>
      </c>
      <c r="D3881" s="21">
        <v>0</v>
      </c>
      <c r="E3881" s="20">
        <v>1.3508762819999999E-3</v>
      </c>
      <c r="F3881" s="22">
        <v>2.1382081345896301E-4</v>
      </c>
      <c r="G3881" s="22">
        <v>1.14155251141553E-4</v>
      </c>
      <c r="H3881" s="20">
        <v>0.37845259250000002</v>
      </c>
      <c r="I3881" s="20">
        <v>0.1162723041</v>
      </c>
      <c r="J3881" s="24">
        <v>0.22559999999999999</v>
      </c>
      <c r="K3881" s="20">
        <v>0.2638178719</v>
      </c>
      <c r="L3881" s="20">
        <v>0.55303471010000005</v>
      </c>
      <c r="M3881" s="20">
        <v>0.34396454510000002</v>
      </c>
      <c r="N3881" s="24">
        <v>0.85370999999999997</v>
      </c>
    </row>
    <row r="3882" spans="1:14" ht="15" customHeight="1" outlineLevel="1" x14ac:dyDescent="0.3">
      <c r="A3882" s="12">
        <v>3880</v>
      </c>
      <c r="B3882" s="13">
        <v>1</v>
      </c>
      <c r="C3882" s="19">
        <v>1.2549877924901499E-4</v>
      </c>
      <c r="D3882" s="21">
        <v>0</v>
      </c>
      <c r="E3882" s="20">
        <v>1.228301497E-3</v>
      </c>
      <c r="F3882" s="22">
        <v>2.23219530534082E-4</v>
      </c>
      <c r="G3882" s="22">
        <v>1.14155251141553E-4</v>
      </c>
      <c r="H3882" s="20">
        <v>0.28525278630000001</v>
      </c>
      <c r="I3882" s="20">
        <v>0.1193754849</v>
      </c>
      <c r="J3882" s="24">
        <v>0.23369999999999999</v>
      </c>
      <c r="K3882" s="20">
        <v>0.39676162650000002</v>
      </c>
      <c r="L3882" s="20">
        <v>0.5708745395</v>
      </c>
      <c r="M3882" s="20">
        <v>0.21316863480000001</v>
      </c>
      <c r="N3882" s="20">
        <v>0.79361657139999997</v>
      </c>
    </row>
    <row r="3883" spans="1:14" ht="15" customHeight="1" outlineLevel="1" x14ac:dyDescent="0.3">
      <c r="A3883" s="12">
        <v>3881</v>
      </c>
      <c r="B3883" s="13">
        <v>1</v>
      </c>
      <c r="C3883" s="19">
        <v>1.2409371034587601E-4</v>
      </c>
      <c r="D3883" s="21">
        <v>0</v>
      </c>
      <c r="E3883" s="20">
        <v>1.018902905E-3</v>
      </c>
      <c r="F3883" s="22">
        <v>2.23219530534082E-4</v>
      </c>
      <c r="G3883" s="22">
        <v>1.14155251141553E-4</v>
      </c>
      <c r="H3883" s="20">
        <v>0.18494588919999999</v>
      </c>
      <c r="I3883" s="20">
        <v>0.1315942591</v>
      </c>
      <c r="J3883" s="24">
        <v>0.1701</v>
      </c>
      <c r="K3883" s="20">
        <v>0.4207450694</v>
      </c>
      <c r="L3883" s="20">
        <v>0.59094434750000002</v>
      </c>
      <c r="M3883" s="20">
        <v>6.2161665679999999E-2</v>
      </c>
      <c r="N3883" s="24">
        <v>0.52111799999999997</v>
      </c>
    </row>
    <row r="3884" spans="1:14" ht="15" customHeight="1" outlineLevel="1" x14ac:dyDescent="0.3">
      <c r="A3884" s="12">
        <v>3882</v>
      </c>
      <c r="B3884" s="13">
        <v>1</v>
      </c>
      <c r="C3884" s="19">
        <v>1.2852002734181501E-4</v>
      </c>
      <c r="D3884" s="21">
        <v>0</v>
      </c>
      <c r="E3884" s="20">
        <v>6.6096750659999995E-4</v>
      </c>
      <c r="F3884" s="22">
        <v>1.6447754881458699E-4</v>
      </c>
      <c r="G3884" s="22">
        <v>1.14155251141553E-4</v>
      </c>
      <c r="H3884" s="20">
        <v>9.8691649170000006E-2</v>
      </c>
      <c r="I3884" s="20">
        <v>0.13566718389999999</v>
      </c>
      <c r="J3884" s="24">
        <v>5.45E-2</v>
      </c>
      <c r="K3884" s="20">
        <v>0.42330168010000002</v>
      </c>
      <c r="L3884" s="20">
        <v>0.59569517159999996</v>
      </c>
      <c r="M3884" s="20">
        <v>1.6154502479999999E-3</v>
      </c>
      <c r="N3884" s="20">
        <v>0.30333085710000002</v>
      </c>
    </row>
    <row r="3885" spans="1:14" ht="15" customHeight="1" outlineLevel="1" x14ac:dyDescent="0.3">
      <c r="A3885" s="12">
        <v>3883</v>
      </c>
      <c r="B3885" s="13">
        <v>1</v>
      </c>
      <c r="C3885" s="19">
        <v>1.3562877837620599E-4</v>
      </c>
      <c r="D3885" s="21">
        <v>0</v>
      </c>
      <c r="E3885" s="21">
        <v>0</v>
      </c>
      <c r="F3885" s="22">
        <v>1.1748396343899099E-4</v>
      </c>
      <c r="G3885" s="22">
        <v>1.14155251141553E-4</v>
      </c>
      <c r="H3885" s="20">
        <v>3.9735099340000003E-2</v>
      </c>
      <c r="I3885" s="20">
        <v>0.1382854926</v>
      </c>
      <c r="J3885" s="24">
        <v>1.32E-2</v>
      </c>
      <c r="K3885" s="20">
        <v>0.3813002191</v>
      </c>
      <c r="L3885" s="20">
        <v>0.60044599570000001</v>
      </c>
      <c r="M3885" s="20">
        <v>1.144572259E-2</v>
      </c>
      <c r="N3885" s="20">
        <v>0.1074505714</v>
      </c>
    </row>
    <row r="3886" spans="1:14" ht="15" customHeight="1" outlineLevel="1" x14ac:dyDescent="0.3">
      <c r="A3886" s="12">
        <v>3884</v>
      </c>
      <c r="B3886" s="13">
        <v>1</v>
      </c>
      <c r="C3886" s="19">
        <v>1.21420077850077E-4</v>
      </c>
      <c r="D3886" s="21">
        <v>0</v>
      </c>
      <c r="E3886" s="21">
        <v>0</v>
      </c>
      <c r="F3886" s="22">
        <v>8.8112972579242903E-5</v>
      </c>
      <c r="G3886" s="22">
        <v>1.14155251141553E-4</v>
      </c>
      <c r="H3886" s="20">
        <v>1.1306735579999999E-2</v>
      </c>
      <c r="I3886" s="20">
        <v>0.169996121</v>
      </c>
      <c r="J3886" s="24">
        <v>4.0000000000000001E-3</v>
      </c>
      <c r="K3886" s="20">
        <v>0.21938154369999999</v>
      </c>
      <c r="L3886" s="20">
        <v>0.59763428350000003</v>
      </c>
      <c r="M3886" s="20">
        <v>0.1150116279</v>
      </c>
      <c r="N3886" s="21">
        <v>0</v>
      </c>
    </row>
    <row r="3887" spans="1:14" ht="15" customHeight="1" outlineLevel="1" x14ac:dyDescent="0.3">
      <c r="A3887" s="12">
        <v>3885</v>
      </c>
      <c r="B3887" s="13">
        <v>1</v>
      </c>
      <c r="C3887" s="19">
        <v>1.13826686181993E-4</v>
      </c>
      <c r="D3887" s="21">
        <v>0</v>
      </c>
      <c r="E3887" s="21">
        <v>0</v>
      </c>
      <c r="F3887" s="22">
        <v>5.87419817194953E-5</v>
      </c>
      <c r="G3887" s="22">
        <v>1.14155251141553E-4</v>
      </c>
      <c r="H3887" s="21">
        <v>0</v>
      </c>
      <c r="I3887" s="20">
        <v>0.19666408069999999</v>
      </c>
      <c r="J3887" s="24">
        <v>1.2500000000000001E-2</v>
      </c>
      <c r="K3887" s="20">
        <v>0.26893109329999998</v>
      </c>
      <c r="L3887" s="20">
        <v>0.59530734919999995</v>
      </c>
      <c r="M3887" s="20">
        <v>0.15167550069999999</v>
      </c>
      <c r="N3887" s="21">
        <v>0</v>
      </c>
    </row>
    <row r="3888" spans="1:14" ht="15" customHeight="1" outlineLevel="1" x14ac:dyDescent="0.3">
      <c r="A3888" s="12">
        <v>3886</v>
      </c>
      <c r="B3888" s="13">
        <v>1</v>
      </c>
      <c r="C3888" s="19">
        <v>1.2565522459896301E-4</v>
      </c>
      <c r="D3888" s="21">
        <v>0</v>
      </c>
      <c r="E3888" s="21">
        <v>0</v>
      </c>
      <c r="F3888" s="22">
        <v>3.7594868300476997E-5</v>
      </c>
      <c r="G3888" s="22">
        <v>1.14155251141553E-4</v>
      </c>
      <c r="H3888" s="21">
        <v>0</v>
      </c>
      <c r="I3888" s="20">
        <v>0.20354926300000001</v>
      </c>
      <c r="J3888" s="24">
        <v>2.87E-2</v>
      </c>
      <c r="K3888" s="20">
        <v>0.22303384470000001</v>
      </c>
      <c r="L3888" s="20">
        <v>0.56951716109999995</v>
      </c>
      <c r="M3888" s="20">
        <v>9.1868273540000003E-2</v>
      </c>
      <c r="N3888" s="21">
        <v>0</v>
      </c>
    </row>
    <row r="3889" spans="1:14" ht="15" customHeight="1" outlineLevel="1" x14ac:dyDescent="0.3">
      <c r="A3889" s="12">
        <v>3887</v>
      </c>
      <c r="B3889" s="13">
        <v>1</v>
      </c>
      <c r="C3889" s="19">
        <v>1.2990000763169301E-4</v>
      </c>
      <c r="D3889" s="21">
        <v>0</v>
      </c>
      <c r="E3889" s="21">
        <v>0</v>
      </c>
      <c r="F3889" s="22">
        <v>2.3496792687798098E-5</v>
      </c>
      <c r="G3889" s="22">
        <v>1.14155251141553E-4</v>
      </c>
      <c r="H3889" s="21">
        <v>0</v>
      </c>
      <c r="I3889" s="20">
        <v>0.20490690459999999</v>
      </c>
      <c r="J3889" s="24">
        <v>9.2999999999999999E-2</v>
      </c>
      <c r="K3889" s="20">
        <v>0.12563915270000001</v>
      </c>
      <c r="L3889" s="20">
        <v>0.54566608490000001</v>
      </c>
      <c r="M3889" s="20">
        <v>2.8393153559999999E-2</v>
      </c>
      <c r="N3889" s="21">
        <v>0</v>
      </c>
    </row>
    <row r="3890" spans="1:14" ht="15" customHeight="1" outlineLevel="1" x14ac:dyDescent="0.3">
      <c r="A3890" s="12">
        <v>3888</v>
      </c>
      <c r="B3890" s="13">
        <v>1</v>
      </c>
      <c r="C3890" s="19">
        <v>1.10015535922187E-4</v>
      </c>
      <c r="D3890" s="21">
        <v>0</v>
      </c>
      <c r="E3890" s="21">
        <v>0</v>
      </c>
      <c r="F3890" s="22">
        <v>9.3987170751192492E-6</v>
      </c>
      <c r="G3890" s="22">
        <v>1.14155251141553E-4</v>
      </c>
      <c r="H3890" s="21">
        <v>0</v>
      </c>
      <c r="I3890" s="20">
        <v>0.19317300230000001</v>
      </c>
      <c r="J3890" s="24">
        <v>0.2109</v>
      </c>
      <c r="K3890" s="20">
        <v>0.12162162159999999</v>
      </c>
      <c r="L3890" s="20">
        <v>0.52084545280000005</v>
      </c>
      <c r="M3890" s="20">
        <v>1.337349021E-3</v>
      </c>
      <c r="N3890" s="21">
        <v>0</v>
      </c>
    </row>
    <row r="3891" spans="1:14" ht="15" customHeight="1" outlineLevel="1" x14ac:dyDescent="0.3">
      <c r="A3891" s="12">
        <v>3889</v>
      </c>
      <c r="B3891" s="13">
        <v>1</v>
      </c>
      <c r="C3891" s="19">
        <v>9.5040750830559494E-5</v>
      </c>
      <c r="D3891" s="21">
        <v>0</v>
      </c>
      <c r="E3891" s="21">
        <v>0</v>
      </c>
      <c r="F3891" s="22">
        <v>5.8741981719495297E-6</v>
      </c>
      <c r="G3891" s="22">
        <v>1.14155251141553E-4</v>
      </c>
      <c r="H3891" s="21">
        <v>0</v>
      </c>
      <c r="I3891" s="20">
        <v>0.17232350660000001</v>
      </c>
      <c r="J3891" s="24">
        <v>0.24429999999999999</v>
      </c>
      <c r="K3891" s="20">
        <v>0.1053080107</v>
      </c>
      <c r="L3891" s="20">
        <v>0.49699437660000001</v>
      </c>
      <c r="M3891" s="20">
        <v>5.7093452269999997E-2</v>
      </c>
      <c r="N3891" s="21">
        <v>0</v>
      </c>
    </row>
    <row r="3892" spans="1:14" ht="15" customHeight="1" outlineLevel="1" x14ac:dyDescent="0.3">
      <c r="A3892" s="12">
        <v>3890</v>
      </c>
      <c r="B3892" s="13">
        <v>1</v>
      </c>
      <c r="C3892" s="19">
        <v>8.7370268891733693E-5</v>
      </c>
      <c r="D3892" s="21">
        <v>0</v>
      </c>
      <c r="E3892" s="21">
        <v>0</v>
      </c>
      <c r="F3892" s="22">
        <v>2.3496792687798102E-6</v>
      </c>
      <c r="G3892" s="22">
        <v>1.14155251141553E-4</v>
      </c>
      <c r="H3892" s="21">
        <v>0</v>
      </c>
      <c r="I3892" s="20">
        <v>0.16475950349999999</v>
      </c>
      <c r="J3892" s="24">
        <v>0.24310000000000001</v>
      </c>
      <c r="K3892" s="20">
        <v>9.581202824E-2</v>
      </c>
      <c r="L3892" s="20">
        <v>0.47876672479999999</v>
      </c>
      <c r="M3892" s="20">
        <v>0.24249012510000001</v>
      </c>
      <c r="N3892" s="21">
        <v>0</v>
      </c>
    </row>
    <row r="3893" spans="1:14" ht="15" customHeight="1" outlineLevel="1" x14ac:dyDescent="0.3">
      <c r="A3893" s="12">
        <v>3891</v>
      </c>
      <c r="B3893" s="13">
        <v>1</v>
      </c>
      <c r="C3893" s="19">
        <v>7.4915372024984505E-5</v>
      </c>
      <c r="D3893" s="21">
        <v>0</v>
      </c>
      <c r="E3893" s="21">
        <v>0</v>
      </c>
      <c r="F3893" s="22">
        <v>1.17483963438991E-6</v>
      </c>
      <c r="G3893" s="22">
        <v>1.14155251141553E-4</v>
      </c>
      <c r="H3893" s="21">
        <v>0</v>
      </c>
      <c r="I3893" s="20">
        <v>0.16214119469999999</v>
      </c>
      <c r="J3893" s="24">
        <v>0.31169999999999998</v>
      </c>
      <c r="K3893" s="20">
        <v>9.0577063550000003E-2</v>
      </c>
      <c r="L3893" s="20">
        <v>0.4775063021</v>
      </c>
      <c r="M3893" s="20">
        <v>0.31032047099999999</v>
      </c>
      <c r="N3893" s="21">
        <v>0</v>
      </c>
    </row>
    <row r="3894" spans="1:14" ht="15" customHeight="1" outlineLevel="1" x14ac:dyDescent="0.3">
      <c r="A3894" s="12">
        <v>3892</v>
      </c>
      <c r="B3894" s="13">
        <v>1</v>
      </c>
      <c r="C3894" s="19">
        <v>7.1402946564303601E-5</v>
      </c>
      <c r="D3894" s="21">
        <v>0</v>
      </c>
      <c r="E3894" s="21">
        <v>0</v>
      </c>
      <c r="F3894" s="22">
        <v>1.40980756126789E-5</v>
      </c>
      <c r="G3894" s="22">
        <v>1.14155251141553E-4</v>
      </c>
      <c r="H3894" s="20">
        <v>3.8765950569999998E-3</v>
      </c>
      <c r="I3894" s="20">
        <v>0.15060124129999999</v>
      </c>
      <c r="J3894" s="24">
        <v>0.54369999999999996</v>
      </c>
      <c r="K3894" s="20">
        <v>9.3377160939999995E-2</v>
      </c>
      <c r="L3894" s="20">
        <v>0.48933488460000002</v>
      </c>
      <c r="M3894" s="20">
        <v>0.19296619870000001</v>
      </c>
      <c r="N3894" s="21">
        <v>0</v>
      </c>
    </row>
    <row r="3895" spans="1:14" ht="15" customHeight="1" outlineLevel="1" x14ac:dyDescent="0.3">
      <c r="A3895" s="12">
        <v>3893</v>
      </c>
      <c r="B3895" s="13">
        <v>1</v>
      </c>
      <c r="C3895" s="19">
        <v>7.69149009223543E-5</v>
      </c>
      <c r="D3895" s="21">
        <v>0</v>
      </c>
      <c r="E3895" s="21">
        <v>0</v>
      </c>
      <c r="F3895" s="22">
        <v>3.7594868300476997E-5</v>
      </c>
      <c r="G3895" s="22">
        <v>1.14155251141553E-4</v>
      </c>
      <c r="H3895" s="20">
        <v>1.437570667E-2</v>
      </c>
      <c r="I3895" s="20">
        <v>0.14720713730000001</v>
      </c>
      <c r="J3895" s="24">
        <v>0.73329999999999995</v>
      </c>
      <c r="K3895" s="20">
        <v>0.1158996835</v>
      </c>
      <c r="L3895" s="20">
        <v>0.51425247240000005</v>
      </c>
      <c r="M3895" s="20">
        <v>5.6361493899999997E-2</v>
      </c>
      <c r="N3895" s="21">
        <v>0</v>
      </c>
    </row>
    <row r="3896" spans="1:14" ht="15" customHeight="1" outlineLevel="1" x14ac:dyDescent="0.3">
      <c r="A3896" s="12">
        <v>3894</v>
      </c>
      <c r="B3896" s="13">
        <v>1</v>
      </c>
      <c r="C3896" s="19">
        <v>9.3224311326201907E-5</v>
      </c>
      <c r="D3896" s="21">
        <v>0</v>
      </c>
      <c r="E3896" s="21">
        <v>0</v>
      </c>
      <c r="F3896" s="22">
        <v>9.3987170751192502E-5</v>
      </c>
      <c r="G3896" s="22">
        <v>1.14155251141553E-4</v>
      </c>
      <c r="H3896" s="20">
        <v>4.8457438220000003E-2</v>
      </c>
      <c r="I3896" s="20">
        <v>0.1486617533</v>
      </c>
      <c r="J3896" s="24">
        <v>0.81799999999999995</v>
      </c>
      <c r="K3896" s="20">
        <v>0.22230338450000001</v>
      </c>
      <c r="L3896" s="20">
        <v>0.55856117900000002</v>
      </c>
      <c r="M3896" s="20">
        <v>1.54814866E-3</v>
      </c>
      <c r="N3896" s="21">
        <v>0</v>
      </c>
    </row>
    <row r="3897" spans="1:14" ht="15" customHeight="1" outlineLevel="1" x14ac:dyDescent="0.3">
      <c r="A3897" s="12">
        <v>3895</v>
      </c>
      <c r="B3897" s="13">
        <v>1</v>
      </c>
      <c r="C3897" s="19">
        <v>1.17478837758394E-4</v>
      </c>
      <c r="D3897" s="21">
        <v>0</v>
      </c>
      <c r="E3897" s="21">
        <v>0</v>
      </c>
      <c r="F3897" s="22">
        <v>1.8210014333043501E-4</v>
      </c>
      <c r="G3897" s="22">
        <v>1.14155251141553E-4</v>
      </c>
      <c r="H3897" s="20">
        <v>0.1048295913</v>
      </c>
      <c r="I3897" s="20">
        <v>0.111617533</v>
      </c>
      <c r="J3897" s="24">
        <v>0.7984</v>
      </c>
      <c r="K3897" s="20">
        <v>0.37022157290000002</v>
      </c>
      <c r="L3897" s="20">
        <v>0.59879775059999996</v>
      </c>
      <c r="M3897" s="20">
        <v>9.6142783390000004E-3</v>
      </c>
      <c r="N3897" s="21">
        <v>0</v>
      </c>
    </row>
    <row r="3898" spans="1:14" ht="15" customHeight="1" outlineLevel="1" x14ac:dyDescent="0.3">
      <c r="A3898" s="12">
        <v>3896</v>
      </c>
      <c r="B3898" s="13">
        <v>1</v>
      </c>
      <c r="C3898" s="19">
        <v>1.3350397778887999E-4</v>
      </c>
      <c r="D3898" s="21">
        <v>0</v>
      </c>
      <c r="E3898" s="21">
        <v>0</v>
      </c>
      <c r="F3898" s="22">
        <v>1.58603350642637E-4</v>
      </c>
      <c r="G3898" s="22">
        <v>1.14155251141553E-4</v>
      </c>
      <c r="H3898" s="20">
        <v>0.1752544016</v>
      </c>
      <c r="I3898" s="20">
        <v>8.9992242050000004E-2</v>
      </c>
      <c r="J3898" s="24">
        <v>0.71599999999999997</v>
      </c>
      <c r="K3898" s="20">
        <v>0.41064037009999999</v>
      </c>
      <c r="L3898" s="20">
        <v>0.6128563118</v>
      </c>
      <c r="M3898" s="20">
        <v>0.1019394612</v>
      </c>
      <c r="N3898" s="20">
        <v>0.1082862857</v>
      </c>
    </row>
    <row r="3899" spans="1:14" ht="15" customHeight="1" outlineLevel="1" x14ac:dyDescent="0.3">
      <c r="A3899" s="12">
        <v>3897</v>
      </c>
      <c r="B3899" s="13">
        <v>1</v>
      </c>
      <c r="C3899" s="19">
        <v>1.4445079623423999E-4</v>
      </c>
      <c r="D3899" s="21">
        <v>0</v>
      </c>
      <c r="E3899" s="21">
        <v>0</v>
      </c>
      <c r="F3899" s="22">
        <v>1.4685495429873799E-4</v>
      </c>
      <c r="G3899" s="22">
        <v>1.14155251141553E-4</v>
      </c>
      <c r="H3899" s="20">
        <v>0.24147956709999999</v>
      </c>
      <c r="I3899" s="20">
        <v>0.10153219550000001</v>
      </c>
      <c r="J3899" s="24">
        <v>0.7137</v>
      </c>
      <c r="K3899" s="20">
        <v>0.41709276839999998</v>
      </c>
      <c r="L3899" s="20">
        <v>0.61537715729999998</v>
      </c>
      <c r="M3899" s="20">
        <v>0.13708259689999999</v>
      </c>
      <c r="N3899" s="20">
        <v>0.29377028570000002</v>
      </c>
    </row>
    <row r="3900" spans="1:14" ht="15" customHeight="1" outlineLevel="1" x14ac:dyDescent="0.3">
      <c r="A3900" s="12">
        <v>3898</v>
      </c>
      <c r="B3900" s="13">
        <v>1</v>
      </c>
      <c r="C3900" s="19">
        <v>1.50786652860845E-4</v>
      </c>
      <c r="D3900" s="21">
        <v>0</v>
      </c>
      <c r="E3900" s="21">
        <v>0</v>
      </c>
      <c r="F3900" s="22">
        <v>1.6447754881458699E-4</v>
      </c>
      <c r="G3900" s="22">
        <v>1.14155251141553E-4</v>
      </c>
      <c r="H3900" s="20">
        <v>0.3046357616</v>
      </c>
      <c r="I3900" s="20">
        <v>0.1241272304</v>
      </c>
      <c r="J3900" s="24">
        <v>0.7036</v>
      </c>
      <c r="K3900" s="20">
        <v>0.40138787440000001</v>
      </c>
      <c r="L3900" s="20">
        <v>0.59937948419999998</v>
      </c>
      <c r="M3900" s="20">
        <v>8.4312890840000002E-2</v>
      </c>
      <c r="N3900" s="20">
        <v>0.49473171430000001</v>
      </c>
    </row>
    <row r="3901" spans="1:14" ht="15" customHeight="1" outlineLevel="1" x14ac:dyDescent="0.3">
      <c r="A3901" s="12">
        <v>3899</v>
      </c>
      <c r="B3901" s="13">
        <v>1</v>
      </c>
      <c r="C3901" s="19">
        <v>1.4980816574615099E-4</v>
      </c>
      <c r="D3901" s="21">
        <v>0</v>
      </c>
      <c r="E3901" s="20">
        <v>2.3919107450000001E-4</v>
      </c>
      <c r="F3901" s="22">
        <v>1.87974341502385E-4</v>
      </c>
      <c r="G3901" s="22">
        <v>1.14155251141553E-4</v>
      </c>
      <c r="H3901" s="20">
        <v>0.3374252948</v>
      </c>
      <c r="I3901" s="20">
        <v>0.13401861910000001</v>
      </c>
      <c r="J3901" s="24">
        <v>0.64170000000000005</v>
      </c>
      <c r="K3901" s="20">
        <v>0.35658631600000001</v>
      </c>
      <c r="L3901" s="20">
        <v>0.59967035099999999</v>
      </c>
      <c r="M3901" s="20">
        <v>2.6764199950000001E-2</v>
      </c>
      <c r="N3901" s="20">
        <v>0.68355857139999998</v>
      </c>
    </row>
    <row r="3902" spans="1:14" ht="15" customHeight="1" outlineLevel="1" x14ac:dyDescent="0.3">
      <c r="A3902" s="12">
        <v>3900</v>
      </c>
      <c r="B3902" s="13">
        <v>1</v>
      </c>
      <c r="C3902" s="19">
        <v>1.5113832400427701E-4</v>
      </c>
      <c r="D3902" s="21">
        <v>0</v>
      </c>
      <c r="E3902" s="20">
        <v>3.3580383949999998E-4</v>
      </c>
      <c r="F3902" s="22">
        <v>2.0677177565262301E-4</v>
      </c>
      <c r="G3902" s="22">
        <v>1.14155251141553E-4</v>
      </c>
      <c r="H3902" s="20">
        <v>0.34921660469999999</v>
      </c>
      <c r="I3902" s="20">
        <v>0.16815360739999999</v>
      </c>
      <c r="J3902" s="24">
        <v>0.55789999999999995</v>
      </c>
      <c r="K3902" s="20">
        <v>0.30387143900000002</v>
      </c>
      <c r="L3902" s="20">
        <v>0.58852045760000005</v>
      </c>
      <c r="M3902" s="20">
        <v>1.337349021E-3</v>
      </c>
      <c r="N3902" s="20">
        <v>0.80396828570000001</v>
      </c>
    </row>
    <row r="3903" spans="1:14" ht="15" customHeight="1" outlineLevel="1" x14ac:dyDescent="0.3">
      <c r="A3903" s="12">
        <v>3901</v>
      </c>
      <c r="B3903" s="13">
        <v>1</v>
      </c>
      <c r="C3903" s="19">
        <v>1.4531759860362799E-4</v>
      </c>
      <c r="D3903" s="21">
        <v>0</v>
      </c>
      <c r="E3903" s="20">
        <v>2.6387627439999997E-4</v>
      </c>
      <c r="F3903" s="22">
        <v>1.87974341502385E-4</v>
      </c>
      <c r="G3903" s="22">
        <v>1.14155251141553E-4</v>
      </c>
      <c r="H3903" s="20">
        <v>0.33516394770000002</v>
      </c>
      <c r="I3903" s="20">
        <v>0.16698991469999999</v>
      </c>
      <c r="J3903" s="24">
        <v>0.4975</v>
      </c>
      <c r="K3903" s="20">
        <v>0.27940102259999999</v>
      </c>
      <c r="L3903" s="20">
        <v>0.57591623039999995</v>
      </c>
      <c r="M3903" s="20">
        <v>4.6976285899999998E-2</v>
      </c>
      <c r="N3903" s="20">
        <v>0.91249971429999999</v>
      </c>
    </row>
    <row r="3904" spans="1:14" ht="15" customHeight="1" outlineLevel="1" x14ac:dyDescent="0.3">
      <c r="A3904" s="12">
        <v>3902</v>
      </c>
      <c r="B3904" s="13">
        <v>1</v>
      </c>
      <c r="C3904" s="19">
        <v>1.44003587826617E-4</v>
      </c>
      <c r="D3904" s="21">
        <v>0</v>
      </c>
      <c r="E3904" s="20">
        <v>1.191699304E-4</v>
      </c>
      <c r="F3904" s="22">
        <v>1.90324020771165E-4</v>
      </c>
      <c r="G3904" s="22">
        <v>1.14155251141553E-4</v>
      </c>
      <c r="H3904" s="20">
        <v>0.32321111289999999</v>
      </c>
      <c r="I3904" s="20">
        <v>0.18522110159999999</v>
      </c>
      <c r="J3904" s="24">
        <v>0.46539999999999998</v>
      </c>
      <c r="K3904" s="20">
        <v>0.17993669349999999</v>
      </c>
      <c r="L3904" s="20">
        <v>0.56845064960000002</v>
      </c>
      <c r="M3904" s="20">
        <v>0.20335667299999999</v>
      </c>
      <c r="N3904" s="20">
        <v>0.90276085709999998</v>
      </c>
    </row>
    <row r="3905" spans="1:14" ht="15" customHeight="1" outlineLevel="1" x14ac:dyDescent="0.3">
      <c r="A3905" s="12">
        <v>3903</v>
      </c>
      <c r="B3905" s="13">
        <v>1</v>
      </c>
      <c r="C3905" s="19">
        <v>1.3755603514475499E-4</v>
      </c>
      <c r="D3905" s="21">
        <v>0</v>
      </c>
      <c r="E3905" s="21">
        <v>0</v>
      </c>
      <c r="F3905" s="22">
        <v>2.1382081345896301E-4</v>
      </c>
      <c r="G3905" s="22">
        <v>1.14155251141553E-4</v>
      </c>
      <c r="H3905" s="20">
        <v>0.30188984009999997</v>
      </c>
      <c r="I3905" s="20">
        <v>0.2093677269</v>
      </c>
      <c r="J3905" s="24">
        <v>0.41720000000000002</v>
      </c>
      <c r="K3905" s="20">
        <v>0.15230094960000001</v>
      </c>
      <c r="L3905" s="20">
        <v>0.55604033350000004</v>
      </c>
      <c r="M3905" s="20">
        <v>0.25924940969999999</v>
      </c>
      <c r="N3905" s="20">
        <v>0.85416685709999995</v>
      </c>
    </row>
    <row r="3906" spans="1:14" ht="15" customHeight="1" outlineLevel="1" x14ac:dyDescent="0.3">
      <c r="A3906" s="12">
        <v>3904</v>
      </c>
      <c r="B3906" s="13">
        <v>1</v>
      </c>
      <c r="C3906" s="19">
        <v>1.2937964830418499E-4</v>
      </c>
      <c r="D3906" s="21">
        <v>0</v>
      </c>
      <c r="E3906" s="21">
        <v>0</v>
      </c>
      <c r="F3906" s="22">
        <v>2.23219530534082E-4</v>
      </c>
      <c r="G3906" s="22">
        <v>1.14155251141553E-4</v>
      </c>
      <c r="H3906" s="20">
        <v>0.24777903409999999</v>
      </c>
      <c r="I3906" s="20">
        <v>0.2038401862</v>
      </c>
      <c r="J3906" s="24">
        <v>0.38250000000000001</v>
      </c>
      <c r="K3906" s="20">
        <v>0.25164353540000001</v>
      </c>
      <c r="L3906" s="20">
        <v>0.55284079890000004</v>
      </c>
      <c r="M3906" s="20">
        <v>0.16220355219999999</v>
      </c>
      <c r="N3906" s="20">
        <v>0.69625028570000003</v>
      </c>
    </row>
    <row r="3907" spans="1:14" ht="15" customHeight="1" outlineLevel="1" x14ac:dyDescent="0.3">
      <c r="A3907" s="12">
        <v>3905</v>
      </c>
      <c r="B3907" s="13">
        <v>1</v>
      </c>
      <c r="C3907" s="19">
        <v>1.2579495071468301E-4</v>
      </c>
      <c r="D3907" s="21">
        <v>0</v>
      </c>
      <c r="E3907" s="21">
        <v>0</v>
      </c>
      <c r="F3907" s="22">
        <v>2.23219530534082E-4</v>
      </c>
      <c r="G3907" s="22">
        <v>1.14155251141553E-4</v>
      </c>
      <c r="H3907" s="20">
        <v>0.1775157487</v>
      </c>
      <c r="I3907" s="20">
        <v>0.18337858809999999</v>
      </c>
      <c r="J3907" s="24">
        <v>0.3669</v>
      </c>
      <c r="K3907" s="20">
        <v>0.40284879470000001</v>
      </c>
      <c r="L3907" s="20">
        <v>0.58212138840000005</v>
      </c>
      <c r="M3907" s="20">
        <v>4.7516237949999998E-2</v>
      </c>
      <c r="N3907" s="20">
        <v>0.54308057139999999</v>
      </c>
    </row>
    <row r="3908" spans="1:14" ht="15" customHeight="1" outlineLevel="1" x14ac:dyDescent="0.3">
      <c r="A3908" s="12">
        <v>3906</v>
      </c>
      <c r="B3908" s="13">
        <v>1</v>
      </c>
      <c r="C3908" s="19">
        <v>1.2579013257276201E-4</v>
      </c>
      <c r="D3908" s="21">
        <v>0</v>
      </c>
      <c r="E3908" s="21">
        <v>0</v>
      </c>
      <c r="F3908" s="22">
        <v>1.6447754881458699E-4</v>
      </c>
      <c r="G3908" s="22">
        <v>1.14155251141553E-4</v>
      </c>
      <c r="H3908" s="20">
        <v>9.9337748340000004E-2</v>
      </c>
      <c r="I3908" s="20">
        <v>0.1688324282</v>
      </c>
      <c r="J3908" s="24">
        <v>0.34029999999999999</v>
      </c>
      <c r="K3908" s="20">
        <v>0.380934989</v>
      </c>
      <c r="L3908" s="20">
        <v>0.60335466360000001</v>
      </c>
      <c r="M3908" s="20">
        <v>1.440178623E-3</v>
      </c>
      <c r="N3908" s="20">
        <v>0.30999428569999998</v>
      </c>
    </row>
    <row r="3909" spans="1:14" ht="15" customHeight="1" outlineLevel="1" x14ac:dyDescent="0.3">
      <c r="A3909" s="12">
        <v>3907</v>
      </c>
      <c r="B3909" s="13">
        <v>1</v>
      </c>
      <c r="C3909" s="19">
        <v>1.23270244347884E-4</v>
      </c>
      <c r="D3909" s="21">
        <v>0</v>
      </c>
      <c r="E3909" s="21">
        <v>0</v>
      </c>
      <c r="F3909" s="22">
        <v>1.1748396343899099E-4</v>
      </c>
      <c r="G3909" s="22">
        <v>1.14155251141553E-4</v>
      </c>
      <c r="H3909" s="20">
        <v>4.0542723310000001E-2</v>
      </c>
      <c r="I3909" s="20">
        <v>0.15855314200000001</v>
      </c>
      <c r="J3909" s="24">
        <v>0.2802</v>
      </c>
      <c r="K3909" s="20">
        <v>0.28901874849999998</v>
      </c>
      <c r="L3909" s="20">
        <v>0.61256544499999999</v>
      </c>
      <c r="M3909" s="20">
        <v>7.0148631639999999E-3</v>
      </c>
      <c r="N3909" s="24">
        <v>0.12214800000000001</v>
      </c>
    </row>
    <row r="3910" spans="1:14" ht="15" customHeight="1" outlineLevel="1" x14ac:dyDescent="0.3">
      <c r="A3910" s="12">
        <v>3908</v>
      </c>
      <c r="B3910" s="13">
        <v>1</v>
      </c>
      <c r="C3910" s="19">
        <v>1.11085163428732E-4</v>
      </c>
      <c r="D3910" s="21">
        <v>0</v>
      </c>
      <c r="E3910" s="21">
        <v>0</v>
      </c>
      <c r="F3910" s="22">
        <v>8.8112972579242903E-5</v>
      </c>
      <c r="G3910" s="22">
        <v>1.14155251141553E-4</v>
      </c>
      <c r="H3910" s="20">
        <v>1.211435955E-2</v>
      </c>
      <c r="I3910" s="20">
        <v>0.15263770360000001</v>
      </c>
      <c r="J3910" s="24">
        <v>0.27260000000000001</v>
      </c>
      <c r="K3910" s="20">
        <v>0.24421719019999999</v>
      </c>
      <c r="L3910" s="20">
        <v>0.62730269540000005</v>
      </c>
      <c r="M3910" s="20">
        <v>8.2420652979999995E-2</v>
      </c>
      <c r="N3910" s="21">
        <v>0</v>
      </c>
    </row>
    <row r="3911" spans="1:14" ht="15" customHeight="1" outlineLevel="1" x14ac:dyDescent="0.3">
      <c r="A3911" s="12">
        <v>3909</v>
      </c>
      <c r="B3911" s="13">
        <v>1</v>
      </c>
      <c r="C3911" s="19">
        <v>1.0397358595278501E-4</v>
      </c>
      <c r="D3911" s="21">
        <v>0</v>
      </c>
      <c r="E3911" s="21">
        <v>0</v>
      </c>
      <c r="F3911" s="22">
        <v>5.87419817194953E-5</v>
      </c>
      <c r="G3911" s="22">
        <v>1.14155251141553E-4</v>
      </c>
      <c r="H3911" s="21">
        <v>0</v>
      </c>
      <c r="I3911" s="20">
        <v>0.15981380919999999</v>
      </c>
      <c r="J3911" s="24">
        <v>0.2651</v>
      </c>
      <c r="K3911" s="20">
        <v>0.35244704160000001</v>
      </c>
      <c r="L3911" s="20">
        <v>0.62778747329999995</v>
      </c>
      <c r="M3911" s="20">
        <v>0.1148944153</v>
      </c>
      <c r="N3911" s="21">
        <v>0</v>
      </c>
    </row>
    <row r="3912" spans="1:14" ht="15" customHeight="1" outlineLevel="1" x14ac:dyDescent="0.3">
      <c r="A3912" s="12">
        <v>3910</v>
      </c>
      <c r="B3912" s="13">
        <v>1</v>
      </c>
      <c r="C3912" s="19">
        <v>1.16717571334817E-4</v>
      </c>
      <c r="D3912" s="21">
        <v>0</v>
      </c>
      <c r="E3912" s="21">
        <v>0</v>
      </c>
      <c r="F3912" s="22">
        <v>3.7594868300476997E-5</v>
      </c>
      <c r="G3912" s="22">
        <v>1.14155251141553E-4</v>
      </c>
      <c r="H3912" s="21">
        <v>0</v>
      </c>
      <c r="I3912" s="20">
        <v>0.17280837860000001</v>
      </c>
      <c r="J3912" s="24">
        <v>0.19570000000000001</v>
      </c>
      <c r="K3912" s="20">
        <v>0.28853177499999999</v>
      </c>
      <c r="L3912" s="20">
        <v>0.62536358349999999</v>
      </c>
      <c r="M3912" s="20">
        <v>7.2661220509999999E-2</v>
      </c>
      <c r="N3912" s="21">
        <v>0</v>
      </c>
    </row>
    <row r="3913" spans="1:14" ht="15" customHeight="1" outlineLevel="1" x14ac:dyDescent="0.3">
      <c r="A3913" s="12">
        <v>3911</v>
      </c>
      <c r="B3913" s="13">
        <v>1</v>
      </c>
      <c r="C3913" s="19">
        <v>1.2011838018351E-4</v>
      </c>
      <c r="D3913" s="20">
        <v>7.5471713549999999E-6</v>
      </c>
      <c r="E3913" s="21">
        <v>0</v>
      </c>
      <c r="F3913" s="22">
        <v>2.3496792687798098E-5</v>
      </c>
      <c r="G3913" s="22">
        <v>1.14155251141553E-4</v>
      </c>
      <c r="H3913" s="21">
        <v>0</v>
      </c>
      <c r="I3913" s="20">
        <v>0.1782389449</v>
      </c>
      <c r="J3913" s="24">
        <v>0.13769999999999999</v>
      </c>
      <c r="K3913" s="20">
        <v>0.19625030439999999</v>
      </c>
      <c r="L3913" s="20">
        <v>0.59840992829999995</v>
      </c>
      <c r="M3913" s="20">
        <v>2.4189822810000001E-2</v>
      </c>
      <c r="N3913" s="21">
        <v>0</v>
      </c>
    </row>
    <row r="3914" spans="1:14" ht="15" customHeight="1" outlineLevel="1" x14ac:dyDescent="0.3">
      <c r="A3914" s="12">
        <v>3912</v>
      </c>
      <c r="B3914" s="13">
        <v>1</v>
      </c>
      <c r="C3914" s="19">
        <v>9.72700537635168E-5</v>
      </c>
      <c r="D3914" s="20">
        <v>1.8816795789999998E-5</v>
      </c>
      <c r="E3914" s="21">
        <v>0</v>
      </c>
      <c r="F3914" s="22">
        <v>9.3987170751192492E-6</v>
      </c>
      <c r="G3914" s="22">
        <v>1.14155251141553E-4</v>
      </c>
      <c r="H3914" s="21">
        <v>0</v>
      </c>
      <c r="I3914" s="20">
        <v>0.1622381691</v>
      </c>
      <c r="J3914" s="24">
        <v>0.11219999999999999</v>
      </c>
      <c r="K3914" s="20">
        <v>0.16009252500000001</v>
      </c>
      <c r="L3914" s="20">
        <v>0.56922629440000005</v>
      </c>
      <c r="M3914" s="20">
        <v>1.337349021E-3</v>
      </c>
      <c r="N3914" s="21">
        <v>0</v>
      </c>
    </row>
    <row r="3915" spans="1:14" ht="15" customHeight="1" outlineLevel="1" x14ac:dyDescent="0.3">
      <c r="A3915" s="12">
        <v>3913</v>
      </c>
      <c r="B3915" s="13">
        <v>1</v>
      </c>
      <c r="C3915" s="19">
        <v>7.8339111218983198E-5</v>
      </c>
      <c r="D3915" s="20">
        <v>2.8981956119999999E-5</v>
      </c>
      <c r="E3915" s="21">
        <v>0</v>
      </c>
      <c r="F3915" s="22">
        <v>5.8741981719495297E-6</v>
      </c>
      <c r="G3915" s="22">
        <v>1.14155251141553E-4</v>
      </c>
      <c r="H3915" s="21">
        <v>0</v>
      </c>
      <c r="I3915" s="20">
        <v>0.15040729250000001</v>
      </c>
      <c r="J3915" s="24">
        <v>0.1046</v>
      </c>
      <c r="K3915" s="20">
        <v>0.151448746</v>
      </c>
      <c r="L3915" s="20">
        <v>0.56253635830000004</v>
      </c>
      <c r="M3915" s="20">
        <v>3.9802421339999998E-2</v>
      </c>
      <c r="N3915" s="21">
        <v>0</v>
      </c>
    </row>
    <row r="3916" spans="1:14" ht="15" customHeight="1" outlineLevel="1" x14ac:dyDescent="0.3">
      <c r="A3916" s="12">
        <v>3914</v>
      </c>
      <c r="B3916" s="13">
        <v>1</v>
      </c>
      <c r="C3916" s="19">
        <v>6.6505687297835494E-5</v>
      </c>
      <c r="D3916" s="20">
        <v>3.812446451E-5</v>
      </c>
      <c r="E3916" s="21">
        <v>0</v>
      </c>
      <c r="F3916" s="22">
        <v>2.3496792687798102E-6</v>
      </c>
      <c r="G3916" s="22">
        <v>1.14155251141553E-4</v>
      </c>
      <c r="H3916" s="21">
        <v>0</v>
      </c>
      <c r="I3916" s="20">
        <v>0.12325446080000001</v>
      </c>
      <c r="J3916" s="24">
        <v>8.8200000000000001E-2</v>
      </c>
      <c r="K3916" s="20">
        <v>0.1095690285</v>
      </c>
      <c r="L3916" s="20">
        <v>0.56660849329999996</v>
      </c>
      <c r="M3916" s="20">
        <v>0.17527002880000001</v>
      </c>
      <c r="N3916" s="21">
        <v>0</v>
      </c>
    </row>
    <row r="3917" spans="1:14" ht="15" customHeight="1" outlineLevel="1" x14ac:dyDescent="0.3">
      <c r="A3917" s="12">
        <v>3915</v>
      </c>
      <c r="B3917" s="13">
        <v>1</v>
      </c>
      <c r="C3917" s="19">
        <v>5.1635904194080397E-5</v>
      </c>
      <c r="D3917" s="20">
        <v>4.618296184E-5</v>
      </c>
      <c r="E3917" s="21">
        <v>0</v>
      </c>
      <c r="F3917" s="22">
        <v>1.17483963438991E-6</v>
      </c>
      <c r="G3917" s="22">
        <v>1.14155251141553E-4</v>
      </c>
      <c r="H3917" s="21">
        <v>0</v>
      </c>
      <c r="I3917" s="20">
        <v>9.4356089990000003E-2</v>
      </c>
      <c r="J3917" s="24">
        <v>6.3799999999999996E-2</v>
      </c>
      <c r="K3917" s="20">
        <v>0.118091064</v>
      </c>
      <c r="L3917" s="20">
        <v>0.56108202439999999</v>
      </c>
      <c r="M3917" s="20">
        <v>0.22268353960000001</v>
      </c>
      <c r="N3917" s="21">
        <v>0</v>
      </c>
    </row>
    <row r="3918" spans="1:14" ht="15" customHeight="1" outlineLevel="1" x14ac:dyDescent="0.3">
      <c r="A3918" s="12">
        <v>3916</v>
      </c>
      <c r="B3918" s="13">
        <v>1</v>
      </c>
      <c r="C3918" s="19">
        <v>4.3609442457403698E-5</v>
      </c>
      <c r="D3918" s="20">
        <v>5.319835418E-5</v>
      </c>
      <c r="E3918" s="21">
        <v>0</v>
      </c>
      <c r="F3918" s="22">
        <v>1.40980756126789E-5</v>
      </c>
      <c r="G3918" s="22">
        <v>1.14155251141553E-4</v>
      </c>
      <c r="H3918" s="20">
        <v>3.5535454689999998E-3</v>
      </c>
      <c r="I3918" s="20">
        <v>9.4259115589999998E-2</v>
      </c>
      <c r="J3918" s="24">
        <v>2.5399999999999999E-2</v>
      </c>
      <c r="K3918" s="20">
        <v>0.1396396396</v>
      </c>
      <c r="L3918" s="20">
        <v>0.56195462480000002</v>
      </c>
      <c r="M3918" s="20">
        <v>0.14009205259999999</v>
      </c>
      <c r="N3918" s="21">
        <v>0</v>
      </c>
    </row>
    <row r="3919" spans="1:14" ht="15" customHeight="1" outlineLevel="1" x14ac:dyDescent="0.3">
      <c r="A3919" s="12">
        <v>3917</v>
      </c>
      <c r="B3919" s="13">
        <v>1</v>
      </c>
      <c r="C3919" s="19">
        <v>4.3021094944057397E-5</v>
      </c>
      <c r="D3919" s="20">
        <v>5.1091691180000003E-5</v>
      </c>
      <c r="E3919" s="21">
        <v>0</v>
      </c>
      <c r="F3919" s="22">
        <v>3.7594868300476997E-5</v>
      </c>
      <c r="G3919" s="22">
        <v>1.14155251141553E-4</v>
      </c>
      <c r="H3919" s="20">
        <v>1.712162817E-2</v>
      </c>
      <c r="I3919" s="20">
        <v>9.2319627619999997E-2</v>
      </c>
      <c r="J3919" s="24">
        <v>2.2000000000000001E-3</v>
      </c>
      <c r="K3919" s="20">
        <v>0.1719016314</v>
      </c>
      <c r="L3919" s="20">
        <v>0.55720380069999997</v>
      </c>
      <c r="M3919" s="20">
        <v>4.1146591140000001E-2</v>
      </c>
      <c r="N3919" s="21">
        <v>0</v>
      </c>
    </row>
    <row r="3920" spans="1:14" ht="15" customHeight="1" outlineLevel="1" x14ac:dyDescent="0.3">
      <c r="A3920" s="12">
        <v>3918</v>
      </c>
      <c r="B3920" s="13">
        <v>1</v>
      </c>
      <c r="C3920" s="19">
        <v>5.0649696129533198E-5</v>
      </c>
      <c r="D3920" s="20">
        <v>2.982053072E-5</v>
      </c>
      <c r="E3920" s="21">
        <v>0</v>
      </c>
      <c r="F3920" s="22">
        <v>9.3987170751192502E-5</v>
      </c>
      <c r="G3920" s="22">
        <v>1.14155251141553E-4</v>
      </c>
      <c r="H3920" s="20">
        <v>6.202552092E-2</v>
      </c>
      <c r="I3920" s="20">
        <v>8.4464701320000002E-2</v>
      </c>
      <c r="J3920" s="24">
        <v>6.9999999999999999E-4</v>
      </c>
      <c r="K3920" s="20">
        <v>0.1759191624</v>
      </c>
      <c r="L3920" s="20">
        <v>0.56563893740000004</v>
      </c>
      <c r="M3920" s="20">
        <v>1.3575097239999999E-3</v>
      </c>
      <c r="N3920" s="21">
        <v>0</v>
      </c>
    </row>
    <row r="3921" spans="1:14" ht="15" customHeight="1" outlineLevel="1" x14ac:dyDescent="0.3">
      <c r="A3921" s="12">
        <v>3919</v>
      </c>
      <c r="B3921" s="13">
        <v>1</v>
      </c>
      <c r="C3921" s="19">
        <v>6.8387558413845906E-5</v>
      </c>
      <c r="D3921" s="20">
        <v>1.002198906E-6</v>
      </c>
      <c r="E3921" s="21">
        <v>0</v>
      </c>
      <c r="F3921" s="22">
        <v>1.8210014333043501E-4</v>
      </c>
      <c r="G3921" s="22">
        <v>1.14155251141553E-4</v>
      </c>
      <c r="H3921" s="20">
        <v>0.1473106122</v>
      </c>
      <c r="I3921" s="20">
        <v>8.223429015E-2</v>
      </c>
      <c r="J3921" s="24">
        <v>2.9999999999999997E-4</v>
      </c>
      <c r="K3921" s="20">
        <v>0.18395422450000001</v>
      </c>
      <c r="L3921" s="20">
        <v>0.57475276320000002</v>
      </c>
      <c r="M3921" s="20">
        <v>5.3100543609999997E-3</v>
      </c>
      <c r="N3921" s="21">
        <v>0</v>
      </c>
    </row>
    <row r="3922" spans="1:14" ht="15" customHeight="1" outlineLevel="1" x14ac:dyDescent="0.3">
      <c r="A3922" s="12">
        <v>3920</v>
      </c>
      <c r="B3922" s="13">
        <v>1</v>
      </c>
      <c r="C3922" s="19">
        <v>8.3125485859004099E-5</v>
      </c>
      <c r="D3922" s="21">
        <v>0</v>
      </c>
      <c r="E3922" s="21">
        <v>0</v>
      </c>
      <c r="F3922" s="22">
        <v>1.58603350642637E-4</v>
      </c>
      <c r="G3922" s="22">
        <v>1.14155251141553E-4</v>
      </c>
      <c r="H3922" s="20">
        <v>0.25650137299999998</v>
      </c>
      <c r="I3922" s="20">
        <v>9.0089216449999995E-2</v>
      </c>
      <c r="J3922" s="24">
        <v>5.0000000000000001E-4</v>
      </c>
      <c r="K3922" s="20">
        <v>0.27453128799999998</v>
      </c>
      <c r="L3922" s="20">
        <v>0.59336823729999999</v>
      </c>
      <c r="M3922" s="20">
        <v>6.8734206029999995E-2</v>
      </c>
      <c r="N3922" s="20">
        <v>7.5682285710000005E-2</v>
      </c>
    </row>
    <row r="3923" spans="1:14" ht="15" customHeight="1" outlineLevel="1" x14ac:dyDescent="0.3">
      <c r="A3923" s="12">
        <v>3921</v>
      </c>
      <c r="B3923" s="13">
        <v>1</v>
      </c>
      <c r="C3923" s="19">
        <v>9.71848239855705E-5</v>
      </c>
      <c r="D3923" s="21">
        <v>0</v>
      </c>
      <c r="E3923" s="21">
        <v>0</v>
      </c>
      <c r="F3923" s="22">
        <v>1.4685495429873799E-4</v>
      </c>
      <c r="G3923" s="22">
        <v>1.14155251141553E-4</v>
      </c>
      <c r="H3923" s="20">
        <v>0.35018575349999997</v>
      </c>
      <c r="I3923" s="20">
        <v>9.484096199E-2</v>
      </c>
      <c r="J3923" s="24">
        <v>8.0000000000000004E-4</v>
      </c>
      <c r="K3923" s="20">
        <v>0.27574872169999998</v>
      </c>
      <c r="L3923" s="20">
        <v>0.59937948419999998</v>
      </c>
      <c r="M3923" s="20">
        <v>9.8975393389999999E-2</v>
      </c>
      <c r="N3923" s="24">
        <v>0.11973</v>
      </c>
    </row>
    <row r="3924" spans="1:14" ht="15" customHeight="1" outlineLevel="1" x14ac:dyDescent="0.3">
      <c r="A3924" s="12">
        <v>3922</v>
      </c>
      <c r="B3924" s="13">
        <v>1</v>
      </c>
      <c r="C3924" s="19">
        <v>1.0536602896806201E-4</v>
      </c>
      <c r="D3924" s="21">
        <v>0</v>
      </c>
      <c r="E3924" s="21">
        <v>0</v>
      </c>
      <c r="F3924" s="22">
        <v>1.6447754881458699E-4</v>
      </c>
      <c r="G3924" s="22">
        <v>1.14155251141553E-4</v>
      </c>
      <c r="H3924" s="20">
        <v>0.41818769179999998</v>
      </c>
      <c r="I3924" s="20">
        <v>0.109678045</v>
      </c>
      <c r="J3924" s="24">
        <v>6.9999999999999999E-4</v>
      </c>
      <c r="K3924" s="20">
        <v>0.23569515460000001</v>
      </c>
      <c r="L3924" s="20">
        <v>0.59889470619999996</v>
      </c>
      <c r="M3924" s="20">
        <v>6.4153485610000005E-2</v>
      </c>
      <c r="N3924" s="20">
        <v>0.10980171430000001</v>
      </c>
    </row>
    <row r="3925" spans="1:14" ht="15" customHeight="1" outlineLevel="1" x14ac:dyDescent="0.3">
      <c r="A3925" s="12">
        <v>3923</v>
      </c>
      <c r="B3925" s="13">
        <v>1</v>
      </c>
      <c r="C3925" s="19">
        <v>1.0940363189817199E-4</v>
      </c>
      <c r="D3925" s="21">
        <v>0</v>
      </c>
      <c r="E3925" s="21">
        <v>0</v>
      </c>
      <c r="F3925" s="22">
        <v>1.87974341502385E-4</v>
      </c>
      <c r="G3925" s="22">
        <v>1.14155251141553E-4</v>
      </c>
      <c r="H3925" s="20">
        <v>0.4596995639</v>
      </c>
      <c r="I3925" s="20">
        <v>0.1170480993</v>
      </c>
      <c r="J3925" s="24">
        <v>2.9999999999999997E-4</v>
      </c>
      <c r="K3925" s="20">
        <v>0.2188945702</v>
      </c>
      <c r="L3925" s="20">
        <v>0.58900523559999995</v>
      </c>
      <c r="M3925" s="20">
        <v>2.2253442740000001E-2</v>
      </c>
      <c r="N3925" s="20">
        <v>0.35729571430000001</v>
      </c>
    </row>
    <row r="3926" spans="1:14" ht="15" customHeight="1" outlineLevel="1" x14ac:dyDescent="0.3">
      <c r="A3926" s="12">
        <v>3924</v>
      </c>
      <c r="B3926" s="13">
        <v>1</v>
      </c>
      <c r="C3926" s="19">
        <v>1.1792210681516E-4</v>
      </c>
      <c r="D3926" s="21">
        <v>0</v>
      </c>
      <c r="E3926" s="21">
        <v>0</v>
      </c>
      <c r="F3926" s="22">
        <v>2.0677177565262301E-4</v>
      </c>
      <c r="G3926" s="22">
        <v>1.14155251141553E-4</v>
      </c>
      <c r="H3926" s="20">
        <v>0.47423679530000001</v>
      </c>
      <c r="I3926" s="20">
        <v>0.1231574864</v>
      </c>
      <c r="J3926" s="24">
        <v>2.0000000000000001E-4</v>
      </c>
      <c r="K3926" s="20">
        <v>0.12734355980000001</v>
      </c>
      <c r="L3926" s="20">
        <v>0.57397711849999999</v>
      </c>
      <c r="M3926" s="20">
        <v>1.337349021E-3</v>
      </c>
      <c r="N3926" s="24">
        <v>0.21138000000000001</v>
      </c>
    </row>
    <row r="3927" spans="1:14" ht="15" customHeight="1" outlineLevel="1" x14ac:dyDescent="0.3">
      <c r="A3927" s="12">
        <v>3925</v>
      </c>
      <c r="B3927" s="13">
        <v>1</v>
      </c>
      <c r="C3927" s="19">
        <v>1.0947502309293E-4</v>
      </c>
      <c r="D3927" s="21">
        <v>0</v>
      </c>
      <c r="E3927" s="20">
        <v>1.2555403379999999E-4</v>
      </c>
      <c r="F3927" s="22">
        <v>1.87974341502385E-4</v>
      </c>
      <c r="G3927" s="22">
        <v>1.14155251141553E-4</v>
      </c>
      <c r="H3927" s="20">
        <v>0.4668066548</v>
      </c>
      <c r="I3927" s="24">
        <v>0.12742435999999999</v>
      </c>
      <c r="J3927" s="24">
        <v>2.0000000000000001E-4</v>
      </c>
      <c r="K3927" s="20">
        <v>0.13270026779999999</v>
      </c>
      <c r="L3927" s="20">
        <v>0.55041690909999996</v>
      </c>
      <c r="M3927" s="20">
        <v>3.339882668E-2</v>
      </c>
      <c r="N3927" s="20">
        <v>0.3416065714</v>
      </c>
    </row>
    <row r="3928" spans="1:14" ht="15" customHeight="1" outlineLevel="1" x14ac:dyDescent="0.3">
      <c r="A3928" s="12">
        <v>3926</v>
      </c>
      <c r="B3928" s="13">
        <v>1</v>
      </c>
      <c r="C3928" s="19">
        <v>1.02744949821865E-4</v>
      </c>
      <c r="D3928" s="21">
        <v>0</v>
      </c>
      <c r="E3928" s="20">
        <v>1.7832928860000001E-4</v>
      </c>
      <c r="F3928" s="22">
        <v>1.90324020771165E-4</v>
      </c>
      <c r="G3928" s="22">
        <v>1.14155251141553E-4</v>
      </c>
      <c r="H3928" s="20">
        <v>0.42254886130000002</v>
      </c>
      <c r="I3928" s="20">
        <v>0.12519394880000001</v>
      </c>
      <c r="J3928" s="24">
        <v>1E-4</v>
      </c>
      <c r="K3928" s="20">
        <v>0.14268322380000001</v>
      </c>
      <c r="L3928" s="20">
        <v>0.54595695170000003</v>
      </c>
      <c r="M3928" s="20">
        <v>0.14989642580000001</v>
      </c>
      <c r="N3928" s="20">
        <v>2.4514285710000002E-3</v>
      </c>
    </row>
    <row r="3929" spans="1:14" ht="15" customHeight="1" outlineLevel="1" x14ac:dyDescent="0.3">
      <c r="A3929" s="12">
        <v>3927</v>
      </c>
      <c r="B3929" s="13">
        <v>1</v>
      </c>
      <c r="C3929" s="19">
        <v>9.5141360831811305E-5</v>
      </c>
      <c r="D3929" s="21">
        <v>0</v>
      </c>
      <c r="E3929" s="20">
        <v>1.349173854E-4</v>
      </c>
      <c r="F3929" s="22">
        <v>2.1382081345896301E-4</v>
      </c>
      <c r="G3929" s="22">
        <v>1.14155251141553E-4</v>
      </c>
      <c r="H3929" s="20">
        <v>0.3597157164</v>
      </c>
      <c r="I3929" s="20">
        <v>0.1069627618</v>
      </c>
      <c r="J3929" s="21">
        <v>0</v>
      </c>
      <c r="K3929" s="20">
        <v>0.14475286100000001</v>
      </c>
      <c r="L3929" s="20">
        <v>0.54246655030000002</v>
      </c>
      <c r="M3929" s="20">
        <v>0.1897285175</v>
      </c>
      <c r="N3929" s="24">
        <v>4.3992000000000003E-2</v>
      </c>
    </row>
    <row r="3930" spans="1:14" ht="15" customHeight="1" outlineLevel="1" x14ac:dyDescent="0.3">
      <c r="A3930" s="12">
        <v>3928</v>
      </c>
      <c r="B3930" s="13">
        <v>1</v>
      </c>
      <c r="C3930" s="19">
        <v>9.1417323692302301E-5</v>
      </c>
      <c r="D3930" s="21">
        <v>0</v>
      </c>
      <c r="E3930" s="20">
        <v>7.6609240950000005E-6</v>
      </c>
      <c r="F3930" s="22">
        <v>2.23219530534082E-4</v>
      </c>
      <c r="G3930" s="22">
        <v>1.14155251141553E-4</v>
      </c>
      <c r="H3930" s="20">
        <v>0.28412211269999998</v>
      </c>
      <c r="I3930" s="20">
        <v>9.7071373160000002E-2</v>
      </c>
      <c r="J3930" s="24">
        <v>1.1999999999999999E-3</v>
      </c>
      <c r="K3930" s="20">
        <v>0.1425614804</v>
      </c>
      <c r="L3930" s="20">
        <v>0.54333915070000005</v>
      </c>
      <c r="M3930" s="20">
        <v>0.1200872865</v>
      </c>
      <c r="N3930" s="21">
        <v>0</v>
      </c>
    </row>
    <row r="3931" spans="1:14" ht="15" customHeight="1" outlineLevel="1" x14ac:dyDescent="0.3">
      <c r="A3931" s="12">
        <v>3929</v>
      </c>
      <c r="B3931" s="13">
        <v>1</v>
      </c>
      <c r="C3931" s="19">
        <v>9.0950148339313802E-5</v>
      </c>
      <c r="D3931" s="21">
        <v>0</v>
      </c>
      <c r="E3931" s="21">
        <v>0</v>
      </c>
      <c r="F3931" s="22">
        <v>2.23219530534082E-4</v>
      </c>
      <c r="G3931" s="22">
        <v>1.14155251141553E-4</v>
      </c>
      <c r="H3931" s="20">
        <v>0.18930705859999999</v>
      </c>
      <c r="I3931" s="20">
        <v>9.1349883630000003E-2</v>
      </c>
      <c r="J3931" s="24">
        <v>1.15E-2</v>
      </c>
      <c r="K3931" s="20">
        <v>0.2181641101</v>
      </c>
      <c r="L3931" s="20">
        <v>0.56253635830000004</v>
      </c>
      <c r="M3931" s="20">
        <v>3.537324754E-2</v>
      </c>
      <c r="N3931" s="24">
        <v>4.0092000000000003E-2</v>
      </c>
    </row>
    <row r="3932" spans="1:14" ht="15" customHeight="1" outlineLevel="1" x14ac:dyDescent="0.3">
      <c r="A3932" s="12">
        <v>3930</v>
      </c>
      <c r="B3932" s="13">
        <v>1</v>
      </c>
      <c r="C3932" s="19">
        <v>9.5339475629684594E-5</v>
      </c>
      <c r="D3932" s="21">
        <v>0</v>
      </c>
      <c r="E3932" s="21">
        <v>0</v>
      </c>
      <c r="F3932" s="22">
        <v>1.6447754881458699E-4</v>
      </c>
      <c r="G3932" s="22">
        <v>1.14155251141553E-4</v>
      </c>
      <c r="H3932" s="20">
        <v>9.9983847520000002E-2</v>
      </c>
      <c r="I3932" s="20">
        <v>7.9228083790000001E-2</v>
      </c>
      <c r="J3932" s="24">
        <v>3.5299999999999998E-2</v>
      </c>
      <c r="K3932" s="20">
        <v>0.25505234960000001</v>
      </c>
      <c r="L3932" s="20">
        <v>0.5774675199</v>
      </c>
      <c r="M3932" s="20">
        <v>1.2780665119999999E-3</v>
      </c>
      <c r="N3932" s="20">
        <v>0.16834628569999999</v>
      </c>
    </row>
    <row r="3933" spans="1:14" ht="15" customHeight="1" outlineLevel="1" x14ac:dyDescent="0.3">
      <c r="A3933" s="12">
        <v>3931</v>
      </c>
      <c r="B3933" s="13">
        <v>1</v>
      </c>
      <c r="C3933" s="19">
        <v>9.5329839345841902E-5</v>
      </c>
      <c r="D3933" s="21">
        <v>0</v>
      </c>
      <c r="E3933" s="21">
        <v>0</v>
      </c>
      <c r="F3933" s="22">
        <v>1.1748396343899099E-4</v>
      </c>
      <c r="G3933" s="22">
        <v>1.14155251141553E-4</v>
      </c>
      <c r="H3933" s="20">
        <v>3.9089000159999998E-2</v>
      </c>
      <c r="I3933" s="20">
        <v>7.3409619859999997E-2</v>
      </c>
      <c r="J3933" s="24">
        <v>8.6900000000000005E-2</v>
      </c>
      <c r="K3933" s="20">
        <v>0.28731434140000001</v>
      </c>
      <c r="L3933" s="20">
        <v>0.57989140969999997</v>
      </c>
      <c r="M3933" s="20">
        <v>3.9065846849999997E-3</v>
      </c>
      <c r="N3933" s="21">
        <v>0</v>
      </c>
    </row>
    <row r="3934" spans="1:14" ht="15" customHeight="1" outlineLevel="1" x14ac:dyDescent="0.3">
      <c r="A3934" s="12">
        <v>3932</v>
      </c>
      <c r="B3934" s="13">
        <v>1</v>
      </c>
      <c r="C3934" s="19">
        <v>8.6271732533660603E-5</v>
      </c>
      <c r="D3934" s="21">
        <v>0</v>
      </c>
      <c r="E3934" s="21">
        <v>0</v>
      </c>
      <c r="F3934" s="22">
        <v>8.8112972579242903E-5</v>
      </c>
      <c r="G3934" s="22">
        <v>1.14155251141553E-4</v>
      </c>
      <c r="H3934" s="20">
        <v>1.1306735579999999E-2</v>
      </c>
      <c r="I3934" s="20">
        <v>7.7676493410000005E-2</v>
      </c>
      <c r="J3934" s="24">
        <v>0.20100000000000001</v>
      </c>
      <c r="K3934" s="20">
        <v>0.24482590700000001</v>
      </c>
      <c r="L3934" s="20">
        <v>0.59947643979999998</v>
      </c>
      <c r="M3934" s="20">
        <v>5.6653521790000001E-2</v>
      </c>
      <c r="N3934" s="21">
        <v>0</v>
      </c>
    </row>
    <row r="3935" spans="1:14" ht="15" customHeight="1" outlineLevel="1" x14ac:dyDescent="0.3">
      <c r="A3935" s="12">
        <v>3933</v>
      </c>
      <c r="B3935" s="13">
        <v>1</v>
      </c>
      <c r="C3935" s="19">
        <v>8.2961669033677397E-5</v>
      </c>
      <c r="D3935" s="21">
        <v>0</v>
      </c>
      <c r="E3935" s="21">
        <v>0</v>
      </c>
      <c r="F3935" s="22">
        <v>5.87419817194953E-5</v>
      </c>
      <c r="G3935" s="22">
        <v>1.14155251141553E-4</v>
      </c>
      <c r="H3935" s="21">
        <v>0</v>
      </c>
      <c r="I3935" s="20">
        <v>8.4852598909999993E-2</v>
      </c>
      <c r="J3935" s="24">
        <v>0.3417</v>
      </c>
      <c r="K3935" s="20">
        <v>0.3074019966</v>
      </c>
      <c r="L3935" s="20">
        <v>0.60606942019999999</v>
      </c>
      <c r="M3935" s="20">
        <v>8.4599200250000006E-2</v>
      </c>
      <c r="N3935" s="21">
        <v>0</v>
      </c>
    </row>
    <row r="3936" spans="1:14" ht="15" customHeight="1" outlineLevel="1" x14ac:dyDescent="0.3">
      <c r="A3936" s="12">
        <v>3934</v>
      </c>
      <c r="B3936" s="13">
        <v>1</v>
      </c>
      <c r="C3936" s="19">
        <v>9.7419059446739805E-5</v>
      </c>
      <c r="D3936" s="20">
        <v>5.7882100090000001E-6</v>
      </c>
      <c r="E3936" s="21">
        <v>0</v>
      </c>
      <c r="F3936" s="22">
        <v>3.7594868300476997E-5</v>
      </c>
      <c r="G3936" s="22">
        <v>1.14155251141553E-4</v>
      </c>
      <c r="H3936" s="21">
        <v>0</v>
      </c>
      <c r="I3936" s="20">
        <v>9.8816912339999993E-2</v>
      </c>
      <c r="J3936" s="24">
        <v>0.40989999999999999</v>
      </c>
      <c r="K3936" s="20">
        <v>0.32785488190000001</v>
      </c>
      <c r="L3936" s="20">
        <v>0.5902656583</v>
      </c>
      <c r="M3936" s="20">
        <v>5.633720364E-2</v>
      </c>
      <c r="N3936" s="21">
        <v>0</v>
      </c>
    </row>
    <row r="3937" spans="1:14" ht="15" customHeight="1" outlineLevel="1" x14ac:dyDescent="0.3">
      <c r="A3937" s="12">
        <v>3935</v>
      </c>
      <c r="B3937" s="13">
        <v>1</v>
      </c>
      <c r="C3937" s="19">
        <v>1.02918798093736E-4</v>
      </c>
      <c r="D3937" s="20">
        <v>1.7937315120000001E-5</v>
      </c>
      <c r="E3937" s="21">
        <v>0</v>
      </c>
      <c r="F3937" s="22">
        <v>2.3496792687798098E-5</v>
      </c>
      <c r="G3937" s="22">
        <v>1.14155251141553E-4</v>
      </c>
      <c r="H3937" s="21">
        <v>0</v>
      </c>
      <c r="I3937" s="20">
        <v>0.1151086113</v>
      </c>
      <c r="J3937" s="24">
        <v>0.47270000000000001</v>
      </c>
      <c r="K3937" s="20">
        <v>0.19929388849999999</v>
      </c>
      <c r="L3937" s="20">
        <v>0.56282722510000005</v>
      </c>
      <c r="M3937" s="20">
        <v>2.042325956E-2</v>
      </c>
      <c r="N3937" s="21">
        <v>0</v>
      </c>
    </row>
    <row r="3938" spans="1:14" ht="15" customHeight="1" outlineLevel="1" x14ac:dyDescent="0.3">
      <c r="A3938" s="12">
        <v>3936</v>
      </c>
      <c r="B3938" s="13">
        <v>1</v>
      </c>
      <c r="C3938" s="19">
        <v>8.2822633896551597E-5</v>
      </c>
      <c r="D3938" s="20">
        <v>2.9104674359999999E-5</v>
      </c>
      <c r="E3938" s="21">
        <v>0</v>
      </c>
      <c r="F3938" s="22">
        <v>9.3987170751192492E-6</v>
      </c>
      <c r="G3938" s="22">
        <v>1.14155251141553E-4</v>
      </c>
      <c r="H3938" s="21">
        <v>0</v>
      </c>
      <c r="I3938" s="20">
        <v>0.1162723041</v>
      </c>
      <c r="J3938" s="24">
        <v>0.4829</v>
      </c>
      <c r="K3938" s="20">
        <v>0.1708059411</v>
      </c>
      <c r="L3938" s="20">
        <v>0.55652511149999995</v>
      </c>
      <c r="M3938" s="20">
        <v>1.337349021E-3</v>
      </c>
      <c r="N3938" s="21">
        <v>0</v>
      </c>
    </row>
    <row r="3939" spans="1:14" ht="15" customHeight="1" outlineLevel="1" x14ac:dyDescent="0.3">
      <c r="A3939" s="12">
        <v>3937</v>
      </c>
      <c r="B3939" s="13">
        <v>1</v>
      </c>
      <c r="C3939" s="19">
        <v>6.6631566600292298E-5</v>
      </c>
      <c r="D3939" s="20">
        <v>3.9044851259999998E-5</v>
      </c>
      <c r="E3939" s="21">
        <v>0</v>
      </c>
      <c r="F3939" s="22">
        <v>5.8741981719495297E-6</v>
      </c>
      <c r="G3939" s="22">
        <v>1.14155251141553E-4</v>
      </c>
      <c r="H3939" s="21">
        <v>0</v>
      </c>
      <c r="I3939" s="20">
        <v>0.1008533747</v>
      </c>
      <c r="J3939" s="24">
        <v>0.44490000000000002</v>
      </c>
      <c r="K3939" s="20">
        <v>0.1596055515</v>
      </c>
      <c r="L3939" s="20">
        <v>0.53374054680000005</v>
      </c>
      <c r="M3939" s="20">
        <v>2.6410881769999998E-2</v>
      </c>
      <c r="N3939" s="21">
        <v>0</v>
      </c>
    </row>
    <row r="3940" spans="1:14" ht="15" customHeight="1" outlineLevel="1" x14ac:dyDescent="0.3">
      <c r="A3940" s="12">
        <v>3938</v>
      </c>
      <c r="B3940" s="13">
        <v>1</v>
      </c>
      <c r="C3940" s="19">
        <v>5.44009242971433E-5</v>
      </c>
      <c r="D3940" s="20">
        <v>4.7716939759999997E-5</v>
      </c>
      <c r="E3940" s="21">
        <v>0</v>
      </c>
      <c r="F3940" s="22">
        <v>2.3496792687798102E-6</v>
      </c>
      <c r="G3940" s="22">
        <v>1.14155251141553E-4</v>
      </c>
      <c r="H3940" s="21">
        <v>0</v>
      </c>
      <c r="I3940" s="20">
        <v>9.2610550809999997E-2</v>
      </c>
      <c r="J3940" s="24">
        <v>0.42880000000000001</v>
      </c>
      <c r="K3940" s="20">
        <v>0.15230094960000001</v>
      </c>
      <c r="L3940" s="20">
        <v>0.52336629820000002</v>
      </c>
      <c r="M3940" s="20">
        <v>0.1217847036</v>
      </c>
      <c r="N3940" s="21">
        <v>0</v>
      </c>
    </row>
    <row r="3941" spans="1:14" ht="15" customHeight="1" outlineLevel="1" x14ac:dyDescent="0.3">
      <c r="A3941" s="12">
        <v>3939</v>
      </c>
      <c r="B3941" s="13">
        <v>1</v>
      </c>
      <c r="C3941" s="19">
        <v>3.8237104094729398E-5</v>
      </c>
      <c r="D3941" s="20">
        <v>5.497776857E-5</v>
      </c>
      <c r="E3941" s="21">
        <v>0</v>
      </c>
      <c r="F3941" s="22">
        <v>1.17483963438991E-6</v>
      </c>
      <c r="G3941" s="22">
        <v>1.14155251141553E-4</v>
      </c>
      <c r="H3941" s="21">
        <v>0</v>
      </c>
      <c r="I3941" s="20">
        <v>9.9398758729999995E-2</v>
      </c>
      <c r="J3941" s="24">
        <v>0.41860000000000003</v>
      </c>
      <c r="K3941" s="20">
        <v>0.1240564889</v>
      </c>
      <c r="L3941" s="20">
        <v>0.52491758769999997</v>
      </c>
      <c r="M3941" s="20">
        <v>0.15332652590000001</v>
      </c>
      <c r="N3941" s="21">
        <v>0</v>
      </c>
    </row>
    <row r="3942" spans="1:14" ht="15" customHeight="1" outlineLevel="1" x14ac:dyDescent="0.3">
      <c r="A3942" s="12">
        <v>3940</v>
      </c>
      <c r="B3942" s="13">
        <v>1</v>
      </c>
      <c r="C3942" s="19">
        <v>3.0092876207490999E-5</v>
      </c>
      <c r="D3942" s="20">
        <v>6.1522741019999998E-5</v>
      </c>
      <c r="E3942" s="21">
        <v>0</v>
      </c>
      <c r="F3942" s="22">
        <v>1.40980756126789E-5</v>
      </c>
      <c r="G3942" s="22">
        <v>1.14155251141553E-4</v>
      </c>
      <c r="H3942" s="20">
        <v>4.1996446450000002E-3</v>
      </c>
      <c r="I3942" s="20">
        <v>0.1061869666</v>
      </c>
      <c r="J3942" s="24">
        <v>0.4128</v>
      </c>
      <c r="K3942" s="20">
        <v>0.1004382761</v>
      </c>
      <c r="L3942" s="20">
        <v>0.52540236569999998</v>
      </c>
      <c r="M3942" s="20">
        <v>9.7883244829999994E-2</v>
      </c>
      <c r="N3942" s="21">
        <v>0</v>
      </c>
    </row>
    <row r="3943" spans="1:14" ht="15" customHeight="1" outlineLevel="1" x14ac:dyDescent="0.3">
      <c r="A3943" s="12">
        <v>3941</v>
      </c>
      <c r="B3943" s="13">
        <v>1</v>
      </c>
      <c r="C3943" s="19">
        <v>2.87354937323989E-5</v>
      </c>
      <c r="D3943" s="20">
        <v>5.6082232670000003E-5</v>
      </c>
      <c r="E3943" s="21">
        <v>0</v>
      </c>
      <c r="F3943" s="22">
        <v>3.7594868300476997E-5</v>
      </c>
      <c r="G3943" s="22">
        <v>1.14155251141553E-4</v>
      </c>
      <c r="H3943" s="20">
        <v>1.4214181879999999E-2</v>
      </c>
      <c r="I3943" s="20">
        <v>0.10453840189999999</v>
      </c>
      <c r="J3943" s="24">
        <v>0.42009999999999997</v>
      </c>
      <c r="K3943" s="20">
        <v>0.1006817628</v>
      </c>
      <c r="L3943" s="20">
        <v>0.52821407799999998</v>
      </c>
      <c r="M3943" s="20">
        <v>2.8950473429999998E-2</v>
      </c>
      <c r="N3943" s="21">
        <v>0</v>
      </c>
    </row>
    <row r="3944" spans="1:14" ht="15" customHeight="1" outlineLevel="1" x14ac:dyDescent="0.3">
      <c r="A3944" s="12">
        <v>3942</v>
      </c>
      <c r="B3944" s="13">
        <v>1</v>
      </c>
      <c r="C3944" s="19">
        <v>3.2214078178062799E-5</v>
      </c>
      <c r="D3944" s="20">
        <v>3.6447315320000001E-5</v>
      </c>
      <c r="E3944" s="21">
        <v>0</v>
      </c>
      <c r="F3944" s="22">
        <v>9.3987170751192502E-5</v>
      </c>
      <c r="G3944" s="22">
        <v>1.14155251141553E-4</v>
      </c>
      <c r="H3944" s="20">
        <v>4.910353739E-2</v>
      </c>
      <c r="I3944" s="20">
        <v>9.5034910779999995E-2</v>
      </c>
      <c r="J3944" s="24">
        <v>0.37969999999999998</v>
      </c>
      <c r="K3944" s="20">
        <v>0.11224738250000001</v>
      </c>
      <c r="L3944" s="20">
        <v>0.53277099090000002</v>
      </c>
      <c r="M3944" s="20">
        <v>1.1832008230000001E-3</v>
      </c>
      <c r="N3944" s="21">
        <v>0</v>
      </c>
    </row>
    <row r="3945" spans="1:14" ht="15" customHeight="1" outlineLevel="1" x14ac:dyDescent="0.3">
      <c r="A3945" s="12">
        <v>3943</v>
      </c>
      <c r="B3945" s="13">
        <v>1</v>
      </c>
      <c r="C3945" s="19">
        <v>4.4888248635528901E-5</v>
      </c>
      <c r="D3945" s="20">
        <v>1.016516033E-5</v>
      </c>
      <c r="E3945" s="21">
        <v>0</v>
      </c>
      <c r="F3945" s="22">
        <v>1.8210014333043501E-4</v>
      </c>
      <c r="G3945" s="22">
        <v>1.14155251141553E-4</v>
      </c>
      <c r="H3945" s="20">
        <v>0.1054756905</v>
      </c>
      <c r="I3945" s="20">
        <v>7.6997672609999998E-2</v>
      </c>
      <c r="J3945" s="24">
        <v>0.374</v>
      </c>
      <c r="K3945" s="20">
        <v>0.1207694181</v>
      </c>
      <c r="L3945" s="20">
        <v>0.53102579019999996</v>
      </c>
      <c r="M3945" s="20">
        <v>2.5313597070000002E-3</v>
      </c>
      <c r="N3945" s="21">
        <v>0</v>
      </c>
    </row>
    <row r="3946" spans="1:14" ht="15" customHeight="1" outlineLevel="1" x14ac:dyDescent="0.3">
      <c r="A3946" s="12">
        <v>3944</v>
      </c>
      <c r="B3946" s="13">
        <v>1</v>
      </c>
      <c r="C3946" s="19">
        <v>5.8336145673540002E-5</v>
      </c>
      <c r="D3946" s="21">
        <v>0</v>
      </c>
      <c r="E3946" s="21">
        <v>0</v>
      </c>
      <c r="F3946" s="22">
        <v>1.58603350642637E-4</v>
      </c>
      <c r="G3946" s="22">
        <v>1.14155251141553E-4</v>
      </c>
      <c r="H3946" s="20">
        <v>0.17590050069999999</v>
      </c>
      <c r="I3946" s="20">
        <v>7.0500387900000003E-2</v>
      </c>
      <c r="J3946" s="24">
        <v>0.43759999999999999</v>
      </c>
      <c r="K3946" s="20">
        <v>0.1191867543</v>
      </c>
      <c r="L3946" s="20">
        <v>0.54169090559999999</v>
      </c>
      <c r="M3946" s="20">
        <v>4.3658124600000001E-2</v>
      </c>
      <c r="N3946" s="21">
        <v>0</v>
      </c>
    </row>
    <row r="3947" spans="1:14" ht="15" customHeight="1" outlineLevel="1" x14ac:dyDescent="0.3">
      <c r="A3947" s="12">
        <v>3945</v>
      </c>
      <c r="B3947" s="13">
        <v>1</v>
      </c>
      <c r="C3947" s="19">
        <v>7.1716125789192799E-5</v>
      </c>
      <c r="D3947" s="21">
        <v>0</v>
      </c>
      <c r="E3947" s="21">
        <v>0</v>
      </c>
      <c r="F3947" s="22">
        <v>1.4685495429873799E-4</v>
      </c>
      <c r="G3947" s="22">
        <v>1.14155251141553E-4</v>
      </c>
      <c r="H3947" s="20">
        <v>0.2592472945</v>
      </c>
      <c r="I3947" s="20">
        <v>6.8366951120000005E-2</v>
      </c>
      <c r="J3947" s="24">
        <v>0.44340000000000002</v>
      </c>
      <c r="K3947" s="20">
        <v>0.13732651570000001</v>
      </c>
      <c r="L3947" s="20">
        <v>0.56428155899999999</v>
      </c>
      <c r="M3947" s="20">
        <v>6.8678760310000003E-2</v>
      </c>
      <c r="N3947" s="20">
        <v>1.932171429E-2</v>
      </c>
    </row>
    <row r="3948" spans="1:14" ht="15" customHeight="1" outlineLevel="1" x14ac:dyDescent="0.3">
      <c r="A3948" s="12">
        <v>3946</v>
      </c>
      <c r="B3948" s="13">
        <v>1</v>
      </c>
      <c r="C3948" s="19">
        <v>8.22244933197073E-5</v>
      </c>
      <c r="D3948" s="21">
        <v>0</v>
      </c>
      <c r="E3948" s="21">
        <v>0</v>
      </c>
      <c r="F3948" s="22">
        <v>1.6447754881458699E-4</v>
      </c>
      <c r="G3948" s="22">
        <v>1.14155251141553E-4</v>
      </c>
      <c r="H3948" s="20">
        <v>0.35648522049999998</v>
      </c>
      <c r="I3948" s="20">
        <v>6.6233514349999995E-2</v>
      </c>
      <c r="J3948" s="24">
        <v>0.39979999999999999</v>
      </c>
      <c r="K3948" s="20">
        <v>0.14730947159999999</v>
      </c>
      <c r="L3948" s="20">
        <v>0.56903238320000005</v>
      </c>
      <c r="M3948" s="20">
        <v>4.7494560839999998E-2</v>
      </c>
      <c r="N3948" s="20">
        <v>0.10157828570000001</v>
      </c>
    </row>
    <row r="3949" spans="1:14" ht="15" customHeight="1" outlineLevel="1" x14ac:dyDescent="0.3">
      <c r="A3949" s="12">
        <v>3947</v>
      </c>
      <c r="B3949" s="13">
        <v>1</v>
      </c>
      <c r="C3949" s="19">
        <v>9.0285244754164304E-5</v>
      </c>
      <c r="D3949" s="21">
        <v>0</v>
      </c>
      <c r="E3949" s="21">
        <v>0</v>
      </c>
      <c r="F3949" s="22">
        <v>1.87974341502385E-4</v>
      </c>
      <c r="G3949" s="22">
        <v>1.14155251141553E-4</v>
      </c>
      <c r="H3949" s="20">
        <v>0.40994992730000002</v>
      </c>
      <c r="I3949" s="20">
        <v>6.5651667960000007E-2</v>
      </c>
      <c r="J3949" s="24">
        <v>0.31969999999999998</v>
      </c>
      <c r="K3949" s="20">
        <v>0.16264913559999999</v>
      </c>
      <c r="L3949" s="20">
        <v>0.59647081639999999</v>
      </c>
      <c r="M3949" s="20">
        <v>1.828030731E-2</v>
      </c>
      <c r="N3949" s="20">
        <v>6.1397142859999998E-3</v>
      </c>
    </row>
    <row r="3950" spans="1:14" ht="15" customHeight="1" outlineLevel="1" x14ac:dyDescent="0.3">
      <c r="A3950" s="12">
        <v>3948</v>
      </c>
      <c r="B3950" s="13">
        <v>1</v>
      </c>
      <c r="C3950" s="19">
        <v>1.0117906363838899E-4</v>
      </c>
      <c r="D3950" s="21">
        <v>0</v>
      </c>
      <c r="E3950" s="21">
        <v>0</v>
      </c>
      <c r="F3950" s="22">
        <v>2.0677177565262301E-4</v>
      </c>
      <c r="G3950" s="22">
        <v>1.14155251141553E-4</v>
      </c>
      <c r="H3950" s="20">
        <v>0.40946535290000002</v>
      </c>
      <c r="I3950" s="20">
        <v>6.4584949569999994E-2</v>
      </c>
      <c r="J3950" s="24">
        <v>0.24429999999999999</v>
      </c>
      <c r="K3950" s="20">
        <v>0.14755295839999999</v>
      </c>
      <c r="L3950" s="20">
        <v>0.59249563699999996</v>
      </c>
      <c r="M3950" s="20">
        <v>1.337349021E-3</v>
      </c>
      <c r="N3950" s="21">
        <v>0</v>
      </c>
    </row>
    <row r="3951" spans="1:14" ht="15" customHeight="1" outlineLevel="1" x14ac:dyDescent="0.3">
      <c r="A3951" s="12">
        <v>3949</v>
      </c>
      <c r="B3951" s="13">
        <v>1</v>
      </c>
      <c r="C3951" s="19">
        <v>9.3142402913538495E-5</v>
      </c>
      <c r="D3951" s="21">
        <v>0</v>
      </c>
      <c r="E3951" s="21">
        <v>0</v>
      </c>
      <c r="F3951" s="22">
        <v>1.87974341502385E-4</v>
      </c>
      <c r="G3951" s="22">
        <v>1.14155251141553E-4</v>
      </c>
      <c r="H3951" s="20">
        <v>0.41108060089999998</v>
      </c>
      <c r="I3951" s="20">
        <v>7.2536850269999995E-2</v>
      </c>
      <c r="J3951" s="24">
        <v>0.1946</v>
      </c>
      <c r="K3951" s="20">
        <v>0.13696128560000001</v>
      </c>
      <c r="L3951" s="20">
        <v>0.57388016289999999</v>
      </c>
      <c r="M3951" s="20">
        <v>2.1580449670000001E-2</v>
      </c>
      <c r="N3951" s="24">
        <v>3.8843999999999997E-2</v>
      </c>
    </row>
    <row r="3952" spans="1:14" ht="15" customHeight="1" outlineLevel="1" x14ac:dyDescent="0.3">
      <c r="A3952" s="12">
        <v>3950</v>
      </c>
      <c r="B3952" s="13">
        <v>1</v>
      </c>
      <c r="C3952" s="19">
        <v>8.4585382861180101E-5</v>
      </c>
      <c r="D3952" s="21">
        <v>0</v>
      </c>
      <c r="E3952" s="21">
        <v>0</v>
      </c>
      <c r="F3952" s="22">
        <v>1.90324020771165E-4</v>
      </c>
      <c r="G3952" s="22">
        <v>1.14155251141553E-4</v>
      </c>
      <c r="H3952" s="20">
        <v>0.40623485710000001</v>
      </c>
      <c r="I3952" s="20">
        <v>8.6986035690000005E-2</v>
      </c>
      <c r="J3952" s="24">
        <v>0.15390000000000001</v>
      </c>
      <c r="K3952" s="20">
        <v>0.1372047723</v>
      </c>
      <c r="L3952" s="20">
        <v>0.56146984680000001</v>
      </c>
      <c r="M3952" s="20">
        <v>0.10201160519999999</v>
      </c>
      <c r="N3952" s="20">
        <v>0.13960885710000001</v>
      </c>
    </row>
    <row r="3953" spans="1:14" ht="15" customHeight="1" outlineLevel="1" x14ac:dyDescent="0.3">
      <c r="A3953" s="12">
        <v>3951</v>
      </c>
      <c r="B3953" s="13">
        <v>1</v>
      </c>
      <c r="C3953" s="19">
        <v>7.7073899605759595E-5</v>
      </c>
      <c r="D3953" s="21">
        <v>0</v>
      </c>
      <c r="E3953" s="21">
        <v>0</v>
      </c>
      <c r="F3953" s="22">
        <v>2.1382081345896301E-4</v>
      </c>
      <c r="G3953" s="22">
        <v>1.14155251141553E-4</v>
      </c>
      <c r="H3953" s="20">
        <v>0.36520755939999999</v>
      </c>
      <c r="I3953" s="20">
        <v>9.2901474009999999E-2</v>
      </c>
      <c r="J3953" s="24">
        <v>0.1447</v>
      </c>
      <c r="K3953" s="20">
        <v>0.14621378130000001</v>
      </c>
      <c r="L3953" s="20">
        <v>0.56311809189999995</v>
      </c>
      <c r="M3953" s="20">
        <v>0.1278095863</v>
      </c>
      <c r="N3953" s="20">
        <v>1.129885714E-2</v>
      </c>
    </row>
    <row r="3954" spans="1:14" ht="15" customHeight="1" outlineLevel="1" x14ac:dyDescent="0.3">
      <c r="A3954" s="12">
        <v>3952</v>
      </c>
      <c r="B3954" s="13">
        <v>1</v>
      </c>
      <c r="C3954" s="19">
        <v>7.27809351538163E-5</v>
      </c>
      <c r="D3954" s="21">
        <v>0</v>
      </c>
      <c r="E3954" s="21">
        <v>0</v>
      </c>
      <c r="F3954" s="22">
        <v>2.23219530534082E-4</v>
      </c>
      <c r="G3954" s="22">
        <v>1.14155251141553E-4</v>
      </c>
      <c r="H3954" s="20">
        <v>0.29946696820000002</v>
      </c>
      <c r="I3954" s="20">
        <v>9.1737781229999996E-2</v>
      </c>
      <c r="J3954" s="24">
        <v>0.17710000000000001</v>
      </c>
      <c r="K3954" s="24">
        <v>0.15376186999999999</v>
      </c>
      <c r="L3954" s="20">
        <v>0.56767500479999999</v>
      </c>
      <c r="M3954" s="20">
        <v>8.2233001680000001E-2</v>
      </c>
      <c r="N3954" s="20">
        <v>0.27902828569999999</v>
      </c>
    </row>
    <row r="3955" spans="1:14" ht="15" customHeight="1" outlineLevel="1" x14ac:dyDescent="0.3">
      <c r="A3955" s="12">
        <v>3953</v>
      </c>
      <c r="B3955" s="13">
        <v>1</v>
      </c>
      <c r="C3955" s="19">
        <v>7.31856590752116E-5</v>
      </c>
      <c r="D3955" s="21">
        <v>0</v>
      </c>
      <c r="E3955" s="21">
        <v>0</v>
      </c>
      <c r="F3955" s="22">
        <v>2.23219530534082E-4</v>
      </c>
      <c r="G3955" s="22">
        <v>1.14155251141553E-4</v>
      </c>
      <c r="H3955" s="20">
        <v>0.2083669843</v>
      </c>
      <c r="I3955" s="20">
        <v>9.2804499609999994E-2</v>
      </c>
      <c r="J3955" s="24">
        <v>0.21870000000000001</v>
      </c>
      <c r="K3955" s="20">
        <v>0.1984416849</v>
      </c>
      <c r="L3955" s="20">
        <v>0.57388016289999999</v>
      </c>
      <c r="M3955" s="20">
        <v>2.441166162E-2</v>
      </c>
      <c r="N3955" s="20">
        <v>0.44689542859999998</v>
      </c>
    </row>
    <row r="3956" spans="1:14" ht="15" customHeight="1" outlineLevel="1" x14ac:dyDescent="0.3">
      <c r="A3956" s="12">
        <v>3954</v>
      </c>
      <c r="B3956" s="13">
        <v>1</v>
      </c>
      <c r="C3956" s="19">
        <v>8.0364690538057404E-5</v>
      </c>
      <c r="D3956" s="21">
        <v>0</v>
      </c>
      <c r="E3956" s="21">
        <v>0</v>
      </c>
      <c r="F3956" s="22">
        <v>1.6447754881458699E-4</v>
      </c>
      <c r="G3956" s="22">
        <v>1.14155251141553E-4</v>
      </c>
      <c r="H3956" s="20">
        <v>0.1111290583</v>
      </c>
      <c r="I3956" s="20">
        <v>9.9301784330000004E-2</v>
      </c>
      <c r="J3956" s="24">
        <v>0.25280000000000002</v>
      </c>
      <c r="K3956" s="20">
        <v>0.27660092520000001</v>
      </c>
      <c r="L3956" s="20">
        <v>0.58047314329999999</v>
      </c>
      <c r="M3956" s="20">
        <v>1.110780699E-3</v>
      </c>
      <c r="N3956" s="20">
        <v>0.25403485710000001</v>
      </c>
    </row>
    <row r="3957" spans="1:14" ht="15" customHeight="1" outlineLevel="1" x14ac:dyDescent="0.3">
      <c r="A3957" s="12">
        <v>3955</v>
      </c>
      <c r="B3957" s="13">
        <v>1</v>
      </c>
      <c r="C3957" s="19">
        <v>8.8131535315310593E-5</v>
      </c>
      <c r="D3957" s="21">
        <v>0</v>
      </c>
      <c r="E3957" s="21">
        <v>0</v>
      </c>
      <c r="F3957" s="22">
        <v>1.1748396343899099E-4</v>
      </c>
      <c r="G3957" s="22">
        <v>1.14155251141553E-4</v>
      </c>
      <c r="H3957" s="20">
        <v>4.0381198510000001E-2</v>
      </c>
      <c r="I3957" s="20">
        <v>0.1143328161</v>
      </c>
      <c r="J3957" s="24">
        <v>0.32379999999999998</v>
      </c>
      <c r="K3957" s="20">
        <v>0.32773313850000002</v>
      </c>
      <c r="L3957" s="20">
        <v>0.58086096570000001</v>
      </c>
      <c r="M3957" s="20">
        <v>1.698752598E-3</v>
      </c>
      <c r="N3957" s="20">
        <v>7.670742857E-2</v>
      </c>
    </row>
    <row r="3958" spans="1:14" ht="15" customHeight="1" outlineLevel="1" x14ac:dyDescent="0.3">
      <c r="A3958" s="12">
        <v>3956</v>
      </c>
      <c r="B3958" s="13">
        <v>1</v>
      </c>
      <c r="C3958" s="19">
        <v>8.5606828948511199E-5</v>
      </c>
      <c r="D3958" s="21">
        <v>0</v>
      </c>
      <c r="E3958" s="21">
        <v>0</v>
      </c>
      <c r="F3958" s="22">
        <v>8.8112972579242903E-5</v>
      </c>
      <c r="G3958" s="22">
        <v>1.14155251141553E-4</v>
      </c>
      <c r="H3958" s="20">
        <v>1.162978517E-2</v>
      </c>
      <c r="I3958" s="20">
        <v>0.1215089216</v>
      </c>
      <c r="J3958" s="24">
        <v>0.39829999999999999</v>
      </c>
      <c r="K3958" s="20">
        <v>0.3036279523</v>
      </c>
      <c r="L3958" s="20">
        <v>0.59327128179999999</v>
      </c>
      <c r="M3958" s="20">
        <v>3.4824056759999999E-2</v>
      </c>
      <c r="N3958" s="21">
        <v>0</v>
      </c>
    </row>
    <row r="3959" spans="1:14" ht="15" customHeight="1" outlineLevel="1" x14ac:dyDescent="0.3">
      <c r="A3959" s="12">
        <v>3957</v>
      </c>
      <c r="B3959" s="13">
        <v>1</v>
      </c>
      <c r="C3959" s="19">
        <v>8.3565971650650107E-5</v>
      </c>
      <c r="D3959" s="20">
        <v>4.7041989479999998E-6</v>
      </c>
      <c r="E3959" s="21">
        <v>0</v>
      </c>
      <c r="F3959" s="22">
        <v>5.87419817194953E-5</v>
      </c>
      <c r="G3959" s="22">
        <v>1.14155251141553E-4</v>
      </c>
      <c r="H3959" s="21">
        <v>0</v>
      </c>
      <c r="I3959" s="20">
        <v>0.13392164470000001</v>
      </c>
      <c r="J3959" s="24">
        <v>0.442</v>
      </c>
      <c r="K3959" s="20">
        <v>0.39359629899999998</v>
      </c>
      <c r="L3959" s="20">
        <v>0.62022493700000003</v>
      </c>
      <c r="M3959" s="20">
        <v>5.7486408410000002E-2</v>
      </c>
      <c r="N3959" s="21">
        <v>0</v>
      </c>
    </row>
    <row r="3960" spans="1:14" ht="15" customHeight="1" outlineLevel="1" x14ac:dyDescent="0.3">
      <c r="A3960" s="12">
        <v>3958</v>
      </c>
      <c r="B3960" s="13">
        <v>1</v>
      </c>
      <c r="C3960" s="19">
        <v>9.2793443265537303E-5</v>
      </c>
      <c r="D3960" s="20">
        <v>1.9757635580000001E-5</v>
      </c>
      <c r="E3960" s="21">
        <v>0</v>
      </c>
      <c r="F3960" s="22">
        <v>3.7594868300476997E-5</v>
      </c>
      <c r="G3960" s="22">
        <v>1.14155251141553E-4</v>
      </c>
      <c r="H3960" s="21">
        <v>0</v>
      </c>
      <c r="I3960" s="20">
        <v>0.13954615980000001</v>
      </c>
      <c r="J3960" s="24">
        <v>0.43319999999999997</v>
      </c>
      <c r="K3960" s="20">
        <v>0.30569758949999998</v>
      </c>
      <c r="L3960" s="20">
        <v>0.60374248590000001</v>
      </c>
      <c r="M3960" s="20">
        <v>4.1126897490000001E-2</v>
      </c>
      <c r="N3960" s="21">
        <v>0</v>
      </c>
    </row>
    <row r="3961" spans="1:14" ht="15" customHeight="1" outlineLevel="1" x14ac:dyDescent="0.3">
      <c r="A3961" s="12">
        <v>3959</v>
      </c>
      <c r="B3961" s="13">
        <v>1</v>
      </c>
      <c r="C3961" s="19">
        <v>9.5061856188278997E-5</v>
      </c>
      <c r="D3961" s="20">
        <v>3.213172412E-5</v>
      </c>
      <c r="E3961" s="21">
        <v>0</v>
      </c>
      <c r="F3961" s="22">
        <v>2.3496792687798098E-5</v>
      </c>
      <c r="G3961" s="22">
        <v>1.14155251141553E-4</v>
      </c>
      <c r="H3961" s="21">
        <v>0</v>
      </c>
      <c r="I3961" s="20">
        <v>0.13013964310000001</v>
      </c>
      <c r="J3961" s="24">
        <v>0.37540000000000001</v>
      </c>
      <c r="K3961" s="20">
        <v>0.24567811049999999</v>
      </c>
      <c r="L3961" s="20">
        <v>0.59714950550000001</v>
      </c>
      <c r="M3961" s="20">
        <v>1.667811676E-2</v>
      </c>
      <c r="N3961" s="21">
        <v>0</v>
      </c>
    </row>
    <row r="3962" spans="1:14" ht="15" customHeight="1" outlineLevel="1" x14ac:dyDescent="0.3">
      <c r="A3962" s="12">
        <v>3960</v>
      </c>
      <c r="B3962" s="13">
        <v>1</v>
      </c>
      <c r="C3962" s="19">
        <v>7.6136090652089003E-5</v>
      </c>
      <c r="D3962" s="20">
        <v>4.1867370630000002E-5</v>
      </c>
      <c r="E3962" s="21">
        <v>0</v>
      </c>
      <c r="F3962" s="22">
        <v>9.3987170751192492E-6</v>
      </c>
      <c r="G3962" s="22">
        <v>1.14155251141553E-4</v>
      </c>
      <c r="H3962" s="21">
        <v>0</v>
      </c>
      <c r="I3962" s="20">
        <v>0.11850271530000001</v>
      </c>
      <c r="J3962" s="24">
        <v>0.2984</v>
      </c>
      <c r="K3962" s="20">
        <v>0.2559045532</v>
      </c>
      <c r="L3962" s="20">
        <v>0.59617994959999998</v>
      </c>
      <c r="M3962" s="20">
        <v>1.337349021E-3</v>
      </c>
      <c r="N3962" s="21">
        <v>0</v>
      </c>
    </row>
    <row r="3963" spans="1:14" ht="15" customHeight="1" outlineLevel="1" x14ac:dyDescent="0.3">
      <c r="A3963" s="12">
        <v>3961</v>
      </c>
      <c r="B3963" s="13">
        <v>1</v>
      </c>
      <c r="C3963" s="19">
        <v>6.0418834516415298E-5</v>
      </c>
      <c r="D3963" s="20">
        <v>4.9578166300000001E-5</v>
      </c>
      <c r="E3963" s="21">
        <v>0</v>
      </c>
      <c r="F3963" s="22">
        <v>5.8741981719495297E-6</v>
      </c>
      <c r="G3963" s="22">
        <v>1.14155251141553E-4</v>
      </c>
      <c r="H3963" s="21">
        <v>0</v>
      </c>
      <c r="I3963" s="20">
        <v>0.1081264546</v>
      </c>
      <c r="J3963" s="24">
        <v>0.27639999999999998</v>
      </c>
      <c r="K3963" s="20">
        <v>0.21426832239999999</v>
      </c>
      <c r="L3963" s="20">
        <v>0.59588908279999997</v>
      </c>
      <c r="M3963" s="20">
        <v>1.737811438E-2</v>
      </c>
      <c r="N3963" s="21">
        <v>0</v>
      </c>
    </row>
    <row r="3964" spans="1:14" ht="15" customHeight="1" outlineLevel="1" x14ac:dyDescent="0.3">
      <c r="A3964" s="12">
        <v>3962</v>
      </c>
      <c r="B3964" s="13">
        <v>1</v>
      </c>
      <c r="C3964" s="19">
        <v>5.2120499501255302E-5</v>
      </c>
      <c r="D3964" s="20">
        <v>5.4936862489999997E-5</v>
      </c>
      <c r="E3964" s="21">
        <v>0</v>
      </c>
      <c r="F3964" s="22">
        <v>2.3496792687798102E-6</v>
      </c>
      <c r="G3964" s="22">
        <v>1.14155251141553E-4</v>
      </c>
      <c r="H3964" s="21">
        <v>0</v>
      </c>
      <c r="I3964" s="20">
        <v>0.1006594259</v>
      </c>
      <c r="J3964" s="24">
        <v>0.27260000000000001</v>
      </c>
      <c r="K3964" s="20">
        <v>0.21268565859999999</v>
      </c>
      <c r="L3964" s="20">
        <v>0.58696916809999999</v>
      </c>
      <c r="M3964" s="20">
        <v>8.4503691879999995E-2</v>
      </c>
      <c r="N3964" s="21">
        <v>0</v>
      </c>
    </row>
    <row r="3965" spans="1:14" ht="15" customHeight="1" outlineLevel="1" x14ac:dyDescent="0.3">
      <c r="A3965" s="12">
        <v>3963</v>
      </c>
      <c r="B3965" s="13">
        <v>1</v>
      </c>
      <c r="C3965" s="19">
        <v>3.9423794271687102E-5</v>
      </c>
      <c r="D3965" s="20">
        <v>5.8761580769999999E-5</v>
      </c>
      <c r="E3965" s="21">
        <v>0</v>
      </c>
      <c r="F3965" s="22">
        <v>1.17483963438991E-6</v>
      </c>
      <c r="G3965" s="22">
        <v>1.14155251141553E-4</v>
      </c>
      <c r="H3965" s="21">
        <v>0</v>
      </c>
      <c r="I3965" s="20">
        <v>0.1005624515</v>
      </c>
      <c r="J3965" s="24">
        <v>0.25890000000000002</v>
      </c>
      <c r="K3965" s="20">
        <v>0.2181641101</v>
      </c>
      <c r="L3965" s="20">
        <v>0.58367267789999999</v>
      </c>
      <c r="M3965" s="20">
        <v>0.10529342780000001</v>
      </c>
      <c r="N3965" s="21">
        <v>0</v>
      </c>
    </row>
    <row r="3966" spans="1:14" ht="15" customHeight="1" outlineLevel="1" x14ac:dyDescent="0.3">
      <c r="A3966" s="12">
        <v>3964</v>
      </c>
      <c r="B3966" s="13">
        <v>1</v>
      </c>
      <c r="C3966" s="19">
        <v>3.7089264810005199E-5</v>
      </c>
      <c r="D3966" s="20">
        <v>6.2361315610000003E-5</v>
      </c>
      <c r="E3966" s="21">
        <v>0</v>
      </c>
      <c r="F3966" s="22">
        <v>1.40980756126789E-5</v>
      </c>
      <c r="G3966" s="22">
        <v>1.14155251141553E-4</v>
      </c>
      <c r="H3966" s="20">
        <v>4.1996446450000002E-3</v>
      </c>
      <c r="I3966" s="20">
        <v>0.1046353763</v>
      </c>
      <c r="J3966" s="24">
        <v>0.24909999999999999</v>
      </c>
      <c r="K3966" s="20">
        <v>0.2412953494</v>
      </c>
      <c r="L3966" s="20">
        <v>0.58444832270000002</v>
      </c>
      <c r="M3966" s="20">
        <v>6.8346712089999997E-2</v>
      </c>
      <c r="N3966" s="21">
        <v>0</v>
      </c>
    </row>
    <row r="3967" spans="1:14" ht="15" customHeight="1" outlineLevel="1" x14ac:dyDescent="0.3">
      <c r="A3967" s="12">
        <v>3965</v>
      </c>
      <c r="B3967" s="13">
        <v>1</v>
      </c>
      <c r="C3967" s="19">
        <v>4.7161854570451503E-5</v>
      </c>
      <c r="D3967" s="20">
        <v>5.943653105E-5</v>
      </c>
      <c r="E3967" s="21">
        <v>0</v>
      </c>
      <c r="F3967" s="22">
        <v>3.7594868300476997E-5</v>
      </c>
      <c r="G3967" s="22">
        <v>1.14155251141553E-4</v>
      </c>
      <c r="H3967" s="20">
        <v>1.502180585E-2</v>
      </c>
      <c r="I3967" s="20">
        <v>0.1009503491</v>
      </c>
      <c r="J3967" s="24">
        <v>0.23960000000000001</v>
      </c>
      <c r="K3967" s="20">
        <v>0.29461894329999999</v>
      </c>
      <c r="L3967" s="20">
        <v>0.58939305799999997</v>
      </c>
      <c r="M3967" s="20">
        <v>2.037390817E-2</v>
      </c>
      <c r="N3967" s="21">
        <v>0</v>
      </c>
    </row>
    <row r="3968" spans="1:14" ht="15" customHeight="1" outlineLevel="1" x14ac:dyDescent="0.3">
      <c r="A3968" s="12">
        <v>3966</v>
      </c>
      <c r="B3968" s="13">
        <v>1</v>
      </c>
      <c r="C3968" s="19">
        <v>6.9947231187214595E-5</v>
      </c>
      <c r="D3968" s="20">
        <v>4.2501414840000003E-5</v>
      </c>
      <c r="E3968" s="21">
        <v>0</v>
      </c>
      <c r="F3968" s="22">
        <v>9.3987170751192502E-5</v>
      </c>
      <c r="G3968" s="22">
        <v>1.14155251141553E-4</v>
      </c>
      <c r="H3968" s="20">
        <v>5.2495558069999997E-2</v>
      </c>
      <c r="I3968" s="20">
        <v>9.4065166800000002E-2</v>
      </c>
      <c r="J3968" s="24">
        <v>0.17710000000000001</v>
      </c>
      <c r="K3968" s="20">
        <v>0.35488190889999999</v>
      </c>
      <c r="L3968" s="20">
        <v>0.5969555943</v>
      </c>
      <c r="M3968" s="20">
        <v>1.0413776340000001E-3</v>
      </c>
      <c r="N3968" s="21">
        <v>0</v>
      </c>
    </row>
    <row r="3969" spans="1:14" ht="15" customHeight="1" outlineLevel="1" x14ac:dyDescent="0.3">
      <c r="A3969" s="12">
        <v>3967</v>
      </c>
      <c r="B3969" s="13">
        <v>1</v>
      </c>
      <c r="C3969" s="19">
        <v>1.02846489258134E-4</v>
      </c>
      <c r="D3969" s="20">
        <v>1.8530453249999999E-5</v>
      </c>
      <c r="E3969" s="21">
        <v>0</v>
      </c>
      <c r="F3969" s="22">
        <v>1.8210014333043501E-4</v>
      </c>
      <c r="G3969" s="22">
        <v>1.14155251141553E-4</v>
      </c>
      <c r="H3969" s="20">
        <v>0.1248586658</v>
      </c>
      <c r="I3969" s="20">
        <v>8.6210240499999993E-2</v>
      </c>
      <c r="J3969" s="24">
        <v>0.13589999999999999</v>
      </c>
      <c r="K3969" s="20">
        <v>0.42354516679999998</v>
      </c>
      <c r="L3969" s="20">
        <v>0.59899166179999996</v>
      </c>
      <c r="M3969" s="20">
        <v>1.072239757E-3</v>
      </c>
      <c r="N3969" s="21">
        <v>0</v>
      </c>
    </row>
    <row r="3970" spans="1:14" ht="15" customHeight="1" outlineLevel="1" x14ac:dyDescent="0.3">
      <c r="A3970" s="12">
        <v>3968</v>
      </c>
      <c r="B3970" s="13">
        <v>1</v>
      </c>
      <c r="C3970" s="19">
        <v>1.25737133011627E-4</v>
      </c>
      <c r="D3970" s="21">
        <v>0</v>
      </c>
      <c r="E3970" s="21">
        <v>0</v>
      </c>
      <c r="F3970" s="22">
        <v>1.58603350642637E-4</v>
      </c>
      <c r="G3970" s="22">
        <v>1.14155251141553E-4</v>
      </c>
      <c r="H3970" s="20">
        <v>0.21821999680000001</v>
      </c>
      <c r="I3970" s="20">
        <v>8.3204034130000007E-2</v>
      </c>
      <c r="J3970" s="24">
        <v>0.14119999999999999</v>
      </c>
      <c r="K3970" s="20">
        <v>0.42804967129999999</v>
      </c>
      <c r="L3970" s="20">
        <v>0.59598603839999997</v>
      </c>
      <c r="M3970" s="20">
        <v>2.727010744E-2</v>
      </c>
      <c r="N3970" s="20">
        <v>6.8495142859999997E-2</v>
      </c>
    </row>
    <row r="3971" spans="1:14" ht="15" customHeight="1" outlineLevel="1" x14ac:dyDescent="0.3">
      <c r="A3971" s="12">
        <v>3969</v>
      </c>
      <c r="B3971" s="13">
        <v>1</v>
      </c>
      <c r="C3971" s="19">
        <v>1.3505541948756201E-4</v>
      </c>
      <c r="D3971" s="21">
        <v>0</v>
      </c>
      <c r="E3971" s="21">
        <v>0</v>
      </c>
      <c r="F3971" s="22">
        <v>1.4685495429873799E-4</v>
      </c>
      <c r="G3971" s="22">
        <v>1.14155251141553E-4</v>
      </c>
      <c r="H3971" s="20">
        <v>0.3101276046</v>
      </c>
      <c r="I3971" s="20">
        <v>8.0488750969999995E-2</v>
      </c>
      <c r="J3971" s="24">
        <v>0.15290000000000001</v>
      </c>
      <c r="K3971" s="20">
        <v>0.40077915749999998</v>
      </c>
      <c r="L3971" s="20">
        <v>0.61440760130000005</v>
      </c>
      <c r="M3971" s="20">
        <v>4.7581308869999998E-2</v>
      </c>
      <c r="N3971" s="20">
        <v>0.13646657139999999</v>
      </c>
    </row>
    <row r="3972" spans="1:14" ht="15" customHeight="1" outlineLevel="1" x14ac:dyDescent="0.3">
      <c r="A3972" s="12">
        <v>3970</v>
      </c>
      <c r="B3972" s="13">
        <v>1</v>
      </c>
      <c r="C3972" s="19">
        <v>1.3964710873863099E-4</v>
      </c>
      <c r="D3972" s="21">
        <v>0</v>
      </c>
      <c r="E3972" s="21">
        <v>0</v>
      </c>
      <c r="F3972" s="22">
        <v>1.6447754881458699E-4</v>
      </c>
      <c r="G3972" s="22">
        <v>1.14155251141553E-4</v>
      </c>
      <c r="H3972" s="20">
        <v>0.37247617509999997</v>
      </c>
      <c r="I3972" s="20">
        <v>8.1846392549999994E-2</v>
      </c>
      <c r="J3972" s="24">
        <v>0.15759999999999999</v>
      </c>
      <c r="K3972" s="20">
        <v>0.42524957390000001</v>
      </c>
      <c r="L3972" s="20">
        <v>0.62420011630000005</v>
      </c>
      <c r="M3972" s="20">
        <v>3.5355442219999998E-2</v>
      </c>
      <c r="N3972" s="20">
        <v>0.37083428569999999</v>
      </c>
    </row>
    <row r="3973" spans="1:14" ht="15" customHeight="1" outlineLevel="1" x14ac:dyDescent="0.3">
      <c r="A3973" s="12">
        <v>3971</v>
      </c>
      <c r="B3973" s="13">
        <v>1</v>
      </c>
      <c r="C3973" s="19">
        <v>1.4433516082812701E-4</v>
      </c>
      <c r="D3973" s="21">
        <v>0</v>
      </c>
      <c r="E3973" s="21">
        <v>0</v>
      </c>
      <c r="F3973" s="22">
        <v>1.87974341502385E-4</v>
      </c>
      <c r="G3973" s="22">
        <v>1.14155251141553E-4</v>
      </c>
      <c r="H3973" s="20">
        <v>0.40494265870000001</v>
      </c>
      <c r="I3973" s="20">
        <v>8.0391776570000004E-2</v>
      </c>
      <c r="J3973" s="24">
        <v>0.14119999999999999</v>
      </c>
      <c r="K3973" s="20">
        <v>0.40114438759999999</v>
      </c>
      <c r="L3973" s="20">
        <v>0.61799495829999995</v>
      </c>
      <c r="M3973" s="20">
        <v>1.5172389430000001E-2</v>
      </c>
      <c r="N3973" s="20">
        <v>0.33926657139999999</v>
      </c>
    </row>
    <row r="3974" spans="1:14" ht="15" customHeight="1" outlineLevel="1" x14ac:dyDescent="0.3">
      <c r="A3974" s="12">
        <v>3972</v>
      </c>
      <c r="B3974" s="13">
        <v>1</v>
      </c>
      <c r="C3974" s="19">
        <v>1.4848358102242899E-4</v>
      </c>
      <c r="D3974" s="21">
        <v>0</v>
      </c>
      <c r="E3974" s="21">
        <v>0</v>
      </c>
      <c r="F3974" s="22">
        <v>2.0677177565262301E-4</v>
      </c>
      <c r="G3974" s="22">
        <v>1.14155251141553E-4</v>
      </c>
      <c r="H3974" s="20">
        <v>0.40898077849999998</v>
      </c>
      <c r="I3974" s="20">
        <v>8.0391776570000004E-2</v>
      </c>
      <c r="J3974" s="24">
        <v>0.1177</v>
      </c>
      <c r="K3974" s="20">
        <v>0.34635987340000002</v>
      </c>
      <c r="L3974" s="20">
        <v>0.61925538099999999</v>
      </c>
      <c r="M3974" s="20">
        <v>1.337349021E-3</v>
      </c>
      <c r="N3974" s="20">
        <v>4.5540857140000002E-2</v>
      </c>
    </row>
    <row r="3975" spans="1:14" ht="15" customHeight="1" outlineLevel="1" x14ac:dyDescent="0.3">
      <c r="A3975" s="12">
        <v>3973</v>
      </c>
      <c r="B3975" s="13">
        <v>1</v>
      </c>
      <c r="C3975" s="19">
        <v>1.44860338297556E-4</v>
      </c>
      <c r="D3975" s="21">
        <v>0</v>
      </c>
      <c r="E3975" s="21">
        <v>0</v>
      </c>
      <c r="F3975" s="22">
        <v>1.87974341502385E-4</v>
      </c>
      <c r="G3975" s="22">
        <v>1.14155251141553E-4</v>
      </c>
      <c r="H3975" s="20">
        <v>0.38588273299999998</v>
      </c>
      <c r="I3975" s="20">
        <v>8.7761830880000002E-2</v>
      </c>
      <c r="J3975" s="24">
        <v>0.1002</v>
      </c>
      <c r="K3975" s="20">
        <v>0.3529340151</v>
      </c>
      <c r="L3975" s="20">
        <v>0.60917199919999998</v>
      </c>
      <c r="M3975" s="20">
        <v>1.461223576E-2</v>
      </c>
      <c r="N3975" s="20">
        <v>7.0534285710000004E-3</v>
      </c>
    </row>
    <row r="3976" spans="1:14" ht="15" customHeight="1" outlineLevel="1" x14ac:dyDescent="0.3">
      <c r="A3976" s="12">
        <v>3974</v>
      </c>
      <c r="B3976" s="13">
        <v>1</v>
      </c>
      <c r="C3976" s="19">
        <v>1.4210917926045201E-4</v>
      </c>
      <c r="D3976" s="21">
        <v>0</v>
      </c>
      <c r="E3976" s="21">
        <v>0</v>
      </c>
      <c r="F3976" s="22">
        <v>1.90324020771165E-4</v>
      </c>
      <c r="G3976" s="22">
        <v>1.14155251141553E-4</v>
      </c>
      <c r="H3976" s="20">
        <v>0.36407688580000003</v>
      </c>
      <c r="I3976" s="20">
        <v>9.6780449960000001E-2</v>
      </c>
      <c r="J3976" s="24">
        <v>9.8699999999999996E-2</v>
      </c>
      <c r="K3976" s="20">
        <v>0.27757487219999999</v>
      </c>
      <c r="L3976" s="20">
        <v>0.59472561570000004</v>
      </c>
      <c r="M3976" s="20">
        <v>7.2776388189999999E-2</v>
      </c>
      <c r="N3976" s="20">
        <v>9.5460857139999994E-2</v>
      </c>
    </row>
    <row r="3977" spans="1:14" ht="15" customHeight="1" outlineLevel="1" x14ac:dyDescent="0.3">
      <c r="A3977" s="12">
        <v>3975</v>
      </c>
      <c r="B3977" s="13">
        <v>1</v>
      </c>
      <c r="C3977" s="19">
        <v>1.34785603539965E-4</v>
      </c>
      <c r="D3977" s="21">
        <v>0</v>
      </c>
      <c r="E3977" s="21">
        <v>0</v>
      </c>
      <c r="F3977" s="22">
        <v>2.1382081345896301E-4</v>
      </c>
      <c r="G3977" s="22">
        <v>1.14155251141553E-4</v>
      </c>
      <c r="H3977" s="20">
        <v>0.32127281540000002</v>
      </c>
      <c r="I3977" s="20">
        <v>0.10531419710000001</v>
      </c>
      <c r="J3977" s="24">
        <v>0.1031</v>
      </c>
      <c r="K3977" s="20">
        <v>0.2679571463</v>
      </c>
      <c r="L3977" s="20">
        <v>0.58280007759999997</v>
      </c>
      <c r="M3977" s="20">
        <v>9.0262650350000001E-2</v>
      </c>
      <c r="N3977" s="21">
        <v>0</v>
      </c>
    </row>
    <row r="3978" spans="1:14" ht="15" customHeight="1" outlineLevel="1" x14ac:dyDescent="0.3">
      <c r="A3978" s="12">
        <v>3976</v>
      </c>
      <c r="B3978" s="13">
        <v>1</v>
      </c>
      <c r="C3978" s="19">
        <v>1.28526837184102E-4</v>
      </c>
      <c r="D3978" s="21">
        <v>0</v>
      </c>
      <c r="E3978" s="21">
        <v>0</v>
      </c>
      <c r="F3978" s="22">
        <v>2.23219530534082E-4</v>
      </c>
      <c r="G3978" s="22">
        <v>1.14155251141553E-4</v>
      </c>
      <c r="H3978" s="20">
        <v>0.26425456310000001</v>
      </c>
      <c r="I3978" s="20">
        <v>0.1231574864</v>
      </c>
      <c r="J3978" s="24">
        <v>0.1145</v>
      </c>
      <c r="K3978" s="20">
        <v>0.27100073050000001</v>
      </c>
      <c r="L3978" s="20">
        <v>0.58726003490000001</v>
      </c>
      <c r="M3978" s="20">
        <v>5.9026142169999997E-2</v>
      </c>
      <c r="N3978" s="21">
        <v>0</v>
      </c>
    </row>
    <row r="3979" spans="1:14" ht="15" customHeight="1" outlineLevel="1" x14ac:dyDescent="0.3">
      <c r="A3979" s="12">
        <v>3977</v>
      </c>
      <c r="B3979" s="13">
        <v>1</v>
      </c>
      <c r="C3979" s="19">
        <v>1.2476868648543101E-4</v>
      </c>
      <c r="D3979" s="21">
        <v>0</v>
      </c>
      <c r="E3979" s="21">
        <v>0</v>
      </c>
      <c r="F3979" s="22">
        <v>2.23219530534082E-4</v>
      </c>
      <c r="G3979" s="22">
        <v>1.14155251141553E-4</v>
      </c>
      <c r="H3979" s="20">
        <v>0.19027620740000001</v>
      </c>
      <c r="I3979" s="20">
        <v>0.14216446860000001</v>
      </c>
      <c r="J3979" s="24">
        <v>0.14829999999999999</v>
      </c>
      <c r="K3979" s="20">
        <v>0.29352325299999998</v>
      </c>
      <c r="L3979" s="20">
        <v>0.60034904010000001</v>
      </c>
      <c r="M3979" s="20">
        <v>1.765678318E-2</v>
      </c>
      <c r="N3979" s="20">
        <v>3.755142857E-3</v>
      </c>
    </row>
    <row r="3980" spans="1:14" ht="15" customHeight="1" outlineLevel="1" x14ac:dyDescent="0.3">
      <c r="A3980" s="12">
        <v>3978</v>
      </c>
      <c r="B3980" s="13">
        <v>1</v>
      </c>
      <c r="C3980" s="19">
        <v>1.27192211871881E-4</v>
      </c>
      <c r="D3980" s="21">
        <v>0</v>
      </c>
      <c r="E3980" s="21">
        <v>0</v>
      </c>
      <c r="F3980" s="22">
        <v>1.6447754881458699E-4</v>
      </c>
      <c r="G3980" s="22">
        <v>1.14155251141553E-4</v>
      </c>
      <c r="H3980" s="20">
        <v>0.1087061864</v>
      </c>
      <c r="I3980" s="20">
        <v>0.16650504269999999</v>
      </c>
      <c r="J3980" s="24">
        <v>0.1925</v>
      </c>
      <c r="K3980" s="20">
        <v>0.319211103</v>
      </c>
      <c r="L3980" s="20">
        <v>0.59967035099999999</v>
      </c>
      <c r="M3980" s="20">
        <v>9.9126666499999992E-4</v>
      </c>
      <c r="N3980" s="21">
        <v>0</v>
      </c>
    </row>
    <row r="3981" spans="1:14" ht="15" customHeight="1" outlineLevel="1" x14ac:dyDescent="0.3">
      <c r="A3981" s="12">
        <v>3979</v>
      </c>
      <c r="B3981" s="13">
        <v>1</v>
      </c>
      <c r="C3981" s="19">
        <v>1.27992023430829E-4</v>
      </c>
      <c r="D3981" s="21">
        <v>0</v>
      </c>
      <c r="E3981" s="21">
        <v>0</v>
      </c>
      <c r="F3981" s="22">
        <v>1.1748396343899099E-4</v>
      </c>
      <c r="G3981" s="22">
        <v>1.14155251141553E-4</v>
      </c>
      <c r="H3981" s="20">
        <v>4.3773219189999997E-2</v>
      </c>
      <c r="I3981" s="20">
        <v>0.1577773468</v>
      </c>
      <c r="J3981" s="24">
        <v>0.24310000000000001</v>
      </c>
      <c r="K3981" s="20">
        <v>0.31178475770000003</v>
      </c>
      <c r="L3981" s="20">
        <v>0.59579212719999997</v>
      </c>
      <c r="M3981" s="20">
        <v>7.1997503210000004E-4</v>
      </c>
      <c r="N3981" s="21">
        <v>0</v>
      </c>
    </row>
    <row r="3982" spans="1:14" ht="15" customHeight="1" outlineLevel="1" x14ac:dyDescent="0.3">
      <c r="A3982" s="12">
        <v>3980</v>
      </c>
      <c r="B3982" s="13">
        <v>1</v>
      </c>
      <c r="C3982" s="19">
        <v>1.15064948655786E-4</v>
      </c>
      <c r="D3982" s="21">
        <v>0</v>
      </c>
      <c r="E3982" s="21">
        <v>0</v>
      </c>
      <c r="F3982" s="22">
        <v>8.8112972579242903E-5</v>
      </c>
      <c r="G3982" s="22">
        <v>1.14155251141553E-4</v>
      </c>
      <c r="H3982" s="20">
        <v>1.2437409139999999E-2</v>
      </c>
      <c r="I3982" s="20">
        <v>0.14846780449999999</v>
      </c>
      <c r="J3982" s="24">
        <v>0.39400000000000002</v>
      </c>
      <c r="K3982" s="20">
        <v>0.26747017290000002</v>
      </c>
      <c r="L3982" s="20">
        <v>0.58658134569999998</v>
      </c>
      <c r="M3982" s="20">
        <v>2.2384447759999999E-2</v>
      </c>
      <c r="N3982" s="21">
        <v>0</v>
      </c>
    </row>
    <row r="3983" spans="1:14" ht="15" customHeight="1" outlineLevel="1" x14ac:dyDescent="0.3">
      <c r="A3983" s="12">
        <v>3981</v>
      </c>
      <c r="B3983" s="13">
        <v>1</v>
      </c>
      <c r="C3983" s="19">
        <v>1.00134988662449E-4</v>
      </c>
      <c r="D3983" s="20">
        <v>1.664877367E-5</v>
      </c>
      <c r="E3983" s="21">
        <v>0</v>
      </c>
      <c r="F3983" s="22">
        <v>5.87419817194953E-5</v>
      </c>
      <c r="G3983" s="22">
        <v>1.14155251141553E-4</v>
      </c>
      <c r="H3983" s="21">
        <v>0</v>
      </c>
      <c r="I3983" s="20">
        <v>0.15438324279999999</v>
      </c>
      <c r="J3983" s="24">
        <v>0.54079999999999995</v>
      </c>
      <c r="K3983" s="20">
        <v>0.35196006819999998</v>
      </c>
      <c r="L3983" s="20">
        <v>0.60063990690000002</v>
      </c>
      <c r="M3983" s="20">
        <v>4.0949937380000002E-2</v>
      </c>
      <c r="N3983" s="21">
        <v>0</v>
      </c>
    </row>
    <row r="3984" spans="1:14" ht="15" customHeight="1" outlineLevel="1" x14ac:dyDescent="0.3">
      <c r="A3984" s="12">
        <v>3982</v>
      </c>
      <c r="B3984" s="13">
        <v>1</v>
      </c>
      <c r="C3984" s="19">
        <v>1.07629401358112E-4</v>
      </c>
      <c r="D3984" s="20">
        <v>2.9391016899999999E-5</v>
      </c>
      <c r="E3984" s="21">
        <v>0</v>
      </c>
      <c r="F3984" s="22">
        <v>3.7594868300476997E-5</v>
      </c>
      <c r="G3984" s="22">
        <v>1.14155251141553E-4</v>
      </c>
      <c r="H3984" s="21">
        <v>0</v>
      </c>
      <c r="I3984" s="20">
        <v>0.16311093870000001</v>
      </c>
      <c r="J3984" s="24">
        <v>0.55930000000000002</v>
      </c>
      <c r="K3984" s="20">
        <v>0.3120282445</v>
      </c>
      <c r="L3984" s="20">
        <v>0.60529377549999996</v>
      </c>
      <c r="M3984" s="20">
        <v>3.1400482850000001E-2</v>
      </c>
      <c r="N3984" s="21">
        <v>0</v>
      </c>
    </row>
    <row r="3985" spans="1:14" ht="15" customHeight="1" outlineLevel="1" x14ac:dyDescent="0.3">
      <c r="A3985" s="12">
        <v>3983</v>
      </c>
      <c r="B3985" s="13">
        <v>1</v>
      </c>
      <c r="C3985" s="19">
        <v>1.0968484955739E-4</v>
      </c>
      <c r="D3985" s="20">
        <v>4.1274232499999998E-5</v>
      </c>
      <c r="E3985" s="21">
        <v>0</v>
      </c>
      <c r="F3985" s="22">
        <v>2.3496792687798098E-5</v>
      </c>
      <c r="G3985" s="22">
        <v>1.14155251141553E-4</v>
      </c>
      <c r="H3985" s="21">
        <v>0</v>
      </c>
      <c r="I3985" s="20">
        <v>0.16378975949999999</v>
      </c>
      <c r="J3985" s="24">
        <v>0.49609999999999999</v>
      </c>
      <c r="K3985" s="20">
        <v>0.20367664960000001</v>
      </c>
      <c r="L3985" s="20">
        <v>0.5902656583</v>
      </c>
      <c r="M3985" s="20">
        <v>1.4104596259999999E-2</v>
      </c>
      <c r="N3985" s="21">
        <v>0</v>
      </c>
    </row>
    <row r="3986" spans="1:14" ht="15" customHeight="1" outlineLevel="1" x14ac:dyDescent="0.3">
      <c r="A3986" s="12">
        <v>3984</v>
      </c>
      <c r="B3986" s="13">
        <v>1</v>
      </c>
      <c r="C3986" s="19">
        <v>8.8701341847570599E-5</v>
      </c>
      <c r="D3986" s="20">
        <v>5.2032530970000002E-5</v>
      </c>
      <c r="E3986" s="21">
        <v>0</v>
      </c>
      <c r="F3986" s="22">
        <v>9.3987170751192492E-6</v>
      </c>
      <c r="G3986" s="22">
        <v>1.14155251141553E-4</v>
      </c>
      <c r="H3986" s="21">
        <v>0</v>
      </c>
      <c r="I3986" s="20">
        <v>0.16194724590000001</v>
      </c>
      <c r="J3986" s="24">
        <v>0.4274</v>
      </c>
      <c r="K3986" s="20">
        <v>0.2008765522</v>
      </c>
      <c r="L3986" s="20">
        <v>0.58503005620000004</v>
      </c>
      <c r="M3986" s="20">
        <v>1.337349021E-3</v>
      </c>
      <c r="N3986" s="21">
        <v>0</v>
      </c>
    </row>
    <row r="3987" spans="1:14" ht="15" customHeight="1" outlineLevel="1" x14ac:dyDescent="0.3">
      <c r="A3987" s="12">
        <v>3985</v>
      </c>
      <c r="B3987" s="13">
        <v>1</v>
      </c>
      <c r="C3987" s="19">
        <v>7.1538013068898494E-5</v>
      </c>
      <c r="D3987" s="20">
        <v>6.187044268E-5</v>
      </c>
      <c r="E3987" s="21">
        <v>0</v>
      </c>
      <c r="F3987" s="22">
        <v>5.8741981719495297E-6</v>
      </c>
      <c r="G3987" s="22">
        <v>1.14155251141553E-4</v>
      </c>
      <c r="H3987" s="21">
        <v>0</v>
      </c>
      <c r="I3987" s="20">
        <v>0.1623351435</v>
      </c>
      <c r="J3987" s="24">
        <v>0.3669</v>
      </c>
      <c r="K3987" s="20">
        <v>0.2005113221</v>
      </c>
      <c r="L3987" s="20">
        <v>0.57649796389999997</v>
      </c>
      <c r="M3987" s="20">
        <v>1.215659956E-2</v>
      </c>
      <c r="N3987" s="21">
        <v>0</v>
      </c>
    </row>
    <row r="3988" spans="1:14" ht="15" customHeight="1" outlineLevel="1" x14ac:dyDescent="0.3">
      <c r="A3988" s="12">
        <v>3986</v>
      </c>
      <c r="B3988" s="13">
        <v>1</v>
      </c>
      <c r="C3988" s="19">
        <v>6.1722585213703197E-5</v>
      </c>
      <c r="D3988" s="20">
        <v>7.0603890289999994E-5</v>
      </c>
      <c r="E3988" s="21">
        <v>0</v>
      </c>
      <c r="F3988" s="22">
        <v>2.3496792687798102E-6</v>
      </c>
      <c r="G3988" s="22">
        <v>1.14155251141553E-4</v>
      </c>
      <c r="H3988" s="21">
        <v>0</v>
      </c>
      <c r="I3988" s="20">
        <v>0.15709852599999999</v>
      </c>
      <c r="J3988" s="24">
        <v>0.34300000000000003</v>
      </c>
      <c r="K3988" s="20">
        <v>0.19929388849999999</v>
      </c>
      <c r="L3988" s="20">
        <v>0.57921272059999995</v>
      </c>
      <c r="M3988" s="20">
        <v>6.21876024E-2</v>
      </c>
      <c r="N3988" s="21">
        <v>0</v>
      </c>
    </row>
    <row r="3989" spans="1:14" ht="15" customHeight="1" outlineLevel="1" x14ac:dyDescent="0.3">
      <c r="A3989" s="12">
        <v>3987</v>
      </c>
      <c r="B3989" s="13">
        <v>1</v>
      </c>
      <c r="C3989" s="19">
        <v>4.8488839618766298E-5</v>
      </c>
      <c r="D3989" s="20">
        <v>7.8191967719999997E-5</v>
      </c>
      <c r="E3989" s="21">
        <v>0</v>
      </c>
      <c r="F3989" s="22">
        <v>1.17483963438991E-6</v>
      </c>
      <c r="G3989" s="22">
        <v>1.14155251141553E-4</v>
      </c>
      <c r="H3989" s="21">
        <v>0</v>
      </c>
      <c r="I3989" s="20">
        <v>0.16466252910000001</v>
      </c>
      <c r="J3989" s="24">
        <v>0.34029999999999999</v>
      </c>
      <c r="K3989" s="20">
        <v>0.19892865840000001</v>
      </c>
      <c r="L3989" s="24">
        <v>0.56117897999999999</v>
      </c>
      <c r="M3989" s="20">
        <v>7.6735032369999998E-2</v>
      </c>
      <c r="N3989" s="21">
        <v>0</v>
      </c>
    </row>
    <row r="3990" spans="1:14" ht="15" customHeight="1" outlineLevel="1" x14ac:dyDescent="0.3">
      <c r="A3990" s="12">
        <v>3988</v>
      </c>
      <c r="B3990" s="13">
        <v>1</v>
      </c>
      <c r="C3990" s="19">
        <v>4.3373824241163501E-5</v>
      </c>
      <c r="D3990" s="20">
        <v>8.5861857310000006E-5</v>
      </c>
      <c r="E3990" s="21">
        <v>0</v>
      </c>
      <c r="F3990" s="22">
        <v>1.40980756126789E-5</v>
      </c>
      <c r="G3990" s="22">
        <v>1.14155251141553E-4</v>
      </c>
      <c r="H3990" s="20">
        <v>4.1996446450000002E-3</v>
      </c>
      <c r="I3990" s="20">
        <v>0.1666020171</v>
      </c>
      <c r="J3990" s="24">
        <v>0.34300000000000003</v>
      </c>
      <c r="K3990" s="20">
        <v>0.20404187970000001</v>
      </c>
      <c r="L3990" s="20">
        <v>0.5514834206</v>
      </c>
      <c r="M3990" s="20">
        <v>5.0593973360000002E-2</v>
      </c>
      <c r="N3990" s="21">
        <v>0</v>
      </c>
    </row>
    <row r="3991" spans="1:14" ht="15" customHeight="1" outlineLevel="1" x14ac:dyDescent="0.3">
      <c r="A3991" s="12">
        <v>3989</v>
      </c>
      <c r="B3991" s="13">
        <v>1</v>
      </c>
      <c r="C3991" s="19">
        <v>4.91317383305871E-5</v>
      </c>
      <c r="D3991" s="20">
        <v>8.4757393210000003E-5</v>
      </c>
      <c r="E3991" s="21">
        <v>0</v>
      </c>
      <c r="F3991" s="22">
        <v>3.7594868300476997E-5</v>
      </c>
      <c r="G3991" s="22">
        <v>1.14155251141553E-4</v>
      </c>
      <c r="H3991" s="20">
        <v>1.6475528989999998E-2</v>
      </c>
      <c r="I3991" s="20">
        <v>0.16136539950000001</v>
      </c>
      <c r="J3991" s="24">
        <v>0.32650000000000001</v>
      </c>
      <c r="K3991" s="20">
        <v>0.21463355249999999</v>
      </c>
      <c r="L3991" s="20">
        <v>0.56088811319999998</v>
      </c>
      <c r="M3991" s="20">
        <v>1.5192655310000001E-2</v>
      </c>
      <c r="N3991" s="21">
        <v>0</v>
      </c>
    </row>
    <row r="3992" spans="1:14" ht="15" customHeight="1" outlineLevel="1" x14ac:dyDescent="0.3">
      <c r="A3992" s="12">
        <v>3990</v>
      </c>
      <c r="B3992" s="13">
        <v>1</v>
      </c>
      <c r="C3992" s="19">
        <v>7.0993628243956399E-5</v>
      </c>
      <c r="D3992" s="20">
        <v>6.6186033889999998E-5</v>
      </c>
      <c r="E3992" s="21">
        <v>0</v>
      </c>
      <c r="F3992" s="22">
        <v>9.3987170751192502E-5</v>
      </c>
      <c r="G3992" s="22">
        <v>1.14155251141553E-4</v>
      </c>
      <c r="H3992" s="20">
        <v>5.7502826680000001E-2</v>
      </c>
      <c r="I3992" s="20">
        <v>0.13557020950000001</v>
      </c>
      <c r="J3992" s="24">
        <v>0.25280000000000002</v>
      </c>
      <c r="K3992" s="20">
        <v>0.21402483559999999</v>
      </c>
      <c r="L3992" s="20">
        <v>0.58580570099999996</v>
      </c>
      <c r="M3992" s="20">
        <v>9.427896018E-4</v>
      </c>
      <c r="N3992" s="21">
        <v>0</v>
      </c>
    </row>
    <row r="3993" spans="1:14" ht="15" customHeight="1" outlineLevel="1" x14ac:dyDescent="0.3">
      <c r="A3993" s="12">
        <v>3991</v>
      </c>
      <c r="B3993" s="13">
        <v>1</v>
      </c>
      <c r="C3993" s="19">
        <v>1.04965619246182E-4</v>
      </c>
      <c r="D3993" s="20">
        <v>3.767449766E-5</v>
      </c>
      <c r="E3993" s="21">
        <v>0</v>
      </c>
      <c r="F3993" s="22">
        <v>1.8210014333043501E-4</v>
      </c>
      <c r="G3993" s="22">
        <v>1.14155251141553E-4</v>
      </c>
      <c r="H3993" s="20">
        <v>0.13293490550000001</v>
      </c>
      <c r="I3993" s="20">
        <v>0.10550814579999999</v>
      </c>
      <c r="J3993" s="24">
        <v>0.23019999999999999</v>
      </c>
      <c r="K3993" s="20">
        <v>0.28439250059999999</v>
      </c>
      <c r="L3993" s="20">
        <v>0.60054295130000002</v>
      </c>
      <c r="M3993" s="20">
        <v>4.5479013100000002E-4</v>
      </c>
      <c r="N3993" s="21">
        <v>0</v>
      </c>
    </row>
    <row r="3994" spans="1:14" ht="15" customHeight="1" outlineLevel="1" x14ac:dyDescent="0.3">
      <c r="A3994" s="12">
        <v>3992</v>
      </c>
      <c r="B3994" s="13">
        <v>1</v>
      </c>
      <c r="C3994" s="19">
        <v>1.3031203110449099E-4</v>
      </c>
      <c r="D3994" s="20">
        <v>5.542773543E-6</v>
      </c>
      <c r="E3994" s="21">
        <v>0</v>
      </c>
      <c r="F3994" s="22">
        <v>1.58603350642637E-4</v>
      </c>
      <c r="G3994" s="22">
        <v>1.14155251141553E-4</v>
      </c>
      <c r="H3994" s="20">
        <v>0.23178807949999999</v>
      </c>
      <c r="I3994" s="20">
        <v>9.7362296350000002E-2</v>
      </c>
      <c r="J3994" s="24">
        <v>0.23480000000000001</v>
      </c>
      <c r="K3994" s="20">
        <v>0.43036279519999998</v>
      </c>
      <c r="L3994" s="20">
        <v>0.60926895479999998</v>
      </c>
      <c r="M3994" s="20">
        <v>1.8120222129999999E-2</v>
      </c>
      <c r="N3994" s="21">
        <v>0</v>
      </c>
    </row>
    <row r="3995" spans="1:14" ht="15" customHeight="1" outlineLevel="1" x14ac:dyDescent="0.3">
      <c r="A3995" s="12">
        <v>3993</v>
      </c>
      <c r="B3995" s="13">
        <v>1</v>
      </c>
      <c r="C3995" s="19">
        <v>1.4115518716002E-4</v>
      </c>
      <c r="D3995" s="21">
        <v>0</v>
      </c>
      <c r="E3995" s="21">
        <v>0</v>
      </c>
      <c r="F3995" s="22">
        <v>1.4685495429873799E-4</v>
      </c>
      <c r="G3995" s="22">
        <v>1.14155251141553E-4</v>
      </c>
      <c r="H3995" s="20">
        <v>0.33161040219999999</v>
      </c>
      <c r="I3995" s="20">
        <v>0.1207331265</v>
      </c>
      <c r="J3995" s="24">
        <v>0.23599999999999999</v>
      </c>
      <c r="K3995" s="20">
        <v>0.36790844900000003</v>
      </c>
      <c r="L3995" s="20">
        <v>0.60839635449999996</v>
      </c>
      <c r="M3995" s="20">
        <v>3.4965235189999999E-2</v>
      </c>
      <c r="N3995" s="21">
        <v>0</v>
      </c>
    </row>
    <row r="3996" spans="1:14" ht="15" customHeight="1" outlineLevel="1" x14ac:dyDescent="0.3">
      <c r="A3996" s="12">
        <v>3994</v>
      </c>
      <c r="B3996" s="13">
        <v>1</v>
      </c>
      <c r="C3996" s="19">
        <v>1.44725430323758E-4</v>
      </c>
      <c r="D3996" s="21">
        <v>0</v>
      </c>
      <c r="E3996" s="21">
        <v>0</v>
      </c>
      <c r="F3996" s="22">
        <v>1.6447754881458699E-4</v>
      </c>
      <c r="G3996" s="22">
        <v>1.14155251141553E-4</v>
      </c>
      <c r="H3996" s="20">
        <v>0.39089000159999998</v>
      </c>
      <c r="I3996" s="20">
        <v>0.14652831650000001</v>
      </c>
      <c r="J3996" s="24">
        <v>0.2142</v>
      </c>
      <c r="K3996" s="20">
        <v>0.31507182859999999</v>
      </c>
      <c r="L3996" s="20">
        <v>0.62478184989999996</v>
      </c>
      <c r="M3996" s="20">
        <v>2.7752042330000001E-2</v>
      </c>
      <c r="N3996" s="20">
        <v>8.9142857140000001E-4</v>
      </c>
    </row>
    <row r="3997" spans="1:14" ht="15" customHeight="1" outlineLevel="1" x14ac:dyDescent="0.3">
      <c r="A3997" s="12">
        <v>3995</v>
      </c>
      <c r="B3997" s="13">
        <v>1</v>
      </c>
      <c r="C3997" s="19">
        <v>1.49302665149062E-4</v>
      </c>
      <c r="D3997" s="21">
        <v>0</v>
      </c>
      <c r="E3997" s="21">
        <v>0</v>
      </c>
      <c r="F3997" s="22">
        <v>1.87974341502385E-4</v>
      </c>
      <c r="G3997" s="22">
        <v>1.14155251141553E-4</v>
      </c>
      <c r="H3997" s="20">
        <v>0.42125666290000002</v>
      </c>
      <c r="I3997" s="20">
        <v>0.15273467800000001</v>
      </c>
      <c r="J3997" s="24">
        <v>0.21870000000000001</v>
      </c>
      <c r="K3997" s="20">
        <v>0.28341855370000002</v>
      </c>
      <c r="L3997" s="20">
        <v>0.62119449289999995</v>
      </c>
      <c r="M3997" s="20">
        <v>1.308811547E-2</v>
      </c>
      <c r="N3997" s="20">
        <v>4.7992285709999999E-2</v>
      </c>
    </row>
    <row r="3998" spans="1:14" ht="15" customHeight="1" outlineLevel="1" x14ac:dyDescent="0.3">
      <c r="A3998" s="12">
        <v>3996</v>
      </c>
      <c r="B3998" s="13">
        <v>1</v>
      </c>
      <c r="C3998" s="19">
        <v>1.5135519360756701E-4</v>
      </c>
      <c r="D3998" s="21">
        <v>0</v>
      </c>
      <c r="E3998" s="21">
        <v>0</v>
      </c>
      <c r="F3998" s="22">
        <v>2.0677177565262301E-4</v>
      </c>
      <c r="G3998" s="22">
        <v>1.14155251141553E-4</v>
      </c>
      <c r="H3998" s="20">
        <v>0.4369245679</v>
      </c>
      <c r="I3998" s="20">
        <v>0.1572924748</v>
      </c>
      <c r="J3998" s="24">
        <v>0.2407</v>
      </c>
      <c r="K3998" s="20">
        <v>0.23715607499999999</v>
      </c>
      <c r="L3998" s="20">
        <v>0.61528020169999997</v>
      </c>
      <c r="M3998" s="20">
        <v>1.337349021E-3</v>
      </c>
      <c r="N3998" s="20">
        <v>0.1176574286</v>
      </c>
    </row>
    <row r="3999" spans="1:14" ht="15" customHeight="1" outlineLevel="1" x14ac:dyDescent="0.3">
      <c r="A3999" s="12">
        <v>3997</v>
      </c>
      <c r="B3999" s="13">
        <v>1</v>
      </c>
      <c r="C3999" s="19">
        <v>1.4804031196566199E-4</v>
      </c>
      <c r="D3999" s="21">
        <v>0</v>
      </c>
      <c r="E3999" s="21">
        <v>0</v>
      </c>
      <c r="F3999" s="22">
        <v>1.87974341502385E-4</v>
      </c>
      <c r="G3999" s="22">
        <v>1.14155251141553E-4</v>
      </c>
      <c r="H3999" s="20">
        <v>0.41156517529999997</v>
      </c>
      <c r="I3999" s="20">
        <v>0.1644685803</v>
      </c>
      <c r="J3999" s="24">
        <v>0.28670000000000001</v>
      </c>
      <c r="K3999" s="20">
        <v>0.39883126369999999</v>
      </c>
      <c r="L3999" s="20">
        <v>0.60800853210000005</v>
      </c>
      <c r="M3999" s="20">
        <v>1.0682752E-2</v>
      </c>
      <c r="N3999" s="20">
        <v>0.2386354286</v>
      </c>
    </row>
    <row r="4000" spans="1:14" ht="15" customHeight="1" outlineLevel="1" x14ac:dyDescent="0.3">
      <c r="A4000" s="12">
        <v>3998</v>
      </c>
      <c r="B4000" s="13">
        <v>1</v>
      </c>
      <c r="C4000" s="19">
        <v>1.4650332469274399E-4</v>
      </c>
      <c r="D4000" s="21">
        <v>0</v>
      </c>
      <c r="E4000" s="21">
        <v>0</v>
      </c>
      <c r="F4000" s="22">
        <v>1.90324020771165E-4</v>
      </c>
      <c r="G4000" s="22">
        <v>1.14155251141553E-4</v>
      </c>
      <c r="H4000" s="20">
        <v>0.37409142299999998</v>
      </c>
      <c r="I4000" s="20">
        <v>0.174844841</v>
      </c>
      <c r="J4000" s="24">
        <v>0.33889999999999998</v>
      </c>
      <c r="K4000" s="20">
        <v>0.33515948379999999</v>
      </c>
      <c r="L4000" s="20">
        <v>0.60577855339999997</v>
      </c>
      <c r="M4000" s="20">
        <v>5.5732213099999997E-2</v>
      </c>
      <c r="N4000" s="20">
        <v>0.51983657139999995</v>
      </c>
    </row>
    <row r="4001" spans="1:14" ht="15" customHeight="1" outlineLevel="1" x14ac:dyDescent="0.3">
      <c r="A4001" s="12">
        <v>3999</v>
      </c>
      <c r="B4001" s="13">
        <v>1</v>
      </c>
      <c r="C4001" s="19">
        <v>1.38235393155668E-4</v>
      </c>
      <c r="D4001" s="21">
        <v>0</v>
      </c>
      <c r="E4001" s="21">
        <v>0</v>
      </c>
      <c r="F4001" s="22">
        <v>2.1382081345896301E-4</v>
      </c>
      <c r="G4001" s="22">
        <v>1.14155251141553E-4</v>
      </c>
      <c r="H4001" s="20">
        <v>0.33467937330000003</v>
      </c>
      <c r="I4001" s="20">
        <v>0.1957913111</v>
      </c>
      <c r="J4001" s="24">
        <v>0.38400000000000001</v>
      </c>
      <c r="K4001" s="20">
        <v>0.29522766010000001</v>
      </c>
      <c r="L4001" s="20">
        <v>0.59811906150000005</v>
      </c>
      <c r="M4001" s="20">
        <v>6.8512602089999999E-2</v>
      </c>
      <c r="N4001" s="20">
        <v>0.61966542859999996</v>
      </c>
    </row>
    <row r="4002" spans="1:14" ht="15" customHeight="1" outlineLevel="1" x14ac:dyDescent="0.3">
      <c r="A4002" s="12">
        <v>4000</v>
      </c>
      <c r="B4002" s="13">
        <v>1</v>
      </c>
      <c r="C4002" s="19">
        <v>1.3112863382164301E-4</v>
      </c>
      <c r="D4002" s="21">
        <v>0</v>
      </c>
      <c r="E4002" s="21">
        <v>0</v>
      </c>
      <c r="F4002" s="22">
        <v>2.23219530534082E-4</v>
      </c>
      <c r="G4002" s="22">
        <v>1.14155251141553E-4</v>
      </c>
      <c r="H4002" s="20">
        <v>0.26813115809999999</v>
      </c>
      <c r="I4002" s="24">
        <v>0.21935609</v>
      </c>
      <c r="J4002" s="24">
        <v>0.45219999999999999</v>
      </c>
      <c r="K4002" s="20">
        <v>0.33844655470000001</v>
      </c>
      <c r="L4002" s="20">
        <v>0.59298041499999998</v>
      </c>
      <c r="M4002" s="20">
        <v>4.5444110590000003E-2</v>
      </c>
      <c r="N4002" s="20">
        <v>0.62066828569999999</v>
      </c>
    </row>
    <row r="4003" spans="1:14" ht="15" customHeight="1" outlineLevel="1" x14ac:dyDescent="0.3">
      <c r="A4003" s="12">
        <v>4001</v>
      </c>
      <c r="B4003" s="13">
        <v>1</v>
      </c>
      <c r="C4003" s="19">
        <v>1.26748942815115E-4</v>
      </c>
      <c r="D4003" s="21">
        <v>0</v>
      </c>
      <c r="E4003" s="21">
        <v>0</v>
      </c>
      <c r="F4003" s="22">
        <v>2.23219530534082E-4</v>
      </c>
      <c r="G4003" s="22">
        <v>1.14155251141553E-4</v>
      </c>
      <c r="H4003" s="20">
        <v>0.1846228396</v>
      </c>
      <c r="I4003" s="20">
        <v>0.2434057409</v>
      </c>
      <c r="J4003" s="24">
        <v>0.51639999999999997</v>
      </c>
      <c r="K4003" s="20">
        <v>0.3229851473</v>
      </c>
      <c r="L4003" s="20">
        <v>0.60480899749999995</v>
      </c>
      <c r="M4003" s="20">
        <v>1.3684351920000001E-2</v>
      </c>
      <c r="N4003" s="20">
        <v>0.47625685709999999</v>
      </c>
    </row>
    <row r="4004" spans="1:14" ht="15" customHeight="1" outlineLevel="1" x14ac:dyDescent="0.3">
      <c r="A4004" s="12">
        <v>4002</v>
      </c>
      <c r="B4004" s="13">
        <v>1</v>
      </c>
      <c r="C4004" s="19">
        <v>1.2795347829545799E-4</v>
      </c>
      <c r="D4004" s="21">
        <v>0</v>
      </c>
      <c r="E4004" s="21">
        <v>0</v>
      </c>
      <c r="F4004" s="22">
        <v>1.6447754881458699E-4</v>
      </c>
      <c r="G4004" s="22">
        <v>1.14155251141553E-4</v>
      </c>
      <c r="H4004" s="20">
        <v>0.1077370376</v>
      </c>
      <c r="I4004" s="20">
        <v>0.2494181536</v>
      </c>
      <c r="J4004" s="24">
        <v>0.53939999999999999</v>
      </c>
      <c r="K4004" s="20">
        <v>0.33613343070000001</v>
      </c>
      <c r="L4004" s="20">
        <v>0.62420011630000005</v>
      </c>
      <c r="M4004" s="20">
        <v>9.1136591189999998E-4</v>
      </c>
      <c r="N4004" s="20">
        <v>3.8754857140000001E-2</v>
      </c>
    </row>
    <row r="4005" spans="1:14" ht="15" customHeight="1" outlineLevel="1" x14ac:dyDescent="0.3">
      <c r="A4005" s="12">
        <v>4003</v>
      </c>
      <c r="B4005" s="13">
        <v>1</v>
      </c>
      <c r="C4005" s="19">
        <v>1.27963114579301E-4</v>
      </c>
      <c r="D4005" s="21">
        <v>0</v>
      </c>
      <c r="E4005" s="21">
        <v>0</v>
      </c>
      <c r="F4005" s="22">
        <v>1.1748396343899099E-4</v>
      </c>
      <c r="G4005" s="22">
        <v>1.14155251141553E-4</v>
      </c>
      <c r="H4005" s="20">
        <v>4.6519140690000002E-2</v>
      </c>
      <c r="I4005" s="20">
        <v>0.23642358420000001</v>
      </c>
      <c r="J4005" s="24">
        <v>0.50770000000000004</v>
      </c>
      <c r="K4005" s="20">
        <v>0.29388848309999999</v>
      </c>
      <c r="L4005" s="20">
        <v>0.62109753729999995</v>
      </c>
      <c r="M4005" s="20">
        <v>3.2027243709999999E-4</v>
      </c>
      <c r="N4005" s="20">
        <v>4.6242857140000003E-3</v>
      </c>
    </row>
    <row r="4006" spans="1:14" ht="15" customHeight="1" outlineLevel="1" x14ac:dyDescent="0.3">
      <c r="A4006" s="12">
        <v>4004</v>
      </c>
      <c r="B4006" s="13">
        <v>1</v>
      </c>
      <c r="C4006" s="19">
        <v>1.09680694287613E-4</v>
      </c>
      <c r="D4006" s="20">
        <v>1.71396466E-5</v>
      </c>
      <c r="E4006" s="21">
        <v>0</v>
      </c>
      <c r="F4006" s="22">
        <v>8.8112972579242903E-5</v>
      </c>
      <c r="G4006" s="22">
        <v>1.14155251141553E-4</v>
      </c>
      <c r="H4006" s="20">
        <v>1.340655791E-2</v>
      </c>
      <c r="I4006" s="20">
        <v>0.21528316519999999</v>
      </c>
      <c r="J4006" s="24">
        <v>0.55930000000000002</v>
      </c>
      <c r="K4006" s="20">
        <v>0.2171901631</v>
      </c>
      <c r="L4006" s="20">
        <v>0.60519681989999996</v>
      </c>
      <c r="M4006" s="20">
        <v>1.560177156E-2</v>
      </c>
      <c r="N4006" s="21">
        <v>0</v>
      </c>
    </row>
    <row r="4007" spans="1:14" ht="15" customHeight="1" outlineLevel="1" x14ac:dyDescent="0.3">
      <c r="A4007" s="12">
        <v>4005</v>
      </c>
      <c r="B4007" s="13">
        <v>1</v>
      </c>
      <c r="C4007" s="19">
        <v>9.3088803542350199E-5</v>
      </c>
      <c r="D4007" s="20">
        <v>4.1908276709999999E-5</v>
      </c>
      <c r="E4007" s="21">
        <v>0</v>
      </c>
      <c r="F4007" s="22">
        <v>5.87419817194953E-5</v>
      </c>
      <c r="G4007" s="22">
        <v>1.14155251141553E-4</v>
      </c>
      <c r="H4007" s="21">
        <v>0</v>
      </c>
      <c r="I4007" s="20">
        <v>0.23370830100000001</v>
      </c>
      <c r="J4007" s="24">
        <v>0.64039999999999997</v>
      </c>
      <c r="K4007" s="20">
        <v>0.24531288039999999</v>
      </c>
      <c r="L4007" s="20">
        <v>0.61101415550000004</v>
      </c>
      <c r="M4007" s="20">
        <v>3.1318311359999997E-2</v>
      </c>
      <c r="N4007" s="21">
        <v>0</v>
      </c>
    </row>
    <row r="4008" spans="1:14" ht="15" customHeight="1" outlineLevel="1" x14ac:dyDescent="0.3">
      <c r="A4008" s="12">
        <v>4006</v>
      </c>
      <c r="B4008" s="13">
        <v>1</v>
      </c>
      <c r="C4008" s="19">
        <v>1.0114871072084E-4</v>
      </c>
      <c r="D4008" s="20">
        <v>5.5550453660000003E-5</v>
      </c>
      <c r="E4008" s="21">
        <v>0</v>
      </c>
      <c r="F4008" s="22">
        <v>3.7594868300476997E-5</v>
      </c>
      <c r="G4008" s="22">
        <v>1.14155251141553E-4</v>
      </c>
      <c r="H4008" s="21">
        <v>0</v>
      </c>
      <c r="I4008" s="20">
        <v>0.24262994569999999</v>
      </c>
      <c r="J4008" s="24">
        <v>0.64429999999999998</v>
      </c>
      <c r="K4008" s="20">
        <v>0.2246165084</v>
      </c>
      <c r="L4008" s="20">
        <v>0.61741322470000004</v>
      </c>
      <c r="M4008" s="20">
        <v>2.548393144E-2</v>
      </c>
      <c r="N4008" s="21">
        <v>0</v>
      </c>
    </row>
    <row r="4009" spans="1:14" ht="15" customHeight="1" outlineLevel="1" x14ac:dyDescent="0.3">
      <c r="A4009" s="12">
        <v>4007</v>
      </c>
      <c r="B4009" s="13">
        <v>1</v>
      </c>
      <c r="C4009" s="19">
        <v>1.02761980715315E-4</v>
      </c>
      <c r="D4009" s="20">
        <v>6.8599492480000003E-5</v>
      </c>
      <c r="E4009" s="21">
        <v>0</v>
      </c>
      <c r="F4009" s="22">
        <v>2.3496792687798098E-5</v>
      </c>
      <c r="G4009" s="22">
        <v>1.14155251141553E-4</v>
      </c>
      <c r="H4009" s="21">
        <v>0</v>
      </c>
      <c r="I4009" s="20">
        <v>0.2401086113</v>
      </c>
      <c r="J4009" s="24">
        <v>0.6008</v>
      </c>
      <c r="K4009" s="20">
        <v>0.18492817140000001</v>
      </c>
      <c r="L4009" s="20">
        <v>0.61072328870000003</v>
      </c>
      <c r="M4009" s="20">
        <v>1.2438344529999999E-2</v>
      </c>
      <c r="N4009" s="21">
        <v>0</v>
      </c>
    </row>
    <row r="4010" spans="1:14" ht="15" customHeight="1" outlineLevel="1" x14ac:dyDescent="0.3">
      <c r="A4010" s="12">
        <v>4008</v>
      </c>
      <c r="B4010" s="13">
        <v>1</v>
      </c>
      <c r="C4010" s="19">
        <v>7.9756984142967207E-5</v>
      </c>
      <c r="D4010" s="20">
        <v>7.9828210839999995E-5</v>
      </c>
      <c r="E4010" s="21">
        <v>0</v>
      </c>
      <c r="F4010" s="22">
        <v>9.3987170751192492E-6</v>
      </c>
      <c r="G4010" s="22">
        <v>1.14155251141553E-4</v>
      </c>
      <c r="H4010" s="21">
        <v>0</v>
      </c>
      <c r="I4010" s="20">
        <v>0.24146625290000001</v>
      </c>
      <c r="J4010" s="24">
        <v>0.53510000000000002</v>
      </c>
      <c r="K4010" s="20">
        <v>0.19357195029999999</v>
      </c>
      <c r="L4010" s="20">
        <v>0.60451813070000004</v>
      </c>
      <c r="M4010" s="20">
        <v>1.337349021E-3</v>
      </c>
      <c r="N4010" s="21">
        <v>0</v>
      </c>
    </row>
    <row r="4011" spans="1:14" ht="15" customHeight="1" outlineLevel="1" x14ac:dyDescent="0.3">
      <c r="A4011" s="12">
        <v>4009</v>
      </c>
      <c r="B4011" s="13">
        <v>1</v>
      </c>
      <c r="C4011" s="19">
        <v>6.2051980390910998E-5</v>
      </c>
      <c r="D4011" s="20">
        <v>9.0463791059999994E-5</v>
      </c>
      <c r="E4011" s="21">
        <v>0</v>
      </c>
      <c r="F4011" s="22">
        <v>5.8741981719495297E-6</v>
      </c>
      <c r="G4011" s="22">
        <v>1.14155251141553E-4</v>
      </c>
      <c r="H4011" s="21">
        <v>0</v>
      </c>
      <c r="I4011" s="20">
        <v>0.22982932510000001</v>
      </c>
      <c r="J4011" s="24">
        <v>0.47120000000000001</v>
      </c>
      <c r="K4011" s="20">
        <v>0.2096420745</v>
      </c>
      <c r="L4011" s="20">
        <v>0.60199728519999995</v>
      </c>
      <c r="M4011" s="20">
        <v>9.9927506190000005E-3</v>
      </c>
      <c r="N4011" s="21">
        <v>0</v>
      </c>
    </row>
    <row r="4012" spans="1:14" ht="15" customHeight="1" outlineLevel="1" x14ac:dyDescent="0.3">
      <c r="A4012" s="12">
        <v>4010</v>
      </c>
      <c r="B4012" s="13">
        <v>1</v>
      </c>
      <c r="C4012" s="19">
        <v>5.2088925307398201E-5</v>
      </c>
      <c r="D4012" s="20">
        <v>1.0069031050000001E-4</v>
      </c>
      <c r="E4012" s="21">
        <v>0</v>
      </c>
      <c r="F4012" s="22">
        <v>2.3496792687798102E-6</v>
      </c>
      <c r="G4012" s="22">
        <v>1.14155251141553E-4</v>
      </c>
      <c r="H4012" s="21">
        <v>0</v>
      </c>
      <c r="I4012" s="20">
        <v>0.22003491080000001</v>
      </c>
      <c r="J4012" s="24">
        <v>0.43609999999999999</v>
      </c>
      <c r="K4012" s="20">
        <v>0.19077185290000001</v>
      </c>
      <c r="L4012" s="20">
        <v>0.60093077370000003</v>
      </c>
      <c r="M4012" s="20">
        <v>5.2679199349999997E-2</v>
      </c>
      <c r="N4012" s="21">
        <v>0</v>
      </c>
    </row>
    <row r="4013" spans="1:14" ht="15" customHeight="1" outlineLevel="1" x14ac:dyDescent="0.3">
      <c r="A4013" s="12">
        <v>4011</v>
      </c>
      <c r="B4013" s="13">
        <v>1</v>
      </c>
      <c r="C4013" s="19">
        <v>3.7272837043537698E-5</v>
      </c>
      <c r="D4013" s="20">
        <v>1.1093728300000001E-4</v>
      </c>
      <c r="E4013" s="21">
        <v>0</v>
      </c>
      <c r="F4013" s="22">
        <v>1.17483963438991E-6</v>
      </c>
      <c r="G4013" s="22">
        <v>1.14155251141553E-4</v>
      </c>
      <c r="H4013" s="21">
        <v>0</v>
      </c>
      <c r="I4013" s="20">
        <v>0.20674941820000001</v>
      </c>
      <c r="J4013" s="24">
        <v>0.43319999999999997</v>
      </c>
      <c r="K4013" s="20">
        <v>0.1770148527</v>
      </c>
      <c r="L4013" s="20">
        <v>0.58658134569999998</v>
      </c>
      <c r="M4013" s="20">
        <v>6.4631382429999995E-2</v>
      </c>
      <c r="N4013" s="21">
        <v>0</v>
      </c>
    </row>
    <row r="4014" spans="1:14" ht="15" customHeight="1" outlineLevel="1" x14ac:dyDescent="0.3">
      <c r="A4014" s="12">
        <v>4012</v>
      </c>
      <c r="B4014" s="13">
        <v>1</v>
      </c>
      <c r="C4014" s="19">
        <v>3.13349368357807E-5</v>
      </c>
      <c r="D4014" s="20">
        <v>1.2095927209999999E-4</v>
      </c>
      <c r="E4014" s="21">
        <v>0</v>
      </c>
      <c r="F4014" s="22">
        <v>1.40980756126789E-5</v>
      </c>
      <c r="G4014" s="22">
        <v>1.14155251141553E-4</v>
      </c>
      <c r="H4014" s="20">
        <v>3.5535454689999998E-3</v>
      </c>
      <c r="I4014" s="20">
        <v>0.19375484870000001</v>
      </c>
      <c r="J4014" s="24">
        <v>0.43030000000000002</v>
      </c>
      <c r="K4014" s="20">
        <v>0.19418066719999999</v>
      </c>
      <c r="L4014" s="20">
        <v>0.57843707580000003</v>
      </c>
      <c r="M4014" s="20">
        <v>4.3005710199999998E-2</v>
      </c>
      <c r="N4014" s="21">
        <v>0</v>
      </c>
    </row>
    <row r="4015" spans="1:14" ht="15" customHeight="1" outlineLevel="1" x14ac:dyDescent="0.3">
      <c r="A4015" s="12">
        <v>4013</v>
      </c>
      <c r="B4015" s="13">
        <v>1</v>
      </c>
      <c r="C4015" s="19">
        <v>3.93035074558386E-5</v>
      </c>
      <c r="D4015" s="20">
        <v>1.15130156E-4</v>
      </c>
      <c r="E4015" s="21">
        <v>0</v>
      </c>
      <c r="F4015" s="22">
        <v>3.7594868300476997E-5</v>
      </c>
      <c r="G4015" s="22">
        <v>1.14155251141553E-4</v>
      </c>
      <c r="H4015" s="20">
        <v>2.0836698430000002E-2</v>
      </c>
      <c r="I4015" s="20">
        <v>0.1765903801</v>
      </c>
      <c r="J4015" s="24">
        <v>0.38829999999999998</v>
      </c>
      <c r="K4015" s="20">
        <v>0.1912588264</v>
      </c>
      <c r="L4015" s="20">
        <v>0.5838665891</v>
      </c>
      <c r="M4015" s="20">
        <v>1.296916106E-2</v>
      </c>
      <c r="N4015" s="21">
        <v>0</v>
      </c>
    </row>
    <row r="4016" spans="1:14" ht="15" customHeight="1" outlineLevel="1" x14ac:dyDescent="0.3">
      <c r="A4016" s="12">
        <v>4014</v>
      </c>
      <c r="B4016" s="13">
        <v>1</v>
      </c>
      <c r="C4016" s="19">
        <v>6.4884733882426398E-5</v>
      </c>
      <c r="D4016" s="20">
        <v>8.4798299290000007E-5</v>
      </c>
      <c r="E4016" s="21">
        <v>0</v>
      </c>
      <c r="F4016" s="22">
        <v>9.3987170751192502E-5</v>
      </c>
      <c r="G4016" s="22">
        <v>1.14155251141553E-4</v>
      </c>
      <c r="H4016" s="20">
        <v>7.6401227589999995E-2</v>
      </c>
      <c r="I4016" s="20">
        <v>0.14100077580000001</v>
      </c>
      <c r="J4016" s="24">
        <v>0.20430000000000001</v>
      </c>
      <c r="K4016" s="20">
        <v>0.25736547360000001</v>
      </c>
      <c r="L4016" s="20">
        <v>0.59976730659999999</v>
      </c>
      <c r="M4016" s="20">
        <v>8.9591936349999997E-4</v>
      </c>
      <c r="N4016" s="21">
        <v>0</v>
      </c>
    </row>
    <row r="4017" spans="1:14" ht="15" customHeight="1" outlineLevel="1" x14ac:dyDescent="0.3">
      <c r="A4017" s="12">
        <v>4015</v>
      </c>
      <c r="B4017" s="13">
        <v>1</v>
      </c>
      <c r="C4017" s="19">
        <v>1.0098847650842999E-4</v>
      </c>
      <c r="D4017" s="20">
        <v>4.3299083360000001E-5</v>
      </c>
      <c r="E4017" s="21">
        <v>0</v>
      </c>
      <c r="F4017" s="22">
        <v>1.8210014333043501E-4</v>
      </c>
      <c r="G4017" s="22">
        <v>1.14155251141553E-4</v>
      </c>
      <c r="H4017" s="20">
        <v>0.18753028590000001</v>
      </c>
      <c r="I4017" s="20">
        <v>0.1030837859</v>
      </c>
      <c r="J4017" s="24">
        <v>0.1394</v>
      </c>
      <c r="K4017" s="20">
        <v>0.32700267840000002</v>
      </c>
      <c r="L4017" s="20">
        <v>0.61586193519999999</v>
      </c>
      <c r="M4017" s="20">
        <v>2.6432153829999999E-4</v>
      </c>
      <c r="N4017" s="21">
        <v>0</v>
      </c>
    </row>
    <row r="4018" spans="1:14" ht="15" customHeight="1" outlineLevel="1" x14ac:dyDescent="0.3">
      <c r="A4018" s="12">
        <v>4016</v>
      </c>
      <c r="B4018" s="13">
        <v>1</v>
      </c>
      <c r="C4018" s="19">
        <v>1.2982291736095099E-4</v>
      </c>
      <c r="D4018" s="21">
        <v>0</v>
      </c>
      <c r="E4018" s="21">
        <v>0</v>
      </c>
      <c r="F4018" s="22">
        <v>1.58603350642637E-4</v>
      </c>
      <c r="G4018" s="22">
        <v>1.14155251141553E-4</v>
      </c>
      <c r="H4018" s="20">
        <v>0.33387174930000002</v>
      </c>
      <c r="I4018" s="20">
        <v>9.8041117149999996E-2</v>
      </c>
      <c r="J4018" s="24">
        <v>0.12330000000000001</v>
      </c>
      <c r="K4018" s="20">
        <v>0.43961529100000002</v>
      </c>
      <c r="L4018" s="20">
        <v>0.62962962960000002</v>
      </c>
      <c r="M4018" s="20">
        <v>1.4435159439999999E-2</v>
      </c>
      <c r="N4018" s="20">
        <v>0.13063885710000001</v>
      </c>
    </row>
    <row r="4019" spans="1:14" ht="15" customHeight="1" outlineLevel="1" x14ac:dyDescent="0.3">
      <c r="A4019" s="12">
        <v>4017</v>
      </c>
      <c r="B4019" s="13">
        <v>1</v>
      </c>
      <c r="C4019" s="19">
        <v>1.3907856799190901E-4</v>
      </c>
      <c r="D4019" s="21">
        <v>0</v>
      </c>
      <c r="E4019" s="21">
        <v>0</v>
      </c>
      <c r="F4019" s="22">
        <v>1.4685495429873799E-4</v>
      </c>
      <c r="G4019" s="22">
        <v>1.14155251141553E-4</v>
      </c>
      <c r="H4019" s="20">
        <v>0.46244548540000002</v>
      </c>
      <c r="I4019" s="20">
        <v>0.1093871218</v>
      </c>
      <c r="J4019" s="24">
        <v>7.8399999999999997E-2</v>
      </c>
      <c r="K4019" s="20">
        <v>0.4598246896</v>
      </c>
      <c r="L4019" s="20">
        <v>0.62613922820000001</v>
      </c>
      <c r="M4019" s="20">
        <v>2.9594026530000001E-2</v>
      </c>
      <c r="N4019" s="20">
        <v>0.3383305714</v>
      </c>
    </row>
    <row r="4020" spans="1:14" ht="15" customHeight="1" outlineLevel="1" x14ac:dyDescent="0.3">
      <c r="A4020" s="12">
        <v>4018</v>
      </c>
      <c r="B4020" s="13">
        <v>1</v>
      </c>
      <c r="C4020" s="19">
        <v>1.42716265142545E-4</v>
      </c>
      <c r="D4020" s="21">
        <v>0</v>
      </c>
      <c r="E4020" s="21">
        <v>0</v>
      </c>
      <c r="F4020" s="22">
        <v>1.6447754881458699E-4</v>
      </c>
      <c r="G4020" s="22">
        <v>1.14155251141553E-4</v>
      </c>
      <c r="H4020" s="20">
        <v>0.55403004359999997</v>
      </c>
      <c r="I4020" s="20">
        <v>0.1215089216</v>
      </c>
      <c r="J4020" s="24">
        <v>5.2400000000000002E-2</v>
      </c>
      <c r="K4020" s="20">
        <v>0.45227660089999999</v>
      </c>
      <c r="L4020" s="20">
        <v>0.63476827609999997</v>
      </c>
      <c r="M4020" s="20">
        <v>2.4397757119999999E-2</v>
      </c>
      <c r="N4020" s="20">
        <v>0.54032828570000002</v>
      </c>
    </row>
    <row r="4021" spans="1:14" ht="15" customHeight="1" outlineLevel="1" x14ac:dyDescent="0.3">
      <c r="A4021" s="12">
        <v>4019</v>
      </c>
      <c r="B4021" s="13">
        <v>1</v>
      </c>
      <c r="C4021" s="19">
        <v>1.4655632425387901E-4</v>
      </c>
      <c r="D4021" s="21">
        <v>0</v>
      </c>
      <c r="E4021" s="21">
        <v>0</v>
      </c>
      <c r="F4021" s="22">
        <v>1.87974341502385E-4</v>
      </c>
      <c r="G4021" s="22">
        <v>1.14155251141553E-4</v>
      </c>
      <c r="H4021" s="20">
        <v>0.59909546120000001</v>
      </c>
      <c r="I4021" s="20">
        <v>0.1331458495</v>
      </c>
      <c r="J4021" s="24">
        <v>3.9199999999999999E-2</v>
      </c>
      <c r="K4021" s="20">
        <v>0.3931093255</v>
      </c>
      <c r="L4021" s="20">
        <v>0.64601512510000003</v>
      </c>
      <c r="M4021" s="20">
        <v>1.212168355E-2</v>
      </c>
      <c r="N4021" s="20">
        <v>0.7336011429</v>
      </c>
    </row>
    <row r="4022" spans="1:14" ht="15" customHeight="1" outlineLevel="1" x14ac:dyDescent="0.3">
      <c r="A4022" s="12">
        <v>4020</v>
      </c>
      <c r="B4022" s="13">
        <v>1</v>
      </c>
      <c r="C4022" s="19">
        <v>1.50425292216742E-4</v>
      </c>
      <c r="D4022" s="21">
        <v>0</v>
      </c>
      <c r="E4022" s="21">
        <v>0</v>
      </c>
      <c r="F4022" s="22">
        <v>2.0677177565262301E-4</v>
      </c>
      <c r="G4022" s="22">
        <v>1.14155251141553E-4</v>
      </c>
      <c r="H4022" s="20">
        <v>0.62203198189999998</v>
      </c>
      <c r="I4022" s="20">
        <v>0.14429790540000001</v>
      </c>
      <c r="J4022" s="24">
        <v>4.2900000000000001E-2</v>
      </c>
      <c r="K4022" s="20">
        <v>0.29133187240000002</v>
      </c>
      <c r="L4022" s="20">
        <v>0.63176265269999998</v>
      </c>
      <c r="M4022" s="20">
        <v>1.337349021E-3</v>
      </c>
      <c r="N4022" s="20">
        <v>0.84865114289999999</v>
      </c>
    </row>
    <row r="4023" spans="1:14" ht="15" customHeight="1" outlineLevel="1" x14ac:dyDescent="0.3">
      <c r="A4023" s="12">
        <v>4021</v>
      </c>
      <c r="B4023" s="13">
        <v>1</v>
      </c>
      <c r="C4023" s="19">
        <v>1.4649368840890199E-4</v>
      </c>
      <c r="D4023" s="21">
        <v>0</v>
      </c>
      <c r="E4023" s="21">
        <v>0</v>
      </c>
      <c r="F4023" s="22">
        <v>1.87974341502385E-4</v>
      </c>
      <c r="G4023" s="22">
        <v>1.14155251141553E-4</v>
      </c>
      <c r="H4023" s="20">
        <v>0.61104829589999998</v>
      </c>
      <c r="I4023" s="20">
        <v>0.1545771916</v>
      </c>
      <c r="J4023" s="24">
        <v>6.5000000000000002E-2</v>
      </c>
      <c r="K4023" s="20">
        <v>0.29814950089999998</v>
      </c>
      <c r="L4023" s="20">
        <v>0.63350785340000004</v>
      </c>
      <c r="M4023" s="20">
        <v>9.9927506190000005E-3</v>
      </c>
      <c r="N4023" s="20">
        <v>0.92816657140000003</v>
      </c>
    </row>
    <row r="4024" spans="1:14" ht="15" customHeight="1" outlineLevel="1" x14ac:dyDescent="0.3">
      <c r="A4024" s="12">
        <v>4022</v>
      </c>
      <c r="B4024" s="13">
        <v>1</v>
      </c>
      <c r="C4024" s="19">
        <v>1.44896721546142E-4</v>
      </c>
      <c r="D4024" s="21">
        <v>0</v>
      </c>
      <c r="E4024" s="20">
        <v>8.5121378830000005E-7</v>
      </c>
      <c r="F4024" s="22">
        <v>1.90324020771165E-4</v>
      </c>
      <c r="G4024" s="22">
        <v>1.14155251141553E-4</v>
      </c>
      <c r="H4024" s="20">
        <v>0.5780972379</v>
      </c>
      <c r="I4024" s="20">
        <v>0.17067494180000001</v>
      </c>
      <c r="J4024" s="24">
        <v>0.1061</v>
      </c>
      <c r="K4024" s="20">
        <v>0.2903579255</v>
      </c>
      <c r="L4024" s="20">
        <v>0.61324413420000001</v>
      </c>
      <c r="M4024" s="20">
        <v>5.2679199349999997E-2</v>
      </c>
      <c r="N4024" s="20">
        <v>0.99024342860000003</v>
      </c>
    </row>
    <row r="4025" spans="1:14" ht="15" customHeight="1" outlineLevel="1" x14ac:dyDescent="0.3">
      <c r="A4025" s="12">
        <v>4023</v>
      </c>
      <c r="B4025" s="13">
        <v>1</v>
      </c>
      <c r="C4025" s="19">
        <v>1.3698477927109301E-4</v>
      </c>
      <c r="D4025" s="21">
        <v>0</v>
      </c>
      <c r="E4025" s="20">
        <v>2.383398607E-5</v>
      </c>
      <c r="F4025" s="22">
        <v>2.1382081345896301E-4</v>
      </c>
      <c r="G4025" s="22">
        <v>1.14155251141553E-4</v>
      </c>
      <c r="H4025" s="20">
        <v>0.52317880790000004</v>
      </c>
      <c r="I4025" s="20">
        <v>0.18066330489999999</v>
      </c>
      <c r="J4025" s="24">
        <v>0.15479999999999999</v>
      </c>
      <c r="K4025" s="20">
        <v>0.26832237640000001</v>
      </c>
      <c r="L4025" s="20">
        <v>0.61198371149999997</v>
      </c>
      <c r="M4025" s="20">
        <v>6.4631382429999995E-2</v>
      </c>
      <c r="N4025" s="20">
        <v>0.93781628569999997</v>
      </c>
    </row>
    <row r="4026" spans="1:14" ht="15" customHeight="1" outlineLevel="1" x14ac:dyDescent="0.3">
      <c r="A4026" s="12">
        <v>4024</v>
      </c>
      <c r="B4026" s="13">
        <v>1</v>
      </c>
      <c r="C4026" s="19">
        <v>1.31658629432994E-4</v>
      </c>
      <c r="D4026" s="21">
        <v>0</v>
      </c>
      <c r="E4026" s="21">
        <v>0</v>
      </c>
      <c r="F4026" s="22">
        <v>2.23219530534082E-4</v>
      </c>
      <c r="G4026" s="22">
        <v>1.14155251141553E-4</v>
      </c>
      <c r="H4026" s="20">
        <v>0.4198029398</v>
      </c>
      <c r="I4026" s="20">
        <v>0.1936578743</v>
      </c>
      <c r="J4026" s="24">
        <v>0.2</v>
      </c>
      <c r="K4026" s="20">
        <v>0.36754321890000002</v>
      </c>
      <c r="L4026" s="20">
        <v>0.61392282330000003</v>
      </c>
      <c r="M4026" s="20">
        <v>4.3005710199999998E-2</v>
      </c>
      <c r="N4026" s="20">
        <v>0.76847828569999999</v>
      </c>
    </row>
    <row r="4027" spans="1:14" ht="15" customHeight="1" outlineLevel="1" x14ac:dyDescent="0.3">
      <c r="A4027" s="12">
        <v>4025</v>
      </c>
      <c r="B4027" s="13">
        <v>1</v>
      </c>
      <c r="C4027" s="19">
        <v>1.2756320879982701E-4</v>
      </c>
      <c r="D4027" s="21">
        <v>0</v>
      </c>
      <c r="E4027" s="21">
        <v>0</v>
      </c>
      <c r="F4027" s="22">
        <v>2.23219530534082E-4</v>
      </c>
      <c r="G4027" s="22">
        <v>1.14155251141553E-4</v>
      </c>
      <c r="H4027" s="20">
        <v>0.29058310450000002</v>
      </c>
      <c r="I4027" s="20">
        <v>0.20626454620000001</v>
      </c>
      <c r="J4027" s="24">
        <v>0.22670000000000001</v>
      </c>
      <c r="K4027" s="20">
        <v>0.35658631600000001</v>
      </c>
      <c r="L4027" s="20">
        <v>0.62167927089999997</v>
      </c>
      <c r="M4027" s="20">
        <v>1.296916106E-2</v>
      </c>
      <c r="N4027" s="20">
        <v>0.60970371430000003</v>
      </c>
    </row>
    <row r="4028" spans="1:14" ht="15" customHeight="1" outlineLevel="1" x14ac:dyDescent="0.3">
      <c r="A4028" s="12">
        <v>4026</v>
      </c>
      <c r="B4028" s="13">
        <v>1</v>
      </c>
      <c r="C4028" s="19">
        <v>1.28979742524711E-4</v>
      </c>
      <c r="D4028" s="21">
        <v>0</v>
      </c>
      <c r="E4028" s="21">
        <v>0</v>
      </c>
      <c r="F4028" s="22">
        <v>1.6447754881458699E-4</v>
      </c>
      <c r="G4028" s="22">
        <v>1.14155251141553E-4</v>
      </c>
      <c r="H4028" s="20">
        <v>0.1557099015</v>
      </c>
      <c r="I4028" s="20">
        <v>0.20267649339999999</v>
      </c>
      <c r="J4028" s="24">
        <v>0.2407</v>
      </c>
      <c r="K4028" s="20">
        <v>0.40857073290000001</v>
      </c>
      <c r="L4028" s="20">
        <v>0.63670738800000004</v>
      </c>
      <c r="M4028" s="20">
        <v>8.9591936349999997E-4</v>
      </c>
      <c r="N4028" s="24">
        <v>0.35802</v>
      </c>
    </row>
    <row r="4029" spans="1:14" ht="15" customHeight="1" outlineLevel="1" x14ac:dyDescent="0.3">
      <c r="A4029" s="12">
        <v>4027</v>
      </c>
      <c r="B4029" s="13">
        <v>1</v>
      </c>
      <c r="C4029" s="19">
        <v>1.2826183937842599E-4</v>
      </c>
      <c r="D4029" s="21">
        <v>0</v>
      </c>
      <c r="E4029" s="21">
        <v>0</v>
      </c>
      <c r="F4029" s="22">
        <v>1.1748396343899099E-4</v>
      </c>
      <c r="G4029" s="22">
        <v>1.14155251141553E-4</v>
      </c>
      <c r="H4029" s="20">
        <v>5.7018252300000002E-2</v>
      </c>
      <c r="I4029" s="20">
        <v>0.18405740879999999</v>
      </c>
      <c r="J4029" s="24">
        <v>0.25890000000000002</v>
      </c>
      <c r="K4029" s="20">
        <v>0.4438763087</v>
      </c>
      <c r="L4029" s="20">
        <v>0.63438045379999997</v>
      </c>
      <c r="M4029" s="20">
        <v>2.6432153829999999E-4</v>
      </c>
      <c r="N4029" s="20">
        <v>0.14331942859999999</v>
      </c>
    </row>
    <row r="4030" spans="1:14" ht="15" customHeight="1" outlineLevel="1" x14ac:dyDescent="0.3">
      <c r="A4030" s="12">
        <v>4028</v>
      </c>
      <c r="B4030" s="13">
        <v>1</v>
      </c>
      <c r="C4030" s="19">
        <v>1.16298392987657E-4</v>
      </c>
      <c r="D4030" s="21">
        <v>0</v>
      </c>
      <c r="E4030" s="21">
        <v>0</v>
      </c>
      <c r="F4030" s="22">
        <v>8.8112972579242903E-5</v>
      </c>
      <c r="G4030" s="22">
        <v>1.14155251141553E-4</v>
      </c>
      <c r="H4030" s="20">
        <v>1.502180585E-2</v>
      </c>
      <c r="I4030" s="20">
        <v>0.1705779674</v>
      </c>
      <c r="J4030" s="24">
        <v>0.3458</v>
      </c>
      <c r="K4030" s="20">
        <v>0.35780374970000001</v>
      </c>
      <c r="L4030" s="20">
        <v>0.61702540240000003</v>
      </c>
      <c r="M4030" s="20">
        <v>1.4435159439999999E-2</v>
      </c>
      <c r="N4030" s="21">
        <v>0</v>
      </c>
    </row>
    <row r="4031" spans="1:14" ht="15" customHeight="1" outlineLevel="1" x14ac:dyDescent="0.3">
      <c r="A4031" s="12">
        <v>4029</v>
      </c>
      <c r="B4031" s="13">
        <v>1</v>
      </c>
      <c r="C4031" s="19">
        <v>1.05751574039337E-4</v>
      </c>
      <c r="D4031" s="20">
        <v>9.2243205449999994E-6</v>
      </c>
      <c r="E4031" s="21">
        <v>0</v>
      </c>
      <c r="F4031" s="22">
        <v>5.87419817194953E-5</v>
      </c>
      <c r="G4031" s="22">
        <v>1.14155251141553E-4</v>
      </c>
      <c r="H4031" s="21">
        <v>0</v>
      </c>
      <c r="I4031" s="20">
        <v>0.1747478666</v>
      </c>
      <c r="J4031" s="24">
        <v>0.41860000000000003</v>
      </c>
      <c r="K4031" s="20">
        <v>0.43498904309999997</v>
      </c>
      <c r="L4031" s="20">
        <v>0.61401977890000004</v>
      </c>
      <c r="M4031" s="20">
        <v>2.9594026530000001E-2</v>
      </c>
      <c r="N4031" s="21">
        <v>0</v>
      </c>
    </row>
    <row r="4032" spans="1:14" ht="15" customHeight="1" outlineLevel="1" x14ac:dyDescent="0.3">
      <c r="A4032" s="12">
        <v>4030</v>
      </c>
      <c r="B4032" s="13">
        <v>1</v>
      </c>
      <c r="C4032" s="19">
        <v>1.14019181266689E-4</v>
      </c>
      <c r="D4032" s="20">
        <v>2.2518795830000001E-5</v>
      </c>
      <c r="E4032" s="21">
        <v>0</v>
      </c>
      <c r="F4032" s="22">
        <v>3.7594868300476997E-5</v>
      </c>
      <c r="G4032" s="22">
        <v>1.14155251141553E-4</v>
      </c>
      <c r="H4032" s="21">
        <v>0</v>
      </c>
      <c r="I4032" s="20">
        <v>0.18842125679999999</v>
      </c>
      <c r="J4032" s="24">
        <v>0.4259</v>
      </c>
      <c r="K4032" s="20">
        <v>0.44156318480000001</v>
      </c>
      <c r="L4032" s="20">
        <v>0.62924180730000001</v>
      </c>
      <c r="M4032" s="20">
        <v>2.4397757119999999E-2</v>
      </c>
      <c r="N4032" s="21">
        <v>0</v>
      </c>
    </row>
    <row r="4033" spans="1:14" ht="15" customHeight="1" outlineLevel="1" x14ac:dyDescent="0.3">
      <c r="A4033" s="12">
        <v>4031</v>
      </c>
      <c r="B4033" s="13">
        <v>1</v>
      </c>
      <c r="C4033" s="19">
        <v>1.1639687406897899E-4</v>
      </c>
      <c r="D4033" s="20">
        <v>3.2888486549999997E-5</v>
      </c>
      <c r="E4033" s="21">
        <v>0</v>
      </c>
      <c r="F4033" s="22">
        <v>2.3496792687798098E-5</v>
      </c>
      <c r="G4033" s="22">
        <v>1.14155251141553E-4</v>
      </c>
      <c r="H4033" s="21">
        <v>0</v>
      </c>
      <c r="I4033" s="20">
        <v>0.20102792859999999</v>
      </c>
      <c r="J4033" s="24">
        <v>0.37819999999999998</v>
      </c>
      <c r="K4033" s="20">
        <v>0.2657657658</v>
      </c>
      <c r="L4033" s="20">
        <v>0.61353500100000002</v>
      </c>
      <c r="M4033" s="20">
        <v>1.212168355E-2</v>
      </c>
      <c r="N4033" s="21">
        <v>0</v>
      </c>
    </row>
    <row r="4034" spans="1:14" ht="15" customHeight="1" outlineLevel="1" x14ac:dyDescent="0.3">
      <c r="A4034" s="12">
        <v>4032</v>
      </c>
      <c r="B4034" s="13">
        <v>1</v>
      </c>
      <c r="C4034" s="19">
        <v>9.5111493377184598E-5</v>
      </c>
      <c r="D4034" s="20">
        <v>4.0824265649999998E-5</v>
      </c>
      <c r="E4034" s="21">
        <v>0</v>
      </c>
      <c r="F4034" s="22">
        <v>9.3987170751192492E-6</v>
      </c>
      <c r="G4034" s="22">
        <v>1.14155251141553E-4</v>
      </c>
      <c r="H4034" s="21">
        <v>0</v>
      </c>
      <c r="I4034" s="20">
        <v>0.1936578743</v>
      </c>
      <c r="J4034" s="24">
        <v>0.28410000000000002</v>
      </c>
      <c r="K4034" s="20">
        <v>0.23338203069999999</v>
      </c>
      <c r="L4034" s="20">
        <v>0.60238510759999997</v>
      </c>
      <c r="M4034" s="20">
        <v>1.337349021E-3</v>
      </c>
      <c r="N4034" s="21">
        <v>0</v>
      </c>
    </row>
    <row r="4035" spans="1:14" ht="15" customHeight="1" outlineLevel="1" x14ac:dyDescent="0.3">
      <c r="A4035" s="12">
        <v>4033</v>
      </c>
      <c r="B4035" s="13">
        <v>1</v>
      </c>
      <c r="C4035" s="19">
        <v>7.8690217615270293E-5</v>
      </c>
      <c r="D4035" s="20">
        <v>4.7021536440000001E-5</v>
      </c>
      <c r="E4035" s="21">
        <v>0</v>
      </c>
      <c r="F4035" s="22">
        <v>5.8741981719495297E-6</v>
      </c>
      <c r="G4035" s="22">
        <v>1.14155251141553E-4</v>
      </c>
      <c r="H4035" s="21">
        <v>0</v>
      </c>
      <c r="I4035" s="20">
        <v>0.1946276183</v>
      </c>
      <c r="J4035" s="24">
        <v>0.2142</v>
      </c>
      <c r="K4035" s="20">
        <v>0.216824933</v>
      </c>
      <c r="L4035" s="20">
        <v>0.5998642622</v>
      </c>
      <c r="M4035" s="20">
        <v>1.0682752E-2</v>
      </c>
      <c r="N4035" s="21">
        <v>0</v>
      </c>
    </row>
    <row r="4036" spans="1:14" ht="15" customHeight="1" outlineLevel="1" x14ac:dyDescent="0.3">
      <c r="A4036" s="12">
        <v>4034</v>
      </c>
      <c r="B4036" s="13">
        <v>1</v>
      </c>
      <c r="C4036" s="19">
        <v>6.9491534380096003E-5</v>
      </c>
      <c r="D4036" s="20">
        <v>5.2707481249999997E-5</v>
      </c>
      <c r="E4036" s="21">
        <v>0</v>
      </c>
      <c r="F4036" s="22">
        <v>2.3496792687798102E-6</v>
      </c>
      <c r="G4036" s="22">
        <v>1.14155251141553E-4</v>
      </c>
      <c r="H4036" s="21">
        <v>0</v>
      </c>
      <c r="I4036" s="20">
        <v>0.19171838629999999</v>
      </c>
      <c r="J4036" s="24">
        <v>0.17710000000000001</v>
      </c>
      <c r="K4036" s="20">
        <v>0.1902848795</v>
      </c>
      <c r="L4036" s="20">
        <v>0.59821601710000005</v>
      </c>
      <c r="M4036" s="20">
        <v>5.5732213099999997E-2</v>
      </c>
      <c r="N4036" s="21">
        <v>0</v>
      </c>
    </row>
    <row r="4037" spans="1:14" ht="15" customHeight="1" outlineLevel="1" x14ac:dyDescent="0.3">
      <c r="A4037" s="12">
        <v>4035</v>
      </c>
      <c r="B4037" s="13">
        <v>1</v>
      </c>
      <c r="C4037" s="19">
        <v>5.6496030937840203E-5</v>
      </c>
      <c r="D4037" s="20">
        <v>5.7718475779999998E-5</v>
      </c>
      <c r="E4037" s="21">
        <v>0</v>
      </c>
      <c r="F4037" s="22">
        <v>1.17483963438991E-6</v>
      </c>
      <c r="G4037" s="22">
        <v>1.14155251141553E-4</v>
      </c>
      <c r="H4037" s="21">
        <v>0</v>
      </c>
      <c r="I4037" s="20">
        <v>0.18977889840000001</v>
      </c>
      <c r="J4037" s="24">
        <v>0.17599999999999999</v>
      </c>
      <c r="K4037" s="20">
        <v>0.18237156069999999</v>
      </c>
      <c r="L4037" s="20">
        <v>0.60616637579999999</v>
      </c>
      <c r="M4037" s="20">
        <v>6.8512602089999999E-2</v>
      </c>
      <c r="N4037" s="21">
        <v>0</v>
      </c>
    </row>
    <row r="4038" spans="1:14" ht="15" customHeight="1" outlineLevel="1" x14ac:dyDescent="0.3">
      <c r="A4038" s="12">
        <v>4036</v>
      </c>
      <c r="B4038" s="13">
        <v>1</v>
      </c>
      <c r="C4038" s="19">
        <v>5.1307564913195698E-5</v>
      </c>
      <c r="D4038" s="20">
        <v>6.2954453739999994E-5</v>
      </c>
      <c r="E4038" s="21">
        <v>0</v>
      </c>
      <c r="F4038" s="22">
        <v>1.40980756126789E-5</v>
      </c>
      <c r="G4038" s="22">
        <v>1.14155251141553E-4</v>
      </c>
      <c r="H4038" s="20">
        <v>4.6842190279999998E-3</v>
      </c>
      <c r="I4038" s="20">
        <v>0.18163304890000001</v>
      </c>
      <c r="J4038" s="24">
        <v>0.18940000000000001</v>
      </c>
      <c r="K4038" s="20">
        <v>0.22145118089999999</v>
      </c>
      <c r="L4038" s="20">
        <v>0.59840992829999995</v>
      </c>
      <c r="M4038" s="20">
        <v>4.5444110590000003E-2</v>
      </c>
      <c r="N4038" s="21">
        <v>0</v>
      </c>
    </row>
    <row r="4039" spans="1:14" ht="15" customHeight="1" outlineLevel="1" x14ac:dyDescent="0.3">
      <c r="A4039" s="12">
        <v>4037</v>
      </c>
      <c r="B4039" s="13">
        <v>1</v>
      </c>
      <c r="C4039" s="19">
        <v>5.9348122209214199E-5</v>
      </c>
      <c r="D4039" s="20">
        <v>5.6368575209999999E-5</v>
      </c>
      <c r="E4039" s="21">
        <v>0</v>
      </c>
      <c r="F4039" s="22">
        <v>3.7594868300476997E-5</v>
      </c>
      <c r="G4039" s="22">
        <v>1.14155251141553E-4</v>
      </c>
      <c r="H4039" s="20">
        <v>1.8898400900000001E-2</v>
      </c>
      <c r="I4039" s="20">
        <v>0.17242048099999999</v>
      </c>
      <c r="J4039" s="24">
        <v>0.23599999999999999</v>
      </c>
      <c r="K4039" s="20">
        <v>0.23131239349999999</v>
      </c>
      <c r="L4039" s="20">
        <v>0.59239868139999996</v>
      </c>
      <c r="M4039" s="20">
        <v>1.3684351920000001E-2</v>
      </c>
      <c r="N4039" s="21">
        <v>0</v>
      </c>
    </row>
    <row r="4040" spans="1:14" ht="15" customHeight="1" outlineLevel="1" x14ac:dyDescent="0.3">
      <c r="A4040" s="12">
        <v>4038</v>
      </c>
      <c r="B4040" s="13">
        <v>1</v>
      </c>
      <c r="C4040" s="19">
        <v>8.3718771587145901E-5</v>
      </c>
      <c r="D4040" s="20">
        <v>2.969781249E-5</v>
      </c>
      <c r="E4040" s="21">
        <v>0</v>
      </c>
      <c r="F4040" s="22">
        <v>9.3987170751192502E-5</v>
      </c>
      <c r="G4040" s="22">
        <v>1.14155251141553E-4</v>
      </c>
      <c r="H4040" s="20">
        <v>6.7032789529999998E-2</v>
      </c>
      <c r="I4040" s="20">
        <v>0.1634018619</v>
      </c>
      <c r="J4040" s="24">
        <v>0.1862</v>
      </c>
      <c r="K4040" s="20">
        <v>0.27392257120000002</v>
      </c>
      <c r="L4040" s="24">
        <v>0.60277292999999998</v>
      </c>
      <c r="M4040" s="20">
        <v>9.1136591189999998E-4</v>
      </c>
      <c r="N4040" s="21">
        <v>0</v>
      </c>
    </row>
    <row r="4041" spans="1:14" ht="15" customHeight="1" outlineLevel="1" x14ac:dyDescent="0.3">
      <c r="A4041" s="12">
        <v>4039</v>
      </c>
      <c r="B4041" s="13">
        <v>1</v>
      </c>
      <c r="C4041" s="19">
        <v>1.1704038684354901E-4</v>
      </c>
      <c r="D4041" s="21">
        <v>0</v>
      </c>
      <c r="E4041" s="21">
        <v>0</v>
      </c>
      <c r="F4041" s="22">
        <v>1.8210014333043501E-4</v>
      </c>
      <c r="G4041" s="22">
        <v>1.14155251141553E-4</v>
      </c>
      <c r="H4041" s="20">
        <v>0.15748667420000001</v>
      </c>
      <c r="I4041" s="20">
        <v>0.15506206359999999</v>
      </c>
      <c r="J4041" s="24">
        <v>0.17810000000000001</v>
      </c>
      <c r="K4041" s="20">
        <v>0.39676162650000002</v>
      </c>
      <c r="L4041" s="20">
        <v>0.61508629049999997</v>
      </c>
      <c r="M4041" s="20">
        <v>3.2027243709999999E-4</v>
      </c>
      <c r="N4041" s="21">
        <v>0</v>
      </c>
    </row>
    <row r="4042" spans="1:14" ht="15" customHeight="1" outlineLevel="1" x14ac:dyDescent="0.3">
      <c r="A4042" s="12">
        <v>4040</v>
      </c>
      <c r="B4042" s="13">
        <v>1</v>
      </c>
      <c r="C4042" s="19">
        <v>1.32795710926438E-4</v>
      </c>
      <c r="D4042" s="21">
        <v>0</v>
      </c>
      <c r="E4042" s="21">
        <v>0</v>
      </c>
      <c r="F4042" s="22">
        <v>1.58603350642637E-4</v>
      </c>
      <c r="G4042" s="22">
        <v>1.14155251141553E-4</v>
      </c>
      <c r="H4042" s="20">
        <v>0.2655467614</v>
      </c>
      <c r="I4042" s="20">
        <v>0.14943754849999999</v>
      </c>
      <c r="J4042" s="24">
        <v>0.2407</v>
      </c>
      <c r="K4042" s="20">
        <v>0.42257121990000002</v>
      </c>
      <c r="L4042" s="20">
        <v>0.61896451429999999</v>
      </c>
      <c r="M4042" s="20">
        <v>1.560177156E-2</v>
      </c>
      <c r="N4042" s="24">
        <v>0.12113400000000001</v>
      </c>
    </row>
    <row r="4043" spans="1:14" ht="15" customHeight="1" outlineLevel="1" x14ac:dyDescent="0.3">
      <c r="A4043" s="12">
        <v>4041</v>
      </c>
      <c r="B4043" s="13">
        <v>1</v>
      </c>
      <c r="C4043" s="19">
        <v>1.4232599564691401E-4</v>
      </c>
      <c r="D4043" s="21">
        <v>0</v>
      </c>
      <c r="E4043" s="21">
        <v>0</v>
      </c>
      <c r="F4043" s="22">
        <v>1.4685495429873799E-4</v>
      </c>
      <c r="G4043" s="22">
        <v>1.14155251141553E-4</v>
      </c>
      <c r="H4043" s="20">
        <v>0.36036181550000002</v>
      </c>
      <c r="I4043" s="20">
        <v>0.15137703650000001</v>
      </c>
      <c r="J4043" s="24">
        <v>0.26879999999999998</v>
      </c>
      <c r="K4043" s="20">
        <v>0.4458242026</v>
      </c>
      <c r="L4043" s="20">
        <v>0.61246848939999998</v>
      </c>
      <c r="M4043" s="20">
        <v>3.1318311359999997E-2</v>
      </c>
      <c r="N4043" s="20">
        <v>0.33782914289999999</v>
      </c>
    </row>
    <row r="4044" spans="1:14" ht="15" customHeight="1" outlineLevel="1" x14ac:dyDescent="0.3">
      <c r="A4044" s="12">
        <v>4042</v>
      </c>
      <c r="B4044" s="13">
        <v>1</v>
      </c>
      <c r="C4044" s="19">
        <v>1.4665268709230701E-4</v>
      </c>
      <c r="D4044" s="21">
        <v>0</v>
      </c>
      <c r="E4044" s="21">
        <v>0</v>
      </c>
      <c r="F4044" s="22">
        <v>1.6447754881458699E-4</v>
      </c>
      <c r="G4044" s="22">
        <v>1.14155251141553E-4</v>
      </c>
      <c r="H4044" s="20">
        <v>0.42884832820000002</v>
      </c>
      <c r="I4044" s="20">
        <v>0.1607835531</v>
      </c>
      <c r="J4044" s="24">
        <v>0.27900000000000003</v>
      </c>
      <c r="K4044" s="20">
        <v>0.42220598980000001</v>
      </c>
      <c r="L4044" s="20">
        <v>0.61760713590000005</v>
      </c>
      <c r="M4044" s="20">
        <v>2.548393144E-2</v>
      </c>
      <c r="N4044" s="20">
        <v>0.53895771429999995</v>
      </c>
    </row>
    <row r="4045" spans="1:14" ht="15" customHeight="1" outlineLevel="1" x14ac:dyDescent="0.3">
      <c r="A4045" s="12">
        <v>4043</v>
      </c>
      <c r="B4045" s="13">
        <v>1</v>
      </c>
      <c r="C4045" s="19">
        <v>1.5034338380407901E-4</v>
      </c>
      <c r="D4045" s="21">
        <v>0</v>
      </c>
      <c r="E4045" s="21">
        <v>0</v>
      </c>
      <c r="F4045" s="22">
        <v>1.87974341502385E-4</v>
      </c>
      <c r="G4045" s="22">
        <v>1.14155251141553E-4</v>
      </c>
      <c r="H4045" s="20">
        <v>0.4697141011</v>
      </c>
      <c r="I4045" s="20">
        <v>0.17756012409999999</v>
      </c>
      <c r="J4045" s="24">
        <v>0.2984</v>
      </c>
      <c r="K4045" s="20">
        <v>0.45483321160000001</v>
      </c>
      <c r="L4045" s="20">
        <v>0.62381229400000004</v>
      </c>
      <c r="M4045" s="20">
        <v>1.2438344529999999E-2</v>
      </c>
      <c r="N4045" s="24">
        <v>0.73210799999999998</v>
      </c>
    </row>
    <row r="4046" spans="1:14" ht="15" customHeight="1" outlineLevel="1" x14ac:dyDescent="0.3">
      <c r="A4046" s="12">
        <v>4044</v>
      </c>
      <c r="B4046" s="13">
        <v>1</v>
      </c>
      <c r="C4046" s="19">
        <v>1.5395217210318699E-4</v>
      </c>
      <c r="D4046" s="21">
        <v>0</v>
      </c>
      <c r="E4046" s="21">
        <v>0</v>
      </c>
      <c r="F4046" s="22">
        <v>2.0677177565262301E-4</v>
      </c>
      <c r="G4046" s="22">
        <v>1.14155251141553E-4</v>
      </c>
      <c r="H4046" s="24">
        <v>0.47843644000000002</v>
      </c>
      <c r="I4046" s="20">
        <v>0.18783941039999999</v>
      </c>
      <c r="J4046" s="24">
        <v>0.36830000000000002</v>
      </c>
      <c r="K4046" s="20">
        <v>0.39469198929999999</v>
      </c>
      <c r="L4046" s="20">
        <v>0.62643009500000002</v>
      </c>
      <c r="M4046" s="20">
        <v>1.337349021E-3</v>
      </c>
      <c r="N4046" s="20">
        <v>0.91251085710000002</v>
      </c>
    </row>
    <row r="4047" spans="1:14" ht="15" customHeight="1" outlineLevel="1" x14ac:dyDescent="0.3">
      <c r="A4047" s="12">
        <v>4045</v>
      </c>
      <c r="B4047" s="13">
        <v>1</v>
      </c>
      <c r="C4047" s="19">
        <v>1.50757744009317E-4</v>
      </c>
      <c r="D4047" s="21">
        <v>0</v>
      </c>
      <c r="E4047" s="21">
        <v>0</v>
      </c>
      <c r="F4047" s="22">
        <v>1.87974341502385E-4</v>
      </c>
      <c r="G4047" s="22">
        <v>1.14155251141553E-4</v>
      </c>
      <c r="H4047" s="20">
        <v>0.45097722499999998</v>
      </c>
      <c r="I4047" s="20">
        <v>0.18774243600000001</v>
      </c>
      <c r="J4047" s="24">
        <v>0.47270000000000001</v>
      </c>
      <c r="K4047" s="20">
        <v>0.35062089120000001</v>
      </c>
      <c r="L4047" s="20">
        <v>0.63108396349999996</v>
      </c>
      <c r="M4047" s="20">
        <v>1.215659956E-2</v>
      </c>
      <c r="N4047" s="20">
        <v>0.99938057140000003</v>
      </c>
    </row>
    <row r="4048" spans="1:14" ht="15" customHeight="1" outlineLevel="1" x14ac:dyDescent="0.3">
      <c r="A4048" s="12">
        <v>4046</v>
      </c>
      <c r="B4048" s="13">
        <v>1</v>
      </c>
      <c r="C4048" s="19">
        <v>1.4888830494382401E-4</v>
      </c>
      <c r="D4048" s="21">
        <v>0</v>
      </c>
      <c r="E4048" s="21">
        <v>0</v>
      </c>
      <c r="F4048" s="22">
        <v>1.90324020771165E-4</v>
      </c>
      <c r="G4048" s="22">
        <v>1.14155251141553E-4</v>
      </c>
      <c r="H4048" s="20">
        <v>0.41738006779999998</v>
      </c>
      <c r="I4048" s="24">
        <v>0.18628781999999999</v>
      </c>
      <c r="J4048" s="24">
        <v>0.56769999999999998</v>
      </c>
      <c r="K4048" s="20">
        <v>0.28305332360000002</v>
      </c>
      <c r="L4048" s="20">
        <v>0.6260422726</v>
      </c>
      <c r="M4048" s="20">
        <v>6.21876024E-2</v>
      </c>
      <c r="N4048" s="20">
        <v>0.98983114289999996</v>
      </c>
    </row>
    <row r="4049" spans="1:14" ht="15" customHeight="1" outlineLevel="1" x14ac:dyDescent="0.3">
      <c r="A4049" s="12">
        <v>4047</v>
      </c>
      <c r="B4049" s="13">
        <v>1</v>
      </c>
      <c r="C4049" s="19">
        <v>1.41160005301942E-4</v>
      </c>
      <c r="D4049" s="21">
        <v>0</v>
      </c>
      <c r="E4049" s="21">
        <v>0</v>
      </c>
      <c r="F4049" s="22">
        <v>2.1382081345896301E-4</v>
      </c>
      <c r="G4049" s="22">
        <v>1.14155251141553E-4</v>
      </c>
      <c r="H4049" s="20">
        <v>0.38313681150000001</v>
      </c>
      <c r="I4049" s="20">
        <v>0.1891000776</v>
      </c>
      <c r="J4049" s="24">
        <v>0.60489999999999999</v>
      </c>
      <c r="K4049" s="20">
        <v>0.26625273919999998</v>
      </c>
      <c r="L4049" s="20">
        <v>0.62836920689999998</v>
      </c>
      <c r="M4049" s="20">
        <v>7.6735032369999998E-2</v>
      </c>
      <c r="N4049" s="20">
        <v>0.95623542859999999</v>
      </c>
    </row>
    <row r="4050" spans="1:14" ht="15" customHeight="1" outlineLevel="1" x14ac:dyDescent="0.3">
      <c r="A4050" s="12">
        <v>4048</v>
      </c>
      <c r="B4050" s="13">
        <v>1</v>
      </c>
      <c r="C4050" s="19">
        <v>1.35142146042147E-4</v>
      </c>
      <c r="D4050" s="21">
        <v>0</v>
      </c>
      <c r="E4050" s="21">
        <v>0</v>
      </c>
      <c r="F4050" s="22">
        <v>2.23219530534082E-4</v>
      </c>
      <c r="G4050" s="22">
        <v>1.14155251141553E-4</v>
      </c>
      <c r="H4050" s="20">
        <v>0.3290260055</v>
      </c>
      <c r="I4050" s="20">
        <v>0.19346392549999999</v>
      </c>
      <c r="J4050" s="24">
        <v>0.58579999999999999</v>
      </c>
      <c r="K4050" s="20">
        <v>0.27282688090000001</v>
      </c>
      <c r="L4050" s="20">
        <v>0.62206709329999998</v>
      </c>
      <c r="M4050" s="20">
        <v>5.0593973360000002E-2</v>
      </c>
      <c r="N4050" s="20">
        <v>0.79729371429999996</v>
      </c>
    </row>
    <row r="4051" spans="1:14" ht="15" customHeight="1" outlineLevel="1" x14ac:dyDescent="0.3">
      <c r="A4051" s="12">
        <v>4049</v>
      </c>
      <c r="B4051" s="13">
        <v>1</v>
      </c>
      <c r="C4051" s="19">
        <v>1.31114179395879E-4</v>
      </c>
      <c r="D4051" s="21">
        <v>0</v>
      </c>
      <c r="E4051" s="21">
        <v>0</v>
      </c>
      <c r="F4051" s="22">
        <v>2.23219530534082E-4</v>
      </c>
      <c r="G4051" s="22">
        <v>1.14155251141553E-4</v>
      </c>
      <c r="H4051" s="24">
        <v>0.23921822000000001</v>
      </c>
      <c r="I4051" s="20">
        <v>0.205003879</v>
      </c>
      <c r="J4051" s="24">
        <v>0.53220000000000001</v>
      </c>
      <c r="K4051" s="20">
        <v>0.3741173606</v>
      </c>
      <c r="L4051" s="20">
        <v>0.61518324609999997</v>
      </c>
      <c r="M4051" s="20">
        <v>1.5192655310000001E-2</v>
      </c>
      <c r="N4051" s="20">
        <v>0.61071771429999999</v>
      </c>
    </row>
    <row r="4052" spans="1:14" ht="15" customHeight="1" outlineLevel="1" x14ac:dyDescent="0.3">
      <c r="A4052" s="12">
        <v>4050</v>
      </c>
      <c r="B4052" s="13">
        <v>1</v>
      </c>
      <c r="C4052" s="19">
        <v>1.3202962636094001E-4</v>
      </c>
      <c r="D4052" s="21">
        <v>0</v>
      </c>
      <c r="E4052" s="21">
        <v>0</v>
      </c>
      <c r="F4052" s="22">
        <v>1.6447754881458699E-4</v>
      </c>
      <c r="G4052" s="22">
        <v>1.14155251141553E-4</v>
      </c>
      <c r="H4052" s="20">
        <v>0.13325795509999999</v>
      </c>
      <c r="I4052" s="20">
        <v>0.20645849499999999</v>
      </c>
      <c r="J4052" s="24">
        <v>0.439</v>
      </c>
      <c r="K4052" s="20">
        <v>0.37241295349999998</v>
      </c>
      <c r="L4052" s="20">
        <v>0.61857669189999998</v>
      </c>
      <c r="M4052" s="20">
        <v>9.427896018E-4</v>
      </c>
      <c r="N4052" s="20">
        <v>0.38607771429999999</v>
      </c>
    </row>
    <row r="4053" spans="1:14" ht="15" customHeight="1" outlineLevel="1" x14ac:dyDescent="0.3">
      <c r="A4053" s="12">
        <v>4051</v>
      </c>
      <c r="B4053" s="13">
        <v>1</v>
      </c>
      <c r="C4053" s="19">
        <v>1.31229814801992E-4</v>
      </c>
      <c r="D4053" s="21">
        <v>0</v>
      </c>
      <c r="E4053" s="21">
        <v>0</v>
      </c>
      <c r="F4053" s="22">
        <v>1.1748396343899099E-4</v>
      </c>
      <c r="G4053" s="22">
        <v>1.14155251141553E-4</v>
      </c>
      <c r="H4053" s="20">
        <v>5.1041834920000001E-2</v>
      </c>
      <c r="I4053" s="20">
        <v>0.1820209465</v>
      </c>
      <c r="J4053" s="24">
        <v>0.36549999999999999</v>
      </c>
      <c r="K4053" s="20">
        <v>0.26564402240000001</v>
      </c>
      <c r="L4053" s="20">
        <v>0.60500290869999995</v>
      </c>
      <c r="M4053" s="20">
        <v>4.5479013100000002E-4</v>
      </c>
      <c r="N4053" s="20">
        <v>0.16006714289999999</v>
      </c>
    </row>
    <row r="4054" spans="1:14" ht="15" customHeight="1" outlineLevel="1" x14ac:dyDescent="0.3">
      <c r="A4054" s="12">
        <v>4052</v>
      </c>
      <c r="B4054" s="13">
        <v>1</v>
      </c>
      <c r="C4054" s="19">
        <v>1.1804737850511601E-4</v>
      </c>
      <c r="D4054" s="21">
        <v>0</v>
      </c>
      <c r="E4054" s="21">
        <v>0</v>
      </c>
      <c r="F4054" s="22">
        <v>8.8112972579242903E-5</v>
      </c>
      <c r="G4054" s="22">
        <v>1.14155251141553E-4</v>
      </c>
      <c r="H4054" s="20">
        <v>1.389113229E-2</v>
      </c>
      <c r="I4054" s="20">
        <v>0.17145073699999999</v>
      </c>
      <c r="J4054" s="24">
        <v>0.4274</v>
      </c>
      <c r="K4054" s="20">
        <v>0.26016557099999998</v>
      </c>
      <c r="L4054" s="20">
        <v>0.59840992829999995</v>
      </c>
      <c r="M4054" s="20">
        <v>1.8120222129999999E-2</v>
      </c>
      <c r="N4054" s="21">
        <v>0</v>
      </c>
    </row>
    <row r="4055" spans="1:14" ht="15" customHeight="1" outlineLevel="1" x14ac:dyDescent="0.3">
      <c r="A4055" s="12">
        <v>4053</v>
      </c>
      <c r="B4055" s="13">
        <v>1</v>
      </c>
      <c r="C4055" s="19">
        <v>1.05410642027055E-4</v>
      </c>
      <c r="D4055" s="20">
        <v>1.470573497E-5</v>
      </c>
      <c r="E4055" s="21">
        <v>0</v>
      </c>
      <c r="F4055" s="22">
        <v>5.87419817194953E-5</v>
      </c>
      <c r="G4055" s="22">
        <v>1.14155251141553E-4</v>
      </c>
      <c r="H4055" s="21">
        <v>0</v>
      </c>
      <c r="I4055" s="20">
        <v>0.16922032579999999</v>
      </c>
      <c r="J4055" s="24">
        <v>0.50770000000000004</v>
      </c>
      <c r="K4055" s="20">
        <v>0.3400292184</v>
      </c>
      <c r="L4055" s="20">
        <v>0.58842350200000004</v>
      </c>
      <c r="M4055" s="20">
        <v>3.4965235189999999E-2</v>
      </c>
      <c r="N4055" s="21">
        <v>0</v>
      </c>
    </row>
    <row r="4056" spans="1:14" ht="15" customHeight="1" outlineLevel="1" x14ac:dyDescent="0.3">
      <c r="A4056" s="12">
        <v>4054</v>
      </c>
      <c r="B4056" s="13">
        <v>1</v>
      </c>
      <c r="C4056" s="19">
        <v>1.1127895320329899E-4</v>
      </c>
      <c r="D4056" s="20">
        <v>3.1129525210000002E-5</v>
      </c>
      <c r="E4056" s="21">
        <v>0</v>
      </c>
      <c r="F4056" s="22">
        <v>3.7594868300476997E-5</v>
      </c>
      <c r="G4056" s="22">
        <v>1.14155251141553E-4</v>
      </c>
      <c r="H4056" s="21">
        <v>0</v>
      </c>
      <c r="I4056" s="20">
        <v>0.16466252910000001</v>
      </c>
      <c r="J4056" s="24">
        <v>0.52939999999999998</v>
      </c>
      <c r="K4056" s="20">
        <v>0.3805697589</v>
      </c>
      <c r="L4056" s="20">
        <v>0.57785534230000002</v>
      </c>
      <c r="M4056" s="20">
        <v>2.7752042330000001E-2</v>
      </c>
      <c r="N4056" s="21">
        <v>0</v>
      </c>
    </row>
    <row r="4057" spans="1:14" ht="15" customHeight="1" outlineLevel="1" x14ac:dyDescent="0.3">
      <c r="A4057" s="12">
        <v>4055</v>
      </c>
      <c r="B4057" s="13">
        <v>1</v>
      </c>
      <c r="C4057" s="19">
        <v>1.1190322971802299E-4</v>
      </c>
      <c r="D4057" s="20">
        <v>4.597843145E-5</v>
      </c>
      <c r="E4057" s="21">
        <v>0</v>
      </c>
      <c r="F4057" s="22">
        <v>2.3496792687798098E-5</v>
      </c>
      <c r="G4057" s="22">
        <v>1.14155251141553E-4</v>
      </c>
      <c r="H4057" s="21">
        <v>0</v>
      </c>
      <c r="I4057" s="20">
        <v>0.15496508919999999</v>
      </c>
      <c r="J4057" s="24">
        <v>0.48149999999999998</v>
      </c>
      <c r="K4057" s="20">
        <v>0.25261748229999997</v>
      </c>
      <c r="L4057" s="20">
        <v>0.56835369400000002</v>
      </c>
      <c r="M4057" s="20">
        <v>1.308811547E-2</v>
      </c>
      <c r="N4057" s="21">
        <v>0</v>
      </c>
    </row>
    <row r="4058" spans="1:14" ht="15" customHeight="1" outlineLevel="1" x14ac:dyDescent="0.3">
      <c r="A4058" s="12">
        <v>4056</v>
      </c>
      <c r="B4058" s="13">
        <v>1</v>
      </c>
      <c r="C4058" s="19">
        <v>8.9384111040108203E-5</v>
      </c>
      <c r="D4058" s="20">
        <v>5.8659315569999997E-5</v>
      </c>
      <c r="E4058" s="21">
        <v>0</v>
      </c>
      <c r="F4058" s="22">
        <v>9.3987170751192492E-6</v>
      </c>
      <c r="G4058" s="22">
        <v>1.14155251141553E-4</v>
      </c>
      <c r="H4058" s="21">
        <v>0</v>
      </c>
      <c r="I4058" s="20">
        <v>0.1413886734</v>
      </c>
      <c r="J4058" s="24">
        <v>0.43609999999999999</v>
      </c>
      <c r="K4058" s="20">
        <v>0.20891161429999999</v>
      </c>
      <c r="L4058" s="20">
        <v>0.57174713980000003</v>
      </c>
      <c r="M4058" s="20">
        <v>1.337349021E-3</v>
      </c>
      <c r="N4058" s="21">
        <v>0</v>
      </c>
    </row>
    <row r="4059" spans="1:14" ht="15" customHeight="1" outlineLevel="1" x14ac:dyDescent="0.3">
      <c r="A4059" s="12">
        <v>4057</v>
      </c>
      <c r="B4059" s="13">
        <v>1</v>
      </c>
      <c r="C4059" s="19">
        <v>7.2086679686740607E-5</v>
      </c>
      <c r="D4059" s="20">
        <v>6.8906288060000001E-5</v>
      </c>
      <c r="E4059" s="21">
        <v>0</v>
      </c>
      <c r="F4059" s="22">
        <v>5.8741981719495297E-6</v>
      </c>
      <c r="G4059" s="22">
        <v>1.14155251141553E-4</v>
      </c>
      <c r="H4059" s="21">
        <v>0</v>
      </c>
      <c r="I4059" s="20">
        <v>0.1371217998</v>
      </c>
      <c r="J4059" s="24">
        <v>0.37680000000000002</v>
      </c>
      <c r="K4059" s="20">
        <v>0.22388604819999999</v>
      </c>
      <c r="L4059" s="20">
        <v>0.56583284860000005</v>
      </c>
      <c r="M4059" s="20">
        <v>1.461223576E-2</v>
      </c>
      <c r="N4059" s="21">
        <v>0</v>
      </c>
    </row>
    <row r="4060" spans="1:14" ht="15" customHeight="1" outlineLevel="1" x14ac:dyDescent="0.3">
      <c r="A4060" s="12">
        <v>4058</v>
      </c>
      <c r="B4060" s="13">
        <v>1</v>
      </c>
      <c r="C4060" s="19">
        <v>6.1945624552301102E-5</v>
      </c>
      <c r="D4060" s="20">
        <v>7.7435205279999996E-5</v>
      </c>
      <c r="E4060" s="21">
        <v>0</v>
      </c>
      <c r="F4060" s="22">
        <v>2.3496792687798102E-6</v>
      </c>
      <c r="G4060" s="22">
        <v>1.14155251141553E-4</v>
      </c>
      <c r="H4060" s="21">
        <v>0</v>
      </c>
      <c r="I4060" s="20">
        <v>0.1305275407</v>
      </c>
      <c r="J4060" s="24">
        <v>0.33339999999999997</v>
      </c>
      <c r="K4060" s="20">
        <v>0.18054541029999999</v>
      </c>
      <c r="L4060" s="20">
        <v>0.56689936009999997</v>
      </c>
      <c r="M4060" s="20">
        <v>7.2776388189999999E-2</v>
      </c>
      <c r="N4060" s="21">
        <v>0</v>
      </c>
    </row>
    <row r="4061" spans="1:14" ht="15" customHeight="1" outlineLevel="1" x14ac:dyDescent="0.3">
      <c r="A4061" s="12">
        <v>4059</v>
      </c>
      <c r="B4061" s="13">
        <v>1</v>
      </c>
      <c r="C4061" s="19">
        <v>4.8536382770004397E-5</v>
      </c>
      <c r="D4061" s="20">
        <v>8.5820951230000002E-5</v>
      </c>
      <c r="E4061" s="21">
        <v>0</v>
      </c>
      <c r="F4061" s="22">
        <v>1.17483963438991E-6</v>
      </c>
      <c r="G4061" s="22">
        <v>1.14155251141553E-4</v>
      </c>
      <c r="H4061" s="21">
        <v>0</v>
      </c>
      <c r="I4061" s="20">
        <v>0.12626066720000001</v>
      </c>
      <c r="J4061" s="24">
        <v>0.34720000000000001</v>
      </c>
      <c r="K4061" s="20">
        <v>0.14925736549999999</v>
      </c>
      <c r="L4061" s="20">
        <v>0.56534807060000003</v>
      </c>
      <c r="M4061" s="20">
        <v>9.0262650350000001E-2</v>
      </c>
      <c r="N4061" s="21">
        <v>0</v>
      </c>
    </row>
    <row r="4062" spans="1:14" ht="15" customHeight="1" outlineLevel="1" x14ac:dyDescent="0.3">
      <c r="A4062" s="12">
        <v>4060</v>
      </c>
      <c r="B4062" s="13">
        <v>1</v>
      </c>
      <c r="C4062" s="19">
        <v>4.2679336829729001E-5</v>
      </c>
      <c r="D4062" s="20">
        <v>9.4083978950000003E-5</v>
      </c>
      <c r="E4062" s="21">
        <v>0</v>
      </c>
      <c r="F4062" s="22">
        <v>1.40980756126789E-5</v>
      </c>
      <c r="G4062" s="22">
        <v>1.14155251141553E-4</v>
      </c>
      <c r="H4062" s="20">
        <v>4.1996446450000002E-3</v>
      </c>
      <c r="I4062" s="20">
        <v>0.1237393328</v>
      </c>
      <c r="J4062" s="24">
        <v>0.3584</v>
      </c>
      <c r="K4062" s="20">
        <v>0.15887509129999999</v>
      </c>
      <c r="L4062" s="20">
        <v>0.56379678109999998</v>
      </c>
      <c r="M4062" s="20">
        <v>5.9026142169999997E-2</v>
      </c>
      <c r="N4062" s="21">
        <v>0</v>
      </c>
    </row>
    <row r="4063" spans="1:14" ht="15" customHeight="1" outlineLevel="1" x14ac:dyDescent="0.3">
      <c r="A4063" s="12">
        <v>4061</v>
      </c>
      <c r="B4063" s="13">
        <v>1</v>
      </c>
      <c r="C4063" s="19">
        <v>5.0037724344321803E-5</v>
      </c>
      <c r="D4063" s="20">
        <v>8.7293570030000001E-5</v>
      </c>
      <c r="E4063" s="21">
        <v>0</v>
      </c>
      <c r="F4063" s="22">
        <v>3.7594868300476997E-5</v>
      </c>
      <c r="G4063" s="22">
        <v>1.14155251141553E-4</v>
      </c>
      <c r="H4063" s="20">
        <v>1.9059925700000001E-2</v>
      </c>
      <c r="I4063" s="20">
        <v>0.1241272304</v>
      </c>
      <c r="J4063" s="24">
        <v>0.34300000000000003</v>
      </c>
      <c r="K4063" s="20">
        <v>0.19174579990000001</v>
      </c>
      <c r="L4063" s="20">
        <v>0.56302113629999995</v>
      </c>
      <c r="M4063" s="20">
        <v>1.765678318E-2</v>
      </c>
      <c r="N4063" s="21">
        <v>0</v>
      </c>
    </row>
    <row r="4064" spans="1:14" ht="15" customHeight="1" outlineLevel="1" x14ac:dyDescent="0.3">
      <c r="A4064" s="12">
        <v>4062</v>
      </c>
      <c r="B4064" s="13">
        <v>1</v>
      </c>
      <c r="C4064" s="19">
        <v>7.4096988829475702E-5</v>
      </c>
      <c r="D4064" s="20">
        <v>5.8475238219999999E-5</v>
      </c>
      <c r="E4064" s="21">
        <v>0</v>
      </c>
      <c r="F4064" s="22">
        <v>9.3987170751192502E-5</v>
      </c>
      <c r="G4064" s="22">
        <v>1.14155251141553E-4</v>
      </c>
      <c r="H4064" s="20">
        <v>6.5902115969999994E-2</v>
      </c>
      <c r="I4064" s="20">
        <v>0.11559348329999999</v>
      </c>
      <c r="J4064" s="24">
        <v>0.21759999999999999</v>
      </c>
      <c r="K4064" s="20">
        <v>0.2113464816</v>
      </c>
      <c r="L4064" s="20">
        <v>0.56864456080000003</v>
      </c>
      <c r="M4064" s="20">
        <v>9.9126666499999992E-4</v>
      </c>
      <c r="N4064" s="21">
        <v>0</v>
      </c>
    </row>
    <row r="4065" spans="1:14" ht="15" customHeight="1" outlineLevel="1" x14ac:dyDescent="0.3">
      <c r="A4065" s="12">
        <v>4063</v>
      </c>
      <c r="B4065" s="13">
        <v>1</v>
      </c>
      <c r="C4065" s="19">
        <v>1.0728122895529401E-4</v>
      </c>
      <c r="D4065" s="20">
        <v>2.568901686E-5</v>
      </c>
      <c r="E4065" s="21">
        <v>0</v>
      </c>
      <c r="F4065" s="22">
        <v>1.8210014333043501E-4</v>
      </c>
      <c r="G4065" s="22">
        <v>1.14155251141553E-4</v>
      </c>
      <c r="H4065" s="20">
        <v>0.14908738490000001</v>
      </c>
      <c r="I4065" s="20">
        <v>0.1025019395</v>
      </c>
      <c r="J4065" s="24">
        <v>0.18110000000000001</v>
      </c>
      <c r="K4065" s="20">
        <v>0.27416605789999998</v>
      </c>
      <c r="L4065" s="20">
        <v>0.57620709709999995</v>
      </c>
      <c r="M4065" s="20">
        <v>7.1997503210000004E-4</v>
      </c>
      <c r="N4065" s="21">
        <v>0</v>
      </c>
    </row>
    <row r="4066" spans="1:14" ht="15" customHeight="1" outlineLevel="1" x14ac:dyDescent="0.3">
      <c r="A4066" s="12">
        <v>4064</v>
      </c>
      <c r="B4066" s="13">
        <v>1</v>
      </c>
      <c r="C4066" s="19">
        <v>1.30536002365314E-4</v>
      </c>
      <c r="D4066" s="21">
        <v>0</v>
      </c>
      <c r="E4066" s="21">
        <v>0</v>
      </c>
      <c r="F4066" s="22">
        <v>1.58603350642637E-4</v>
      </c>
      <c r="G4066" s="22">
        <v>1.14155251141553E-4</v>
      </c>
      <c r="H4066" s="20">
        <v>0.25310935229999998</v>
      </c>
      <c r="I4066" s="20">
        <v>0.10046547710000001</v>
      </c>
      <c r="J4066" s="24">
        <v>0.15670000000000001</v>
      </c>
      <c r="K4066" s="20">
        <v>0.39396152909999999</v>
      </c>
      <c r="L4066" s="20">
        <v>0.58842350200000004</v>
      </c>
      <c r="M4066" s="20">
        <v>2.2384447759999999E-2</v>
      </c>
      <c r="N4066" s="20">
        <v>0.12970285710000001</v>
      </c>
    </row>
    <row r="4067" spans="1:14" ht="15" customHeight="1" outlineLevel="1" x14ac:dyDescent="0.3">
      <c r="A4067" s="12">
        <v>4065</v>
      </c>
      <c r="B4067" s="13">
        <v>1</v>
      </c>
      <c r="C4067" s="19">
        <v>1.3994583353775601E-4</v>
      </c>
      <c r="D4067" s="21">
        <v>0</v>
      </c>
      <c r="E4067" s="21">
        <v>0</v>
      </c>
      <c r="F4067" s="22">
        <v>1.4685495429873799E-4</v>
      </c>
      <c r="G4067" s="22">
        <v>1.14155251141553E-4</v>
      </c>
      <c r="H4067" s="20">
        <v>0.36278468740000003</v>
      </c>
      <c r="I4067" s="20">
        <v>0.10550814579999999</v>
      </c>
      <c r="J4067" s="24">
        <v>0.1308</v>
      </c>
      <c r="K4067" s="20">
        <v>0.3965181398</v>
      </c>
      <c r="L4067" s="20">
        <v>0.59501648250000005</v>
      </c>
      <c r="M4067" s="20">
        <v>4.0949937380000002E-2</v>
      </c>
      <c r="N4067" s="24">
        <v>0.20810400000000001</v>
      </c>
    </row>
    <row r="4068" spans="1:14" ht="15" customHeight="1" outlineLevel="1" x14ac:dyDescent="0.3">
      <c r="A4068" s="12">
        <v>4066</v>
      </c>
      <c r="B4068" s="13">
        <v>1</v>
      </c>
      <c r="C4068" s="19">
        <v>1.42268177943858E-4</v>
      </c>
      <c r="D4068" s="21">
        <v>0</v>
      </c>
      <c r="E4068" s="21">
        <v>0</v>
      </c>
      <c r="F4068" s="22">
        <v>1.6447754881458699E-4</v>
      </c>
      <c r="G4068" s="22">
        <v>1.14155251141553E-4</v>
      </c>
      <c r="H4068" s="20">
        <v>0.45226942339999998</v>
      </c>
      <c r="I4068" s="20">
        <v>0.1172420481</v>
      </c>
      <c r="J4068" s="24">
        <v>0.1242</v>
      </c>
      <c r="K4068" s="20">
        <v>0.37837837839999999</v>
      </c>
      <c r="L4068" s="20">
        <v>0.60286988559999999</v>
      </c>
      <c r="M4068" s="20">
        <v>3.1400482850000001E-2</v>
      </c>
      <c r="N4068" s="20">
        <v>0.49020771429999999</v>
      </c>
    </row>
    <row r="4069" spans="1:14" ht="15" customHeight="1" outlineLevel="1" x14ac:dyDescent="0.3">
      <c r="A4069" s="12">
        <v>4067</v>
      </c>
      <c r="B4069" s="13">
        <v>1</v>
      </c>
      <c r="C4069" s="19">
        <v>1.4521688079973801E-4</v>
      </c>
      <c r="D4069" s="21">
        <v>0</v>
      </c>
      <c r="E4069" s="21">
        <v>0</v>
      </c>
      <c r="F4069" s="22">
        <v>1.87974341502385E-4</v>
      </c>
      <c r="G4069" s="22">
        <v>1.14155251141553E-4</v>
      </c>
      <c r="H4069" s="20">
        <v>0.5092876757</v>
      </c>
      <c r="I4069" s="20">
        <v>0.14061287820000001</v>
      </c>
      <c r="J4069" s="24">
        <v>0.12909999999999999</v>
      </c>
      <c r="K4069" s="20">
        <v>0.36121256390000001</v>
      </c>
      <c r="L4069" s="20">
        <v>0.60083381810000003</v>
      </c>
      <c r="M4069" s="20">
        <v>1.4104596259999999E-2</v>
      </c>
      <c r="N4069" s="20">
        <v>0.73168457139999998</v>
      </c>
    </row>
    <row r="4070" spans="1:14" ht="15" customHeight="1" outlineLevel="1" x14ac:dyDescent="0.3">
      <c r="A4070" s="12">
        <v>4068</v>
      </c>
      <c r="B4070" s="13">
        <v>1</v>
      </c>
      <c r="C4070" s="19">
        <v>1.48507671732036E-4</v>
      </c>
      <c r="D4070" s="21">
        <v>0</v>
      </c>
      <c r="E4070" s="21">
        <v>0</v>
      </c>
      <c r="F4070" s="22">
        <v>2.0677177565262301E-4</v>
      </c>
      <c r="G4070" s="22">
        <v>1.14155251141553E-4</v>
      </c>
      <c r="H4070" s="20">
        <v>0.52673235340000002</v>
      </c>
      <c r="I4070" s="20">
        <v>0.1666020171</v>
      </c>
      <c r="J4070" s="24">
        <v>0.1368</v>
      </c>
      <c r="K4070" s="20">
        <v>0.28646213780000002</v>
      </c>
      <c r="L4070" s="20">
        <v>0.60296684119999999</v>
      </c>
      <c r="M4070" s="20">
        <v>1.337349021E-3</v>
      </c>
      <c r="N4070" s="20">
        <v>0.75471685710000003</v>
      </c>
    </row>
    <row r="4071" spans="1:14" ht="15" customHeight="1" outlineLevel="1" x14ac:dyDescent="0.3">
      <c r="A4071" s="12">
        <v>4069</v>
      </c>
      <c r="B4071" s="13">
        <v>1</v>
      </c>
      <c r="C4071" s="19">
        <v>1.41699637197136E-4</v>
      </c>
      <c r="D4071" s="21">
        <v>0</v>
      </c>
      <c r="E4071" s="21">
        <v>0</v>
      </c>
      <c r="F4071" s="22">
        <v>1.87974341502385E-4</v>
      </c>
      <c r="G4071" s="22">
        <v>1.14155251141553E-4</v>
      </c>
      <c r="H4071" s="20">
        <v>0.5302858989</v>
      </c>
      <c r="I4071" s="24">
        <v>0.18628781999999999</v>
      </c>
      <c r="J4071" s="24">
        <v>0.152</v>
      </c>
      <c r="K4071" s="20">
        <v>0.27903579249999999</v>
      </c>
      <c r="L4071" s="20">
        <v>0.5999612178</v>
      </c>
      <c r="M4071" s="20">
        <v>1.737811438E-2</v>
      </c>
      <c r="N4071" s="20">
        <v>0.90978085710000001</v>
      </c>
    </row>
    <row r="4072" spans="1:14" ht="15" customHeight="1" outlineLevel="1" x14ac:dyDescent="0.3">
      <c r="A4072" s="12">
        <v>4070</v>
      </c>
      <c r="B4072" s="13">
        <v>1</v>
      </c>
      <c r="C4072" s="19">
        <v>1.36789950579256E-4</v>
      </c>
      <c r="D4072" s="21">
        <v>0</v>
      </c>
      <c r="E4072" s="21">
        <v>0</v>
      </c>
      <c r="F4072" s="22">
        <v>1.90324020771165E-4</v>
      </c>
      <c r="G4072" s="22">
        <v>1.14155251141553E-4</v>
      </c>
      <c r="H4072" s="20">
        <v>0.52027136169999999</v>
      </c>
      <c r="I4072" s="20">
        <v>0.2002521334</v>
      </c>
      <c r="J4072" s="24">
        <v>0.1721</v>
      </c>
      <c r="K4072" s="20">
        <v>0.27501826150000003</v>
      </c>
      <c r="L4072" s="20">
        <v>0.59346519289999999</v>
      </c>
      <c r="M4072" s="20">
        <v>8.4503691879999995E-2</v>
      </c>
      <c r="N4072" s="20">
        <v>1.064009143</v>
      </c>
    </row>
    <row r="4073" spans="1:14" ht="15" customHeight="1" outlineLevel="1" x14ac:dyDescent="0.3">
      <c r="A4073" s="12">
        <v>4071</v>
      </c>
      <c r="B4073" s="13">
        <v>1</v>
      </c>
      <c r="C4073" s="19">
        <v>1.2837265664261799E-4</v>
      </c>
      <c r="D4073" s="21">
        <v>0</v>
      </c>
      <c r="E4073" s="21">
        <v>0</v>
      </c>
      <c r="F4073" s="22">
        <v>2.1382081345896301E-4</v>
      </c>
      <c r="G4073" s="22">
        <v>1.14155251141553E-4</v>
      </c>
      <c r="H4073" s="20">
        <v>0.47714424160000002</v>
      </c>
      <c r="I4073" s="20">
        <v>0.2073312645</v>
      </c>
      <c r="J4073" s="24">
        <v>0.19570000000000001</v>
      </c>
      <c r="K4073" s="20">
        <v>0.26357438519999998</v>
      </c>
      <c r="L4073" s="20">
        <v>0.58726003490000001</v>
      </c>
      <c r="M4073" s="20">
        <v>0.10529342780000001</v>
      </c>
      <c r="N4073" s="20">
        <v>0.93840685710000005</v>
      </c>
    </row>
    <row r="4074" spans="1:14" ht="15" customHeight="1" outlineLevel="1" x14ac:dyDescent="0.3">
      <c r="A4074" s="12">
        <v>4072</v>
      </c>
      <c r="B4074" s="13">
        <v>1</v>
      </c>
      <c r="C4074" s="19">
        <v>1.22007891164484E-4</v>
      </c>
      <c r="D4074" s="21">
        <v>0</v>
      </c>
      <c r="E4074" s="21">
        <v>0</v>
      </c>
      <c r="F4074" s="22">
        <v>2.23219530534082E-4</v>
      </c>
      <c r="G4074" s="22">
        <v>1.14155251141553E-4</v>
      </c>
      <c r="H4074" s="20">
        <v>0.39525117110000002</v>
      </c>
      <c r="I4074" s="20">
        <v>0.2099495733</v>
      </c>
      <c r="J4074" s="24">
        <v>0.21199999999999999</v>
      </c>
      <c r="K4074" s="20">
        <v>0.34733382029999998</v>
      </c>
      <c r="L4074" s="20">
        <v>0.58793872410000003</v>
      </c>
      <c r="M4074" s="20">
        <v>6.8346712089999997E-2</v>
      </c>
      <c r="N4074" s="20">
        <v>0.76922485709999999</v>
      </c>
    </row>
    <row r="4075" spans="1:14" ht="15" customHeight="1" outlineLevel="1" x14ac:dyDescent="0.3">
      <c r="A4075" s="12">
        <v>4073</v>
      </c>
      <c r="B4075" s="13">
        <v>1</v>
      </c>
      <c r="C4075" s="19">
        <v>1.19714455609911E-4</v>
      </c>
      <c r="D4075" s="21">
        <v>0</v>
      </c>
      <c r="E4075" s="21">
        <v>0</v>
      </c>
      <c r="F4075" s="22">
        <v>2.23219530534082E-4</v>
      </c>
      <c r="G4075" s="22">
        <v>1.14155251141553E-4</v>
      </c>
      <c r="H4075" s="20">
        <v>0.28396058800000001</v>
      </c>
      <c r="I4075" s="20">
        <v>0.205488751</v>
      </c>
      <c r="J4075" s="24">
        <v>0.23480000000000001</v>
      </c>
      <c r="K4075" s="20">
        <v>0.36815193569999999</v>
      </c>
      <c r="L4075" s="20">
        <v>0.58822959080000004</v>
      </c>
      <c r="M4075" s="20">
        <v>2.037390817E-2</v>
      </c>
      <c r="N4075" s="20">
        <v>0.6118208571</v>
      </c>
    </row>
    <row r="4076" spans="1:14" ht="15" customHeight="1" outlineLevel="1" x14ac:dyDescent="0.3">
      <c r="A4076" s="12">
        <v>4074</v>
      </c>
      <c r="B4076" s="13">
        <v>1</v>
      </c>
      <c r="C4076" s="19">
        <v>1.21102080483266E-4</v>
      </c>
      <c r="D4076" s="21">
        <v>0</v>
      </c>
      <c r="E4076" s="21">
        <v>0</v>
      </c>
      <c r="F4076" s="22">
        <v>1.6447754881458699E-4</v>
      </c>
      <c r="G4076" s="22">
        <v>1.14155251141553E-4</v>
      </c>
      <c r="H4076" s="20">
        <v>0.15490227749999999</v>
      </c>
      <c r="I4076" s="20">
        <v>0.19230023269999999</v>
      </c>
      <c r="J4076" s="24">
        <v>0.27129999999999999</v>
      </c>
      <c r="K4076" s="20">
        <v>0.34818602389999997</v>
      </c>
      <c r="L4076" s="20">
        <v>0.58958696919999998</v>
      </c>
      <c r="M4076" s="20">
        <v>1.0413776340000001E-3</v>
      </c>
      <c r="N4076" s="20">
        <v>0.36022628569999998</v>
      </c>
    </row>
    <row r="4077" spans="1:14" ht="15" customHeight="1" outlineLevel="1" x14ac:dyDescent="0.3">
      <c r="A4077" s="12">
        <v>4075</v>
      </c>
      <c r="B4077" s="13">
        <v>1</v>
      </c>
      <c r="C4077" s="19">
        <v>1.1774865370599E-4</v>
      </c>
      <c r="D4077" s="21">
        <v>0</v>
      </c>
      <c r="E4077" s="21">
        <v>0</v>
      </c>
      <c r="F4077" s="22">
        <v>1.1748396343899099E-4</v>
      </c>
      <c r="G4077" s="22">
        <v>1.14155251141553E-4</v>
      </c>
      <c r="H4077" s="20">
        <v>5.8795025039999997E-2</v>
      </c>
      <c r="I4077" s="20">
        <v>0.17862684249999999</v>
      </c>
      <c r="J4077" s="24">
        <v>0.3211</v>
      </c>
      <c r="K4077" s="20">
        <v>0.31154127100000001</v>
      </c>
      <c r="L4077" s="20">
        <v>0.58677525689999999</v>
      </c>
      <c r="M4077" s="20">
        <v>1.072239757E-3</v>
      </c>
      <c r="N4077" s="20">
        <v>0.1602231429</v>
      </c>
    </row>
    <row r="4078" spans="1:14" ht="15" customHeight="1" outlineLevel="1" x14ac:dyDescent="0.3">
      <c r="A4078" s="12">
        <v>4076</v>
      </c>
      <c r="B4078" s="13">
        <v>1</v>
      </c>
      <c r="C4078" s="19">
        <v>1.04861023182985E-4</v>
      </c>
      <c r="D4078" s="20">
        <v>9.6333813230000001E-6</v>
      </c>
      <c r="E4078" s="21">
        <v>0</v>
      </c>
      <c r="F4078" s="22">
        <v>8.8112972579242903E-5</v>
      </c>
      <c r="G4078" s="22">
        <v>1.14155251141553E-4</v>
      </c>
      <c r="H4078" s="20">
        <v>1.502180585E-2</v>
      </c>
      <c r="I4078" s="20">
        <v>0.17445694340000001</v>
      </c>
      <c r="J4078" s="24">
        <v>0.42299999999999999</v>
      </c>
      <c r="K4078" s="20">
        <v>0.27380082789999999</v>
      </c>
      <c r="L4078" s="20">
        <v>0.58658134569999998</v>
      </c>
      <c r="M4078" s="20">
        <v>2.727010744E-2</v>
      </c>
      <c r="N4078" s="21">
        <v>0</v>
      </c>
    </row>
    <row r="4079" spans="1:14" ht="15" customHeight="1" outlineLevel="1" x14ac:dyDescent="0.3">
      <c r="A4079" s="12">
        <v>4077</v>
      </c>
      <c r="B4079" s="13">
        <v>1</v>
      </c>
      <c r="C4079" s="19">
        <v>9.0651080677603605E-5</v>
      </c>
      <c r="D4079" s="20">
        <v>3.7756309809999997E-5</v>
      </c>
      <c r="E4079" s="21">
        <v>0</v>
      </c>
      <c r="F4079" s="22">
        <v>5.87419817194953E-5</v>
      </c>
      <c r="G4079" s="22">
        <v>1.14155251141553E-4</v>
      </c>
      <c r="H4079" s="21">
        <v>0</v>
      </c>
      <c r="I4079" s="20">
        <v>0.1722265322</v>
      </c>
      <c r="J4079" s="24">
        <v>0.53080000000000005</v>
      </c>
      <c r="K4079" s="20">
        <v>0.34063793520000002</v>
      </c>
      <c r="L4079" s="20">
        <v>0.58473918950000003</v>
      </c>
      <c r="M4079" s="20">
        <v>4.7581308869999998E-2</v>
      </c>
      <c r="N4079" s="21">
        <v>0</v>
      </c>
    </row>
    <row r="4080" spans="1:14" ht="15" customHeight="1" outlineLevel="1" x14ac:dyDescent="0.3">
      <c r="A4080" s="12">
        <v>4078</v>
      </c>
      <c r="B4080" s="13">
        <v>1</v>
      </c>
      <c r="C4080" s="19">
        <v>9.9470211201480399E-5</v>
      </c>
      <c r="D4080" s="20">
        <v>5.2196155279999999E-5</v>
      </c>
      <c r="E4080" s="21">
        <v>0</v>
      </c>
      <c r="F4080" s="22">
        <v>3.7594868300476997E-5</v>
      </c>
      <c r="G4080" s="22">
        <v>1.14155251141553E-4</v>
      </c>
      <c r="H4080" s="21">
        <v>0</v>
      </c>
      <c r="I4080" s="20">
        <v>0.1634018619</v>
      </c>
      <c r="J4080" s="24">
        <v>0.57750000000000001</v>
      </c>
      <c r="K4080" s="20">
        <v>0.31848064279999999</v>
      </c>
      <c r="L4080" s="20">
        <v>0.59191390340000005</v>
      </c>
      <c r="M4080" s="20">
        <v>3.5355442219999998E-2</v>
      </c>
      <c r="N4080" s="21">
        <v>0</v>
      </c>
    </row>
    <row r="4081" spans="1:14" ht="15" customHeight="1" outlineLevel="1" x14ac:dyDescent="0.3">
      <c r="A4081" s="12">
        <v>4079</v>
      </c>
      <c r="B4081" s="13">
        <v>1</v>
      </c>
      <c r="C4081" s="19">
        <v>1.03659861778544E-4</v>
      </c>
      <c r="D4081" s="20">
        <v>6.5183834979999994E-5</v>
      </c>
      <c r="E4081" s="21">
        <v>0</v>
      </c>
      <c r="F4081" s="22">
        <v>2.3496792687798098E-5</v>
      </c>
      <c r="G4081" s="22">
        <v>1.14155251141553E-4</v>
      </c>
      <c r="H4081" s="21">
        <v>0</v>
      </c>
      <c r="I4081" s="20">
        <v>0.1535104732</v>
      </c>
      <c r="J4081" s="24">
        <v>0.5494</v>
      </c>
      <c r="K4081" s="20">
        <v>0.36510835159999999</v>
      </c>
      <c r="L4081" s="20">
        <v>0.56622067089999994</v>
      </c>
      <c r="M4081" s="20">
        <v>1.5172389430000001E-2</v>
      </c>
      <c r="N4081" s="21">
        <v>0</v>
      </c>
    </row>
    <row r="4082" spans="1:14" ht="15" customHeight="1" outlineLevel="1" x14ac:dyDescent="0.3">
      <c r="A4082" s="12">
        <v>4080</v>
      </c>
      <c r="B4082" s="13">
        <v>1</v>
      </c>
      <c r="C4082" s="19">
        <v>8.0565971200381305E-5</v>
      </c>
      <c r="D4082" s="20">
        <v>7.6535271570000006E-5</v>
      </c>
      <c r="E4082" s="21">
        <v>0</v>
      </c>
      <c r="F4082" s="22">
        <v>9.3987170751192492E-6</v>
      </c>
      <c r="G4082" s="22">
        <v>1.14155251141553E-4</v>
      </c>
      <c r="H4082" s="21">
        <v>0</v>
      </c>
      <c r="I4082" s="20">
        <v>0.14672226529999999</v>
      </c>
      <c r="J4082" s="24">
        <v>0.48149999999999998</v>
      </c>
      <c r="K4082" s="20">
        <v>0.22656440219999999</v>
      </c>
      <c r="L4082" s="20">
        <v>0.55574946670000003</v>
      </c>
      <c r="M4082" s="20">
        <v>1.337349021E-3</v>
      </c>
      <c r="N4082" s="21">
        <v>0</v>
      </c>
    </row>
    <row r="4083" spans="1:14" ht="15" customHeight="1" outlineLevel="1" x14ac:dyDescent="0.3">
      <c r="A4083" s="12">
        <v>4081</v>
      </c>
      <c r="B4083" s="13">
        <v>1</v>
      </c>
      <c r="C4083" s="19">
        <v>6.1017984330270798E-5</v>
      </c>
      <c r="D4083" s="20">
        <v>8.6536807600000003E-5</v>
      </c>
      <c r="E4083" s="21">
        <v>0</v>
      </c>
      <c r="F4083" s="22">
        <v>5.8741981719495297E-6</v>
      </c>
      <c r="G4083" s="22">
        <v>1.14155251141553E-4</v>
      </c>
      <c r="H4083" s="21">
        <v>0</v>
      </c>
      <c r="I4083" s="20">
        <v>0.14129169899999999</v>
      </c>
      <c r="J4083" s="24">
        <v>0.39550000000000002</v>
      </c>
      <c r="K4083" s="20">
        <v>0.14998782569999999</v>
      </c>
      <c r="L4083" s="20">
        <v>0.54236959470000001</v>
      </c>
      <c r="M4083" s="20">
        <v>2.0472690580000001E-2</v>
      </c>
      <c r="N4083" s="21">
        <v>0</v>
      </c>
    </row>
    <row r="4084" spans="1:14" ht="15" customHeight="1" outlineLevel="1" x14ac:dyDescent="0.3">
      <c r="A4084" s="12">
        <v>4082</v>
      </c>
      <c r="B4084" s="13">
        <v>1</v>
      </c>
      <c r="C4084" s="19">
        <v>4.94974541811523E-5</v>
      </c>
      <c r="D4084" s="20">
        <v>9.4922553549999997E-5</v>
      </c>
      <c r="E4084" s="21">
        <v>0</v>
      </c>
      <c r="F4084" s="22">
        <v>2.3496792687798102E-6</v>
      </c>
      <c r="G4084" s="22">
        <v>1.14155251141553E-4</v>
      </c>
      <c r="H4084" s="21">
        <v>0</v>
      </c>
      <c r="I4084" s="20">
        <v>0.1387703646</v>
      </c>
      <c r="J4084" s="24">
        <v>0.2893</v>
      </c>
      <c r="K4084" s="20">
        <v>0.12576089600000001</v>
      </c>
      <c r="L4084" s="20">
        <v>0.53946092690000003</v>
      </c>
      <c r="M4084" s="20">
        <v>9.7427648650000004E-2</v>
      </c>
      <c r="N4084" s="21">
        <v>0</v>
      </c>
    </row>
    <row r="4085" spans="1:14" ht="15" customHeight="1" outlineLevel="1" x14ac:dyDescent="0.3">
      <c r="A4085" s="12">
        <v>4083</v>
      </c>
      <c r="B4085" s="13">
        <v>1</v>
      </c>
      <c r="C4085" s="19">
        <v>3.4875922633039502E-5</v>
      </c>
      <c r="D4085" s="20">
        <v>1.024288188E-4</v>
      </c>
      <c r="E4085" s="21">
        <v>0</v>
      </c>
      <c r="F4085" s="22">
        <v>1.17483963438991E-6</v>
      </c>
      <c r="G4085" s="22">
        <v>1.14155251141553E-4</v>
      </c>
      <c r="H4085" s="21">
        <v>0</v>
      </c>
      <c r="I4085" s="20">
        <v>0.12849107839999999</v>
      </c>
      <c r="J4085" s="24">
        <v>0.2087</v>
      </c>
      <c r="K4085" s="20">
        <v>0.1051862673</v>
      </c>
      <c r="L4085" s="20">
        <v>0.53694008140000005</v>
      </c>
      <c r="M4085" s="20">
        <v>0.121906556</v>
      </c>
      <c r="N4085" s="21">
        <v>0</v>
      </c>
    </row>
    <row r="4086" spans="1:14" ht="15" customHeight="1" outlineLevel="1" x14ac:dyDescent="0.3">
      <c r="A4086" s="12">
        <v>4084</v>
      </c>
      <c r="B4086" s="13">
        <v>1</v>
      </c>
      <c r="C4086" s="19">
        <v>2.7343239903393201E-5</v>
      </c>
      <c r="D4086" s="20">
        <v>1.094033051E-4</v>
      </c>
      <c r="E4086" s="21">
        <v>0</v>
      </c>
      <c r="F4086" s="22">
        <v>1.40980756126789E-5</v>
      </c>
      <c r="G4086" s="22">
        <v>1.14155251141553E-4</v>
      </c>
      <c r="H4086" s="20">
        <v>3.8765950569999998E-3</v>
      </c>
      <c r="I4086" s="20">
        <v>0.1215089216</v>
      </c>
      <c r="J4086" s="24">
        <v>0.1585</v>
      </c>
      <c r="K4086" s="20">
        <v>0.103725347</v>
      </c>
      <c r="L4086" s="20">
        <v>0.53703703700000005</v>
      </c>
      <c r="M4086" s="20">
        <v>7.860017859E-2</v>
      </c>
      <c r="N4086" s="21">
        <v>0</v>
      </c>
    </row>
    <row r="4087" spans="1:14" ht="15" customHeight="1" outlineLevel="1" x14ac:dyDescent="0.3">
      <c r="A4087" s="12">
        <v>4085</v>
      </c>
      <c r="B4087" s="13">
        <v>1</v>
      </c>
      <c r="C4087" s="19">
        <v>2.9103613278718101E-5</v>
      </c>
      <c r="D4087" s="20">
        <v>9.9892641999999994E-5</v>
      </c>
      <c r="E4087" s="21">
        <v>0</v>
      </c>
      <c r="F4087" s="22">
        <v>3.7594868300476997E-5</v>
      </c>
      <c r="G4087" s="22">
        <v>1.14155251141553E-4</v>
      </c>
      <c r="H4087" s="20">
        <v>1.938297529E-2</v>
      </c>
      <c r="I4087" s="20">
        <v>0.1147207137</v>
      </c>
      <c r="J4087" s="24">
        <v>0.12909999999999999</v>
      </c>
      <c r="K4087" s="20">
        <v>0.1120038958</v>
      </c>
      <c r="L4087" s="20">
        <v>0.53577661430000001</v>
      </c>
      <c r="M4087" s="20">
        <v>2.33563938E-2</v>
      </c>
      <c r="N4087" s="21">
        <v>0</v>
      </c>
    </row>
    <row r="4088" spans="1:14" ht="15" customHeight="1" outlineLevel="1" x14ac:dyDescent="0.3">
      <c r="A4088" s="12">
        <v>4086</v>
      </c>
      <c r="B4088" s="13">
        <v>1</v>
      </c>
      <c r="C4088" s="19">
        <v>3.97359763621783E-5</v>
      </c>
      <c r="D4088" s="20">
        <v>6.6820078090000002E-5</v>
      </c>
      <c r="E4088" s="21">
        <v>0</v>
      </c>
      <c r="F4088" s="22">
        <v>9.3987170751192502E-5</v>
      </c>
      <c r="G4088" s="22">
        <v>1.14155251141553E-4</v>
      </c>
      <c r="H4088" s="20">
        <v>7.3009206909999999E-2</v>
      </c>
      <c r="I4088" s="20">
        <v>0.1051202483</v>
      </c>
      <c r="J4088" s="24">
        <v>7.6499999999999999E-2</v>
      </c>
      <c r="K4088" s="20">
        <v>0.111395179</v>
      </c>
      <c r="L4088" s="20">
        <v>0.53005623420000003</v>
      </c>
      <c r="M4088" s="20">
        <v>1.0931495910000001E-3</v>
      </c>
      <c r="N4088" s="21">
        <v>0</v>
      </c>
    </row>
    <row r="4089" spans="1:14" ht="15" customHeight="1" outlineLevel="1" x14ac:dyDescent="0.3">
      <c r="A4089" s="12">
        <v>4087</v>
      </c>
      <c r="B4089" s="13">
        <v>1</v>
      </c>
      <c r="C4089" s="19">
        <v>6.07635326755192E-5</v>
      </c>
      <c r="D4089" s="20">
        <v>2.8879690930000001E-5</v>
      </c>
      <c r="E4089" s="21">
        <v>0</v>
      </c>
      <c r="F4089" s="22">
        <v>1.8210014333043501E-4</v>
      </c>
      <c r="G4089" s="22">
        <v>1.14155251141553E-4</v>
      </c>
      <c r="H4089" s="20">
        <v>0.17977709580000001</v>
      </c>
      <c r="I4089" s="20">
        <v>8.9895267649999999E-2</v>
      </c>
      <c r="J4089" s="24">
        <v>4.1500000000000002E-2</v>
      </c>
      <c r="K4089" s="20">
        <v>0.1579011444</v>
      </c>
      <c r="L4089" s="20">
        <v>0.52656583280000002</v>
      </c>
      <c r="M4089" s="20">
        <v>1.5239478200000001E-3</v>
      </c>
      <c r="N4089" s="21">
        <v>0</v>
      </c>
    </row>
    <row r="4090" spans="1:14" ht="15" customHeight="1" outlineLevel="1" x14ac:dyDescent="0.3">
      <c r="A4090" s="12">
        <v>4088</v>
      </c>
      <c r="B4090" s="13">
        <v>1</v>
      </c>
      <c r="C4090" s="19">
        <v>8.3703662889568806E-5</v>
      </c>
      <c r="D4090" s="21">
        <v>0</v>
      </c>
      <c r="E4090" s="21">
        <v>0</v>
      </c>
      <c r="F4090" s="22">
        <v>1.58603350642637E-4</v>
      </c>
      <c r="G4090" s="22">
        <v>1.14155251141553E-4</v>
      </c>
      <c r="H4090" s="20">
        <v>0.31400419959999998</v>
      </c>
      <c r="I4090" s="20">
        <v>8.4852598909999993E-2</v>
      </c>
      <c r="J4090" s="24">
        <v>2.5399999999999999E-2</v>
      </c>
      <c r="K4090" s="20">
        <v>0.2865838812</v>
      </c>
      <c r="L4090" s="20">
        <v>0.53606748110000002</v>
      </c>
      <c r="M4090" s="20">
        <v>3.281947231E-2</v>
      </c>
      <c r="N4090" s="21">
        <v>0</v>
      </c>
    </row>
    <row r="4091" spans="1:14" ht="15" customHeight="1" outlineLevel="1" x14ac:dyDescent="0.3">
      <c r="A4091" s="12">
        <v>4089</v>
      </c>
      <c r="B4091" s="13">
        <v>1</v>
      </c>
      <c r="C4091" s="19">
        <v>9.7257096114391098E-5</v>
      </c>
      <c r="D4091" s="21">
        <v>0</v>
      </c>
      <c r="E4091" s="21">
        <v>0</v>
      </c>
      <c r="F4091" s="22">
        <v>1.4685495429873799E-4</v>
      </c>
      <c r="G4091" s="22">
        <v>1.14155251141553E-4</v>
      </c>
      <c r="H4091" s="20">
        <v>0.44209336129999999</v>
      </c>
      <c r="I4091" s="20">
        <v>9.1252909229999998E-2</v>
      </c>
      <c r="J4091" s="24">
        <v>2.46E-2</v>
      </c>
      <c r="K4091" s="20">
        <v>0.22924275629999999</v>
      </c>
      <c r="L4091" s="20">
        <v>0.53829745979999999</v>
      </c>
      <c r="M4091" s="20">
        <v>5.489252545E-2</v>
      </c>
      <c r="N4091" s="24">
        <v>7.7999999999999996E-3</v>
      </c>
    </row>
    <row r="4092" spans="1:14" ht="15" customHeight="1" outlineLevel="1" x14ac:dyDescent="0.3">
      <c r="A4092" s="12">
        <v>4090</v>
      </c>
      <c r="B4092" s="13">
        <v>1</v>
      </c>
      <c r="C4092" s="19">
        <v>1.0353031689601899E-4</v>
      </c>
      <c r="D4092" s="21">
        <v>0</v>
      </c>
      <c r="E4092" s="21">
        <v>0</v>
      </c>
      <c r="F4092" s="22">
        <v>1.6447754881458699E-4</v>
      </c>
      <c r="G4092" s="22">
        <v>1.14155251141553E-4</v>
      </c>
      <c r="H4092" s="20">
        <v>0.52560167989999995</v>
      </c>
      <c r="I4092" s="20">
        <v>9.2998448410000004E-2</v>
      </c>
      <c r="J4092" s="24">
        <v>2.5000000000000001E-2</v>
      </c>
      <c r="K4092" s="20">
        <v>0.23265157049999999</v>
      </c>
      <c r="L4092" s="20">
        <v>0.52394803180000005</v>
      </c>
      <c r="M4092" s="20">
        <v>3.9629283940000003E-2</v>
      </c>
      <c r="N4092" s="20">
        <v>1.782857143E-3</v>
      </c>
    </row>
    <row r="4093" spans="1:14" ht="15" customHeight="1" outlineLevel="1" x14ac:dyDescent="0.3">
      <c r="A4093" s="12">
        <v>4091</v>
      </c>
      <c r="B4093" s="13">
        <v>1</v>
      </c>
      <c r="C4093" s="19">
        <v>1.06695836138361E-4</v>
      </c>
      <c r="D4093" s="21">
        <v>0</v>
      </c>
      <c r="E4093" s="21">
        <v>0</v>
      </c>
      <c r="F4093" s="22">
        <v>1.87974341502385E-4</v>
      </c>
      <c r="G4093" s="22">
        <v>1.14155251141553E-4</v>
      </c>
      <c r="H4093" s="20">
        <v>0.57099014699999995</v>
      </c>
      <c r="I4093" s="20">
        <v>9.2901474009999999E-2</v>
      </c>
      <c r="J4093" s="24">
        <v>2.1899999999999999E-2</v>
      </c>
      <c r="K4093" s="20">
        <v>0.24446067690000001</v>
      </c>
      <c r="L4093" s="20">
        <v>0.52317238700000002</v>
      </c>
      <c r="M4093" s="20">
        <v>1.629275849E-2</v>
      </c>
      <c r="N4093" s="20">
        <v>2.3422285710000001E-2</v>
      </c>
    </row>
    <row r="4094" spans="1:14" ht="15" customHeight="1" outlineLevel="1" x14ac:dyDescent="0.3">
      <c r="A4094" s="12">
        <v>4092</v>
      </c>
      <c r="B4094" s="13">
        <v>1</v>
      </c>
      <c r="C4094" s="19">
        <v>1.16428482819534E-4</v>
      </c>
      <c r="D4094" s="21">
        <v>0</v>
      </c>
      <c r="E4094" s="21">
        <v>0</v>
      </c>
      <c r="F4094" s="22">
        <v>2.0677177565262301E-4</v>
      </c>
      <c r="G4094" s="22">
        <v>1.14155251141553E-4</v>
      </c>
      <c r="H4094" s="20">
        <v>0.59021159749999996</v>
      </c>
      <c r="I4094" s="20">
        <v>9.6295577970000004E-2</v>
      </c>
      <c r="J4094" s="24">
        <v>1.8599999999999998E-2</v>
      </c>
      <c r="K4094" s="20">
        <v>0.12393474559999999</v>
      </c>
      <c r="L4094" s="20">
        <v>0.51910025209999999</v>
      </c>
      <c r="M4094" s="20">
        <v>1.337349021E-3</v>
      </c>
      <c r="N4094" s="20">
        <v>0.8463891429</v>
      </c>
    </row>
    <row r="4095" spans="1:14" ht="15" customHeight="1" outlineLevel="1" x14ac:dyDescent="0.3">
      <c r="A4095" s="12">
        <v>4093</v>
      </c>
      <c r="B4095" s="13">
        <v>1</v>
      </c>
      <c r="C4095" s="19">
        <v>1.0973608369074699E-4</v>
      </c>
      <c r="D4095" s="21">
        <v>0</v>
      </c>
      <c r="E4095" s="21">
        <v>0</v>
      </c>
      <c r="F4095" s="22">
        <v>1.87974341502385E-4</v>
      </c>
      <c r="G4095" s="22">
        <v>1.14155251141553E-4</v>
      </c>
      <c r="H4095" s="20">
        <v>0.58310450650000001</v>
      </c>
      <c r="I4095" s="20">
        <v>9.8429014740000001E-2</v>
      </c>
      <c r="J4095" s="24">
        <v>1.46E-2</v>
      </c>
      <c r="K4095" s="20">
        <v>8.6437789139999999E-2</v>
      </c>
      <c r="L4095" s="20">
        <v>0.51027729300000002</v>
      </c>
      <c r="M4095" s="20">
        <v>2.514199734E-2</v>
      </c>
      <c r="N4095" s="20">
        <v>0.96230828570000004</v>
      </c>
    </row>
    <row r="4096" spans="1:14" ht="15" customHeight="1" outlineLevel="1" x14ac:dyDescent="0.3">
      <c r="A4096" s="12">
        <v>4094</v>
      </c>
      <c r="B4096" s="13">
        <v>1</v>
      </c>
      <c r="C4096" s="19">
        <v>1.0313041111654501E-4</v>
      </c>
      <c r="D4096" s="21">
        <v>0</v>
      </c>
      <c r="E4096" s="21">
        <v>0</v>
      </c>
      <c r="F4096" s="22">
        <v>1.90324020771165E-4</v>
      </c>
      <c r="G4096" s="22">
        <v>1.14155251141553E-4</v>
      </c>
      <c r="H4096" s="20">
        <v>0.55193022130000002</v>
      </c>
      <c r="I4096" s="20">
        <v>0.1022110163</v>
      </c>
      <c r="J4096" s="24">
        <v>1.7399999999999999E-2</v>
      </c>
      <c r="K4096" s="20">
        <v>7.6941806670000001E-2</v>
      </c>
      <c r="L4096" s="20">
        <v>0.50058173360000002</v>
      </c>
      <c r="M4096" s="20">
        <v>0.11662153190000001</v>
      </c>
      <c r="N4096" s="20">
        <v>0.95381742859999996</v>
      </c>
    </row>
    <row r="4097" spans="1:14" ht="15" customHeight="1" outlineLevel="1" x14ac:dyDescent="0.3">
      <c r="A4097" s="12">
        <v>4095</v>
      </c>
      <c r="B4097" s="13">
        <v>1</v>
      </c>
      <c r="C4097" s="19">
        <v>9.5093750391694602E-5</v>
      </c>
      <c r="D4097" s="21">
        <v>0</v>
      </c>
      <c r="E4097" s="21">
        <v>0</v>
      </c>
      <c r="F4097" s="22">
        <v>2.1382081345896301E-4</v>
      </c>
      <c r="G4097" s="22">
        <v>1.14155251141553E-4</v>
      </c>
      <c r="H4097" s="20">
        <v>0.49216604749999998</v>
      </c>
      <c r="I4097" s="20">
        <v>0.1083204034</v>
      </c>
      <c r="J4097" s="24">
        <v>4.2000000000000003E-2</v>
      </c>
      <c r="K4097" s="20">
        <v>7.4628682739999994E-2</v>
      </c>
      <c r="L4097" s="20">
        <v>0.4984487105</v>
      </c>
      <c r="M4097" s="20">
        <v>0.14665570219999999</v>
      </c>
      <c r="N4097" s="20">
        <v>0.9394542857</v>
      </c>
    </row>
    <row r="4098" spans="1:14" ht="15" customHeight="1" outlineLevel="1" x14ac:dyDescent="0.3">
      <c r="A4098" s="12">
        <v>4096</v>
      </c>
      <c r="B4098" s="13">
        <v>1</v>
      </c>
      <c r="C4098" s="19">
        <v>8.9962429245432307E-5</v>
      </c>
      <c r="D4098" s="21">
        <v>0</v>
      </c>
      <c r="E4098" s="21">
        <v>0</v>
      </c>
      <c r="F4098" s="22">
        <v>2.23219530534082E-4</v>
      </c>
      <c r="G4098" s="22">
        <v>1.14155251141553E-4</v>
      </c>
      <c r="H4098" s="20">
        <v>0.39848166689999998</v>
      </c>
      <c r="I4098" s="20">
        <v>0.1141388673</v>
      </c>
      <c r="J4098" s="24">
        <v>7.0300000000000001E-2</v>
      </c>
      <c r="K4098" s="20">
        <v>0.1109082055</v>
      </c>
      <c r="L4098" s="20">
        <v>0.51173162689999996</v>
      </c>
      <c r="M4098" s="20">
        <v>9.3799545459999994E-2</v>
      </c>
      <c r="N4098" s="20">
        <v>0.71343257140000005</v>
      </c>
    </row>
    <row r="4099" spans="1:14" ht="15" customHeight="1" outlineLevel="1" x14ac:dyDescent="0.3">
      <c r="A4099" s="12">
        <v>4097</v>
      </c>
      <c r="B4099" s="13">
        <v>1</v>
      </c>
      <c r="C4099" s="19">
        <v>8.8656712784740302E-5</v>
      </c>
      <c r="D4099" s="21">
        <v>0</v>
      </c>
      <c r="E4099" s="21">
        <v>0</v>
      </c>
      <c r="F4099" s="22">
        <v>2.23219530534082E-4</v>
      </c>
      <c r="G4099" s="22">
        <v>1.14155251141553E-4</v>
      </c>
      <c r="H4099" s="20">
        <v>0.26942335649999999</v>
      </c>
      <c r="I4099" s="20">
        <v>0.1136539953</v>
      </c>
      <c r="J4099" s="24">
        <v>9.4399999999999998E-2</v>
      </c>
      <c r="K4099" s="20">
        <v>0.2031896762</v>
      </c>
      <c r="L4099" s="20">
        <v>0.52811712239999997</v>
      </c>
      <c r="M4099" s="20">
        <v>2.7767193579999998E-2</v>
      </c>
      <c r="N4099" s="20">
        <v>0.55931571430000004</v>
      </c>
    </row>
    <row r="4100" spans="1:14" ht="15" customHeight="1" outlineLevel="1" x14ac:dyDescent="0.3">
      <c r="A4100" s="12">
        <v>4098</v>
      </c>
      <c r="B4100" s="13">
        <v>1</v>
      </c>
      <c r="C4100" s="19">
        <v>9.2752133417907306E-5</v>
      </c>
      <c r="D4100" s="21">
        <v>0</v>
      </c>
      <c r="E4100" s="21">
        <v>0</v>
      </c>
      <c r="F4100" s="22">
        <v>1.6447754881458699E-4</v>
      </c>
      <c r="G4100" s="22">
        <v>1.14155251141553E-4</v>
      </c>
      <c r="H4100" s="20">
        <v>0.1445646907</v>
      </c>
      <c r="I4100" s="20">
        <v>0.1054111715</v>
      </c>
      <c r="J4100" s="24">
        <v>0.22559999999999999</v>
      </c>
      <c r="K4100" s="20">
        <v>0.2467738008</v>
      </c>
      <c r="L4100" s="20">
        <v>0.53781268179999997</v>
      </c>
      <c r="M4100" s="20">
        <v>1.1648094319999999E-3</v>
      </c>
      <c r="N4100" s="20">
        <v>0.38841771429999999</v>
      </c>
    </row>
    <row r="4101" spans="1:14" ht="15" customHeight="1" outlineLevel="1" x14ac:dyDescent="0.3">
      <c r="A4101" s="12">
        <v>4099</v>
      </c>
      <c r="B4101" s="13">
        <v>1</v>
      </c>
      <c r="C4101" s="19">
        <v>9.3903669337115503E-5</v>
      </c>
      <c r="D4101" s="21">
        <v>0</v>
      </c>
      <c r="E4101" s="21">
        <v>0</v>
      </c>
      <c r="F4101" s="22">
        <v>1.1748396343899099E-4</v>
      </c>
      <c r="G4101" s="22">
        <v>1.14155251141553E-4</v>
      </c>
      <c r="H4101" s="20">
        <v>5.3303182040000001E-2</v>
      </c>
      <c r="I4101" s="20">
        <v>9.5616757179999998E-2</v>
      </c>
      <c r="J4101" s="24">
        <v>0.33750000000000002</v>
      </c>
      <c r="K4101" s="20">
        <v>0.21012904800000001</v>
      </c>
      <c r="L4101" s="20">
        <v>0.53694008140000005</v>
      </c>
      <c r="M4101" s="20">
        <v>2.3022839139999998E-3</v>
      </c>
      <c r="N4101" s="21">
        <v>0</v>
      </c>
    </row>
    <row r="4102" spans="1:14" ht="15" customHeight="1" outlineLevel="1" x14ac:dyDescent="0.3">
      <c r="A4102" s="12">
        <v>4100</v>
      </c>
      <c r="B4102" s="13">
        <v>1</v>
      </c>
      <c r="C4102" s="19">
        <v>8.7293178620991702E-5</v>
      </c>
      <c r="D4102" s="21">
        <v>0</v>
      </c>
      <c r="E4102" s="21">
        <v>0</v>
      </c>
      <c r="F4102" s="22">
        <v>8.8112972579242903E-5</v>
      </c>
      <c r="G4102" s="22">
        <v>1.14155251141553E-4</v>
      </c>
      <c r="H4102" s="20">
        <v>1.389113229E-2</v>
      </c>
      <c r="I4102" s="20">
        <v>9.5519782780000007E-2</v>
      </c>
      <c r="J4102" s="24">
        <v>0.33750000000000002</v>
      </c>
      <c r="K4102" s="20">
        <v>0.22851229610000001</v>
      </c>
      <c r="L4102" s="20">
        <v>0.53723094819999995</v>
      </c>
      <c r="M4102" s="20">
        <v>4.1324116930000002E-2</v>
      </c>
      <c r="N4102" s="21">
        <v>0</v>
      </c>
    </row>
    <row r="4103" spans="1:14" ht="15" customHeight="1" outlineLevel="1" x14ac:dyDescent="0.3">
      <c r="A4103" s="12">
        <v>4101</v>
      </c>
      <c r="B4103" s="13">
        <v>1</v>
      </c>
      <c r="C4103" s="19">
        <v>8.3023937810843598E-5</v>
      </c>
      <c r="D4103" s="20">
        <v>5.9313812820000002E-6</v>
      </c>
      <c r="E4103" s="21">
        <v>0</v>
      </c>
      <c r="F4103" s="22">
        <v>5.87419817194953E-5</v>
      </c>
      <c r="G4103" s="22">
        <v>1.14155251141553E-4</v>
      </c>
      <c r="H4103" s="21">
        <v>0</v>
      </c>
      <c r="I4103" s="20">
        <v>9.4453064389999994E-2</v>
      </c>
      <c r="J4103" s="24">
        <v>0.35</v>
      </c>
      <c r="K4103" s="20">
        <v>0.31726320920000001</v>
      </c>
      <c r="L4103" s="20">
        <v>0.53364359120000004</v>
      </c>
      <c r="M4103" s="20">
        <v>6.5755691860000007E-2</v>
      </c>
      <c r="N4103" s="21">
        <v>0</v>
      </c>
    </row>
    <row r="4104" spans="1:14" ht="15" customHeight="1" outlineLevel="1" x14ac:dyDescent="0.3">
      <c r="A4104" s="12">
        <v>4102</v>
      </c>
      <c r="B4104" s="13">
        <v>1</v>
      </c>
      <c r="C4104" s="19">
        <v>9.4576661469992303E-5</v>
      </c>
      <c r="D4104" s="20">
        <v>1.6955569250000002E-5</v>
      </c>
      <c r="E4104" s="21">
        <v>0</v>
      </c>
      <c r="F4104" s="22">
        <v>3.7594868300476997E-5</v>
      </c>
      <c r="G4104" s="22">
        <v>1.14155251141553E-4</v>
      </c>
      <c r="H4104" s="21">
        <v>0</v>
      </c>
      <c r="I4104" s="20">
        <v>8.9604344449999998E-2</v>
      </c>
      <c r="J4104" s="24">
        <v>0.38969999999999999</v>
      </c>
      <c r="K4104" s="20">
        <v>0.40735329920000002</v>
      </c>
      <c r="L4104" s="20">
        <v>0.51803374049999995</v>
      </c>
      <c r="M4104" s="20">
        <v>4.5845147820000001E-2</v>
      </c>
      <c r="N4104" s="21">
        <v>0</v>
      </c>
    </row>
    <row r="4105" spans="1:14" ht="15" customHeight="1" outlineLevel="1" x14ac:dyDescent="0.3">
      <c r="A4105" s="12">
        <v>4103</v>
      </c>
      <c r="B4105" s="13">
        <v>1</v>
      </c>
      <c r="C4105" s="19">
        <v>1.0106170301356099E-4</v>
      </c>
      <c r="D4105" s="20">
        <v>2.787749202E-5</v>
      </c>
      <c r="E4105" s="21">
        <v>0</v>
      </c>
      <c r="F4105" s="22">
        <v>2.3496792687798098E-5</v>
      </c>
      <c r="G4105" s="22">
        <v>1.14155251141553E-4</v>
      </c>
      <c r="H4105" s="21">
        <v>0</v>
      </c>
      <c r="I4105" s="20">
        <v>8.9119472460000002E-2</v>
      </c>
      <c r="J4105" s="24">
        <v>0.45369999999999999</v>
      </c>
      <c r="K4105" s="20">
        <v>0.29863647430000001</v>
      </c>
      <c r="L4105" s="20">
        <v>0.49621873179999998</v>
      </c>
      <c r="M4105" s="20">
        <v>1.7870552460000001E-2</v>
      </c>
      <c r="N4105" s="21">
        <v>0</v>
      </c>
    </row>
    <row r="4106" spans="1:14" ht="15" customHeight="1" outlineLevel="1" x14ac:dyDescent="0.3">
      <c r="A4106" s="12">
        <v>4104</v>
      </c>
      <c r="B4106" s="13">
        <v>1</v>
      </c>
      <c r="C4106" s="19">
        <v>8.3500511533605496E-5</v>
      </c>
      <c r="D4106" s="20">
        <v>3.6917735219999999E-5</v>
      </c>
      <c r="E4106" s="21">
        <v>0</v>
      </c>
      <c r="F4106" s="22">
        <v>9.3987170751192492E-6</v>
      </c>
      <c r="G4106" s="22">
        <v>1.14155251141553E-4</v>
      </c>
      <c r="H4106" s="21">
        <v>0</v>
      </c>
      <c r="I4106" s="20">
        <v>8.8731574859999995E-2</v>
      </c>
      <c r="J4106" s="24">
        <v>0.43609999999999999</v>
      </c>
      <c r="K4106" s="20">
        <v>0.147431215</v>
      </c>
      <c r="L4106" s="20">
        <v>0.47004072130000002</v>
      </c>
      <c r="M4106" s="20">
        <v>1.337349021E-3</v>
      </c>
      <c r="N4106" s="21">
        <v>0</v>
      </c>
    </row>
    <row r="4107" spans="1:14" ht="15" customHeight="1" outlineLevel="1" x14ac:dyDescent="0.3">
      <c r="A4107" s="12">
        <v>4105</v>
      </c>
      <c r="B4107" s="13">
        <v>1</v>
      </c>
      <c r="C4107" s="19">
        <v>6.6605746770746901E-5</v>
      </c>
      <c r="D4107" s="20">
        <v>4.5508011559999999E-5</v>
      </c>
      <c r="E4107" s="21">
        <v>0</v>
      </c>
      <c r="F4107" s="22">
        <v>5.8741981719495297E-6</v>
      </c>
      <c r="G4107" s="22">
        <v>1.14155251141553E-4</v>
      </c>
      <c r="H4107" s="21">
        <v>0</v>
      </c>
      <c r="I4107" s="20">
        <v>8.882854926E-2</v>
      </c>
      <c r="J4107" s="24">
        <v>0.38540000000000002</v>
      </c>
      <c r="K4107" s="20">
        <v>0.1303871439</v>
      </c>
      <c r="L4107" s="20">
        <v>0.46858638740000003</v>
      </c>
      <c r="M4107" s="20">
        <v>2.9075304619999999E-2</v>
      </c>
      <c r="N4107" s="21">
        <v>0</v>
      </c>
    </row>
    <row r="4108" spans="1:14" ht="15" customHeight="1" outlineLevel="1" x14ac:dyDescent="0.3">
      <c r="A4108" s="12">
        <v>4106</v>
      </c>
      <c r="B4108" s="13">
        <v>1</v>
      </c>
      <c r="C4108" s="19">
        <v>5.3364348809291298E-5</v>
      </c>
      <c r="D4108" s="20">
        <v>5.5939061400000001E-5</v>
      </c>
      <c r="E4108" s="21">
        <v>0</v>
      </c>
      <c r="F4108" s="22">
        <v>2.3496792687798102E-6</v>
      </c>
      <c r="G4108" s="22">
        <v>1.14155251141553E-4</v>
      </c>
      <c r="H4108" s="21">
        <v>0</v>
      </c>
      <c r="I4108" s="20">
        <v>8.8634600470000005E-2</v>
      </c>
      <c r="J4108" s="24">
        <v>0.30769999999999997</v>
      </c>
      <c r="K4108" s="20">
        <v>0.11042123199999999</v>
      </c>
      <c r="L4108" s="20">
        <v>0.46199340700000002</v>
      </c>
      <c r="M4108" s="20">
        <v>0.1325637603</v>
      </c>
      <c r="N4108" s="21">
        <v>0</v>
      </c>
    </row>
    <row r="4109" spans="1:14" ht="15" customHeight="1" outlineLevel="1" x14ac:dyDescent="0.3">
      <c r="A4109" s="12">
        <v>4107</v>
      </c>
      <c r="B4109" s="13">
        <v>1</v>
      </c>
      <c r="C4109" s="19">
        <v>3.7213906433374503E-5</v>
      </c>
      <c r="D4109" s="20">
        <v>6.4488431660000004E-5</v>
      </c>
      <c r="E4109" s="21">
        <v>0</v>
      </c>
      <c r="F4109" s="22">
        <v>1.17483963438991E-6</v>
      </c>
      <c r="G4109" s="22">
        <v>1.14155251141553E-4</v>
      </c>
      <c r="H4109" s="21">
        <v>0</v>
      </c>
      <c r="I4109" s="20">
        <v>8.5822342900000001E-2</v>
      </c>
      <c r="J4109" s="24">
        <v>0.20649999999999999</v>
      </c>
      <c r="K4109" s="20">
        <v>6.9393718039999996E-2</v>
      </c>
      <c r="L4109" s="20">
        <v>0.4596664728</v>
      </c>
      <c r="M4109" s="20">
        <v>0.16726894880000001</v>
      </c>
      <c r="N4109" s="21">
        <v>0</v>
      </c>
    </row>
    <row r="4110" spans="1:14" ht="15" customHeight="1" outlineLevel="1" x14ac:dyDescent="0.3">
      <c r="A4110" s="12">
        <v>4108</v>
      </c>
      <c r="B4110" s="13">
        <v>1</v>
      </c>
      <c r="C4110" s="19">
        <v>2.8216581973193099E-5</v>
      </c>
      <c r="D4110" s="20">
        <v>7.0276641670000001E-5</v>
      </c>
      <c r="E4110" s="21">
        <v>0</v>
      </c>
      <c r="F4110" s="22">
        <v>1.40980756126789E-5</v>
      </c>
      <c r="G4110" s="22">
        <v>1.14155251141553E-4</v>
      </c>
      <c r="H4110" s="20">
        <v>5.1687934099999997E-3</v>
      </c>
      <c r="I4110" s="20">
        <v>9.3871218000000006E-2</v>
      </c>
      <c r="J4110" s="24">
        <v>0.1368</v>
      </c>
      <c r="K4110" s="20">
        <v>5.8071585100000003E-2</v>
      </c>
      <c r="L4110" s="20">
        <v>0.4516191584</v>
      </c>
      <c r="M4110" s="20">
        <v>0.1064028086</v>
      </c>
      <c r="N4110" s="21">
        <v>0</v>
      </c>
    </row>
    <row r="4111" spans="1:14" ht="15" customHeight="1" outlineLevel="1" x14ac:dyDescent="0.3">
      <c r="A4111" s="12">
        <v>4109</v>
      </c>
      <c r="B4111" s="13">
        <v>1</v>
      </c>
      <c r="C4111" s="19">
        <v>2.6524280548740501E-5</v>
      </c>
      <c r="D4111" s="20">
        <v>6.1747724450000006E-5</v>
      </c>
      <c r="E4111" s="21">
        <v>0</v>
      </c>
      <c r="F4111" s="22">
        <v>3.7594868300476997E-5</v>
      </c>
      <c r="G4111" s="22">
        <v>1.14155251141553E-4</v>
      </c>
      <c r="H4111" s="20">
        <v>1.8575351319999999E-2</v>
      </c>
      <c r="I4111" s="20">
        <v>0.1000775795</v>
      </c>
      <c r="J4111" s="24">
        <v>0.1177</v>
      </c>
      <c r="K4111" s="20">
        <v>4.6384222060000001E-2</v>
      </c>
      <c r="L4111" s="20">
        <v>0.4418266434</v>
      </c>
      <c r="M4111" s="20">
        <v>3.1416934379999997E-2</v>
      </c>
      <c r="N4111" s="21">
        <v>0</v>
      </c>
    </row>
    <row r="4112" spans="1:14" ht="15" customHeight="1" outlineLevel="1" x14ac:dyDescent="0.3">
      <c r="A4112" s="12">
        <v>4110</v>
      </c>
      <c r="B4112" s="13">
        <v>1</v>
      </c>
      <c r="C4112" s="19">
        <v>3.2329450585400902E-5</v>
      </c>
      <c r="D4112" s="20">
        <v>3.2643050089999998E-5</v>
      </c>
      <c r="E4112" s="21">
        <v>0</v>
      </c>
      <c r="F4112" s="22">
        <v>9.3987170751192502E-5</v>
      </c>
      <c r="G4112" s="22">
        <v>1.14155251141553E-4</v>
      </c>
      <c r="H4112" s="20">
        <v>6.6871264740000005E-2</v>
      </c>
      <c r="I4112" s="20">
        <v>9.8913886729999997E-2</v>
      </c>
      <c r="J4112" s="24">
        <v>9.2299999999999993E-2</v>
      </c>
      <c r="K4112" s="20">
        <v>4.7358168979999997E-2</v>
      </c>
      <c r="L4112" s="20">
        <v>0.43339150669999998</v>
      </c>
      <c r="M4112" s="20">
        <v>1.2205623430000001E-3</v>
      </c>
      <c r="N4112" s="21">
        <v>0</v>
      </c>
    </row>
    <row r="4113" spans="1:14" ht="15" customHeight="1" outlineLevel="1" x14ac:dyDescent="0.3">
      <c r="A4113" s="12">
        <v>4111</v>
      </c>
      <c r="B4113" s="13">
        <v>1</v>
      </c>
      <c r="C4113" s="19">
        <v>4.7365236518573699E-5</v>
      </c>
      <c r="D4113" s="21">
        <v>0</v>
      </c>
      <c r="E4113" s="21">
        <v>0</v>
      </c>
      <c r="F4113" s="22">
        <v>1.8210014333043501E-4</v>
      </c>
      <c r="G4113" s="22">
        <v>1.14155251141553E-4</v>
      </c>
      <c r="H4113" s="20">
        <v>0.16249394280000001</v>
      </c>
      <c r="I4113" s="20">
        <v>0.10240496509999999</v>
      </c>
      <c r="J4113" s="24">
        <v>9.6600000000000005E-2</v>
      </c>
      <c r="K4113" s="20">
        <v>8.2420258100000005E-2</v>
      </c>
      <c r="L4113" s="20">
        <v>0.43988753149999998</v>
      </c>
      <c r="M4113" s="20">
        <v>3.0341067709999999E-3</v>
      </c>
      <c r="N4113" s="21">
        <v>0</v>
      </c>
    </row>
    <row r="4114" spans="1:14" ht="15" customHeight="1" outlineLevel="1" x14ac:dyDescent="0.3">
      <c r="A4114" s="12">
        <v>4112</v>
      </c>
      <c r="B4114" s="13">
        <v>1</v>
      </c>
      <c r="C4114" s="19">
        <v>5.7936239894066101E-5</v>
      </c>
      <c r="D4114" s="21">
        <v>0</v>
      </c>
      <c r="E4114" s="21">
        <v>0</v>
      </c>
      <c r="F4114" s="22">
        <v>1.58603350642637E-4</v>
      </c>
      <c r="G4114" s="22">
        <v>1.14155251141553E-4</v>
      </c>
      <c r="H4114" s="20">
        <v>0.28412211269999998</v>
      </c>
      <c r="I4114" s="20">
        <v>0.11326609780000001</v>
      </c>
      <c r="J4114" s="24">
        <v>9.8699999999999996E-2</v>
      </c>
      <c r="K4114" s="20">
        <v>0.1375700024</v>
      </c>
      <c r="L4114" s="20">
        <v>0.44764397909999998</v>
      </c>
      <c r="M4114" s="20">
        <v>4.8586514900000002E-2</v>
      </c>
      <c r="N4114" s="20">
        <v>5.0789142859999997E-2</v>
      </c>
    </row>
    <row r="4115" spans="1:14" ht="15" customHeight="1" outlineLevel="1" x14ac:dyDescent="0.3">
      <c r="A4115" s="12">
        <v>4113</v>
      </c>
      <c r="B4115" s="13">
        <v>1</v>
      </c>
      <c r="C4115" s="19">
        <v>7.1489673118888298E-5</v>
      </c>
      <c r="D4115" s="21">
        <v>0</v>
      </c>
      <c r="E4115" s="21">
        <v>0</v>
      </c>
      <c r="F4115" s="22">
        <v>1.4685495429873799E-4</v>
      </c>
      <c r="G4115" s="22">
        <v>1.14155251141553E-4</v>
      </c>
      <c r="H4115" s="20">
        <v>0.39460507189999999</v>
      </c>
      <c r="I4115" s="20">
        <v>0.13450349110000001</v>
      </c>
      <c r="J4115" s="24">
        <v>0.10390000000000001</v>
      </c>
      <c r="K4115" s="20">
        <v>0.12722181639999999</v>
      </c>
      <c r="L4115" s="20">
        <v>0.4549156486</v>
      </c>
      <c r="M4115" s="20">
        <v>7.4782230549999995E-2</v>
      </c>
      <c r="N4115" s="20">
        <v>0.18561771429999999</v>
      </c>
    </row>
    <row r="4116" spans="1:14" ht="15" customHeight="1" outlineLevel="1" x14ac:dyDescent="0.3">
      <c r="A4116" s="12">
        <v>4114</v>
      </c>
      <c r="B4116" s="13">
        <v>1</v>
      </c>
      <c r="C4116" s="19">
        <v>8.1313864496567796E-5</v>
      </c>
      <c r="D4116" s="21">
        <v>0</v>
      </c>
      <c r="E4116" s="21">
        <v>0</v>
      </c>
      <c r="F4116" s="22">
        <v>1.6447754881458699E-4</v>
      </c>
      <c r="G4116" s="22">
        <v>1.14155251141553E-4</v>
      </c>
      <c r="H4116" s="20">
        <v>0.48118236149999999</v>
      </c>
      <c r="I4116" s="20">
        <v>0.15380139640000001</v>
      </c>
      <c r="J4116" s="24">
        <v>0.13250000000000001</v>
      </c>
      <c r="K4116" s="20">
        <v>0.130752374</v>
      </c>
      <c r="L4116" s="20">
        <v>0.4501648245</v>
      </c>
      <c r="M4116" s="20">
        <v>5.0911128700000002E-2</v>
      </c>
      <c r="N4116" s="20">
        <v>0.4886365714</v>
      </c>
    </row>
    <row r="4117" spans="1:14" ht="15" customHeight="1" outlineLevel="1" x14ac:dyDescent="0.3">
      <c r="A4117" s="12">
        <v>4115</v>
      </c>
      <c r="B4117" s="13">
        <v>1</v>
      </c>
      <c r="C4117" s="19">
        <v>8.8463987107885295E-5</v>
      </c>
      <c r="D4117" s="21">
        <v>0</v>
      </c>
      <c r="E4117" s="21">
        <v>0</v>
      </c>
      <c r="F4117" s="22">
        <v>1.87974341502385E-4</v>
      </c>
      <c r="G4117" s="22">
        <v>1.14155251141553E-4</v>
      </c>
      <c r="H4117" s="20">
        <v>0.53077047330000005</v>
      </c>
      <c r="I4117" s="20">
        <v>0.1747478666</v>
      </c>
      <c r="J4117" s="24">
        <v>0.17910000000000001</v>
      </c>
      <c r="K4117" s="20">
        <v>0.1878500122</v>
      </c>
      <c r="L4117" s="20">
        <v>0.44541400040000001</v>
      </c>
      <c r="M4117" s="20">
        <v>1.9118512220000002E-2</v>
      </c>
      <c r="N4117" s="20">
        <v>0.70351542860000005</v>
      </c>
    </row>
    <row r="4118" spans="1:14" ht="15" customHeight="1" outlineLevel="1" x14ac:dyDescent="0.3">
      <c r="A4118" s="12">
        <v>4116</v>
      </c>
      <c r="B4118" s="13">
        <v>1</v>
      </c>
      <c r="C4118" s="19">
        <v>9.7676274461550497E-5</v>
      </c>
      <c r="D4118" s="21">
        <v>0</v>
      </c>
      <c r="E4118" s="21">
        <v>0</v>
      </c>
      <c r="F4118" s="22">
        <v>2.0677177565262301E-4</v>
      </c>
      <c r="G4118" s="22">
        <v>1.14155251141553E-4</v>
      </c>
      <c r="H4118" s="20">
        <v>0.53771603940000001</v>
      </c>
      <c r="I4118" s="20">
        <v>0.1869666408</v>
      </c>
      <c r="J4118" s="24">
        <v>0.20100000000000001</v>
      </c>
      <c r="K4118" s="20">
        <v>0.14901387869999999</v>
      </c>
      <c r="L4118" s="20">
        <v>0.4451231336</v>
      </c>
      <c r="M4118" s="20">
        <v>1.337349021E-3</v>
      </c>
      <c r="N4118" s="20">
        <v>0.83063314290000001</v>
      </c>
    </row>
    <row r="4119" spans="1:14" ht="15" customHeight="1" outlineLevel="1" x14ac:dyDescent="0.3">
      <c r="A4119" s="12">
        <v>4117</v>
      </c>
      <c r="B4119" s="13">
        <v>1</v>
      </c>
      <c r="C4119" s="19">
        <v>9.0482788572940703E-5</v>
      </c>
      <c r="D4119" s="21">
        <v>0</v>
      </c>
      <c r="E4119" s="21">
        <v>0</v>
      </c>
      <c r="F4119" s="22">
        <v>1.87974341502385E-4</v>
      </c>
      <c r="G4119" s="22">
        <v>1.14155251141553E-4</v>
      </c>
      <c r="H4119" s="20">
        <v>0.53771603940000001</v>
      </c>
      <c r="I4119" s="20">
        <v>0.19501551589999999</v>
      </c>
      <c r="J4119" s="24">
        <v>0.21199999999999999</v>
      </c>
      <c r="K4119" s="20">
        <v>9.495982469E-2</v>
      </c>
      <c r="L4119" s="20">
        <v>0.44715920110000001</v>
      </c>
      <c r="M4119" s="20">
        <v>3.4929904880000001E-2</v>
      </c>
      <c r="N4119" s="20">
        <v>0.92689628570000004</v>
      </c>
    </row>
    <row r="4120" spans="1:14" ht="15" customHeight="1" outlineLevel="1" x14ac:dyDescent="0.3">
      <c r="A4120" s="12">
        <v>4118</v>
      </c>
      <c r="B4120" s="13">
        <v>1</v>
      </c>
      <c r="C4120" s="19">
        <v>8.1680043282592195E-5</v>
      </c>
      <c r="D4120" s="21">
        <v>0</v>
      </c>
      <c r="E4120" s="21">
        <v>0</v>
      </c>
      <c r="F4120" s="22">
        <v>1.90324020771165E-4</v>
      </c>
      <c r="G4120" s="22">
        <v>1.14155251141553E-4</v>
      </c>
      <c r="H4120" s="20">
        <v>0.51235664670000003</v>
      </c>
      <c r="I4120" s="20">
        <v>0.22216834760000001</v>
      </c>
      <c r="J4120" s="24">
        <v>0.21199999999999999</v>
      </c>
      <c r="K4120" s="20">
        <v>9.3864134399999993E-2</v>
      </c>
      <c r="L4120" s="20">
        <v>0.45113438049999999</v>
      </c>
      <c r="M4120" s="20">
        <v>0.1559930149</v>
      </c>
      <c r="N4120" s="24">
        <v>0.99028799999999995</v>
      </c>
    </row>
    <row r="4121" spans="1:14" ht="15" customHeight="1" outlineLevel="1" x14ac:dyDescent="0.3">
      <c r="A4121" s="12">
        <v>4119</v>
      </c>
      <c r="B4121" s="13">
        <v>1</v>
      </c>
      <c r="C4121" s="19">
        <v>7.4713010064286794E-5</v>
      </c>
      <c r="D4121" s="21">
        <v>0</v>
      </c>
      <c r="E4121" s="21">
        <v>0</v>
      </c>
      <c r="F4121" s="22">
        <v>2.1382081345896301E-4</v>
      </c>
      <c r="G4121" s="22">
        <v>1.14155251141553E-4</v>
      </c>
      <c r="H4121" s="20">
        <v>0.46083023740000001</v>
      </c>
      <c r="I4121" s="20">
        <v>0.23390224979999999</v>
      </c>
      <c r="J4121" s="24">
        <v>0.21529999999999999</v>
      </c>
      <c r="K4121" s="20">
        <v>9.2403214019999999E-2</v>
      </c>
      <c r="L4121" s="20">
        <v>0.45404304829999997</v>
      </c>
      <c r="M4121" s="20">
        <v>0.19763902159999999</v>
      </c>
      <c r="N4121" s="20">
        <v>0.93933171429999995</v>
      </c>
    </row>
    <row r="4122" spans="1:14" ht="15" customHeight="1" outlineLevel="1" x14ac:dyDescent="0.3">
      <c r="A4122" s="12">
        <v>4120</v>
      </c>
      <c r="B4122" s="13">
        <v>1</v>
      </c>
      <c r="C4122" s="19">
        <v>6.9225146415842994E-5</v>
      </c>
      <c r="D4122" s="21">
        <v>0</v>
      </c>
      <c r="E4122" s="21">
        <v>0</v>
      </c>
      <c r="F4122" s="22">
        <v>2.23219530534082E-4</v>
      </c>
      <c r="G4122" s="22">
        <v>1.14155251141553E-4</v>
      </c>
      <c r="H4122" s="20">
        <v>0.37909869159999998</v>
      </c>
      <c r="I4122" s="20">
        <v>0.2330294802</v>
      </c>
      <c r="J4122" s="24">
        <v>0.2165</v>
      </c>
      <c r="K4122" s="20">
        <v>9.4838081320000003E-2</v>
      </c>
      <c r="L4122" s="20">
        <v>0.45414000389999998</v>
      </c>
      <c r="M4122" s="20">
        <v>0.1248967397</v>
      </c>
      <c r="N4122" s="20">
        <v>0.74245971430000002</v>
      </c>
    </row>
    <row r="4123" spans="1:14" ht="15" customHeight="1" outlineLevel="1" x14ac:dyDescent="0.3">
      <c r="A4123" s="12">
        <v>4121</v>
      </c>
      <c r="B4123" s="13">
        <v>1</v>
      </c>
      <c r="C4123" s="19">
        <v>7.0815133249896094E-5</v>
      </c>
      <c r="D4123" s="21">
        <v>0</v>
      </c>
      <c r="E4123" s="21">
        <v>0</v>
      </c>
      <c r="F4123" s="22">
        <v>2.23219530534082E-4</v>
      </c>
      <c r="G4123" s="22">
        <v>1.14155251141553E-4</v>
      </c>
      <c r="H4123" s="20">
        <v>0.27006945570000002</v>
      </c>
      <c r="I4123" s="20">
        <v>0.23118696659999999</v>
      </c>
      <c r="J4123" s="24">
        <v>0.221</v>
      </c>
      <c r="K4123" s="20">
        <v>0.1051862673</v>
      </c>
      <c r="L4123" s="20">
        <v>0.45927865039999999</v>
      </c>
      <c r="M4123" s="20">
        <v>3.6762282690000002E-2</v>
      </c>
      <c r="N4123" s="20">
        <v>0.50812542859999998</v>
      </c>
    </row>
    <row r="4124" spans="1:14" ht="15" customHeight="1" outlineLevel="1" x14ac:dyDescent="0.3">
      <c r="A4124" s="12">
        <v>4122</v>
      </c>
      <c r="B4124" s="13">
        <v>1</v>
      </c>
      <c r="C4124" s="19">
        <v>7.6967900483489393E-5</v>
      </c>
      <c r="D4124" s="21">
        <v>0</v>
      </c>
      <c r="E4124" s="21">
        <v>0</v>
      </c>
      <c r="F4124" s="22">
        <v>1.6447754881458699E-4</v>
      </c>
      <c r="G4124" s="22">
        <v>1.14155251141553E-4</v>
      </c>
      <c r="H4124" s="20">
        <v>0.14908738490000001</v>
      </c>
      <c r="I4124" s="20">
        <v>0.21295577969999999</v>
      </c>
      <c r="J4124" s="24">
        <v>0.23719999999999999</v>
      </c>
      <c r="K4124" s="20">
        <v>0.17579741900000001</v>
      </c>
      <c r="L4124" s="20">
        <v>0.47120418850000001</v>
      </c>
      <c r="M4124" s="20">
        <v>1.297628417E-3</v>
      </c>
      <c r="N4124" s="20">
        <v>0.28053257139999999</v>
      </c>
    </row>
    <row r="4125" spans="1:14" ht="15" customHeight="1" outlineLevel="1" x14ac:dyDescent="0.3">
      <c r="A4125" s="12">
        <v>4123</v>
      </c>
      <c r="B4125" s="13">
        <v>1</v>
      </c>
      <c r="C4125" s="19">
        <v>8.49419253633617E-5</v>
      </c>
      <c r="D4125" s="21">
        <v>0</v>
      </c>
      <c r="E4125" s="21">
        <v>0</v>
      </c>
      <c r="F4125" s="22">
        <v>1.1748396343899099E-4</v>
      </c>
      <c r="G4125" s="22">
        <v>1.14155251141553E-4</v>
      </c>
      <c r="H4125" s="20">
        <v>5.5564529160000001E-2</v>
      </c>
      <c r="I4125" s="20">
        <v>0.17406904579999999</v>
      </c>
      <c r="J4125" s="24">
        <v>0.27510000000000001</v>
      </c>
      <c r="K4125" s="20">
        <v>0.17750182619999999</v>
      </c>
      <c r="L4125" s="20">
        <v>0.46878029859999998</v>
      </c>
      <c r="M4125" s="20">
        <v>4.2308042389999998E-3</v>
      </c>
      <c r="N4125" s="20">
        <v>0.1067931429</v>
      </c>
    </row>
    <row r="4126" spans="1:14" ht="15" customHeight="1" outlineLevel="1" x14ac:dyDescent="0.3">
      <c r="A4126" s="12">
        <v>4124</v>
      </c>
      <c r="B4126" s="13">
        <v>1</v>
      </c>
      <c r="C4126" s="19">
        <v>8.45275651581236E-5</v>
      </c>
      <c r="D4126" s="21">
        <v>0</v>
      </c>
      <c r="E4126" s="21">
        <v>0</v>
      </c>
      <c r="F4126" s="22">
        <v>8.8112972579242903E-5</v>
      </c>
      <c r="G4126" s="22">
        <v>1.14155251141553E-4</v>
      </c>
      <c r="H4126" s="20">
        <v>1.4698756259999999E-2</v>
      </c>
      <c r="I4126" s="20">
        <v>0.14274631500000001</v>
      </c>
      <c r="J4126" s="24">
        <v>0.34029999999999999</v>
      </c>
      <c r="K4126" s="20">
        <v>0.2046505965</v>
      </c>
      <c r="L4126" s="20">
        <v>0.47343416719999998</v>
      </c>
      <c r="M4126" s="20">
        <v>5.9528632179999999E-2</v>
      </c>
      <c r="N4126" s="21">
        <v>0</v>
      </c>
    </row>
    <row r="4127" spans="1:14" ht="15" customHeight="1" outlineLevel="1" x14ac:dyDescent="0.3">
      <c r="A4127" s="12">
        <v>4125</v>
      </c>
      <c r="B4127" s="13">
        <v>1</v>
      </c>
      <c r="C4127" s="19">
        <v>8.2267430368321699E-5</v>
      </c>
      <c r="D4127" s="20">
        <v>9.5720222059999995E-6</v>
      </c>
      <c r="E4127" s="21">
        <v>0</v>
      </c>
      <c r="F4127" s="22">
        <v>5.87419817194953E-5</v>
      </c>
      <c r="G4127" s="22">
        <v>1.14155251141553E-4</v>
      </c>
      <c r="H4127" s="21">
        <v>0</v>
      </c>
      <c r="I4127" s="20">
        <v>0.13460046549999999</v>
      </c>
      <c r="J4127" s="24">
        <v>0.38679999999999998</v>
      </c>
      <c r="K4127" s="20">
        <v>0.36072559050000003</v>
      </c>
      <c r="L4127" s="20">
        <v>0.47866976919999998</v>
      </c>
      <c r="M4127" s="20">
        <v>8.8052908910000005E-2</v>
      </c>
      <c r="N4127" s="21">
        <v>0</v>
      </c>
    </row>
    <row r="4128" spans="1:14" ht="15" customHeight="1" outlineLevel="1" x14ac:dyDescent="0.3">
      <c r="A4128" s="12">
        <v>4126</v>
      </c>
      <c r="B4128" s="13">
        <v>1</v>
      </c>
      <c r="C4128" s="19">
        <v>9.3352039821471299E-5</v>
      </c>
      <c r="D4128" s="20">
        <v>2.2048375939999999E-5</v>
      </c>
      <c r="E4128" s="21">
        <v>0</v>
      </c>
      <c r="F4128" s="22">
        <v>3.7594868300476997E-5</v>
      </c>
      <c r="G4128" s="22">
        <v>1.14155251141553E-4</v>
      </c>
      <c r="H4128" s="21">
        <v>0</v>
      </c>
      <c r="I4128" s="20">
        <v>0.1342125679</v>
      </c>
      <c r="J4128" s="24">
        <v>0.38969999999999999</v>
      </c>
      <c r="K4128" s="20">
        <v>0.40808375940000002</v>
      </c>
      <c r="L4128" s="20">
        <v>0.47120418850000001</v>
      </c>
      <c r="M4128" s="20">
        <v>5.8228053100000003E-2</v>
      </c>
      <c r="N4128" s="21">
        <v>0</v>
      </c>
    </row>
    <row r="4129" spans="1:14" ht="15" customHeight="1" outlineLevel="1" x14ac:dyDescent="0.3">
      <c r="A4129" s="12">
        <v>4127</v>
      </c>
      <c r="B4129" s="13">
        <v>1</v>
      </c>
      <c r="C4129" s="19">
        <v>9.7359245324804593E-5</v>
      </c>
      <c r="D4129" s="20">
        <v>3.5363304260000001E-5</v>
      </c>
      <c r="E4129" s="21">
        <v>0</v>
      </c>
      <c r="F4129" s="22">
        <v>2.3496792687798098E-5</v>
      </c>
      <c r="G4129" s="22">
        <v>1.14155251141553E-4</v>
      </c>
      <c r="H4129" s="21">
        <v>0</v>
      </c>
      <c r="I4129" s="20">
        <v>0.12810318079999999</v>
      </c>
      <c r="J4129" s="24">
        <v>0.35139999999999999</v>
      </c>
      <c r="K4129" s="20">
        <v>0.20160701240000001</v>
      </c>
      <c r="L4129" s="20">
        <v>0.46509598600000002</v>
      </c>
      <c r="M4129" s="20">
        <v>2.0871013179999998E-2</v>
      </c>
      <c r="N4129" s="21">
        <v>0</v>
      </c>
    </row>
    <row r="4130" spans="1:14" ht="15" customHeight="1" outlineLevel="1" x14ac:dyDescent="0.3">
      <c r="A4130" s="12">
        <v>4128</v>
      </c>
      <c r="B4130" s="13">
        <v>1</v>
      </c>
      <c r="C4130" s="19">
        <v>7.7912973633981702E-5</v>
      </c>
      <c r="D4130" s="20">
        <v>4.7471503290000001E-5</v>
      </c>
      <c r="E4130" s="21">
        <v>0</v>
      </c>
      <c r="F4130" s="22">
        <v>9.3987170751192492E-6</v>
      </c>
      <c r="G4130" s="22">
        <v>1.14155251141553E-4</v>
      </c>
      <c r="H4130" s="21">
        <v>0</v>
      </c>
      <c r="I4130" s="20">
        <v>0.1181148177</v>
      </c>
      <c r="J4130" s="24">
        <v>0.27900000000000003</v>
      </c>
      <c r="K4130" s="20">
        <v>0.14767470169999999</v>
      </c>
      <c r="L4130" s="20">
        <v>0.4532674035</v>
      </c>
      <c r="M4130" s="20">
        <v>1.337349021E-3</v>
      </c>
      <c r="N4130" s="21">
        <v>0</v>
      </c>
    </row>
    <row r="4131" spans="1:14" ht="15" customHeight="1" outlineLevel="1" x14ac:dyDescent="0.3">
      <c r="A4131" s="12">
        <v>4129</v>
      </c>
      <c r="B4131" s="13">
        <v>1</v>
      </c>
      <c r="C4131" s="19">
        <v>6.2286815662133504E-5</v>
      </c>
      <c r="D4131" s="20">
        <v>5.4343724359999999E-5</v>
      </c>
      <c r="E4131" s="21">
        <v>0</v>
      </c>
      <c r="F4131" s="22">
        <v>5.8741981719495297E-6</v>
      </c>
      <c r="G4131" s="22">
        <v>1.14155251141553E-4</v>
      </c>
      <c r="H4131" s="21">
        <v>0</v>
      </c>
      <c r="I4131" s="20">
        <v>0.10502327390000001</v>
      </c>
      <c r="J4131" s="24">
        <v>0.17910000000000001</v>
      </c>
      <c r="K4131" s="20">
        <v>0.1518139761</v>
      </c>
      <c r="L4131" s="20">
        <v>0.4467713787</v>
      </c>
      <c r="M4131" s="20">
        <v>3.9802421339999998E-2</v>
      </c>
      <c r="N4131" s="21">
        <v>0</v>
      </c>
    </row>
    <row r="4132" spans="1:14" ht="15" customHeight="1" outlineLevel="1" x14ac:dyDescent="0.3">
      <c r="A4132" s="12">
        <v>4130</v>
      </c>
      <c r="B4132" s="13">
        <v>1</v>
      </c>
      <c r="C4132" s="19">
        <v>5.2859834465065897E-5</v>
      </c>
      <c r="D4132" s="20">
        <v>6.0316011720000001E-5</v>
      </c>
      <c r="E4132" s="21">
        <v>0</v>
      </c>
      <c r="F4132" s="22">
        <v>2.3496792687798102E-6</v>
      </c>
      <c r="G4132" s="22">
        <v>1.14155251141553E-4</v>
      </c>
      <c r="H4132" s="21">
        <v>0</v>
      </c>
      <c r="I4132" s="20">
        <v>8.2622187740000005E-2</v>
      </c>
      <c r="J4132" s="24">
        <v>8.3500000000000005E-2</v>
      </c>
      <c r="K4132" s="20">
        <v>0.1507182859</v>
      </c>
      <c r="L4132" s="20">
        <v>0.45675780490000001</v>
      </c>
      <c r="M4132" s="20">
        <v>0.17527002880000001</v>
      </c>
      <c r="N4132" s="21">
        <v>0</v>
      </c>
    </row>
    <row r="4133" spans="1:14" ht="15" customHeight="1" outlineLevel="1" x14ac:dyDescent="0.3">
      <c r="A4133" s="12">
        <v>4131</v>
      </c>
      <c r="B4133" s="13">
        <v>1</v>
      </c>
      <c r="C4133" s="19">
        <v>4.11583681214691E-5</v>
      </c>
      <c r="D4133" s="20">
        <v>6.612467477E-5</v>
      </c>
      <c r="E4133" s="21">
        <v>0</v>
      </c>
      <c r="F4133" s="22">
        <v>1.17483963438991E-6</v>
      </c>
      <c r="G4133" s="22">
        <v>1.14155251141553E-4</v>
      </c>
      <c r="H4133" s="21">
        <v>0</v>
      </c>
      <c r="I4133" s="20">
        <v>7.5155159040000002E-2</v>
      </c>
      <c r="J4133" s="24">
        <v>2.76E-2</v>
      </c>
      <c r="K4133" s="20">
        <v>0.1247869491</v>
      </c>
      <c r="L4133" s="20">
        <v>0.46034516190000002</v>
      </c>
      <c r="M4133" s="20">
        <v>0.22268353960000001</v>
      </c>
      <c r="N4133" s="21">
        <v>0</v>
      </c>
    </row>
    <row r="4134" spans="1:14" ht="15" customHeight="1" outlineLevel="1" x14ac:dyDescent="0.3">
      <c r="A4134" s="12">
        <v>4132</v>
      </c>
      <c r="B4134" s="13">
        <v>1</v>
      </c>
      <c r="C4134" s="19">
        <v>3.7985371845124898E-5</v>
      </c>
      <c r="D4134" s="20">
        <v>7.1503823999999997E-5</v>
      </c>
      <c r="E4134" s="21">
        <v>0</v>
      </c>
      <c r="F4134" s="22">
        <v>1.40980756126789E-5</v>
      </c>
      <c r="G4134" s="22">
        <v>1.14155251141553E-4</v>
      </c>
      <c r="H4134" s="20">
        <v>3.7150702629999998E-3</v>
      </c>
      <c r="I4134" s="20">
        <v>7.7482544609999995E-2</v>
      </c>
      <c r="J4134" s="24">
        <v>7.1999999999999998E-3</v>
      </c>
      <c r="K4134" s="20">
        <v>0.12685658629999999</v>
      </c>
      <c r="L4134" s="20">
        <v>0.46722900909999998</v>
      </c>
      <c r="M4134" s="20">
        <v>0.14009205259999999</v>
      </c>
      <c r="N4134" s="21">
        <v>0</v>
      </c>
    </row>
    <row r="4135" spans="1:14" ht="15" customHeight="1" outlineLevel="1" x14ac:dyDescent="0.3">
      <c r="A4135" s="12">
        <v>4133</v>
      </c>
      <c r="B4135" s="13">
        <v>1</v>
      </c>
      <c r="C4135" s="19">
        <v>4.6951993121666398E-5</v>
      </c>
      <c r="D4135" s="20">
        <v>6.7863183079999996E-5</v>
      </c>
      <c r="E4135" s="21">
        <v>0</v>
      </c>
      <c r="F4135" s="22">
        <v>3.7594868300476997E-5</v>
      </c>
      <c r="G4135" s="22">
        <v>1.14155251141553E-4</v>
      </c>
      <c r="H4135" s="20">
        <v>1.8898400900000001E-2</v>
      </c>
      <c r="I4135" s="20">
        <v>7.893716059E-2</v>
      </c>
      <c r="J4135" s="24">
        <v>1.03E-2</v>
      </c>
      <c r="K4135" s="20">
        <v>0.2280253226</v>
      </c>
      <c r="L4135" s="20">
        <v>0.47605196820000001</v>
      </c>
      <c r="M4135" s="20">
        <v>4.1146591140000001E-2</v>
      </c>
      <c r="N4135" s="21">
        <v>0</v>
      </c>
    </row>
    <row r="4136" spans="1:14" ht="15" customHeight="1" outlineLevel="1" x14ac:dyDescent="0.3">
      <c r="A4136" s="12">
        <v>4134</v>
      </c>
      <c r="B4136" s="13">
        <v>1</v>
      </c>
      <c r="C4136" s="19">
        <v>7.1706211854938006E-5</v>
      </c>
      <c r="D4136" s="20">
        <v>4.2071901020000002E-5</v>
      </c>
      <c r="E4136" s="21">
        <v>0</v>
      </c>
      <c r="F4136" s="22">
        <v>9.3987170751192502E-5</v>
      </c>
      <c r="G4136" s="22">
        <v>1.14155251141553E-4</v>
      </c>
      <c r="H4136" s="20">
        <v>6.7032789529999998E-2</v>
      </c>
      <c r="I4136" s="20">
        <v>7.6027928630000005E-2</v>
      </c>
      <c r="J4136" s="24">
        <v>9.9000000000000008E-3</v>
      </c>
      <c r="K4136" s="20">
        <v>0.31324567809999998</v>
      </c>
      <c r="L4136" s="20">
        <v>0.49137095209999998</v>
      </c>
      <c r="M4136" s="20">
        <v>1.3575097239999999E-3</v>
      </c>
      <c r="N4136" s="21">
        <v>0</v>
      </c>
    </row>
    <row r="4137" spans="1:14" ht="15" customHeight="1" outlineLevel="1" x14ac:dyDescent="0.3">
      <c r="A4137" s="12">
        <v>4135</v>
      </c>
      <c r="B4137" s="13">
        <v>1</v>
      </c>
      <c r="C4137" s="19">
        <v>1.04181086064963E-4</v>
      </c>
      <c r="D4137" s="20">
        <v>1.3621723909999999E-5</v>
      </c>
      <c r="E4137" s="21">
        <v>0</v>
      </c>
      <c r="F4137" s="22">
        <v>1.8210014333043501E-4</v>
      </c>
      <c r="G4137" s="22">
        <v>1.14155251141553E-4</v>
      </c>
      <c r="H4137" s="20">
        <v>0.1671781618</v>
      </c>
      <c r="I4137" s="20">
        <v>7.9906904579999993E-2</v>
      </c>
      <c r="J4137" s="24">
        <v>1.17E-2</v>
      </c>
      <c r="K4137" s="20">
        <v>0.39396152909999999</v>
      </c>
      <c r="L4137" s="20">
        <v>0.51667636220000002</v>
      </c>
      <c r="M4137" s="20">
        <v>5.3100543609999997E-3</v>
      </c>
      <c r="N4137" s="21">
        <v>0</v>
      </c>
    </row>
    <row r="4138" spans="1:14" ht="15" customHeight="1" outlineLevel="1" x14ac:dyDescent="0.3">
      <c r="A4138" s="12">
        <v>4136</v>
      </c>
      <c r="B4138" s="13">
        <v>1</v>
      </c>
      <c r="C4138" s="19">
        <v>1.24961412162286E-4</v>
      </c>
      <c r="D4138" s="21">
        <v>0</v>
      </c>
      <c r="E4138" s="21">
        <v>0</v>
      </c>
      <c r="F4138" s="22">
        <v>1.58603350642637E-4</v>
      </c>
      <c r="G4138" s="22">
        <v>1.14155251141553E-4</v>
      </c>
      <c r="H4138" s="20">
        <v>0.29591342269999998</v>
      </c>
      <c r="I4138" s="20">
        <v>8.9313421259999998E-2</v>
      </c>
      <c r="J4138" s="24">
        <v>1.89E-2</v>
      </c>
      <c r="K4138" s="20">
        <v>0.37363038710000002</v>
      </c>
      <c r="L4138" s="20">
        <v>0.52889276709999999</v>
      </c>
      <c r="M4138" s="20">
        <v>6.8734206029999995E-2</v>
      </c>
      <c r="N4138" s="24">
        <v>0.11863799999999999</v>
      </c>
    </row>
    <row r="4139" spans="1:14" ht="15" customHeight="1" outlineLevel="1" x14ac:dyDescent="0.3">
      <c r="A4139" s="12">
        <v>4137</v>
      </c>
      <c r="B4139" s="13">
        <v>1</v>
      </c>
      <c r="C4139" s="19">
        <v>1.3527223587402401E-4</v>
      </c>
      <c r="D4139" s="21">
        <v>0</v>
      </c>
      <c r="E4139" s="21">
        <v>0</v>
      </c>
      <c r="F4139" s="22">
        <v>1.4685495429873799E-4</v>
      </c>
      <c r="G4139" s="22">
        <v>1.14155251141553E-4</v>
      </c>
      <c r="H4139" s="20">
        <v>0.41059602649999999</v>
      </c>
      <c r="I4139" s="20">
        <v>0.1025019395</v>
      </c>
      <c r="J4139" s="24">
        <v>7.7700000000000005E-2</v>
      </c>
      <c r="K4139" s="20">
        <v>0.34660336009999998</v>
      </c>
      <c r="L4139" s="20">
        <v>0.53461314719999997</v>
      </c>
      <c r="M4139" s="20">
        <v>9.8975393389999999E-2</v>
      </c>
      <c r="N4139" s="20">
        <v>0.31633457139999999</v>
      </c>
    </row>
    <row r="4140" spans="1:14" ht="15" customHeight="1" outlineLevel="1" x14ac:dyDescent="0.3">
      <c r="A4140" s="12">
        <v>4138</v>
      </c>
      <c r="B4140" s="13">
        <v>1</v>
      </c>
      <c r="C4140" s="19">
        <v>1.40721554387097E-4</v>
      </c>
      <c r="D4140" s="21">
        <v>0</v>
      </c>
      <c r="E4140" s="21">
        <v>0</v>
      </c>
      <c r="F4140" s="22">
        <v>1.6447754881458699E-4</v>
      </c>
      <c r="G4140" s="22">
        <v>1.14155251141553E-4</v>
      </c>
      <c r="H4140" s="20">
        <v>0.48328218379999999</v>
      </c>
      <c r="I4140" s="20">
        <v>0.1206361521</v>
      </c>
      <c r="J4140" s="24">
        <v>0.1842</v>
      </c>
      <c r="K4140" s="20">
        <v>0.4090577064</v>
      </c>
      <c r="L4140" s="20">
        <v>0.52918363390000001</v>
      </c>
      <c r="M4140" s="20">
        <v>6.4153485610000005E-2</v>
      </c>
      <c r="N4140" s="20">
        <v>0.53657314290000002</v>
      </c>
    </row>
    <row r="4141" spans="1:14" ht="15" customHeight="1" outlineLevel="1" x14ac:dyDescent="0.3">
      <c r="A4141" s="12">
        <v>4139</v>
      </c>
      <c r="B4141" s="13">
        <v>1</v>
      </c>
      <c r="C4141" s="19">
        <v>1.4476397545912901E-4</v>
      </c>
      <c r="D4141" s="21">
        <v>0</v>
      </c>
      <c r="E4141" s="21">
        <v>0</v>
      </c>
      <c r="F4141" s="22">
        <v>1.87974341502385E-4</v>
      </c>
      <c r="G4141" s="22">
        <v>1.14155251141553E-4</v>
      </c>
      <c r="H4141" s="20">
        <v>0.52463253109999997</v>
      </c>
      <c r="I4141" s="20">
        <v>0.16049262989999999</v>
      </c>
      <c r="J4141" s="24">
        <v>0.3306</v>
      </c>
      <c r="K4141" s="20">
        <v>0.39432675919999999</v>
      </c>
      <c r="L4141" s="20">
        <v>0.53432228039999996</v>
      </c>
      <c r="M4141" s="20">
        <v>2.2253442740000001E-2</v>
      </c>
      <c r="N4141" s="20">
        <v>0.74297228569999996</v>
      </c>
    </row>
    <row r="4142" spans="1:14" ht="15" customHeight="1" outlineLevel="1" x14ac:dyDescent="0.3">
      <c r="A4142" s="12">
        <v>4140</v>
      </c>
      <c r="B4142" s="13">
        <v>1</v>
      </c>
      <c r="C4142" s="19">
        <v>1.4924966558792701E-4</v>
      </c>
      <c r="D4142" s="21">
        <v>0</v>
      </c>
      <c r="E4142" s="21">
        <v>0</v>
      </c>
      <c r="F4142" s="22">
        <v>2.0677177565262301E-4</v>
      </c>
      <c r="G4142" s="22">
        <v>1.14155251141553E-4</v>
      </c>
      <c r="H4142" s="20">
        <v>0.53157809720000004</v>
      </c>
      <c r="I4142" s="20">
        <v>0.19540341350000001</v>
      </c>
      <c r="J4142" s="24">
        <v>0.46829999999999999</v>
      </c>
      <c r="K4142" s="20">
        <v>0.35646457269999998</v>
      </c>
      <c r="L4142" s="20">
        <v>0.53732790379999995</v>
      </c>
      <c r="M4142" s="20">
        <v>1.337349021E-3</v>
      </c>
      <c r="N4142" s="20">
        <v>0.87805714290000003</v>
      </c>
    </row>
    <row r="4143" spans="1:14" ht="15" customHeight="1" outlineLevel="1" x14ac:dyDescent="0.3">
      <c r="A4143" s="12">
        <v>4141</v>
      </c>
      <c r="B4143" s="13">
        <v>1</v>
      </c>
      <c r="C4143" s="19">
        <v>1.4669123222767799E-4</v>
      </c>
      <c r="D4143" s="21">
        <v>0</v>
      </c>
      <c r="E4143" s="21">
        <v>0</v>
      </c>
      <c r="F4143" s="22">
        <v>1.87974341502385E-4</v>
      </c>
      <c r="G4143" s="22">
        <v>1.14155251141553E-4</v>
      </c>
      <c r="H4143" s="24">
        <v>0.50977225000000004</v>
      </c>
      <c r="I4143" s="20">
        <v>0.20927075249999999</v>
      </c>
      <c r="J4143" s="24">
        <v>0.5494</v>
      </c>
      <c r="K4143" s="20">
        <v>0.4625030436</v>
      </c>
      <c r="L4143" s="20">
        <v>0.52326934260000002</v>
      </c>
      <c r="M4143" s="20">
        <v>4.5108214620000003E-2</v>
      </c>
      <c r="N4143" s="24">
        <v>0.99832200000000004</v>
      </c>
    </row>
    <row r="4144" spans="1:14" ht="15" customHeight="1" outlineLevel="1" x14ac:dyDescent="0.3">
      <c r="A4144" s="12">
        <v>4142</v>
      </c>
      <c r="B4144" s="13">
        <v>1</v>
      </c>
      <c r="C4144" s="19">
        <v>1.4649850655082299E-4</v>
      </c>
      <c r="D4144" s="21">
        <v>0</v>
      </c>
      <c r="E4144" s="21">
        <v>0</v>
      </c>
      <c r="F4144" s="22">
        <v>1.90324020771165E-4</v>
      </c>
      <c r="G4144" s="22">
        <v>1.14155251141553E-4</v>
      </c>
      <c r="H4144" s="20">
        <v>0.48134388630000002</v>
      </c>
      <c r="I4144" s="20">
        <v>0.23293250579999999</v>
      </c>
      <c r="J4144" s="24">
        <v>0.61560000000000004</v>
      </c>
      <c r="K4144" s="20">
        <v>0.46798149500000003</v>
      </c>
      <c r="L4144" s="20">
        <v>0.53674617030000005</v>
      </c>
      <c r="M4144" s="20">
        <v>0.19607312830000001</v>
      </c>
      <c r="N4144" s="20">
        <v>0.4163417143</v>
      </c>
    </row>
    <row r="4145" spans="1:14" ht="15" customHeight="1" outlineLevel="1" x14ac:dyDescent="0.3">
      <c r="A4145" s="12">
        <v>4143</v>
      </c>
      <c r="B4145" s="13">
        <v>1</v>
      </c>
      <c r="C4145" s="19">
        <v>1.3920383968186401E-4</v>
      </c>
      <c r="D4145" s="21">
        <v>0</v>
      </c>
      <c r="E4145" s="21">
        <v>0</v>
      </c>
      <c r="F4145" s="22">
        <v>2.1382081345896301E-4</v>
      </c>
      <c r="G4145" s="22">
        <v>1.14155251141553E-4</v>
      </c>
      <c r="H4145" s="20">
        <v>0.4303020514</v>
      </c>
      <c r="I4145" s="20">
        <v>0.24689681920000001</v>
      </c>
      <c r="J4145" s="24">
        <v>0.66930000000000001</v>
      </c>
      <c r="K4145" s="20">
        <v>0.37168249330000003</v>
      </c>
      <c r="L4145" s="20">
        <v>0.54140003879999998</v>
      </c>
      <c r="M4145" s="20">
        <v>0.2497591596</v>
      </c>
      <c r="N4145" s="20">
        <v>0.17032971429999999</v>
      </c>
    </row>
    <row r="4146" spans="1:14" ht="15" customHeight="1" outlineLevel="1" x14ac:dyDescent="0.3">
      <c r="A4146" s="12">
        <v>4144</v>
      </c>
      <c r="B4146" s="13">
        <v>1</v>
      </c>
      <c r="C4146" s="19">
        <v>1.3382679329761201E-4</v>
      </c>
      <c r="D4146" s="21">
        <v>0</v>
      </c>
      <c r="E4146" s="21">
        <v>0</v>
      </c>
      <c r="F4146" s="22">
        <v>2.23219530534082E-4</v>
      </c>
      <c r="G4146" s="22">
        <v>1.14155251141553E-4</v>
      </c>
      <c r="H4146" s="20">
        <v>0.34986270390000002</v>
      </c>
      <c r="I4146" s="20">
        <v>0.28161365399999999</v>
      </c>
      <c r="J4146" s="24">
        <v>0.68259999999999998</v>
      </c>
      <c r="K4146" s="20">
        <v>0.41368395419999998</v>
      </c>
      <c r="L4146" s="20">
        <v>0.54392088419999995</v>
      </c>
      <c r="M4146" s="20">
        <v>0.15647240309999999</v>
      </c>
      <c r="N4146" s="20">
        <v>0.39337628569999999</v>
      </c>
    </row>
    <row r="4147" spans="1:14" ht="15" customHeight="1" outlineLevel="1" x14ac:dyDescent="0.3">
      <c r="A4147" s="12">
        <v>4145</v>
      </c>
      <c r="B4147" s="13">
        <v>1</v>
      </c>
      <c r="C4147" s="19">
        <v>1.3052154793954999E-4</v>
      </c>
      <c r="D4147" s="21">
        <v>0</v>
      </c>
      <c r="E4147" s="21">
        <v>0</v>
      </c>
      <c r="F4147" s="22">
        <v>2.23219530534082E-4</v>
      </c>
      <c r="G4147" s="22">
        <v>1.14155251141553E-4</v>
      </c>
      <c r="H4147" s="20">
        <v>0.23792602160000001</v>
      </c>
      <c r="I4147" s="20">
        <v>0.32690069820000001</v>
      </c>
      <c r="J4147" s="24">
        <v>0.64680000000000004</v>
      </c>
      <c r="K4147" s="20">
        <v>0.39676162650000002</v>
      </c>
      <c r="L4147" s="20">
        <v>0.55613728910000004</v>
      </c>
      <c r="M4147" s="20">
        <v>4.586632014E-2</v>
      </c>
      <c r="N4147" s="20">
        <v>0.50945142860000003</v>
      </c>
    </row>
    <row r="4148" spans="1:14" ht="15" customHeight="1" outlineLevel="1" x14ac:dyDescent="0.3">
      <c r="A4148" s="12">
        <v>4146</v>
      </c>
      <c r="B4148" s="13">
        <v>1</v>
      </c>
      <c r="C4148" s="19">
        <v>1.3329679768626099E-4</v>
      </c>
      <c r="D4148" s="21">
        <v>0</v>
      </c>
      <c r="E4148" s="21">
        <v>0</v>
      </c>
      <c r="F4148" s="22">
        <v>1.6447754881458699E-4</v>
      </c>
      <c r="G4148" s="22">
        <v>1.14155251141553E-4</v>
      </c>
      <c r="H4148" s="20">
        <v>0.1243740914</v>
      </c>
      <c r="I4148" s="20">
        <v>0.31865787429999998</v>
      </c>
      <c r="J4148" s="24">
        <v>0.59130000000000005</v>
      </c>
      <c r="K4148" s="20">
        <v>0.40893596300000001</v>
      </c>
      <c r="L4148" s="20">
        <v>0.56748109369999999</v>
      </c>
      <c r="M4148" s="20">
        <v>1.41920548E-3</v>
      </c>
      <c r="N4148" s="24">
        <v>4.2276000000000001E-2</v>
      </c>
    </row>
    <row r="4149" spans="1:14" ht="15" customHeight="1" outlineLevel="1" x14ac:dyDescent="0.3">
      <c r="A4149" s="12">
        <v>4147</v>
      </c>
      <c r="B4149" s="13">
        <v>1</v>
      </c>
      <c r="C4149" s="19">
        <v>1.33793066304162E-4</v>
      </c>
      <c r="D4149" s="21">
        <v>0</v>
      </c>
      <c r="E4149" s="21">
        <v>0</v>
      </c>
      <c r="F4149" s="22">
        <v>1.1748396343899099E-4</v>
      </c>
      <c r="G4149" s="22">
        <v>1.14155251141553E-4</v>
      </c>
      <c r="H4149" s="20">
        <v>4.6680665480000001E-2</v>
      </c>
      <c r="I4149" s="20">
        <v>0.30120248249999998</v>
      </c>
      <c r="J4149" s="24">
        <v>0.5091</v>
      </c>
      <c r="K4149" s="20">
        <v>0.30557584609999999</v>
      </c>
      <c r="L4149" s="20">
        <v>0.55730075629999998</v>
      </c>
      <c r="M4149" s="20">
        <v>6.5588077420000003E-3</v>
      </c>
      <c r="N4149" s="21">
        <v>0</v>
      </c>
    </row>
    <row r="4150" spans="1:14" ht="15" customHeight="1" outlineLevel="1" x14ac:dyDescent="0.3">
      <c r="A4150" s="12">
        <v>4148</v>
      </c>
      <c r="B4150" s="13">
        <v>1</v>
      </c>
      <c r="C4150" s="19">
        <v>1.1965170964458901E-4</v>
      </c>
      <c r="D4150" s="20">
        <v>1.7794143839999999E-6</v>
      </c>
      <c r="E4150" s="21">
        <v>0</v>
      </c>
      <c r="F4150" s="22">
        <v>8.8112972579242903E-5</v>
      </c>
      <c r="G4150" s="22">
        <v>1.14155251141553E-4</v>
      </c>
      <c r="H4150" s="20">
        <v>1.2598933939999999E-2</v>
      </c>
      <c r="I4150" s="20">
        <v>0.2709464701</v>
      </c>
      <c r="J4150" s="24">
        <v>0.49170000000000003</v>
      </c>
      <c r="K4150" s="20">
        <v>0.24263452639999999</v>
      </c>
      <c r="L4150" s="20">
        <v>0.53422532479999996</v>
      </c>
      <c r="M4150" s="20">
        <v>7.8843021400000005E-2</v>
      </c>
      <c r="N4150" s="21">
        <v>0</v>
      </c>
    </row>
    <row r="4151" spans="1:14" ht="15" customHeight="1" outlineLevel="1" x14ac:dyDescent="0.3">
      <c r="A4151" s="12">
        <v>4149</v>
      </c>
      <c r="B4151" s="13">
        <v>1</v>
      </c>
      <c r="C4151" s="19">
        <v>1.03439302098286E-4</v>
      </c>
      <c r="D4151" s="20">
        <v>2.9022862199999999E-5</v>
      </c>
      <c r="E4151" s="21">
        <v>0</v>
      </c>
      <c r="F4151" s="22">
        <v>5.87419817194953E-5</v>
      </c>
      <c r="G4151" s="22">
        <v>1.14155251141553E-4</v>
      </c>
      <c r="H4151" s="21">
        <v>0</v>
      </c>
      <c r="I4151" s="20">
        <v>0.2386539953</v>
      </c>
      <c r="J4151" s="24">
        <v>0.47860000000000003</v>
      </c>
      <c r="K4151" s="20">
        <v>0.33905527149999998</v>
      </c>
      <c r="L4151" s="20">
        <v>0.52753538879999995</v>
      </c>
      <c r="M4151" s="20">
        <v>0.110765719</v>
      </c>
      <c r="N4151" s="21">
        <v>0</v>
      </c>
    </row>
    <row r="4152" spans="1:14" ht="15" customHeight="1" outlineLevel="1" x14ac:dyDescent="0.3">
      <c r="A4152" s="12">
        <v>4150</v>
      </c>
      <c r="B4152" s="13">
        <v>1</v>
      </c>
      <c r="C4152" s="19">
        <v>1.08632355672693E-4</v>
      </c>
      <c r="D4152" s="20">
        <v>4.630568007E-5</v>
      </c>
      <c r="E4152" s="21">
        <v>0</v>
      </c>
      <c r="F4152" s="22">
        <v>3.7594868300476997E-5</v>
      </c>
      <c r="G4152" s="22">
        <v>1.14155251141553E-4</v>
      </c>
      <c r="H4152" s="21">
        <v>0</v>
      </c>
      <c r="I4152" s="20">
        <v>0.22653219550000001</v>
      </c>
      <c r="J4152" s="24">
        <v>0.4405</v>
      </c>
      <c r="K4152" s="20">
        <v>0.32882882879999997</v>
      </c>
      <c r="L4152" s="20">
        <v>0.51793678499999996</v>
      </c>
      <c r="M4152" s="20">
        <v>7.0467860399999999E-2</v>
      </c>
      <c r="N4152" s="21">
        <v>0</v>
      </c>
    </row>
    <row r="4153" spans="1:14" ht="15" customHeight="1" outlineLevel="1" x14ac:dyDescent="0.3">
      <c r="A4153" s="12">
        <v>4151</v>
      </c>
      <c r="B4153" s="13">
        <v>1</v>
      </c>
      <c r="C4153" s="19">
        <v>1.10272367067466E-4</v>
      </c>
      <c r="D4153" s="20">
        <v>5.9477437130000003E-5</v>
      </c>
      <c r="E4153" s="21">
        <v>0</v>
      </c>
      <c r="F4153" s="22">
        <v>2.3496792687798098E-5</v>
      </c>
      <c r="G4153" s="22">
        <v>1.14155251141553E-4</v>
      </c>
      <c r="H4153" s="21">
        <v>0</v>
      </c>
      <c r="I4153" s="20">
        <v>0.1972459271</v>
      </c>
      <c r="J4153" s="24">
        <v>0.3911</v>
      </c>
      <c r="K4153" s="20">
        <v>0.1783540297</v>
      </c>
      <c r="L4153" s="20">
        <v>0.49631568739999998</v>
      </c>
      <c r="M4153" s="20">
        <v>2.3695608050000001E-2</v>
      </c>
      <c r="N4153" s="21">
        <v>0</v>
      </c>
    </row>
    <row r="4154" spans="1:14" ht="15" customHeight="1" outlineLevel="1" x14ac:dyDescent="0.3">
      <c r="A4154" s="12">
        <v>4152</v>
      </c>
      <c r="B4154" s="13">
        <v>1</v>
      </c>
      <c r="C4154" s="19">
        <v>8.6615076044144204E-5</v>
      </c>
      <c r="D4154" s="20">
        <v>7.0992498029999999E-5</v>
      </c>
      <c r="E4154" s="21">
        <v>0</v>
      </c>
      <c r="F4154" s="22">
        <v>9.3987170751192492E-6</v>
      </c>
      <c r="G4154" s="22">
        <v>1.14155251141553E-4</v>
      </c>
      <c r="H4154" s="21">
        <v>0</v>
      </c>
      <c r="I4154" s="20">
        <v>0.16582622189999999</v>
      </c>
      <c r="J4154" s="24">
        <v>0.32790000000000002</v>
      </c>
      <c r="K4154" s="20">
        <v>0.1228390553</v>
      </c>
      <c r="L4154" s="20">
        <v>0.47401590069999999</v>
      </c>
      <c r="M4154" s="20">
        <v>1.337349021E-3</v>
      </c>
      <c r="N4154" s="21">
        <v>0</v>
      </c>
    </row>
    <row r="4155" spans="1:14" ht="15" customHeight="1" outlineLevel="1" x14ac:dyDescent="0.3">
      <c r="A4155" s="12">
        <v>4153</v>
      </c>
      <c r="B4155" s="13">
        <v>1</v>
      </c>
      <c r="C4155" s="19">
        <v>6.85365857532712E-5</v>
      </c>
      <c r="D4155" s="20">
        <v>8.1587172179999997E-5</v>
      </c>
      <c r="E4155" s="21">
        <v>0</v>
      </c>
      <c r="F4155" s="22">
        <v>5.8741981719495297E-6</v>
      </c>
      <c r="G4155" s="22">
        <v>1.14155251141553E-4</v>
      </c>
      <c r="H4155" s="21">
        <v>0</v>
      </c>
      <c r="I4155" s="20">
        <v>0.14565554689999999</v>
      </c>
      <c r="J4155" s="24">
        <v>0.2893</v>
      </c>
      <c r="K4155" s="20">
        <v>0.1095690285</v>
      </c>
      <c r="L4155" s="20">
        <v>0.46335078530000001</v>
      </c>
      <c r="M4155" s="20">
        <v>5.0865739879999997E-2</v>
      </c>
      <c r="N4155" s="21">
        <v>0</v>
      </c>
    </row>
    <row r="4156" spans="1:14" ht="15" customHeight="1" outlineLevel="1" x14ac:dyDescent="0.3">
      <c r="A4156" s="12">
        <v>4154</v>
      </c>
      <c r="B4156" s="13">
        <v>1</v>
      </c>
      <c r="C4156" s="19">
        <v>5.9129176829445098E-5</v>
      </c>
      <c r="D4156" s="20">
        <v>9.0770586649999995E-5</v>
      </c>
      <c r="E4156" s="21">
        <v>0</v>
      </c>
      <c r="F4156" s="22">
        <v>2.3496792687798102E-6</v>
      </c>
      <c r="G4156" s="22">
        <v>1.14155251141553E-4</v>
      </c>
      <c r="H4156" s="21">
        <v>0</v>
      </c>
      <c r="I4156" s="20">
        <v>0.14837083009999999</v>
      </c>
      <c r="J4156" s="24">
        <v>0.3024</v>
      </c>
      <c r="K4156" s="20">
        <v>9.8612125640000006E-2</v>
      </c>
      <c r="L4156" s="20">
        <v>0.46296296300000001</v>
      </c>
      <c r="M4156" s="20">
        <v>0.2184604487</v>
      </c>
      <c r="N4156" s="21">
        <v>0</v>
      </c>
    </row>
    <row r="4157" spans="1:14" ht="15" customHeight="1" outlineLevel="1" x14ac:dyDescent="0.3">
      <c r="A4157" s="12">
        <v>4155</v>
      </c>
      <c r="B4157" s="13">
        <v>1</v>
      </c>
      <c r="C4157" s="19">
        <v>4.5821474893919498E-5</v>
      </c>
      <c r="D4157" s="20">
        <v>9.8726818779999994E-5</v>
      </c>
      <c r="E4157" s="21">
        <v>0</v>
      </c>
      <c r="F4157" s="22">
        <v>1.17483963438991E-6</v>
      </c>
      <c r="G4157" s="22">
        <v>1.14155251141553E-4</v>
      </c>
      <c r="H4157" s="21">
        <v>0</v>
      </c>
      <c r="I4157" s="20">
        <v>0.15768037239999999</v>
      </c>
      <c r="J4157" s="24">
        <v>0.29449999999999998</v>
      </c>
      <c r="K4157" s="20">
        <v>0.10287314340000001</v>
      </c>
      <c r="L4157" s="20">
        <v>0.46810160950000002</v>
      </c>
      <c r="M4157" s="20">
        <v>0.27894507289999998</v>
      </c>
      <c r="N4157" s="21">
        <v>0</v>
      </c>
    </row>
    <row r="4158" spans="1:14" ht="15" customHeight="1" outlineLevel="1" x14ac:dyDescent="0.3">
      <c r="A4158" s="12">
        <v>4156</v>
      </c>
      <c r="B4158" s="13">
        <v>1</v>
      </c>
      <c r="C4158" s="19">
        <v>3.9816589686028997E-5</v>
      </c>
      <c r="D4158" s="20">
        <v>1.0653987960000001E-4</v>
      </c>
      <c r="E4158" s="21">
        <v>0</v>
      </c>
      <c r="F4158" s="22">
        <v>1.40980756126789E-5</v>
      </c>
      <c r="G4158" s="22">
        <v>1.14155251141553E-4</v>
      </c>
      <c r="H4158" s="20">
        <v>3.5535454689999998E-3</v>
      </c>
      <c r="I4158" s="20">
        <v>0.1602017067</v>
      </c>
      <c r="J4158" s="24">
        <v>0.2893</v>
      </c>
      <c r="K4158" s="20">
        <v>0.1074993913</v>
      </c>
      <c r="L4158" s="20">
        <v>0.4725615668</v>
      </c>
      <c r="M4158" s="20">
        <v>0.1740822866</v>
      </c>
      <c r="N4158" s="21">
        <v>0</v>
      </c>
    </row>
    <row r="4159" spans="1:14" ht="15" customHeight="1" outlineLevel="1" x14ac:dyDescent="0.3">
      <c r="A4159" s="12">
        <v>4157</v>
      </c>
      <c r="B4159" s="13">
        <v>1</v>
      </c>
      <c r="C4159" s="19">
        <v>4.8049601458738398E-5</v>
      </c>
      <c r="D4159" s="20">
        <v>1.016516033E-4</v>
      </c>
      <c r="E4159" s="21">
        <v>0</v>
      </c>
      <c r="F4159" s="22">
        <v>3.7594868300476997E-5</v>
      </c>
      <c r="G4159" s="22">
        <v>1.14155251141553E-4</v>
      </c>
      <c r="H4159" s="20">
        <v>1.8898400900000001E-2</v>
      </c>
      <c r="I4159" s="20">
        <v>0.15040729250000001</v>
      </c>
      <c r="J4159" s="24">
        <v>0.27010000000000001</v>
      </c>
      <c r="K4159" s="20">
        <v>0.13769174579999999</v>
      </c>
      <c r="L4159" s="20">
        <v>0.48419623810000001</v>
      </c>
      <c r="M4159" s="20">
        <v>5.0933833230000003E-2</v>
      </c>
      <c r="N4159" s="21">
        <v>0</v>
      </c>
    </row>
    <row r="4160" spans="1:14" ht="15" customHeight="1" outlineLevel="1" x14ac:dyDescent="0.3">
      <c r="A4160" s="12">
        <v>4158</v>
      </c>
      <c r="B4160" s="13">
        <v>1</v>
      </c>
      <c r="C4160" s="19">
        <v>7.0319343172349697E-5</v>
      </c>
      <c r="D4160" s="20">
        <v>7.5492166590000002E-5</v>
      </c>
      <c r="E4160" s="21">
        <v>0</v>
      </c>
      <c r="F4160" s="22">
        <v>9.3987170751192502E-5</v>
      </c>
      <c r="G4160" s="22">
        <v>1.14155251141553E-4</v>
      </c>
      <c r="H4160" s="20">
        <v>6.8809562269999999E-2</v>
      </c>
      <c r="I4160" s="20">
        <v>0.13857641579999999</v>
      </c>
      <c r="J4160" s="24">
        <v>0.14929999999999999</v>
      </c>
      <c r="K4160" s="20">
        <v>0.22863403939999999</v>
      </c>
      <c r="L4160" s="20">
        <v>0.5160946287</v>
      </c>
      <c r="M4160" s="20">
        <v>1.482742764E-3</v>
      </c>
      <c r="N4160" s="21">
        <v>0</v>
      </c>
    </row>
    <row r="4161" spans="1:14" ht="15" customHeight="1" outlineLevel="1" x14ac:dyDescent="0.3">
      <c r="A4161" s="12">
        <v>4159</v>
      </c>
      <c r="B4161" s="13">
        <v>1</v>
      </c>
      <c r="C4161" s="19">
        <v>1.0428657519351999E-4</v>
      </c>
      <c r="D4161" s="20">
        <v>4.3339989430000001E-5</v>
      </c>
      <c r="E4161" s="21">
        <v>0</v>
      </c>
      <c r="F4161" s="22">
        <v>1.8210014333043501E-4</v>
      </c>
      <c r="G4161" s="22">
        <v>1.14155251141553E-4</v>
      </c>
      <c r="H4161" s="20">
        <v>0.16314004200000001</v>
      </c>
      <c r="I4161" s="20">
        <v>0.12461210239999999</v>
      </c>
      <c r="J4161" s="24">
        <v>0.13769999999999999</v>
      </c>
      <c r="K4161" s="20">
        <v>0.28341855370000002</v>
      </c>
      <c r="L4161" s="20">
        <v>0.53364359120000004</v>
      </c>
      <c r="M4161" s="20">
        <v>7.9894278960000002E-3</v>
      </c>
      <c r="N4161" s="21">
        <v>0</v>
      </c>
    </row>
    <row r="4162" spans="1:14" ht="15" customHeight="1" outlineLevel="1" x14ac:dyDescent="0.3">
      <c r="A4162" s="12">
        <v>4160</v>
      </c>
      <c r="B4162" s="13">
        <v>1</v>
      </c>
      <c r="C4162" s="19">
        <v>1.3000771126973399E-4</v>
      </c>
      <c r="D4162" s="20">
        <v>1.00424421E-5</v>
      </c>
      <c r="E4162" s="21">
        <v>0</v>
      </c>
      <c r="F4162" s="22">
        <v>1.58603350642637E-4</v>
      </c>
      <c r="G4162" s="22">
        <v>1.14155251141553E-4</v>
      </c>
      <c r="H4162" s="20">
        <v>0.28848328220000002</v>
      </c>
      <c r="I4162" s="20">
        <v>0.1202482545</v>
      </c>
      <c r="J4162" s="24">
        <v>0.16139999999999999</v>
      </c>
      <c r="K4162" s="20">
        <v>0.3127587047</v>
      </c>
      <c r="L4162" s="20">
        <v>0.53160752379999998</v>
      </c>
      <c r="M4162" s="20">
        <v>8.9897349419999995E-2</v>
      </c>
      <c r="N4162" s="20">
        <v>0.11782457139999999</v>
      </c>
    </row>
    <row r="4163" spans="1:14" ht="15" customHeight="1" outlineLevel="1" x14ac:dyDescent="0.3">
      <c r="A4163" s="12">
        <v>4161</v>
      </c>
      <c r="B4163" s="13">
        <v>1</v>
      </c>
      <c r="C4163" s="19">
        <v>1.4136236726263899E-4</v>
      </c>
      <c r="D4163" s="21">
        <v>0</v>
      </c>
      <c r="E4163" s="21">
        <v>0</v>
      </c>
      <c r="F4163" s="22">
        <v>1.4685495429873799E-4</v>
      </c>
      <c r="G4163" s="22">
        <v>1.14155251141553E-4</v>
      </c>
      <c r="H4163" s="20">
        <v>0.40768858019999998</v>
      </c>
      <c r="I4163" s="20">
        <v>0.11879363850000001</v>
      </c>
      <c r="J4163" s="24">
        <v>0.13250000000000001</v>
      </c>
      <c r="K4163" s="20">
        <v>0.285853421</v>
      </c>
      <c r="L4163" s="20">
        <v>0.53742485939999995</v>
      </c>
      <c r="M4163" s="20">
        <v>0.1234570616</v>
      </c>
      <c r="N4163" s="24">
        <v>0.33368399999999998</v>
      </c>
    </row>
    <row r="4164" spans="1:14" ht="15" customHeight="1" outlineLevel="1" x14ac:dyDescent="0.3">
      <c r="A4164" s="12">
        <v>4162</v>
      </c>
      <c r="B4164" s="13">
        <v>1</v>
      </c>
      <c r="C4164" s="19">
        <v>1.4538069762506399E-4</v>
      </c>
      <c r="D4164" s="21">
        <v>0</v>
      </c>
      <c r="E4164" s="21">
        <v>0</v>
      </c>
      <c r="F4164" s="22">
        <v>1.6447754881458699E-4</v>
      </c>
      <c r="G4164" s="22">
        <v>1.14155251141553E-4</v>
      </c>
      <c r="H4164" s="20">
        <v>0.49135842349999997</v>
      </c>
      <c r="I4164" s="20">
        <v>0.11530256010000001</v>
      </c>
      <c r="J4164" s="24">
        <v>0.1024</v>
      </c>
      <c r="K4164" s="20">
        <v>0.3767957146</v>
      </c>
      <c r="L4164" s="20">
        <v>0.545181307</v>
      </c>
      <c r="M4164" s="20">
        <v>7.7183540970000006E-2</v>
      </c>
      <c r="N4164" s="20">
        <v>0.53542542859999998</v>
      </c>
    </row>
    <row r="4165" spans="1:14" ht="15" customHeight="1" outlineLevel="1" x14ac:dyDescent="0.3">
      <c r="A4165" s="12">
        <v>4163</v>
      </c>
      <c r="B4165" s="13">
        <v>1</v>
      </c>
      <c r="C4165" s="19">
        <v>1.4425325241546299E-4</v>
      </c>
      <c r="D4165" s="21">
        <v>0</v>
      </c>
      <c r="E4165" s="21">
        <v>0</v>
      </c>
      <c r="F4165" s="22">
        <v>1.87974341502385E-4</v>
      </c>
      <c r="G4165" s="22">
        <v>1.14155251141553E-4</v>
      </c>
      <c r="H4165" s="20">
        <v>0.53303182039999997</v>
      </c>
      <c r="I4165" s="20">
        <v>0.1206361521</v>
      </c>
      <c r="J4165" s="24">
        <v>7.5200000000000003E-2</v>
      </c>
      <c r="K4165" s="20">
        <v>0.3464816168</v>
      </c>
      <c r="L4165" s="20">
        <v>0.53509792519999999</v>
      </c>
      <c r="M4165" s="20">
        <v>2.519877262E-2</v>
      </c>
      <c r="N4165" s="20">
        <v>0.72955628569999997</v>
      </c>
    </row>
    <row r="4166" spans="1:14" ht="15" customHeight="1" outlineLevel="1" x14ac:dyDescent="0.3">
      <c r="A4166" s="12">
        <v>4164</v>
      </c>
      <c r="B4166" s="13">
        <v>1</v>
      </c>
      <c r="C4166" s="19">
        <v>1.5304154328004801E-4</v>
      </c>
      <c r="D4166" s="21">
        <v>0</v>
      </c>
      <c r="E4166" s="21">
        <v>0</v>
      </c>
      <c r="F4166" s="22">
        <v>2.0677177565262301E-4</v>
      </c>
      <c r="G4166" s="22">
        <v>1.14155251141553E-4</v>
      </c>
      <c r="H4166" s="20">
        <v>0.54546922949999999</v>
      </c>
      <c r="I4166" s="20">
        <v>0.1217998448</v>
      </c>
      <c r="J4166" s="24">
        <v>5.3900000000000003E-2</v>
      </c>
      <c r="K4166" s="20">
        <v>0.34136839540000002</v>
      </c>
      <c r="L4166" s="20">
        <v>0.51337987200000001</v>
      </c>
      <c r="M4166" s="20">
        <v>1.337349021E-3</v>
      </c>
      <c r="N4166" s="20">
        <v>0.79821857139999997</v>
      </c>
    </row>
    <row r="4167" spans="1:14" ht="15" customHeight="1" outlineLevel="1" x14ac:dyDescent="0.3">
      <c r="A4167" s="12">
        <v>4165</v>
      </c>
      <c r="B4167" s="13">
        <v>1</v>
      </c>
      <c r="C4167" s="19">
        <v>1.49427936839018E-4</v>
      </c>
      <c r="D4167" s="21">
        <v>0</v>
      </c>
      <c r="E4167" s="21">
        <v>0</v>
      </c>
      <c r="F4167" s="22">
        <v>1.87974341502385E-4</v>
      </c>
      <c r="G4167" s="22">
        <v>1.14155251141553E-4</v>
      </c>
      <c r="H4167" s="20">
        <v>0.55015344860000004</v>
      </c>
      <c r="I4167" s="20">
        <v>0.11346004649999999</v>
      </c>
      <c r="J4167" s="24">
        <v>3.6999999999999998E-2</v>
      </c>
      <c r="K4167" s="20">
        <v>0.33990747500000001</v>
      </c>
      <c r="L4167" s="24">
        <v>0.51386465000000003</v>
      </c>
      <c r="M4167" s="20">
        <v>5.4964165920000002E-2</v>
      </c>
      <c r="N4167" s="20">
        <v>3.871028571E-2</v>
      </c>
    </row>
    <row r="4168" spans="1:14" ht="15" customHeight="1" outlineLevel="1" x14ac:dyDescent="0.3">
      <c r="A4168" s="12">
        <v>4166</v>
      </c>
      <c r="B4168" s="13">
        <v>1</v>
      </c>
      <c r="C4168" s="19">
        <v>1.4800658497221301E-4</v>
      </c>
      <c r="D4168" s="21">
        <v>0</v>
      </c>
      <c r="E4168" s="21">
        <v>0</v>
      </c>
      <c r="F4168" s="22">
        <v>1.90324020771165E-4</v>
      </c>
      <c r="G4168" s="22">
        <v>1.14155251141553E-4</v>
      </c>
      <c r="H4168" s="20">
        <v>0.52463253109999997</v>
      </c>
      <c r="I4168" s="20">
        <v>0.11084173780000001</v>
      </c>
      <c r="J4168" s="24">
        <v>3.1899999999999998E-2</v>
      </c>
      <c r="K4168" s="20">
        <v>0.27428780130000002</v>
      </c>
      <c r="L4168" s="20">
        <v>0.50911382589999998</v>
      </c>
      <c r="M4168" s="20">
        <v>0.23429416040000001</v>
      </c>
      <c r="N4168" s="20">
        <v>0.83512371429999999</v>
      </c>
    </row>
    <row r="4169" spans="1:14" ht="15" customHeight="1" outlineLevel="1" x14ac:dyDescent="0.3">
      <c r="A4169" s="12">
        <v>4167</v>
      </c>
      <c r="B4169" s="13">
        <v>1</v>
      </c>
      <c r="C4169" s="19">
        <v>1.3968083573207999E-4</v>
      </c>
      <c r="D4169" s="21">
        <v>0</v>
      </c>
      <c r="E4169" s="21">
        <v>0</v>
      </c>
      <c r="F4169" s="22">
        <v>2.1382081345896301E-4</v>
      </c>
      <c r="G4169" s="22">
        <v>1.14155251141553E-4</v>
      </c>
      <c r="H4169" s="20">
        <v>0.4668066548</v>
      </c>
      <c r="I4169" s="20">
        <v>0.11006594259999999</v>
      </c>
      <c r="J4169" s="24">
        <v>3.9199999999999999E-2</v>
      </c>
      <c r="K4169" s="20">
        <v>0.2437302167</v>
      </c>
      <c r="L4169" s="20">
        <v>0.5162885398</v>
      </c>
      <c r="M4169" s="20">
        <v>0.29961384050000001</v>
      </c>
      <c r="N4169" s="20">
        <v>0.77777142860000004</v>
      </c>
    </row>
    <row r="4170" spans="1:14" ht="15" customHeight="1" outlineLevel="1" x14ac:dyDescent="0.3">
      <c r="A4170" s="12">
        <v>4168</v>
      </c>
      <c r="B4170" s="13">
        <v>1</v>
      </c>
      <c r="C4170" s="19">
        <v>1.3336906981508201E-4</v>
      </c>
      <c r="D4170" s="21">
        <v>0</v>
      </c>
      <c r="E4170" s="21">
        <v>0</v>
      </c>
      <c r="F4170" s="22">
        <v>2.23219530534082E-4</v>
      </c>
      <c r="G4170" s="22">
        <v>1.14155251141553E-4</v>
      </c>
      <c r="H4170" s="20">
        <v>0.39315134870000001</v>
      </c>
      <c r="I4170" s="20">
        <v>0.1126842514</v>
      </c>
      <c r="J4170" s="24">
        <v>4.9799999999999997E-2</v>
      </c>
      <c r="K4170" s="20">
        <v>0.27124421720000003</v>
      </c>
      <c r="L4170" s="20">
        <v>0.52394803180000005</v>
      </c>
      <c r="M4170" s="20">
        <v>0.186527256</v>
      </c>
      <c r="N4170" s="20">
        <v>0.24415114290000001</v>
      </c>
    </row>
    <row r="4171" spans="1:14" ht="15" customHeight="1" outlineLevel="1" x14ac:dyDescent="0.3">
      <c r="A4171" s="12">
        <v>4169</v>
      </c>
      <c r="B4171" s="13">
        <v>1</v>
      </c>
      <c r="C4171" s="19">
        <v>1.29307376175364E-4</v>
      </c>
      <c r="D4171" s="21">
        <v>0</v>
      </c>
      <c r="E4171" s="21">
        <v>0</v>
      </c>
      <c r="F4171" s="22">
        <v>2.23219530534082E-4</v>
      </c>
      <c r="G4171" s="22">
        <v>1.14155251141553E-4</v>
      </c>
      <c r="H4171" s="20">
        <v>0.27168470360000002</v>
      </c>
      <c r="I4171" s="20">
        <v>0.1048293251</v>
      </c>
      <c r="J4171" s="24">
        <v>5.3400000000000003E-2</v>
      </c>
      <c r="K4171" s="20">
        <v>0.28074019970000003</v>
      </c>
      <c r="L4171" s="20">
        <v>0.52452976539999996</v>
      </c>
      <c r="M4171" s="20">
        <v>5.4511494100000002E-2</v>
      </c>
      <c r="N4171" s="20">
        <v>0.34971857140000001</v>
      </c>
    </row>
    <row r="4172" spans="1:14" ht="15" customHeight="1" outlineLevel="1" x14ac:dyDescent="0.3">
      <c r="A4172" s="12">
        <v>4170</v>
      </c>
      <c r="B4172" s="13">
        <v>1</v>
      </c>
      <c r="C4172" s="19">
        <v>1.30555274933E-4</v>
      </c>
      <c r="D4172" s="21">
        <v>0</v>
      </c>
      <c r="E4172" s="21">
        <v>0</v>
      </c>
      <c r="F4172" s="22">
        <v>1.6447754881458699E-4</v>
      </c>
      <c r="G4172" s="22">
        <v>1.14155251141553E-4</v>
      </c>
      <c r="H4172" s="20">
        <v>0.14650298819999999</v>
      </c>
      <c r="I4172" s="20">
        <v>9.9398758729999995E-2</v>
      </c>
      <c r="J4172" s="24">
        <v>5.1799999999999999E-2</v>
      </c>
      <c r="K4172" s="20">
        <v>0.30934989039999999</v>
      </c>
      <c r="L4172" s="20">
        <v>0.52656583280000002</v>
      </c>
      <c r="M4172" s="20">
        <v>1.5261374E-3</v>
      </c>
      <c r="N4172" s="20">
        <v>1.0574571430000001E-2</v>
      </c>
    </row>
    <row r="4173" spans="1:14" ht="15" customHeight="1" outlineLevel="1" x14ac:dyDescent="0.3">
      <c r="A4173" s="12">
        <v>4171</v>
      </c>
      <c r="B4173" s="13">
        <v>1</v>
      </c>
      <c r="C4173" s="19">
        <v>1.30646819629506E-4</v>
      </c>
      <c r="D4173" s="21">
        <v>0</v>
      </c>
      <c r="E4173" s="21">
        <v>0</v>
      </c>
      <c r="F4173" s="22">
        <v>1.1748396343899099E-4</v>
      </c>
      <c r="G4173" s="22">
        <v>1.14155251141553E-4</v>
      </c>
      <c r="H4173" s="20">
        <v>5.7018252300000002E-2</v>
      </c>
      <c r="I4173" s="20">
        <v>9.1446858029999994E-2</v>
      </c>
      <c r="J4173" s="24">
        <v>5.6099999999999997E-2</v>
      </c>
      <c r="K4173" s="20">
        <v>0.28487947409999997</v>
      </c>
      <c r="L4173" s="20">
        <v>0.52811712239999997</v>
      </c>
      <c r="M4173" s="20">
        <v>9.0503172020000005E-3</v>
      </c>
      <c r="N4173" s="24">
        <v>1.7706E-2</v>
      </c>
    </row>
    <row r="4174" spans="1:14" ht="15" customHeight="1" outlineLevel="1" x14ac:dyDescent="0.3">
      <c r="A4174" s="12">
        <v>4172</v>
      </c>
      <c r="B4174" s="13">
        <v>1</v>
      </c>
      <c r="C4174" s="19">
        <v>1.13584033563207E-4</v>
      </c>
      <c r="D4174" s="20">
        <v>1.746689522E-5</v>
      </c>
      <c r="E4174" s="21">
        <v>0</v>
      </c>
      <c r="F4174" s="22">
        <v>8.8112972579242903E-5</v>
      </c>
      <c r="G4174" s="22">
        <v>1.14155251141553E-4</v>
      </c>
      <c r="H4174" s="20">
        <v>1.5344855439999999E-2</v>
      </c>
      <c r="I4174" s="20">
        <v>9.1543832429999999E-2</v>
      </c>
      <c r="J4174" s="24">
        <v>7.0900000000000005E-2</v>
      </c>
      <c r="K4174" s="20">
        <v>0.22680788900000001</v>
      </c>
      <c r="L4174" s="20">
        <v>0.509792515</v>
      </c>
      <c r="M4174" s="20">
        <v>9.7813060859999995E-2</v>
      </c>
      <c r="N4174" s="21">
        <v>0</v>
      </c>
    </row>
    <row r="4175" spans="1:14" ht="15" customHeight="1" outlineLevel="1" x14ac:dyDescent="0.3">
      <c r="A4175" s="12">
        <v>4173</v>
      </c>
      <c r="B4175" s="13">
        <v>1</v>
      </c>
      <c r="C4175" s="19">
        <v>9.6592155423519106E-5</v>
      </c>
      <c r="D4175" s="20">
        <v>4.8923669049999998E-5</v>
      </c>
      <c r="E4175" s="21">
        <v>0</v>
      </c>
      <c r="F4175" s="22">
        <v>5.87419817194953E-5</v>
      </c>
      <c r="G4175" s="22">
        <v>1.14155251141553E-4</v>
      </c>
      <c r="H4175" s="21">
        <v>0</v>
      </c>
      <c r="I4175" s="20">
        <v>9.3095422809999995E-2</v>
      </c>
      <c r="J4175" s="24">
        <v>0.1193</v>
      </c>
      <c r="K4175" s="20">
        <v>0.31750669590000002</v>
      </c>
      <c r="L4175" s="20">
        <v>0.5129920496</v>
      </c>
      <c r="M4175" s="20">
        <v>0.1324349048</v>
      </c>
      <c r="N4175" s="21">
        <v>0</v>
      </c>
    </row>
    <row r="4176" spans="1:14" ht="15" customHeight="1" outlineLevel="1" x14ac:dyDescent="0.3">
      <c r="A4176" s="12">
        <v>4174</v>
      </c>
      <c r="B4176" s="13">
        <v>1</v>
      </c>
      <c r="C4176" s="19">
        <v>1.03654648063419E-4</v>
      </c>
      <c r="D4176" s="20">
        <v>6.6206486930000006E-5</v>
      </c>
      <c r="E4176" s="21">
        <v>0</v>
      </c>
      <c r="F4176" s="22">
        <v>3.7594868300476997E-5</v>
      </c>
      <c r="G4176" s="22">
        <v>1.14155251141553E-4</v>
      </c>
      <c r="H4176" s="21">
        <v>0</v>
      </c>
      <c r="I4176" s="20">
        <v>9.2125678820000001E-2</v>
      </c>
      <c r="J4176" s="24">
        <v>0.20319999999999999</v>
      </c>
      <c r="K4176" s="20">
        <v>0.3900657414</v>
      </c>
      <c r="L4176" s="20">
        <v>0.53248012410000001</v>
      </c>
      <c r="M4176" s="20">
        <v>8.1889714449999998E-2</v>
      </c>
      <c r="N4176" s="21">
        <v>0</v>
      </c>
    </row>
    <row r="4177" spans="1:14" ht="15" customHeight="1" outlineLevel="1" x14ac:dyDescent="0.3">
      <c r="A4177" s="12">
        <v>4175</v>
      </c>
      <c r="B4177" s="13">
        <v>1</v>
      </c>
      <c r="C4177" s="19">
        <v>1.0589216001591899E-4</v>
      </c>
      <c r="D4177" s="20">
        <v>8.1239470519999996E-5</v>
      </c>
      <c r="E4177" s="21">
        <v>0</v>
      </c>
      <c r="F4177" s="22">
        <v>2.3496792687798098E-5</v>
      </c>
      <c r="G4177" s="22">
        <v>1.14155251141553E-4</v>
      </c>
      <c r="H4177" s="21">
        <v>0</v>
      </c>
      <c r="I4177" s="20">
        <v>8.9895267649999999E-2</v>
      </c>
      <c r="J4177" s="24">
        <v>0.29970000000000002</v>
      </c>
      <c r="K4177" s="20">
        <v>0.25030435839999998</v>
      </c>
      <c r="L4177" s="20">
        <v>0.49709133220000001</v>
      </c>
      <c r="M4177" s="20">
        <v>2.6235394759999999E-2</v>
      </c>
      <c r="N4177" s="21">
        <v>0</v>
      </c>
    </row>
    <row r="4178" spans="1:14" ht="15" customHeight="1" outlineLevel="1" x14ac:dyDescent="0.3">
      <c r="A4178" s="12">
        <v>4176</v>
      </c>
      <c r="B4178" s="13">
        <v>1</v>
      </c>
      <c r="C4178" s="19">
        <v>8.2231624942100394E-5</v>
      </c>
      <c r="D4178" s="20">
        <v>9.4165791109999996E-5</v>
      </c>
      <c r="E4178" s="21">
        <v>0</v>
      </c>
      <c r="F4178" s="22">
        <v>9.3987170751192492E-6</v>
      </c>
      <c r="G4178" s="22">
        <v>1.14155251141553E-4</v>
      </c>
      <c r="H4178" s="21">
        <v>0</v>
      </c>
      <c r="I4178" s="20">
        <v>8.9798293249999994E-2</v>
      </c>
      <c r="J4178" s="24">
        <v>0.36830000000000002</v>
      </c>
      <c r="K4178" s="20">
        <v>0.1527879231</v>
      </c>
      <c r="L4178" s="20">
        <v>0.45782431649999999</v>
      </c>
      <c r="M4178" s="20">
        <v>1.337349021E-3</v>
      </c>
      <c r="N4178" s="21">
        <v>0</v>
      </c>
    </row>
    <row r="4179" spans="1:14" ht="15" customHeight="1" outlineLevel="1" x14ac:dyDescent="0.3">
      <c r="A4179" s="12">
        <v>4177</v>
      </c>
      <c r="B4179" s="13">
        <v>1</v>
      </c>
      <c r="C4179" s="19">
        <v>6.3454269579245502E-5</v>
      </c>
      <c r="D4179" s="20">
        <v>1.058649294E-4</v>
      </c>
      <c r="E4179" s="21">
        <v>0</v>
      </c>
      <c r="F4179" s="22">
        <v>5.8741981719495297E-6</v>
      </c>
      <c r="G4179" s="22">
        <v>1.14155251141553E-4</v>
      </c>
      <c r="H4179" s="21">
        <v>0</v>
      </c>
      <c r="I4179" s="20">
        <v>8.4076803719999996E-2</v>
      </c>
      <c r="J4179" s="24">
        <v>0.39979999999999999</v>
      </c>
      <c r="K4179" s="20">
        <v>0.123082542</v>
      </c>
      <c r="L4179" s="20">
        <v>0.44337793289999999</v>
      </c>
      <c r="M4179" s="20">
        <v>6.1515589269999997E-2</v>
      </c>
      <c r="N4179" s="21">
        <v>0</v>
      </c>
    </row>
    <row r="4180" spans="1:14" ht="15" customHeight="1" outlineLevel="1" x14ac:dyDescent="0.3">
      <c r="A4180" s="12">
        <v>4178</v>
      </c>
      <c r="B4180" s="13">
        <v>1</v>
      </c>
      <c r="C4180" s="19">
        <v>5.2432028672133599E-5</v>
      </c>
      <c r="D4180" s="20">
        <v>1.165005096E-4</v>
      </c>
      <c r="E4180" s="21">
        <v>0</v>
      </c>
      <c r="F4180" s="22">
        <v>2.3496792687798102E-6</v>
      </c>
      <c r="G4180" s="22">
        <v>1.14155251141553E-4</v>
      </c>
      <c r="H4180" s="21">
        <v>0</v>
      </c>
      <c r="I4180" s="20">
        <v>7.9809930180000002E-2</v>
      </c>
      <c r="J4180" s="24">
        <v>0.41570000000000001</v>
      </c>
      <c r="K4180" s="20">
        <v>9.5081568049999995E-2</v>
      </c>
      <c r="L4180" s="20">
        <v>0.44221446580000001</v>
      </c>
      <c r="M4180" s="20">
        <v>0.25945103809999998</v>
      </c>
      <c r="N4180" s="21">
        <v>0</v>
      </c>
    </row>
    <row r="4181" spans="1:14" ht="15" customHeight="1" outlineLevel="1" x14ac:dyDescent="0.3">
      <c r="A4181" s="12">
        <v>4179</v>
      </c>
      <c r="B4181" s="13">
        <v>1</v>
      </c>
      <c r="C4181" s="19">
        <v>3.8153763718659303E-5</v>
      </c>
      <c r="D4181" s="20">
        <v>1.2644068650000001E-4</v>
      </c>
      <c r="E4181" s="21">
        <v>0</v>
      </c>
      <c r="F4181" s="22">
        <v>1.17483963438991E-6</v>
      </c>
      <c r="G4181" s="22">
        <v>1.14155251141553E-4</v>
      </c>
      <c r="H4181" s="21">
        <v>0</v>
      </c>
      <c r="I4181" s="20">
        <v>7.6124903029999996E-2</v>
      </c>
      <c r="J4181" s="24">
        <v>0.41720000000000002</v>
      </c>
      <c r="K4181" s="20">
        <v>8.4611638670000003E-2</v>
      </c>
      <c r="L4181" s="20">
        <v>0.4468683343</v>
      </c>
      <c r="M4181" s="20">
        <v>0.3324928902</v>
      </c>
      <c r="N4181" s="21">
        <v>0</v>
      </c>
    </row>
    <row r="4182" spans="1:14" ht="15" customHeight="1" outlineLevel="1" x14ac:dyDescent="0.3">
      <c r="A4182" s="12">
        <v>4180</v>
      </c>
      <c r="B4182" s="13">
        <v>1</v>
      </c>
      <c r="C4182" s="19">
        <v>3.22460977077763E-5</v>
      </c>
      <c r="D4182" s="20">
        <v>1.3652403469999999E-4</v>
      </c>
      <c r="E4182" s="21">
        <v>0</v>
      </c>
      <c r="F4182" s="22">
        <v>1.40980756126789E-5</v>
      </c>
      <c r="G4182" s="22">
        <v>1.14155251141553E-4</v>
      </c>
      <c r="H4182" s="20">
        <v>4.3611694399999998E-3</v>
      </c>
      <c r="I4182" s="20">
        <v>7.5155159040000002E-2</v>
      </c>
      <c r="J4182" s="24">
        <v>0.41570000000000001</v>
      </c>
      <c r="K4182" s="20">
        <v>0.1150474799</v>
      </c>
      <c r="L4182" s="20">
        <v>0.4579212721</v>
      </c>
      <c r="M4182" s="20">
        <v>0.20628524009999999</v>
      </c>
      <c r="N4182" s="21">
        <v>0</v>
      </c>
    </row>
    <row r="4183" spans="1:14" ht="15" customHeight="1" outlineLevel="1" x14ac:dyDescent="0.3">
      <c r="A4183" s="12">
        <v>4181</v>
      </c>
      <c r="B4183" s="13">
        <v>1</v>
      </c>
      <c r="C4183" s="19">
        <v>4.1395926699062802E-5</v>
      </c>
      <c r="D4183" s="20">
        <v>1.256021119E-4</v>
      </c>
      <c r="E4183" s="21">
        <v>0</v>
      </c>
      <c r="F4183" s="22">
        <v>3.7594868300476997E-5</v>
      </c>
      <c r="G4183" s="22">
        <v>1.14155251141553E-4</v>
      </c>
      <c r="H4183" s="20">
        <v>2.1805847199999999E-2</v>
      </c>
      <c r="I4183" s="20">
        <v>7.3797517460000003E-2</v>
      </c>
      <c r="J4183" s="24">
        <v>0.4012</v>
      </c>
      <c r="K4183" s="20">
        <v>0.14730947159999999</v>
      </c>
      <c r="L4183" s="20">
        <v>0.47440372310000001</v>
      </c>
      <c r="M4183" s="20">
        <v>6.0186121789999998E-2</v>
      </c>
      <c r="N4183" s="21">
        <v>0</v>
      </c>
    </row>
    <row r="4184" spans="1:14" ht="15" customHeight="1" outlineLevel="1" x14ac:dyDescent="0.3">
      <c r="A4184" s="12">
        <v>4182</v>
      </c>
      <c r="B4184" s="13">
        <v>1</v>
      </c>
      <c r="C4184" s="19">
        <v>6.9367385948719003E-5</v>
      </c>
      <c r="D4184" s="20">
        <v>8.0196365540000005E-5</v>
      </c>
      <c r="E4184" s="21">
        <v>0</v>
      </c>
      <c r="F4184" s="22">
        <v>9.3987170751192502E-5</v>
      </c>
      <c r="G4184" s="22">
        <v>1.14155251141553E-4</v>
      </c>
      <c r="H4184" s="20">
        <v>8.0116297850000004E-2</v>
      </c>
      <c r="I4184" s="20">
        <v>6.7300232739999993E-2</v>
      </c>
      <c r="J4184" s="24">
        <v>0.24790000000000001</v>
      </c>
      <c r="K4184" s="20">
        <v>0.24153883609999999</v>
      </c>
      <c r="L4184" s="20">
        <v>0.49912739969999997</v>
      </c>
      <c r="M4184" s="20">
        <v>1.5928040810000001E-3</v>
      </c>
      <c r="N4184" s="21">
        <v>0</v>
      </c>
    </row>
    <row r="4185" spans="1:14" ht="15" customHeight="1" outlineLevel="1" x14ac:dyDescent="0.3">
      <c r="A4185" s="12">
        <v>4183</v>
      </c>
      <c r="B4185" s="13">
        <v>1</v>
      </c>
      <c r="C4185" s="19">
        <v>1.06582641134783E-4</v>
      </c>
      <c r="D4185" s="20">
        <v>3.3052110869999997E-5</v>
      </c>
      <c r="E4185" s="21">
        <v>0</v>
      </c>
      <c r="F4185" s="22">
        <v>1.8210014333043501E-4</v>
      </c>
      <c r="G4185" s="22">
        <v>1.14155251141553E-4</v>
      </c>
      <c r="H4185" s="20">
        <v>0.19867549670000001</v>
      </c>
      <c r="I4185" s="20">
        <v>5.3335919320000001E-2</v>
      </c>
      <c r="J4185" s="24">
        <v>9.9500000000000005E-2</v>
      </c>
      <c r="K4185" s="20">
        <v>0.34209885559999997</v>
      </c>
      <c r="L4185" s="20">
        <v>0.51871242969999998</v>
      </c>
      <c r="M4185" s="20">
        <v>1.0811523119999999E-2</v>
      </c>
      <c r="N4185" s="21">
        <v>0</v>
      </c>
    </row>
    <row r="4186" spans="1:14" ht="15" customHeight="1" outlineLevel="1" x14ac:dyDescent="0.3">
      <c r="A4186" s="12">
        <v>4184</v>
      </c>
      <c r="B4186" s="13">
        <v>1</v>
      </c>
      <c r="C4186" s="19">
        <v>1.33552159208094E-4</v>
      </c>
      <c r="D4186" s="21">
        <v>0</v>
      </c>
      <c r="E4186" s="21">
        <v>0</v>
      </c>
      <c r="F4186" s="22">
        <v>1.58603350642637E-4</v>
      </c>
      <c r="G4186" s="22">
        <v>1.14155251141553E-4</v>
      </c>
      <c r="H4186" s="20">
        <v>0.35099337749999998</v>
      </c>
      <c r="I4186" s="20">
        <v>4.742048099E-2</v>
      </c>
      <c r="J4186" s="24">
        <v>6.3799999999999996E-2</v>
      </c>
      <c r="K4186" s="20">
        <v>0.38190893599999998</v>
      </c>
      <c r="L4186" s="20">
        <v>0.52229978669999999</v>
      </c>
      <c r="M4186" s="20">
        <v>0.11053717909999999</v>
      </c>
      <c r="N4186" s="20">
        <v>1.604571429E-3</v>
      </c>
    </row>
    <row r="4187" spans="1:14" ht="15" customHeight="1" outlineLevel="1" x14ac:dyDescent="0.3">
      <c r="A4187" s="12">
        <v>4185</v>
      </c>
      <c r="B4187" s="13">
        <v>1</v>
      </c>
      <c r="C4187" s="19">
        <v>1.42494630614162E-4</v>
      </c>
      <c r="D4187" s="21">
        <v>0</v>
      </c>
      <c r="E4187" s="21">
        <v>0</v>
      </c>
      <c r="F4187" s="22">
        <v>1.4685495429873799E-4</v>
      </c>
      <c r="G4187" s="22">
        <v>1.14155251141553E-4</v>
      </c>
      <c r="H4187" s="20">
        <v>0.4848974318</v>
      </c>
      <c r="I4187" s="20">
        <v>4.7129557799999999E-2</v>
      </c>
      <c r="J4187" s="24">
        <v>4.48E-2</v>
      </c>
      <c r="K4187" s="20">
        <v>0.37667397130000002</v>
      </c>
      <c r="L4187" s="20">
        <v>0.51531898389999997</v>
      </c>
      <c r="M4187" s="20">
        <v>0.1467016662</v>
      </c>
      <c r="N4187" s="20">
        <v>1.0596857140000001E-2</v>
      </c>
    </row>
    <row r="4188" spans="1:14" ht="15" customHeight="1" outlineLevel="1" x14ac:dyDescent="0.3">
      <c r="A4188" s="12">
        <v>4186</v>
      </c>
      <c r="B4188" s="13">
        <v>1</v>
      </c>
      <c r="C4188" s="19">
        <v>1.4613714590671999E-4</v>
      </c>
      <c r="D4188" s="21">
        <v>0</v>
      </c>
      <c r="E4188" s="21">
        <v>0</v>
      </c>
      <c r="F4188" s="22">
        <v>1.6447754881458699E-4</v>
      </c>
      <c r="G4188" s="22">
        <v>1.14155251141553E-4</v>
      </c>
      <c r="H4188" s="20">
        <v>0.57761266349999996</v>
      </c>
      <c r="I4188" s="20">
        <v>4.3347556250000002E-2</v>
      </c>
      <c r="J4188" s="24">
        <v>3.1099999999999999E-2</v>
      </c>
      <c r="K4188" s="20">
        <v>0.35451667879999998</v>
      </c>
      <c r="L4188" s="20">
        <v>0.52433585419999995</v>
      </c>
      <c r="M4188" s="20">
        <v>8.9301712480000003E-2</v>
      </c>
      <c r="N4188" s="20">
        <v>0.15877457140000001</v>
      </c>
    </row>
    <row r="4189" spans="1:14" ht="15" customHeight="1" outlineLevel="1" x14ac:dyDescent="0.3">
      <c r="A4189" s="12">
        <v>4187</v>
      </c>
      <c r="B4189" s="13">
        <v>1</v>
      </c>
      <c r="C4189" s="19">
        <v>1.5116728607263299E-4</v>
      </c>
      <c r="D4189" s="21">
        <v>0</v>
      </c>
      <c r="E4189" s="21">
        <v>0</v>
      </c>
      <c r="F4189" s="22">
        <v>1.87974341502385E-4</v>
      </c>
      <c r="G4189" s="22">
        <v>1.14155251141553E-4</v>
      </c>
      <c r="H4189" s="20">
        <v>0.62429332900000001</v>
      </c>
      <c r="I4189" s="20">
        <v>3.5298681149999997E-2</v>
      </c>
      <c r="J4189" s="24">
        <v>2.5000000000000001E-2</v>
      </c>
      <c r="K4189" s="20">
        <v>0.35001217429999998</v>
      </c>
      <c r="L4189" s="20">
        <v>0.52617801050000002</v>
      </c>
      <c r="M4189" s="20">
        <v>2.7843032560000001E-2</v>
      </c>
      <c r="N4189" s="24">
        <v>0.47814000000000001</v>
      </c>
    </row>
    <row r="4190" spans="1:14" ht="15" customHeight="1" outlineLevel="1" x14ac:dyDescent="0.3">
      <c r="A4190" s="12">
        <v>4188</v>
      </c>
      <c r="B4190" s="13">
        <v>1</v>
      </c>
      <c r="C4190" s="19">
        <v>1.5449180399838101E-4</v>
      </c>
      <c r="D4190" s="21">
        <v>0</v>
      </c>
      <c r="E4190" s="21">
        <v>0</v>
      </c>
      <c r="F4190" s="22">
        <v>2.0677177565262301E-4</v>
      </c>
      <c r="G4190" s="22">
        <v>1.14155251141553E-4</v>
      </c>
      <c r="H4190" s="20">
        <v>0.63996123400000005</v>
      </c>
      <c r="I4190" s="20">
        <v>3.1225756399999999E-2</v>
      </c>
      <c r="J4190" s="24">
        <v>1.8599999999999998E-2</v>
      </c>
      <c r="K4190" s="20">
        <v>0.3063063063</v>
      </c>
      <c r="L4190" s="20">
        <v>0.52957145630000002</v>
      </c>
      <c r="M4190" s="20">
        <v>1.337349021E-3</v>
      </c>
      <c r="N4190" s="20">
        <v>0.46938171429999997</v>
      </c>
    </row>
    <row r="4191" spans="1:14" ht="15" customHeight="1" outlineLevel="1" x14ac:dyDescent="0.3">
      <c r="A4191" s="12">
        <v>4189</v>
      </c>
      <c r="B4191" s="13">
        <v>1</v>
      </c>
      <c r="C4191" s="19">
        <v>1.4741194056459701E-4</v>
      </c>
      <c r="D4191" s="21">
        <v>0</v>
      </c>
      <c r="E4191" s="20">
        <v>2.1705951599999999E-4</v>
      </c>
      <c r="F4191" s="22">
        <v>1.87974341502385E-4</v>
      </c>
      <c r="G4191" s="22">
        <v>1.14155251141553E-4</v>
      </c>
      <c r="H4191" s="20">
        <v>0.63463091579999997</v>
      </c>
      <c r="I4191" s="20">
        <v>3.0256012410000001E-2</v>
      </c>
      <c r="J4191" s="24">
        <v>1.4E-2</v>
      </c>
      <c r="K4191" s="20">
        <v>0.30034088139999998</v>
      </c>
      <c r="L4191" s="20">
        <v>0.52171805309999997</v>
      </c>
      <c r="M4191" s="20">
        <v>6.3809806960000007E-2</v>
      </c>
      <c r="N4191" s="20">
        <v>0.2299217143</v>
      </c>
    </row>
    <row r="4192" spans="1:14" ht="15" customHeight="1" outlineLevel="1" x14ac:dyDescent="0.3">
      <c r="A4192" s="12">
        <v>4190</v>
      </c>
      <c r="B4192" s="13">
        <v>1</v>
      </c>
      <c r="C4192" s="19">
        <v>1.43446507615645E-4</v>
      </c>
      <c r="D4192" s="21">
        <v>0</v>
      </c>
      <c r="E4192" s="20">
        <v>3.992192667E-4</v>
      </c>
      <c r="F4192" s="22">
        <v>1.90324020771165E-4</v>
      </c>
      <c r="G4192" s="22">
        <v>1.14155251141553E-4</v>
      </c>
      <c r="H4192" s="20">
        <v>0.60232595700000002</v>
      </c>
      <c r="I4192" s="20">
        <v>3.083785881E-2</v>
      </c>
      <c r="J4192" s="24">
        <v>1.4800000000000001E-2</v>
      </c>
      <c r="K4192" s="20">
        <v>0.26479181880000002</v>
      </c>
      <c r="L4192" s="20">
        <v>0.51027729300000002</v>
      </c>
      <c r="M4192" s="20">
        <v>0.26822029269999997</v>
      </c>
      <c r="N4192" s="20">
        <v>0.24787285710000001</v>
      </c>
    </row>
    <row r="4193" spans="1:14" ht="15" customHeight="1" outlineLevel="1" x14ac:dyDescent="0.3">
      <c r="A4193" s="12">
        <v>4191</v>
      </c>
      <c r="B4193" s="13">
        <v>1</v>
      </c>
      <c r="C4193" s="19">
        <v>1.3515980567720701E-4</v>
      </c>
      <c r="D4193" s="21">
        <v>0</v>
      </c>
      <c r="E4193" s="20">
        <v>4.6731636979999998E-4</v>
      </c>
      <c r="F4193" s="22">
        <v>2.1382081345896301E-4</v>
      </c>
      <c r="G4193" s="22">
        <v>1.14155251141553E-4</v>
      </c>
      <c r="H4193" s="20">
        <v>0.53464706829999997</v>
      </c>
      <c r="I4193" s="20">
        <v>3.1710628390000002E-2</v>
      </c>
      <c r="J4193" s="24">
        <v>2.1899999999999999E-2</v>
      </c>
      <c r="K4193" s="20">
        <v>0.2409301193</v>
      </c>
      <c r="L4193" s="20">
        <v>0.51173162689999996</v>
      </c>
      <c r="M4193" s="20">
        <v>0.34396454510000002</v>
      </c>
      <c r="N4193" s="20">
        <v>0.73403571430000003</v>
      </c>
    </row>
    <row r="4194" spans="1:14" ht="15" customHeight="1" outlineLevel="1" x14ac:dyDescent="0.3">
      <c r="A4194" s="12">
        <v>4192</v>
      </c>
      <c r="B4194" s="13">
        <v>1</v>
      </c>
      <c r="C4194" s="19">
        <v>1.29875720424734E-4</v>
      </c>
      <c r="D4194" s="21">
        <v>0</v>
      </c>
      <c r="E4194" s="20">
        <v>4.3071417689999998E-4</v>
      </c>
      <c r="F4194" s="22">
        <v>2.23219530534082E-4</v>
      </c>
      <c r="G4194" s="22">
        <v>1.14155251141553E-4</v>
      </c>
      <c r="H4194" s="20">
        <v>0.43514779520000002</v>
      </c>
      <c r="I4194" s="20">
        <v>3.2874321179999999E-2</v>
      </c>
      <c r="J4194" s="24">
        <v>3.1099999999999999E-2</v>
      </c>
      <c r="K4194" s="20">
        <v>0.23362551740000001</v>
      </c>
      <c r="L4194" s="20">
        <v>0.52957145630000002</v>
      </c>
      <c r="M4194" s="20">
        <v>0.21316863480000001</v>
      </c>
      <c r="N4194" s="20">
        <v>4.0493142859999998E-2</v>
      </c>
    </row>
    <row r="4195" spans="1:14" ht="15" customHeight="1" outlineLevel="1" x14ac:dyDescent="0.3">
      <c r="A4195" s="12">
        <v>4193</v>
      </c>
      <c r="B4195" s="13">
        <v>1</v>
      </c>
      <c r="C4195" s="19">
        <v>1.2752068103774199E-4</v>
      </c>
      <c r="D4195" s="21">
        <v>0</v>
      </c>
      <c r="E4195" s="20">
        <v>2.7664448119999997E-4</v>
      </c>
      <c r="F4195" s="22">
        <v>2.23219530534082E-4</v>
      </c>
      <c r="G4195" s="22">
        <v>1.14155251141553E-4</v>
      </c>
      <c r="H4195" s="20">
        <v>0.30738168310000002</v>
      </c>
      <c r="I4195" s="20">
        <v>3.3068269980000002E-2</v>
      </c>
      <c r="J4195" s="24">
        <v>4.3400000000000001E-2</v>
      </c>
      <c r="K4195" s="20">
        <v>0.3453859265</v>
      </c>
      <c r="L4195" s="20">
        <v>0.53800659299999998</v>
      </c>
      <c r="M4195" s="20">
        <v>6.2161665679999999E-2</v>
      </c>
      <c r="N4195" s="21">
        <v>0</v>
      </c>
    </row>
    <row r="4196" spans="1:14" ht="15" customHeight="1" outlineLevel="1" x14ac:dyDescent="0.3">
      <c r="A4196" s="12">
        <v>4194</v>
      </c>
      <c r="B4196" s="13">
        <v>1</v>
      </c>
      <c r="C4196" s="19">
        <v>1.33007709170979E-4</v>
      </c>
      <c r="D4196" s="21">
        <v>0</v>
      </c>
      <c r="E4196" s="21">
        <v>0</v>
      </c>
      <c r="F4196" s="22">
        <v>1.6447754881458699E-4</v>
      </c>
      <c r="G4196" s="22">
        <v>1.14155251141553E-4</v>
      </c>
      <c r="H4196" s="20">
        <v>0.16330156679999999</v>
      </c>
      <c r="I4196" s="20">
        <v>3.2971295579999997E-2</v>
      </c>
      <c r="J4196" s="24">
        <v>6.2700000000000006E-2</v>
      </c>
      <c r="K4196" s="20">
        <v>0.39883126369999999</v>
      </c>
      <c r="L4196" s="20">
        <v>0.55429513279999998</v>
      </c>
      <c r="M4196" s="20">
        <v>1.6154502479999999E-3</v>
      </c>
      <c r="N4196" s="21">
        <v>0</v>
      </c>
    </row>
    <row r="4197" spans="1:14" ht="15" customHeight="1" outlineLevel="1" x14ac:dyDescent="0.3">
      <c r="A4197" s="12">
        <v>4195</v>
      </c>
      <c r="B4197" s="13">
        <v>1</v>
      </c>
      <c r="C4197" s="19">
        <v>1.3460733228887501E-4</v>
      </c>
      <c r="D4197" s="21">
        <v>0</v>
      </c>
      <c r="E4197" s="21">
        <v>0</v>
      </c>
      <c r="F4197" s="22">
        <v>1.1748396343899099E-4</v>
      </c>
      <c r="G4197" s="22">
        <v>1.14155251141553E-4</v>
      </c>
      <c r="H4197" s="20">
        <v>5.9441124210000001E-2</v>
      </c>
      <c r="I4197" s="20">
        <v>3.3941039569999998E-2</v>
      </c>
      <c r="J4197" s="24">
        <v>0.1061</v>
      </c>
      <c r="K4197" s="20">
        <v>0.33430728030000001</v>
      </c>
      <c r="L4197" s="20">
        <v>0.55613728910000004</v>
      </c>
      <c r="M4197" s="20">
        <v>1.144572259E-2</v>
      </c>
      <c r="N4197" s="21">
        <v>0</v>
      </c>
    </row>
    <row r="4198" spans="1:14" ht="15" customHeight="1" outlineLevel="1" x14ac:dyDescent="0.3">
      <c r="A4198" s="12">
        <v>4196</v>
      </c>
      <c r="B4198" s="13">
        <v>1</v>
      </c>
      <c r="C4198" s="19">
        <v>1.21656166804224E-4</v>
      </c>
      <c r="D4198" s="21">
        <v>0</v>
      </c>
      <c r="E4198" s="21">
        <v>0</v>
      </c>
      <c r="F4198" s="22">
        <v>8.8112972579242903E-5</v>
      </c>
      <c r="G4198" s="22">
        <v>1.14155251141553E-4</v>
      </c>
      <c r="H4198" s="20">
        <v>1.5344855439999999E-2</v>
      </c>
      <c r="I4198" s="20">
        <v>3.7141194719999999E-2</v>
      </c>
      <c r="J4198" s="24">
        <v>0.19359999999999999</v>
      </c>
      <c r="K4198" s="20">
        <v>0.27282688090000001</v>
      </c>
      <c r="L4198" s="20">
        <v>0.55303471010000005</v>
      </c>
      <c r="M4198" s="20">
        <v>0.1150116279</v>
      </c>
      <c r="N4198" s="21">
        <v>0</v>
      </c>
    </row>
    <row r="4199" spans="1:14" ht="15" customHeight="1" outlineLevel="1" x14ac:dyDescent="0.3">
      <c r="A4199" s="12">
        <v>4197</v>
      </c>
      <c r="B4199" s="13">
        <v>1</v>
      </c>
      <c r="C4199" s="19">
        <v>1.1431331851605101E-4</v>
      </c>
      <c r="D4199" s="21">
        <v>0</v>
      </c>
      <c r="E4199" s="21">
        <v>0</v>
      </c>
      <c r="F4199" s="22">
        <v>5.87419817194953E-5</v>
      </c>
      <c r="G4199" s="22">
        <v>1.14155251141553E-4</v>
      </c>
      <c r="H4199" s="21">
        <v>0</v>
      </c>
      <c r="I4199" s="20">
        <v>4.1602017069999997E-2</v>
      </c>
      <c r="J4199" s="24">
        <v>0.26879999999999998</v>
      </c>
      <c r="K4199" s="20">
        <v>0.30046262480000002</v>
      </c>
      <c r="L4199" s="20">
        <v>0.55051386459999996</v>
      </c>
      <c r="M4199" s="20">
        <v>0.15167550069999999</v>
      </c>
      <c r="N4199" s="21">
        <v>0</v>
      </c>
    </row>
    <row r="4200" spans="1:14" ht="15" customHeight="1" outlineLevel="1" x14ac:dyDescent="0.3">
      <c r="A4200" s="12">
        <v>4198</v>
      </c>
      <c r="B4200" s="13">
        <v>1</v>
      </c>
      <c r="C4200" s="19">
        <v>1.2598285824961701E-4</v>
      </c>
      <c r="D4200" s="21">
        <v>0</v>
      </c>
      <c r="E4200" s="21">
        <v>0</v>
      </c>
      <c r="F4200" s="22">
        <v>3.7594868300476997E-5</v>
      </c>
      <c r="G4200" s="22">
        <v>1.14155251141553E-4</v>
      </c>
      <c r="H4200" s="21">
        <v>0</v>
      </c>
      <c r="I4200" s="20">
        <v>4.0632273080000003E-2</v>
      </c>
      <c r="J4200" s="24">
        <v>0.33889999999999998</v>
      </c>
      <c r="K4200" s="20">
        <v>0.32615047479999998</v>
      </c>
      <c r="L4200" s="20">
        <v>0.54818693039999999</v>
      </c>
      <c r="M4200" s="20">
        <v>9.1868273540000003E-2</v>
      </c>
      <c r="N4200" s="21">
        <v>0</v>
      </c>
    </row>
    <row r="4201" spans="1:14" ht="15" customHeight="1" outlineLevel="1" x14ac:dyDescent="0.3">
      <c r="A4201" s="12">
        <v>4199</v>
      </c>
      <c r="B4201" s="13">
        <v>1</v>
      </c>
      <c r="C4201" s="19">
        <v>1.3037339256360099E-4</v>
      </c>
      <c r="D4201" s="20">
        <v>7.3426409660000004E-6</v>
      </c>
      <c r="E4201" s="21">
        <v>0</v>
      </c>
      <c r="F4201" s="22">
        <v>2.3496792687798098E-5</v>
      </c>
      <c r="G4201" s="22">
        <v>1.14155251141553E-4</v>
      </c>
      <c r="H4201" s="21">
        <v>0</v>
      </c>
      <c r="I4201" s="20">
        <v>4.3153607449999999E-2</v>
      </c>
      <c r="J4201" s="24">
        <v>0.33889999999999998</v>
      </c>
      <c r="K4201" s="20">
        <v>0.20562454350000001</v>
      </c>
      <c r="L4201" s="20">
        <v>0.50814426989999995</v>
      </c>
      <c r="M4201" s="20">
        <v>2.8393153559999999E-2</v>
      </c>
      <c r="N4201" s="21">
        <v>0</v>
      </c>
    </row>
    <row r="4202" spans="1:14" ht="15" customHeight="1" outlineLevel="1" x14ac:dyDescent="0.3">
      <c r="A4202" s="12">
        <v>4200</v>
      </c>
      <c r="B4202" s="13">
        <v>1</v>
      </c>
      <c r="C4202" s="19">
        <v>1.0719874358560401E-4</v>
      </c>
      <c r="D4202" s="20">
        <v>1.6219259849999999E-5</v>
      </c>
      <c r="E4202" s="21">
        <v>0</v>
      </c>
      <c r="F4202" s="22">
        <v>9.3987170751192492E-6</v>
      </c>
      <c r="G4202" s="22">
        <v>1.14155251141553E-4</v>
      </c>
      <c r="H4202" s="21">
        <v>0</v>
      </c>
      <c r="I4202" s="20">
        <v>4.3929402639999997E-2</v>
      </c>
      <c r="J4202" s="24">
        <v>0.21529999999999999</v>
      </c>
      <c r="K4202" s="20">
        <v>0.14049184319999999</v>
      </c>
      <c r="L4202" s="20">
        <v>0.47285243360000001</v>
      </c>
      <c r="M4202" s="20">
        <v>1.337349021E-3</v>
      </c>
      <c r="N4202" s="21">
        <v>0</v>
      </c>
    </row>
    <row r="4203" spans="1:14" ht="15" customHeight="1" outlineLevel="1" x14ac:dyDescent="0.3">
      <c r="A4203" s="12">
        <v>4201</v>
      </c>
      <c r="B4203" s="13">
        <v>1</v>
      </c>
      <c r="C4203" s="19">
        <v>8.82273372005487E-5</v>
      </c>
      <c r="D4203" s="20">
        <v>2.7857038980000001E-5</v>
      </c>
      <c r="E4203" s="21">
        <v>0</v>
      </c>
      <c r="F4203" s="22">
        <v>5.8741981719495297E-6</v>
      </c>
      <c r="G4203" s="22">
        <v>1.14155251141553E-4</v>
      </c>
      <c r="H4203" s="21">
        <v>0</v>
      </c>
      <c r="I4203" s="20">
        <v>4.1311093870000003E-2</v>
      </c>
      <c r="J4203" s="24">
        <v>0.1585</v>
      </c>
      <c r="K4203" s="20">
        <v>0.1732408084</v>
      </c>
      <c r="L4203" s="20">
        <v>0.45229784760000002</v>
      </c>
      <c r="M4203" s="20">
        <v>6.6160368809999995E-2</v>
      </c>
      <c r="N4203" s="21">
        <v>0</v>
      </c>
    </row>
    <row r="4204" spans="1:14" ht="15" customHeight="1" outlineLevel="1" x14ac:dyDescent="0.3">
      <c r="A4204" s="12">
        <v>4202</v>
      </c>
      <c r="B4204" s="13">
        <v>1</v>
      </c>
      <c r="C4204" s="19">
        <v>7.6657241126004195E-5</v>
      </c>
      <c r="D4204" s="20">
        <v>3.982206674E-5</v>
      </c>
      <c r="E4204" s="21">
        <v>0</v>
      </c>
      <c r="F4204" s="22">
        <v>2.3496792687798102E-6</v>
      </c>
      <c r="G4204" s="22">
        <v>1.14155251141553E-4</v>
      </c>
      <c r="H4204" s="21">
        <v>0</v>
      </c>
      <c r="I4204" s="20">
        <v>4.1214119469999998E-2</v>
      </c>
      <c r="J4204" s="24">
        <v>0.14649999999999999</v>
      </c>
      <c r="K4204" s="20">
        <v>0.13050888729999999</v>
      </c>
      <c r="L4204" s="20">
        <v>0.44551095600000001</v>
      </c>
      <c r="M4204" s="20">
        <v>0.2771849502</v>
      </c>
      <c r="N4204" s="21">
        <v>0</v>
      </c>
    </row>
    <row r="4205" spans="1:14" ht="15" customHeight="1" outlineLevel="1" x14ac:dyDescent="0.3">
      <c r="A4205" s="12">
        <v>4203</v>
      </c>
      <c r="B4205" s="13">
        <v>1</v>
      </c>
      <c r="C4205" s="19">
        <v>6.1218001756080899E-5</v>
      </c>
      <c r="D4205" s="20">
        <v>4.9250917680000001E-5</v>
      </c>
      <c r="E4205" s="21">
        <v>0</v>
      </c>
      <c r="F4205" s="22">
        <v>1.17483963438991E-6</v>
      </c>
      <c r="G4205" s="22">
        <v>1.14155251141553E-4</v>
      </c>
      <c r="H4205" s="21">
        <v>0</v>
      </c>
      <c r="I4205" s="20">
        <v>3.6268425139999998E-2</v>
      </c>
      <c r="J4205" s="24">
        <v>9.0300000000000005E-2</v>
      </c>
      <c r="K4205" s="20">
        <v>0.1372047723</v>
      </c>
      <c r="L4205" s="20">
        <v>0.45414000389999998</v>
      </c>
      <c r="M4205" s="20">
        <v>0.35569707410000001</v>
      </c>
      <c r="N4205" s="21">
        <v>0</v>
      </c>
    </row>
    <row r="4206" spans="1:14" ht="15" customHeight="1" outlineLevel="1" x14ac:dyDescent="0.3">
      <c r="A4206" s="12">
        <v>4204</v>
      </c>
      <c r="B4206" s="13">
        <v>1</v>
      </c>
      <c r="C4206" s="19">
        <v>5.5736895258712002E-5</v>
      </c>
      <c r="D4206" s="20">
        <v>5.8188895680000002E-5</v>
      </c>
      <c r="E4206" s="21">
        <v>0</v>
      </c>
      <c r="F4206" s="22">
        <v>1.40980756126789E-5</v>
      </c>
      <c r="G4206" s="22">
        <v>1.14155251141553E-4</v>
      </c>
      <c r="H4206" s="20">
        <v>4.6842190279999998E-3</v>
      </c>
      <c r="I4206" s="20">
        <v>3.384406517E-2</v>
      </c>
      <c r="J4206" s="24">
        <v>4.8800000000000003E-2</v>
      </c>
      <c r="K4206" s="20">
        <v>0.1389091794</v>
      </c>
      <c r="L4206" s="20">
        <v>0.45869691680000002</v>
      </c>
      <c r="M4206" s="20">
        <v>0.22020347600000001</v>
      </c>
      <c r="N4206" s="21">
        <v>0</v>
      </c>
    </row>
    <row r="4207" spans="1:14" ht="15" customHeight="1" outlineLevel="1" x14ac:dyDescent="0.3">
      <c r="A4207" s="12">
        <v>4205</v>
      </c>
      <c r="B4207" s="13">
        <v>1</v>
      </c>
      <c r="C4207" s="19">
        <v>6.2303239752525697E-5</v>
      </c>
      <c r="D4207" s="20">
        <v>5.4732332099999997E-5</v>
      </c>
      <c r="E4207" s="21">
        <v>0</v>
      </c>
      <c r="F4207" s="22">
        <v>3.7594868300476997E-5</v>
      </c>
      <c r="G4207" s="22">
        <v>1.14155251141553E-4</v>
      </c>
      <c r="H4207" s="20">
        <v>2.0675173639999999E-2</v>
      </c>
      <c r="I4207" s="20">
        <v>3.1128782000000001E-2</v>
      </c>
      <c r="J4207" s="24">
        <v>2.12E-2</v>
      </c>
      <c r="K4207" s="20">
        <v>0.1520574629</v>
      </c>
      <c r="L4207" s="20">
        <v>0.4872018615</v>
      </c>
      <c r="M4207" s="20">
        <v>6.4179973429999995E-2</v>
      </c>
      <c r="N4207" s="21">
        <v>0</v>
      </c>
    </row>
    <row r="4208" spans="1:14" ht="15" customHeight="1" outlineLevel="1" x14ac:dyDescent="0.3">
      <c r="A4208" s="12">
        <v>4206</v>
      </c>
      <c r="B4208" s="13">
        <v>1</v>
      </c>
      <c r="C4208" s="19">
        <v>8.8605372831205304E-5</v>
      </c>
      <c r="D4208" s="20">
        <v>1.6137447689999999E-5</v>
      </c>
      <c r="E4208" s="21">
        <v>0</v>
      </c>
      <c r="F4208" s="22">
        <v>9.3987170751192502E-5</v>
      </c>
      <c r="G4208" s="22">
        <v>1.14155251141553E-4</v>
      </c>
      <c r="H4208" s="20">
        <v>7.5755128409999997E-2</v>
      </c>
      <c r="I4208" s="20">
        <v>2.8801396430000001E-2</v>
      </c>
      <c r="J4208" s="24">
        <v>1.03E-2</v>
      </c>
      <c r="K4208" s="20">
        <v>0.17031896760000001</v>
      </c>
      <c r="L4208" s="20">
        <v>0.52006980800000002</v>
      </c>
      <c r="M4208" s="20">
        <v>1.638310056E-3</v>
      </c>
      <c r="N4208" s="21">
        <v>0</v>
      </c>
    </row>
    <row r="4209" spans="1:14" ht="15" customHeight="1" outlineLevel="1" x14ac:dyDescent="0.3">
      <c r="A4209" s="12">
        <v>4207</v>
      </c>
      <c r="B4209" s="13">
        <v>1</v>
      </c>
      <c r="C4209" s="19">
        <v>1.1720902181079701E-4</v>
      </c>
      <c r="D4209" s="21">
        <v>0</v>
      </c>
      <c r="E4209" s="21">
        <v>0</v>
      </c>
      <c r="F4209" s="22">
        <v>1.8210014333043501E-4</v>
      </c>
      <c r="G4209" s="22">
        <v>1.14155251141553E-4</v>
      </c>
      <c r="H4209" s="20">
        <v>0.19092230660000001</v>
      </c>
      <c r="I4209" s="20">
        <v>2.6958882850000001E-2</v>
      </c>
      <c r="J4209" s="24">
        <v>4.1000000000000003E-3</v>
      </c>
      <c r="K4209" s="20">
        <v>0.16325785239999999</v>
      </c>
      <c r="L4209" s="20">
        <v>0.52714756640000004</v>
      </c>
      <c r="M4209" s="20">
        <v>1.210425064E-2</v>
      </c>
      <c r="N4209" s="21">
        <v>0</v>
      </c>
    </row>
    <row r="4210" spans="1:14" ht="15" customHeight="1" outlineLevel="1" x14ac:dyDescent="0.3">
      <c r="A4210" s="12">
        <v>4208</v>
      </c>
      <c r="B4210" s="13">
        <v>1</v>
      </c>
      <c r="C4210" s="19">
        <v>1.3164417500723E-4</v>
      </c>
      <c r="D4210" s="21">
        <v>0</v>
      </c>
      <c r="E4210" s="21">
        <v>0</v>
      </c>
      <c r="F4210" s="22">
        <v>1.58603350642637E-4</v>
      </c>
      <c r="G4210" s="22">
        <v>1.14155251141553E-4</v>
      </c>
      <c r="H4210" s="20">
        <v>0.33774834440000001</v>
      </c>
      <c r="I4210" s="20">
        <v>2.5795190070000001E-2</v>
      </c>
      <c r="J4210" s="24">
        <v>6.4999999999999997E-3</v>
      </c>
      <c r="K4210" s="20">
        <v>0.15984903819999999</v>
      </c>
      <c r="L4210" s="20">
        <v>0.5192941633</v>
      </c>
      <c r="M4210" s="20">
        <v>0.119605224</v>
      </c>
      <c r="N4210" s="20">
        <v>8.1365142860000003E-2</v>
      </c>
    </row>
    <row r="4211" spans="1:14" ht="15" customHeight="1" outlineLevel="1" x14ac:dyDescent="0.3">
      <c r="A4211" s="12">
        <v>4209</v>
      </c>
      <c r="B4211" s="13">
        <v>1</v>
      </c>
      <c r="C4211" s="19">
        <v>1.42147724395823E-4</v>
      </c>
      <c r="D4211" s="21">
        <v>0</v>
      </c>
      <c r="E4211" s="21">
        <v>0</v>
      </c>
      <c r="F4211" s="22">
        <v>1.4685495429873799E-4</v>
      </c>
      <c r="G4211" s="22">
        <v>1.14155251141553E-4</v>
      </c>
      <c r="H4211" s="20">
        <v>0.46212243580000001</v>
      </c>
      <c r="I4211" s="20">
        <v>2.5407292469999999E-2</v>
      </c>
      <c r="J4211" s="24">
        <v>1.83E-2</v>
      </c>
      <c r="K4211" s="20">
        <v>0.280861943</v>
      </c>
      <c r="L4211" s="20">
        <v>0.51958503010000001</v>
      </c>
      <c r="M4211" s="20">
        <v>0.15676050690000001</v>
      </c>
      <c r="N4211" s="20">
        <v>0.20536285709999999</v>
      </c>
    </row>
    <row r="4212" spans="1:14" ht="15" customHeight="1" outlineLevel="1" x14ac:dyDescent="0.3">
      <c r="A4212" s="12">
        <v>4210</v>
      </c>
      <c r="B4212" s="13">
        <v>1</v>
      </c>
      <c r="C4212" s="19">
        <v>1.43454033086533E-4</v>
      </c>
      <c r="D4212" s="21">
        <v>0</v>
      </c>
      <c r="E4212" s="20">
        <v>3.0899060520000001E-4</v>
      </c>
      <c r="F4212" s="22">
        <v>1.6447754881458699E-4</v>
      </c>
      <c r="G4212" s="22">
        <v>1.14155251141553E-4</v>
      </c>
      <c r="H4212" s="20">
        <v>0.54433855600000003</v>
      </c>
      <c r="I4212" s="20">
        <v>2.5407292469999999E-2</v>
      </c>
      <c r="J4212" s="24">
        <v>2.29E-2</v>
      </c>
      <c r="K4212" s="20">
        <v>0.38945702459999998</v>
      </c>
      <c r="L4212" s="20">
        <v>0.52036067480000003</v>
      </c>
      <c r="M4212" s="20">
        <v>9.4483545299999999E-2</v>
      </c>
      <c r="N4212" s="24">
        <v>5.9748000000000002E-2</v>
      </c>
    </row>
    <row r="4213" spans="1:14" ht="15" customHeight="1" outlineLevel="1" x14ac:dyDescent="0.3">
      <c r="A4213" s="12">
        <v>4211</v>
      </c>
      <c r="B4213" s="13">
        <v>1</v>
      </c>
      <c r="C4213" s="19">
        <v>1.4250234186741599E-4</v>
      </c>
      <c r="D4213" s="21">
        <v>0</v>
      </c>
      <c r="E4213" s="20">
        <v>7.026769822E-4</v>
      </c>
      <c r="F4213" s="22">
        <v>1.87974341502385E-4</v>
      </c>
      <c r="G4213" s="22">
        <v>1.14155251141553E-4</v>
      </c>
      <c r="H4213" s="20">
        <v>0.59602649009999997</v>
      </c>
      <c r="I4213" s="20">
        <v>2.686190846E-2</v>
      </c>
      <c r="J4213" s="24">
        <v>2.7199999999999998E-2</v>
      </c>
      <c r="K4213" s="20">
        <v>0.41003165330000002</v>
      </c>
      <c r="L4213" s="20">
        <v>0.52511149889999997</v>
      </c>
      <c r="M4213" s="20">
        <v>2.8950473429999998E-2</v>
      </c>
      <c r="N4213" s="21">
        <v>0</v>
      </c>
    </row>
    <row r="4214" spans="1:14" ht="15" customHeight="1" outlineLevel="1" x14ac:dyDescent="0.3">
      <c r="A4214" s="12">
        <v>4212</v>
      </c>
      <c r="B4214" s="13">
        <v>1</v>
      </c>
      <c r="C4214" s="19">
        <v>1.4241759844120801E-4</v>
      </c>
      <c r="D4214" s="21">
        <v>0</v>
      </c>
      <c r="E4214" s="20">
        <v>1.0206053319999999E-3</v>
      </c>
      <c r="F4214" s="22">
        <v>2.0677177565262301E-4</v>
      </c>
      <c r="G4214" s="22">
        <v>1.14155251141553E-4</v>
      </c>
      <c r="H4214" s="20">
        <v>0.61863996119999998</v>
      </c>
      <c r="I4214" s="20">
        <v>2.9577191619999998E-2</v>
      </c>
      <c r="J4214" s="24">
        <v>3.61E-2</v>
      </c>
      <c r="K4214" s="20">
        <v>0.23606038469999999</v>
      </c>
      <c r="L4214" s="20">
        <v>0.52433585419999995</v>
      </c>
      <c r="M4214" s="20">
        <v>1.337349021E-3</v>
      </c>
      <c r="N4214" s="20">
        <v>7.7487428570000003E-2</v>
      </c>
    </row>
    <row r="4215" spans="1:14" ht="15" customHeight="1" outlineLevel="1" x14ac:dyDescent="0.3">
      <c r="A4215" s="12">
        <v>4213</v>
      </c>
      <c r="B4215" s="13">
        <v>1</v>
      </c>
      <c r="C4215" s="19">
        <v>1.35868844897057E-4</v>
      </c>
      <c r="D4215" s="21">
        <v>0</v>
      </c>
      <c r="E4215" s="20">
        <v>1.258093979E-3</v>
      </c>
      <c r="F4215" s="22">
        <v>1.87974341502385E-4</v>
      </c>
      <c r="G4215" s="22">
        <v>1.14155251141553E-4</v>
      </c>
      <c r="H4215" s="20">
        <v>0.6092715232</v>
      </c>
      <c r="I4215" s="20">
        <v>3.3456167570000001E-2</v>
      </c>
      <c r="J4215" s="24">
        <v>4.7800000000000002E-2</v>
      </c>
      <c r="K4215" s="20">
        <v>0.27063550040000001</v>
      </c>
      <c r="L4215" s="20">
        <v>0.52501454329999997</v>
      </c>
      <c r="M4215" s="20">
        <v>6.856795836E-2</v>
      </c>
      <c r="N4215" s="20">
        <v>0.65931171430000002</v>
      </c>
    </row>
    <row r="4216" spans="1:14" ht="15" customHeight="1" outlineLevel="1" x14ac:dyDescent="0.3">
      <c r="A4216" s="12">
        <v>4214</v>
      </c>
      <c r="B4216" s="13">
        <v>1</v>
      </c>
      <c r="C4216" s="19">
        <v>1.3338625204671801E-4</v>
      </c>
      <c r="D4216" s="21">
        <v>0</v>
      </c>
      <c r="E4216" s="20">
        <v>1.3989698609999999E-3</v>
      </c>
      <c r="F4216" s="22">
        <v>1.90324020771165E-4</v>
      </c>
      <c r="G4216" s="22">
        <v>1.14155251141553E-4</v>
      </c>
      <c r="H4216" s="20">
        <v>0.57325149409999998</v>
      </c>
      <c r="I4216" s="20">
        <v>3.4716834760000002E-2</v>
      </c>
      <c r="J4216" s="24">
        <v>5.7700000000000001E-2</v>
      </c>
      <c r="K4216" s="20">
        <v>0.22924275629999999</v>
      </c>
      <c r="L4216" s="20">
        <v>0.52511149889999997</v>
      </c>
      <c r="M4216" s="20">
        <v>0.28634716380000003</v>
      </c>
      <c r="N4216" s="20">
        <v>0.9024822857</v>
      </c>
    </row>
    <row r="4217" spans="1:14" ht="15" customHeight="1" outlineLevel="1" x14ac:dyDescent="0.3">
      <c r="A4217" s="12">
        <v>4215</v>
      </c>
      <c r="B4217" s="13">
        <v>1</v>
      </c>
      <c r="C4217" s="19">
        <v>1.2568652576448299E-4</v>
      </c>
      <c r="D4217" s="21">
        <v>0</v>
      </c>
      <c r="E4217" s="20">
        <v>1.4351464469999999E-3</v>
      </c>
      <c r="F4217" s="22">
        <v>2.1382081345896301E-4</v>
      </c>
      <c r="G4217" s="22">
        <v>1.14155251141553E-4</v>
      </c>
      <c r="H4217" s="20">
        <v>0.50670327900000001</v>
      </c>
      <c r="I4217" s="20">
        <v>3.5977501940000003E-2</v>
      </c>
      <c r="J4217" s="24">
        <v>5.8200000000000002E-2</v>
      </c>
      <c r="K4217" s="20">
        <v>0.2270513757</v>
      </c>
      <c r="L4217" s="20">
        <v>0.52210587549999998</v>
      </c>
      <c r="M4217" s="20">
        <v>0.36769341030000002</v>
      </c>
      <c r="N4217" s="20">
        <v>0.77930914289999997</v>
      </c>
    </row>
    <row r="4218" spans="1:14" ht="15" customHeight="1" outlineLevel="1" x14ac:dyDescent="0.3">
      <c r="A4218" s="12">
        <v>4216</v>
      </c>
      <c r="B4218" s="13">
        <v>1</v>
      </c>
      <c r="C4218" s="19">
        <v>1.20366023928536E-4</v>
      </c>
      <c r="D4218" s="21">
        <v>0</v>
      </c>
      <c r="E4218" s="20">
        <v>1.3768383029999999E-3</v>
      </c>
      <c r="F4218" s="22">
        <v>2.23219530534082E-4</v>
      </c>
      <c r="G4218" s="22">
        <v>1.14155251141553E-4</v>
      </c>
      <c r="H4218" s="20">
        <v>0.40720400579999999</v>
      </c>
      <c r="I4218" s="20">
        <v>3.7723041120000002E-2</v>
      </c>
      <c r="J4218" s="24">
        <v>5.1299999999999998E-2</v>
      </c>
      <c r="K4218" s="20">
        <v>0.28512296079999999</v>
      </c>
      <c r="L4218" s="20">
        <v>0.5256932325</v>
      </c>
      <c r="M4218" s="20">
        <v>0.22739141190000001</v>
      </c>
      <c r="N4218" s="24">
        <v>0.28860000000000002</v>
      </c>
    </row>
    <row r="4219" spans="1:14" ht="15" customHeight="1" outlineLevel="1" x14ac:dyDescent="0.3">
      <c r="A4219" s="12">
        <v>4217</v>
      </c>
      <c r="B4219" s="13">
        <v>1</v>
      </c>
      <c r="C4219" s="19">
        <v>1.18774815013564E-4</v>
      </c>
      <c r="D4219" s="21">
        <v>0</v>
      </c>
      <c r="E4219" s="20">
        <v>1.2274502829999999E-3</v>
      </c>
      <c r="F4219" s="22">
        <v>2.23219530534082E-4</v>
      </c>
      <c r="G4219" s="22">
        <v>1.14155251141553E-4</v>
      </c>
      <c r="H4219" s="20">
        <v>0.27879179450000002</v>
      </c>
      <c r="I4219" s="20">
        <v>3.8304887510000003E-2</v>
      </c>
      <c r="J4219" s="24">
        <v>4.2500000000000003E-2</v>
      </c>
      <c r="K4219" s="20">
        <v>0.45556367180000001</v>
      </c>
      <c r="L4219" s="20">
        <v>0.54644172970000005</v>
      </c>
      <c r="M4219" s="20">
        <v>6.6241502930000001E-2</v>
      </c>
      <c r="N4219" s="20">
        <v>0.46255114289999999</v>
      </c>
    </row>
    <row r="4220" spans="1:14" ht="15" customHeight="1" outlineLevel="1" x14ac:dyDescent="0.3">
      <c r="A4220" s="12">
        <v>4218</v>
      </c>
      <c r="B4220" s="13">
        <v>1</v>
      </c>
      <c r="C4220" s="19">
        <v>1.2341135278997299E-4</v>
      </c>
      <c r="D4220" s="21">
        <v>0</v>
      </c>
      <c r="E4220" s="20">
        <v>9.8783360130000005E-4</v>
      </c>
      <c r="F4220" s="22">
        <v>1.6447754881458699E-4</v>
      </c>
      <c r="G4220" s="22">
        <v>1.14155251141553E-4</v>
      </c>
      <c r="H4220" s="20">
        <v>0.1489258601</v>
      </c>
      <c r="I4220" s="20">
        <v>3.6074476340000002E-2</v>
      </c>
      <c r="J4220" s="24">
        <v>3.61E-2</v>
      </c>
      <c r="K4220" s="20">
        <v>0.52836620400000001</v>
      </c>
      <c r="L4220" s="20">
        <v>0.56059724649999998</v>
      </c>
      <c r="M4220" s="20">
        <v>1.661384509E-3</v>
      </c>
      <c r="N4220" s="20">
        <v>0.24480857140000001</v>
      </c>
    </row>
    <row r="4221" spans="1:14" ht="15" customHeight="1" outlineLevel="1" x14ac:dyDescent="0.3">
      <c r="A4221" s="12">
        <v>4219</v>
      </c>
      <c r="B4221" s="13">
        <v>1</v>
      </c>
      <c r="C4221" s="19">
        <v>1.3144784332840299E-4</v>
      </c>
      <c r="D4221" s="21">
        <v>0</v>
      </c>
      <c r="E4221" s="20">
        <v>3.2771730850000001E-4</v>
      </c>
      <c r="F4221" s="22">
        <v>1.1748396343899099E-4</v>
      </c>
      <c r="G4221" s="22">
        <v>1.14155251141553E-4</v>
      </c>
      <c r="H4221" s="20">
        <v>5.6049103539999999E-2</v>
      </c>
      <c r="I4221" s="20">
        <v>3.481380915E-2</v>
      </c>
      <c r="J4221" s="24">
        <v>2.7199999999999998E-2</v>
      </c>
      <c r="K4221" s="20">
        <v>0.4829559289</v>
      </c>
      <c r="L4221" s="20">
        <v>0.57320147369999996</v>
      </c>
      <c r="M4221" s="20">
        <v>1.2787565190000001E-2</v>
      </c>
      <c r="N4221" s="20">
        <v>1.1243142859999999E-2</v>
      </c>
    </row>
    <row r="4222" spans="1:14" ht="15" customHeight="1" outlineLevel="1" x14ac:dyDescent="0.3">
      <c r="A4222" s="12">
        <v>4220</v>
      </c>
      <c r="B4222" s="13">
        <v>1</v>
      </c>
      <c r="C4222" s="19">
        <v>1.24045965197225E-4</v>
      </c>
      <c r="D4222" s="21">
        <v>0</v>
      </c>
      <c r="E4222" s="21">
        <v>0</v>
      </c>
      <c r="F4222" s="22">
        <v>8.8112972579242903E-5</v>
      </c>
      <c r="G4222" s="22">
        <v>1.14155251141553E-4</v>
      </c>
      <c r="H4222" s="20">
        <v>1.4698756259999999E-2</v>
      </c>
      <c r="I4222" s="20">
        <v>3.9080682700000001E-2</v>
      </c>
      <c r="J4222" s="24">
        <v>3.8800000000000001E-2</v>
      </c>
      <c r="K4222" s="20">
        <v>0.4424153884</v>
      </c>
      <c r="L4222" s="20">
        <v>0.55177428740000001</v>
      </c>
      <c r="M4222" s="20">
        <v>0.124319533</v>
      </c>
      <c r="N4222" s="21">
        <v>0</v>
      </c>
    </row>
    <row r="4223" spans="1:14" ht="15" customHeight="1" outlineLevel="1" x14ac:dyDescent="0.3">
      <c r="A4223" s="12">
        <v>4221</v>
      </c>
      <c r="B4223" s="13">
        <v>1</v>
      </c>
      <c r="C4223" s="19">
        <v>1.1654411822564701E-4</v>
      </c>
      <c r="D4223" s="21">
        <v>0</v>
      </c>
      <c r="E4223" s="21">
        <v>0</v>
      </c>
      <c r="F4223" s="22">
        <v>5.87419817194953E-5</v>
      </c>
      <c r="G4223" s="22">
        <v>1.14155251141553E-4</v>
      </c>
      <c r="H4223" s="21">
        <v>0</v>
      </c>
      <c r="I4223" s="20">
        <v>4.4317300230000002E-2</v>
      </c>
      <c r="J4223" s="24">
        <v>5.7700000000000001E-2</v>
      </c>
      <c r="K4223" s="20">
        <v>0.4670075481</v>
      </c>
      <c r="L4223" s="20">
        <v>0.54101221639999997</v>
      </c>
      <c r="M4223" s="20">
        <v>0.16195791330000001</v>
      </c>
      <c r="N4223" s="21">
        <v>0</v>
      </c>
    </row>
    <row r="4224" spans="1:14" ht="15" customHeight="1" outlineLevel="1" x14ac:dyDescent="0.3">
      <c r="A4224" s="12">
        <v>4222</v>
      </c>
      <c r="B4224" s="13">
        <v>1</v>
      </c>
      <c r="C4224" s="19">
        <v>1.2877256242209201E-4</v>
      </c>
      <c r="D4224" s="21">
        <v>0</v>
      </c>
      <c r="E4224" s="21">
        <v>0</v>
      </c>
      <c r="F4224" s="22">
        <v>3.7594868300476997E-5</v>
      </c>
      <c r="G4224" s="22">
        <v>1.14155251141553E-4</v>
      </c>
      <c r="H4224" s="21">
        <v>0</v>
      </c>
      <c r="I4224" s="20">
        <v>5.0329712960000002E-2</v>
      </c>
      <c r="J4224" s="24">
        <v>6.3299999999999995E-2</v>
      </c>
      <c r="K4224" s="20">
        <v>0.48125152180000003</v>
      </c>
      <c r="L4224" s="20">
        <v>0.53645530350000004</v>
      </c>
      <c r="M4224" s="20">
        <v>9.7147985670000006E-2</v>
      </c>
      <c r="N4224" s="21">
        <v>0</v>
      </c>
    </row>
    <row r="4225" spans="1:14" ht="15" customHeight="1" outlineLevel="1" x14ac:dyDescent="0.3">
      <c r="A4225" s="12">
        <v>4223</v>
      </c>
      <c r="B4225" s="13">
        <v>1</v>
      </c>
      <c r="C4225" s="19">
        <v>1.3451578759236799E-4</v>
      </c>
      <c r="D4225" s="21">
        <v>0</v>
      </c>
      <c r="E4225" s="21">
        <v>0</v>
      </c>
      <c r="F4225" s="22">
        <v>2.3496792687798098E-5</v>
      </c>
      <c r="G4225" s="22">
        <v>1.14155251141553E-4</v>
      </c>
      <c r="H4225" s="21">
        <v>0</v>
      </c>
      <c r="I4225" s="20">
        <v>5.2463149729999999E-2</v>
      </c>
      <c r="J4225" s="24">
        <v>4.8800000000000003E-2</v>
      </c>
      <c r="K4225" s="20">
        <v>0.24141709280000001</v>
      </c>
      <c r="L4225" s="20">
        <v>0.51813069609999995</v>
      </c>
      <c r="M4225" s="20">
        <v>2.951503896E-2</v>
      </c>
      <c r="N4225" s="21">
        <v>0</v>
      </c>
    </row>
    <row r="4226" spans="1:14" ht="15" customHeight="1" outlineLevel="1" x14ac:dyDescent="0.3">
      <c r="A4226" s="12">
        <v>4224</v>
      </c>
      <c r="B4226" s="13">
        <v>1</v>
      </c>
      <c r="C4226" s="19">
        <v>1.13879685743128E-4</v>
      </c>
      <c r="D4226" s="21">
        <v>0</v>
      </c>
      <c r="E4226" s="21">
        <v>0</v>
      </c>
      <c r="F4226" s="22">
        <v>9.3987170751192492E-6</v>
      </c>
      <c r="G4226" s="22">
        <v>1.14155251141553E-4</v>
      </c>
      <c r="H4226" s="21">
        <v>0</v>
      </c>
      <c r="I4226" s="20">
        <v>5.7117920869999998E-2</v>
      </c>
      <c r="J4226" s="24">
        <v>2.9899999999999999E-2</v>
      </c>
      <c r="K4226" s="20">
        <v>0.17177988799999999</v>
      </c>
      <c r="L4226" s="20">
        <v>0.49224355250000001</v>
      </c>
      <c r="M4226" s="20">
        <v>1.337349021E-3</v>
      </c>
      <c r="N4226" s="21">
        <v>0</v>
      </c>
    </row>
    <row r="4227" spans="1:14" ht="15" customHeight="1" outlineLevel="1" x14ac:dyDescent="0.3">
      <c r="A4227" s="12">
        <v>4225</v>
      </c>
      <c r="B4227" s="13">
        <v>1</v>
      </c>
      <c r="C4227" s="19">
        <v>9.75895479069658E-5</v>
      </c>
      <c r="D4227" s="21">
        <v>0</v>
      </c>
      <c r="E4227" s="21">
        <v>0</v>
      </c>
      <c r="F4227" s="22">
        <v>5.8741981719495297E-6</v>
      </c>
      <c r="G4227" s="22">
        <v>1.14155251141553E-4</v>
      </c>
      <c r="H4227" s="21">
        <v>0</v>
      </c>
      <c r="I4227" s="20">
        <v>5.9736229639999999E-2</v>
      </c>
      <c r="J4227" s="24">
        <v>3.6999999999999998E-2</v>
      </c>
      <c r="K4227" s="20">
        <v>0.22096420750000001</v>
      </c>
      <c r="L4227" s="20">
        <v>0.46887725419999998</v>
      </c>
      <c r="M4227" s="20">
        <v>6.856795836E-2</v>
      </c>
      <c r="N4227" s="21">
        <v>0</v>
      </c>
    </row>
    <row r="4228" spans="1:14" ht="15" customHeight="1" outlineLevel="1" x14ac:dyDescent="0.3">
      <c r="A4228" s="12">
        <v>4226</v>
      </c>
      <c r="B4228" s="13">
        <v>1</v>
      </c>
      <c r="C4228" s="19">
        <v>8.7628309609649898E-5</v>
      </c>
      <c r="D4228" s="20">
        <v>5.0314475700000002E-6</v>
      </c>
      <c r="E4228" s="21">
        <v>0</v>
      </c>
      <c r="F4228" s="22">
        <v>2.3496792687798102E-6</v>
      </c>
      <c r="G4228" s="22">
        <v>1.14155251141553E-4</v>
      </c>
      <c r="H4228" s="21">
        <v>0</v>
      </c>
      <c r="I4228" s="20">
        <v>6.167571761E-2</v>
      </c>
      <c r="J4228" s="24">
        <v>7.9600000000000004E-2</v>
      </c>
      <c r="K4228" s="20">
        <v>0.1141952764</v>
      </c>
      <c r="L4228" s="20">
        <v>0.45830909440000001</v>
      </c>
      <c r="M4228" s="20">
        <v>0.28634716380000003</v>
      </c>
      <c r="N4228" s="21">
        <v>0</v>
      </c>
    </row>
    <row r="4229" spans="1:14" ht="15" customHeight="1" outlineLevel="1" x14ac:dyDescent="0.3">
      <c r="A4229" s="12">
        <v>4227</v>
      </c>
      <c r="B4229" s="13">
        <v>1</v>
      </c>
      <c r="C4229" s="19">
        <v>7.2865579773346697E-5</v>
      </c>
      <c r="D4229" s="20">
        <v>1.484890624E-5</v>
      </c>
      <c r="E4229" s="21">
        <v>0</v>
      </c>
      <c r="F4229" s="22">
        <v>1.17483963438991E-6</v>
      </c>
      <c r="G4229" s="22">
        <v>1.14155251141553E-4</v>
      </c>
      <c r="H4229" s="21">
        <v>0</v>
      </c>
      <c r="I4229" s="20">
        <v>6.3130333590000004E-2</v>
      </c>
      <c r="J4229" s="24">
        <v>0.1138</v>
      </c>
      <c r="K4229" s="20">
        <v>0.1116386657</v>
      </c>
      <c r="L4229" s="20">
        <v>0.45859996120000002</v>
      </c>
      <c r="M4229" s="20">
        <v>0.36769341030000002</v>
      </c>
      <c r="N4229" s="21">
        <v>0</v>
      </c>
    </row>
    <row r="4230" spans="1:14" ht="15" customHeight="1" outlineLevel="1" x14ac:dyDescent="0.3">
      <c r="A4230" s="12">
        <v>4228</v>
      </c>
      <c r="B4230" s="13">
        <v>1</v>
      </c>
      <c r="C4230" s="19">
        <v>6.7229648415211596E-5</v>
      </c>
      <c r="D4230" s="20">
        <v>2.345963562E-5</v>
      </c>
      <c r="E4230" s="21">
        <v>0</v>
      </c>
      <c r="F4230" s="22">
        <v>1.40980756126789E-5</v>
      </c>
      <c r="G4230" s="22">
        <v>1.14155251141553E-4</v>
      </c>
      <c r="H4230" s="20">
        <v>4.5226942339999998E-3</v>
      </c>
      <c r="I4230" s="20">
        <v>6.8366951120000005E-2</v>
      </c>
      <c r="J4230" s="24">
        <v>0.14299999999999999</v>
      </c>
      <c r="K4230" s="20">
        <v>0.132091551</v>
      </c>
      <c r="L4230" s="20">
        <v>0.46053907309999997</v>
      </c>
      <c r="M4230" s="20">
        <v>0.22739141190000001</v>
      </c>
      <c r="N4230" s="21">
        <v>0</v>
      </c>
    </row>
    <row r="4231" spans="1:14" ht="15" customHeight="1" outlineLevel="1" x14ac:dyDescent="0.3">
      <c r="A4231" s="12">
        <v>4229</v>
      </c>
      <c r="B4231" s="13">
        <v>1</v>
      </c>
      <c r="C4231" s="19">
        <v>7.4027051681953599E-5</v>
      </c>
      <c r="D4231" s="20">
        <v>1.8060033350000001E-5</v>
      </c>
      <c r="E4231" s="21">
        <v>0</v>
      </c>
      <c r="F4231" s="22">
        <v>3.7594868300476997E-5</v>
      </c>
      <c r="G4231" s="22">
        <v>1.14155251141553E-4</v>
      </c>
      <c r="H4231" s="20">
        <v>1.9867549670000002E-2</v>
      </c>
      <c r="I4231" s="20">
        <v>7.7094647010000003E-2</v>
      </c>
      <c r="J4231" s="24">
        <v>0.2021</v>
      </c>
      <c r="K4231" s="20">
        <v>0.19625030439999999</v>
      </c>
      <c r="L4231" s="20">
        <v>0.48448710490000002</v>
      </c>
      <c r="M4231" s="20">
        <v>6.6241502930000001E-2</v>
      </c>
      <c r="N4231" s="21">
        <v>0</v>
      </c>
    </row>
    <row r="4232" spans="1:14" ht="15" customHeight="1" outlineLevel="1" x14ac:dyDescent="0.3">
      <c r="A4232" s="12">
        <v>4230</v>
      </c>
      <c r="B4232" s="13">
        <v>1</v>
      </c>
      <c r="C4232" s="19">
        <v>9.2622043586030207E-5</v>
      </c>
      <c r="D4232" s="21">
        <v>0</v>
      </c>
      <c r="E4232" s="21">
        <v>0</v>
      </c>
      <c r="F4232" s="22">
        <v>9.3987170751192502E-5</v>
      </c>
      <c r="G4232" s="22">
        <v>1.14155251141553E-4</v>
      </c>
      <c r="H4232" s="20">
        <v>7.3009206909999999E-2</v>
      </c>
      <c r="I4232" s="20">
        <v>8.3010085339999998E-2</v>
      </c>
      <c r="J4232" s="24">
        <v>0.2419</v>
      </c>
      <c r="K4232" s="20">
        <v>0.25858290719999999</v>
      </c>
      <c r="L4232" s="20">
        <v>0.52016676360000003</v>
      </c>
      <c r="M4232" s="20">
        <v>1.661384509E-3</v>
      </c>
      <c r="N4232" s="21">
        <v>0</v>
      </c>
    </row>
    <row r="4233" spans="1:14" ht="15" customHeight="1" outlineLevel="1" x14ac:dyDescent="0.3">
      <c r="A4233" s="12">
        <v>4231</v>
      </c>
      <c r="B4233" s="13">
        <v>1</v>
      </c>
      <c r="C4233" s="19">
        <v>1.15681670821721E-4</v>
      </c>
      <c r="D4233" s="21">
        <v>0</v>
      </c>
      <c r="E4233" s="21">
        <v>0</v>
      </c>
      <c r="F4233" s="22">
        <v>1.8210014333043501E-4</v>
      </c>
      <c r="G4233" s="22">
        <v>1.14155251141553E-4</v>
      </c>
      <c r="H4233" s="20">
        <v>0.17864642219999999</v>
      </c>
      <c r="I4233" s="20">
        <v>7.0888285489999994E-2</v>
      </c>
      <c r="J4233" s="24">
        <v>0.17599999999999999</v>
      </c>
      <c r="K4233" s="20">
        <v>0.33138543949999999</v>
      </c>
      <c r="L4233" s="20">
        <v>0.5355827031</v>
      </c>
      <c r="M4233" s="20">
        <v>1.2787565190000001E-2</v>
      </c>
      <c r="N4233" s="21">
        <v>0</v>
      </c>
    </row>
    <row r="4234" spans="1:14" ht="15" customHeight="1" outlineLevel="1" x14ac:dyDescent="0.3">
      <c r="A4234" s="12">
        <v>4232</v>
      </c>
      <c r="B4234" s="13">
        <v>1</v>
      </c>
      <c r="C4234" s="19">
        <v>1.31085270544351E-4</v>
      </c>
      <c r="D4234" s="21">
        <v>0</v>
      </c>
      <c r="E4234" s="21">
        <v>0</v>
      </c>
      <c r="F4234" s="22">
        <v>1.58603350642637E-4</v>
      </c>
      <c r="G4234" s="22">
        <v>1.14155251141553E-4</v>
      </c>
      <c r="H4234" s="20">
        <v>0.31836536910000002</v>
      </c>
      <c r="I4234" s="20">
        <v>4.877812258E-2</v>
      </c>
      <c r="J4234" s="24">
        <v>0.11609999999999999</v>
      </c>
      <c r="K4234" s="20">
        <v>0.39590942289999997</v>
      </c>
      <c r="L4234" s="20">
        <v>0.53500096959999999</v>
      </c>
      <c r="M4234" s="20">
        <v>0.124319533</v>
      </c>
      <c r="N4234" s="21">
        <v>0</v>
      </c>
    </row>
    <row r="4235" spans="1:14" ht="15" customHeight="1" outlineLevel="1" x14ac:dyDescent="0.3">
      <c r="A4235" s="12">
        <v>4233</v>
      </c>
      <c r="B4235" s="13">
        <v>1</v>
      </c>
      <c r="C4235" s="19">
        <v>1.39497316497497E-4</v>
      </c>
      <c r="D4235" s="21">
        <v>0</v>
      </c>
      <c r="E4235" s="20">
        <v>2.847310122E-4</v>
      </c>
      <c r="F4235" s="22">
        <v>1.4685495429873799E-4</v>
      </c>
      <c r="G4235" s="22">
        <v>1.14155251141553E-4</v>
      </c>
      <c r="H4235" s="20">
        <v>0.44257793569999998</v>
      </c>
      <c r="I4235" s="20">
        <v>4.6838634599999998E-2</v>
      </c>
      <c r="J4235" s="24">
        <v>0.1862</v>
      </c>
      <c r="K4235" s="20">
        <v>0.4772339907</v>
      </c>
      <c r="L4235" s="20">
        <v>0.53131665699999997</v>
      </c>
      <c r="M4235" s="20">
        <v>0.16195791330000001</v>
      </c>
      <c r="N4235" s="21">
        <v>0</v>
      </c>
    </row>
    <row r="4236" spans="1:14" ht="15" customHeight="1" outlineLevel="1" x14ac:dyDescent="0.3">
      <c r="A4236" s="12">
        <v>4234</v>
      </c>
      <c r="B4236" s="13">
        <v>1</v>
      </c>
      <c r="C4236" s="19">
        <v>1.38153368368378E-4</v>
      </c>
      <c r="D4236" s="21">
        <v>0</v>
      </c>
      <c r="E4236" s="20">
        <v>8.4993696760000004E-4</v>
      </c>
      <c r="F4236" s="22">
        <v>1.6447754881458699E-4</v>
      </c>
      <c r="G4236" s="22">
        <v>1.14155251141553E-4</v>
      </c>
      <c r="H4236" s="20">
        <v>0.52915522530000003</v>
      </c>
      <c r="I4236" s="20">
        <v>6.0124127229999998E-2</v>
      </c>
      <c r="J4236" s="24">
        <v>0.2165</v>
      </c>
      <c r="K4236" s="20">
        <v>0.50864377890000001</v>
      </c>
      <c r="L4236" s="20">
        <v>0.5354857475</v>
      </c>
      <c r="M4236" s="20">
        <v>9.7147985670000006E-2</v>
      </c>
      <c r="N4236" s="21">
        <v>0</v>
      </c>
    </row>
    <row r="4237" spans="1:14" ht="15" customHeight="1" outlineLevel="1" x14ac:dyDescent="0.3">
      <c r="A4237" s="12">
        <v>4235</v>
      </c>
      <c r="B4237" s="13">
        <v>1</v>
      </c>
      <c r="C4237" s="19">
        <v>1.3558130615660201E-4</v>
      </c>
      <c r="D4237" s="21">
        <v>0</v>
      </c>
      <c r="E4237" s="20">
        <v>1.3049107369999999E-3</v>
      </c>
      <c r="F4237" s="22">
        <v>1.87974341502385E-4</v>
      </c>
      <c r="G4237" s="22">
        <v>1.14155251141553E-4</v>
      </c>
      <c r="H4237" s="20">
        <v>0.5780972379</v>
      </c>
      <c r="I4237" s="20">
        <v>7.4864235840000001E-2</v>
      </c>
      <c r="J4237" s="24">
        <v>0.23130000000000001</v>
      </c>
      <c r="K4237" s="20">
        <v>0.48502556610000003</v>
      </c>
      <c r="L4237" s="24">
        <v>0.53344968000000004</v>
      </c>
      <c r="M4237" s="20">
        <v>2.951503896E-2</v>
      </c>
      <c r="N4237" s="20">
        <v>8.1342857139999995E-3</v>
      </c>
    </row>
    <row r="4238" spans="1:14" ht="15" customHeight="1" outlineLevel="1" x14ac:dyDescent="0.3">
      <c r="A4238" s="12">
        <v>4236</v>
      </c>
      <c r="B4238" s="13">
        <v>1</v>
      </c>
      <c r="C4238" s="19">
        <v>1.35717241856965E-4</v>
      </c>
      <c r="D4238" s="21">
        <v>0</v>
      </c>
      <c r="E4238" s="20">
        <v>1.64028897E-3</v>
      </c>
      <c r="F4238" s="22">
        <v>2.0677177565262301E-4</v>
      </c>
      <c r="G4238" s="22">
        <v>1.14155251141553E-4</v>
      </c>
      <c r="H4238" s="20">
        <v>0.59699563879999995</v>
      </c>
      <c r="I4238" s="20">
        <v>8.4755624520000003E-2</v>
      </c>
      <c r="J4238" s="24">
        <v>0.24310000000000001</v>
      </c>
      <c r="K4238" s="20">
        <v>0.40723155589999999</v>
      </c>
      <c r="L4238" s="20">
        <v>0.51667636220000002</v>
      </c>
      <c r="M4238" s="20">
        <v>1.337349021E-3</v>
      </c>
      <c r="N4238" s="20">
        <v>3.542314286E-2</v>
      </c>
    </row>
    <row r="4239" spans="1:14" ht="15" customHeight="1" outlineLevel="1" x14ac:dyDescent="0.3">
      <c r="A4239" s="12">
        <v>4237</v>
      </c>
      <c r="B4239" s="13">
        <v>1</v>
      </c>
      <c r="C4239" s="19">
        <v>1.2904077031802199E-4</v>
      </c>
      <c r="D4239" s="21">
        <v>0</v>
      </c>
      <c r="E4239" s="20">
        <v>1.823725541E-3</v>
      </c>
      <c r="F4239" s="22">
        <v>1.87974341502385E-4</v>
      </c>
      <c r="G4239" s="22">
        <v>1.14155251141553E-4</v>
      </c>
      <c r="H4239" s="20">
        <v>0.58439670489999995</v>
      </c>
      <c r="I4239" s="20">
        <v>8.2816136540000002E-2</v>
      </c>
      <c r="J4239" s="24">
        <v>0.25159999999999999</v>
      </c>
      <c r="K4239" s="24">
        <v>0.39761383</v>
      </c>
      <c r="L4239" s="20">
        <v>0.509792515</v>
      </c>
      <c r="M4239" s="20">
        <v>6.856795836E-2</v>
      </c>
      <c r="N4239" s="20">
        <v>6.9230571429999999E-2</v>
      </c>
    </row>
    <row r="4240" spans="1:14" ht="15" customHeight="1" outlineLevel="1" x14ac:dyDescent="0.3">
      <c r="A4240" s="12">
        <v>4238</v>
      </c>
      <c r="B4240" s="13">
        <v>1</v>
      </c>
      <c r="C4240" s="19">
        <v>1.2602817405835899E-4</v>
      </c>
      <c r="D4240" s="21">
        <v>0</v>
      </c>
      <c r="E4240" s="20">
        <v>1.898206748E-3</v>
      </c>
      <c r="F4240" s="22">
        <v>1.90324020771165E-4</v>
      </c>
      <c r="G4240" s="22">
        <v>1.14155251141553E-4</v>
      </c>
      <c r="H4240" s="20">
        <v>0.54724600229999998</v>
      </c>
      <c r="I4240" s="20">
        <v>8.1458494960000002E-2</v>
      </c>
      <c r="J4240" s="24">
        <v>0.27389999999999998</v>
      </c>
      <c r="K4240" s="20">
        <v>0.3036279523</v>
      </c>
      <c r="L4240" s="20">
        <v>0.51997285240000002</v>
      </c>
      <c r="M4240" s="20">
        <v>0.28634716380000003</v>
      </c>
      <c r="N4240" s="20">
        <v>0.4714988571</v>
      </c>
    </row>
    <row r="4241" spans="1:14" ht="15" customHeight="1" outlineLevel="1" x14ac:dyDescent="0.3">
      <c r="A4241" s="12">
        <v>4239</v>
      </c>
      <c r="B4241" s="13">
        <v>1</v>
      </c>
      <c r="C4241" s="19">
        <v>1.1852429074157701E-4</v>
      </c>
      <c r="D4241" s="21">
        <v>0</v>
      </c>
      <c r="E4241" s="20">
        <v>1.9160822370000001E-3</v>
      </c>
      <c r="F4241" s="22">
        <v>2.1382081345896301E-4</v>
      </c>
      <c r="G4241" s="22">
        <v>1.14155251141553E-4</v>
      </c>
      <c r="H4241" s="20">
        <v>0.48425133259999997</v>
      </c>
      <c r="I4241" s="20">
        <v>7.8646237389999998E-2</v>
      </c>
      <c r="J4241" s="24">
        <v>0.3347</v>
      </c>
      <c r="K4241" s="20">
        <v>0.27684441199999998</v>
      </c>
      <c r="L4241" s="20">
        <v>0.51405856120000004</v>
      </c>
      <c r="M4241" s="20">
        <v>0.36769341030000002</v>
      </c>
      <c r="N4241" s="20">
        <v>0.90739628569999997</v>
      </c>
    </row>
    <row r="4242" spans="1:14" ht="15" customHeight="1" outlineLevel="1" x14ac:dyDescent="0.3">
      <c r="A4242" s="12">
        <v>4240</v>
      </c>
      <c r="B4242" s="13">
        <v>1</v>
      </c>
      <c r="C4242" s="19">
        <v>1.14091249086087E-4</v>
      </c>
      <c r="D4242" s="21">
        <v>0</v>
      </c>
      <c r="E4242" s="20">
        <v>1.8194694720000001E-3</v>
      </c>
      <c r="F4242" s="22">
        <v>2.23219530534082E-4</v>
      </c>
      <c r="G4242" s="22">
        <v>1.14155251141553E-4</v>
      </c>
      <c r="H4242" s="20">
        <v>0.39476659670000003</v>
      </c>
      <c r="I4242" s="20">
        <v>7.4088440650000004E-2</v>
      </c>
      <c r="J4242" s="24">
        <v>0.41570000000000001</v>
      </c>
      <c r="K4242" s="20">
        <v>0.30301923549999998</v>
      </c>
      <c r="L4242" s="20">
        <v>0.49806088809999999</v>
      </c>
      <c r="M4242" s="20">
        <v>0.22739141190000001</v>
      </c>
      <c r="N4242" s="20">
        <v>0.77245628570000002</v>
      </c>
    </row>
    <row r="4243" spans="1:14" ht="15" customHeight="1" outlineLevel="1" x14ac:dyDescent="0.3">
      <c r="A4243" s="12">
        <v>4241</v>
      </c>
      <c r="B4243" s="13">
        <v>1</v>
      </c>
      <c r="C4243" s="19">
        <v>1.1176835358282801E-4</v>
      </c>
      <c r="D4243" s="21">
        <v>0</v>
      </c>
      <c r="E4243" s="20">
        <v>1.597728281E-3</v>
      </c>
      <c r="F4243" s="22">
        <v>2.23219530534082E-4</v>
      </c>
      <c r="G4243" s="22">
        <v>1.14155251141553E-4</v>
      </c>
      <c r="H4243" s="20">
        <v>0.27168470360000002</v>
      </c>
      <c r="I4243" s="20">
        <v>8.5725368499999996E-2</v>
      </c>
      <c r="J4243" s="24">
        <v>0.47710000000000002</v>
      </c>
      <c r="K4243" s="20">
        <v>0.39274409539999999</v>
      </c>
      <c r="L4243" s="20">
        <v>0.51832460729999996</v>
      </c>
      <c r="M4243" s="20">
        <v>6.6241502930000001E-2</v>
      </c>
      <c r="N4243" s="24">
        <v>0.59545199999999998</v>
      </c>
    </row>
    <row r="4244" spans="1:14" ht="15" customHeight="1" outlineLevel="1" x14ac:dyDescent="0.3">
      <c r="A4244" s="12">
        <v>4242</v>
      </c>
      <c r="B4244" s="13">
        <v>1</v>
      </c>
      <c r="C4244" s="19">
        <v>1.1703913630870001E-4</v>
      </c>
      <c r="D4244" s="21">
        <v>0</v>
      </c>
      <c r="E4244" s="20">
        <v>1.1861664140000001E-3</v>
      </c>
      <c r="F4244" s="22">
        <v>1.6447754881458699E-4</v>
      </c>
      <c r="G4244" s="22">
        <v>1.14155251141553E-4</v>
      </c>
      <c r="H4244" s="20">
        <v>0.146664513</v>
      </c>
      <c r="I4244" s="20">
        <v>9.0477114040000001E-2</v>
      </c>
      <c r="J4244" s="24">
        <v>0.51060000000000005</v>
      </c>
      <c r="K4244" s="20">
        <v>0.40114438759999999</v>
      </c>
      <c r="L4244" s="20">
        <v>0.53325576890000004</v>
      </c>
      <c r="M4244" s="20">
        <v>1.661384509E-3</v>
      </c>
      <c r="N4244" s="20">
        <v>0.35230371430000001</v>
      </c>
    </row>
    <row r="4245" spans="1:14" ht="15" customHeight="1" outlineLevel="1" x14ac:dyDescent="0.3">
      <c r="A4245" s="12">
        <v>4243</v>
      </c>
      <c r="B4245" s="13">
        <v>1</v>
      </c>
      <c r="C4245" s="19">
        <v>1.2471684019244099E-4</v>
      </c>
      <c r="D4245" s="21">
        <v>0</v>
      </c>
      <c r="E4245" s="20">
        <v>3.5240250839999997E-4</v>
      </c>
      <c r="F4245" s="22">
        <v>1.1748396343899099E-4</v>
      </c>
      <c r="G4245" s="22">
        <v>1.14155251141553E-4</v>
      </c>
      <c r="H4245" s="20">
        <v>5.4433855599999997E-2</v>
      </c>
      <c r="I4245" s="20">
        <v>9.0477114040000001E-2</v>
      </c>
      <c r="J4245" s="24">
        <v>0.49609999999999999</v>
      </c>
      <c r="K4245" s="20">
        <v>0.33430728030000001</v>
      </c>
      <c r="L4245" s="20">
        <v>0.54566608490000001</v>
      </c>
      <c r="M4245" s="20">
        <v>1.2787565190000001E-2</v>
      </c>
      <c r="N4245" s="20">
        <v>0.1239642857</v>
      </c>
    </row>
    <row r="4246" spans="1:14" ht="15" customHeight="1" outlineLevel="1" x14ac:dyDescent="0.3">
      <c r="A4246" s="12">
        <v>4244</v>
      </c>
      <c r="B4246" s="13">
        <v>1</v>
      </c>
      <c r="C4246" s="19">
        <v>1.17739017422148E-4</v>
      </c>
      <c r="D4246" s="21">
        <v>0</v>
      </c>
      <c r="E4246" s="21">
        <v>0</v>
      </c>
      <c r="F4246" s="22">
        <v>8.8112972579242903E-5</v>
      </c>
      <c r="G4246" s="22">
        <v>1.14155251141553E-4</v>
      </c>
      <c r="H4246" s="20">
        <v>1.4214181879999999E-2</v>
      </c>
      <c r="I4246" s="20">
        <v>0.107738557</v>
      </c>
      <c r="J4246" s="24">
        <v>0.4859</v>
      </c>
      <c r="K4246" s="20">
        <v>0.2804967129</v>
      </c>
      <c r="L4246" s="20">
        <v>0.54246655030000002</v>
      </c>
      <c r="M4246" s="20">
        <v>0.124319533</v>
      </c>
      <c r="N4246" s="21">
        <v>0</v>
      </c>
    </row>
    <row r="4247" spans="1:14" ht="15" customHeight="1" outlineLevel="1" x14ac:dyDescent="0.3">
      <c r="A4247" s="12">
        <v>4245</v>
      </c>
      <c r="B4247" s="13">
        <v>1</v>
      </c>
      <c r="C4247" s="19">
        <v>1.12198154212569E-4</v>
      </c>
      <c r="D4247" s="21">
        <v>0</v>
      </c>
      <c r="E4247" s="21">
        <v>0</v>
      </c>
      <c r="F4247" s="22">
        <v>5.87419817194953E-5</v>
      </c>
      <c r="G4247" s="22">
        <v>1.14155251141553E-4</v>
      </c>
      <c r="H4247" s="21">
        <v>0</v>
      </c>
      <c r="I4247" s="20">
        <v>0.13750969739999999</v>
      </c>
      <c r="J4247" s="24">
        <v>0.53080000000000005</v>
      </c>
      <c r="K4247" s="20">
        <v>0.29023618210000002</v>
      </c>
      <c r="L4247" s="20">
        <v>0.53083187899999995</v>
      </c>
      <c r="M4247" s="20">
        <v>0.16195791330000001</v>
      </c>
      <c r="N4247" s="21">
        <v>0</v>
      </c>
    </row>
    <row r="4248" spans="1:14" ht="15" customHeight="1" outlineLevel="1" x14ac:dyDescent="0.3">
      <c r="A4248" s="12">
        <v>4246</v>
      </c>
      <c r="B4248" s="13">
        <v>1</v>
      </c>
      <c r="C4248" s="19">
        <v>1.2570340601817699E-4</v>
      </c>
      <c r="D4248" s="21">
        <v>0</v>
      </c>
      <c r="E4248" s="21">
        <v>0</v>
      </c>
      <c r="F4248" s="22">
        <v>3.7594868300476997E-5</v>
      </c>
      <c r="G4248" s="22">
        <v>1.14155251141553E-4</v>
      </c>
      <c r="H4248" s="21">
        <v>0</v>
      </c>
      <c r="I4248" s="20">
        <v>0.16737781230000001</v>
      </c>
      <c r="J4248" s="24">
        <v>0.499</v>
      </c>
      <c r="K4248" s="20">
        <v>0.40625760900000002</v>
      </c>
      <c r="L4248" s="20">
        <v>0.50833818109999995</v>
      </c>
      <c r="M4248" s="20">
        <v>9.7147985670000006E-2</v>
      </c>
      <c r="N4248" s="21">
        <v>0</v>
      </c>
    </row>
    <row r="4249" spans="1:14" ht="15" customHeight="1" outlineLevel="1" x14ac:dyDescent="0.3">
      <c r="A4249" s="12">
        <v>4247</v>
      </c>
      <c r="B4249" s="13">
        <v>1</v>
      </c>
      <c r="C4249" s="19">
        <v>1.3215971619281701E-4</v>
      </c>
      <c r="D4249" s="21">
        <v>0</v>
      </c>
      <c r="E4249" s="21">
        <v>0</v>
      </c>
      <c r="F4249" s="22">
        <v>2.3496792687798098E-5</v>
      </c>
      <c r="G4249" s="22">
        <v>1.14155251141553E-4</v>
      </c>
      <c r="H4249" s="21">
        <v>0</v>
      </c>
      <c r="I4249" s="20">
        <v>0.18105120250000001</v>
      </c>
      <c r="J4249" s="24">
        <v>0.45219999999999999</v>
      </c>
      <c r="K4249" s="20">
        <v>0.36169953739999999</v>
      </c>
      <c r="L4249" s="20">
        <v>0.50184215629999995</v>
      </c>
      <c r="M4249" s="20">
        <v>2.951503896E-2</v>
      </c>
      <c r="N4249" s="21">
        <v>0</v>
      </c>
    </row>
    <row r="4250" spans="1:14" ht="15" customHeight="1" outlineLevel="1" x14ac:dyDescent="0.3">
      <c r="A4250" s="12">
        <v>4248</v>
      </c>
      <c r="B4250" s="13">
        <v>1</v>
      </c>
      <c r="C4250" s="19">
        <v>1.12655877695099E-4</v>
      </c>
      <c r="D4250" s="21">
        <v>0</v>
      </c>
      <c r="E4250" s="21">
        <v>0</v>
      </c>
      <c r="F4250" s="22">
        <v>9.3987170751192492E-6</v>
      </c>
      <c r="G4250" s="22">
        <v>1.14155251141553E-4</v>
      </c>
      <c r="H4250" s="21">
        <v>0</v>
      </c>
      <c r="I4250" s="20">
        <v>0.17290535300000001</v>
      </c>
      <c r="J4250" s="24">
        <v>0.3669</v>
      </c>
      <c r="K4250" s="20">
        <v>0.15984903819999999</v>
      </c>
      <c r="L4250" s="20">
        <v>0.48885010670000001</v>
      </c>
      <c r="M4250" s="20">
        <v>1.337349021E-3</v>
      </c>
      <c r="N4250" s="21">
        <v>0</v>
      </c>
    </row>
    <row r="4251" spans="1:14" ht="15" customHeight="1" outlineLevel="1" x14ac:dyDescent="0.3">
      <c r="A4251" s="12">
        <v>4249</v>
      </c>
      <c r="B4251" s="13">
        <v>1</v>
      </c>
      <c r="C4251" s="19">
        <v>9.4081940588206303E-5</v>
      </c>
      <c r="D4251" s="21">
        <v>0</v>
      </c>
      <c r="E4251" s="21">
        <v>0</v>
      </c>
      <c r="F4251" s="22">
        <v>5.8741981719495297E-6</v>
      </c>
      <c r="G4251" s="22">
        <v>1.14155251141553E-4</v>
      </c>
      <c r="H4251" s="21">
        <v>0</v>
      </c>
      <c r="I4251" s="20">
        <v>0.1721295578</v>
      </c>
      <c r="J4251" s="24">
        <v>0.28670000000000001</v>
      </c>
      <c r="K4251" s="20">
        <v>0.1262478695</v>
      </c>
      <c r="L4251" s="20">
        <v>0.46267209619999999</v>
      </c>
      <c r="M4251" s="20">
        <v>6.6160368809999995E-2</v>
      </c>
      <c r="N4251" s="21">
        <v>0</v>
      </c>
    </row>
    <row r="4252" spans="1:14" ht="15" customHeight="1" outlineLevel="1" x14ac:dyDescent="0.3">
      <c r="A4252" s="12">
        <v>4250</v>
      </c>
      <c r="B4252" s="13">
        <v>1</v>
      </c>
      <c r="C4252" s="19">
        <v>8.2126796934544797E-5</v>
      </c>
      <c r="D4252" s="20">
        <v>5.440508348E-6</v>
      </c>
      <c r="E4252" s="21">
        <v>0</v>
      </c>
      <c r="F4252" s="22">
        <v>2.3496792687798102E-6</v>
      </c>
      <c r="G4252" s="22">
        <v>1.14155251141553E-4</v>
      </c>
      <c r="H4252" s="21">
        <v>0</v>
      </c>
      <c r="I4252" s="20">
        <v>0.17183863460000001</v>
      </c>
      <c r="J4252" s="24">
        <v>0.24310000000000001</v>
      </c>
      <c r="K4252" s="20">
        <v>6.0019478940000003E-2</v>
      </c>
      <c r="L4252" s="20">
        <v>0.4483226682</v>
      </c>
      <c r="M4252" s="20">
        <v>0.2771849502</v>
      </c>
      <c r="N4252" s="21">
        <v>0</v>
      </c>
    </row>
    <row r="4253" spans="1:14" ht="15" customHeight="1" outlineLevel="1" x14ac:dyDescent="0.3">
      <c r="A4253" s="12">
        <v>4251</v>
      </c>
      <c r="B4253" s="13">
        <v>1</v>
      </c>
      <c r="C4253" s="19">
        <v>6.5490454210109897E-5</v>
      </c>
      <c r="D4253" s="20">
        <v>1.5585215640000001E-5</v>
      </c>
      <c r="E4253" s="21">
        <v>0</v>
      </c>
      <c r="F4253" s="22">
        <v>1.17483963438991E-6</v>
      </c>
      <c r="G4253" s="22">
        <v>1.14155251141553E-4</v>
      </c>
      <c r="H4253" s="21">
        <v>0</v>
      </c>
      <c r="I4253" s="20">
        <v>0.17300232739999999</v>
      </c>
      <c r="J4253" s="24">
        <v>0.22900000000000001</v>
      </c>
      <c r="K4253" s="20">
        <v>3.1896761629999999E-2</v>
      </c>
      <c r="L4253" s="20">
        <v>0.42699243749999999</v>
      </c>
      <c r="M4253" s="20">
        <v>0.35569707410000001</v>
      </c>
      <c r="N4253" s="21">
        <v>0</v>
      </c>
    </row>
    <row r="4254" spans="1:14" ht="15" customHeight="1" outlineLevel="1" x14ac:dyDescent="0.3">
      <c r="A4254" s="12">
        <v>4252</v>
      </c>
      <c r="B4254" s="13">
        <v>1</v>
      </c>
      <c r="C4254" s="19">
        <v>5.6863013371826203E-5</v>
      </c>
      <c r="D4254" s="20">
        <v>2.325510523E-5</v>
      </c>
      <c r="E4254" s="21">
        <v>0</v>
      </c>
      <c r="F4254" s="22">
        <v>1.40980756126789E-5</v>
      </c>
      <c r="G4254" s="22">
        <v>1.14155251141553E-4</v>
      </c>
      <c r="H4254" s="20">
        <v>4.5226942339999998E-3</v>
      </c>
      <c r="I4254" s="20">
        <v>0.14711016290000001</v>
      </c>
      <c r="J4254" s="24">
        <v>0.25159999999999999</v>
      </c>
      <c r="K4254" s="20">
        <v>6.0871682490000002E-2</v>
      </c>
      <c r="L4254" s="20">
        <v>0.42049641259999998</v>
      </c>
      <c r="M4254" s="20">
        <v>0.22020347600000001</v>
      </c>
      <c r="N4254" s="21">
        <v>0</v>
      </c>
    </row>
    <row r="4255" spans="1:14" ht="15" customHeight="1" outlineLevel="1" x14ac:dyDescent="0.3">
      <c r="A4255" s="12">
        <v>4253</v>
      </c>
      <c r="B4255" s="13">
        <v>1</v>
      </c>
      <c r="C4255" s="19">
        <v>5.7122432544647899E-5</v>
      </c>
      <c r="D4255" s="20">
        <v>1.6751038859999998E-5</v>
      </c>
      <c r="E4255" s="21">
        <v>0</v>
      </c>
      <c r="F4255" s="22">
        <v>3.7594868300476997E-5</v>
      </c>
      <c r="G4255" s="22">
        <v>1.14155251141553E-4</v>
      </c>
      <c r="H4255" s="20">
        <v>1.8413826519999999E-2</v>
      </c>
      <c r="I4255" s="20">
        <v>0.13557020950000001</v>
      </c>
      <c r="J4255" s="24">
        <v>0.27260000000000001</v>
      </c>
      <c r="K4255" s="20">
        <v>6.671536401E-2</v>
      </c>
      <c r="L4255" s="20">
        <v>0.42825286019999997</v>
      </c>
      <c r="M4255" s="20">
        <v>6.4179973429999995E-2</v>
      </c>
      <c r="N4255" s="21">
        <v>0</v>
      </c>
    </row>
    <row r="4256" spans="1:14" ht="15" customHeight="1" outlineLevel="1" x14ac:dyDescent="0.3">
      <c r="A4256" s="12">
        <v>4254</v>
      </c>
      <c r="B4256" s="13">
        <v>1</v>
      </c>
      <c r="C4256" s="19">
        <v>6.3539738948622902E-5</v>
      </c>
      <c r="D4256" s="21">
        <v>0</v>
      </c>
      <c r="E4256" s="21">
        <v>0</v>
      </c>
      <c r="F4256" s="22">
        <v>9.3987170751192502E-5</v>
      </c>
      <c r="G4256" s="22">
        <v>1.14155251141553E-4</v>
      </c>
      <c r="H4256" s="20">
        <v>6.3802293649999994E-2</v>
      </c>
      <c r="I4256" s="20">
        <v>0.1203452289</v>
      </c>
      <c r="J4256" s="24">
        <v>0.22439999999999999</v>
      </c>
      <c r="K4256" s="20">
        <v>0.1224738252</v>
      </c>
      <c r="L4256" s="20">
        <v>0.44483226679999999</v>
      </c>
      <c r="M4256" s="20">
        <v>1.638310056E-3</v>
      </c>
      <c r="N4256" s="21">
        <v>0</v>
      </c>
    </row>
    <row r="4257" spans="1:14" ht="15" customHeight="1" outlineLevel="1" x14ac:dyDescent="0.3">
      <c r="A4257" s="12">
        <v>4255</v>
      </c>
      <c r="B4257" s="13">
        <v>1</v>
      </c>
      <c r="C4257" s="19">
        <v>7.2636390896175103E-5</v>
      </c>
      <c r="D4257" s="21">
        <v>0</v>
      </c>
      <c r="E4257" s="21">
        <v>0</v>
      </c>
      <c r="F4257" s="22">
        <v>1.8210014333043501E-4</v>
      </c>
      <c r="G4257" s="22">
        <v>1.14155251141553E-4</v>
      </c>
      <c r="H4257" s="20">
        <v>0.1502180585</v>
      </c>
      <c r="I4257" s="20">
        <v>0.1194724593</v>
      </c>
      <c r="J4257" s="24">
        <v>0.1595</v>
      </c>
      <c r="K4257" s="20">
        <v>0.20720720719999999</v>
      </c>
      <c r="L4257" s="20">
        <v>0.47605196820000001</v>
      </c>
      <c r="M4257" s="20">
        <v>1.210425064E-2</v>
      </c>
      <c r="N4257" s="21">
        <v>0</v>
      </c>
    </row>
    <row r="4258" spans="1:14" ht="15" customHeight="1" outlineLevel="1" x14ac:dyDescent="0.3">
      <c r="A4258" s="12">
        <v>4256</v>
      </c>
      <c r="B4258" s="13">
        <v>1</v>
      </c>
      <c r="C4258" s="19">
        <v>8.6854727706146798E-5</v>
      </c>
      <c r="D4258" s="21">
        <v>0</v>
      </c>
      <c r="E4258" s="21">
        <v>0</v>
      </c>
      <c r="F4258" s="22">
        <v>1.58603350642637E-4</v>
      </c>
      <c r="G4258" s="22">
        <v>1.14155251141553E-4</v>
      </c>
      <c r="H4258" s="20">
        <v>0.25908576970000002</v>
      </c>
      <c r="I4258" s="20">
        <v>0.1271334368</v>
      </c>
      <c r="J4258" s="24">
        <v>0.1201</v>
      </c>
      <c r="K4258" s="20">
        <v>0.31884587289999999</v>
      </c>
      <c r="L4258" s="20">
        <v>0.4852627497</v>
      </c>
      <c r="M4258" s="20">
        <v>0.119605224</v>
      </c>
      <c r="N4258" s="20">
        <v>0.1150945714</v>
      </c>
    </row>
    <row r="4259" spans="1:14" ht="15" customHeight="1" outlineLevel="1" x14ac:dyDescent="0.3">
      <c r="A4259" s="12">
        <v>4257</v>
      </c>
      <c r="B4259" s="13">
        <v>1</v>
      </c>
      <c r="C4259" s="19">
        <v>1.01410334450615E-4</v>
      </c>
      <c r="D4259" s="21">
        <v>0</v>
      </c>
      <c r="E4259" s="21">
        <v>0</v>
      </c>
      <c r="F4259" s="22">
        <v>1.4685495429873799E-4</v>
      </c>
      <c r="G4259" s="22">
        <v>1.14155251141553E-4</v>
      </c>
      <c r="H4259" s="20">
        <v>0.35874656760000001</v>
      </c>
      <c r="I4259" s="20">
        <v>0.12461210239999999</v>
      </c>
      <c r="J4259" s="24">
        <v>7.0900000000000005E-2</v>
      </c>
      <c r="K4259" s="20">
        <v>0.2280253226</v>
      </c>
      <c r="L4259" s="20">
        <v>0.48477797169999998</v>
      </c>
      <c r="M4259" s="20">
        <v>0.15676050690000001</v>
      </c>
      <c r="N4259" s="20">
        <v>0.33050828570000002</v>
      </c>
    </row>
    <row r="4260" spans="1:14" ht="15" customHeight="1" outlineLevel="1" x14ac:dyDescent="0.3">
      <c r="A4260" s="12">
        <v>4258</v>
      </c>
      <c r="B4260" s="13">
        <v>1</v>
      </c>
      <c r="C4260" s="19">
        <v>1.0795818932176E-4</v>
      </c>
      <c r="D4260" s="21">
        <v>0</v>
      </c>
      <c r="E4260" s="21">
        <v>0</v>
      </c>
      <c r="F4260" s="22">
        <v>1.6447754881458699E-4</v>
      </c>
      <c r="G4260" s="22">
        <v>1.14155251141553E-4</v>
      </c>
      <c r="H4260" s="20">
        <v>0.43304797290000002</v>
      </c>
      <c r="I4260" s="20">
        <v>0.12645461599999999</v>
      </c>
      <c r="J4260" s="24">
        <v>3.5299999999999998E-2</v>
      </c>
      <c r="K4260" s="20">
        <v>0.1684928171</v>
      </c>
      <c r="L4260" s="20">
        <v>0.48264494860000001</v>
      </c>
      <c r="M4260" s="20">
        <v>9.4483545299999999E-2</v>
      </c>
      <c r="N4260" s="20">
        <v>0.52237714290000004</v>
      </c>
    </row>
    <row r="4261" spans="1:14" ht="15" customHeight="1" outlineLevel="1" x14ac:dyDescent="0.3">
      <c r="A4261" s="12">
        <v>4259</v>
      </c>
      <c r="B4261" s="13">
        <v>1</v>
      </c>
      <c r="C4261" s="19">
        <v>1.0789296954639901E-4</v>
      </c>
      <c r="D4261" s="21">
        <v>0</v>
      </c>
      <c r="E4261" s="20">
        <v>3.5197690150000002E-4</v>
      </c>
      <c r="F4261" s="22">
        <v>1.87974341502385E-4</v>
      </c>
      <c r="G4261" s="22">
        <v>1.14155251141553E-4</v>
      </c>
      <c r="H4261" s="20">
        <v>0.48651267970000001</v>
      </c>
      <c r="I4261" s="20">
        <v>0.13741272299999999</v>
      </c>
      <c r="J4261" s="24">
        <v>1.54E-2</v>
      </c>
      <c r="K4261" s="20">
        <v>0.19819819820000001</v>
      </c>
      <c r="L4261" s="20">
        <v>0.47294938920000001</v>
      </c>
      <c r="M4261" s="20">
        <v>2.8950473429999998E-2</v>
      </c>
      <c r="N4261" s="24">
        <v>0.72633599999999998</v>
      </c>
    </row>
    <row r="4262" spans="1:14" ht="15" customHeight="1" outlineLevel="1" x14ac:dyDescent="0.3">
      <c r="A4262" s="12">
        <v>4260</v>
      </c>
      <c r="B4262" s="13">
        <v>1</v>
      </c>
      <c r="C4262" s="19">
        <v>1.1166792662597999E-4</v>
      </c>
      <c r="D4262" s="21">
        <v>0</v>
      </c>
      <c r="E4262" s="20">
        <v>6.545834032E-4</v>
      </c>
      <c r="F4262" s="22">
        <v>2.0677177565262301E-4</v>
      </c>
      <c r="G4262" s="22">
        <v>1.14155251141553E-4</v>
      </c>
      <c r="H4262" s="20">
        <v>0.51381036989999995</v>
      </c>
      <c r="I4262" s="20">
        <v>0.15234678039999999</v>
      </c>
      <c r="J4262" s="24">
        <v>8.9999999999999998E-4</v>
      </c>
      <c r="K4262" s="20">
        <v>0.1109082055</v>
      </c>
      <c r="L4262" s="20">
        <v>0.46160558460000001</v>
      </c>
      <c r="M4262" s="20">
        <v>1.337349021E-3</v>
      </c>
      <c r="N4262" s="20">
        <v>0.84378171430000004</v>
      </c>
    </row>
    <row r="4263" spans="1:14" ht="15" customHeight="1" outlineLevel="1" x14ac:dyDescent="0.3">
      <c r="A4263" s="12">
        <v>4261</v>
      </c>
      <c r="B4263" s="13">
        <v>1</v>
      </c>
      <c r="C4263" s="19">
        <v>1.0225672794909899E-4</v>
      </c>
      <c r="D4263" s="21">
        <v>0</v>
      </c>
      <c r="E4263" s="20">
        <v>8.4482968489999995E-4</v>
      </c>
      <c r="F4263" s="22">
        <v>1.87974341502385E-4</v>
      </c>
      <c r="G4263" s="22">
        <v>1.14155251141553E-4</v>
      </c>
      <c r="H4263" s="20">
        <v>0.51623324179999996</v>
      </c>
      <c r="I4263" s="20">
        <v>0.1661171451</v>
      </c>
      <c r="J4263" s="24">
        <v>2.0000000000000001E-4</v>
      </c>
      <c r="K4263" s="20">
        <v>3.4818602390000002E-2</v>
      </c>
      <c r="L4263" s="24">
        <v>0.45268566999999998</v>
      </c>
      <c r="M4263" s="20">
        <v>6.1515589269999997E-2</v>
      </c>
      <c r="N4263" s="20">
        <v>6.219942857E-2</v>
      </c>
    </row>
    <row r="4264" spans="1:14" ht="15" customHeight="1" outlineLevel="1" x14ac:dyDescent="0.3">
      <c r="A4264" s="12">
        <v>4262</v>
      </c>
      <c r="B4264" s="13">
        <v>1</v>
      </c>
      <c r="C4264" s="19">
        <v>9.5432981429629802E-5</v>
      </c>
      <c r="D4264" s="21">
        <v>0</v>
      </c>
      <c r="E4264" s="20">
        <v>9.1931089140000004E-4</v>
      </c>
      <c r="F4264" s="22">
        <v>1.90324020771165E-4</v>
      </c>
      <c r="G4264" s="22">
        <v>1.14155251141553E-4</v>
      </c>
      <c r="H4264" s="20">
        <v>0.49781941530000001</v>
      </c>
      <c r="I4264" s="20">
        <v>0.16679596590000001</v>
      </c>
      <c r="J4264" s="24">
        <v>8.0000000000000004E-4</v>
      </c>
      <c r="K4264" s="20">
        <v>3.9931823720000002E-2</v>
      </c>
      <c r="L4264" s="20">
        <v>0.45123133599999998</v>
      </c>
      <c r="M4264" s="20">
        <v>0.25945103809999998</v>
      </c>
      <c r="N4264" s="21">
        <v>0</v>
      </c>
    </row>
    <row r="4265" spans="1:14" ht="15" customHeight="1" outlineLevel="1" x14ac:dyDescent="0.3">
      <c r="A4265" s="12">
        <v>4263</v>
      </c>
      <c r="B4265" s="13">
        <v>1</v>
      </c>
      <c r="C4265" s="19">
        <v>8.7964149334878299E-5</v>
      </c>
      <c r="D4265" s="21">
        <v>0</v>
      </c>
      <c r="E4265" s="20">
        <v>9.0441465009999996E-4</v>
      </c>
      <c r="F4265" s="22">
        <v>2.1382081345896301E-4</v>
      </c>
      <c r="G4265" s="22">
        <v>1.14155251141553E-4</v>
      </c>
      <c r="H4265" s="20">
        <v>0.45162332420000001</v>
      </c>
      <c r="I4265" s="20">
        <v>0.15768037239999999</v>
      </c>
      <c r="J4265" s="24">
        <v>3.0999999999999999E-3</v>
      </c>
      <c r="K4265" s="20">
        <v>5.6367177990000003E-2</v>
      </c>
      <c r="L4265" s="20">
        <v>0.45695171610000002</v>
      </c>
      <c r="M4265" s="20">
        <v>0.3324928902</v>
      </c>
      <c r="N4265" s="20">
        <v>0.84256714290000001</v>
      </c>
    </row>
    <row r="4266" spans="1:14" ht="15" customHeight="1" outlineLevel="1" x14ac:dyDescent="0.3">
      <c r="A4266" s="12">
        <v>4264</v>
      </c>
      <c r="B4266" s="13">
        <v>1</v>
      </c>
      <c r="C4266" s="19">
        <v>8.4828051051357499E-5</v>
      </c>
      <c r="D4266" s="21">
        <v>0</v>
      </c>
      <c r="E4266" s="20">
        <v>7.9418246450000003E-4</v>
      </c>
      <c r="F4266" s="22">
        <v>2.23219530534082E-4</v>
      </c>
      <c r="G4266" s="22">
        <v>1.14155251141553E-4</v>
      </c>
      <c r="H4266" s="20">
        <v>0.38539815859999998</v>
      </c>
      <c r="I4266" s="20">
        <v>0.1517649341</v>
      </c>
      <c r="J4266" s="24">
        <v>4.1000000000000003E-3</v>
      </c>
      <c r="K4266" s="20">
        <v>0.1055514974</v>
      </c>
      <c r="L4266" s="20">
        <v>0.46082993989999999</v>
      </c>
      <c r="M4266" s="20">
        <v>0.20628524009999999</v>
      </c>
      <c r="N4266" s="24">
        <v>0.77415</v>
      </c>
    </row>
    <row r="4267" spans="1:14" ht="15" customHeight="1" outlineLevel="1" x14ac:dyDescent="0.3">
      <c r="A4267" s="12">
        <v>4265</v>
      </c>
      <c r="B4267" s="13">
        <v>1</v>
      </c>
      <c r="C4267" s="19">
        <v>8.7346709397343697E-5</v>
      </c>
      <c r="D4267" s="21">
        <v>0</v>
      </c>
      <c r="E4267" s="20">
        <v>5.7839976919999998E-4</v>
      </c>
      <c r="F4267" s="22">
        <v>2.23219530534082E-4</v>
      </c>
      <c r="G4267" s="22">
        <v>1.14155251141553E-4</v>
      </c>
      <c r="H4267" s="20">
        <v>0.27362300109999999</v>
      </c>
      <c r="I4267" s="20">
        <v>0.1289759503</v>
      </c>
      <c r="J4267" s="24">
        <v>2.2000000000000001E-3</v>
      </c>
      <c r="K4267" s="20">
        <v>0.19442415390000001</v>
      </c>
      <c r="L4267" s="20">
        <v>0.47149505530000002</v>
      </c>
      <c r="M4267" s="20">
        <v>6.0186121789999998E-2</v>
      </c>
      <c r="N4267" s="20">
        <v>0.61845085710000003</v>
      </c>
    </row>
    <row r="4268" spans="1:14" ht="15" customHeight="1" outlineLevel="1" x14ac:dyDescent="0.3">
      <c r="A4268" s="12">
        <v>4266</v>
      </c>
      <c r="B4268" s="13">
        <v>1</v>
      </c>
      <c r="C4268" s="19">
        <v>9.6611706239118497E-5</v>
      </c>
      <c r="D4268" s="21">
        <v>0</v>
      </c>
      <c r="E4268" s="20">
        <v>2.1237784019999999E-4</v>
      </c>
      <c r="F4268" s="22">
        <v>1.6447754881458699E-4</v>
      </c>
      <c r="G4268" s="22">
        <v>1.14155251141553E-4</v>
      </c>
      <c r="H4268" s="20">
        <v>0.15070263289999999</v>
      </c>
      <c r="I4268" s="20">
        <v>0.1183087665</v>
      </c>
      <c r="J4268" s="24">
        <v>5.9999999999999995E-4</v>
      </c>
      <c r="K4268" s="20">
        <v>0.26430484539999999</v>
      </c>
      <c r="L4268" s="20">
        <v>0.487104906</v>
      </c>
      <c r="M4268" s="20">
        <v>1.5928040810000001E-3</v>
      </c>
      <c r="N4268" s="20">
        <v>0.2300554286</v>
      </c>
    </row>
    <row r="4269" spans="1:14" ht="15" customHeight="1" outlineLevel="1" x14ac:dyDescent="0.3">
      <c r="A4269" s="12">
        <v>4267</v>
      </c>
      <c r="B4269" s="13">
        <v>1</v>
      </c>
      <c r="C4269" s="19">
        <v>1.00114254273765E-4</v>
      </c>
      <c r="D4269" s="21">
        <v>0</v>
      </c>
      <c r="E4269" s="21">
        <v>0</v>
      </c>
      <c r="F4269" s="22">
        <v>1.1748396343899099E-4</v>
      </c>
      <c r="G4269" s="22">
        <v>1.14155251141553E-4</v>
      </c>
      <c r="H4269" s="20">
        <v>5.7018252300000002E-2</v>
      </c>
      <c r="I4269" s="20">
        <v>0.1046353763</v>
      </c>
      <c r="J4269" s="24">
        <v>2.5999999999999999E-3</v>
      </c>
      <c r="K4269" s="20">
        <v>0.25675675679999999</v>
      </c>
      <c r="L4269" s="20">
        <v>0.4919526857</v>
      </c>
      <c r="M4269" s="20">
        <v>1.0811523119999999E-2</v>
      </c>
      <c r="N4269" s="24">
        <v>0.124332</v>
      </c>
    </row>
    <row r="4270" spans="1:14" ht="15" customHeight="1" outlineLevel="1" x14ac:dyDescent="0.3">
      <c r="A4270" s="12">
        <v>4268</v>
      </c>
      <c r="B4270" s="13">
        <v>1</v>
      </c>
      <c r="C4270" s="19">
        <v>9.2366682064197496E-5</v>
      </c>
      <c r="D4270" s="21">
        <v>0</v>
      </c>
      <c r="E4270" s="21">
        <v>0</v>
      </c>
      <c r="F4270" s="22">
        <v>8.8112972579242903E-5</v>
      </c>
      <c r="G4270" s="22">
        <v>1.14155251141553E-4</v>
      </c>
      <c r="H4270" s="20">
        <v>1.5183330639999999E-2</v>
      </c>
      <c r="I4270" s="20">
        <v>0.1016291699</v>
      </c>
      <c r="J4270" s="24">
        <v>1.9900000000000001E-2</v>
      </c>
      <c r="K4270" s="20">
        <v>0.21317263210000001</v>
      </c>
      <c r="L4270" s="20">
        <v>0.48758968390000001</v>
      </c>
      <c r="M4270" s="20">
        <v>0.11053717909999999</v>
      </c>
      <c r="N4270" s="21">
        <v>0</v>
      </c>
    </row>
    <row r="4271" spans="1:14" ht="15" customHeight="1" outlineLevel="1" x14ac:dyDescent="0.3">
      <c r="A4271" s="12">
        <v>4269</v>
      </c>
      <c r="B4271" s="13">
        <v>1</v>
      </c>
      <c r="C4271" s="19">
        <v>8.8945801300022601E-5</v>
      </c>
      <c r="D4271" s="21">
        <v>0</v>
      </c>
      <c r="E4271" s="21">
        <v>0</v>
      </c>
      <c r="F4271" s="22">
        <v>5.87419817194953E-5</v>
      </c>
      <c r="G4271" s="22">
        <v>1.14155251141553E-4</v>
      </c>
      <c r="H4271" s="21">
        <v>0</v>
      </c>
      <c r="I4271" s="20">
        <v>0.11084173780000001</v>
      </c>
      <c r="J4271" s="24">
        <v>5.2400000000000002E-2</v>
      </c>
      <c r="K4271" s="20">
        <v>0.31543705869999999</v>
      </c>
      <c r="L4271" s="20">
        <v>0.47818499129999997</v>
      </c>
      <c r="M4271" s="20">
        <v>0.1467016662</v>
      </c>
      <c r="N4271" s="21">
        <v>0</v>
      </c>
    </row>
    <row r="4272" spans="1:14" ht="15" customHeight="1" outlineLevel="1" x14ac:dyDescent="0.3">
      <c r="A4272" s="12">
        <v>4270</v>
      </c>
      <c r="B4272" s="13">
        <v>1</v>
      </c>
      <c r="C4272" s="19">
        <v>1.04754124944047E-4</v>
      </c>
      <c r="D4272" s="21">
        <v>0</v>
      </c>
      <c r="E4272" s="21">
        <v>0</v>
      </c>
      <c r="F4272" s="22">
        <v>3.7594868300476997E-5</v>
      </c>
      <c r="G4272" s="22">
        <v>1.14155251141553E-4</v>
      </c>
      <c r="H4272" s="21">
        <v>0</v>
      </c>
      <c r="I4272" s="20">
        <v>0.1143328161</v>
      </c>
      <c r="J4272" s="24">
        <v>7.5200000000000003E-2</v>
      </c>
      <c r="K4272" s="20">
        <v>0.38105673239999999</v>
      </c>
      <c r="L4272" s="20">
        <v>0.48216017059999999</v>
      </c>
      <c r="M4272" s="20">
        <v>8.9301712480000003E-2</v>
      </c>
      <c r="N4272" s="21">
        <v>0</v>
      </c>
    </row>
    <row r="4273" spans="1:14" ht="15" customHeight="1" outlineLevel="1" x14ac:dyDescent="0.3">
      <c r="A4273" s="12">
        <v>4271</v>
      </c>
      <c r="B4273" s="13">
        <v>1</v>
      </c>
      <c r="C4273" s="19">
        <v>1.1281101651411701E-4</v>
      </c>
      <c r="D4273" s="20">
        <v>5.9927403979999996E-6</v>
      </c>
      <c r="E4273" s="21">
        <v>0</v>
      </c>
      <c r="F4273" s="22">
        <v>2.3496792687798098E-5</v>
      </c>
      <c r="G4273" s="22">
        <v>1.14155251141553E-4</v>
      </c>
      <c r="H4273" s="21">
        <v>0</v>
      </c>
      <c r="I4273" s="20">
        <v>0.1041505043</v>
      </c>
      <c r="J4273" s="24">
        <v>8.3500000000000005E-2</v>
      </c>
      <c r="K4273" s="20">
        <v>0.17811054300000001</v>
      </c>
      <c r="L4273" s="20">
        <v>0.44715920110000001</v>
      </c>
      <c r="M4273" s="20">
        <v>2.7843032560000001E-2</v>
      </c>
      <c r="N4273" s="21">
        <v>0</v>
      </c>
    </row>
    <row r="4274" spans="1:14" ht="15" customHeight="1" outlineLevel="1" x14ac:dyDescent="0.3">
      <c r="A4274" s="12">
        <v>4272</v>
      </c>
      <c r="B4274" s="13">
        <v>1</v>
      </c>
      <c r="C4274" s="19">
        <v>9.2210682586434098E-5</v>
      </c>
      <c r="D4274" s="20">
        <v>1.8653171479999999E-5</v>
      </c>
      <c r="E4274" s="21">
        <v>0</v>
      </c>
      <c r="F4274" s="22">
        <v>9.3987170751192492E-6</v>
      </c>
      <c r="G4274" s="22">
        <v>1.14155251141553E-4</v>
      </c>
      <c r="H4274" s="21">
        <v>0</v>
      </c>
      <c r="I4274" s="20">
        <v>9.018619085E-2</v>
      </c>
      <c r="J4274" s="24">
        <v>5.1799999999999999E-2</v>
      </c>
      <c r="K4274" s="20">
        <v>0.1246652057</v>
      </c>
      <c r="L4274" s="20">
        <v>0.41700601120000003</v>
      </c>
      <c r="M4274" s="20">
        <v>1.337349021E-3</v>
      </c>
      <c r="N4274" s="21">
        <v>0</v>
      </c>
    </row>
    <row r="4275" spans="1:14" ht="15" customHeight="1" outlineLevel="1" x14ac:dyDescent="0.3">
      <c r="A4275" s="12">
        <v>4273</v>
      </c>
      <c r="B4275" s="13">
        <v>1</v>
      </c>
      <c r="C4275" s="19">
        <v>7.4832199178983099E-5</v>
      </c>
      <c r="D4275" s="20">
        <v>3.1170431289999999E-5</v>
      </c>
      <c r="E4275" s="21">
        <v>0</v>
      </c>
      <c r="F4275" s="22">
        <v>5.8741981719495297E-6</v>
      </c>
      <c r="G4275" s="22">
        <v>1.14155251141553E-4</v>
      </c>
      <c r="H4275" s="21">
        <v>0</v>
      </c>
      <c r="I4275" s="20">
        <v>8.0003878979999998E-2</v>
      </c>
      <c r="J4275" s="24">
        <v>1.43E-2</v>
      </c>
      <c r="K4275" s="20">
        <v>8.3150718289999995E-2</v>
      </c>
      <c r="L4275" s="20">
        <v>0.396742292</v>
      </c>
      <c r="M4275" s="20">
        <v>5.7093452269999997E-2</v>
      </c>
      <c r="N4275" s="21">
        <v>0</v>
      </c>
    </row>
    <row r="4276" spans="1:14" ht="15" customHeight="1" outlineLevel="1" x14ac:dyDescent="0.3">
      <c r="A4276" s="12">
        <v>4274</v>
      </c>
      <c r="B4276" s="13">
        <v>1</v>
      </c>
      <c r="C4276" s="19">
        <v>6.20172506106981E-5</v>
      </c>
      <c r="D4276" s="20">
        <v>4.2235525329999998E-5</v>
      </c>
      <c r="E4276" s="21">
        <v>0</v>
      </c>
      <c r="F4276" s="22">
        <v>2.3496792687798102E-6</v>
      </c>
      <c r="G4276" s="22">
        <v>1.14155251141553E-4</v>
      </c>
      <c r="H4276" s="21">
        <v>0</v>
      </c>
      <c r="I4276" s="20">
        <v>7.3797517460000003E-2</v>
      </c>
      <c r="J4276" s="24">
        <v>4.7999999999999996E-3</v>
      </c>
      <c r="K4276" s="20">
        <v>5.3567080590000003E-2</v>
      </c>
      <c r="L4276" s="20">
        <v>0.38791933290000002</v>
      </c>
      <c r="M4276" s="20">
        <v>0.24249012510000001</v>
      </c>
      <c r="N4276" s="21">
        <v>0</v>
      </c>
    </row>
    <row r="4277" spans="1:14" ht="15" customHeight="1" outlineLevel="1" x14ac:dyDescent="0.3">
      <c r="A4277" s="12">
        <v>4275</v>
      </c>
      <c r="B4277" s="13">
        <v>1</v>
      </c>
      <c r="C4277" s="19">
        <v>4.6114144270977102E-5</v>
      </c>
      <c r="D4277" s="20">
        <v>5.1603017150000001E-5</v>
      </c>
      <c r="E4277" s="21">
        <v>0</v>
      </c>
      <c r="F4277" s="22">
        <v>1.17483963438991E-6</v>
      </c>
      <c r="G4277" s="22">
        <v>1.14155251141553E-4</v>
      </c>
      <c r="H4277" s="21">
        <v>0</v>
      </c>
      <c r="I4277" s="20">
        <v>7.4767261439999996E-2</v>
      </c>
      <c r="J4277" s="24">
        <v>1.6000000000000001E-3</v>
      </c>
      <c r="K4277" s="20">
        <v>4.6992938880000001E-2</v>
      </c>
      <c r="L4277" s="20">
        <v>0.38181113049999998</v>
      </c>
      <c r="M4277" s="20">
        <v>0.31032047099999999</v>
      </c>
      <c r="N4277" s="21">
        <v>0</v>
      </c>
    </row>
    <row r="4278" spans="1:14" ht="15" customHeight="1" outlineLevel="1" x14ac:dyDescent="0.3">
      <c r="A4278" s="12">
        <v>4276</v>
      </c>
      <c r="B4278" s="13">
        <v>1</v>
      </c>
      <c r="C4278" s="19">
        <v>3.6902382914861501E-5</v>
      </c>
      <c r="D4278" s="20">
        <v>5.9211547619999998E-5</v>
      </c>
      <c r="E4278" s="21">
        <v>0</v>
      </c>
      <c r="F4278" s="22">
        <v>1.40980756126789E-5</v>
      </c>
      <c r="G4278" s="22">
        <v>1.14155251141553E-4</v>
      </c>
      <c r="H4278" s="20">
        <v>4.6842190279999998E-3</v>
      </c>
      <c r="I4278" s="20">
        <v>7.1761055079999997E-2</v>
      </c>
      <c r="J4278" s="24">
        <v>2E-3</v>
      </c>
      <c r="K4278" s="20">
        <v>3.6036036039999997E-2</v>
      </c>
      <c r="L4278" s="20">
        <v>0.38171417489999998</v>
      </c>
      <c r="M4278" s="20">
        <v>0.19296619870000001</v>
      </c>
      <c r="N4278" s="21">
        <v>0</v>
      </c>
    </row>
    <row r="4279" spans="1:14" ht="15" customHeight="1" outlineLevel="1" x14ac:dyDescent="0.3">
      <c r="A4279" s="12">
        <v>4277</v>
      </c>
      <c r="B4279" s="13">
        <v>1</v>
      </c>
      <c r="C4279" s="19">
        <v>3.52581385365832E-5</v>
      </c>
      <c r="D4279" s="20">
        <v>5.0007680120000002E-5</v>
      </c>
      <c r="E4279" s="21">
        <v>0</v>
      </c>
      <c r="F4279" s="22">
        <v>3.7594868300476997E-5</v>
      </c>
      <c r="G4279" s="22">
        <v>1.14155251141553E-4</v>
      </c>
      <c r="H4279" s="20">
        <v>2.0998223230000002E-2</v>
      </c>
      <c r="I4279" s="20">
        <v>7.263382467E-2</v>
      </c>
      <c r="J4279" s="24">
        <v>1.77E-2</v>
      </c>
      <c r="K4279" s="20">
        <v>3.420988556E-2</v>
      </c>
      <c r="L4279" s="20">
        <v>0.39014931159999999</v>
      </c>
      <c r="M4279" s="20">
        <v>5.6361493899999997E-2</v>
      </c>
      <c r="N4279" s="21">
        <v>0</v>
      </c>
    </row>
    <row r="4280" spans="1:14" ht="15" customHeight="1" outlineLevel="1" x14ac:dyDescent="0.3">
      <c r="A4280" s="12">
        <v>4278</v>
      </c>
      <c r="B4280" s="13">
        <v>1</v>
      </c>
      <c r="C4280" s="19">
        <v>4.2234842994371102E-5</v>
      </c>
      <c r="D4280" s="20">
        <v>1.454211066E-5</v>
      </c>
      <c r="E4280" s="21">
        <v>0</v>
      </c>
      <c r="F4280" s="22">
        <v>9.3987170751192502E-5</v>
      </c>
      <c r="G4280" s="22">
        <v>1.14155251141553E-4</v>
      </c>
      <c r="H4280" s="20">
        <v>7.7370376350000006E-2</v>
      </c>
      <c r="I4280" s="20">
        <v>7.0694336699999999E-2</v>
      </c>
      <c r="J4280" s="24">
        <v>5.7099999999999998E-2</v>
      </c>
      <c r="K4280" s="20">
        <v>2.9461894329999998E-2</v>
      </c>
      <c r="L4280" s="20">
        <v>0.39247624590000002</v>
      </c>
      <c r="M4280" s="20">
        <v>1.54814866E-3</v>
      </c>
      <c r="N4280" s="21">
        <v>0</v>
      </c>
    </row>
    <row r="4281" spans="1:14" ht="15" customHeight="1" outlineLevel="1" x14ac:dyDescent="0.3">
      <c r="A4281" s="12">
        <v>4279</v>
      </c>
      <c r="B4281" s="13">
        <v>1</v>
      </c>
      <c r="C4281" s="19">
        <v>5.2289377562216897E-5</v>
      </c>
      <c r="D4281" s="21">
        <v>0</v>
      </c>
      <c r="E4281" s="21">
        <v>0</v>
      </c>
      <c r="F4281" s="22">
        <v>1.8210014333043501E-4</v>
      </c>
      <c r="G4281" s="22">
        <v>1.14155251141553E-4</v>
      </c>
      <c r="H4281" s="20">
        <v>0.1941528025</v>
      </c>
      <c r="I4281" s="20">
        <v>5.5275407290000002E-2</v>
      </c>
      <c r="J4281" s="24">
        <v>7.46E-2</v>
      </c>
      <c r="K4281" s="20">
        <v>5.088872656E-2</v>
      </c>
      <c r="L4281" s="20">
        <v>0.39625751409999999</v>
      </c>
      <c r="M4281" s="20">
        <v>9.6142783390000004E-3</v>
      </c>
      <c r="N4281" s="21">
        <v>0</v>
      </c>
    </row>
    <row r="4282" spans="1:14" ht="15" customHeight="1" outlineLevel="1" x14ac:dyDescent="0.3">
      <c r="A4282" s="12">
        <v>4280</v>
      </c>
      <c r="B4282" s="13">
        <v>1</v>
      </c>
      <c r="C4282" s="19">
        <v>6.3819191180062497E-5</v>
      </c>
      <c r="D4282" s="21">
        <v>0</v>
      </c>
      <c r="E4282" s="21">
        <v>0</v>
      </c>
      <c r="F4282" s="22">
        <v>1.58603350642637E-4</v>
      </c>
      <c r="G4282" s="22">
        <v>1.14155251141553E-4</v>
      </c>
      <c r="H4282" s="20">
        <v>0.34517848490000003</v>
      </c>
      <c r="I4282" s="20">
        <v>4.7323506590000002E-2</v>
      </c>
      <c r="J4282" s="24">
        <v>9.3700000000000006E-2</v>
      </c>
      <c r="K4282" s="20">
        <v>7.2559045530000005E-2</v>
      </c>
      <c r="L4282" s="20">
        <v>0.40207484970000001</v>
      </c>
      <c r="M4282" s="20">
        <v>0.1019394612</v>
      </c>
      <c r="N4282" s="20">
        <v>6.0750857140000003E-2</v>
      </c>
    </row>
    <row r="4283" spans="1:14" ht="15" customHeight="1" outlineLevel="1" x14ac:dyDescent="0.3">
      <c r="A4283" s="12">
        <v>4281</v>
      </c>
      <c r="B4283" s="13">
        <v>1</v>
      </c>
      <c r="C4283" s="19">
        <v>7.7309988559906895E-5</v>
      </c>
      <c r="D4283" s="21">
        <v>0</v>
      </c>
      <c r="E4283" s="21">
        <v>0</v>
      </c>
      <c r="F4283" s="22">
        <v>1.4685495429873799E-4</v>
      </c>
      <c r="G4283" s="22">
        <v>1.14155251141553E-4</v>
      </c>
      <c r="H4283" s="20">
        <v>0.47746729119999998</v>
      </c>
      <c r="I4283" s="20">
        <v>4.9553917769999997E-2</v>
      </c>
      <c r="J4283" s="24">
        <v>0.11609999999999999</v>
      </c>
      <c r="K4283" s="20">
        <v>0.1133430728</v>
      </c>
      <c r="L4283" s="20">
        <v>0.40837696340000001</v>
      </c>
      <c r="M4283" s="20">
        <v>0.13708259689999999</v>
      </c>
      <c r="N4283" s="20">
        <v>0.1697391429</v>
      </c>
    </row>
    <row r="4284" spans="1:14" ht="15" customHeight="1" outlineLevel="1" x14ac:dyDescent="0.3">
      <c r="A4284" s="12">
        <v>4282</v>
      </c>
      <c r="B4284" s="13">
        <v>1</v>
      </c>
      <c r="C4284" s="19">
        <v>8.0291215436241499E-5</v>
      </c>
      <c r="D4284" s="21">
        <v>0</v>
      </c>
      <c r="E4284" s="20">
        <v>5.3924393489999999E-4</v>
      </c>
      <c r="F4284" s="22">
        <v>1.6447754881458699E-4</v>
      </c>
      <c r="G4284" s="22">
        <v>1.14155251141553E-4</v>
      </c>
      <c r="H4284" s="20">
        <v>0.57131319660000002</v>
      </c>
      <c r="I4284" s="20">
        <v>5.3335919320000001E-2</v>
      </c>
      <c r="J4284" s="24">
        <v>0.13769999999999999</v>
      </c>
      <c r="K4284" s="20">
        <v>0.1152909666</v>
      </c>
      <c r="L4284" s="20">
        <v>0.41419429899999999</v>
      </c>
      <c r="M4284" s="20">
        <v>8.4312890840000002E-2</v>
      </c>
      <c r="N4284" s="20">
        <v>0.3262517143</v>
      </c>
    </row>
    <row r="4285" spans="1:14" ht="15" customHeight="1" outlineLevel="1" x14ac:dyDescent="0.3">
      <c r="A4285" s="12">
        <v>4283</v>
      </c>
      <c r="B4285" s="13">
        <v>1</v>
      </c>
      <c r="C4285" s="19">
        <v>8.0492986535902098E-5</v>
      </c>
      <c r="D4285" s="21">
        <v>0</v>
      </c>
      <c r="E4285" s="20">
        <v>1.030819898E-3</v>
      </c>
      <c r="F4285" s="22">
        <v>1.87974341502385E-4</v>
      </c>
      <c r="G4285" s="22">
        <v>1.14155251141553E-4</v>
      </c>
      <c r="H4285" s="20">
        <v>0.6226780811</v>
      </c>
      <c r="I4285" s="20">
        <v>5.5081458489999999E-2</v>
      </c>
      <c r="J4285" s="24">
        <v>0.1883</v>
      </c>
      <c r="K4285" s="20">
        <v>9.7151205259999998E-2</v>
      </c>
      <c r="L4285" s="20">
        <v>0.40071747140000002</v>
      </c>
      <c r="M4285" s="20">
        <v>2.6764199950000001E-2</v>
      </c>
      <c r="N4285" s="20">
        <v>0.22281257139999999</v>
      </c>
    </row>
    <row r="4286" spans="1:14" ht="15" customHeight="1" outlineLevel="1" x14ac:dyDescent="0.3">
      <c r="A4286" s="12">
        <v>4284</v>
      </c>
      <c r="B4286" s="13">
        <v>1</v>
      </c>
      <c r="C4286" s="19">
        <v>8.3718439949230598E-5</v>
      </c>
      <c r="D4286" s="21">
        <v>0</v>
      </c>
      <c r="E4286" s="20">
        <v>1.4321671990000001E-3</v>
      </c>
      <c r="F4286" s="22">
        <v>2.0677177565262301E-4</v>
      </c>
      <c r="G4286" s="22">
        <v>1.14155251141553E-4</v>
      </c>
      <c r="H4286" s="20">
        <v>0.64012275880000002</v>
      </c>
      <c r="I4286" s="20">
        <v>5.5857253689999997E-2</v>
      </c>
      <c r="J4286" s="24">
        <v>0.22559999999999999</v>
      </c>
      <c r="K4286" s="20">
        <v>7.9863647430000004E-2</v>
      </c>
      <c r="L4286" s="20">
        <v>0.37938724060000001</v>
      </c>
      <c r="M4286" s="20">
        <v>1.337349021E-3</v>
      </c>
      <c r="N4286" s="20">
        <v>0.41424685709999998</v>
      </c>
    </row>
    <row r="4287" spans="1:14" ht="15" customHeight="1" outlineLevel="1" x14ac:dyDescent="0.3">
      <c r="A4287" s="12">
        <v>4285</v>
      </c>
      <c r="B4287" s="13">
        <v>1</v>
      </c>
      <c r="C4287" s="19">
        <v>7.3737384095018502E-5</v>
      </c>
      <c r="D4287" s="21">
        <v>0</v>
      </c>
      <c r="E4287" s="20">
        <v>1.7215798869999999E-3</v>
      </c>
      <c r="F4287" s="22">
        <v>1.87974341502385E-4</v>
      </c>
      <c r="G4287" s="22">
        <v>1.14155251141553E-4</v>
      </c>
      <c r="H4287" s="20">
        <v>0.62978517199999995</v>
      </c>
      <c r="I4287" s="20">
        <v>6.0802948019999997E-2</v>
      </c>
      <c r="J4287" s="24">
        <v>0.19359999999999999</v>
      </c>
      <c r="K4287" s="20">
        <v>5.4541027509999999E-2</v>
      </c>
      <c r="L4287" s="20">
        <v>0.37667248399999997</v>
      </c>
      <c r="M4287" s="20">
        <v>5.288848963E-2</v>
      </c>
      <c r="N4287" s="20">
        <v>0.87463628569999996</v>
      </c>
    </row>
    <row r="4288" spans="1:14" ht="15" customHeight="1" outlineLevel="1" x14ac:dyDescent="0.3">
      <c r="A4288" s="12">
        <v>4286</v>
      </c>
      <c r="B4288" s="13">
        <v>1</v>
      </c>
      <c r="C4288" s="19">
        <v>6.4250947079215199E-5</v>
      </c>
      <c r="D4288" s="21">
        <v>0</v>
      </c>
      <c r="E4288" s="20">
        <v>1.9016116030000001E-3</v>
      </c>
      <c r="F4288" s="22">
        <v>1.90324020771165E-4</v>
      </c>
      <c r="G4288" s="22">
        <v>1.14155251141553E-4</v>
      </c>
      <c r="H4288" s="20">
        <v>0.59893393640000003</v>
      </c>
      <c r="I4288" s="20">
        <v>6.7785104730000004E-2</v>
      </c>
      <c r="J4288" s="24">
        <v>0.23130000000000001</v>
      </c>
      <c r="K4288" s="20">
        <v>2.447041636E-2</v>
      </c>
      <c r="L4288" s="20">
        <v>0.37356990499999998</v>
      </c>
      <c r="M4288" s="20">
        <v>0.22628498599999999</v>
      </c>
      <c r="N4288" s="20">
        <v>0.72487628569999996</v>
      </c>
    </row>
    <row r="4289" spans="1:14" ht="15" customHeight="1" outlineLevel="1" x14ac:dyDescent="0.3">
      <c r="A4289" s="12">
        <v>4287</v>
      </c>
      <c r="B4289" s="13">
        <v>1</v>
      </c>
      <c r="C4289" s="19">
        <v>5.7468829648826601E-5</v>
      </c>
      <c r="D4289" s="21">
        <v>0</v>
      </c>
      <c r="E4289" s="20">
        <v>1.936936975E-3</v>
      </c>
      <c r="F4289" s="22">
        <v>2.1382081345896301E-4</v>
      </c>
      <c r="G4289" s="22">
        <v>1.14155251141553E-4</v>
      </c>
      <c r="H4289" s="20">
        <v>0.5319011468</v>
      </c>
      <c r="I4289" s="20">
        <v>6.8851823120000002E-2</v>
      </c>
      <c r="J4289" s="24">
        <v>0.2455</v>
      </c>
      <c r="K4289" s="20">
        <v>4.5288531780000002E-2</v>
      </c>
      <c r="L4289" s="20">
        <v>0.37783595110000001</v>
      </c>
      <c r="M4289" s="20">
        <v>0.28915635220000002</v>
      </c>
      <c r="N4289" s="20">
        <v>0.21074485709999999</v>
      </c>
    </row>
    <row r="4290" spans="1:14" ht="15" customHeight="1" outlineLevel="1" x14ac:dyDescent="0.3">
      <c r="A4290" s="12">
        <v>4288</v>
      </c>
      <c r="B4290" s="13">
        <v>1</v>
      </c>
      <c r="C4290" s="19">
        <v>5.5411718535616303E-5</v>
      </c>
      <c r="D4290" s="21">
        <v>0</v>
      </c>
      <c r="E4290" s="20">
        <v>1.838196176E-3</v>
      </c>
      <c r="F4290" s="22">
        <v>2.23219530534082E-4</v>
      </c>
      <c r="G4290" s="22">
        <v>1.14155251141553E-4</v>
      </c>
      <c r="H4290" s="20">
        <v>0.42836375380000002</v>
      </c>
      <c r="I4290" s="20">
        <v>7.2536850269999995E-2</v>
      </c>
      <c r="J4290" s="24">
        <v>0.25890000000000002</v>
      </c>
      <c r="K4290" s="20">
        <v>8.3272461650000004E-2</v>
      </c>
      <c r="L4290" s="20">
        <v>0.38791933290000002</v>
      </c>
      <c r="M4290" s="20">
        <v>0.180233168</v>
      </c>
      <c r="N4290" s="21">
        <v>0</v>
      </c>
    </row>
    <row r="4291" spans="1:14" ht="15" customHeight="1" outlineLevel="1" x14ac:dyDescent="0.3">
      <c r="A4291" s="12">
        <v>4289</v>
      </c>
      <c r="B4291" s="13">
        <v>1</v>
      </c>
      <c r="C4291" s="19">
        <v>5.9137166455423602E-5</v>
      </c>
      <c r="D4291" s="21">
        <v>0</v>
      </c>
      <c r="E4291" s="20">
        <v>1.6177318049999999E-3</v>
      </c>
      <c r="F4291" s="22">
        <v>2.23219530534082E-4</v>
      </c>
      <c r="G4291" s="22">
        <v>1.14155251141553E-4</v>
      </c>
      <c r="H4291" s="20">
        <v>0.2957518979</v>
      </c>
      <c r="I4291" s="20">
        <v>7.757951901E-2</v>
      </c>
      <c r="J4291" s="24">
        <v>0.2626</v>
      </c>
      <c r="K4291" s="20">
        <v>0.17640613590000001</v>
      </c>
      <c r="L4291" s="20">
        <v>0.4145821214</v>
      </c>
      <c r="M4291" s="20">
        <v>5.2702426509999997E-2</v>
      </c>
      <c r="N4291" s="24">
        <v>3.7595999999999997E-2</v>
      </c>
    </row>
    <row r="4292" spans="1:14" ht="15" customHeight="1" outlineLevel="1" x14ac:dyDescent="0.3">
      <c r="A4292" s="12">
        <v>4290</v>
      </c>
      <c r="B4292" s="13">
        <v>1</v>
      </c>
      <c r="C4292" s="19">
        <v>7.0799989327410804E-5</v>
      </c>
      <c r="D4292" s="21">
        <v>0</v>
      </c>
      <c r="E4292" s="20">
        <v>1.2295783170000001E-3</v>
      </c>
      <c r="F4292" s="22">
        <v>1.6447754881458699E-4</v>
      </c>
      <c r="G4292" s="22">
        <v>1.14155251141553E-4</v>
      </c>
      <c r="H4292" s="20">
        <v>0.1579712486</v>
      </c>
      <c r="I4292" s="20">
        <v>8.8731574859999995E-2</v>
      </c>
      <c r="J4292" s="24">
        <v>0.26879999999999998</v>
      </c>
      <c r="K4292" s="20">
        <v>0.26333089850000002</v>
      </c>
      <c r="L4292" s="20">
        <v>0.4290285049</v>
      </c>
      <c r="M4292" s="20">
        <v>1.5043357690000001E-3</v>
      </c>
      <c r="N4292" s="20">
        <v>1.1811428570000001E-3</v>
      </c>
    </row>
    <row r="4293" spans="1:14" ht="15" customHeight="1" outlineLevel="1" x14ac:dyDescent="0.3">
      <c r="A4293" s="12">
        <v>4291</v>
      </c>
      <c r="B4293" s="13">
        <v>1</v>
      </c>
      <c r="C4293" s="19">
        <v>8.8525076690014104E-5</v>
      </c>
      <c r="D4293" s="21">
        <v>0</v>
      </c>
      <c r="E4293" s="20">
        <v>5.0902584539999998E-4</v>
      </c>
      <c r="F4293" s="22">
        <v>1.1748396343899099E-4</v>
      </c>
      <c r="G4293" s="22">
        <v>1.14155251141553E-4</v>
      </c>
      <c r="H4293" s="20">
        <v>5.7664351480000001E-2</v>
      </c>
      <c r="I4293" s="20">
        <v>9.0865011640000007E-2</v>
      </c>
      <c r="J4293" s="24">
        <v>0.317</v>
      </c>
      <c r="K4293" s="20">
        <v>0.29766252739999999</v>
      </c>
      <c r="L4293" s="20">
        <v>0.4290285049</v>
      </c>
      <c r="M4293" s="20">
        <v>8.5088530229999997E-3</v>
      </c>
      <c r="N4293" s="24">
        <v>8.5019999999999991E-3</v>
      </c>
    </row>
    <row r="4294" spans="1:14" ht="15" customHeight="1" outlineLevel="1" x14ac:dyDescent="0.3">
      <c r="A4294" s="12">
        <v>4292</v>
      </c>
      <c r="B4294" s="13">
        <v>1</v>
      </c>
      <c r="C4294" s="19">
        <v>9.5055205256323606E-5</v>
      </c>
      <c r="D4294" s="21">
        <v>0</v>
      </c>
      <c r="E4294" s="21">
        <v>0</v>
      </c>
      <c r="F4294" s="22">
        <v>8.8112972579242903E-5</v>
      </c>
      <c r="G4294" s="22">
        <v>1.14155251141553E-4</v>
      </c>
      <c r="H4294" s="20">
        <v>1.502180585E-2</v>
      </c>
      <c r="I4294" s="20">
        <v>0.1011442979</v>
      </c>
      <c r="J4294" s="24">
        <v>0.38829999999999998</v>
      </c>
      <c r="K4294" s="20">
        <v>0.29279279279999998</v>
      </c>
      <c r="L4294" s="20">
        <v>0.43503975179999999</v>
      </c>
      <c r="M4294" s="20">
        <v>9.3799545459999994E-2</v>
      </c>
      <c r="N4294" s="21">
        <v>0</v>
      </c>
    </row>
    <row r="4295" spans="1:14" ht="15" customHeight="1" outlineLevel="1" x14ac:dyDescent="0.3">
      <c r="A4295" s="12">
        <v>4293</v>
      </c>
      <c r="B4295" s="13">
        <v>1</v>
      </c>
      <c r="C4295" s="19">
        <v>9.5392475190819701E-5</v>
      </c>
      <c r="D4295" s="21">
        <v>0</v>
      </c>
      <c r="E4295" s="21">
        <v>0</v>
      </c>
      <c r="F4295" s="22">
        <v>5.87419817194953E-5</v>
      </c>
      <c r="G4295" s="22">
        <v>1.14155251141553E-4</v>
      </c>
      <c r="H4295" s="21">
        <v>0</v>
      </c>
      <c r="I4295" s="20">
        <v>0.11956943370000001</v>
      </c>
      <c r="J4295" s="24">
        <v>0.43609999999999999</v>
      </c>
      <c r="K4295" s="20">
        <v>0.34270757239999999</v>
      </c>
      <c r="L4295" s="20">
        <v>0.44977700209999999</v>
      </c>
      <c r="M4295" s="20">
        <v>0.1278934692</v>
      </c>
      <c r="N4295" s="21">
        <v>0</v>
      </c>
    </row>
    <row r="4296" spans="1:14" ht="15" customHeight="1" outlineLevel="1" x14ac:dyDescent="0.3">
      <c r="A4296" s="12">
        <v>4294</v>
      </c>
      <c r="B4296" s="13">
        <v>1</v>
      </c>
      <c r="C4296" s="19">
        <v>1.1006853548332199E-4</v>
      </c>
      <c r="D4296" s="21">
        <v>0</v>
      </c>
      <c r="E4296" s="21">
        <v>0</v>
      </c>
      <c r="F4296" s="22">
        <v>3.7594868300476997E-5</v>
      </c>
      <c r="G4296" s="22">
        <v>1.14155251141553E-4</v>
      </c>
      <c r="H4296" s="21">
        <v>0</v>
      </c>
      <c r="I4296" s="20">
        <v>0.13653995350000001</v>
      </c>
      <c r="J4296" s="24">
        <v>0.4143</v>
      </c>
      <c r="K4296" s="20">
        <v>0.37168249330000003</v>
      </c>
      <c r="L4296" s="20">
        <v>0.4434748885</v>
      </c>
      <c r="M4296" s="20">
        <v>7.951341713E-2</v>
      </c>
      <c r="N4296" s="21">
        <v>0</v>
      </c>
    </row>
    <row r="4297" spans="1:14" ht="15" customHeight="1" outlineLevel="1" x14ac:dyDescent="0.3">
      <c r="A4297" s="12">
        <v>4295</v>
      </c>
      <c r="B4297" s="13">
        <v>1</v>
      </c>
      <c r="C4297" s="19">
        <v>1.15811760653598E-4</v>
      </c>
      <c r="D4297" s="21">
        <v>0</v>
      </c>
      <c r="E4297" s="21">
        <v>0</v>
      </c>
      <c r="F4297" s="22">
        <v>2.3496792687798098E-5</v>
      </c>
      <c r="G4297" s="22">
        <v>1.14155251141553E-4</v>
      </c>
      <c r="H4297" s="21">
        <v>0</v>
      </c>
      <c r="I4297" s="20">
        <v>0.1277152832</v>
      </c>
      <c r="J4297" s="24">
        <v>0.38540000000000002</v>
      </c>
      <c r="K4297" s="20">
        <v>0.14828341859999999</v>
      </c>
      <c r="L4297" s="20">
        <v>0.41322474310000001</v>
      </c>
      <c r="M4297" s="20">
        <v>2.5713601249999999E-2</v>
      </c>
      <c r="N4297" s="21">
        <v>0</v>
      </c>
    </row>
    <row r="4298" spans="1:14" ht="15" customHeight="1" outlineLevel="1" x14ac:dyDescent="0.3">
      <c r="A4298" s="12">
        <v>4296</v>
      </c>
      <c r="B4298" s="13">
        <v>1</v>
      </c>
      <c r="C4298" s="19">
        <v>9.81725430794519E-5</v>
      </c>
      <c r="D4298" s="21">
        <v>0</v>
      </c>
      <c r="E4298" s="21">
        <v>0</v>
      </c>
      <c r="F4298" s="22">
        <v>9.3987170751192492E-6</v>
      </c>
      <c r="G4298" s="22">
        <v>1.14155251141553E-4</v>
      </c>
      <c r="H4298" s="21">
        <v>0</v>
      </c>
      <c r="I4298" s="20">
        <v>0.11559348329999999</v>
      </c>
      <c r="J4298" s="24">
        <v>0.33750000000000002</v>
      </c>
      <c r="K4298" s="24">
        <v>0.11541271</v>
      </c>
      <c r="L4298" s="20">
        <v>0.38995540039999999</v>
      </c>
      <c r="M4298" s="20">
        <v>1.337349021E-3</v>
      </c>
      <c r="N4298" s="21">
        <v>0</v>
      </c>
    </row>
    <row r="4299" spans="1:14" ht="15" customHeight="1" outlineLevel="1" x14ac:dyDescent="0.3">
      <c r="A4299" s="12">
        <v>4297</v>
      </c>
      <c r="B4299" s="13">
        <v>1</v>
      </c>
      <c r="C4299" s="19">
        <v>8.3274848258566594E-5</v>
      </c>
      <c r="D4299" s="21">
        <v>0</v>
      </c>
      <c r="E4299" s="21">
        <v>0</v>
      </c>
      <c r="F4299" s="22">
        <v>5.8741981719495297E-6</v>
      </c>
      <c r="G4299" s="22">
        <v>1.14155251141553E-4</v>
      </c>
      <c r="H4299" s="21">
        <v>0</v>
      </c>
      <c r="I4299" s="20">
        <v>0.1054111715</v>
      </c>
      <c r="J4299" s="24">
        <v>0.28539999999999999</v>
      </c>
      <c r="K4299" s="20">
        <v>7.5967859750000005E-2</v>
      </c>
      <c r="L4299" s="20">
        <v>0.38423502040000002</v>
      </c>
      <c r="M4299" s="20">
        <v>4.6976285899999998E-2</v>
      </c>
      <c r="N4299" s="21">
        <v>0</v>
      </c>
    </row>
    <row r="4300" spans="1:14" ht="15" customHeight="1" outlineLevel="1" x14ac:dyDescent="0.3">
      <c r="A4300" s="12">
        <v>4298</v>
      </c>
      <c r="B4300" s="13">
        <v>1</v>
      </c>
      <c r="C4300" s="19">
        <v>7.2039964787631993E-5</v>
      </c>
      <c r="D4300" s="20">
        <v>1.030833161E-5</v>
      </c>
      <c r="E4300" s="21">
        <v>0</v>
      </c>
      <c r="F4300" s="22">
        <v>2.3496792687798102E-6</v>
      </c>
      <c r="G4300" s="22">
        <v>1.14155251141553E-4</v>
      </c>
      <c r="H4300" s="21">
        <v>0</v>
      </c>
      <c r="I4300" s="20">
        <v>0.1060899922</v>
      </c>
      <c r="J4300" s="24">
        <v>0.25640000000000002</v>
      </c>
      <c r="K4300" s="20">
        <v>5.5514974430000003E-2</v>
      </c>
      <c r="L4300" s="20">
        <v>0.38471979830000003</v>
      </c>
      <c r="M4300" s="20">
        <v>0.20335667299999999</v>
      </c>
      <c r="N4300" s="21">
        <v>0</v>
      </c>
    </row>
    <row r="4301" spans="1:14" ht="15" customHeight="1" outlineLevel="1" x14ac:dyDescent="0.3">
      <c r="A4301" s="12">
        <v>4299</v>
      </c>
      <c r="B4301" s="13">
        <v>1</v>
      </c>
      <c r="C4301" s="19">
        <v>5.7579664586327301E-5</v>
      </c>
      <c r="D4301" s="20">
        <v>2.2007469859999999E-5</v>
      </c>
      <c r="E4301" s="21">
        <v>0</v>
      </c>
      <c r="F4301" s="22">
        <v>1.17483963438991E-6</v>
      </c>
      <c r="G4301" s="22">
        <v>1.14155251141553E-4</v>
      </c>
      <c r="H4301" s="21">
        <v>0</v>
      </c>
      <c r="I4301" s="20">
        <v>9.8622963539999997E-2</v>
      </c>
      <c r="J4301" s="24">
        <v>0.24310000000000001</v>
      </c>
      <c r="K4301" s="20">
        <v>2.3983442899999999E-2</v>
      </c>
      <c r="L4301" s="20">
        <v>0.38753151060000002</v>
      </c>
      <c r="M4301" s="20">
        <v>0.25924940969999999</v>
      </c>
      <c r="N4301" s="21">
        <v>0</v>
      </c>
    </row>
    <row r="4302" spans="1:14" ht="15" customHeight="1" outlineLevel="1" x14ac:dyDescent="0.3">
      <c r="A4302" s="12">
        <v>4300</v>
      </c>
      <c r="B4302" s="13">
        <v>1</v>
      </c>
      <c r="C4302" s="19">
        <v>5.3559333903799602E-5</v>
      </c>
      <c r="D4302" s="20">
        <v>3.0168232380000001E-5</v>
      </c>
      <c r="E4302" s="21">
        <v>0</v>
      </c>
      <c r="F4302" s="22">
        <v>1.40980756126789E-5</v>
      </c>
      <c r="G4302" s="22">
        <v>1.14155251141553E-4</v>
      </c>
      <c r="H4302" s="20">
        <v>4.1996446450000002E-3</v>
      </c>
      <c r="I4302" s="20">
        <v>9.0089216449999995E-2</v>
      </c>
      <c r="J4302" s="24">
        <v>0.22439999999999999</v>
      </c>
      <c r="K4302" s="20">
        <v>5.6123691259999997E-2</v>
      </c>
      <c r="L4302" s="20">
        <v>0.39014931159999999</v>
      </c>
      <c r="M4302" s="20">
        <v>0.16220355219999999</v>
      </c>
      <c r="N4302" s="21">
        <v>0</v>
      </c>
    </row>
    <row r="4303" spans="1:14" ht="15" customHeight="1" outlineLevel="1" x14ac:dyDescent="0.3">
      <c r="A4303" s="12">
        <v>4301</v>
      </c>
      <c r="B4303" s="13">
        <v>1</v>
      </c>
      <c r="C4303" s="19">
        <v>6.4284797222329299E-5</v>
      </c>
      <c r="D4303" s="20">
        <v>2.296876269E-5</v>
      </c>
      <c r="E4303" s="21">
        <v>0</v>
      </c>
      <c r="F4303" s="22">
        <v>3.7594868300476997E-5</v>
      </c>
      <c r="G4303" s="22">
        <v>1.14155251141553E-4</v>
      </c>
      <c r="H4303" s="20">
        <v>1.9059925700000001E-2</v>
      </c>
      <c r="I4303" s="20">
        <v>8.2040341350000004E-2</v>
      </c>
      <c r="J4303" s="24">
        <v>0.23480000000000001</v>
      </c>
      <c r="K4303" s="20">
        <v>0.1163866569</v>
      </c>
      <c r="L4303" s="20">
        <v>0.39053713400000001</v>
      </c>
      <c r="M4303" s="20">
        <v>4.7516237949999998E-2</v>
      </c>
      <c r="N4303" s="21">
        <v>0</v>
      </c>
    </row>
    <row r="4304" spans="1:14" ht="15" customHeight="1" outlineLevel="1" x14ac:dyDescent="0.3">
      <c r="A4304" s="12">
        <v>4302</v>
      </c>
      <c r="B4304" s="13">
        <v>1</v>
      </c>
      <c r="C4304" s="19">
        <v>8.6570457332785797E-5</v>
      </c>
      <c r="D4304" s="21">
        <v>0</v>
      </c>
      <c r="E4304" s="21">
        <v>0</v>
      </c>
      <c r="F4304" s="22">
        <v>9.3987170751192502E-5</v>
      </c>
      <c r="G4304" s="22">
        <v>1.14155251141553E-4</v>
      </c>
      <c r="H4304" s="20">
        <v>6.9455661439999997E-2</v>
      </c>
      <c r="I4304" s="20">
        <v>6.8463925519999996E-2</v>
      </c>
      <c r="J4304" s="24">
        <v>0.1633</v>
      </c>
      <c r="K4304" s="20">
        <v>0.15400535670000001</v>
      </c>
      <c r="L4304" s="20">
        <v>0.39654838079999999</v>
      </c>
      <c r="M4304" s="20">
        <v>1.440178623E-3</v>
      </c>
      <c r="N4304" s="21">
        <v>0</v>
      </c>
    </row>
    <row r="4305" spans="1:14" ht="15" customHeight="1" outlineLevel="1" x14ac:dyDescent="0.3">
      <c r="A4305" s="12">
        <v>4303</v>
      </c>
      <c r="B4305" s="13">
        <v>1</v>
      </c>
      <c r="C4305" s="19">
        <v>1.10188989031356E-4</v>
      </c>
      <c r="D4305" s="21">
        <v>0</v>
      </c>
      <c r="E4305" s="21">
        <v>0</v>
      </c>
      <c r="F4305" s="22">
        <v>1.8210014333043501E-4</v>
      </c>
      <c r="G4305" s="22">
        <v>1.14155251141553E-4</v>
      </c>
      <c r="H4305" s="20">
        <v>0.17089323209999999</v>
      </c>
      <c r="I4305" s="20">
        <v>5.0620636150000002E-2</v>
      </c>
      <c r="J4305" s="24">
        <v>0.12330000000000001</v>
      </c>
      <c r="K4305" s="20">
        <v>0.25882639400000002</v>
      </c>
      <c r="L4305" s="20">
        <v>0.41952685670000001</v>
      </c>
      <c r="M4305" s="20">
        <v>7.0148631639999999E-3</v>
      </c>
      <c r="N4305" s="21">
        <v>0</v>
      </c>
    </row>
    <row r="4306" spans="1:14" ht="15" customHeight="1" outlineLevel="1" x14ac:dyDescent="0.3">
      <c r="A4306" s="12">
        <v>4304</v>
      </c>
      <c r="B4306" s="13">
        <v>1</v>
      </c>
      <c r="C4306" s="19">
        <v>1.2827147566226899E-4</v>
      </c>
      <c r="D4306" s="21">
        <v>0</v>
      </c>
      <c r="E4306" s="21">
        <v>0</v>
      </c>
      <c r="F4306" s="22">
        <v>1.58603350642637E-4</v>
      </c>
      <c r="G4306" s="22">
        <v>1.14155251141553E-4</v>
      </c>
      <c r="H4306" s="20">
        <v>0.31287352610000002</v>
      </c>
      <c r="I4306" s="20">
        <v>4.1311093870000003E-2</v>
      </c>
      <c r="J4306" s="24">
        <v>0.125</v>
      </c>
      <c r="K4306" s="20">
        <v>0.28378378380000002</v>
      </c>
      <c r="L4306" s="20">
        <v>0.45084351369999998</v>
      </c>
      <c r="M4306" s="20">
        <v>8.2420652979999995E-2</v>
      </c>
      <c r="N4306" s="21">
        <v>0</v>
      </c>
    </row>
    <row r="4307" spans="1:14" ht="15" customHeight="1" outlineLevel="1" x14ac:dyDescent="0.3">
      <c r="A4307" s="12">
        <v>4305</v>
      </c>
      <c r="B4307" s="13">
        <v>1</v>
      </c>
      <c r="C4307" s="19">
        <v>1.3878532237749701E-4</v>
      </c>
      <c r="D4307" s="21">
        <v>0</v>
      </c>
      <c r="E4307" s="20">
        <v>1.059761166E-4</v>
      </c>
      <c r="F4307" s="22">
        <v>1.4685495429873799E-4</v>
      </c>
      <c r="G4307" s="22">
        <v>1.14155251141553E-4</v>
      </c>
      <c r="H4307" s="20">
        <v>0.4403165886</v>
      </c>
      <c r="I4307" s="20">
        <v>3.8886733899999998E-2</v>
      </c>
      <c r="J4307" s="24">
        <v>8.6199999999999999E-2</v>
      </c>
      <c r="K4307" s="20">
        <v>0.28305332360000002</v>
      </c>
      <c r="L4307" s="20">
        <v>0.46160558460000001</v>
      </c>
      <c r="M4307" s="20">
        <v>0.1148944153</v>
      </c>
      <c r="N4307" s="20">
        <v>0.11827028570000001</v>
      </c>
    </row>
    <row r="4308" spans="1:14" ht="15" customHeight="1" outlineLevel="1" x14ac:dyDescent="0.3">
      <c r="A4308" s="12">
        <v>4306</v>
      </c>
      <c r="B4308" s="13">
        <v>1</v>
      </c>
      <c r="C4308" s="19">
        <v>1.36981220056957E-4</v>
      </c>
      <c r="D4308" s="21">
        <v>0</v>
      </c>
      <c r="E4308" s="20">
        <v>7.4991934749999995E-4</v>
      </c>
      <c r="F4308" s="22">
        <v>1.6447754881458699E-4</v>
      </c>
      <c r="G4308" s="22">
        <v>1.14155251141553E-4</v>
      </c>
      <c r="H4308" s="20">
        <v>0.53173962200000002</v>
      </c>
      <c r="I4308" s="20">
        <v>3.4522885959999999E-2</v>
      </c>
      <c r="J4308" s="24">
        <v>5.2400000000000002E-2</v>
      </c>
      <c r="K4308" s="20">
        <v>0.31324567809999998</v>
      </c>
      <c r="L4308" s="20">
        <v>0.46693814230000003</v>
      </c>
      <c r="M4308" s="20">
        <v>7.2661220509999999E-2</v>
      </c>
      <c r="N4308" s="20">
        <v>6.7748571430000001E-2</v>
      </c>
    </row>
    <row r="4309" spans="1:14" ht="15" customHeight="1" outlineLevel="1" x14ac:dyDescent="0.3">
      <c r="A4309" s="12">
        <v>4307</v>
      </c>
      <c r="B4309" s="13">
        <v>1</v>
      </c>
      <c r="C4309" s="19">
        <v>1.35404451340785E-4</v>
      </c>
      <c r="D4309" s="21">
        <v>0</v>
      </c>
      <c r="E4309" s="20">
        <v>1.2683085450000001E-3</v>
      </c>
      <c r="F4309" s="22">
        <v>1.87974341502385E-4</v>
      </c>
      <c r="G4309" s="22">
        <v>1.14155251141553E-4</v>
      </c>
      <c r="H4309" s="20">
        <v>0.58665805199999999</v>
      </c>
      <c r="I4309" s="20">
        <v>3.3941039569999998E-2</v>
      </c>
      <c r="J4309" s="24">
        <v>3.15E-2</v>
      </c>
      <c r="K4309" s="20">
        <v>0.28232286340000001</v>
      </c>
      <c r="L4309" s="20">
        <v>0.46810160950000002</v>
      </c>
      <c r="M4309" s="20">
        <v>2.4189822810000001E-2</v>
      </c>
      <c r="N4309" s="21">
        <v>0</v>
      </c>
    </row>
    <row r="4310" spans="1:14" ht="15" customHeight="1" outlineLevel="1" x14ac:dyDescent="0.3">
      <c r="A4310" s="12">
        <v>4308</v>
      </c>
      <c r="B4310" s="13">
        <v>1</v>
      </c>
      <c r="C4310" s="19">
        <v>1.3481474067570201E-4</v>
      </c>
      <c r="D4310" s="21">
        <v>0</v>
      </c>
      <c r="E4310" s="20">
        <v>1.6807216249999999E-3</v>
      </c>
      <c r="F4310" s="22">
        <v>2.0677177565262301E-4</v>
      </c>
      <c r="G4310" s="22">
        <v>1.14155251141553E-4</v>
      </c>
      <c r="H4310" s="20">
        <v>0.61605556449999999</v>
      </c>
      <c r="I4310" s="20">
        <v>3.646237393E-2</v>
      </c>
      <c r="J4310" s="24">
        <v>2.0199999999999999E-2</v>
      </c>
      <c r="K4310" s="20">
        <v>0.2386169954</v>
      </c>
      <c r="L4310" s="20">
        <v>0.4579212721</v>
      </c>
      <c r="M4310" s="20">
        <v>1.337349021E-3</v>
      </c>
      <c r="N4310" s="21">
        <v>0</v>
      </c>
    </row>
    <row r="4311" spans="1:14" ht="15" customHeight="1" outlineLevel="1" x14ac:dyDescent="0.3">
      <c r="A4311" s="12">
        <v>4309</v>
      </c>
      <c r="B4311" s="13">
        <v>1</v>
      </c>
      <c r="C4311" s="19">
        <v>1.2827541346509299E-4</v>
      </c>
      <c r="D4311" s="21">
        <v>0</v>
      </c>
      <c r="E4311" s="20">
        <v>1.9714111340000001E-3</v>
      </c>
      <c r="F4311" s="22">
        <v>1.87974341502385E-4</v>
      </c>
      <c r="G4311" s="22">
        <v>1.14155251141553E-4</v>
      </c>
      <c r="H4311" s="20">
        <v>0.61863996119999998</v>
      </c>
      <c r="I4311" s="20">
        <v>3.8013964310000002E-2</v>
      </c>
      <c r="J4311" s="24">
        <v>1.43E-2</v>
      </c>
      <c r="K4311" s="20">
        <v>0.26089603119999999</v>
      </c>
      <c r="L4311" s="20">
        <v>0.43920884240000002</v>
      </c>
      <c r="M4311" s="20">
        <v>4.1521965869999997E-2</v>
      </c>
      <c r="N4311" s="20">
        <v>0.2689551429</v>
      </c>
    </row>
    <row r="4312" spans="1:14" ht="15" customHeight="1" outlineLevel="1" x14ac:dyDescent="0.3">
      <c r="A4312" s="12">
        <v>4310</v>
      </c>
      <c r="B4312" s="13">
        <v>1</v>
      </c>
      <c r="C4312" s="19">
        <v>1.2715462838826301E-4</v>
      </c>
      <c r="D4312" s="21">
        <v>0</v>
      </c>
      <c r="E4312" s="20">
        <v>2.1395258569999998E-3</v>
      </c>
      <c r="F4312" s="22">
        <v>1.90324020771165E-4</v>
      </c>
      <c r="G4312" s="22">
        <v>1.14155251141553E-4</v>
      </c>
      <c r="H4312" s="20">
        <v>0.59134227100000003</v>
      </c>
      <c r="I4312" s="20">
        <v>3.7238169119999998E-2</v>
      </c>
      <c r="J4312" s="24">
        <v>1.15E-2</v>
      </c>
      <c r="K4312" s="20">
        <v>0.2304601899</v>
      </c>
      <c r="L4312" s="20">
        <v>0.42825286019999997</v>
      </c>
      <c r="M4312" s="20">
        <v>0.1820319594</v>
      </c>
      <c r="N4312" s="24">
        <v>0.35466599999999998</v>
      </c>
    </row>
    <row r="4313" spans="1:14" ht="15" customHeight="1" outlineLevel="1" x14ac:dyDescent="0.3">
      <c r="A4313" s="12">
        <v>4311</v>
      </c>
      <c r="B4313" s="13">
        <v>1</v>
      </c>
      <c r="C4313" s="19">
        <v>1.1925118258186E-4</v>
      </c>
      <c r="D4313" s="21">
        <v>0</v>
      </c>
      <c r="E4313" s="20">
        <v>2.187619436E-3</v>
      </c>
      <c r="F4313" s="22">
        <v>2.1382081345896301E-4</v>
      </c>
      <c r="G4313" s="22">
        <v>1.14155251141553E-4</v>
      </c>
      <c r="H4313" s="20">
        <v>0.52673235340000002</v>
      </c>
      <c r="I4313" s="20">
        <v>3.6850271529999999E-2</v>
      </c>
      <c r="J4313" s="24">
        <v>1.2200000000000001E-2</v>
      </c>
      <c r="K4313" s="20">
        <v>0.23338203069999999</v>
      </c>
      <c r="L4313" s="20">
        <v>0.43474888499999997</v>
      </c>
      <c r="M4313" s="20">
        <v>0.23147915760000001</v>
      </c>
      <c r="N4313" s="20">
        <v>0.59622085709999995</v>
      </c>
    </row>
    <row r="4314" spans="1:14" ht="15" customHeight="1" outlineLevel="1" x14ac:dyDescent="0.3">
      <c r="A4314" s="12">
        <v>4312</v>
      </c>
      <c r="B4314" s="13">
        <v>1</v>
      </c>
      <c r="C4314" s="19">
        <v>1.14596078699414E-4</v>
      </c>
      <c r="D4314" s="21">
        <v>0</v>
      </c>
      <c r="E4314" s="20">
        <v>2.1310137189999999E-3</v>
      </c>
      <c r="F4314" s="22">
        <v>2.23219530534082E-4</v>
      </c>
      <c r="G4314" s="22">
        <v>1.14155251141553E-4</v>
      </c>
      <c r="H4314" s="20">
        <v>0.42384105960000001</v>
      </c>
      <c r="I4314" s="20">
        <v>3.646237393E-2</v>
      </c>
      <c r="J4314" s="24">
        <v>1.4800000000000001E-2</v>
      </c>
      <c r="K4314" s="20">
        <v>0.32176771370000001</v>
      </c>
      <c r="L4314" s="20">
        <v>0.45181306960000001</v>
      </c>
      <c r="M4314" s="20">
        <v>0.1454183013</v>
      </c>
      <c r="N4314" s="21">
        <v>0</v>
      </c>
    </row>
    <row r="4315" spans="1:14" ht="15" customHeight="1" outlineLevel="1" x14ac:dyDescent="0.3">
      <c r="A4315" s="12">
        <v>4313</v>
      </c>
      <c r="B4315" s="13">
        <v>1</v>
      </c>
      <c r="C4315" s="19">
        <v>1.1358832599038999E-4</v>
      </c>
      <c r="D4315" s="21">
        <v>0</v>
      </c>
      <c r="E4315" s="20">
        <v>1.9624733889999999E-3</v>
      </c>
      <c r="F4315" s="22">
        <v>2.23219530534082E-4</v>
      </c>
      <c r="G4315" s="22">
        <v>1.14155251141553E-4</v>
      </c>
      <c r="H4315" s="20">
        <v>0.29300597639999998</v>
      </c>
      <c r="I4315" s="20">
        <v>3.5589604339999997E-2</v>
      </c>
      <c r="J4315" s="24">
        <v>2.3900000000000001E-2</v>
      </c>
      <c r="K4315" s="20">
        <v>0.36267348430000002</v>
      </c>
      <c r="L4315" s="20">
        <v>0.46674423110000002</v>
      </c>
      <c r="M4315" s="20">
        <v>4.2681954639999999E-2</v>
      </c>
      <c r="N4315" s="24">
        <v>1.6302000000000001E-2</v>
      </c>
    </row>
    <row r="4316" spans="1:14" ht="15" customHeight="1" outlineLevel="1" x14ac:dyDescent="0.3">
      <c r="A4316" s="12">
        <v>4314</v>
      </c>
      <c r="B4316" s="13">
        <v>1</v>
      </c>
      <c r="C4316" s="19">
        <v>1.2121287494850401E-4</v>
      </c>
      <c r="D4316" s="21">
        <v>0</v>
      </c>
      <c r="E4316" s="20">
        <v>1.6466730729999999E-3</v>
      </c>
      <c r="F4316" s="22">
        <v>1.6447754881458699E-4</v>
      </c>
      <c r="G4316" s="22">
        <v>1.14155251141553E-4</v>
      </c>
      <c r="H4316" s="20">
        <v>0.1557099015</v>
      </c>
      <c r="I4316" s="20">
        <v>3.5686578740000002E-2</v>
      </c>
      <c r="J4316" s="24">
        <v>5.1799999999999999E-2</v>
      </c>
      <c r="K4316" s="20">
        <v>0.39943998050000001</v>
      </c>
      <c r="L4316" s="20">
        <v>0.46916812099999999</v>
      </c>
      <c r="M4316" s="20">
        <v>1.3778720329999999E-3</v>
      </c>
      <c r="N4316" s="20">
        <v>0.18342257140000001</v>
      </c>
    </row>
    <row r="4317" spans="1:14" ht="15" customHeight="1" outlineLevel="1" x14ac:dyDescent="0.3">
      <c r="A4317" s="12">
        <v>4315</v>
      </c>
      <c r="B4317" s="13">
        <v>1</v>
      </c>
      <c r="C4317" s="19">
        <v>1.2965111540025499E-4</v>
      </c>
      <c r="D4317" s="21">
        <v>0</v>
      </c>
      <c r="E4317" s="20">
        <v>9.099475397E-4</v>
      </c>
      <c r="F4317" s="22">
        <v>1.1748396343899099E-4</v>
      </c>
      <c r="G4317" s="22">
        <v>1.14155251141553E-4</v>
      </c>
      <c r="H4317" s="20">
        <v>5.782587627E-2</v>
      </c>
      <c r="I4317" s="20">
        <v>4.1505042669999999E-2</v>
      </c>
      <c r="J4317" s="24">
        <v>0.1177</v>
      </c>
      <c r="K4317" s="20">
        <v>0.30265400539999998</v>
      </c>
      <c r="L4317" s="20">
        <v>0.46402947449999998</v>
      </c>
      <c r="M4317" s="20">
        <v>5.706861249E-3</v>
      </c>
      <c r="N4317" s="20">
        <v>5.1201428569999999E-2</v>
      </c>
    </row>
    <row r="4318" spans="1:14" ht="15" customHeight="1" outlineLevel="1" x14ac:dyDescent="0.3">
      <c r="A4318" s="12">
        <v>4316</v>
      </c>
      <c r="B4318" s="13">
        <v>1</v>
      </c>
      <c r="C4318" s="19">
        <v>1.29986734186278E-4</v>
      </c>
      <c r="D4318" s="21">
        <v>0</v>
      </c>
      <c r="E4318" s="21">
        <v>0</v>
      </c>
      <c r="F4318" s="22">
        <v>8.8112972579242903E-5</v>
      </c>
      <c r="G4318" s="22">
        <v>1.14155251141553E-4</v>
      </c>
      <c r="H4318" s="20">
        <v>1.4698756259999999E-2</v>
      </c>
      <c r="I4318" s="20">
        <v>6.1481768809999997E-2</v>
      </c>
      <c r="J4318" s="24">
        <v>0.26879999999999998</v>
      </c>
      <c r="K4318" s="20">
        <v>0.3312636961</v>
      </c>
      <c r="L4318" s="20">
        <v>0.46354469650000002</v>
      </c>
      <c r="M4318" s="20">
        <v>7.200136352E-2</v>
      </c>
      <c r="N4318" s="21">
        <v>0</v>
      </c>
    </row>
    <row r="4319" spans="1:14" ht="15" customHeight="1" outlineLevel="1" x14ac:dyDescent="0.3">
      <c r="A4319" s="12">
        <v>4317</v>
      </c>
      <c r="B4319" s="13">
        <v>1</v>
      </c>
      <c r="C4319" s="19">
        <v>1.2219579869941801E-4</v>
      </c>
      <c r="D4319" s="21">
        <v>0</v>
      </c>
      <c r="E4319" s="21">
        <v>0</v>
      </c>
      <c r="F4319" s="22">
        <v>5.87419817194953E-5</v>
      </c>
      <c r="G4319" s="22">
        <v>1.14155251141553E-4</v>
      </c>
      <c r="H4319" s="21">
        <v>0</v>
      </c>
      <c r="I4319" s="20">
        <v>9.7653219550000003E-2</v>
      </c>
      <c r="J4319" s="24">
        <v>0.50329999999999997</v>
      </c>
      <c r="K4319" s="20">
        <v>0.32505478450000003</v>
      </c>
      <c r="L4319" s="20">
        <v>0.47382198949999998</v>
      </c>
      <c r="M4319" s="20">
        <v>0.1028074368</v>
      </c>
      <c r="N4319" s="21">
        <v>0</v>
      </c>
    </row>
    <row r="4320" spans="1:14" ht="15" customHeight="1" outlineLevel="1" x14ac:dyDescent="0.3">
      <c r="A4320" s="12">
        <v>4318</v>
      </c>
      <c r="B4320" s="13">
        <v>1</v>
      </c>
      <c r="C4320" s="19">
        <v>1.3408697296136599E-4</v>
      </c>
      <c r="D4320" s="21">
        <v>0</v>
      </c>
      <c r="E4320" s="21">
        <v>0</v>
      </c>
      <c r="F4320" s="22">
        <v>3.7594868300476997E-5</v>
      </c>
      <c r="G4320" s="22">
        <v>1.14155251141553E-4</v>
      </c>
      <c r="H4320" s="21">
        <v>0</v>
      </c>
      <c r="I4320" s="20">
        <v>0.1241272304</v>
      </c>
      <c r="J4320" s="24">
        <v>0.66320000000000001</v>
      </c>
      <c r="K4320" s="20">
        <v>0.32018504990000002</v>
      </c>
      <c r="L4320" s="20">
        <v>0.46034516190000002</v>
      </c>
      <c r="M4320" s="20">
        <v>6.6214450859999996E-2</v>
      </c>
      <c r="N4320" s="21">
        <v>0</v>
      </c>
    </row>
    <row r="4321" spans="1:14" ht="15" customHeight="1" outlineLevel="1" x14ac:dyDescent="0.3">
      <c r="A4321" s="12">
        <v>4319</v>
      </c>
      <c r="B4321" s="13">
        <v>1</v>
      </c>
      <c r="C4321" s="19">
        <v>1.3818239359453301E-4</v>
      </c>
      <c r="D4321" s="21">
        <v>0</v>
      </c>
      <c r="E4321" s="21">
        <v>0</v>
      </c>
      <c r="F4321" s="22">
        <v>2.3496792687798098E-5</v>
      </c>
      <c r="G4321" s="22">
        <v>1.14155251141553E-4</v>
      </c>
      <c r="H4321" s="21">
        <v>0</v>
      </c>
      <c r="I4321" s="20">
        <v>0.13178820790000001</v>
      </c>
      <c r="J4321" s="24">
        <v>0.73960000000000004</v>
      </c>
      <c r="K4321" s="20">
        <v>0.12722181639999999</v>
      </c>
      <c r="L4321" s="20">
        <v>0.44172968779999999</v>
      </c>
      <c r="M4321" s="20">
        <v>2.272746481E-2</v>
      </c>
      <c r="N4321" s="21">
        <v>0</v>
      </c>
    </row>
    <row r="4322" spans="1:14" ht="15" customHeight="1" outlineLevel="1" x14ac:dyDescent="0.3">
      <c r="A4322" s="12">
        <v>4320</v>
      </c>
      <c r="B4322" s="13">
        <v>1</v>
      </c>
      <c r="C4322" s="19">
        <v>1.15729852240935E-4</v>
      </c>
      <c r="D4322" s="21">
        <v>0</v>
      </c>
      <c r="E4322" s="21">
        <v>0</v>
      </c>
      <c r="F4322" s="22">
        <v>9.3987170751192492E-6</v>
      </c>
      <c r="G4322" s="22">
        <v>1.14155251141553E-4</v>
      </c>
      <c r="H4322" s="21">
        <v>0</v>
      </c>
      <c r="I4322" s="20">
        <v>0.1338246703</v>
      </c>
      <c r="J4322" s="24">
        <v>0.73009999999999997</v>
      </c>
      <c r="K4322" s="20">
        <v>4.297540784E-2</v>
      </c>
      <c r="L4322" s="20">
        <v>0.4033352724</v>
      </c>
      <c r="M4322" s="20">
        <v>1.337349021E-3</v>
      </c>
      <c r="N4322" s="21">
        <v>0</v>
      </c>
    </row>
    <row r="4323" spans="1:14" ht="15" customHeight="1" outlineLevel="1" x14ac:dyDescent="0.3">
      <c r="A4323" s="12">
        <v>4321</v>
      </c>
      <c r="B4323" s="13">
        <v>1</v>
      </c>
      <c r="C4323" s="19">
        <v>1.0017207197682201E-4</v>
      </c>
      <c r="D4323" s="21">
        <v>0</v>
      </c>
      <c r="E4323" s="21">
        <v>0</v>
      </c>
      <c r="F4323" s="22">
        <v>5.8741981719495297E-6</v>
      </c>
      <c r="G4323" s="22">
        <v>1.14155251141553E-4</v>
      </c>
      <c r="H4323" s="21">
        <v>0</v>
      </c>
      <c r="I4323" s="20">
        <v>0.1371217998</v>
      </c>
      <c r="J4323" s="24">
        <v>0.68969999999999998</v>
      </c>
      <c r="K4323" s="20">
        <v>6.8663257850000006E-2</v>
      </c>
      <c r="L4323" s="20">
        <v>0.38578630990000001</v>
      </c>
      <c r="M4323" s="20">
        <v>3.6507074370000003E-2</v>
      </c>
      <c r="N4323" s="21">
        <v>0</v>
      </c>
    </row>
    <row r="4324" spans="1:14" ht="15" customHeight="1" outlineLevel="1" x14ac:dyDescent="0.3">
      <c r="A4324" s="12">
        <v>4322</v>
      </c>
      <c r="B4324" s="13">
        <v>1</v>
      </c>
      <c r="C4324" s="19">
        <v>9.1822232027082297E-5</v>
      </c>
      <c r="D4324" s="21">
        <v>0</v>
      </c>
      <c r="E4324" s="21">
        <v>0</v>
      </c>
      <c r="F4324" s="22">
        <v>2.3496792687798102E-6</v>
      </c>
      <c r="G4324" s="22">
        <v>1.14155251141553E-4</v>
      </c>
      <c r="H4324" s="21">
        <v>0</v>
      </c>
      <c r="I4324" s="20">
        <v>0.1392552366</v>
      </c>
      <c r="J4324" s="24">
        <v>0.65439999999999998</v>
      </c>
      <c r="K4324" s="20">
        <v>4.1879717560000002E-2</v>
      </c>
      <c r="L4324" s="20">
        <v>0.38200504169999999</v>
      </c>
      <c r="M4324" s="20">
        <v>0.1622527097</v>
      </c>
      <c r="N4324" s="21">
        <v>0</v>
      </c>
    </row>
    <row r="4325" spans="1:14" ht="15" customHeight="1" outlineLevel="1" x14ac:dyDescent="0.3">
      <c r="A4325" s="12">
        <v>4323</v>
      </c>
      <c r="B4325" s="13">
        <v>1</v>
      </c>
      <c r="C4325" s="19">
        <v>8.0470689660327497E-5</v>
      </c>
      <c r="D4325" s="21">
        <v>0</v>
      </c>
      <c r="E4325" s="21">
        <v>0</v>
      </c>
      <c r="F4325" s="22">
        <v>1.17483963438991E-6</v>
      </c>
      <c r="G4325" s="22">
        <v>1.14155251141553E-4</v>
      </c>
      <c r="H4325" s="21">
        <v>0</v>
      </c>
      <c r="I4325" s="20">
        <v>0.1386733902</v>
      </c>
      <c r="J4325" s="24">
        <v>0.63139999999999996</v>
      </c>
      <c r="K4325" s="20">
        <v>3.1288044799999998E-2</v>
      </c>
      <c r="L4325" s="20">
        <v>0.37793290670000002</v>
      </c>
      <c r="M4325" s="20">
        <v>0.20576640460000001</v>
      </c>
      <c r="N4325" s="21">
        <v>0</v>
      </c>
    </row>
    <row r="4326" spans="1:14" ht="15" customHeight="1" outlineLevel="1" x14ac:dyDescent="0.3">
      <c r="A4326" s="12">
        <v>4324</v>
      </c>
      <c r="B4326" s="13">
        <v>1</v>
      </c>
      <c r="C4326" s="19">
        <v>7.6537935839657899E-5</v>
      </c>
      <c r="D4326" s="20">
        <v>2.474817707E-6</v>
      </c>
      <c r="E4326" s="21">
        <v>0</v>
      </c>
      <c r="F4326" s="22">
        <v>1.40980756126789E-5</v>
      </c>
      <c r="G4326" s="22">
        <v>1.14155251141553E-4</v>
      </c>
      <c r="H4326" s="20">
        <v>4.0381198510000002E-3</v>
      </c>
      <c r="I4326" s="20">
        <v>0.13915826219999999</v>
      </c>
      <c r="J4326" s="24">
        <v>0.63400000000000001</v>
      </c>
      <c r="K4326" s="20">
        <v>4.8088629170000001E-2</v>
      </c>
      <c r="L4326" s="20">
        <v>0.37977506300000002</v>
      </c>
      <c r="M4326" s="20">
        <v>0.1298329198</v>
      </c>
      <c r="N4326" s="21">
        <v>0</v>
      </c>
    </row>
    <row r="4327" spans="1:14" ht="15" customHeight="1" outlineLevel="1" x14ac:dyDescent="0.3">
      <c r="A4327" s="12">
        <v>4325</v>
      </c>
      <c r="B4327" s="13">
        <v>1</v>
      </c>
      <c r="C4327" s="19">
        <v>8.3308575252016197E-5</v>
      </c>
      <c r="D4327" s="21">
        <v>0</v>
      </c>
      <c r="E4327" s="21">
        <v>0</v>
      </c>
      <c r="F4327" s="22">
        <v>3.7594868300476997E-5</v>
      </c>
      <c r="G4327" s="22">
        <v>1.14155251141553E-4</v>
      </c>
      <c r="H4327" s="20">
        <v>2.035212405E-2</v>
      </c>
      <c r="I4327" s="20">
        <v>0.1459464701</v>
      </c>
      <c r="J4327" s="24">
        <v>0.64170000000000005</v>
      </c>
      <c r="K4327" s="20">
        <v>0.1006817628</v>
      </c>
      <c r="L4327" s="20">
        <v>0.38568935430000001</v>
      </c>
      <c r="M4327" s="20">
        <v>3.8187213070000003E-2</v>
      </c>
      <c r="N4327" s="21">
        <v>0</v>
      </c>
    </row>
    <row r="4328" spans="1:14" ht="15" customHeight="1" outlineLevel="1" x14ac:dyDescent="0.3">
      <c r="A4328" s="12">
        <v>4326</v>
      </c>
      <c r="B4328" s="13">
        <v>1</v>
      </c>
      <c r="C4328" s="19">
        <v>9.7628093042336796E-5</v>
      </c>
      <c r="D4328" s="21">
        <v>0</v>
      </c>
      <c r="E4328" s="21">
        <v>0</v>
      </c>
      <c r="F4328" s="22">
        <v>9.3987170751192502E-5</v>
      </c>
      <c r="G4328" s="22">
        <v>1.14155251141553E-4</v>
      </c>
      <c r="H4328" s="20">
        <v>7.6239702790000002E-2</v>
      </c>
      <c r="I4328" s="20">
        <v>0.1392552366</v>
      </c>
      <c r="J4328" s="24">
        <v>0.53649999999999998</v>
      </c>
      <c r="K4328" s="20">
        <v>0.22717311909999999</v>
      </c>
      <c r="L4328" s="20">
        <v>0.40265658329999998</v>
      </c>
      <c r="M4328" s="20">
        <v>1.3173889190000001E-3</v>
      </c>
      <c r="N4328" s="21">
        <v>0</v>
      </c>
    </row>
    <row r="4329" spans="1:14" ht="15" customHeight="1" outlineLevel="1" x14ac:dyDescent="0.3">
      <c r="A4329" s="12">
        <v>4327</v>
      </c>
      <c r="B4329" s="13">
        <v>1</v>
      </c>
      <c r="C4329" s="19">
        <v>1.21203261463615E-4</v>
      </c>
      <c r="D4329" s="21">
        <v>0</v>
      </c>
      <c r="E4329" s="21">
        <v>0</v>
      </c>
      <c r="F4329" s="22">
        <v>1.8210014333043501E-4</v>
      </c>
      <c r="G4329" s="22">
        <v>1.14155251141553E-4</v>
      </c>
      <c r="H4329" s="20">
        <v>0.18995315779999999</v>
      </c>
      <c r="I4329" s="20">
        <v>9.2804499609999994E-2</v>
      </c>
      <c r="J4329" s="24">
        <v>0.41570000000000001</v>
      </c>
      <c r="K4329" s="20">
        <v>0.32736790840000002</v>
      </c>
      <c r="L4329" s="20">
        <v>0.4194299011</v>
      </c>
      <c r="M4329" s="20">
        <v>4.572483764E-3</v>
      </c>
      <c r="N4329" s="21">
        <v>0</v>
      </c>
    </row>
    <row r="4330" spans="1:14" ht="15" customHeight="1" outlineLevel="1" x14ac:dyDescent="0.3">
      <c r="A4330" s="12">
        <v>4328</v>
      </c>
      <c r="B4330" s="13">
        <v>1</v>
      </c>
      <c r="C4330" s="19">
        <v>1.33512295499117E-4</v>
      </c>
      <c r="D4330" s="21">
        <v>0</v>
      </c>
      <c r="E4330" s="20">
        <v>3.438903705E-4</v>
      </c>
      <c r="F4330" s="22">
        <v>1.58603350642637E-4</v>
      </c>
      <c r="G4330" s="22">
        <v>1.14155251141553E-4</v>
      </c>
      <c r="H4330" s="20">
        <v>0.33516394770000002</v>
      </c>
      <c r="I4330" s="20">
        <v>7.1179208689999995E-2</v>
      </c>
      <c r="J4330" s="24">
        <v>0.4027</v>
      </c>
      <c r="K4330" s="20">
        <v>0.38239590940000001</v>
      </c>
      <c r="L4330" s="20">
        <v>0.42670157069999998</v>
      </c>
      <c r="M4330" s="20">
        <v>6.2499405959999997E-2</v>
      </c>
      <c r="N4330" s="20">
        <v>1.5822857140000001E-3</v>
      </c>
    </row>
    <row r="4331" spans="1:14" ht="15" customHeight="1" outlineLevel="1" x14ac:dyDescent="0.3">
      <c r="A4331" s="12">
        <v>4329</v>
      </c>
      <c r="B4331" s="13">
        <v>1</v>
      </c>
      <c r="C4331" s="19">
        <v>1.3048020035150601E-4</v>
      </c>
      <c r="D4331" s="21">
        <v>0</v>
      </c>
      <c r="E4331" s="20">
        <v>1.3840736199999999E-3</v>
      </c>
      <c r="F4331" s="22">
        <v>1.4685495429873799E-4</v>
      </c>
      <c r="G4331" s="22">
        <v>1.14155251141553E-4</v>
      </c>
      <c r="H4331" s="20">
        <v>0.4647068325</v>
      </c>
      <c r="I4331" s="20">
        <v>7.7870442200000001E-2</v>
      </c>
      <c r="J4331" s="24">
        <v>0.62880000000000003</v>
      </c>
      <c r="K4331" s="20">
        <v>0.35062089120000001</v>
      </c>
      <c r="L4331" s="20">
        <v>0.44240837700000002</v>
      </c>
      <c r="M4331" s="20">
        <v>9.1599358160000005E-2</v>
      </c>
      <c r="N4331" s="20">
        <v>3.5211428570000002E-3</v>
      </c>
    </row>
    <row r="4332" spans="1:14" ht="15" customHeight="1" outlineLevel="1" x14ac:dyDescent="0.3">
      <c r="A4332" s="12">
        <v>4330</v>
      </c>
      <c r="B4332" s="13">
        <v>1</v>
      </c>
      <c r="C4332" s="19">
        <v>1.28247811103203E-4</v>
      </c>
      <c r="D4332" s="21">
        <v>0</v>
      </c>
      <c r="E4332" s="20">
        <v>2.0505740159999998E-3</v>
      </c>
      <c r="F4332" s="22">
        <v>1.6447754881458699E-4</v>
      </c>
      <c r="G4332" s="22">
        <v>1.14155251141553E-4</v>
      </c>
      <c r="H4332" s="20">
        <v>0.55257632050000005</v>
      </c>
      <c r="I4332" s="20">
        <v>8.8731574859999995E-2</v>
      </c>
      <c r="J4332" s="24">
        <v>0.6169</v>
      </c>
      <c r="K4332" s="20">
        <v>0.38604821039999998</v>
      </c>
      <c r="L4332" s="20">
        <v>0.45898778359999998</v>
      </c>
      <c r="M4332" s="20">
        <v>6.016074465E-2</v>
      </c>
      <c r="N4332" s="20">
        <v>6.2411142859999998E-2</v>
      </c>
    </row>
    <row r="4333" spans="1:14" ht="15" customHeight="1" outlineLevel="1" x14ac:dyDescent="0.3">
      <c r="A4333" s="12">
        <v>4331</v>
      </c>
      <c r="B4333" s="13">
        <v>1</v>
      </c>
      <c r="C4333" s="19">
        <v>1.2745949127189601E-4</v>
      </c>
      <c r="D4333" s="21">
        <v>0</v>
      </c>
      <c r="E4333" s="20">
        <v>2.5962020539999999E-3</v>
      </c>
      <c r="F4333" s="22">
        <v>1.87974341502385E-4</v>
      </c>
      <c r="G4333" s="22">
        <v>1.14155251141553E-4</v>
      </c>
      <c r="H4333" s="20">
        <v>0.60216443220000004</v>
      </c>
      <c r="I4333" s="20">
        <v>9.8622963539999997E-2</v>
      </c>
      <c r="J4333" s="24">
        <v>0.57469999999999999</v>
      </c>
      <c r="K4333" s="20">
        <v>0.3032627222</v>
      </c>
      <c r="L4333" s="20">
        <v>0.45859996120000002</v>
      </c>
      <c r="M4333" s="20">
        <v>2.1325263720000001E-2</v>
      </c>
      <c r="N4333" s="21">
        <v>0</v>
      </c>
    </row>
    <row r="4334" spans="1:14" ht="15" customHeight="1" outlineLevel="1" x14ac:dyDescent="0.3">
      <c r="A4334" s="12">
        <v>4332</v>
      </c>
      <c r="B4334" s="13">
        <v>1</v>
      </c>
      <c r="C4334" s="19">
        <v>1.24880507903217E-4</v>
      </c>
      <c r="D4334" s="21">
        <v>0</v>
      </c>
      <c r="E4334" s="20">
        <v>3.0273418379999999E-3</v>
      </c>
      <c r="F4334" s="22">
        <v>2.0677177565262301E-4</v>
      </c>
      <c r="G4334" s="22">
        <v>1.14155251141553E-4</v>
      </c>
      <c r="H4334" s="20">
        <v>0.60442577939999997</v>
      </c>
      <c r="I4334" s="20">
        <v>9.949573313E-2</v>
      </c>
      <c r="J4334" s="24">
        <v>0.52790000000000004</v>
      </c>
      <c r="K4334" s="20">
        <v>0.26442658879999997</v>
      </c>
      <c r="L4334" s="20">
        <v>0.45113438049999999</v>
      </c>
      <c r="M4334" s="20">
        <v>1.337349021E-3</v>
      </c>
      <c r="N4334" s="20">
        <v>3.5467714290000001E-2</v>
      </c>
    </row>
    <row r="4335" spans="1:14" ht="15" customHeight="1" outlineLevel="1" x14ac:dyDescent="0.3">
      <c r="A4335" s="12">
        <v>4333</v>
      </c>
      <c r="B4335" s="13">
        <v>1</v>
      </c>
      <c r="C4335" s="19">
        <v>1.20326414040683E-4</v>
      </c>
      <c r="D4335" s="21">
        <v>0</v>
      </c>
      <c r="E4335" s="20">
        <v>3.35591036E-3</v>
      </c>
      <c r="F4335" s="22">
        <v>1.87974341502385E-4</v>
      </c>
      <c r="G4335" s="22">
        <v>1.14155251141553E-4</v>
      </c>
      <c r="H4335" s="20">
        <v>0.60652560170000003</v>
      </c>
      <c r="I4335" s="20">
        <v>9.9398758729999995E-2</v>
      </c>
      <c r="J4335" s="24">
        <v>0.47420000000000001</v>
      </c>
      <c r="K4335" s="20">
        <v>0.26113951790000001</v>
      </c>
      <c r="L4335" s="20">
        <v>0.44308706609999998</v>
      </c>
      <c r="M4335" s="20">
        <v>3.1913156259999999E-2</v>
      </c>
      <c r="N4335" s="20">
        <v>0.79315971429999998</v>
      </c>
    </row>
    <row r="4336" spans="1:14" ht="15" customHeight="1" outlineLevel="1" x14ac:dyDescent="0.3">
      <c r="A4336" s="12">
        <v>4334</v>
      </c>
      <c r="B4336" s="13">
        <v>1</v>
      </c>
      <c r="C4336" s="19">
        <v>1.15007024340021E-4</v>
      </c>
      <c r="D4336" s="21">
        <v>0</v>
      </c>
      <c r="E4336" s="20">
        <v>3.562755311E-3</v>
      </c>
      <c r="F4336" s="22">
        <v>1.90324020771165E-4</v>
      </c>
      <c r="G4336" s="22">
        <v>1.14155251141553E-4</v>
      </c>
      <c r="H4336" s="20">
        <v>0.5924729446</v>
      </c>
      <c r="I4336" s="20">
        <v>9.4162141190000007E-2</v>
      </c>
      <c r="J4336" s="24">
        <v>0.40699999999999997</v>
      </c>
      <c r="K4336" s="20">
        <v>0.22851229610000001</v>
      </c>
      <c r="L4336" s="20">
        <v>0.4271863487</v>
      </c>
      <c r="M4336" s="20">
        <v>0.14396078900000001</v>
      </c>
      <c r="N4336" s="20">
        <v>0.12358542860000001</v>
      </c>
    </row>
    <row r="4337" spans="1:14" ht="15" customHeight="1" outlineLevel="1" x14ac:dyDescent="0.3">
      <c r="A4337" s="12">
        <v>4335</v>
      </c>
      <c r="B4337" s="13">
        <v>1</v>
      </c>
      <c r="C4337" s="19">
        <v>1.08434131155429E-4</v>
      </c>
      <c r="D4337" s="21">
        <v>0</v>
      </c>
      <c r="E4337" s="20">
        <v>3.6465998689999999E-3</v>
      </c>
      <c r="F4337" s="22">
        <v>2.1382081345896301E-4</v>
      </c>
      <c r="G4337" s="22">
        <v>1.14155251141553E-4</v>
      </c>
      <c r="H4337" s="20">
        <v>0.52963979969999997</v>
      </c>
      <c r="I4337" s="20">
        <v>9.2901474009999999E-2</v>
      </c>
      <c r="J4337" s="24">
        <v>0.35</v>
      </c>
      <c r="K4337" s="20">
        <v>0.20732895060000001</v>
      </c>
      <c r="L4337" s="20">
        <v>0.42776808220000001</v>
      </c>
      <c r="M4337" s="20">
        <v>0.1820319594</v>
      </c>
      <c r="N4337" s="24">
        <v>1.2558E-2</v>
      </c>
    </row>
    <row r="4338" spans="1:14" ht="15" customHeight="1" outlineLevel="1" x14ac:dyDescent="0.3">
      <c r="A4338" s="12">
        <v>4336</v>
      </c>
      <c r="B4338" s="13">
        <v>1</v>
      </c>
      <c r="C4338" s="19">
        <v>1.04506474496417E-4</v>
      </c>
      <c r="D4338" s="21">
        <v>0</v>
      </c>
      <c r="E4338" s="20">
        <v>3.593824614E-3</v>
      </c>
      <c r="F4338" s="22">
        <v>2.23219530534082E-4</v>
      </c>
      <c r="G4338" s="22">
        <v>1.14155251141553E-4</v>
      </c>
      <c r="H4338" s="20">
        <v>0.42820222899999999</v>
      </c>
      <c r="I4338" s="20">
        <v>9.1058960430000002E-2</v>
      </c>
      <c r="J4338" s="24">
        <v>0.3211</v>
      </c>
      <c r="K4338" s="20">
        <v>0.26174823470000003</v>
      </c>
      <c r="L4338" s="20">
        <v>0.43949970910000002</v>
      </c>
      <c r="M4338" s="20">
        <v>0.11540291229999999</v>
      </c>
      <c r="N4338" s="20">
        <v>1.2702857140000001E-3</v>
      </c>
    </row>
    <row r="4339" spans="1:14" ht="15" customHeight="1" outlineLevel="1" x14ac:dyDescent="0.3">
      <c r="A4339" s="12">
        <v>4337</v>
      </c>
      <c r="B4339" s="13">
        <v>1</v>
      </c>
      <c r="C4339" s="19">
        <v>1.02600234424736E-4</v>
      </c>
      <c r="D4339" s="21">
        <v>0</v>
      </c>
      <c r="E4339" s="20">
        <v>3.4546511599999998E-3</v>
      </c>
      <c r="F4339" s="22">
        <v>2.23219530534082E-4</v>
      </c>
      <c r="G4339" s="22">
        <v>1.14155251141553E-4</v>
      </c>
      <c r="H4339" s="20">
        <v>0.29672104669999999</v>
      </c>
      <c r="I4339" s="20">
        <v>9.2513576419999993E-2</v>
      </c>
      <c r="J4339" s="24">
        <v>0.32250000000000001</v>
      </c>
      <c r="K4339" s="20">
        <v>0.32919405889999998</v>
      </c>
      <c r="L4339" s="20">
        <v>0.45113438049999999</v>
      </c>
      <c r="M4339" s="20">
        <v>3.4019649710000002E-2</v>
      </c>
      <c r="N4339" s="21">
        <v>0</v>
      </c>
    </row>
    <row r="4340" spans="1:14" ht="15" customHeight="1" outlineLevel="1" x14ac:dyDescent="0.3">
      <c r="A4340" s="12">
        <v>4338</v>
      </c>
      <c r="B4340" s="13">
        <v>1</v>
      </c>
      <c r="C4340" s="19">
        <v>1.07642225978106E-4</v>
      </c>
      <c r="D4340" s="21">
        <v>0</v>
      </c>
      <c r="E4340" s="20">
        <v>3.1179961070000001E-3</v>
      </c>
      <c r="F4340" s="22">
        <v>1.6447754881458699E-4</v>
      </c>
      <c r="G4340" s="22">
        <v>1.14155251141553E-4</v>
      </c>
      <c r="H4340" s="20">
        <v>0.158455823</v>
      </c>
      <c r="I4340" s="20">
        <v>9.6586501160000005E-2</v>
      </c>
      <c r="J4340" s="24">
        <v>0.374</v>
      </c>
      <c r="K4340" s="20">
        <v>0.30606281959999998</v>
      </c>
      <c r="L4340" s="20">
        <v>0.44987395769999999</v>
      </c>
      <c r="M4340" s="20">
        <v>1.2587022000000001E-3</v>
      </c>
      <c r="N4340" s="20">
        <v>5.0978571430000001E-2</v>
      </c>
    </row>
    <row r="4341" spans="1:14" ht="15" customHeight="1" outlineLevel="1" x14ac:dyDescent="0.3">
      <c r="A4341" s="12">
        <v>4339</v>
      </c>
      <c r="B4341" s="13">
        <v>1</v>
      </c>
      <c r="C4341" s="19">
        <v>1.19241807322149E-4</v>
      </c>
      <c r="D4341" s="21">
        <v>0</v>
      </c>
      <c r="E4341" s="20">
        <v>2.0433386989999998E-3</v>
      </c>
      <c r="F4341" s="22">
        <v>1.1748396343899099E-4</v>
      </c>
      <c r="G4341" s="22">
        <v>1.14155251141553E-4</v>
      </c>
      <c r="H4341" s="20">
        <v>5.9118074620000002E-2</v>
      </c>
      <c r="I4341" s="20">
        <v>0.10550814579999999</v>
      </c>
      <c r="J4341" s="24">
        <v>0.32250000000000001</v>
      </c>
      <c r="K4341" s="20">
        <v>0.27416605789999998</v>
      </c>
      <c r="L4341" s="20">
        <v>0.45287958119999999</v>
      </c>
      <c r="M4341" s="20">
        <v>3.5993671940000001E-3</v>
      </c>
      <c r="N4341" s="21">
        <v>0</v>
      </c>
    </row>
    <row r="4342" spans="1:14" ht="15" customHeight="1" outlineLevel="1" x14ac:dyDescent="0.3">
      <c r="A4342" s="12">
        <v>4340</v>
      </c>
      <c r="B4342" s="13">
        <v>1</v>
      </c>
      <c r="C4342" s="19">
        <v>1.24700706164274E-4</v>
      </c>
      <c r="D4342" s="21">
        <v>0</v>
      </c>
      <c r="E4342" s="20">
        <v>7.7800940249999999E-4</v>
      </c>
      <c r="F4342" s="22">
        <v>8.8112972579242903E-5</v>
      </c>
      <c r="G4342" s="22">
        <v>1.14155251141553E-4</v>
      </c>
      <c r="H4342" s="20">
        <v>1.5183330639999999E-2</v>
      </c>
      <c r="I4342" s="20">
        <v>0.15263770360000001</v>
      </c>
      <c r="J4342" s="24">
        <v>0.36549999999999999</v>
      </c>
      <c r="K4342" s="20">
        <v>0.23131239349999999</v>
      </c>
      <c r="L4342" s="20">
        <v>0.43348846229999999</v>
      </c>
      <c r="M4342" s="20">
        <v>5.3872509169999999E-2</v>
      </c>
      <c r="N4342" s="21">
        <v>0</v>
      </c>
    </row>
    <row r="4343" spans="1:14" ht="15" customHeight="1" outlineLevel="1" x14ac:dyDescent="0.3">
      <c r="A4343" s="12">
        <v>4341</v>
      </c>
      <c r="B4343" s="13">
        <v>1</v>
      </c>
      <c r="C4343" s="19">
        <v>1.2470773375483399E-4</v>
      </c>
      <c r="D4343" s="21">
        <v>0</v>
      </c>
      <c r="E4343" s="20">
        <v>1.3023570959999999E-4</v>
      </c>
      <c r="F4343" s="22">
        <v>5.87419817194953E-5</v>
      </c>
      <c r="G4343" s="22">
        <v>1.14155251141553E-4</v>
      </c>
      <c r="H4343" s="21">
        <v>0</v>
      </c>
      <c r="I4343" s="20">
        <v>0.2116951125</v>
      </c>
      <c r="J4343" s="24">
        <v>0.4274</v>
      </c>
      <c r="K4343" s="20">
        <v>0.2991234478</v>
      </c>
      <c r="L4343" s="20">
        <v>0.42728330419999999</v>
      </c>
      <c r="M4343" s="20">
        <v>8.1237003459999999E-2</v>
      </c>
      <c r="N4343" s="21">
        <v>0</v>
      </c>
    </row>
    <row r="4344" spans="1:14" ht="15" customHeight="1" outlineLevel="1" x14ac:dyDescent="0.3">
      <c r="A4344" s="12">
        <v>4342</v>
      </c>
      <c r="B4344" s="13">
        <v>1</v>
      </c>
      <c r="C4344" s="19">
        <v>1.3750303558362001E-4</v>
      </c>
      <c r="D4344" s="21">
        <v>0</v>
      </c>
      <c r="E4344" s="21">
        <v>0</v>
      </c>
      <c r="F4344" s="22">
        <v>3.7594868300476997E-5</v>
      </c>
      <c r="G4344" s="22">
        <v>1.14155251141553E-4</v>
      </c>
      <c r="H4344" s="21">
        <v>0</v>
      </c>
      <c r="I4344" s="20">
        <v>0.24689681920000001</v>
      </c>
      <c r="J4344" s="24">
        <v>0.41720000000000002</v>
      </c>
      <c r="K4344" s="20">
        <v>0.22059897740000001</v>
      </c>
      <c r="L4344" s="20">
        <v>0.40876478570000002</v>
      </c>
      <c r="M4344" s="20">
        <v>5.4487738360000003E-2</v>
      </c>
      <c r="N4344" s="21">
        <v>0</v>
      </c>
    </row>
    <row r="4345" spans="1:14" ht="15" customHeight="1" outlineLevel="1" x14ac:dyDescent="0.3">
      <c r="A4345" s="12">
        <v>4343</v>
      </c>
      <c r="B4345" s="13">
        <v>1</v>
      </c>
      <c r="C4345" s="19">
        <v>1.36361135948254E-4</v>
      </c>
      <c r="D4345" s="21">
        <v>0</v>
      </c>
      <c r="E4345" s="21">
        <v>0</v>
      </c>
      <c r="F4345" s="22">
        <v>2.3496792687798098E-5</v>
      </c>
      <c r="G4345" s="22">
        <v>1.14155251141553E-4</v>
      </c>
      <c r="H4345" s="21">
        <v>0</v>
      </c>
      <c r="I4345" s="20">
        <v>0.2785104732</v>
      </c>
      <c r="J4345" s="24">
        <v>0.3024</v>
      </c>
      <c r="K4345" s="20">
        <v>9.9099099100000004E-2</v>
      </c>
      <c r="L4345" s="20">
        <v>0.39586969170000003</v>
      </c>
      <c r="M4345" s="20">
        <v>1.998195606E-2</v>
      </c>
      <c r="N4345" s="21">
        <v>0</v>
      </c>
    </row>
    <row r="4346" spans="1:14" ht="15" customHeight="1" outlineLevel="1" x14ac:dyDescent="0.3">
      <c r="A4346" s="12">
        <v>4344</v>
      </c>
      <c r="B4346" s="13">
        <v>1</v>
      </c>
      <c r="C4346" s="19">
        <v>1.13980866723477E-4</v>
      </c>
      <c r="D4346" s="21">
        <v>0</v>
      </c>
      <c r="E4346" s="21">
        <v>0</v>
      </c>
      <c r="F4346" s="22">
        <v>9.3987170751192492E-6</v>
      </c>
      <c r="G4346" s="22">
        <v>1.14155251141553E-4</v>
      </c>
      <c r="H4346" s="21">
        <v>0</v>
      </c>
      <c r="I4346" s="20">
        <v>0.27899534520000002</v>
      </c>
      <c r="J4346" s="24">
        <v>0.16139999999999999</v>
      </c>
      <c r="K4346" s="20">
        <v>9.069880692E-2</v>
      </c>
      <c r="L4346" s="20">
        <v>0.3902462672</v>
      </c>
      <c r="M4346" s="20">
        <v>1.337349021E-3</v>
      </c>
      <c r="N4346" s="21">
        <v>0</v>
      </c>
    </row>
    <row r="4347" spans="1:14" ht="15" customHeight="1" outlineLevel="1" x14ac:dyDescent="0.3">
      <c r="A4347" s="12">
        <v>4345</v>
      </c>
      <c r="B4347" s="13">
        <v>1</v>
      </c>
      <c r="C4347" s="19">
        <v>9.9362624134031094E-5</v>
      </c>
      <c r="D4347" s="21">
        <v>0</v>
      </c>
      <c r="E4347" s="21">
        <v>0</v>
      </c>
      <c r="F4347" s="22">
        <v>5.8741981719495297E-6</v>
      </c>
      <c r="G4347" s="22">
        <v>1.14155251141553E-4</v>
      </c>
      <c r="H4347" s="21">
        <v>0</v>
      </c>
      <c r="I4347" s="20">
        <v>0.26551590380000001</v>
      </c>
      <c r="J4347" s="24">
        <v>7.7700000000000005E-2</v>
      </c>
      <c r="K4347" s="20">
        <v>9.5933771609999996E-2</v>
      </c>
      <c r="L4347" s="20">
        <v>0.38694977699999999</v>
      </c>
      <c r="M4347" s="20">
        <v>2.9075304619999999E-2</v>
      </c>
      <c r="N4347" s="21">
        <v>0</v>
      </c>
    </row>
    <row r="4348" spans="1:14" ht="15" customHeight="1" outlineLevel="1" x14ac:dyDescent="0.3">
      <c r="A4348" s="12">
        <v>4346</v>
      </c>
      <c r="B4348" s="13">
        <v>1</v>
      </c>
      <c r="C4348" s="19">
        <v>9.1817413885160999E-5</v>
      </c>
      <c r="D4348" s="21">
        <v>0</v>
      </c>
      <c r="E4348" s="21">
        <v>0</v>
      </c>
      <c r="F4348" s="22">
        <v>2.3496792687798102E-6</v>
      </c>
      <c r="G4348" s="22">
        <v>1.14155251141553E-4</v>
      </c>
      <c r="H4348" s="21">
        <v>0</v>
      </c>
      <c r="I4348" s="20">
        <v>0.2555275407</v>
      </c>
      <c r="J4348" s="24">
        <v>0.1153</v>
      </c>
      <c r="K4348" s="20">
        <v>8.1811541269999996E-2</v>
      </c>
      <c r="L4348" s="20">
        <v>0.38675586579999999</v>
      </c>
      <c r="M4348" s="20">
        <v>0.1325637603</v>
      </c>
      <c r="N4348" s="21">
        <v>0</v>
      </c>
    </row>
    <row r="4349" spans="1:14" ht="15" customHeight="1" outlineLevel="1" x14ac:dyDescent="0.3">
      <c r="A4349" s="12">
        <v>4347</v>
      </c>
      <c r="B4349" s="13">
        <v>1</v>
      </c>
      <c r="C4349" s="19">
        <v>8.3159212852453702E-5</v>
      </c>
      <c r="D4349" s="21">
        <v>0</v>
      </c>
      <c r="E4349" s="21">
        <v>0</v>
      </c>
      <c r="F4349" s="22">
        <v>1.17483963438991E-6</v>
      </c>
      <c r="G4349" s="22">
        <v>1.14155251141553E-4</v>
      </c>
      <c r="H4349" s="21">
        <v>0</v>
      </c>
      <c r="I4349" s="20">
        <v>0.24864235840000001</v>
      </c>
      <c r="J4349" s="24">
        <v>0.26379999999999998</v>
      </c>
      <c r="K4349" s="20">
        <v>7.8524470420000006E-2</v>
      </c>
      <c r="L4349" s="20">
        <v>0.39082800080000002</v>
      </c>
      <c r="M4349" s="20">
        <v>0.16726894880000001</v>
      </c>
      <c r="N4349" s="21">
        <v>0</v>
      </c>
    </row>
    <row r="4350" spans="1:14" ht="15" customHeight="1" outlineLevel="1" x14ac:dyDescent="0.3">
      <c r="A4350" s="12">
        <v>4348</v>
      </c>
      <c r="B4350" s="13">
        <v>1</v>
      </c>
      <c r="C4350" s="19">
        <v>8.0721233040238896E-5</v>
      </c>
      <c r="D4350" s="21">
        <v>0</v>
      </c>
      <c r="E4350" s="21">
        <v>0</v>
      </c>
      <c r="F4350" s="22">
        <v>1.40980756126789E-5</v>
      </c>
      <c r="G4350" s="22">
        <v>1.14155251141553E-4</v>
      </c>
      <c r="H4350" s="20">
        <v>4.0381198510000002E-3</v>
      </c>
      <c r="I4350" s="20">
        <v>0.25261830880000002</v>
      </c>
      <c r="J4350" s="24">
        <v>0.3669</v>
      </c>
      <c r="K4350" s="20">
        <v>0.10506452400000001</v>
      </c>
      <c r="L4350" s="20">
        <v>0.39557882490000001</v>
      </c>
      <c r="M4350" s="20">
        <v>0.1064028086</v>
      </c>
      <c r="N4350" s="21">
        <v>0</v>
      </c>
    </row>
    <row r="4351" spans="1:14" ht="15" customHeight="1" outlineLevel="1" x14ac:dyDescent="0.3">
      <c r="A4351" s="12">
        <v>4349</v>
      </c>
      <c r="B4351" s="13">
        <v>1</v>
      </c>
      <c r="C4351" s="19">
        <v>8.6686092738898703E-5</v>
      </c>
      <c r="D4351" s="21">
        <v>0</v>
      </c>
      <c r="E4351" s="21">
        <v>0</v>
      </c>
      <c r="F4351" s="22">
        <v>3.7594868300476997E-5</v>
      </c>
      <c r="G4351" s="22">
        <v>1.14155251141553E-4</v>
      </c>
      <c r="H4351" s="20">
        <v>1.9706024870000002E-2</v>
      </c>
      <c r="I4351" s="20">
        <v>0.23496896819999999</v>
      </c>
      <c r="J4351" s="24">
        <v>0.41139999999999999</v>
      </c>
      <c r="K4351" s="20">
        <v>0.116751887</v>
      </c>
      <c r="L4351" s="20">
        <v>0.40420787279999998</v>
      </c>
      <c r="M4351" s="20">
        <v>3.1416934379999997E-2</v>
      </c>
      <c r="N4351" s="21">
        <v>0</v>
      </c>
    </row>
    <row r="4352" spans="1:14" ht="15" customHeight="1" outlineLevel="1" x14ac:dyDescent="0.3">
      <c r="A4352" s="12">
        <v>4350</v>
      </c>
      <c r="B4352" s="13">
        <v>1</v>
      </c>
      <c r="C4352" s="19">
        <v>1.00147981267215E-4</v>
      </c>
      <c r="D4352" s="21">
        <v>0</v>
      </c>
      <c r="E4352" s="21">
        <v>0</v>
      </c>
      <c r="F4352" s="22">
        <v>9.3987170751192502E-5</v>
      </c>
      <c r="G4352" s="22">
        <v>1.14155251141553E-4</v>
      </c>
      <c r="H4352" s="20">
        <v>7.2363107740000002E-2</v>
      </c>
      <c r="I4352" s="20">
        <v>0.21150116369999999</v>
      </c>
      <c r="J4352" s="24">
        <v>0.31569999999999998</v>
      </c>
      <c r="K4352" s="20">
        <v>9.4594594589999997E-2</v>
      </c>
      <c r="L4352" s="20">
        <v>0.41186736470000002</v>
      </c>
      <c r="M4352" s="20">
        <v>1.2205623430000001E-3</v>
      </c>
      <c r="N4352" s="21">
        <v>0</v>
      </c>
    </row>
    <row r="4353" spans="1:14" ht="15" customHeight="1" outlineLevel="1" x14ac:dyDescent="0.3">
      <c r="A4353" s="12">
        <v>4351</v>
      </c>
      <c r="B4353" s="13">
        <v>1</v>
      </c>
      <c r="C4353" s="19">
        <v>1.2209943586099001E-4</v>
      </c>
      <c r="D4353" s="21">
        <v>0</v>
      </c>
      <c r="E4353" s="21">
        <v>0</v>
      </c>
      <c r="F4353" s="22">
        <v>1.8210014333043501E-4</v>
      </c>
      <c r="G4353" s="22">
        <v>1.14155251141553E-4</v>
      </c>
      <c r="H4353" s="20">
        <v>0.1699240833</v>
      </c>
      <c r="I4353" s="20">
        <v>0.15797129560000001</v>
      </c>
      <c r="J4353" s="24">
        <v>0.2021</v>
      </c>
      <c r="K4353" s="20">
        <v>0.25298271239999998</v>
      </c>
      <c r="L4353" s="20">
        <v>0.4291254605</v>
      </c>
      <c r="M4353" s="20">
        <v>3.0341067709999999E-3</v>
      </c>
      <c r="N4353" s="21">
        <v>0</v>
      </c>
    </row>
    <row r="4354" spans="1:14" ht="15" customHeight="1" outlineLevel="1" x14ac:dyDescent="0.3">
      <c r="A4354" s="12">
        <v>4352</v>
      </c>
      <c r="B4354" s="13">
        <v>1</v>
      </c>
      <c r="C4354" s="19">
        <v>1.2994699173288701E-4</v>
      </c>
      <c r="D4354" s="21">
        <v>0</v>
      </c>
      <c r="E4354" s="20">
        <v>8.503625745E-4</v>
      </c>
      <c r="F4354" s="22">
        <v>1.58603350642637E-4</v>
      </c>
      <c r="G4354" s="22">
        <v>1.14155251141553E-4</v>
      </c>
      <c r="H4354" s="20">
        <v>0.29849781939999998</v>
      </c>
      <c r="I4354" s="20">
        <v>0.12509697440000001</v>
      </c>
      <c r="J4354" s="24">
        <v>0.39550000000000002</v>
      </c>
      <c r="K4354" s="20">
        <v>0.3464816168</v>
      </c>
      <c r="L4354" s="20">
        <v>0.4628660074</v>
      </c>
      <c r="M4354" s="20">
        <v>4.8586514900000002E-2</v>
      </c>
      <c r="N4354" s="20">
        <v>0.1156962857</v>
      </c>
    </row>
    <row r="4355" spans="1:14" ht="15" customHeight="1" outlineLevel="1" x14ac:dyDescent="0.3">
      <c r="A4355" s="12">
        <v>4353</v>
      </c>
      <c r="B4355" s="13">
        <v>1</v>
      </c>
      <c r="C4355" s="19">
        <v>1.2983329189329801E-4</v>
      </c>
      <c r="D4355" s="21">
        <v>0</v>
      </c>
      <c r="E4355" s="20">
        <v>1.8152134040000001E-3</v>
      </c>
      <c r="F4355" s="22">
        <v>1.4685495429873799E-4</v>
      </c>
      <c r="G4355" s="22">
        <v>1.14155251141553E-4</v>
      </c>
      <c r="H4355" s="20">
        <v>0.42755612990000003</v>
      </c>
      <c r="I4355" s="20">
        <v>0.12218774239999999</v>
      </c>
      <c r="J4355" s="24">
        <v>0.47560000000000002</v>
      </c>
      <c r="K4355" s="20">
        <v>0.49488677869999997</v>
      </c>
      <c r="L4355" s="20">
        <v>0.47954236960000002</v>
      </c>
      <c r="M4355" s="20">
        <v>7.4782230549999995E-2</v>
      </c>
      <c r="N4355" s="20">
        <v>0.17377285710000001</v>
      </c>
    </row>
    <row r="4356" spans="1:14" ht="15" customHeight="1" outlineLevel="1" x14ac:dyDescent="0.3">
      <c r="A4356" s="12">
        <v>4354</v>
      </c>
      <c r="B4356" s="13">
        <v>1</v>
      </c>
      <c r="C4356" s="19">
        <v>1.2737560538583201E-4</v>
      </c>
      <c r="D4356" s="21">
        <v>0</v>
      </c>
      <c r="E4356" s="20">
        <v>2.5893923440000002E-3</v>
      </c>
      <c r="F4356" s="22">
        <v>1.6447754881458699E-4</v>
      </c>
      <c r="G4356" s="22">
        <v>1.14155251141553E-4</v>
      </c>
      <c r="H4356" s="20">
        <v>0.53593926670000003</v>
      </c>
      <c r="I4356" s="20">
        <v>0.1321761055</v>
      </c>
      <c r="J4356" s="24">
        <v>0.54790000000000005</v>
      </c>
      <c r="K4356" s="20">
        <v>0.3961529097</v>
      </c>
      <c r="L4356" s="20">
        <v>0.4837114602</v>
      </c>
      <c r="M4356" s="20">
        <v>5.0911128700000002E-2</v>
      </c>
      <c r="N4356" s="20">
        <v>0.23364342860000001</v>
      </c>
    </row>
    <row r="4357" spans="1:14" ht="15" customHeight="1" outlineLevel="1" x14ac:dyDescent="0.3">
      <c r="A4357" s="12">
        <v>4355</v>
      </c>
      <c r="B4357" s="13">
        <v>1</v>
      </c>
      <c r="C4357" s="19">
        <v>1.2530007847106399E-4</v>
      </c>
      <c r="D4357" s="21">
        <v>0</v>
      </c>
      <c r="E4357" s="20">
        <v>3.211204016E-3</v>
      </c>
      <c r="F4357" s="22">
        <v>1.87974341502385E-4</v>
      </c>
      <c r="G4357" s="22">
        <v>1.14155251141553E-4</v>
      </c>
      <c r="H4357" s="20">
        <v>0.59295751900000004</v>
      </c>
      <c r="I4357" s="20">
        <v>0.14875872770000001</v>
      </c>
      <c r="J4357" s="24">
        <v>0.60619999999999996</v>
      </c>
      <c r="K4357" s="20">
        <v>0.33540297050000001</v>
      </c>
      <c r="L4357" s="20">
        <v>0.48603839440000002</v>
      </c>
      <c r="M4357" s="20">
        <v>1.9118512220000002E-2</v>
      </c>
      <c r="N4357" s="20">
        <v>0.44707371429999998</v>
      </c>
    </row>
    <row r="4358" spans="1:14" ht="15" customHeight="1" outlineLevel="1" x14ac:dyDescent="0.3">
      <c r="A4358" s="12">
        <v>4356</v>
      </c>
      <c r="B4358" s="13">
        <v>1</v>
      </c>
      <c r="C4358" s="19">
        <v>1.2213133764946499E-4</v>
      </c>
      <c r="D4358" s="21">
        <v>0</v>
      </c>
      <c r="E4358" s="20">
        <v>3.6563888280000002E-3</v>
      </c>
      <c r="F4358" s="22">
        <v>2.0677177565262301E-4</v>
      </c>
      <c r="G4358" s="22">
        <v>1.14155251141553E-4</v>
      </c>
      <c r="H4358" s="20">
        <v>0.61201744469999997</v>
      </c>
      <c r="I4358" s="20">
        <v>0.154189294</v>
      </c>
      <c r="J4358" s="24">
        <v>0.60219999999999996</v>
      </c>
      <c r="K4358" s="20">
        <v>0.23192111030000001</v>
      </c>
      <c r="L4358" s="20">
        <v>0.46645336440000001</v>
      </c>
      <c r="M4358" s="20">
        <v>1.337349021E-3</v>
      </c>
      <c r="N4358" s="20">
        <v>0.66870514290000005</v>
      </c>
    </row>
    <row r="4359" spans="1:14" ht="15" customHeight="1" outlineLevel="1" x14ac:dyDescent="0.3">
      <c r="A4359" s="12">
        <v>4357</v>
      </c>
      <c r="B4359" s="13">
        <v>1</v>
      </c>
      <c r="C4359" s="19">
        <v>1.14386360680232E-4</v>
      </c>
      <c r="D4359" s="21">
        <v>0</v>
      </c>
      <c r="E4359" s="20">
        <v>3.9266492050000004E-3</v>
      </c>
      <c r="F4359" s="22">
        <v>1.87974341502385E-4</v>
      </c>
      <c r="G4359" s="22">
        <v>1.14155251141553E-4</v>
      </c>
      <c r="H4359" s="20">
        <v>0.60878694879999995</v>
      </c>
      <c r="I4359" s="20">
        <v>0.16097750189999999</v>
      </c>
      <c r="J4359" s="24">
        <v>0.58160000000000001</v>
      </c>
      <c r="K4359" s="20">
        <v>0.22266861460000001</v>
      </c>
      <c r="L4359" s="20">
        <v>0.44473531119999998</v>
      </c>
      <c r="M4359" s="20">
        <v>2.6410881769999998E-2</v>
      </c>
      <c r="N4359" s="20">
        <v>0.56669228569999996</v>
      </c>
    </row>
    <row r="4360" spans="1:14" ht="15" customHeight="1" outlineLevel="1" x14ac:dyDescent="0.3">
      <c r="A4360" s="12">
        <v>4358</v>
      </c>
      <c r="B4360" s="13">
        <v>1</v>
      </c>
      <c r="C4360" s="19">
        <v>1.13213464774302E-4</v>
      </c>
      <c r="D4360" s="21">
        <v>0</v>
      </c>
      <c r="E4360" s="20">
        <v>4.0356045700000003E-3</v>
      </c>
      <c r="F4360" s="22">
        <v>1.90324020771165E-4</v>
      </c>
      <c r="G4360" s="22">
        <v>1.14155251141553E-4</v>
      </c>
      <c r="H4360" s="20">
        <v>0.57664351479999998</v>
      </c>
      <c r="I4360" s="20">
        <v>0.15544996119999999</v>
      </c>
      <c r="J4360" s="24">
        <v>0.54510000000000003</v>
      </c>
      <c r="K4360" s="20">
        <v>0.18529340150000001</v>
      </c>
      <c r="L4360" s="20">
        <v>0.43494279619999998</v>
      </c>
      <c r="M4360" s="20">
        <v>0.1217847036</v>
      </c>
      <c r="N4360" s="20">
        <v>5.9993142860000001E-2</v>
      </c>
    </row>
    <row r="4361" spans="1:14" ht="15" customHeight="1" outlineLevel="1" x14ac:dyDescent="0.3">
      <c r="A4361" s="12">
        <v>4359</v>
      </c>
      <c r="B4361" s="13">
        <v>1</v>
      </c>
      <c r="C4361" s="19">
        <v>1.07113136063717E-4</v>
      </c>
      <c r="D4361" s="21">
        <v>0</v>
      </c>
      <c r="E4361" s="20">
        <v>3.9921926669999998E-3</v>
      </c>
      <c r="F4361" s="22">
        <v>2.1382081345896301E-4</v>
      </c>
      <c r="G4361" s="22">
        <v>1.14155251141553E-4</v>
      </c>
      <c r="H4361" s="20">
        <v>0.50993377480000002</v>
      </c>
      <c r="I4361" s="20">
        <v>0.15341349879999999</v>
      </c>
      <c r="J4361" s="24">
        <v>0.50619999999999998</v>
      </c>
      <c r="K4361" s="24">
        <v>0.16678841</v>
      </c>
      <c r="L4361" s="20">
        <v>0.43940275350000002</v>
      </c>
      <c r="M4361" s="20">
        <v>0.15332652590000001</v>
      </c>
      <c r="N4361" s="20">
        <v>1.256914286E-2</v>
      </c>
    </row>
    <row r="4362" spans="1:14" ht="15" customHeight="1" outlineLevel="1" x14ac:dyDescent="0.3">
      <c r="A4362" s="12">
        <v>4360</v>
      </c>
      <c r="B4362" s="13">
        <v>1</v>
      </c>
      <c r="C4362" s="19">
        <v>1.0332161160242E-4</v>
      </c>
      <c r="D4362" s="21">
        <v>0</v>
      </c>
      <c r="E4362" s="20">
        <v>3.8440814679999999E-3</v>
      </c>
      <c r="F4362" s="22">
        <v>2.23219530534082E-4</v>
      </c>
      <c r="G4362" s="22">
        <v>1.14155251141553E-4</v>
      </c>
      <c r="H4362" s="20">
        <v>0.41285737360000002</v>
      </c>
      <c r="I4362" s="20">
        <v>0.1525407292</v>
      </c>
      <c r="J4362" s="24">
        <v>0.4259</v>
      </c>
      <c r="K4362" s="20">
        <v>0.16118821520000001</v>
      </c>
      <c r="L4362" s="20">
        <v>0.44618964509999998</v>
      </c>
      <c r="M4362" s="20">
        <v>9.7883244829999994E-2</v>
      </c>
      <c r="N4362" s="20">
        <v>0.41818028569999999</v>
      </c>
    </row>
    <row r="4363" spans="1:14" ht="15" customHeight="1" outlineLevel="1" x14ac:dyDescent="0.3">
      <c r="A4363" s="12">
        <v>4361</v>
      </c>
      <c r="B4363" s="13">
        <v>1</v>
      </c>
      <c r="C4363" s="19">
        <v>1.03025596275259E-4</v>
      </c>
      <c r="D4363" s="21">
        <v>0</v>
      </c>
      <c r="E4363" s="20">
        <v>3.5091288419999999E-3</v>
      </c>
      <c r="F4363" s="22">
        <v>2.23219530534082E-4</v>
      </c>
      <c r="G4363" s="22">
        <v>1.14155251141553E-4</v>
      </c>
      <c r="H4363" s="20">
        <v>0.2894524309</v>
      </c>
      <c r="I4363" s="20">
        <v>0.14565554689999999</v>
      </c>
      <c r="J4363" s="24">
        <v>0.32650000000000001</v>
      </c>
      <c r="K4363" s="20">
        <v>0.25578280980000001</v>
      </c>
      <c r="L4363" s="20">
        <v>0.45830909440000001</v>
      </c>
      <c r="M4363" s="20">
        <v>2.8950473429999998E-2</v>
      </c>
      <c r="N4363" s="20">
        <v>3.897771429E-2</v>
      </c>
    </row>
    <row r="4364" spans="1:14" ht="15" customHeight="1" outlineLevel="1" x14ac:dyDescent="0.3">
      <c r="A4364" s="12">
        <v>4362</v>
      </c>
      <c r="B4364" s="13">
        <v>1</v>
      </c>
      <c r="C4364" s="19">
        <v>1.12018609627676E-4</v>
      </c>
      <c r="D4364" s="21">
        <v>0</v>
      </c>
      <c r="E4364" s="20">
        <v>2.832839487E-3</v>
      </c>
      <c r="F4364" s="22">
        <v>1.6447754881458699E-4</v>
      </c>
      <c r="G4364" s="22">
        <v>1.14155251141553E-4</v>
      </c>
      <c r="H4364" s="20">
        <v>0.1545792279</v>
      </c>
      <c r="I4364" s="20">
        <v>0.1306245151</v>
      </c>
      <c r="J4364" s="24">
        <v>0.23250000000000001</v>
      </c>
      <c r="K4364" s="20">
        <v>0.34282931579999998</v>
      </c>
      <c r="L4364" s="20">
        <v>0.48778359510000002</v>
      </c>
      <c r="M4364" s="20">
        <v>1.1832008230000001E-3</v>
      </c>
      <c r="N4364" s="20">
        <v>0.1805477143</v>
      </c>
    </row>
    <row r="4365" spans="1:14" ht="15" customHeight="1" outlineLevel="1" x14ac:dyDescent="0.3">
      <c r="A4365" s="12">
        <v>4363</v>
      </c>
      <c r="B4365" s="13">
        <v>1</v>
      </c>
      <c r="C4365" s="19">
        <v>1.22870313626459E-4</v>
      </c>
      <c r="D4365" s="21">
        <v>0</v>
      </c>
      <c r="E4365" s="20">
        <v>1.891397038E-3</v>
      </c>
      <c r="F4365" s="22">
        <v>1.1748396343899099E-4</v>
      </c>
      <c r="G4365" s="22">
        <v>1.14155251141553E-4</v>
      </c>
      <c r="H4365" s="20">
        <v>5.7502826680000001E-2</v>
      </c>
      <c r="I4365" s="20">
        <v>0.13130333590000001</v>
      </c>
      <c r="J4365" s="24">
        <v>0.1595</v>
      </c>
      <c r="K4365" s="20">
        <v>0.19345020700000001</v>
      </c>
      <c r="L4365" s="20">
        <v>0.49243746360000001</v>
      </c>
      <c r="M4365" s="20">
        <v>2.5313597070000002E-3</v>
      </c>
      <c r="N4365" s="24">
        <v>3.8219999999999999E-3</v>
      </c>
    </row>
    <row r="4366" spans="1:14" ht="15" customHeight="1" outlineLevel="1" x14ac:dyDescent="0.3">
      <c r="A4366" s="12">
        <v>4364</v>
      </c>
      <c r="B4366" s="13">
        <v>1</v>
      </c>
      <c r="C4366" s="19">
        <v>1.2437198162925799E-4</v>
      </c>
      <c r="D4366" s="21">
        <v>0</v>
      </c>
      <c r="E4366" s="20">
        <v>9.5676429810000001E-4</v>
      </c>
      <c r="F4366" s="22">
        <v>8.8112972579242903E-5</v>
      </c>
      <c r="G4366" s="22">
        <v>1.14155251141553E-4</v>
      </c>
      <c r="H4366" s="20">
        <v>1.437570667E-2</v>
      </c>
      <c r="I4366" s="20">
        <v>0.15089216450000001</v>
      </c>
      <c r="J4366" s="24">
        <v>0.13589999999999999</v>
      </c>
      <c r="K4366" s="20">
        <v>0.16666666669999999</v>
      </c>
      <c r="L4366" s="20">
        <v>0.47711847969999999</v>
      </c>
      <c r="M4366" s="20">
        <v>4.3658124600000001E-2</v>
      </c>
      <c r="N4366" s="21">
        <v>0</v>
      </c>
    </row>
    <row r="4367" spans="1:14" ht="15" customHeight="1" outlineLevel="1" x14ac:dyDescent="0.3">
      <c r="A4367" s="12">
        <v>4365</v>
      </c>
      <c r="B4367" s="13">
        <v>1</v>
      </c>
      <c r="C4367" s="19">
        <v>1.2318434336753599E-4</v>
      </c>
      <c r="D4367" s="21">
        <v>0</v>
      </c>
      <c r="E4367" s="20">
        <v>4.5497376980000001E-4</v>
      </c>
      <c r="F4367" s="22">
        <v>5.87419817194953E-5</v>
      </c>
      <c r="G4367" s="22">
        <v>1.14155251141553E-4</v>
      </c>
      <c r="H4367" s="21">
        <v>0</v>
      </c>
      <c r="I4367" s="20">
        <v>0.1765903801</v>
      </c>
      <c r="J4367" s="24">
        <v>0.13769999999999999</v>
      </c>
      <c r="K4367" s="20">
        <v>0.2130508887</v>
      </c>
      <c r="L4367" s="20">
        <v>0.47779716890000001</v>
      </c>
      <c r="M4367" s="20">
        <v>6.8678760310000003E-2</v>
      </c>
      <c r="N4367" s="21">
        <v>0</v>
      </c>
    </row>
    <row r="4368" spans="1:14" ht="15" customHeight="1" outlineLevel="1" x14ac:dyDescent="0.3">
      <c r="A4368" s="12">
        <v>4366</v>
      </c>
      <c r="B4368" s="13">
        <v>1</v>
      </c>
      <c r="C4368" s="19">
        <v>1.39328297107534E-4</v>
      </c>
      <c r="D4368" s="21">
        <v>0</v>
      </c>
      <c r="E4368" s="20">
        <v>1.6726350940000001E-4</v>
      </c>
      <c r="F4368" s="22">
        <v>3.7594868300476997E-5</v>
      </c>
      <c r="G4368" s="22">
        <v>1.14155251141553E-4</v>
      </c>
      <c r="H4368" s="21">
        <v>0</v>
      </c>
      <c r="I4368" s="20">
        <v>0.19976726140000001</v>
      </c>
      <c r="J4368" s="24">
        <v>0.1721</v>
      </c>
      <c r="K4368" s="20">
        <v>0.2130508887</v>
      </c>
      <c r="L4368" s="20">
        <v>0.4500678689</v>
      </c>
      <c r="M4368" s="20">
        <v>4.7494560839999998E-2</v>
      </c>
      <c r="N4368" s="21">
        <v>0</v>
      </c>
    </row>
    <row r="4369" spans="1:14" ht="15" customHeight="1" outlineLevel="1" x14ac:dyDescent="0.3">
      <c r="A4369" s="12">
        <v>4367</v>
      </c>
      <c r="B4369" s="13">
        <v>1</v>
      </c>
      <c r="C4369" s="19">
        <v>1.44388160389262E-4</v>
      </c>
      <c r="D4369" s="21">
        <v>0</v>
      </c>
      <c r="E4369" s="21">
        <v>0</v>
      </c>
      <c r="F4369" s="22">
        <v>2.3496792687798098E-5</v>
      </c>
      <c r="G4369" s="22">
        <v>1.14155251141553E-4</v>
      </c>
      <c r="H4369" s="21">
        <v>0</v>
      </c>
      <c r="I4369" s="20">
        <v>0.19152443750000001</v>
      </c>
      <c r="J4369" s="24">
        <v>0.26629999999999998</v>
      </c>
      <c r="K4369" s="20">
        <v>0.14073532990000001</v>
      </c>
      <c r="L4369" s="20">
        <v>0.42699243749999999</v>
      </c>
      <c r="M4369" s="20">
        <v>1.828030731E-2</v>
      </c>
      <c r="N4369" s="21">
        <v>0</v>
      </c>
    </row>
    <row r="4370" spans="1:14" ht="15" customHeight="1" outlineLevel="1" x14ac:dyDescent="0.3">
      <c r="A4370" s="12">
        <v>4368</v>
      </c>
      <c r="B4370" s="13">
        <v>1</v>
      </c>
      <c r="C4370" s="19">
        <v>1.21265897308593E-4</v>
      </c>
      <c r="D4370" s="21">
        <v>0</v>
      </c>
      <c r="E4370" s="21">
        <v>0</v>
      </c>
      <c r="F4370" s="22">
        <v>9.3987170751192492E-6</v>
      </c>
      <c r="G4370" s="22">
        <v>1.14155251141553E-4</v>
      </c>
      <c r="H4370" s="21">
        <v>0</v>
      </c>
      <c r="I4370" s="20">
        <v>0.18454228080000001</v>
      </c>
      <c r="J4370" s="24">
        <v>0.2233</v>
      </c>
      <c r="K4370" s="20">
        <v>9.3864134399999993E-2</v>
      </c>
      <c r="L4370" s="20">
        <v>0.39131277869999997</v>
      </c>
      <c r="M4370" s="20">
        <v>1.337349021E-3</v>
      </c>
      <c r="N4370" s="21">
        <v>0</v>
      </c>
    </row>
    <row r="4371" spans="1:14" ht="15" customHeight="1" outlineLevel="1" x14ac:dyDescent="0.3">
      <c r="A4371" s="12">
        <v>4369</v>
      </c>
      <c r="B4371" s="13">
        <v>1</v>
      </c>
      <c r="C4371" s="19">
        <v>1.05385301535747E-4</v>
      </c>
      <c r="D4371" s="21">
        <v>0</v>
      </c>
      <c r="E4371" s="21">
        <v>0</v>
      </c>
      <c r="F4371" s="22">
        <v>5.8741981719495297E-6</v>
      </c>
      <c r="G4371" s="22">
        <v>1.14155251141553E-4</v>
      </c>
      <c r="H4371" s="21">
        <v>0</v>
      </c>
      <c r="I4371" s="20">
        <v>0.17445694340000001</v>
      </c>
      <c r="J4371" s="24">
        <v>5.4000000000000003E-3</v>
      </c>
      <c r="K4371" s="20">
        <v>5.7219381540000003E-2</v>
      </c>
      <c r="L4371" s="20">
        <v>0.38142330810000002</v>
      </c>
      <c r="M4371" s="20">
        <v>2.514199734E-2</v>
      </c>
      <c r="N4371" s="21">
        <v>0</v>
      </c>
    </row>
    <row r="4372" spans="1:14" ht="15" customHeight="1" outlineLevel="1" x14ac:dyDescent="0.3">
      <c r="A4372" s="12">
        <v>4370</v>
      </c>
      <c r="B4372" s="13">
        <v>1</v>
      </c>
      <c r="C4372" s="19">
        <v>9.7160733275963602E-5</v>
      </c>
      <c r="D4372" s="21">
        <v>0</v>
      </c>
      <c r="E4372" s="21">
        <v>0</v>
      </c>
      <c r="F4372" s="22">
        <v>2.3496792687798102E-6</v>
      </c>
      <c r="G4372" s="22">
        <v>1.14155251141553E-4</v>
      </c>
      <c r="H4372" s="21">
        <v>0</v>
      </c>
      <c r="I4372" s="20">
        <v>0.16970519780000001</v>
      </c>
      <c r="J4372" s="24">
        <v>3.61E-2</v>
      </c>
      <c r="K4372" s="20">
        <v>5.624543462E-2</v>
      </c>
      <c r="L4372" s="20">
        <v>0.37638161720000002</v>
      </c>
      <c r="M4372" s="20">
        <v>0.11662153190000001</v>
      </c>
      <c r="N4372" s="21">
        <v>0</v>
      </c>
    </row>
    <row r="4373" spans="1:14" ht="15" customHeight="1" outlineLevel="1" x14ac:dyDescent="0.3">
      <c r="A4373" s="12">
        <v>4371</v>
      </c>
      <c r="B4373" s="13">
        <v>1</v>
      </c>
      <c r="C4373" s="19">
        <v>8.6045279863356102E-5</v>
      </c>
      <c r="D4373" s="21">
        <v>0</v>
      </c>
      <c r="E4373" s="21">
        <v>0</v>
      </c>
      <c r="F4373" s="22">
        <v>1.17483963438991E-6</v>
      </c>
      <c r="G4373" s="22">
        <v>1.14155251141553E-4</v>
      </c>
      <c r="H4373" s="21">
        <v>0</v>
      </c>
      <c r="I4373" s="20">
        <v>0.15603180759999999</v>
      </c>
      <c r="J4373" s="24">
        <v>0.1852</v>
      </c>
      <c r="K4373" s="20">
        <v>4.3949354760000003E-2</v>
      </c>
      <c r="L4373" s="20">
        <v>0.37318208260000002</v>
      </c>
      <c r="M4373" s="20">
        <v>0.14665570219999999</v>
      </c>
      <c r="N4373" s="21">
        <v>0</v>
      </c>
    </row>
    <row r="4374" spans="1:14" ht="15" customHeight="1" outlineLevel="1" x14ac:dyDescent="0.3">
      <c r="A4374" s="12">
        <v>4372</v>
      </c>
      <c r="B4374" s="13">
        <v>1</v>
      </c>
      <c r="C4374" s="19">
        <v>8.2523218118832494E-5</v>
      </c>
      <c r="D4374" s="21">
        <v>0</v>
      </c>
      <c r="E4374" s="21">
        <v>0</v>
      </c>
      <c r="F4374" s="22">
        <v>1.40980756126789E-5</v>
      </c>
      <c r="G4374" s="22">
        <v>1.14155251141553E-4</v>
      </c>
      <c r="H4374" s="20">
        <v>5.0072686159999998E-3</v>
      </c>
      <c r="I4374" s="20">
        <v>0.1623351435</v>
      </c>
      <c r="J4374" s="24">
        <v>0.36399999999999999</v>
      </c>
      <c r="K4374" s="20">
        <v>6.7324080839999995E-2</v>
      </c>
      <c r="L4374" s="20">
        <v>0.37706030639999999</v>
      </c>
      <c r="M4374" s="20">
        <v>9.3799545459999994E-2</v>
      </c>
      <c r="N4374" s="21">
        <v>0</v>
      </c>
    </row>
    <row r="4375" spans="1:14" ht="15" customHeight="1" outlineLevel="1" x14ac:dyDescent="0.3">
      <c r="A4375" s="12">
        <v>4373</v>
      </c>
      <c r="B4375" s="13">
        <v>1</v>
      </c>
      <c r="C4375" s="19">
        <v>8.8940983158101303E-5</v>
      </c>
      <c r="D4375" s="21">
        <v>0</v>
      </c>
      <c r="E4375" s="21">
        <v>0</v>
      </c>
      <c r="F4375" s="22">
        <v>3.7594868300476997E-5</v>
      </c>
      <c r="G4375" s="22">
        <v>1.14155251141553E-4</v>
      </c>
      <c r="H4375" s="20">
        <v>1.8898400900000001E-2</v>
      </c>
      <c r="I4375" s="20">
        <v>0.15166795969999999</v>
      </c>
      <c r="J4375" s="24">
        <v>0.46539999999999998</v>
      </c>
      <c r="K4375" s="20">
        <v>9.0333576819999997E-2</v>
      </c>
      <c r="L4375" s="20">
        <v>0.40672871820000001</v>
      </c>
      <c r="M4375" s="20">
        <v>2.7767193579999998E-2</v>
      </c>
      <c r="N4375" s="21">
        <v>0</v>
      </c>
    </row>
    <row r="4376" spans="1:14" ht="15" customHeight="1" outlineLevel="1" x14ac:dyDescent="0.3">
      <c r="A4376" s="12">
        <v>4374</v>
      </c>
      <c r="B4376" s="13">
        <v>1</v>
      </c>
      <c r="C4376" s="19">
        <v>1.02590779221351E-4</v>
      </c>
      <c r="D4376" s="21">
        <v>0</v>
      </c>
      <c r="E4376" s="21">
        <v>0</v>
      </c>
      <c r="F4376" s="22">
        <v>9.3987170751192502E-5</v>
      </c>
      <c r="G4376" s="22">
        <v>1.14155251141553E-4</v>
      </c>
      <c r="H4376" s="20">
        <v>6.638669036E-2</v>
      </c>
      <c r="I4376" s="20">
        <v>0.14711016290000001</v>
      </c>
      <c r="J4376" s="24">
        <v>0.37969999999999998</v>
      </c>
      <c r="K4376" s="20">
        <v>0.1283175067</v>
      </c>
      <c r="L4376" s="20">
        <v>0.44308706609999998</v>
      </c>
      <c r="M4376" s="20">
        <v>1.1648094319999999E-3</v>
      </c>
      <c r="N4376" s="21">
        <v>0</v>
      </c>
    </row>
    <row r="4377" spans="1:14" ht="15" customHeight="1" outlineLevel="1" x14ac:dyDescent="0.3">
      <c r="A4377" s="12">
        <v>4375</v>
      </c>
      <c r="B4377" s="13">
        <v>1</v>
      </c>
      <c r="C4377" s="19">
        <v>1.24831322330409E-4</v>
      </c>
      <c r="D4377" s="21">
        <v>0</v>
      </c>
      <c r="E4377" s="21">
        <v>0</v>
      </c>
      <c r="F4377" s="22">
        <v>1.8210014333043501E-4</v>
      </c>
      <c r="G4377" s="22">
        <v>1.14155251141553E-4</v>
      </c>
      <c r="H4377" s="20">
        <v>0.1594249717</v>
      </c>
      <c r="I4377" s="20">
        <v>0.13809154379999999</v>
      </c>
      <c r="J4377" s="24">
        <v>0.14299999999999999</v>
      </c>
      <c r="K4377" s="20">
        <v>0.24360847329999999</v>
      </c>
      <c r="L4377" s="20">
        <v>0.46092689549999999</v>
      </c>
      <c r="M4377" s="20">
        <v>2.3022839139999998E-3</v>
      </c>
      <c r="N4377" s="21">
        <v>0</v>
      </c>
    </row>
    <row r="4378" spans="1:14" ht="15" customHeight="1" outlineLevel="1" x14ac:dyDescent="0.3">
      <c r="A4378" s="12">
        <v>4376</v>
      </c>
      <c r="B4378" s="13">
        <v>1</v>
      </c>
      <c r="C4378" s="19">
        <v>1.36934792707896E-4</v>
      </c>
      <c r="D4378" s="21">
        <v>0</v>
      </c>
      <c r="E4378" s="20">
        <v>4.324166045E-4</v>
      </c>
      <c r="F4378" s="22">
        <v>1.58603350642637E-4</v>
      </c>
      <c r="G4378" s="22">
        <v>1.14155251141553E-4</v>
      </c>
      <c r="H4378" s="20">
        <v>0.27426910030000001</v>
      </c>
      <c r="I4378" s="20">
        <v>0.1223816912</v>
      </c>
      <c r="J4378" s="24">
        <v>3.1099999999999999E-2</v>
      </c>
      <c r="K4378" s="20">
        <v>0.29839298759999999</v>
      </c>
      <c r="L4378" s="20">
        <v>0.47023463250000003</v>
      </c>
      <c r="M4378" s="20">
        <v>4.1324116930000002E-2</v>
      </c>
      <c r="N4378" s="20">
        <v>4.7134285710000003E-3</v>
      </c>
    </row>
    <row r="4379" spans="1:14" ht="15" customHeight="1" outlineLevel="1" x14ac:dyDescent="0.3">
      <c r="A4379" s="12">
        <v>4377</v>
      </c>
      <c r="B4379" s="13">
        <v>1</v>
      </c>
      <c r="C4379" s="19">
        <v>1.3960406244026001E-4</v>
      </c>
      <c r="D4379" s="21">
        <v>0</v>
      </c>
      <c r="E4379" s="20">
        <v>1.1210485590000001E-3</v>
      </c>
      <c r="F4379" s="22">
        <v>1.4685495429873799E-4</v>
      </c>
      <c r="G4379" s="22">
        <v>1.14155251141553E-4</v>
      </c>
      <c r="H4379" s="24">
        <v>0.38039088999999998</v>
      </c>
      <c r="I4379" s="20">
        <v>0.13023661750000001</v>
      </c>
      <c r="J4379" s="24">
        <v>7.7999999999999996E-3</v>
      </c>
      <c r="K4379" s="20">
        <v>0.30508887270000001</v>
      </c>
      <c r="L4379" s="20">
        <v>0.45714562730000002</v>
      </c>
      <c r="M4379" s="20">
        <v>6.5755691860000007E-2</v>
      </c>
      <c r="N4379" s="20">
        <v>3.5211428570000002E-3</v>
      </c>
    </row>
    <row r="4380" spans="1:14" ht="15" customHeight="1" outlineLevel="1" x14ac:dyDescent="0.3">
      <c r="A4380" s="12">
        <v>4378</v>
      </c>
      <c r="B4380" s="13">
        <v>1</v>
      </c>
      <c r="C4380" s="19">
        <v>1.4038809105886799E-4</v>
      </c>
      <c r="D4380" s="21">
        <v>0</v>
      </c>
      <c r="E4380" s="20">
        <v>1.643268218E-3</v>
      </c>
      <c r="F4380" s="22">
        <v>1.6447754881458699E-4</v>
      </c>
      <c r="G4380" s="22">
        <v>1.14155251141553E-4</v>
      </c>
      <c r="H4380" s="20">
        <v>0.4634146341</v>
      </c>
      <c r="I4380" s="20">
        <v>0.1671838635</v>
      </c>
      <c r="J4380" s="24">
        <v>6.2100000000000002E-2</v>
      </c>
      <c r="K4380" s="20">
        <v>0.30642804969999998</v>
      </c>
      <c r="L4380" s="20">
        <v>0.4580182277</v>
      </c>
      <c r="M4380" s="20">
        <v>4.5845147820000001E-2</v>
      </c>
      <c r="N4380" s="24">
        <v>6.2399999999999999E-3</v>
      </c>
    </row>
    <row r="4381" spans="1:14" ht="15" customHeight="1" outlineLevel="1" x14ac:dyDescent="0.3">
      <c r="A4381" s="12">
        <v>4379</v>
      </c>
      <c r="B4381" s="13">
        <v>1</v>
      </c>
      <c r="C4381" s="19">
        <v>1.4031417266253301E-4</v>
      </c>
      <c r="D4381" s="21">
        <v>0</v>
      </c>
      <c r="E4381" s="20">
        <v>2.0897298499999999E-3</v>
      </c>
      <c r="F4381" s="22">
        <v>1.87974341502385E-4</v>
      </c>
      <c r="G4381" s="22">
        <v>1.14155251141553E-4</v>
      </c>
      <c r="H4381" s="20">
        <v>0.51316427070000004</v>
      </c>
      <c r="I4381" s="20">
        <v>0.15768037239999999</v>
      </c>
      <c r="J4381" s="24">
        <v>0.2</v>
      </c>
      <c r="K4381" s="20">
        <v>0.27623569520000002</v>
      </c>
      <c r="L4381" s="20">
        <v>0.45113438049999999</v>
      </c>
      <c r="M4381" s="20">
        <v>1.7870552460000001E-2</v>
      </c>
      <c r="N4381" s="20">
        <v>6.1174285710000002E-3</v>
      </c>
    </row>
    <row r="4382" spans="1:14" ht="15" customHeight="1" outlineLevel="1" x14ac:dyDescent="0.3">
      <c r="A4382" s="12">
        <v>4380</v>
      </c>
      <c r="B4382" s="13">
        <v>1</v>
      </c>
      <c r="C4382" s="19">
        <v>1.3855358684077999E-4</v>
      </c>
      <c r="D4382" s="21">
        <v>0</v>
      </c>
      <c r="E4382" s="20">
        <v>2.4604334550000001E-3</v>
      </c>
      <c r="F4382" s="22">
        <v>2.0677177565262301E-4</v>
      </c>
      <c r="G4382" s="22">
        <v>1.14155251141553E-4</v>
      </c>
      <c r="H4382" s="20">
        <v>0.53852366340000002</v>
      </c>
      <c r="I4382" s="20">
        <v>0.14449185419999999</v>
      </c>
      <c r="J4382" s="24">
        <v>0.32250000000000001</v>
      </c>
      <c r="K4382" s="20">
        <v>0.18894570250000001</v>
      </c>
      <c r="L4382" s="20">
        <v>0.4485165794</v>
      </c>
      <c r="M4382" s="20">
        <v>1.337349021E-3</v>
      </c>
      <c r="N4382" s="20">
        <v>0.20970857139999999</v>
      </c>
    </row>
    <row r="4383" spans="1:14" ht="15" customHeight="1" outlineLevel="1" x14ac:dyDescent="0.3">
      <c r="A4383" s="12">
        <v>4381</v>
      </c>
      <c r="B4383" s="13">
        <v>1</v>
      </c>
      <c r="C4383" s="19">
        <v>1.31122283464786E-4</v>
      </c>
      <c r="D4383" s="21">
        <v>0</v>
      </c>
      <c r="E4383" s="20">
        <v>2.73239626E-3</v>
      </c>
      <c r="F4383" s="22">
        <v>1.87974341502385E-4</v>
      </c>
      <c r="G4383" s="22">
        <v>1.14155251141553E-4</v>
      </c>
      <c r="H4383" s="20">
        <v>0.54126958489999999</v>
      </c>
      <c r="I4383" s="20">
        <v>0.13188518229999999</v>
      </c>
      <c r="J4383" s="24">
        <v>0.34860000000000002</v>
      </c>
      <c r="K4383" s="20">
        <v>0.22279035790000001</v>
      </c>
      <c r="L4383" s="20">
        <v>0.44900135740000002</v>
      </c>
      <c r="M4383" s="20">
        <v>2.6410881769999998E-2</v>
      </c>
      <c r="N4383" s="20">
        <v>0.42352885709999999</v>
      </c>
    </row>
    <row r="4384" spans="1:14" ht="15" customHeight="1" outlineLevel="1" x14ac:dyDescent="0.3">
      <c r="A4384" s="12">
        <v>4382</v>
      </c>
      <c r="B4384" s="13">
        <v>1</v>
      </c>
      <c r="C4384" s="19">
        <v>1.29827701988933E-4</v>
      </c>
      <c r="D4384" s="21">
        <v>0</v>
      </c>
      <c r="E4384" s="20">
        <v>2.8702928939999999E-3</v>
      </c>
      <c r="F4384" s="22">
        <v>1.90324020771165E-4</v>
      </c>
      <c r="G4384" s="22">
        <v>1.14155251141553E-4</v>
      </c>
      <c r="H4384" s="20">
        <v>0.51332579550000002</v>
      </c>
      <c r="I4384" s="20">
        <v>0.1181148177</v>
      </c>
      <c r="J4384" s="24">
        <v>0.33889999999999998</v>
      </c>
      <c r="K4384" s="20">
        <v>0.201120039</v>
      </c>
      <c r="L4384" s="20">
        <v>0.4501648245</v>
      </c>
      <c r="M4384" s="20">
        <v>0.1217847036</v>
      </c>
      <c r="N4384" s="20">
        <v>0.31859657139999997</v>
      </c>
    </row>
    <row r="4385" spans="1:14" ht="15" customHeight="1" outlineLevel="1" x14ac:dyDescent="0.3">
      <c r="A4385" s="12">
        <v>4383</v>
      </c>
      <c r="B4385" s="13">
        <v>1</v>
      </c>
      <c r="C4385" s="19">
        <v>1.2434357553901801E-4</v>
      </c>
      <c r="D4385" s="21">
        <v>0</v>
      </c>
      <c r="E4385" s="20">
        <v>2.8707185010000001E-3</v>
      </c>
      <c r="F4385" s="22">
        <v>2.1382081345896301E-4</v>
      </c>
      <c r="G4385" s="22">
        <v>1.14155251141553E-4</v>
      </c>
      <c r="H4385" s="20">
        <v>0.44532385720000001</v>
      </c>
      <c r="I4385" s="20">
        <v>9.9883630720000005E-2</v>
      </c>
      <c r="J4385" s="24">
        <v>0.33750000000000002</v>
      </c>
      <c r="K4385" s="20">
        <v>0.16691015340000001</v>
      </c>
      <c r="L4385" s="20">
        <v>0.45695171610000002</v>
      </c>
      <c r="M4385" s="20">
        <v>0.15332652590000001</v>
      </c>
      <c r="N4385" s="20">
        <v>0.81649285709999997</v>
      </c>
    </row>
    <row r="4386" spans="1:14" ht="15" customHeight="1" outlineLevel="1" x14ac:dyDescent="0.3">
      <c r="A4386" s="12">
        <v>4384</v>
      </c>
      <c r="B4386" s="13">
        <v>1</v>
      </c>
      <c r="C4386" s="19">
        <v>1.19688991561837E-4</v>
      </c>
      <c r="D4386" s="21">
        <v>0</v>
      </c>
      <c r="E4386" s="20">
        <v>2.7702752740000002E-3</v>
      </c>
      <c r="F4386" s="22">
        <v>2.23219530534082E-4</v>
      </c>
      <c r="G4386" s="22">
        <v>1.14155251141553E-4</v>
      </c>
      <c r="H4386" s="20">
        <v>0.35357777419999997</v>
      </c>
      <c r="I4386" s="20">
        <v>9.1155934829999993E-2</v>
      </c>
      <c r="J4386" s="24">
        <v>0.32790000000000002</v>
      </c>
      <c r="K4386" s="20">
        <v>0.1838324811</v>
      </c>
      <c r="L4386" s="20">
        <v>0.46703509789999997</v>
      </c>
      <c r="M4386" s="20">
        <v>9.7883244829999994E-2</v>
      </c>
      <c r="N4386" s="20">
        <v>0.73927285710000001</v>
      </c>
    </row>
    <row r="4387" spans="1:14" ht="15" customHeight="1" outlineLevel="1" x14ac:dyDescent="0.3">
      <c r="A4387" s="12">
        <v>4385</v>
      </c>
      <c r="B4387" s="13">
        <v>1</v>
      </c>
      <c r="C4387" s="19">
        <v>1.18665787892375E-4</v>
      </c>
      <c r="D4387" s="21">
        <v>0</v>
      </c>
      <c r="E4387" s="20">
        <v>2.531935413E-3</v>
      </c>
      <c r="F4387" s="22">
        <v>2.23219530534082E-4</v>
      </c>
      <c r="G4387" s="22">
        <v>1.14155251141553E-4</v>
      </c>
      <c r="H4387" s="20">
        <v>0.24471006300000001</v>
      </c>
      <c r="I4387" s="20">
        <v>9.0089216449999995E-2</v>
      </c>
      <c r="J4387" s="24">
        <v>0.27260000000000001</v>
      </c>
      <c r="K4387" s="20">
        <v>0.20136352569999999</v>
      </c>
      <c r="L4387" s="20">
        <v>0.48041496989999999</v>
      </c>
      <c r="M4387" s="20">
        <v>2.8950473429999998E-2</v>
      </c>
      <c r="N4387" s="20">
        <v>0.57165085709999996</v>
      </c>
    </row>
    <row r="4388" spans="1:14" ht="15" customHeight="1" outlineLevel="1" x14ac:dyDescent="0.3">
      <c r="A4388" s="12">
        <v>4386</v>
      </c>
      <c r="B4388" s="13">
        <v>1</v>
      </c>
      <c r="C4388" s="19">
        <v>1.2384477483858001E-4</v>
      </c>
      <c r="D4388" s="21">
        <v>0</v>
      </c>
      <c r="E4388" s="20">
        <v>2.086324995E-3</v>
      </c>
      <c r="F4388" s="22">
        <v>1.6447754881458699E-4</v>
      </c>
      <c r="G4388" s="22">
        <v>1.14155251141553E-4</v>
      </c>
      <c r="H4388" s="20">
        <v>0.13261185589999999</v>
      </c>
      <c r="I4388" s="20">
        <v>9.8235065940000005E-2</v>
      </c>
      <c r="J4388" s="24">
        <v>0.19889999999999999</v>
      </c>
      <c r="K4388" s="20">
        <v>0.18845872899999999</v>
      </c>
      <c r="L4388" s="20">
        <v>0.47149505530000002</v>
      </c>
      <c r="M4388" s="20">
        <v>1.1832008230000001E-3</v>
      </c>
      <c r="N4388" s="20">
        <v>0.35946857139999999</v>
      </c>
    </row>
    <row r="4389" spans="1:14" ht="15" customHeight="1" outlineLevel="1" x14ac:dyDescent="0.3">
      <c r="A4389" s="12">
        <v>4387</v>
      </c>
      <c r="B4389" s="13">
        <v>1</v>
      </c>
      <c r="C4389" s="19">
        <v>1.3034491575296601E-4</v>
      </c>
      <c r="D4389" s="21">
        <v>0</v>
      </c>
      <c r="E4389" s="20">
        <v>1.3330007920000001E-3</v>
      </c>
      <c r="F4389" s="22">
        <v>1.1748396343899099E-4</v>
      </c>
      <c r="G4389" s="22">
        <v>1.14155251141553E-4</v>
      </c>
      <c r="H4389" s="20">
        <v>5.3949281209999998E-2</v>
      </c>
      <c r="I4389" s="20">
        <v>0.1006594259</v>
      </c>
      <c r="J4389" s="24">
        <v>0.1643</v>
      </c>
      <c r="K4389" s="20">
        <v>0.18030192349999999</v>
      </c>
      <c r="L4389" s="20">
        <v>0.46645336440000001</v>
      </c>
      <c r="M4389" s="20">
        <v>2.5313597070000002E-3</v>
      </c>
      <c r="N4389" s="20">
        <v>0.16118142860000001</v>
      </c>
    </row>
    <row r="4390" spans="1:14" ht="15" customHeight="1" outlineLevel="1" x14ac:dyDescent="0.3">
      <c r="A4390" s="12">
        <v>4388</v>
      </c>
      <c r="B4390" s="13">
        <v>1</v>
      </c>
      <c r="C4390" s="19">
        <v>1.30414179169843E-4</v>
      </c>
      <c r="D4390" s="21">
        <v>0</v>
      </c>
      <c r="E4390" s="20">
        <v>4.349702458E-4</v>
      </c>
      <c r="F4390" s="22">
        <v>8.8112972579242903E-5</v>
      </c>
      <c r="G4390" s="22">
        <v>1.14155251141553E-4</v>
      </c>
      <c r="H4390" s="20">
        <v>1.615247941E-2</v>
      </c>
      <c r="I4390" s="20">
        <v>0.1080294802</v>
      </c>
      <c r="J4390" s="24">
        <v>0.16520000000000001</v>
      </c>
      <c r="K4390" s="20">
        <v>0.16934502069999999</v>
      </c>
      <c r="L4390" s="20">
        <v>0.46053907309999997</v>
      </c>
      <c r="M4390" s="20">
        <v>4.3658124600000001E-2</v>
      </c>
      <c r="N4390" s="21">
        <v>0</v>
      </c>
    </row>
    <row r="4391" spans="1:14" ht="15" customHeight="1" outlineLevel="1" x14ac:dyDescent="0.3">
      <c r="A4391" s="12">
        <v>4389</v>
      </c>
      <c r="B4391" s="13">
        <v>1</v>
      </c>
      <c r="C4391" s="19">
        <v>1.2856056417755101E-4</v>
      </c>
      <c r="D4391" s="21">
        <v>0</v>
      </c>
      <c r="E4391" s="21">
        <v>0</v>
      </c>
      <c r="F4391" s="22">
        <v>5.87419817194953E-5</v>
      </c>
      <c r="G4391" s="22">
        <v>1.14155251141553E-4</v>
      </c>
      <c r="H4391" s="21">
        <v>0</v>
      </c>
      <c r="I4391" s="20">
        <v>0.1117145074</v>
      </c>
      <c r="J4391" s="24">
        <v>0.1502</v>
      </c>
      <c r="K4391" s="20">
        <v>0.22412953490000001</v>
      </c>
      <c r="L4391" s="20">
        <v>0.45346131470000001</v>
      </c>
      <c r="M4391" s="20">
        <v>6.8678760310000003E-2</v>
      </c>
      <c r="N4391" s="21">
        <v>0</v>
      </c>
    </row>
    <row r="4392" spans="1:14" ht="15" customHeight="1" outlineLevel="1" x14ac:dyDescent="0.3">
      <c r="A4392" s="12">
        <v>4390</v>
      </c>
      <c r="B4392" s="13">
        <v>1</v>
      </c>
      <c r="C4392" s="19">
        <v>1.41034733611986E-4</v>
      </c>
      <c r="D4392" s="21">
        <v>0</v>
      </c>
      <c r="E4392" s="21">
        <v>0</v>
      </c>
      <c r="F4392" s="22">
        <v>3.7594868300476997E-5</v>
      </c>
      <c r="G4392" s="22">
        <v>1.14155251141553E-4</v>
      </c>
      <c r="H4392" s="21">
        <v>0</v>
      </c>
      <c r="I4392" s="20">
        <v>0.1068657874</v>
      </c>
      <c r="J4392" s="24">
        <v>0.1595</v>
      </c>
      <c r="K4392" s="20">
        <v>0.25517409299999999</v>
      </c>
      <c r="L4392" s="20">
        <v>0.46315687420000001</v>
      </c>
      <c r="M4392" s="20">
        <v>4.7494560839999998E-2</v>
      </c>
      <c r="N4392" s="21">
        <v>0</v>
      </c>
    </row>
    <row r="4393" spans="1:14" ht="15" customHeight="1" outlineLevel="1" x14ac:dyDescent="0.3">
      <c r="A4393" s="12">
        <v>4391</v>
      </c>
      <c r="B4393" s="13">
        <v>1</v>
      </c>
      <c r="C4393" s="19">
        <v>1.43516076701493E-4</v>
      </c>
      <c r="D4393" s="21">
        <v>0</v>
      </c>
      <c r="E4393" s="21">
        <v>0</v>
      </c>
      <c r="F4393" s="22">
        <v>2.3496792687798098E-5</v>
      </c>
      <c r="G4393" s="22">
        <v>1.14155251141553E-4</v>
      </c>
      <c r="H4393" s="21">
        <v>0</v>
      </c>
      <c r="I4393" s="20">
        <v>0.1037626067</v>
      </c>
      <c r="J4393" s="24">
        <v>0.16719999999999999</v>
      </c>
      <c r="K4393" s="20">
        <v>0.13282201120000001</v>
      </c>
      <c r="L4393" s="20">
        <v>0.45937560599999999</v>
      </c>
      <c r="M4393" s="20">
        <v>1.828030731E-2</v>
      </c>
      <c r="N4393" s="21">
        <v>0</v>
      </c>
    </row>
    <row r="4394" spans="1:14" ht="15" customHeight="1" outlineLevel="1" x14ac:dyDescent="0.3">
      <c r="A4394" s="12">
        <v>4392</v>
      </c>
      <c r="B4394" s="13">
        <v>1</v>
      </c>
      <c r="C4394" s="19">
        <v>1.21049080922131E-4</v>
      </c>
      <c r="D4394" s="21">
        <v>0</v>
      </c>
      <c r="E4394" s="21">
        <v>0</v>
      </c>
      <c r="F4394" s="22">
        <v>9.3987170751192492E-6</v>
      </c>
      <c r="G4394" s="22">
        <v>1.14155251141553E-4</v>
      </c>
      <c r="H4394" s="21">
        <v>0</v>
      </c>
      <c r="I4394" s="20">
        <v>0.1017261443</v>
      </c>
      <c r="J4394" s="24">
        <v>0.221</v>
      </c>
      <c r="K4394" s="20">
        <v>8.2785488190000006E-2</v>
      </c>
      <c r="L4394" s="20">
        <v>0.44134186539999998</v>
      </c>
      <c r="M4394" s="20">
        <v>1.337349021E-3</v>
      </c>
      <c r="N4394" s="21">
        <v>0</v>
      </c>
    </row>
    <row r="4395" spans="1:14" ht="15" customHeight="1" outlineLevel="1" x14ac:dyDescent="0.3">
      <c r="A4395" s="12">
        <v>4393</v>
      </c>
      <c r="B4395" s="13">
        <v>1</v>
      </c>
      <c r="C4395" s="19">
        <v>1.04831215214789E-4</v>
      </c>
      <c r="D4395" s="21">
        <v>0</v>
      </c>
      <c r="E4395" s="21">
        <v>0</v>
      </c>
      <c r="F4395" s="22">
        <v>5.8741981719495297E-6</v>
      </c>
      <c r="G4395" s="22">
        <v>1.14155251141553E-4</v>
      </c>
      <c r="H4395" s="21">
        <v>0</v>
      </c>
      <c r="I4395" s="20">
        <v>0.1027928627</v>
      </c>
      <c r="J4395" s="24">
        <v>0.33750000000000002</v>
      </c>
      <c r="K4395" s="20">
        <v>8.1446311179999994E-2</v>
      </c>
      <c r="L4395" s="20">
        <v>0.42214465769999998</v>
      </c>
      <c r="M4395" s="20">
        <v>2.9075304619999999E-2</v>
      </c>
      <c r="N4395" s="21">
        <v>0</v>
      </c>
    </row>
    <row r="4396" spans="1:14" ht="15" customHeight="1" outlineLevel="1" x14ac:dyDescent="0.3">
      <c r="A4396" s="12">
        <v>4394</v>
      </c>
      <c r="B4396" s="13">
        <v>1</v>
      </c>
      <c r="C4396" s="19">
        <v>9.6770463780332399E-5</v>
      </c>
      <c r="D4396" s="21">
        <v>0</v>
      </c>
      <c r="E4396" s="21">
        <v>0</v>
      </c>
      <c r="F4396" s="22">
        <v>2.3496792687798102E-6</v>
      </c>
      <c r="G4396" s="22">
        <v>1.14155251141553E-4</v>
      </c>
      <c r="H4396" s="21">
        <v>0</v>
      </c>
      <c r="I4396" s="20">
        <v>0.10550814579999999</v>
      </c>
      <c r="J4396" s="24">
        <v>0.4698</v>
      </c>
      <c r="K4396" s="20">
        <v>6.3184806430000004E-2</v>
      </c>
      <c r="L4396" s="20">
        <v>0.4095404305</v>
      </c>
      <c r="M4396" s="20">
        <v>0.1325637603</v>
      </c>
      <c r="N4396" s="21">
        <v>0</v>
      </c>
    </row>
    <row r="4397" spans="1:14" ht="15" customHeight="1" outlineLevel="1" x14ac:dyDescent="0.3">
      <c r="A4397" s="12">
        <v>4395</v>
      </c>
      <c r="B4397" s="13">
        <v>1</v>
      </c>
      <c r="C4397" s="19">
        <v>8.6348822804402595E-5</v>
      </c>
      <c r="D4397" s="21">
        <v>0</v>
      </c>
      <c r="E4397" s="21">
        <v>0</v>
      </c>
      <c r="F4397" s="22">
        <v>1.17483963438991E-6</v>
      </c>
      <c r="G4397" s="22">
        <v>1.14155251141553E-4</v>
      </c>
      <c r="H4397" s="21">
        <v>0</v>
      </c>
      <c r="I4397" s="20">
        <v>0.11055081460000001</v>
      </c>
      <c r="J4397" s="24">
        <v>0.53220000000000001</v>
      </c>
      <c r="K4397" s="20">
        <v>8.3272461650000004E-2</v>
      </c>
      <c r="L4397" s="20">
        <v>0.40546829550000002</v>
      </c>
      <c r="M4397" s="20">
        <v>0.16726894880000001</v>
      </c>
      <c r="N4397" s="21">
        <v>0</v>
      </c>
    </row>
    <row r="4398" spans="1:14" ht="15" customHeight="1" outlineLevel="1" x14ac:dyDescent="0.3">
      <c r="A4398" s="12">
        <v>4396</v>
      </c>
      <c r="B4398" s="13">
        <v>1</v>
      </c>
      <c r="C4398" s="19">
        <v>8.31736672782178E-5</v>
      </c>
      <c r="D4398" s="21">
        <v>0</v>
      </c>
      <c r="E4398" s="21">
        <v>0</v>
      </c>
      <c r="F4398" s="22">
        <v>1.40980756126789E-5</v>
      </c>
      <c r="G4398" s="22">
        <v>1.14155251141553E-4</v>
      </c>
      <c r="H4398" s="20">
        <v>3.8765950569999998E-3</v>
      </c>
      <c r="I4398" s="20">
        <v>0.1196664081</v>
      </c>
      <c r="J4398" s="24">
        <v>0.50770000000000004</v>
      </c>
      <c r="K4398" s="20">
        <v>0.11979547109999999</v>
      </c>
      <c r="L4398" s="20">
        <v>0.39082800080000002</v>
      </c>
      <c r="M4398" s="20">
        <v>0.1064028086</v>
      </c>
      <c r="N4398" s="21">
        <v>0</v>
      </c>
    </row>
    <row r="4399" spans="1:14" ht="15" customHeight="1" outlineLevel="1" x14ac:dyDescent="0.3">
      <c r="A4399" s="12">
        <v>4397</v>
      </c>
      <c r="B4399" s="13">
        <v>1</v>
      </c>
      <c r="C4399" s="19">
        <v>8.9851611981240793E-5</v>
      </c>
      <c r="D4399" s="21">
        <v>0</v>
      </c>
      <c r="E4399" s="21">
        <v>0</v>
      </c>
      <c r="F4399" s="22">
        <v>3.7594868300476997E-5</v>
      </c>
      <c r="G4399" s="22">
        <v>1.14155251141553E-4</v>
      </c>
      <c r="H4399" s="20">
        <v>1.7929252140000001E-2</v>
      </c>
      <c r="I4399" s="20">
        <v>0.13343677270000001</v>
      </c>
      <c r="J4399" s="24">
        <v>0.48730000000000001</v>
      </c>
      <c r="K4399" s="20">
        <v>0.12904796690000001</v>
      </c>
      <c r="L4399" s="20">
        <v>0.3969362032</v>
      </c>
      <c r="M4399" s="20">
        <v>3.1416934379999997E-2</v>
      </c>
      <c r="N4399" s="21">
        <v>0</v>
      </c>
    </row>
    <row r="4400" spans="1:14" ht="15" customHeight="1" outlineLevel="1" x14ac:dyDescent="0.3">
      <c r="A4400" s="12">
        <v>4398</v>
      </c>
      <c r="B4400" s="13">
        <v>1</v>
      </c>
      <c r="C4400" s="19">
        <v>1.02234236719169E-4</v>
      </c>
      <c r="D4400" s="21">
        <v>0</v>
      </c>
      <c r="E4400" s="21">
        <v>0</v>
      </c>
      <c r="F4400" s="22">
        <v>9.3987170751192502E-5</v>
      </c>
      <c r="G4400" s="22">
        <v>1.14155251141553E-4</v>
      </c>
      <c r="H4400" s="20">
        <v>6.5256016799999997E-2</v>
      </c>
      <c r="I4400" s="20">
        <v>0.1332428239</v>
      </c>
      <c r="J4400" s="24">
        <v>0.41860000000000003</v>
      </c>
      <c r="K4400" s="20">
        <v>0.19478938400000001</v>
      </c>
      <c r="L4400" s="20">
        <v>0.43571844100000001</v>
      </c>
      <c r="M4400" s="20">
        <v>1.2205623430000001E-3</v>
      </c>
      <c r="N4400" s="21">
        <v>0</v>
      </c>
    </row>
    <row r="4401" spans="1:14" ht="15" customHeight="1" outlineLevel="1" x14ac:dyDescent="0.3">
      <c r="A4401" s="12">
        <v>4399</v>
      </c>
      <c r="B4401" s="13">
        <v>1</v>
      </c>
      <c r="C4401" s="19">
        <v>1.23737604114257E-4</v>
      </c>
      <c r="D4401" s="21">
        <v>0</v>
      </c>
      <c r="E4401" s="21">
        <v>0</v>
      </c>
      <c r="F4401" s="22">
        <v>1.8210014333043501E-4</v>
      </c>
      <c r="G4401" s="22">
        <v>1.14155251141553E-4</v>
      </c>
      <c r="H4401" s="20">
        <v>0.1586173478</v>
      </c>
      <c r="I4401" s="20">
        <v>0.10764158259999999</v>
      </c>
      <c r="J4401" s="24">
        <v>0.44929999999999998</v>
      </c>
      <c r="K4401" s="20">
        <v>0.27221816409999999</v>
      </c>
      <c r="L4401" s="20">
        <v>0.4741128563</v>
      </c>
      <c r="M4401" s="20">
        <v>3.0341067709999999E-3</v>
      </c>
      <c r="N4401" s="21">
        <v>0</v>
      </c>
    </row>
    <row r="4402" spans="1:14" ht="15" customHeight="1" outlineLevel="1" x14ac:dyDescent="0.3">
      <c r="A4402" s="12">
        <v>4400</v>
      </c>
      <c r="B4402" s="13">
        <v>1</v>
      </c>
      <c r="C4402" s="19">
        <v>1.34722561247335E-4</v>
      </c>
      <c r="D4402" s="21">
        <v>0</v>
      </c>
      <c r="E4402" s="20">
        <v>4.839150386E-4</v>
      </c>
      <c r="F4402" s="22">
        <v>1.58603350642637E-4</v>
      </c>
      <c r="G4402" s="22">
        <v>1.14155251141553E-4</v>
      </c>
      <c r="H4402" s="20">
        <v>0.28202229039999999</v>
      </c>
      <c r="I4402" s="20">
        <v>9.9592707530000005E-2</v>
      </c>
      <c r="J4402" s="24">
        <v>0.59809999999999997</v>
      </c>
      <c r="K4402" s="20">
        <v>0.35147309469999999</v>
      </c>
      <c r="L4402" s="20">
        <v>0.49912739969999997</v>
      </c>
      <c r="M4402" s="20">
        <v>4.8586514900000002E-2</v>
      </c>
      <c r="N4402" s="20">
        <v>0.11390228569999999</v>
      </c>
    </row>
    <row r="4403" spans="1:14" ht="15" customHeight="1" outlineLevel="1" x14ac:dyDescent="0.3">
      <c r="A4403" s="12">
        <v>4401</v>
      </c>
      <c r="B4403" s="13">
        <v>1</v>
      </c>
      <c r="C4403" s="19">
        <v>1.35048193256653E-4</v>
      </c>
      <c r="D4403" s="21">
        <v>0</v>
      </c>
      <c r="E4403" s="20">
        <v>1.3232118340000001E-3</v>
      </c>
      <c r="F4403" s="22">
        <v>1.4685495429873799E-4</v>
      </c>
      <c r="G4403" s="22">
        <v>1.14155251141553E-4</v>
      </c>
      <c r="H4403" s="20">
        <v>0.3983201421</v>
      </c>
      <c r="I4403" s="20">
        <v>9.5810705970000007E-2</v>
      </c>
      <c r="J4403" s="24">
        <v>0.65059999999999996</v>
      </c>
      <c r="K4403" s="20">
        <v>0.32627221820000002</v>
      </c>
      <c r="L4403" s="20">
        <v>0.51085902660000004</v>
      </c>
      <c r="M4403" s="20">
        <v>7.4782230549999995E-2</v>
      </c>
      <c r="N4403" s="24">
        <v>0.31020599999999998</v>
      </c>
    </row>
    <row r="4404" spans="1:14" ht="15" customHeight="1" outlineLevel="1" x14ac:dyDescent="0.3">
      <c r="A4404" s="12">
        <v>4402</v>
      </c>
      <c r="B4404" s="13">
        <v>1</v>
      </c>
      <c r="C4404" s="19">
        <v>1.3149601754460901E-4</v>
      </c>
      <c r="D4404" s="21">
        <v>0</v>
      </c>
      <c r="E4404" s="20">
        <v>2.1071797329999999E-3</v>
      </c>
      <c r="F4404" s="22">
        <v>1.6447754881458699E-4</v>
      </c>
      <c r="G4404" s="22">
        <v>1.14155251141553E-4</v>
      </c>
      <c r="H4404" s="20">
        <v>0.47375222099999997</v>
      </c>
      <c r="I4404" s="20">
        <v>0.1001745539</v>
      </c>
      <c r="J4404" s="24">
        <v>0.60619999999999996</v>
      </c>
      <c r="K4404" s="20">
        <v>0.42098855610000002</v>
      </c>
      <c r="L4404" s="20">
        <v>0.5096955594</v>
      </c>
      <c r="M4404" s="20">
        <v>5.0911128700000002E-2</v>
      </c>
      <c r="N4404" s="20">
        <v>0.52117371430000003</v>
      </c>
    </row>
    <row r="4405" spans="1:14" ht="15" customHeight="1" outlineLevel="1" x14ac:dyDescent="0.3">
      <c r="A4405" s="12">
        <v>4403</v>
      </c>
      <c r="B4405" s="13">
        <v>1</v>
      </c>
      <c r="C4405" s="19">
        <v>1.2743906894804399E-4</v>
      </c>
      <c r="D4405" s="21">
        <v>0</v>
      </c>
      <c r="E4405" s="20">
        <v>2.79964215E-3</v>
      </c>
      <c r="F4405" s="22">
        <v>1.87974341502385E-4</v>
      </c>
      <c r="G4405" s="22">
        <v>1.14155251141553E-4</v>
      </c>
      <c r="H4405" s="20">
        <v>0.53287029559999999</v>
      </c>
      <c r="I4405" s="20">
        <v>0.1074476338</v>
      </c>
      <c r="J4405" s="24">
        <v>0.53649999999999998</v>
      </c>
      <c r="K4405" s="20">
        <v>0.33686389090000002</v>
      </c>
      <c r="L4405" s="20">
        <v>0.50562342449999997</v>
      </c>
      <c r="M4405" s="20">
        <v>1.9118512220000002E-2</v>
      </c>
      <c r="N4405" s="20">
        <v>0.64939457140000001</v>
      </c>
    </row>
    <row r="4406" spans="1:14" ht="15" customHeight="1" outlineLevel="1" x14ac:dyDescent="0.3">
      <c r="A4406" s="12">
        <v>4404</v>
      </c>
      <c r="B4406" s="13">
        <v>1</v>
      </c>
      <c r="C4406" s="19">
        <v>1.2354073461217E-4</v>
      </c>
      <c r="D4406" s="21">
        <v>0</v>
      </c>
      <c r="E4406" s="20">
        <v>3.374637064E-3</v>
      </c>
      <c r="F4406" s="22">
        <v>2.0677177565262301E-4</v>
      </c>
      <c r="G4406" s="22">
        <v>1.14155251141553E-4</v>
      </c>
      <c r="H4406" s="20">
        <v>0.57422064289999997</v>
      </c>
      <c r="I4406" s="20">
        <v>0.1148176881</v>
      </c>
      <c r="J4406" s="24">
        <v>0.499</v>
      </c>
      <c r="K4406" s="20">
        <v>0.29900170440000001</v>
      </c>
      <c r="L4406" s="20">
        <v>0.48303277100000003</v>
      </c>
      <c r="M4406" s="20">
        <v>1.337349021E-3</v>
      </c>
      <c r="N4406" s="24">
        <v>0.89380199999999999</v>
      </c>
    </row>
    <row r="4407" spans="1:14" ht="15" customHeight="1" outlineLevel="1" x14ac:dyDescent="0.3">
      <c r="A4407" s="12">
        <v>4405</v>
      </c>
      <c r="B4407" s="13">
        <v>1</v>
      </c>
      <c r="C4407" s="19">
        <v>1.14449039801068E-4</v>
      </c>
      <c r="D4407" s="21">
        <v>0</v>
      </c>
      <c r="E4407" s="20">
        <v>3.7691746550000001E-3</v>
      </c>
      <c r="F4407" s="22">
        <v>1.87974341502385E-4</v>
      </c>
      <c r="G4407" s="22">
        <v>1.14155251141553E-4</v>
      </c>
      <c r="H4407" s="20">
        <v>0.57454369250000004</v>
      </c>
      <c r="I4407" s="20">
        <v>0.1282001552</v>
      </c>
      <c r="J4407" s="24">
        <v>0.4405</v>
      </c>
      <c r="K4407" s="20">
        <v>0.27903579249999999</v>
      </c>
      <c r="L4407" s="20">
        <v>0.47547023459999999</v>
      </c>
      <c r="M4407" s="20">
        <v>3.1913156259999999E-2</v>
      </c>
      <c r="N4407" s="20">
        <v>1.0195491430000001</v>
      </c>
    </row>
    <row r="4408" spans="1:14" ht="15" customHeight="1" outlineLevel="1" x14ac:dyDescent="0.3">
      <c r="A4408" s="12">
        <v>4406</v>
      </c>
      <c r="B4408" s="13">
        <v>1</v>
      </c>
      <c r="C4408" s="19">
        <v>1.1107405088474299E-4</v>
      </c>
      <c r="D4408" s="21">
        <v>0</v>
      </c>
      <c r="E4408" s="20">
        <v>3.9977255569999997E-3</v>
      </c>
      <c r="F4408" s="22">
        <v>1.90324020771165E-4</v>
      </c>
      <c r="G4408" s="22">
        <v>1.14155251141553E-4</v>
      </c>
      <c r="H4408" s="20">
        <v>0.54353093200000002</v>
      </c>
      <c r="I4408" s="20">
        <v>0.13799456939999999</v>
      </c>
      <c r="J4408" s="24">
        <v>0.44340000000000002</v>
      </c>
      <c r="K4408" s="20">
        <v>0.27453128799999998</v>
      </c>
      <c r="L4408" s="20">
        <v>0.46179949580000001</v>
      </c>
      <c r="M4408" s="20">
        <v>0.14396078900000001</v>
      </c>
      <c r="N4408" s="24">
        <v>0.366678</v>
      </c>
    </row>
    <row r="4409" spans="1:14" ht="15" customHeight="1" outlineLevel="1" x14ac:dyDescent="0.3">
      <c r="A4409" s="12">
        <v>4407</v>
      </c>
      <c r="B4409" s="13">
        <v>1</v>
      </c>
      <c r="C4409" s="19">
        <v>1.03929801821825E-4</v>
      </c>
      <c r="D4409" s="21">
        <v>0</v>
      </c>
      <c r="E4409" s="20">
        <v>4.0428398880000002E-3</v>
      </c>
      <c r="F4409" s="22">
        <v>2.1382081345896301E-4</v>
      </c>
      <c r="G4409" s="22">
        <v>1.14155251141553E-4</v>
      </c>
      <c r="H4409" s="20">
        <v>0.48925860119999998</v>
      </c>
      <c r="I4409" s="20">
        <v>0.1479829325</v>
      </c>
      <c r="J4409" s="24">
        <v>0.46250000000000002</v>
      </c>
      <c r="K4409" s="20">
        <v>0.31884587289999999</v>
      </c>
      <c r="L4409" s="20">
        <v>0.46141167350000001</v>
      </c>
      <c r="M4409" s="20">
        <v>0.1820319594</v>
      </c>
      <c r="N4409" s="20">
        <v>0.88148914290000002</v>
      </c>
    </row>
    <row r="4410" spans="1:14" ht="15" customHeight="1" outlineLevel="1" x14ac:dyDescent="0.3">
      <c r="A4410" s="12">
        <v>4408</v>
      </c>
      <c r="B4410" s="13">
        <v>1</v>
      </c>
      <c r="C4410" s="19">
        <v>1.00151658640872E-4</v>
      </c>
      <c r="D4410" s="21">
        <v>0</v>
      </c>
      <c r="E4410" s="20">
        <v>3.9615489709999997E-3</v>
      </c>
      <c r="F4410" s="22">
        <v>2.23219530534082E-4</v>
      </c>
      <c r="G4410" s="22">
        <v>1.14155251141553E-4</v>
      </c>
      <c r="H4410" s="20">
        <v>0.39121305119999999</v>
      </c>
      <c r="I4410" s="20">
        <v>0.15690457720000001</v>
      </c>
      <c r="J4410" s="24">
        <v>0.49609999999999999</v>
      </c>
      <c r="K4410" s="20">
        <v>0.34976868760000002</v>
      </c>
      <c r="L4410" s="20">
        <v>0.4886561955</v>
      </c>
      <c r="M4410" s="20">
        <v>0.11540291229999999</v>
      </c>
      <c r="N4410" s="20">
        <v>0.68535257140000005</v>
      </c>
    </row>
    <row r="4411" spans="1:14" ht="15" customHeight="1" outlineLevel="1" x14ac:dyDescent="0.3">
      <c r="A4411" s="12">
        <v>4409</v>
      </c>
      <c r="B4411" s="13">
        <v>1</v>
      </c>
      <c r="C4411" s="19">
        <v>1.01108677966206E-4</v>
      </c>
      <c r="D4411" s="21">
        <v>0</v>
      </c>
      <c r="E4411" s="20">
        <v>3.702354372E-3</v>
      </c>
      <c r="F4411" s="22">
        <v>2.23219530534082E-4</v>
      </c>
      <c r="G4411" s="22">
        <v>1.14155251141553E-4</v>
      </c>
      <c r="H4411" s="20">
        <v>0.2697464061</v>
      </c>
      <c r="I4411" s="20">
        <v>0.1688324282</v>
      </c>
      <c r="J4411" s="24">
        <v>0.47710000000000002</v>
      </c>
      <c r="K4411" s="20">
        <v>0.29851473090000002</v>
      </c>
      <c r="L4411" s="20">
        <v>0.50135737830000005</v>
      </c>
      <c r="M4411" s="20">
        <v>3.4019649710000002E-2</v>
      </c>
      <c r="N4411" s="20">
        <v>0.12358542860000001</v>
      </c>
    </row>
    <row r="4412" spans="1:14" ht="15" customHeight="1" outlineLevel="1" x14ac:dyDescent="0.3">
      <c r="A4412" s="12">
        <v>4410</v>
      </c>
      <c r="B4412" s="13">
        <v>1</v>
      </c>
      <c r="C4412" s="19">
        <v>1.08417485793985E-4</v>
      </c>
      <c r="D4412" s="21">
        <v>0</v>
      </c>
      <c r="E4412" s="20">
        <v>3.1371484169999998E-3</v>
      </c>
      <c r="F4412" s="22">
        <v>1.6447754881458699E-4</v>
      </c>
      <c r="G4412" s="22">
        <v>1.14155251141553E-4</v>
      </c>
      <c r="H4412" s="20">
        <v>0.14149571959999999</v>
      </c>
      <c r="I4412" s="20">
        <v>0.17465089219999999</v>
      </c>
      <c r="J4412" s="24">
        <v>0.32379999999999998</v>
      </c>
      <c r="K4412" s="20">
        <v>0.25152179209999997</v>
      </c>
      <c r="L4412" s="20">
        <v>0.49718828780000002</v>
      </c>
      <c r="M4412" s="20">
        <v>1.2587022000000001E-3</v>
      </c>
      <c r="N4412" s="20">
        <v>0.41516057140000001</v>
      </c>
    </row>
    <row r="4413" spans="1:14" ht="15" customHeight="1" outlineLevel="1" x14ac:dyDescent="0.3">
      <c r="A4413" s="12">
        <v>4411</v>
      </c>
      <c r="B4413" s="13">
        <v>1</v>
      </c>
      <c r="C4413" s="19">
        <v>1.13934559081969E-4</v>
      </c>
      <c r="D4413" s="21">
        <v>0</v>
      </c>
      <c r="E4413" s="20">
        <v>2.279550525E-3</v>
      </c>
      <c r="F4413" s="22">
        <v>1.1748396343899099E-4</v>
      </c>
      <c r="G4413" s="22">
        <v>1.14155251141553E-4</v>
      </c>
      <c r="H4413" s="20">
        <v>5.1041834920000001E-2</v>
      </c>
      <c r="I4413" s="20">
        <v>0.19346392549999999</v>
      </c>
      <c r="J4413" s="24">
        <v>0.2777</v>
      </c>
      <c r="K4413" s="20">
        <v>0.1990504018</v>
      </c>
      <c r="L4413" s="20">
        <v>0.48468101609999997</v>
      </c>
      <c r="M4413" s="20">
        <v>3.5993671940000001E-3</v>
      </c>
      <c r="N4413" s="24">
        <v>0.144534</v>
      </c>
    </row>
    <row r="4414" spans="1:14" ht="15" customHeight="1" outlineLevel="1" x14ac:dyDescent="0.3">
      <c r="A4414" s="12">
        <v>4412</v>
      </c>
      <c r="B4414" s="13">
        <v>1</v>
      </c>
      <c r="C4414" s="19">
        <v>1.1317412114964201E-4</v>
      </c>
      <c r="D4414" s="21">
        <v>0</v>
      </c>
      <c r="E4414" s="20">
        <v>1.4445097989999999E-3</v>
      </c>
      <c r="F4414" s="22">
        <v>8.8112972579242903E-5</v>
      </c>
      <c r="G4414" s="22">
        <v>1.14155251141553E-4</v>
      </c>
      <c r="H4414" s="20">
        <v>1.3083508319999999E-2</v>
      </c>
      <c r="I4414" s="20">
        <v>0.2352598914</v>
      </c>
      <c r="J4414" s="24">
        <v>0.37819999999999998</v>
      </c>
      <c r="K4414" s="20">
        <v>0.13525687850000001</v>
      </c>
      <c r="L4414" s="20">
        <v>0.47052549929999998</v>
      </c>
      <c r="M4414" s="20">
        <v>5.3872509169999999E-2</v>
      </c>
      <c r="N4414" s="21">
        <v>0</v>
      </c>
    </row>
    <row r="4415" spans="1:14" ht="15" customHeight="1" outlineLevel="1" x14ac:dyDescent="0.3">
      <c r="A4415" s="12">
        <v>4413</v>
      </c>
      <c r="B4415" s="13">
        <v>1</v>
      </c>
      <c r="C4415" s="19">
        <v>1.12969266096273E-4</v>
      </c>
      <c r="D4415" s="21">
        <v>0</v>
      </c>
      <c r="E4415" s="20">
        <v>9.920896703E-4</v>
      </c>
      <c r="F4415" s="22">
        <v>5.87419817194953E-5</v>
      </c>
      <c r="G4415" s="22">
        <v>1.14155251141553E-4</v>
      </c>
      <c r="H4415" s="21">
        <v>0</v>
      </c>
      <c r="I4415" s="20">
        <v>0.26697051979999997</v>
      </c>
      <c r="J4415" s="24">
        <v>0.44779999999999998</v>
      </c>
      <c r="K4415" s="20">
        <v>0.2025809593</v>
      </c>
      <c r="L4415" s="20">
        <v>0.46402947449999998</v>
      </c>
      <c r="M4415" s="20">
        <v>8.1237003459999999E-2</v>
      </c>
      <c r="N4415" s="21">
        <v>0</v>
      </c>
    </row>
    <row r="4416" spans="1:14" ht="15" customHeight="1" outlineLevel="1" x14ac:dyDescent="0.3">
      <c r="A4416" s="12">
        <v>4414</v>
      </c>
      <c r="B4416" s="13">
        <v>1</v>
      </c>
      <c r="C4416" s="19">
        <v>1.2959571281014301E-4</v>
      </c>
      <c r="D4416" s="21">
        <v>0</v>
      </c>
      <c r="E4416" s="20">
        <v>6.9842091330000002E-4</v>
      </c>
      <c r="F4416" s="22">
        <v>3.7594868300476997E-5</v>
      </c>
      <c r="G4416" s="22">
        <v>1.14155251141553E-4</v>
      </c>
      <c r="H4416" s="21">
        <v>0</v>
      </c>
      <c r="I4416" s="20">
        <v>0.28597750189999999</v>
      </c>
      <c r="J4416" s="24">
        <v>0.4027</v>
      </c>
      <c r="K4416" s="20">
        <v>0.235816898</v>
      </c>
      <c r="L4416" s="20">
        <v>0.45307349229999999</v>
      </c>
      <c r="M4416" s="20">
        <v>5.4487738360000003E-2</v>
      </c>
      <c r="N4416" s="21">
        <v>0</v>
      </c>
    </row>
    <row r="4417" spans="1:14" ht="15" customHeight="1" outlineLevel="1" x14ac:dyDescent="0.3">
      <c r="A4417" s="12">
        <v>4415</v>
      </c>
      <c r="B4417" s="13">
        <v>1</v>
      </c>
      <c r="C4417" s="19">
        <v>1.38180898405515E-4</v>
      </c>
      <c r="D4417" s="21">
        <v>0</v>
      </c>
      <c r="E4417" s="20">
        <v>4.1794597009999998E-4</v>
      </c>
      <c r="F4417" s="22">
        <v>2.3496792687798098E-5</v>
      </c>
      <c r="G4417" s="22">
        <v>1.14155251141553E-4</v>
      </c>
      <c r="H4417" s="21">
        <v>0</v>
      </c>
      <c r="I4417" s="20">
        <v>0.27482544609999998</v>
      </c>
      <c r="J4417" s="24">
        <v>0.43609999999999999</v>
      </c>
      <c r="K4417" s="20">
        <v>0.29230581929999999</v>
      </c>
      <c r="L4417" s="20">
        <v>0.43785146400000002</v>
      </c>
      <c r="M4417" s="20">
        <v>1.998195606E-2</v>
      </c>
      <c r="N4417" s="21">
        <v>0</v>
      </c>
    </row>
    <row r="4418" spans="1:14" ht="15" customHeight="1" outlineLevel="1" x14ac:dyDescent="0.3">
      <c r="A4418" s="12">
        <v>4416</v>
      </c>
      <c r="B4418" s="13">
        <v>1</v>
      </c>
      <c r="C4418" s="19">
        <v>1.17292495594233E-4</v>
      </c>
      <c r="D4418" s="21">
        <v>0</v>
      </c>
      <c r="E4418" s="20">
        <v>1.796061093E-4</v>
      </c>
      <c r="F4418" s="22">
        <v>9.3987170751192492E-6</v>
      </c>
      <c r="G4418" s="22">
        <v>1.14155251141553E-4</v>
      </c>
      <c r="H4418" s="21">
        <v>0</v>
      </c>
      <c r="I4418" s="20">
        <v>0.26997672610000001</v>
      </c>
      <c r="J4418" s="24">
        <v>0.54079999999999995</v>
      </c>
      <c r="K4418" s="20">
        <v>0.13696128560000001</v>
      </c>
      <c r="L4418" s="20">
        <v>0.427574171</v>
      </c>
      <c r="M4418" s="20">
        <v>1.337349021E-3</v>
      </c>
      <c r="N4418" s="21">
        <v>0</v>
      </c>
    </row>
    <row r="4419" spans="1:14" ht="15" customHeight="1" outlineLevel="1" x14ac:dyDescent="0.3">
      <c r="A4419" s="12">
        <v>4417</v>
      </c>
      <c r="B4419" s="13">
        <v>1</v>
      </c>
      <c r="C4419" s="19">
        <v>1.04127766494269E-4</v>
      </c>
      <c r="D4419" s="21">
        <v>0</v>
      </c>
      <c r="E4419" s="21">
        <v>0</v>
      </c>
      <c r="F4419" s="22">
        <v>5.8741981719495297E-6</v>
      </c>
      <c r="G4419" s="22">
        <v>1.14155251141553E-4</v>
      </c>
      <c r="H4419" s="21">
        <v>0</v>
      </c>
      <c r="I4419" s="20">
        <v>0.26115205590000001</v>
      </c>
      <c r="J4419" s="24">
        <v>0.6169</v>
      </c>
      <c r="K4419" s="20">
        <v>7.6089603120000002E-2</v>
      </c>
      <c r="L4419" s="20">
        <v>0.39111886759999998</v>
      </c>
      <c r="M4419" s="20">
        <v>3.8131018680000003E-2</v>
      </c>
      <c r="N4419" s="21">
        <v>0</v>
      </c>
    </row>
    <row r="4420" spans="1:14" ht="15" customHeight="1" outlineLevel="1" x14ac:dyDescent="0.3">
      <c r="A4420" s="12">
        <v>4418</v>
      </c>
      <c r="B4420" s="13">
        <v>1</v>
      </c>
      <c r="C4420" s="19">
        <v>9.4144576433184102E-5</v>
      </c>
      <c r="D4420" s="21">
        <v>0</v>
      </c>
      <c r="E4420" s="21">
        <v>0</v>
      </c>
      <c r="F4420" s="22">
        <v>2.3496792687798102E-6</v>
      </c>
      <c r="G4420" s="22">
        <v>1.14155251141553E-4</v>
      </c>
      <c r="H4420" s="21">
        <v>0</v>
      </c>
      <c r="I4420" s="20">
        <v>0.24456943370000001</v>
      </c>
      <c r="J4420" s="24">
        <v>0.60489999999999999</v>
      </c>
      <c r="K4420" s="20">
        <v>5.4906257610000002E-2</v>
      </c>
      <c r="L4420" s="20">
        <v>0.3758968392</v>
      </c>
      <c r="M4420" s="20">
        <v>0.1686776633</v>
      </c>
      <c r="N4420" s="21">
        <v>0</v>
      </c>
    </row>
    <row r="4421" spans="1:14" ht="15" customHeight="1" outlineLevel="1" x14ac:dyDescent="0.3">
      <c r="A4421" s="12">
        <v>4419</v>
      </c>
      <c r="B4421" s="13">
        <v>1</v>
      </c>
      <c r="C4421" s="19">
        <v>8.0788687027138196E-5</v>
      </c>
      <c r="D4421" s="21">
        <v>0</v>
      </c>
      <c r="E4421" s="21">
        <v>0</v>
      </c>
      <c r="F4421" s="22">
        <v>1.17483963438991E-6</v>
      </c>
      <c r="G4421" s="22">
        <v>1.14155251141553E-4</v>
      </c>
      <c r="H4421" s="21">
        <v>0</v>
      </c>
      <c r="I4421" s="20">
        <v>0.21518619080000001</v>
      </c>
      <c r="J4421" s="24">
        <v>0.52939999999999998</v>
      </c>
      <c r="K4421" s="20">
        <v>4.3705868029999997E-2</v>
      </c>
      <c r="L4421" s="20">
        <v>0.37027341479999998</v>
      </c>
      <c r="M4421" s="20">
        <v>0.21411359960000001</v>
      </c>
      <c r="N4421" s="21">
        <v>0</v>
      </c>
    </row>
    <row r="4422" spans="1:14" ht="15" customHeight="1" outlineLevel="1" x14ac:dyDescent="0.3">
      <c r="A4422" s="12">
        <v>4420</v>
      </c>
      <c r="B4422" s="13">
        <v>1</v>
      </c>
      <c r="C4422" s="19">
        <v>7.4592556516252494E-5</v>
      </c>
      <c r="D4422" s="21">
        <v>0</v>
      </c>
      <c r="E4422" s="21">
        <v>0</v>
      </c>
      <c r="F4422" s="22">
        <v>1.40980756126789E-5</v>
      </c>
      <c r="G4422" s="22">
        <v>1.14155251141553E-4</v>
      </c>
      <c r="H4422" s="20">
        <v>4.1996446450000002E-3</v>
      </c>
      <c r="I4422" s="20">
        <v>0.1885182312</v>
      </c>
      <c r="J4422" s="24">
        <v>0.43609999999999999</v>
      </c>
      <c r="K4422" s="20">
        <v>2.9461894329999998E-2</v>
      </c>
      <c r="L4422" s="20">
        <v>0.3677525693</v>
      </c>
      <c r="M4422" s="20">
        <v>0.1348974748</v>
      </c>
      <c r="N4422" s="21">
        <v>0</v>
      </c>
    </row>
    <row r="4423" spans="1:14" ht="15" customHeight="1" outlineLevel="1" x14ac:dyDescent="0.3">
      <c r="A4423" s="12">
        <v>4421</v>
      </c>
      <c r="B4423" s="13">
        <v>1</v>
      </c>
      <c r="C4423" s="19">
        <v>7.3108568804469595E-5</v>
      </c>
      <c r="D4423" s="21">
        <v>0</v>
      </c>
      <c r="E4423" s="21">
        <v>0</v>
      </c>
      <c r="F4423" s="22">
        <v>3.7594868300476997E-5</v>
      </c>
      <c r="G4423" s="22">
        <v>1.14155251141553E-4</v>
      </c>
      <c r="H4423" s="20">
        <v>1.7767727350000002E-2</v>
      </c>
      <c r="I4423" s="20">
        <v>0.17678432890000001</v>
      </c>
      <c r="J4423" s="24">
        <v>0.31030000000000002</v>
      </c>
      <c r="K4423" s="20">
        <v>4.662770879E-2</v>
      </c>
      <c r="L4423" s="20">
        <v>0.36794648050000001</v>
      </c>
      <c r="M4423" s="20">
        <v>3.9648496579999998E-2</v>
      </c>
      <c r="N4423" s="21">
        <v>0</v>
      </c>
    </row>
    <row r="4424" spans="1:14" ht="15" customHeight="1" outlineLevel="1" x14ac:dyDescent="0.3">
      <c r="A4424" s="12">
        <v>4422</v>
      </c>
      <c r="B4424" s="13">
        <v>1</v>
      </c>
      <c r="C4424" s="19">
        <v>7.3812017524990103E-5</v>
      </c>
      <c r="D4424" s="21">
        <v>0</v>
      </c>
      <c r="E4424" s="21">
        <v>0</v>
      </c>
      <c r="F4424" s="22">
        <v>9.3987170751192502E-5</v>
      </c>
      <c r="G4424" s="22">
        <v>1.14155251141553E-4</v>
      </c>
      <c r="H4424" s="20">
        <v>6.8163463090000001E-2</v>
      </c>
      <c r="I4424" s="20">
        <v>0.15700155160000001</v>
      </c>
      <c r="J4424" s="24">
        <v>0.21199999999999999</v>
      </c>
      <c r="K4424" s="20">
        <v>4.8088629170000001E-2</v>
      </c>
      <c r="L4424" s="20">
        <v>0.37832072909999998</v>
      </c>
      <c r="M4424" s="20">
        <v>1.337349021E-3</v>
      </c>
      <c r="N4424" s="21">
        <v>0</v>
      </c>
    </row>
    <row r="4425" spans="1:14" ht="15" customHeight="1" outlineLevel="1" x14ac:dyDescent="0.3">
      <c r="A4425" s="12">
        <v>4423</v>
      </c>
      <c r="B4425" s="13">
        <v>1</v>
      </c>
      <c r="C4425" s="19">
        <v>7.8164019617911807E-5</v>
      </c>
      <c r="D4425" s="21">
        <v>0</v>
      </c>
      <c r="E4425" s="20">
        <v>3.9411198400000002E-4</v>
      </c>
      <c r="F4425" s="22">
        <v>1.8210014333043501E-4</v>
      </c>
      <c r="G4425" s="22">
        <v>1.14155251141553E-4</v>
      </c>
      <c r="H4425" s="20">
        <v>0.1725084801</v>
      </c>
      <c r="I4425" s="20">
        <v>0.12800620639999999</v>
      </c>
      <c r="J4425" s="24">
        <v>0.25769999999999998</v>
      </c>
      <c r="K4425" s="20">
        <v>0.1039688337</v>
      </c>
      <c r="L4425" s="20">
        <v>0.40042660460000001</v>
      </c>
      <c r="M4425" s="20">
        <v>4.9320811690000002E-3</v>
      </c>
      <c r="N4425" s="21">
        <v>0</v>
      </c>
    </row>
    <row r="4426" spans="1:14" ht="15" customHeight="1" outlineLevel="1" x14ac:dyDescent="0.3">
      <c r="A4426" s="12">
        <v>4424</v>
      </c>
      <c r="B4426" s="13">
        <v>1</v>
      </c>
      <c r="C4426" s="19">
        <v>8.3369089569053503E-5</v>
      </c>
      <c r="D4426" s="21">
        <v>0</v>
      </c>
      <c r="E4426" s="20">
        <v>1.1333911590000001E-3</v>
      </c>
      <c r="F4426" s="22">
        <v>1.58603350642637E-4</v>
      </c>
      <c r="G4426" s="22">
        <v>1.14155251141553E-4</v>
      </c>
      <c r="H4426" s="20">
        <v>0.3075432079</v>
      </c>
      <c r="I4426" s="20">
        <v>0.12325446080000001</v>
      </c>
      <c r="J4426" s="24">
        <v>0.33750000000000002</v>
      </c>
      <c r="K4426" s="20">
        <v>0.15230094960000001</v>
      </c>
      <c r="L4426" s="20">
        <v>0.40624394029999999</v>
      </c>
      <c r="M4426" s="20">
        <v>6.5567408709999997E-2</v>
      </c>
      <c r="N4426" s="21">
        <v>0</v>
      </c>
    </row>
    <row r="4427" spans="1:14" ht="15" customHeight="1" outlineLevel="1" x14ac:dyDescent="0.3">
      <c r="A4427" s="12">
        <v>4425</v>
      </c>
      <c r="B4427" s="13">
        <v>1</v>
      </c>
      <c r="C4427" s="19">
        <v>9.1425177452063799E-5</v>
      </c>
      <c r="D4427" s="21">
        <v>0</v>
      </c>
      <c r="E4427" s="20">
        <v>1.6607181010000001E-3</v>
      </c>
      <c r="F4427" s="22">
        <v>1.4685495429873799E-4</v>
      </c>
      <c r="G4427" s="22">
        <v>1.14155251141553E-4</v>
      </c>
      <c r="H4427" s="20">
        <v>0.42513325800000001</v>
      </c>
      <c r="I4427" s="20">
        <v>0.1052172227</v>
      </c>
      <c r="J4427" s="24">
        <v>0.32650000000000001</v>
      </c>
      <c r="K4427" s="20">
        <v>0.2117117117</v>
      </c>
      <c r="L4427" s="20">
        <v>0.4145821214</v>
      </c>
      <c r="M4427" s="20">
        <v>9.5239776750000005E-2</v>
      </c>
      <c r="N4427" s="24">
        <v>7.0200000000000004E-4</v>
      </c>
    </row>
    <row r="4428" spans="1:14" ht="15" customHeight="1" outlineLevel="1" x14ac:dyDescent="0.3">
      <c r="A4428" s="12">
        <v>4426</v>
      </c>
      <c r="B4428" s="13">
        <v>1</v>
      </c>
      <c r="C4428" s="19">
        <v>9.4884155771096104E-5</v>
      </c>
      <c r="D4428" s="21">
        <v>0</v>
      </c>
      <c r="E4428" s="20">
        <v>2.057383726E-3</v>
      </c>
      <c r="F4428" s="22">
        <v>1.6447754881458699E-4</v>
      </c>
      <c r="G4428" s="22">
        <v>1.14155251141553E-4</v>
      </c>
      <c r="H4428" s="20">
        <v>0.50524955579999997</v>
      </c>
      <c r="I4428" s="20">
        <v>8.4852598909999993E-2</v>
      </c>
      <c r="J4428" s="24">
        <v>0.29049999999999998</v>
      </c>
      <c r="K4428" s="20">
        <v>0.23508643779999999</v>
      </c>
      <c r="L4428" s="20">
        <v>0.4307737056</v>
      </c>
      <c r="M4428" s="20">
        <v>6.2135736179999998E-2</v>
      </c>
      <c r="N4428" s="21">
        <v>0</v>
      </c>
    </row>
    <row r="4429" spans="1:14" ht="15" customHeight="1" outlineLevel="1" x14ac:dyDescent="0.3">
      <c r="A4429" s="12">
        <v>4427</v>
      </c>
      <c r="B4429" s="13">
        <v>1</v>
      </c>
      <c r="C4429" s="19">
        <v>9.4541335696115303E-5</v>
      </c>
      <c r="D4429" s="21">
        <v>0</v>
      </c>
      <c r="E4429" s="20">
        <v>2.3991460620000002E-3</v>
      </c>
      <c r="F4429" s="22">
        <v>1.87974341502385E-4</v>
      </c>
      <c r="G4429" s="22">
        <v>1.14155251141553E-4</v>
      </c>
      <c r="H4429" s="20">
        <v>0.55677596510000005</v>
      </c>
      <c r="I4429" s="20">
        <v>6.7688130329999999E-2</v>
      </c>
      <c r="J4429" s="24">
        <v>0.27010000000000001</v>
      </c>
      <c r="K4429" s="20">
        <v>0.19515461410000001</v>
      </c>
      <c r="L4429" s="20">
        <v>0.44231142140000002</v>
      </c>
      <c r="M4429" s="20">
        <v>2.1786057979999999E-2</v>
      </c>
      <c r="N4429" s="20">
        <v>0.44579228570000001</v>
      </c>
    </row>
    <row r="4430" spans="1:14" ht="15" customHeight="1" outlineLevel="1" x14ac:dyDescent="0.3">
      <c r="A4430" s="12">
        <v>4428</v>
      </c>
      <c r="B4430" s="13">
        <v>1</v>
      </c>
      <c r="C4430" s="19">
        <v>9.6984851421850197E-5</v>
      </c>
      <c r="D4430" s="21">
        <v>0</v>
      </c>
      <c r="E4430" s="20">
        <v>2.725160943E-3</v>
      </c>
      <c r="F4430" s="22">
        <v>2.0677177565262301E-4</v>
      </c>
      <c r="G4430" s="22">
        <v>1.14155251141553E-4</v>
      </c>
      <c r="H4430" s="20">
        <v>0.59424971729999998</v>
      </c>
      <c r="I4430" s="20">
        <v>7.0306439100000007E-2</v>
      </c>
      <c r="J4430" s="24">
        <v>0.2651</v>
      </c>
      <c r="K4430" s="20">
        <v>0.16593620649999999</v>
      </c>
      <c r="L4430" s="20">
        <v>0.45530347100000002</v>
      </c>
      <c r="M4430" s="20">
        <v>1.337349021E-3</v>
      </c>
      <c r="N4430" s="20">
        <v>0.66779142859999996</v>
      </c>
    </row>
    <row r="4431" spans="1:14" ht="15" customHeight="1" outlineLevel="1" x14ac:dyDescent="0.3">
      <c r="A4431" s="12">
        <v>4429</v>
      </c>
      <c r="B4431" s="13">
        <v>1</v>
      </c>
      <c r="C4431" s="19">
        <v>8.7631703792243995E-5</v>
      </c>
      <c r="D4431" s="21">
        <v>0</v>
      </c>
      <c r="E4431" s="20">
        <v>3.0613903899999999E-3</v>
      </c>
      <c r="F4431" s="22">
        <v>1.87974341502385E-4</v>
      </c>
      <c r="G4431" s="22">
        <v>1.14155251141553E-4</v>
      </c>
      <c r="H4431" s="20">
        <v>0.59295751900000004</v>
      </c>
      <c r="I4431" s="20">
        <v>7.6609775020000007E-2</v>
      </c>
      <c r="J4431" s="24">
        <v>0.2651</v>
      </c>
      <c r="K4431" s="20">
        <v>0.14000486970000001</v>
      </c>
      <c r="L4431" s="20">
        <v>0.4582121388</v>
      </c>
      <c r="M4431" s="20">
        <v>4.5108214620000003E-2</v>
      </c>
      <c r="N4431" s="20">
        <v>0.56673685709999999</v>
      </c>
    </row>
    <row r="4432" spans="1:14" ht="15" customHeight="1" outlineLevel="1" x14ac:dyDescent="0.3">
      <c r="A4432" s="12">
        <v>4430</v>
      </c>
      <c r="B4432" s="13">
        <v>1</v>
      </c>
      <c r="C4432" s="19">
        <v>8.0143538115005797E-5</v>
      </c>
      <c r="D4432" s="21">
        <v>0</v>
      </c>
      <c r="E4432" s="20">
        <v>3.3159033119999999E-3</v>
      </c>
      <c r="F4432" s="22">
        <v>1.90324020771165E-4</v>
      </c>
      <c r="G4432" s="22">
        <v>1.14155251141553E-4</v>
      </c>
      <c r="H4432" s="20">
        <v>0.54821515099999996</v>
      </c>
      <c r="I4432" s="20">
        <v>6.7009309540000006E-2</v>
      </c>
      <c r="J4432" s="24">
        <v>0.26629999999999998</v>
      </c>
      <c r="K4432" s="20">
        <v>0.1099342586</v>
      </c>
      <c r="L4432" s="20">
        <v>0.45559433780000003</v>
      </c>
      <c r="M4432" s="20">
        <v>0.19607312830000001</v>
      </c>
      <c r="N4432" s="20">
        <v>9.0825428570000005E-2</v>
      </c>
    </row>
    <row r="4433" spans="1:14" ht="15" customHeight="1" outlineLevel="1" x14ac:dyDescent="0.3">
      <c r="A4433" s="12">
        <v>4431</v>
      </c>
      <c r="B4433" s="13">
        <v>1</v>
      </c>
      <c r="C4433" s="19">
        <v>7.2346744675692693E-5</v>
      </c>
      <c r="D4433" s="21">
        <v>0</v>
      </c>
      <c r="E4433" s="20">
        <v>3.403578333E-3</v>
      </c>
      <c r="F4433" s="22">
        <v>2.1382081345896301E-4</v>
      </c>
      <c r="G4433" s="22">
        <v>1.14155251141553E-4</v>
      </c>
      <c r="H4433" s="20">
        <v>0.48651267970000001</v>
      </c>
      <c r="I4433" s="20">
        <v>7.0306439100000007E-2</v>
      </c>
      <c r="J4433" s="24">
        <v>0.26629999999999998</v>
      </c>
      <c r="K4433" s="20">
        <v>9.1551010469999999E-2</v>
      </c>
      <c r="L4433" s="20">
        <v>0.46024820630000002</v>
      </c>
      <c r="M4433" s="20">
        <v>0.2497591596</v>
      </c>
      <c r="N4433" s="20">
        <v>0.2332088571</v>
      </c>
    </row>
    <row r="4434" spans="1:14" ht="15" customHeight="1" outlineLevel="1" x14ac:dyDescent="0.3">
      <c r="A4434" s="12">
        <v>4432</v>
      </c>
      <c r="B4434" s="13">
        <v>1</v>
      </c>
      <c r="C4434" s="19">
        <v>6.9015297795069598E-5</v>
      </c>
      <c r="D4434" s="21">
        <v>0</v>
      </c>
      <c r="E4434" s="20">
        <v>3.3133496710000001E-3</v>
      </c>
      <c r="F4434" s="22">
        <v>2.23219530534082E-4</v>
      </c>
      <c r="G4434" s="22">
        <v>1.14155251141553E-4</v>
      </c>
      <c r="H4434" s="20">
        <v>0.40187368759999997</v>
      </c>
      <c r="I4434" s="20">
        <v>7.9325058180000005E-2</v>
      </c>
      <c r="J4434" s="24">
        <v>0.2802</v>
      </c>
      <c r="K4434" s="20">
        <v>0.12977842710000001</v>
      </c>
      <c r="L4434" s="20">
        <v>0.4693620322</v>
      </c>
      <c r="M4434" s="20">
        <v>0.15647240309999999</v>
      </c>
      <c r="N4434" s="20">
        <v>0.36096171430000001</v>
      </c>
    </row>
    <row r="4435" spans="1:14" ht="15" customHeight="1" outlineLevel="1" x14ac:dyDescent="0.3">
      <c r="A4435" s="12">
        <v>4433</v>
      </c>
      <c r="B4435" s="13">
        <v>1</v>
      </c>
      <c r="C4435" s="19">
        <v>7.2430004996850396E-5</v>
      </c>
      <c r="D4435" s="21">
        <v>0</v>
      </c>
      <c r="E4435" s="20">
        <v>3.0805427000000002E-3</v>
      </c>
      <c r="F4435" s="22">
        <v>2.23219530534082E-4</v>
      </c>
      <c r="G4435" s="22">
        <v>1.14155251141553E-4</v>
      </c>
      <c r="H4435" s="20">
        <v>0.27717654660000002</v>
      </c>
      <c r="I4435" s="20">
        <v>8.1652443749999998E-2</v>
      </c>
      <c r="J4435" s="24">
        <v>0.27129999999999999</v>
      </c>
      <c r="K4435" s="20">
        <v>0.21852934020000001</v>
      </c>
      <c r="L4435" s="20">
        <v>0.46364165210000002</v>
      </c>
      <c r="M4435" s="20">
        <v>4.586632014E-2</v>
      </c>
      <c r="N4435" s="20">
        <v>1.259142857E-3</v>
      </c>
    </row>
    <row r="4436" spans="1:14" ht="15" customHeight="1" outlineLevel="1" x14ac:dyDescent="0.3">
      <c r="A4436" s="12">
        <v>4434</v>
      </c>
      <c r="B4436" s="13">
        <v>1</v>
      </c>
      <c r="C4436" s="19">
        <v>8.1459299450190197E-5</v>
      </c>
      <c r="D4436" s="21">
        <v>0</v>
      </c>
      <c r="E4436" s="20">
        <v>2.5872643100000002E-3</v>
      </c>
      <c r="F4436" s="22">
        <v>1.6447754881458699E-4</v>
      </c>
      <c r="G4436" s="22">
        <v>1.14155251141553E-4</v>
      </c>
      <c r="H4436" s="20">
        <v>0.14698756260000001</v>
      </c>
      <c r="I4436" s="20">
        <v>8.2137315749999995E-2</v>
      </c>
      <c r="J4436" s="24">
        <v>0.21199999999999999</v>
      </c>
      <c r="K4436" s="20">
        <v>0.3324811298</v>
      </c>
      <c r="L4436" s="20">
        <v>0.47770021330000001</v>
      </c>
      <c r="M4436" s="20">
        <v>1.41920548E-3</v>
      </c>
      <c r="N4436" s="20">
        <v>8.3682857139999994E-3</v>
      </c>
    </row>
    <row r="4437" spans="1:14" ht="15" customHeight="1" outlineLevel="1" x14ac:dyDescent="0.3">
      <c r="A4437" s="12">
        <v>4435</v>
      </c>
      <c r="B4437" s="13">
        <v>1</v>
      </c>
      <c r="C4437" s="19">
        <v>9.3132994913903801E-5</v>
      </c>
      <c r="D4437" s="21">
        <v>0</v>
      </c>
      <c r="E4437" s="20">
        <v>1.6807216249999999E-3</v>
      </c>
      <c r="F4437" s="22">
        <v>1.1748396343899099E-4</v>
      </c>
      <c r="G4437" s="22">
        <v>1.14155251141553E-4</v>
      </c>
      <c r="H4437" s="20">
        <v>5.3787756419999999E-2</v>
      </c>
      <c r="I4437" s="20">
        <v>8.2622187740000005E-2</v>
      </c>
      <c r="J4437" s="24">
        <v>0.1731</v>
      </c>
      <c r="K4437" s="20">
        <v>0.28938397859999998</v>
      </c>
      <c r="L4437" s="20">
        <v>0.47837890249999998</v>
      </c>
      <c r="M4437" s="20">
        <v>6.5588077420000003E-3</v>
      </c>
      <c r="N4437" s="21">
        <v>0</v>
      </c>
    </row>
    <row r="4438" spans="1:14" ht="15" customHeight="1" outlineLevel="1" x14ac:dyDescent="0.3">
      <c r="A4438" s="12">
        <v>4436</v>
      </c>
      <c r="B4438" s="13">
        <v>1</v>
      </c>
      <c r="C4438" s="19">
        <v>9.7676821272712995E-5</v>
      </c>
      <c r="D4438" s="21">
        <v>0</v>
      </c>
      <c r="E4438" s="20">
        <v>7.1118912010000002E-4</v>
      </c>
      <c r="F4438" s="22">
        <v>8.8112972579242903E-5</v>
      </c>
      <c r="G4438" s="22">
        <v>1.14155251141553E-4</v>
      </c>
      <c r="H4438" s="20">
        <v>1.3568082699999999E-2</v>
      </c>
      <c r="I4438" s="20">
        <v>8.087664856E-2</v>
      </c>
      <c r="J4438" s="24">
        <v>0.23250000000000001</v>
      </c>
      <c r="K4438" s="20">
        <v>0.25505234960000001</v>
      </c>
      <c r="L4438" s="20">
        <v>0.47973628080000003</v>
      </c>
      <c r="M4438" s="20">
        <v>7.8843021400000005E-2</v>
      </c>
      <c r="N4438" s="21">
        <v>0</v>
      </c>
    </row>
    <row r="4439" spans="1:14" ht="15" customHeight="1" outlineLevel="1" x14ac:dyDescent="0.3">
      <c r="A4439" s="12">
        <v>4437</v>
      </c>
      <c r="B4439" s="13">
        <v>1</v>
      </c>
      <c r="C4439" s="19">
        <v>1.0132096723684E-4</v>
      </c>
      <c r="D4439" s="21">
        <v>0</v>
      </c>
      <c r="E4439" s="20">
        <v>1.3193813719999999E-4</v>
      </c>
      <c r="F4439" s="22">
        <v>5.87419817194953E-5</v>
      </c>
      <c r="G4439" s="22">
        <v>1.14155251141553E-4</v>
      </c>
      <c r="H4439" s="21">
        <v>0</v>
      </c>
      <c r="I4439" s="20">
        <v>8.1749418150000003E-2</v>
      </c>
      <c r="J4439" s="24">
        <v>0.32519999999999999</v>
      </c>
      <c r="K4439" s="20">
        <v>0.33869004139999997</v>
      </c>
      <c r="L4439" s="20">
        <v>0.46693814230000003</v>
      </c>
      <c r="M4439" s="20">
        <v>0.110765719</v>
      </c>
      <c r="N4439" s="21">
        <v>0</v>
      </c>
    </row>
    <row r="4440" spans="1:14" ht="15" customHeight="1" outlineLevel="1" x14ac:dyDescent="0.3">
      <c r="A4440" s="12">
        <v>4438</v>
      </c>
      <c r="B4440" s="13">
        <v>1</v>
      </c>
      <c r="C4440" s="19">
        <v>1.18322012594634E-4</v>
      </c>
      <c r="D4440" s="21">
        <v>0</v>
      </c>
      <c r="E4440" s="21">
        <v>0</v>
      </c>
      <c r="F4440" s="22">
        <v>3.7594868300476997E-5</v>
      </c>
      <c r="G4440" s="22">
        <v>1.14155251141553E-4</v>
      </c>
      <c r="H4440" s="21">
        <v>0</v>
      </c>
      <c r="I4440" s="20">
        <v>8.7955779669999998E-2</v>
      </c>
      <c r="J4440" s="24">
        <v>0.41720000000000002</v>
      </c>
      <c r="K4440" s="20">
        <v>0.39359629899999998</v>
      </c>
      <c r="L4440" s="20">
        <v>0.45995733950000001</v>
      </c>
      <c r="M4440" s="20">
        <v>7.0467860399999999E-2</v>
      </c>
      <c r="N4440" s="21">
        <v>0</v>
      </c>
    </row>
    <row r="4441" spans="1:14" ht="15" customHeight="1" outlineLevel="1" x14ac:dyDescent="0.3">
      <c r="A4441" s="12">
        <v>4439</v>
      </c>
      <c r="B4441" s="13">
        <v>1</v>
      </c>
      <c r="C4441" s="19">
        <v>1.23925511649191E-4</v>
      </c>
      <c r="D4441" s="21">
        <v>0</v>
      </c>
      <c r="E4441" s="21">
        <v>0</v>
      </c>
      <c r="F4441" s="22">
        <v>2.3496792687798098E-5</v>
      </c>
      <c r="G4441" s="22">
        <v>1.14155251141553E-4</v>
      </c>
      <c r="H4441" s="21">
        <v>0</v>
      </c>
      <c r="I4441" s="20">
        <v>9.648952676E-2</v>
      </c>
      <c r="J4441" s="24">
        <v>0.46829999999999999</v>
      </c>
      <c r="K4441" s="20">
        <v>0.24835646459999999</v>
      </c>
      <c r="L4441" s="20">
        <v>0.43581539650000001</v>
      </c>
      <c r="M4441" s="20">
        <v>2.3695608050000001E-2</v>
      </c>
      <c r="N4441" s="21">
        <v>0</v>
      </c>
    </row>
    <row r="4442" spans="1:14" ht="15" customHeight="1" outlineLevel="1" x14ac:dyDescent="0.3">
      <c r="A4442" s="12">
        <v>4440</v>
      </c>
      <c r="B4442" s="13">
        <v>1</v>
      </c>
      <c r="C4442" s="19">
        <v>1.04286765177674E-4</v>
      </c>
      <c r="D4442" s="21">
        <v>0</v>
      </c>
      <c r="E4442" s="21">
        <v>0</v>
      </c>
      <c r="F4442" s="22">
        <v>9.3987170751192492E-6</v>
      </c>
      <c r="G4442" s="22">
        <v>1.14155251141553E-4</v>
      </c>
      <c r="H4442" s="21">
        <v>0</v>
      </c>
      <c r="I4442" s="20">
        <v>0.1009503491</v>
      </c>
      <c r="J4442" s="24">
        <v>0.40989999999999999</v>
      </c>
      <c r="K4442" s="20">
        <v>0.1186997809</v>
      </c>
      <c r="L4442" s="20">
        <v>0.42030250149999998</v>
      </c>
      <c r="M4442" s="20">
        <v>1.337349021E-3</v>
      </c>
      <c r="N4442" s="21">
        <v>0</v>
      </c>
    </row>
    <row r="4443" spans="1:14" ht="15" customHeight="1" outlineLevel="1" x14ac:dyDescent="0.3">
      <c r="A4443" s="12">
        <v>4441</v>
      </c>
      <c r="B4443" s="13">
        <v>1</v>
      </c>
      <c r="C4443" s="19">
        <v>8.9456524343688198E-5</v>
      </c>
      <c r="D4443" s="21">
        <v>0</v>
      </c>
      <c r="E4443" s="21">
        <v>0</v>
      </c>
      <c r="F4443" s="22">
        <v>5.8741981719495297E-6</v>
      </c>
      <c r="G4443" s="22">
        <v>1.14155251141553E-4</v>
      </c>
      <c r="H4443" s="21">
        <v>0</v>
      </c>
      <c r="I4443" s="20">
        <v>9.513188518E-2</v>
      </c>
      <c r="J4443" s="24">
        <v>0.31569999999999998</v>
      </c>
      <c r="K4443" s="20">
        <v>0.1005600195</v>
      </c>
      <c r="L4443" s="20">
        <v>0.40411091719999997</v>
      </c>
      <c r="M4443" s="20">
        <v>5.288848963E-2</v>
      </c>
      <c r="N4443" s="21">
        <v>0</v>
      </c>
    </row>
    <row r="4444" spans="1:14" ht="15" customHeight="1" outlineLevel="1" x14ac:dyDescent="0.3">
      <c r="A4444" s="12">
        <v>4442</v>
      </c>
      <c r="B4444" s="13">
        <v>1</v>
      </c>
      <c r="C4444" s="19">
        <v>7.9690150669065106E-5</v>
      </c>
      <c r="D4444" s="21">
        <v>0</v>
      </c>
      <c r="E4444" s="21">
        <v>0</v>
      </c>
      <c r="F4444" s="22">
        <v>2.3496792687798102E-6</v>
      </c>
      <c r="G4444" s="22">
        <v>1.14155251141553E-4</v>
      </c>
      <c r="H4444" s="21">
        <v>0</v>
      </c>
      <c r="I4444" s="20">
        <v>0.1016291699</v>
      </c>
      <c r="J4444" s="24">
        <v>0.30630000000000002</v>
      </c>
      <c r="K4444" s="20">
        <v>5.429754078E-2</v>
      </c>
      <c r="L4444" s="20">
        <v>0.396742292</v>
      </c>
      <c r="M4444" s="20">
        <v>0.22628498599999999</v>
      </c>
      <c r="N4444" s="21">
        <v>0</v>
      </c>
    </row>
    <row r="4445" spans="1:14" ht="15" customHeight="1" outlineLevel="1" x14ac:dyDescent="0.3">
      <c r="A4445" s="12">
        <v>4443</v>
      </c>
      <c r="B4445" s="13">
        <v>1</v>
      </c>
      <c r="C4445" s="19">
        <v>6.7225617518473199E-5</v>
      </c>
      <c r="D4445" s="21">
        <v>0</v>
      </c>
      <c r="E4445" s="21">
        <v>0</v>
      </c>
      <c r="F4445" s="22">
        <v>1.17483963438991E-6</v>
      </c>
      <c r="G4445" s="22">
        <v>1.14155251141553E-4</v>
      </c>
      <c r="H4445" s="21">
        <v>0</v>
      </c>
      <c r="I4445" s="20">
        <v>0.1040535299</v>
      </c>
      <c r="J4445" s="24">
        <v>0.29580000000000001</v>
      </c>
      <c r="K4445" s="20">
        <v>3.0070611149999999E-2</v>
      </c>
      <c r="L4445" s="20">
        <v>0.38598022110000002</v>
      </c>
      <c r="M4445" s="20">
        <v>0.28915635220000002</v>
      </c>
      <c r="N4445" s="21">
        <v>0</v>
      </c>
    </row>
    <row r="4446" spans="1:14" ht="15" customHeight="1" outlineLevel="1" x14ac:dyDescent="0.3">
      <c r="A4446" s="12">
        <v>4444</v>
      </c>
      <c r="B4446" s="13">
        <v>1</v>
      </c>
      <c r="C4446" s="19">
        <v>6.1058395859115802E-5</v>
      </c>
      <c r="D4446" s="21">
        <v>0</v>
      </c>
      <c r="E4446" s="21">
        <v>0</v>
      </c>
      <c r="F4446" s="22">
        <v>1.40980756126789E-5</v>
      </c>
      <c r="G4446" s="22">
        <v>1.14155251141553E-4</v>
      </c>
      <c r="H4446" s="20">
        <v>5.8148925859999997E-3</v>
      </c>
      <c r="I4446" s="20">
        <v>9.7168347560000007E-2</v>
      </c>
      <c r="J4446" s="24">
        <v>0.2384</v>
      </c>
      <c r="K4446" s="20">
        <v>3.9444850259999997E-2</v>
      </c>
      <c r="L4446" s="20">
        <v>0.3806476634</v>
      </c>
      <c r="M4446" s="20">
        <v>0.180233168</v>
      </c>
      <c r="N4446" s="21">
        <v>0</v>
      </c>
    </row>
    <row r="4447" spans="1:14" ht="15" customHeight="1" outlineLevel="1" x14ac:dyDescent="0.3">
      <c r="A4447" s="12">
        <v>4445</v>
      </c>
      <c r="B4447" s="13">
        <v>1</v>
      </c>
      <c r="C4447" s="19">
        <v>5.7806150062189002E-5</v>
      </c>
      <c r="D4447" s="21">
        <v>0</v>
      </c>
      <c r="E4447" s="21">
        <v>0</v>
      </c>
      <c r="F4447" s="22">
        <v>3.7594868300476997E-5</v>
      </c>
      <c r="G4447" s="22">
        <v>1.14155251141553E-4</v>
      </c>
      <c r="H4447" s="20">
        <v>1.7283152959999999E-2</v>
      </c>
      <c r="I4447" s="20">
        <v>9.2998448410000004E-2</v>
      </c>
      <c r="J4447" s="24">
        <v>0.23019999999999999</v>
      </c>
      <c r="K4447" s="20">
        <v>3.8957876799999999E-2</v>
      </c>
      <c r="L4447" s="20">
        <v>0.3757029281</v>
      </c>
      <c r="M4447" s="20">
        <v>5.2702426509999997E-2</v>
      </c>
      <c r="N4447" s="21">
        <v>0</v>
      </c>
    </row>
    <row r="4448" spans="1:14" ht="15" customHeight="1" outlineLevel="1" x14ac:dyDescent="0.3">
      <c r="A4448" s="12">
        <v>4446</v>
      </c>
      <c r="B4448" s="13">
        <v>1</v>
      </c>
      <c r="C4448" s="19">
        <v>5.4645448961768298E-5</v>
      </c>
      <c r="D4448" s="21">
        <v>0</v>
      </c>
      <c r="E4448" s="21">
        <v>0</v>
      </c>
      <c r="F4448" s="22">
        <v>9.3987170751192502E-5</v>
      </c>
      <c r="G4448" s="22">
        <v>1.14155251141553E-4</v>
      </c>
      <c r="H4448" s="20">
        <v>6.2994669680000004E-2</v>
      </c>
      <c r="I4448" s="20">
        <v>9.2125678820000001E-2</v>
      </c>
      <c r="J4448" s="24">
        <v>0.1217</v>
      </c>
      <c r="K4448" s="20">
        <v>4.2610177749999999E-2</v>
      </c>
      <c r="L4448" s="20">
        <v>0.36697692459999998</v>
      </c>
      <c r="M4448" s="20">
        <v>1.5043357690000001E-3</v>
      </c>
      <c r="N4448" s="21">
        <v>0</v>
      </c>
    </row>
    <row r="4449" spans="1:14" ht="15" customHeight="1" outlineLevel="1" x14ac:dyDescent="0.3">
      <c r="A4449" s="12">
        <v>4447</v>
      </c>
      <c r="B4449" s="13">
        <v>1</v>
      </c>
      <c r="C4449" s="19">
        <v>6.0152585177897698E-5</v>
      </c>
      <c r="D4449" s="21">
        <v>0</v>
      </c>
      <c r="E4449" s="21">
        <v>0</v>
      </c>
      <c r="F4449" s="22">
        <v>1.8210014333043501E-4</v>
      </c>
      <c r="G4449" s="22">
        <v>1.14155251141553E-4</v>
      </c>
      <c r="H4449" s="20">
        <v>0.14278791790000001</v>
      </c>
      <c r="I4449" s="20">
        <v>7.4670287040000005E-2</v>
      </c>
      <c r="J4449" s="24">
        <v>0.1258</v>
      </c>
      <c r="K4449" s="20">
        <v>5.8558558560000001E-2</v>
      </c>
      <c r="L4449" s="20">
        <v>0.38181113049999998</v>
      </c>
      <c r="M4449" s="20">
        <v>8.5088530229999997E-3</v>
      </c>
      <c r="N4449" s="21">
        <v>0</v>
      </c>
    </row>
    <row r="4450" spans="1:14" ht="15" customHeight="1" outlineLevel="1" x14ac:dyDescent="0.3">
      <c r="A4450" s="12">
        <v>4448</v>
      </c>
      <c r="B4450" s="13">
        <v>1</v>
      </c>
      <c r="C4450" s="19">
        <v>6.6687382176613293E-5</v>
      </c>
      <c r="D4450" s="21">
        <v>0</v>
      </c>
      <c r="E4450" s="20">
        <v>3.2005638439999999E-4</v>
      </c>
      <c r="F4450" s="22">
        <v>1.58603350642637E-4</v>
      </c>
      <c r="G4450" s="22">
        <v>1.14155251141553E-4</v>
      </c>
      <c r="H4450" s="20">
        <v>0.24987885639999999</v>
      </c>
      <c r="I4450" s="20">
        <v>7.1761055079999997E-2</v>
      </c>
      <c r="J4450" s="24">
        <v>0.22789999999999999</v>
      </c>
      <c r="K4450" s="20">
        <v>7.8767957149999998E-2</v>
      </c>
      <c r="L4450" s="20">
        <v>0.3951910025</v>
      </c>
      <c r="M4450" s="20">
        <v>9.3799545459999994E-2</v>
      </c>
      <c r="N4450" s="20">
        <v>0.1187828571</v>
      </c>
    </row>
    <row r="4451" spans="1:14" ht="15" customHeight="1" outlineLevel="1" x14ac:dyDescent="0.3">
      <c r="A4451" s="12">
        <v>4449</v>
      </c>
      <c r="B4451" s="13">
        <v>1</v>
      </c>
      <c r="C4451" s="19">
        <v>7.0647101822617303E-5</v>
      </c>
      <c r="D4451" s="21">
        <v>0</v>
      </c>
      <c r="E4451" s="20">
        <v>9.3122788440000003E-4</v>
      </c>
      <c r="F4451" s="22">
        <v>1.4685495429873799E-4</v>
      </c>
      <c r="G4451" s="22">
        <v>1.14155251141553E-4</v>
      </c>
      <c r="H4451" s="20">
        <v>0.37053787760000001</v>
      </c>
      <c r="I4451" s="20">
        <v>6.3712179980000005E-2</v>
      </c>
      <c r="J4451" s="24">
        <v>0.34300000000000003</v>
      </c>
      <c r="K4451" s="20">
        <v>9.6542488430000004E-2</v>
      </c>
      <c r="L4451" s="20">
        <v>0.39402753540000002</v>
      </c>
      <c r="M4451" s="20">
        <v>0.1278934692</v>
      </c>
      <c r="N4451" s="20">
        <v>0.29127428570000002</v>
      </c>
    </row>
    <row r="4452" spans="1:14" ht="15" customHeight="1" outlineLevel="1" x14ac:dyDescent="0.3">
      <c r="A4452" s="12">
        <v>4450</v>
      </c>
      <c r="B4452" s="13">
        <v>1</v>
      </c>
      <c r="C4452" s="19">
        <v>7.4056054588588502E-5</v>
      </c>
      <c r="D4452" s="21">
        <v>0</v>
      </c>
      <c r="E4452" s="20">
        <v>1.404502751E-3</v>
      </c>
      <c r="F4452" s="22">
        <v>1.6447754881458699E-4</v>
      </c>
      <c r="G4452" s="22">
        <v>1.14155251141553E-4</v>
      </c>
      <c r="H4452" s="20">
        <v>0.45614601840000002</v>
      </c>
      <c r="I4452" s="20">
        <v>6.9239720709999994E-2</v>
      </c>
      <c r="J4452" s="24">
        <v>0.37109999999999999</v>
      </c>
      <c r="K4452" s="20">
        <v>0.14645726810000001</v>
      </c>
      <c r="L4452" s="20">
        <v>0.39334884619999999</v>
      </c>
      <c r="M4452" s="20">
        <v>7.951341713E-2</v>
      </c>
      <c r="N4452" s="20">
        <v>0.43688914290000003</v>
      </c>
    </row>
    <row r="4453" spans="1:14" ht="15" customHeight="1" outlineLevel="1" x14ac:dyDescent="0.3">
      <c r="A4453" s="12">
        <v>4451</v>
      </c>
      <c r="B4453" s="13">
        <v>1</v>
      </c>
      <c r="C4453" s="19">
        <v>7.6270443649940407E-5</v>
      </c>
      <c r="D4453" s="21">
        <v>0</v>
      </c>
      <c r="E4453" s="20">
        <v>1.8416010310000001E-3</v>
      </c>
      <c r="F4453" s="22">
        <v>1.87974341502385E-4</v>
      </c>
      <c r="G4453" s="22">
        <v>1.14155251141553E-4</v>
      </c>
      <c r="H4453" s="20">
        <v>0.49184299790000002</v>
      </c>
      <c r="I4453" s="20">
        <v>0.1115205586</v>
      </c>
      <c r="J4453" s="24">
        <v>0.35560000000000003</v>
      </c>
      <c r="K4453" s="20">
        <v>0.20878987099999999</v>
      </c>
      <c r="L4453" s="20">
        <v>0.39868140390000001</v>
      </c>
      <c r="M4453" s="20">
        <v>2.5713601249999999E-2</v>
      </c>
      <c r="N4453" s="20">
        <v>0.51861085709999999</v>
      </c>
    </row>
    <row r="4454" spans="1:14" ht="15" customHeight="1" outlineLevel="1" x14ac:dyDescent="0.3">
      <c r="A4454" s="12">
        <v>4452</v>
      </c>
      <c r="B4454" s="13">
        <v>1</v>
      </c>
      <c r="C4454" s="19">
        <v>8.0653667559672202E-5</v>
      </c>
      <c r="D4454" s="21">
        <v>0</v>
      </c>
      <c r="E4454" s="20">
        <v>2.206346139E-3</v>
      </c>
      <c r="F4454" s="22">
        <v>2.0677177565262301E-4</v>
      </c>
      <c r="G4454" s="22">
        <v>1.14155251141553E-4</v>
      </c>
      <c r="H4454" s="20">
        <v>0.5403004361</v>
      </c>
      <c r="I4454" s="20">
        <v>0.15709852599999999</v>
      </c>
      <c r="J4454" s="24">
        <v>0.36549999999999999</v>
      </c>
      <c r="K4454" s="20">
        <v>0.12515217919999999</v>
      </c>
      <c r="L4454" s="20">
        <v>0.39829358149999999</v>
      </c>
      <c r="M4454" s="20">
        <v>1.337349021E-3</v>
      </c>
      <c r="N4454" s="20">
        <v>0.42590228569999999</v>
      </c>
    </row>
    <row r="4455" spans="1:14" ht="15" customHeight="1" outlineLevel="1" x14ac:dyDescent="0.3">
      <c r="A4455" s="12">
        <v>4453</v>
      </c>
      <c r="B4455" s="13">
        <v>1</v>
      </c>
      <c r="C4455" s="19">
        <v>7.2537895814820801E-5</v>
      </c>
      <c r="D4455" s="21">
        <v>0</v>
      </c>
      <c r="E4455" s="20">
        <v>2.3570109800000001E-3</v>
      </c>
      <c r="F4455" s="22">
        <v>1.87974341502385E-4</v>
      </c>
      <c r="G4455" s="22">
        <v>1.14155251141553E-4</v>
      </c>
      <c r="H4455" s="20">
        <v>0.55709901470000001</v>
      </c>
      <c r="I4455" s="20">
        <v>0.1869666408</v>
      </c>
      <c r="J4455" s="24">
        <v>0.4027</v>
      </c>
      <c r="K4455" s="20">
        <v>4.2731921110000001E-2</v>
      </c>
      <c r="L4455" s="20">
        <v>0.39228233470000001</v>
      </c>
      <c r="M4455" s="20">
        <v>6.1515589269999997E-2</v>
      </c>
      <c r="N4455" s="20">
        <v>0.2618014286</v>
      </c>
    </row>
    <row r="4456" spans="1:14" ht="15" customHeight="1" outlineLevel="1" x14ac:dyDescent="0.3">
      <c r="A4456" s="12">
        <v>4454</v>
      </c>
      <c r="B4456" s="13">
        <v>1</v>
      </c>
      <c r="C4456" s="19">
        <v>6.8345786792315297E-5</v>
      </c>
      <c r="D4456" s="21">
        <v>0</v>
      </c>
      <c r="E4456" s="20">
        <v>2.2148582769999999E-3</v>
      </c>
      <c r="F4456" s="22">
        <v>1.90324020771165E-4</v>
      </c>
      <c r="G4456" s="22">
        <v>1.14155251141553E-4</v>
      </c>
      <c r="H4456" s="20">
        <v>0.53933128740000003</v>
      </c>
      <c r="I4456" s="20">
        <v>0.19753685030000001</v>
      </c>
      <c r="J4456" s="24">
        <v>0.44490000000000002</v>
      </c>
      <c r="K4456" s="20">
        <v>4.3340637940000003E-2</v>
      </c>
      <c r="L4456" s="20">
        <v>0.38326546439999998</v>
      </c>
      <c r="M4456" s="20">
        <v>0.25945103809999998</v>
      </c>
      <c r="N4456" s="24">
        <v>1.4742E-2</v>
      </c>
    </row>
    <row r="4457" spans="1:14" ht="15" customHeight="1" outlineLevel="1" x14ac:dyDescent="0.3">
      <c r="A4457" s="12">
        <v>4455</v>
      </c>
      <c r="B4457" s="13">
        <v>1</v>
      </c>
      <c r="C4457" s="19">
        <v>6.48874106442711E-5</v>
      </c>
      <c r="D4457" s="21">
        <v>0</v>
      </c>
      <c r="E4457" s="20">
        <v>1.948853968E-3</v>
      </c>
      <c r="F4457" s="22">
        <v>2.1382081345896301E-4</v>
      </c>
      <c r="G4457" s="22">
        <v>1.14155251141553E-4</v>
      </c>
      <c r="H4457" s="20">
        <v>0.47795186560000003</v>
      </c>
      <c r="I4457" s="20">
        <v>0.21363460049999999</v>
      </c>
      <c r="J4457" s="24">
        <v>0.4829</v>
      </c>
      <c r="K4457" s="20">
        <v>7.5115656200000006E-2</v>
      </c>
      <c r="L4457" s="20">
        <v>0.37909637390000001</v>
      </c>
      <c r="M4457" s="20">
        <v>0.3324928902</v>
      </c>
      <c r="N4457" s="24">
        <v>0.56284800000000001</v>
      </c>
    </row>
    <row r="4458" spans="1:14" ht="15" customHeight="1" outlineLevel="1" x14ac:dyDescent="0.3">
      <c r="A4458" s="12">
        <v>4456</v>
      </c>
      <c r="B4458" s="13">
        <v>1</v>
      </c>
      <c r="C4458" s="19">
        <v>6.49010040179128E-5</v>
      </c>
      <c r="D4458" s="21">
        <v>0</v>
      </c>
      <c r="E4458" s="20">
        <v>1.717749425E-3</v>
      </c>
      <c r="F4458" s="22">
        <v>2.23219530534082E-4</v>
      </c>
      <c r="G4458" s="22">
        <v>1.14155251141553E-4</v>
      </c>
      <c r="H4458" s="20">
        <v>0.38620578259999999</v>
      </c>
      <c r="I4458" s="20">
        <v>0.2115981381</v>
      </c>
      <c r="J4458" s="24">
        <v>0.50329999999999997</v>
      </c>
      <c r="K4458" s="20">
        <v>0.1242999757</v>
      </c>
      <c r="L4458" s="20">
        <v>0.393639713</v>
      </c>
      <c r="M4458" s="20">
        <v>0.20628524009999999</v>
      </c>
      <c r="N4458" s="20">
        <v>6.641142857E-2</v>
      </c>
    </row>
    <row r="4459" spans="1:14" ht="15" customHeight="1" outlineLevel="1" x14ac:dyDescent="0.3">
      <c r="A4459" s="12">
        <v>4457</v>
      </c>
      <c r="B4459" s="13">
        <v>1</v>
      </c>
      <c r="C4459" s="19">
        <v>6.96555490375204E-5</v>
      </c>
      <c r="D4459" s="21">
        <v>0</v>
      </c>
      <c r="E4459" s="20">
        <v>1.424080668E-3</v>
      </c>
      <c r="F4459" s="22">
        <v>2.23219530534082E-4</v>
      </c>
      <c r="G4459" s="22">
        <v>1.14155251141553E-4</v>
      </c>
      <c r="H4459" s="20">
        <v>0.26667743500000002</v>
      </c>
      <c r="I4459" s="20">
        <v>0.2100465477</v>
      </c>
      <c r="J4459" s="24">
        <v>0.5222</v>
      </c>
      <c r="K4459" s="20">
        <v>0.15936206480000001</v>
      </c>
      <c r="L4459" s="20">
        <v>0.41312778750000001</v>
      </c>
      <c r="M4459" s="20">
        <v>6.0186121789999998E-2</v>
      </c>
      <c r="N4459" s="20">
        <v>9.9962571429999994E-2</v>
      </c>
    </row>
    <row r="4460" spans="1:14" ht="15" customHeight="1" outlineLevel="1" x14ac:dyDescent="0.3">
      <c r="A4460" s="12">
        <v>4458</v>
      </c>
      <c r="B4460" s="13">
        <v>1</v>
      </c>
      <c r="C4460" s="19">
        <v>8.08731842511443E-5</v>
      </c>
      <c r="D4460" s="21">
        <v>0</v>
      </c>
      <c r="E4460" s="20">
        <v>1.00443227E-3</v>
      </c>
      <c r="F4460" s="22">
        <v>1.6447754881458699E-4</v>
      </c>
      <c r="G4460" s="22">
        <v>1.14155251141553E-4</v>
      </c>
      <c r="H4460" s="20">
        <v>0.14585688899999999</v>
      </c>
      <c r="I4460" s="20">
        <v>0.21198603569999999</v>
      </c>
      <c r="J4460" s="24">
        <v>0.499</v>
      </c>
      <c r="K4460" s="20">
        <v>0.1561967373</v>
      </c>
      <c r="L4460" s="20">
        <v>0.41516385500000003</v>
      </c>
      <c r="M4460" s="20">
        <v>1.5928040810000001E-3</v>
      </c>
      <c r="N4460" s="20">
        <v>1.5588857140000001E-2</v>
      </c>
    </row>
    <row r="4461" spans="1:14" ht="15" customHeight="1" outlineLevel="1" x14ac:dyDescent="0.3">
      <c r="A4461" s="12">
        <v>4459</v>
      </c>
      <c r="B4461" s="13">
        <v>1</v>
      </c>
      <c r="C4461" s="19">
        <v>9.5050743857204396E-5</v>
      </c>
      <c r="D4461" s="21">
        <v>0</v>
      </c>
      <c r="E4461" s="20">
        <v>4.0773140459999998E-4</v>
      </c>
      <c r="F4461" s="22">
        <v>1.1748396343899099E-4</v>
      </c>
      <c r="G4461" s="22">
        <v>1.14155251141553E-4</v>
      </c>
      <c r="H4461" s="20">
        <v>5.6856727510000003E-2</v>
      </c>
      <c r="I4461" s="20">
        <v>0.17387509700000001</v>
      </c>
      <c r="J4461" s="24">
        <v>0.42299999999999999</v>
      </c>
      <c r="K4461" s="20">
        <v>0.2014852691</v>
      </c>
      <c r="L4461" s="20">
        <v>0.42049641259999998</v>
      </c>
      <c r="M4461" s="20">
        <v>1.0811523119999999E-2</v>
      </c>
      <c r="N4461" s="20">
        <v>3.8888571430000002E-3</v>
      </c>
    </row>
    <row r="4462" spans="1:14" ht="15" customHeight="1" outlineLevel="1" x14ac:dyDescent="0.3">
      <c r="A4462" s="12">
        <v>4460</v>
      </c>
      <c r="B4462" s="13">
        <v>1</v>
      </c>
      <c r="C4462" s="19">
        <v>9.9410805553244795E-5</v>
      </c>
      <c r="D4462" s="21">
        <v>0</v>
      </c>
      <c r="E4462" s="21">
        <v>0</v>
      </c>
      <c r="F4462" s="22">
        <v>8.8112972579242903E-5</v>
      </c>
      <c r="G4462" s="22">
        <v>1.14155251141553E-4</v>
      </c>
      <c r="H4462" s="20">
        <v>1.5183330639999999E-2</v>
      </c>
      <c r="I4462" s="20">
        <v>0.1397401086</v>
      </c>
      <c r="J4462" s="24">
        <v>0.40849999999999997</v>
      </c>
      <c r="K4462" s="20">
        <v>0.24105186270000001</v>
      </c>
      <c r="L4462" s="20">
        <v>0.41351560990000003</v>
      </c>
      <c r="M4462" s="20">
        <v>0.11053717909999999</v>
      </c>
      <c r="N4462" s="21">
        <v>0</v>
      </c>
    </row>
    <row r="4463" spans="1:14" ht="15" customHeight="1" outlineLevel="1" x14ac:dyDescent="0.3">
      <c r="A4463" s="12">
        <v>4461</v>
      </c>
      <c r="B4463" s="13">
        <v>1</v>
      </c>
      <c r="C4463" s="19">
        <v>9.9685439642762996E-5</v>
      </c>
      <c r="D4463" s="21">
        <v>0</v>
      </c>
      <c r="E4463" s="21">
        <v>0</v>
      </c>
      <c r="F4463" s="22">
        <v>5.87419817194953E-5</v>
      </c>
      <c r="G4463" s="22">
        <v>1.14155251141553E-4</v>
      </c>
      <c r="H4463" s="21">
        <v>0</v>
      </c>
      <c r="I4463" s="20">
        <v>0.12529092319999999</v>
      </c>
      <c r="J4463" s="24">
        <v>0.43469999999999998</v>
      </c>
      <c r="K4463" s="20">
        <v>0.31592403209999997</v>
      </c>
      <c r="L4463" s="20">
        <v>0.41070389759999998</v>
      </c>
      <c r="M4463" s="20">
        <v>0.1467016662</v>
      </c>
      <c r="N4463" s="21">
        <v>0</v>
      </c>
    </row>
    <row r="4464" spans="1:14" ht="15" customHeight="1" outlineLevel="1" x14ac:dyDescent="0.3">
      <c r="A4464" s="12">
        <v>4462</v>
      </c>
      <c r="B4464" s="13">
        <v>1</v>
      </c>
      <c r="C4464" s="19">
        <v>1.15392582306439E-4</v>
      </c>
      <c r="D4464" s="21">
        <v>0</v>
      </c>
      <c r="E4464" s="21">
        <v>0</v>
      </c>
      <c r="F4464" s="22">
        <v>3.7594868300476997E-5</v>
      </c>
      <c r="G4464" s="22">
        <v>1.14155251141553E-4</v>
      </c>
      <c r="H4464" s="21">
        <v>0</v>
      </c>
      <c r="I4464" s="20">
        <v>0.1236423584</v>
      </c>
      <c r="J4464" s="24">
        <v>0.4128</v>
      </c>
      <c r="K4464" s="20">
        <v>0.25152179209999997</v>
      </c>
      <c r="L4464" s="20">
        <v>0.41312778750000001</v>
      </c>
      <c r="M4464" s="20">
        <v>8.9301712480000003E-2</v>
      </c>
      <c r="N4464" s="21">
        <v>0</v>
      </c>
    </row>
    <row r="4465" spans="1:14" ht="15" customHeight="1" outlineLevel="1" x14ac:dyDescent="0.3">
      <c r="A4465" s="12">
        <v>4463</v>
      </c>
      <c r="B4465" s="13">
        <v>1</v>
      </c>
      <c r="C4465" s="19">
        <v>1.20827446393748E-4</v>
      </c>
      <c r="D4465" s="21">
        <v>0</v>
      </c>
      <c r="E4465" s="21">
        <v>0</v>
      </c>
      <c r="F4465" s="22">
        <v>2.3496792687798098E-5</v>
      </c>
      <c r="G4465" s="22">
        <v>1.14155251141553E-4</v>
      </c>
      <c r="H4465" s="21">
        <v>0</v>
      </c>
      <c r="I4465" s="20">
        <v>0.1231574864</v>
      </c>
      <c r="J4465" s="24">
        <v>0.3347</v>
      </c>
      <c r="K4465" s="20">
        <v>0.1449963477</v>
      </c>
      <c r="L4465" s="20">
        <v>0.39538491370000001</v>
      </c>
      <c r="M4465" s="20">
        <v>2.7843032560000001E-2</v>
      </c>
      <c r="N4465" s="21">
        <v>0</v>
      </c>
    </row>
    <row r="4466" spans="1:14" ht="15" customHeight="1" outlineLevel="1" x14ac:dyDescent="0.3">
      <c r="A4466" s="12">
        <v>4464</v>
      </c>
      <c r="B4466" s="13">
        <v>1</v>
      </c>
      <c r="C4466" s="19">
        <v>9.9786620623111899E-5</v>
      </c>
      <c r="D4466" s="21">
        <v>0</v>
      </c>
      <c r="E4466" s="21">
        <v>0</v>
      </c>
      <c r="F4466" s="22">
        <v>9.3987170751192492E-6</v>
      </c>
      <c r="G4466" s="22">
        <v>1.14155251141553E-4</v>
      </c>
      <c r="H4466" s="21">
        <v>0</v>
      </c>
      <c r="I4466" s="20">
        <v>9.8041117149999996E-2</v>
      </c>
      <c r="J4466" s="24">
        <v>0.22559999999999999</v>
      </c>
      <c r="K4466" s="20">
        <v>9.7151205259999998E-2</v>
      </c>
      <c r="L4466" s="20">
        <v>0.3870467326</v>
      </c>
      <c r="M4466" s="20">
        <v>1.337349021E-3</v>
      </c>
      <c r="N4466" s="21">
        <v>0</v>
      </c>
    </row>
    <row r="4467" spans="1:14" ht="15" customHeight="1" outlineLevel="1" x14ac:dyDescent="0.3">
      <c r="A4467" s="12">
        <v>4465</v>
      </c>
      <c r="B4467" s="13">
        <v>1</v>
      </c>
      <c r="C4467" s="19">
        <v>8.4807017389563195E-5</v>
      </c>
      <c r="D4467" s="21">
        <v>0</v>
      </c>
      <c r="E4467" s="21">
        <v>0</v>
      </c>
      <c r="F4467" s="22">
        <v>5.8741981719495297E-6</v>
      </c>
      <c r="G4467" s="22">
        <v>1.14155251141553E-4</v>
      </c>
      <c r="H4467" s="21">
        <v>0</v>
      </c>
      <c r="I4467" s="20">
        <v>7.757951901E-2</v>
      </c>
      <c r="J4467" s="24">
        <v>0.11849999999999999</v>
      </c>
      <c r="K4467" s="20">
        <v>7.5359142929999998E-2</v>
      </c>
      <c r="L4467" s="20">
        <v>0.393639713</v>
      </c>
      <c r="M4467" s="20">
        <v>6.856795836E-2</v>
      </c>
      <c r="N4467" s="21">
        <v>0</v>
      </c>
    </row>
    <row r="4468" spans="1:14" ht="15" customHeight="1" outlineLevel="1" x14ac:dyDescent="0.3">
      <c r="A4468" s="12">
        <v>4466</v>
      </c>
      <c r="B4468" s="13">
        <v>1</v>
      </c>
      <c r="C4468" s="19">
        <v>7.8235071808810497E-5</v>
      </c>
      <c r="D4468" s="21">
        <v>0</v>
      </c>
      <c r="E4468" s="21">
        <v>0</v>
      </c>
      <c r="F4468" s="22">
        <v>2.3496792687798102E-6</v>
      </c>
      <c r="G4468" s="22">
        <v>1.14155251141553E-4</v>
      </c>
      <c r="H4468" s="21">
        <v>0</v>
      </c>
      <c r="I4468" s="20">
        <v>6.3906128780000002E-2</v>
      </c>
      <c r="J4468" s="24">
        <v>3.6999999999999998E-2</v>
      </c>
      <c r="K4468" s="20">
        <v>6.6106647190000006E-2</v>
      </c>
      <c r="L4468" s="20">
        <v>0.38811324409999998</v>
      </c>
      <c r="M4468" s="20">
        <v>0.28634716380000003</v>
      </c>
      <c r="N4468" s="21">
        <v>0</v>
      </c>
    </row>
    <row r="4469" spans="1:14" ht="15" customHeight="1" outlineLevel="1" x14ac:dyDescent="0.3">
      <c r="A4469" s="12">
        <v>4467</v>
      </c>
      <c r="B4469" s="13">
        <v>1</v>
      </c>
      <c r="C4469" s="19">
        <v>6.8416826131796398E-5</v>
      </c>
      <c r="D4469" s="20">
        <v>5.7268508929999996E-7</v>
      </c>
      <c r="E4469" s="21">
        <v>0</v>
      </c>
      <c r="F4469" s="22">
        <v>1.17483963438991E-6</v>
      </c>
      <c r="G4469" s="22">
        <v>1.14155251141553E-4</v>
      </c>
      <c r="H4469" s="21">
        <v>0</v>
      </c>
      <c r="I4469" s="20">
        <v>5.769976726E-2</v>
      </c>
      <c r="J4469" s="24">
        <v>2.5999999999999999E-3</v>
      </c>
      <c r="K4469" s="20">
        <v>7.6698319939999995E-2</v>
      </c>
      <c r="L4469" s="20">
        <v>0.38598022110000002</v>
      </c>
      <c r="M4469" s="20">
        <v>0.36769341030000002</v>
      </c>
      <c r="N4469" s="21">
        <v>0</v>
      </c>
    </row>
    <row r="4470" spans="1:14" ht="15" customHeight="1" outlineLevel="1" x14ac:dyDescent="0.3">
      <c r="A4470" s="12">
        <v>4468</v>
      </c>
      <c r="B4470" s="13">
        <v>1</v>
      </c>
      <c r="C4470" s="19">
        <v>6.5617096153581806E-5</v>
      </c>
      <c r="D4470" s="20">
        <v>9.5515691669999998E-6</v>
      </c>
      <c r="E4470" s="21">
        <v>0</v>
      </c>
      <c r="F4470" s="22">
        <v>1.40980756126789E-5</v>
      </c>
      <c r="G4470" s="22">
        <v>1.14155251141553E-4</v>
      </c>
      <c r="H4470" s="20">
        <v>7.7531901150000001E-3</v>
      </c>
      <c r="I4470" s="20">
        <v>5.5954228080000001E-2</v>
      </c>
      <c r="J4470" s="24">
        <v>4.0000000000000002E-4</v>
      </c>
      <c r="K4470" s="20">
        <v>8.7898709520000007E-2</v>
      </c>
      <c r="L4470" s="20">
        <v>0.39325189059999999</v>
      </c>
      <c r="M4470" s="20">
        <v>0.22739141190000001</v>
      </c>
      <c r="N4470" s="21">
        <v>0</v>
      </c>
    </row>
    <row r="4471" spans="1:14" ht="15" customHeight="1" outlineLevel="1" x14ac:dyDescent="0.3">
      <c r="A4471" s="12">
        <v>4469</v>
      </c>
      <c r="B4471" s="13">
        <v>1</v>
      </c>
      <c r="C4471" s="19">
        <v>7.6156599147720797E-5</v>
      </c>
      <c r="D4471" s="20">
        <v>5.7882100090000001E-6</v>
      </c>
      <c r="E4471" s="21">
        <v>0</v>
      </c>
      <c r="F4471" s="22">
        <v>3.7594868300476997E-5</v>
      </c>
      <c r="G4471" s="22">
        <v>1.14155251141553E-4</v>
      </c>
      <c r="H4471" s="20">
        <v>2.0836698430000002E-2</v>
      </c>
      <c r="I4471" s="20">
        <v>5.6342125680000001E-2</v>
      </c>
      <c r="J4471" s="24">
        <v>1.03E-2</v>
      </c>
      <c r="K4471" s="20">
        <v>0.1115169223</v>
      </c>
      <c r="L4471" s="20">
        <v>0.41031607520000002</v>
      </c>
      <c r="M4471" s="20">
        <v>6.6241502930000001E-2</v>
      </c>
      <c r="N4471" s="21">
        <v>0</v>
      </c>
    </row>
    <row r="4472" spans="1:14" ht="15" customHeight="1" outlineLevel="1" x14ac:dyDescent="0.3">
      <c r="A4472" s="12">
        <v>4470</v>
      </c>
      <c r="B4472" s="13">
        <v>1</v>
      </c>
      <c r="C4472" s="19">
        <v>9.2265501083848593E-5</v>
      </c>
      <c r="D4472" s="21">
        <v>0</v>
      </c>
      <c r="E4472" s="21">
        <v>0</v>
      </c>
      <c r="F4472" s="22">
        <v>9.3987170751192502E-5</v>
      </c>
      <c r="G4472" s="22">
        <v>1.14155251141553E-4</v>
      </c>
      <c r="H4472" s="20">
        <v>7.2686157330000001E-2</v>
      </c>
      <c r="I4472" s="20">
        <v>5.4014740110000001E-2</v>
      </c>
      <c r="J4472" s="24">
        <v>3.49E-2</v>
      </c>
      <c r="K4472" s="20">
        <v>0.1559532505</v>
      </c>
      <c r="L4472" s="20">
        <v>0.42369594729999999</v>
      </c>
      <c r="M4472" s="20">
        <v>1.661384509E-3</v>
      </c>
      <c r="N4472" s="21">
        <v>0</v>
      </c>
    </row>
    <row r="4473" spans="1:14" ht="15" customHeight="1" outlineLevel="1" x14ac:dyDescent="0.3">
      <c r="A4473" s="12">
        <v>4471</v>
      </c>
      <c r="B4473" s="13">
        <v>1</v>
      </c>
      <c r="C4473" s="19">
        <v>1.12593241850121E-4</v>
      </c>
      <c r="D4473" s="21">
        <v>0</v>
      </c>
      <c r="E4473" s="21">
        <v>0</v>
      </c>
      <c r="F4473" s="22">
        <v>1.8210014333043501E-4</v>
      </c>
      <c r="G4473" s="22">
        <v>1.14155251141553E-4</v>
      </c>
      <c r="H4473" s="20">
        <v>0.1810692941</v>
      </c>
      <c r="I4473" s="20">
        <v>4.0632273080000003E-2</v>
      </c>
      <c r="J4473" s="24">
        <v>3.32E-2</v>
      </c>
      <c r="K4473" s="20">
        <v>0.2317993669</v>
      </c>
      <c r="L4473" s="20">
        <v>0.44085708750000002</v>
      </c>
      <c r="M4473" s="20">
        <v>1.2787565190000001E-2</v>
      </c>
      <c r="N4473" s="21">
        <v>0</v>
      </c>
    </row>
    <row r="4474" spans="1:14" ht="15" customHeight="1" outlineLevel="1" x14ac:dyDescent="0.3">
      <c r="A4474" s="12">
        <v>4472</v>
      </c>
      <c r="B4474" s="13">
        <v>1</v>
      </c>
      <c r="C4474" s="19">
        <v>1.3224162460548E-4</v>
      </c>
      <c r="D4474" s="21">
        <v>0</v>
      </c>
      <c r="E4474" s="21">
        <v>0</v>
      </c>
      <c r="F4474" s="22">
        <v>1.58603350642637E-4</v>
      </c>
      <c r="G4474" s="22">
        <v>1.14155251141553E-4</v>
      </c>
      <c r="H4474" s="20">
        <v>0.32757228230000002</v>
      </c>
      <c r="I4474" s="20">
        <v>4.043832428E-2</v>
      </c>
      <c r="J4474" s="24">
        <v>3.4000000000000002E-2</v>
      </c>
      <c r="K4474" s="20">
        <v>0.3134891648</v>
      </c>
      <c r="L4474" s="20">
        <v>0.4596664728</v>
      </c>
      <c r="M4474" s="20">
        <v>0.124319533</v>
      </c>
      <c r="N4474" s="20">
        <v>2.328857143E-3</v>
      </c>
    </row>
    <row r="4475" spans="1:14" ht="15" customHeight="1" outlineLevel="1" x14ac:dyDescent="0.3">
      <c r="A4475" s="12">
        <v>4473</v>
      </c>
      <c r="B4475" s="13">
        <v>1</v>
      </c>
      <c r="C4475" s="19">
        <v>1.3734207073676501E-4</v>
      </c>
      <c r="D4475" s="21">
        <v>0</v>
      </c>
      <c r="E4475" s="20">
        <v>6.1542756890000001E-4</v>
      </c>
      <c r="F4475" s="22">
        <v>1.4685495429873799E-4</v>
      </c>
      <c r="G4475" s="22">
        <v>1.14155251141553E-4</v>
      </c>
      <c r="H4475" s="20">
        <v>0.45711516720000001</v>
      </c>
      <c r="I4475" s="20">
        <v>4.111714507E-2</v>
      </c>
      <c r="J4475" s="24">
        <v>3.8800000000000001E-2</v>
      </c>
      <c r="K4475" s="20">
        <v>0.25614803990000001</v>
      </c>
      <c r="L4475" s="20">
        <v>0.46887725419999998</v>
      </c>
      <c r="M4475" s="20">
        <v>0.16195791330000001</v>
      </c>
      <c r="N4475" s="20">
        <v>9.9238285709999999E-2</v>
      </c>
    </row>
    <row r="4476" spans="1:14" ht="15" customHeight="1" outlineLevel="1" x14ac:dyDescent="0.3">
      <c r="A4476" s="12">
        <v>4474</v>
      </c>
      <c r="B4476" s="13">
        <v>1</v>
      </c>
      <c r="C4476" s="19">
        <v>1.3714407719447801E-4</v>
      </c>
      <c r="D4476" s="21">
        <v>0</v>
      </c>
      <c r="E4476" s="20">
        <v>1.2568171579999999E-3</v>
      </c>
      <c r="F4476" s="22">
        <v>1.6447754881458699E-4</v>
      </c>
      <c r="G4476" s="22">
        <v>1.14155251141553E-4</v>
      </c>
      <c r="H4476" s="20">
        <v>0.55047649809999999</v>
      </c>
      <c r="I4476" s="20">
        <v>4.2959658650000003E-2</v>
      </c>
      <c r="J4476" s="24">
        <v>4.2900000000000001E-2</v>
      </c>
      <c r="K4476" s="20">
        <v>0.3108108108</v>
      </c>
      <c r="L4476" s="20">
        <v>0.46499903040000001</v>
      </c>
      <c r="M4476" s="20">
        <v>9.7147985670000006E-2</v>
      </c>
      <c r="N4476" s="20">
        <v>0.1028151429</v>
      </c>
    </row>
    <row r="4477" spans="1:14" ht="15" customHeight="1" outlineLevel="1" x14ac:dyDescent="0.3">
      <c r="A4477" s="12">
        <v>4475</v>
      </c>
      <c r="B4477" s="13">
        <v>1</v>
      </c>
      <c r="C4477" s="19">
        <v>1.3563677327349299E-4</v>
      </c>
      <c r="D4477" s="21">
        <v>0</v>
      </c>
      <c r="E4477" s="20">
        <v>1.8028708040000001E-3</v>
      </c>
      <c r="F4477" s="22">
        <v>1.87974341502385E-4</v>
      </c>
      <c r="G4477" s="22">
        <v>1.14155251141553E-4</v>
      </c>
      <c r="H4477" s="20">
        <v>0.60361815539999997</v>
      </c>
      <c r="I4477" s="20">
        <v>4.5965865010000002E-2</v>
      </c>
      <c r="J4477" s="24">
        <v>4.6300000000000001E-2</v>
      </c>
      <c r="K4477" s="20">
        <v>0.36936936939999998</v>
      </c>
      <c r="L4477" s="20">
        <v>0.46984681020000002</v>
      </c>
      <c r="M4477" s="20">
        <v>2.951503896E-2</v>
      </c>
      <c r="N4477" s="21">
        <v>0</v>
      </c>
    </row>
    <row r="4478" spans="1:14" ht="15" customHeight="1" outlineLevel="1" x14ac:dyDescent="0.3">
      <c r="A4478" s="12">
        <v>4476</v>
      </c>
      <c r="B4478" s="13">
        <v>1</v>
      </c>
      <c r="C4478" s="19">
        <v>1.3399028867897101E-4</v>
      </c>
      <c r="D4478" s="21">
        <v>0</v>
      </c>
      <c r="E4478" s="20">
        <v>2.2595470010000002E-3</v>
      </c>
      <c r="F4478" s="22">
        <v>2.0677177565262301E-4</v>
      </c>
      <c r="G4478" s="22">
        <v>1.14155251141553E-4</v>
      </c>
      <c r="H4478" s="20">
        <v>0.6260701018</v>
      </c>
      <c r="I4478" s="20">
        <v>4.6256788209999997E-2</v>
      </c>
      <c r="J4478" s="24">
        <v>4.8800000000000003E-2</v>
      </c>
      <c r="K4478" s="20">
        <v>0.34161188219999999</v>
      </c>
      <c r="L4478" s="20">
        <v>0.4693620322</v>
      </c>
      <c r="M4478" s="20">
        <v>1.337349021E-3</v>
      </c>
      <c r="N4478" s="20">
        <v>1.001742857E-2</v>
      </c>
    </row>
    <row r="4479" spans="1:14" ht="15" customHeight="1" outlineLevel="1" x14ac:dyDescent="0.3">
      <c r="A4479" s="12">
        <v>4477</v>
      </c>
      <c r="B4479" s="13">
        <v>1</v>
      </c>
      <c r="C4479" s="19">
        <v>1.2718763897909499E-4</v>
      </c>
      <c r="D4479" s="21">
        <v>0</v>
      </c>
      <c r="E4479" s="20">
        <v>2.6140775439999998E-3</v>
      </c>
      <c r="F4479" s="22">
        <v>1.87974341502385E-4</v>
      </c>
      <c r="G4479" s="22">
        <v>1.14155251141553E-4</v>
      </c>
      <c r="H4479" s="20">
        <v>0.62316265550000005</v>
      </c>
      <c r="I4479" s="20">
        <v>5.0620636150000002E-2</v>
      </c>
      <c r="J4479" s="24">
        <v>5.2900000000000003E-2</v>
      </c>
      <c r="K4479" s="20">
        <v>0.35768200630000002</v>
      </c>
      <c r="L4479" s="20">
        <v>0.49166181889999999</v>
      </c>
      <c r="M4479" s="20">
        <v>7.6139728340000004E-2</v>
      </c>
      <c r="N4479" s="20">
        <v>3.8955428569999999E-2</v>
      </c>
    </row>
    <row r="4480" spans="1:14" ht="15" customHeight="1" outlineLevel="1" x14ac:dyDescent="0.3">
      <c r="A4480" s="12">
        <v>4478</v>
      </c>
      <c r="B4480" s="13">
        <v>1</v>
      </c>
      <c r="C4480" s="19">
        <v>1.2605160295115801E-4</v>
      </c>
      <c r="D4480" s="21">
        <v>0</v>
      </c>
      <c r="E4480" s="20">
        <v>2.8375211630000002E-3</v>
      </c>
      <c r="F4480" s="22">
        <v>1.90324020771165E-4</v>
      </c>
      <c r="G4480" s="22">
        <v>1.14155251141553E-4</v>
      </c>
      <c r="H4480" s="20">
        <v>0.6192860604</v>
      </c>
      <c r="I4480" s="20">
        <v>4.8972071370000002E-2</v>
      </c>
      <c r="J4480" s="24">
        <v>5.5500000000000001E-2</v>
      </c>
      <c r="K4480" s="20">
        <v>0.23606038469999999</v>
      </c>
      <c r="L4480" s="20">
        <v>0.48904401780000001</v>
      </c>
      <c r="M4480" s="20">
        <v>0.31504067260000002</v>
      </c>
      <c r="N4480" s="20">
        <v>0.9261385714</v>
      </c>
    </row>
    <row r="4481" spans="1:14" ht="15" customHeight="1" outlineLevel="1" x14ac:dyDescent="0.3">
      <c r="A4481" s="12">
        <v>4479</v>
      </c>
      <c r="B4481" s="13">
        <v>1</v>
      </c>
      <c r="C4481" s="19">
        <v>1.20375378532291E-4</v>
      </c>
      <c r="D4481" s="21">
        <v>0</v>
      </c>
      <c r="E4481" s="20">
        <v>2.9230681489999999E-3</v>
      </c>
      <c r="F4481" s="22">
        <v>2.1382081345896301E-4</v>
      </c>
      <c r="G4481" s="22">
        <v>1.14155251141553E-4</v>
      </c>
      <c r="H4481" s="20">
        <v>0.5268938782</v>
      </c>
      <c r="I4481" s="20">
        <v>4.3735453840000001E-2</v>
      </c>
      <c r="J4481" s="24">
        <v>6.0400000000000002E-2</v>
      </c>
      <c r="K4481" s="20">
        <v>0.2157292428</v>
      </c>
      <c r="L4481" s="20">
        <v>0.48303277100000003</v>
      </c>
      <c r="M4481" s="20">
        <v>0.40529459210000002</v>
      </c>
      <c r="N4481" s="24">
        <v>1.8953999999999999E-2</v>
      </c>
    </row>
    <row r="4482" spans="1:14" ht="15" customHeight="1" outlineLevel="1" x14ac:dyDescent="0.3">
      <c r="A4482" s="12">
        <v>4480</v>
      </c>
      <c r="B4482" s="13">
        <v>1</v>
      </c>
      <c r="C4482" s="19">
        <v>1.14479112635728E-4</v>
      </c>
      <c r="D4482" s="21">
        <v>0</v>
      </c>
      <c r="E4482" s="20">
        <v>2.897957342E-3</v>
      </c>
      <c r="F4482" s="22">
        <v>2.23219530534082E-4</v>
      </c>
      <c r="G4482" s="22">
        <v>1.14155251141553E-4</v>
      </c>
      <c r="H4482" s="20">
        <v>0.42577935709999998</v>
      </c>
      <c r="I4482" s="20">
        <v>4.276570985E-2</v>
      </c>
      <c r="J4482" s="24">
        <v>5.3900000000000003E-2</v>
      </c>
      <c r="K4482" s="20">
        <v>0.33455076700000003</v>
      </c>
      <c r="L4482" s="20">
        <v>0.48778359510000002</v>
      </c>
      <c r="M4482" s="20">
        <v>0.24989026680000001</v>
      </c>
      <c r="N4482" s="21">
        <v>0</v>
      </c>
    </row>
    <row r="4483" spans="1:14" ht="15" customHeight="1" outlineLevel="1" x14ac:dyDescent="0.3">
      <c r="A4483" s="12">
        <v>4481</v>
      </c>
      <c r="B4483" s="13">
        <v>1</v>
      </c>
      <c r="C4483" s="19">
        <v>1.12812975336799E-4</v>
      </c>
      <c r="D4483" s="21">
        <v>0</v>
      </c>
      <c r="E4483" s="20">
        <v>2.7477181090000001E-3</v>
      </c>
      <c r="F4483" s="22">
        <v>2.23219530534082E-4</v>
      </c>
      <c r="G4483" s="22">
        <v>1.14155251141553E-4</v>
      </c>
      <c r="H4483" s="20">
        <v>0.2975286707</v>
      </c>
      <c r="I4483" s="20">
        <v>4.3250581849999997E-2</v>
      </c>
      <c r="J4483" s="24">
        <v>4.1099999999999998E-2</v>
      </c>
      <c r="K4483" s="20">
        <v>0.40236182129999998</v>
      </c>
      <c r="L4483" s="20">
        <v>0.51124684890000005</v>
      </c>
      <c r="M4483" s="20">
        <v>7.2690001030000007E-2</v>
      </c>
      <c r="N4483" s="20">
        <v>7.606114286E-2</v>
      </c>
    </row>
    <row r="4484" spans="1:14" ht="15" customHeight="1" outlineLevel="1" x14ac:dyDescent="0.3">
      <c r="A4484" s="12">
        <v>4482</v>
      </c>
      <c r="B4484" s="13">
        <v>1</v>
      </c>
      <c r="C4484" s="19">
        <v>1.16740902960912E-4</v>
      </c>
      <c r="D4484" s="21">
        <v>0</v>
      </c>
      <c r="E4484" s="20">
        <v>2.4778833380000001E-3</v>
      </c>
      <c r="F4484" s="22">
        <v>1.6447754881458699E-4</v>
      </c>
      <c r="G4484" s="22">
        <v>1.14155251141553E-4</v>
      </c>
      <c r="H4484" s="20">
        <v>0.1579712486</v>
      </c>
      <c r="I4484" s="20">
        <v>4.179596587E-2</v>
      </c>
      <c r="J4484" s="24">
        <v>3.5700000000000003E-2</v>
      </c>
      <c r="K4484" s="20">
        <v>0.50766983200000004</v>
      </c>
      <c r="L4484" s="20">
        <v>0.51037424860000002</v>
      </c>
      <c r="M4484" s="20">
        <v>1.7319057649999999E-3</v>
      </c>
      <c r="N4484" s="20">
        <v>3.9679714290000001E-2</v>
      </c>
    </row>
    <row r="4485" spans="1:14" ht="15" customHeight="1" outlineLevel="1" x14ac:dyDescent="0.3">
      <c r="A4485" s="12">
        <v>4483</v>
      </c>
      <c r="B4485" s="13">
        <v>1</v>
      </c>
      <c r="C4485" s="19">
        <v>1.2352860600967099E-4</v>
      </c>
      <c r="D4485" s="21">
        <v>0</v>
      </c>
      <c r="E4485" s="20">
        <v>1.876926403E-3</v>
      </c>
      <c r="F4485" s="22">
        <v>1.1748396343899099E-4</v>
      </c>
      <c r="G4485" s="22">
        <v>1.14155251141553E-4</v>
      </c>
      <c r="H4485" s="20">
        <v>5.7502826680000001E-2</v>
      </c>
      <c r="I4485" s="20">
        <v>3.8886733899999998E-2</v>
      </c>
      <c r="J4485" s="24">
        <v>4.2900000000000001E-2</v>
      </c>
      <c r="K4485" s="20">
        <v>0.44448502560000003</v>
      </c>
      <c r="L4485" s="20">
        <v>0.48545666079999999</v>
      </c>
      <c r="M4485" s="20">
        <v>1.499080692E-2</v>
      </c>
      <c r="N4485" s="21">
        <v>0</v>
      </c>
    </row>
    <row r="4486" spans="1:14" ht="15" customHeight="1" outlineLevel="1" x14ac:dyDescent="0.3">
      <c r="A4486" s="12">
        <v>4484</v>
      </c>
      <c r="B4486" s="13">
        <v>1</v>
      </c>
      <c r="C4486" s="19">
        <v>1.2469680794627901E-4</v>
      </c>
      <c r="D4486" s="21">
        <v>0</v>
      </c>
      <c r="E4486" s="20">
        <v>9.8442874620000009E-4</v>
      </c>
      <c r="F4486" s="22">
        <v>8.8112972579242903E-5</v>
      </c>
      <c r="G4486" s="22">
        <v>1.14155251141553E-4</v>
      </c>
      <c r="H4486" s="20">
        <v>1.4052657079999999E-2</v>
      </c>
      <c r="I4486" s="20">
        <v>5.0232738559999997E-2</v>
      </c>
      <c r="J4486" s="24">
        <v>9.9500000000000005E-2</v>
      </c>
      <c r="K4486" s="20">
        <v>0.41258826389999997</v>
      </c>
      <c r="L4486" s="20">
        <v>0.47828194689999998</v>
      </c>
      <c r="M4486" s="20">
        <v>0.13920239370000001</v>
      </c>
      <c r="N4486" s="21">
        <v>0</v>
      </c>
    </row>
    <row r="4487" spans="1:14" ht="15" customHeight="1" outlineLevel="1" x14ac:dyDescent="0.3">
      <c r="A4487" s="12">
        <v>4485</v>
      </c>
      <c r="B4487" s="13">
        <v>1</v>
      </c>
      <c r="C4487" s="19">
        <v>1.2564936450351299E-4</v>
      </c>
      <c r="D4487" s="21">
        <v>0</v>
      </c>
      <c r="E4487" s="20">
        <v>3.3239898429999998E-4</v>
      </c>
      <c r="F4487" s="22">
        <v>5.87419817194953E-5</v>
      </c>
      <c r="G4487" s="22">
        <v>1.14155251141553E-4</v>
      </c>
      <c r="H4487" s="21">
        <v>0</v>
      </c>
      <c r="I4487" s="20">
        <v>7.0500387900000003E-2</v>
      </c>
      <c r="J4487" s="24">
        <v>0.2054</v>
      </c>
      <c r="K4487" s="20">
        <v>0.35573411249999998</v>
      </c>
      <c r="L4487" s="20">
        <v>0.47547023459999999</v>
      </c>
      <c r="M4487" s="20">
        <v>0.17823682190000001</v>
      </c>
      <c r="N4487" s="21">
        <v>0</v>
      </c>
    </row>
    <row r="4488" spans="1:14" ht="15" customHeight="1" outlineLevel="1" x14ac:dyDescent="0.3">
      <c r="A4488" s="12">
        <v>4486</v>
      </c>
      <c r="B4488" s="13">
        <v>1</v>
      </c>
      <c r="C4488" s="19">
        <v>1.42056179699317E-4</v>
      </c>
      <c r="D4488" s="21">
        <v>0</v>
      </c>
      <c r="E4488" s="21">
        <v>0</v>
      </c>
      <c r="F4488" s="22">
        <v>3.7594868300476997E-5</v>
      </c>
      <c r="G4488" s="22">
        <v>1.14155251141553E-4</v>
      </c>
      <c r="H4488" s="21">
        <v>0</v>
      </c>
      <c r="I4488" s="20">
        <v>9.3289371610000005E-2</v>
      </c>
      <c r="J4488" s="24">
        <v>0.2893</v>
      </c>
      <c r="K4488" s="20">
        <v>0.30423666910000002</v>
      </c>
      <c r="L4488" s="20">
        <v>0.45132829159999999</v>
      </c>
      <c r="M4488" s="20">
        <v>0.10544089750000001</v>
      </c>
      <c r="N4488" s="21">
        <v>0</v>
      </c>
    </row>
    <row r="4489" spans="1:14" ht="15" customHeight="1" outlineLevel="1" x14ac:dyDescent="0.3">
      <c r="A4489" s="12">
        <v>4487</v>
      </c>
      <c r="B4489" s="13">
        <v>1</v>
      </c>
      <c r="C4489" s="19">
        <v>1.4277408284560199E-4</v>
      </c>
      <c r="D4489" s="21">
        <v>0</v>
      </c>
      <c r="E4489" s="21">
        <v>0</v>
      </c>
      <c r="F4489" s="22">
        <v>2.3496792687798098E-5</v>
      </c>
      <c r="G4489" s="22">
        <v>1.14155251141553E-4</v>
      </c>
      <c r="H4489" s="21">
        <v>0</v>
      </c>
      <c r="I4489" s="20">
        <v>0.1035686579</v>
      </c>
      <c r="J4489" s="24">
        <v>0.32929999999999998</v>
      </c>
      <c r="K4489" s="20">
        <v>0.14061358660000001</v>
      </c>
      <c r="L4489" s="20">
        <v>0.41370952100000002</v>
      </c>
      <c r="M4489" s="20">
        <v>3.1252677479999998E-2</v>
      </c>
      <c r="N4489" s="21">
        <v>0</v>
      </c>
    </row>
    <row r="4490" spans="1:14" ht="15" customHeight="1" outlineLevel="1" x14ac:dyDescent="0.3">
      <c r="A4490" s="12">
        <v>4488</v>
      </c>
      <c r="B4490" s="13">
        <v>1</v>
      </c>
      <c r="C4490" s="19">
        <v>1.20090270679778E-4</v>
      </c>
      <c r="D4490" s="21">
        <v>0</v>
      </c>
      <c r="E4490" s="21">
        <v>0</v>
      </c>
      <c r="F4490" s="22">
        <v>9.3987170751192492E-6</v>
      </c>
      <c r="G4490" s="22">
        <v>1.14155251141553E-4</v>
      </c>
      <c r="H4490" s="21">
        <v>0</v>
      </c>
      <c r="I4490" s="20">
        <v>0.1064778898</v>
      </c>
      <c r="J4490" s="24">
        <v>0.313</v>
      </c>
      <c r="K4490" s="20">
        <v>0.10104699289999999</v>
      </c>
      <c r="L4490" s="20">
        <v>0.39567578050000002</v>
      </c>
      <c r="M4490" s="20">
        <v>1.337349021E-3</v>
      </c>
      <c r="N4490" s="21">
        <v>0</v>
      </c>
    </row>
    <row r="4491" spans="1:14" ht="15" customHeight="1" outlineLevel="1" x14ac:dyDescent="0.3">
      <c r="A4491" s="12">
        <v>4489</v>
      </c>
      <c r="B4491" s="13">
        <v>1</v>
      </c>
      <c r="C4491" s="19">
        <v>1.04599944402564E-4</v>
      </c>
      <c r="D4491" s="21">
        <v>0</v>
      </c>
      <c r="E4491" s="21">
        <v>0</v>
      </c>
      <c r="F4491" s="22">
        <v>5.8741981719495297E-6</v>
      </c>
      <c r="G4491" s="22">
        <v>1.14155251141553E-4</v>
      </c>
      <c r="H4491" s="21">
        <v>0</v>
      </c>
      <c r="I4491" s="20">
        <v>0.1136539953</v>
      </c>
      <c r="J4491" s="24">
        <v>0.22439999999999999</v>
      </c>
      <c r="K4491" s="20">
        <v>0.1227173119</v>
      </c>
      <c r="L4491" s="20">
        <v>0.39286406829999998</v>
      </c>
      <c r="M4491" s="20">
        <v>8.1485244710000002E-2</v>
      </c>
      <c r="N4491" s="21">
        <v>0</v>
      </c>
    </row>
    <row r="4492" spans="1:14" ht="15" customHeight="1" outlineLevel="1" x14ac:dyDescent="0.3">
      <c r="A4492" s="12">
        <v>4490</v>
      </c>
      <c r="B4492" s="13">
        <v>1</v>
      </c>
      <c r="C4492" s="19">
        <v>9.68282814833889E-5</v>
      </c>
      <c r="D4492" s="21">
        <v>0</v>
      </c>
      <c r="E4492" s="21">
        <v>0</v>
      </c>
      <c r="F4492" s="22">
        <v>2.3496792687798102E-6</v>
      </c>
      <c r="G4492" s="22">
        <v>1.14155251141553E-4</v>
      </c>
      <c r="H4492" s="21">
        <v>0</v>
      </c>
      <c r="I4492" s="20">
        <v>0.1092901474</v>
      </c>
      <c r="J4492" s="24">
        <v>0.1447</v>
      </c>
      <c r="K4492" s="20">
        <v>8.8507426350000001E-2</v>
      </c>
      <c r="L4492" s="20">
        <v>0.40556525110000002</v>
      </c>
      <c r="M4492" s="20">
        <v>0.33519693340000001</v>
      </c>
      <c r="N4492" s="21">
        <v>0</v>
      </c>
    </row>
    <row r="4493" spans="1:14" ht="15" customHeight="1" outlineLevel="1" x14ac:dyDescent="0.3">
      <c r="A4493" s="12">
        <v>4491</v>
      </c>
      <c r="B4493" s="13">
        <v>1</v>
      </c>
      <c r="C4493" s="19">
        <v>8.6440367500908698E-5</v>
      </c>
      <c r="D4493" s="21">
        <v>0</v>
      </c>
      <c r="E4493" s="21">
        <v>0</v>
      </c>
      <c r="F4493" s="22">
        <v>1.17483963438991E-6</v>
      </c>
      <c r="G4493" s="22">
        <v>1.14155251141553E-4</v>
      </c>
      <c r="H4493" s="21">
        <v>0</v>
      </c>
      <c r="I4493" s="20">
        <v>0.1037626067</v>
      </c>
      <c r="J4493" s="24">
        <v>0.1076</v>
      </c>
      <c r="K4493" s="20">
        <v>6.8541514489999997E-2</v>
      </c>
      <c r="L4493" s="20">
        <v>0.40527438430000001</v>
      </c>
      <c r="M4493" s="20">
        <v>0.43173485439999998</v>
      </c>
      <c r="N4493" s="21">
        <v>0</v>
      </c>
    </row>
    <row r="4494" spans="1:14" ht="15" customHeight="1" outlineLevel="1" x14ac:dyDescent="0.3">
      <c r="A4494" s="12">
        <v>4492</v>
      </c>
      <c r="B4494" s="13">
        <v>1</v>
      </c>
      <c r="C4494" s="19">
        <v>8.3761480592625293E-5</v>
      </c>
      <c r="D4494" s="21">
        <v>0</v>
      </c>
      <c r="E4494" s="21">
        <v>0</v>
      </c>
      <c r="F4494" s="22">
        <v>1.40980756126789E-5</v>
      </c>
      <c r="G4494" s="22">
        <v>1.14155251141553E-4</v>
      </c>
      <c r="H4494" s="20">
        <v>4.1996446450000002E-3</v>
      </c>
      <c r="I4494" s="20">
        <v>9.7556245149999998E-2</v>
      </c>
      <c r="J4494" s="24">
        <v>0.1153</v>
      </c>
      <c r="K4494" s="20">
        <v>0.1039688337</v>
      </c>
      <c r="L4494" s="20">
        <v>0.41351560990000003</v>
      </c>
      <c r="M4494" s="20">
        <v>0.26568518930000001</v>
      </c>
      <c r="N4494" s="21">
        <v>0</v>
      </c>
    </row>
    <row r="4495" spans="1:14" ht="15" customHeight="1" outlineLevel="1" x14ac:dyDescent="0.3">
      <c r="A4495" s="12">
        <v>4493</v>
      </c>
      <c r="B4495" s="13">
        <v>1</v>
      </c>
      <c r="C4495" s="19">
        <v>8.9721522149363694E-5</v>
      </c>
      <c r="D4495" s="21">
        <v>0</v>
      </c>
      <c r="E4495" s="21">
        <v>0</v>
      </c>
      <c r="F4495" s="22">
        <v>3.7594868300476997E-5</v>
      </c>
      <c r="G4495" s="22">
        <v>1.14155251141553E-4</v>
      </c>
      <c r="H4495" s="20">
        <v>1.7929252140000001E-2</v>
      </c>
      <c r="I4495" s="20">
        <v>9.8622963539999997E-2</v>
      </c>
      <c r="J4495" s="24">
        <v>0.16619999999999999</v>
      </c>
      <c r="K4495" s="20">
        <v>0.15230094960000001</v>
      </c>
      <c r="L4495" s="20">
        <v>0.4225324801</v>
      </c>
      <c r="M4495" s="20">
        <v>7.7213503520000004E-2</v>
      </c>
      <c r="N4495" s="21">
        <v>0</v>
      </c>
    </row>
    <row r="4496" spans="1:14" ht="15" customHeight="1" outlineLevel="1" x14ac:dyDescent="0.3">
      <c r="A4496" s="12">
        <v>4494</v>
      </c>
      <c r="B4496" s="13">
        <v>1</v>
      </c>
      <c r="C4496" s="19">
        <v>1.02547415944059E-4</v>
      </c>
      <c r="D4496" s="21">
        <v>0</v>
      </c>
      <c r="E4496" s="21">
        <v>0</v>
      </c>
      <c r="F4496" s="22">
        <v>9.3987170751192502E-5</v>
      </c>
      <c r="G4496" s="22">
        <v>1.14155251141553E-4</v>
      </c>
      <c r="H4496" s="20">
        <v>7.0747859799999993E-2</v>
      </c>
      <c r="I4496" s="20">
        <v>0.10046547710000001</v>
      </c>
      <c r="J4496" s="24">
        <v>0.21870000000000001</v>
      </c>
      <c r="K4496" s="20">
        <v>0.1963720477</v>
      </c>
      <c r="L4496" s="20">
        <v>0.45045569130000002</v>
      </c>
      <c r="M4496" s="20">
        <v>1.7800115469999999E-3</v>
      </c>
      <c r="N4496" s="21">
        <v>0</v>
      </c>
    </row>
    <row r="4497" spans="1:14" ht="15" customHeight="1" outlineLevel="1" x14ac:dyDescent="0.3">
      <c r="A4497" s="12">
        <v>4495</v>
      </c>
      <c r="B4497" s="13">
        <v>1</v>
      </c>
      <c r="C4497" s="19">
        <v>1.21940437177585E-4</v>
      </c>
      <c r="D4497" s="21">
        <v>0</v>
      </c>
      <c r="E4497" s="21">
        <v>0</v>
      </c>
      <c r="F4497" s="22">
        <v>1.8210014333043501E-4</v>
      </c>
      <c r="G4497" s="22">
        <v>1.14155251141553E-4</v>
      </c>
      <c r="H4497" s="20">
        <v>0.17105475689999999</v>
      </c>
      <c r="I4497" s="20">
        <v>9.0089216449999995E-2</v>
      </c>
      <c r="J4497" s="24">
        <v>0.28799999999999998</v>
      </c>
      <c r="K4497" s="20">
        <v>0.2801314828</v>
      </c>
      <c r="L4497" s="20">
        <v>0.44492922239999999</v>
      </c>
      <c r="M4497" s="20">
        <v>1.6591962219999999E-2</v>
      </c>
      <c r="N4497" s="21">
        <v>0</v>
      </c>
    </row>
    <row r="4498" spans="1:14" ht="15" customHeight="1" outlineLevel="1" x14ac:dyDescent="0.3">
      <c r="A4498" s="12">
        <v>4496</v>
      </c>
      <c r="B4498" s="13">
        <v>1</v>
      </c>
      <c r="C4498" s="19">
        <v>1.30554405308888E-4</v>
      </c>
      <c r="D4498" s="21">
        <v>0</v>
      </c>
      <c r="E4498" s="20">
        <v>7.4779131299999998E-4</v>
      </c>
      <c r="F4498" s="22">
        <v>1.58603350642637E-4</v>
      </c>
      <c r="G4498" s="22">
        <v>1.14155251141553E-4</v>
      </c>
      <c r="H4498" s="20">
        <v>0.29058310450000002</v>
      </c>
      <c r="I4498" s="20">
        <v>8.1749418150000003E-2</v>
      </c>
      <c r="J4498" s="24">
        <v>0.43030000000000002</v>
      </c>
      <c r="K4498" s="20">
        <v>0.41502313120000001</v>
      </c>
      <c r="L4498" s="20">
        <v>0.43920884240000002</v>
      </c>
      <c r="M4498" s="20">
        <v>0.14975656800000001</v>
      </c>
      <c r="N4498" s="20">
        <v>2.7188571430000002E-3</v>
      </c>
    </row>
    <row r="4499" spans="1:14" ht="15" customHeight="1" outlineLevel="1" x14ac:dyDescent="0.3">
      <c r="A4499" s="12">
        <v>4497</v>
      </c>
      <c r="B4499" s="13">
        <v>1</v>
      </c>
      <c r="C4499" s="19">
        <v>1.33358565276109E-4</v>
      </c>
      <c r="D4499" s="21">
        <v>0</v>
      </c>
      <c r="E4499" s="20">
        <v>1.5483578809999999E-3</v>
      </c>
      <c r="F4499" s="22">
        <v>1.4685495429873799E-4</v>
      </c>
      <c r="G4499" s="22">
        <v>1.14155251141553E-4</v>
      </c>
      <c r="H4499" s="20">
        <v>0.40235826200000002</v>
      </c>
      <c r="I4499" s="20">
        <v>9.2416602020000002E-2</v>
      </c>
      <c r="J4499" s="24">
        <v>0.53649999999999998</v>
      </c>
      <c r="K4499" s="20">
        <v>0.48246895540000001</v>
      </c>
      <c r="L4499" s="20">
        <v>0.44221446580000001</v>
      </c>
      <c r="M4499" s="20">
        <v>0.189673956</v>
      </c>
      <c r="N4499" s="20">
        <v>4.925142857E-3</v>
      </c>
    </row>
    <row r="4500" spans="1:14" ht="15" customHeight="1" outlineLevel="1" x14ac:dyDescent="0.3">
      <c r="A4500" s="12">
        <v>4498</v>
      </c>
      <c r="B4500" s="13">
        <v>1</v>
      </c>
      <c r="C4500" s="19">
        <v>1.3456248435849899E-4</v>
      </c>
      <c r="D4500" s="21">
        <v>0</v>
      </c>
      <c r="E4500" s="20">
        <v>2.0854737809999999E-3</v>
      </c>
      <c r="F4500" s="22">
        <v>1.6447754881458699E-4</v>
      </c>
      <c r="G4500" s="22">
        <v>1.14155251141553E-4</v>
      </c>
      <c r="H4500" s="20">
        <v>0.47294459700000002</v>
      </c>
      <c r="I4500" s="20">
        <v>0.1176299457</v>
      </c>
      <c r="J4500" s="24">
        <v>0.62749999999999995</v>
      </c>
      <c r="K4500" s="20">
        <v>0.50547845140000003</v>
      </c>
      <c r="L4500" s="20">
        <v>0.45607911579999999</v>
      </c>
      <c r="M4500" s="20">
        <v>0.1112237435</v>
      </c>
      <c r="N4500" s="21">
        <v>0</v>
      </c>
    </row>
    <row r="4501" spans="1:14" ht="15" customHeight="1" outlineLevel="1" x14ac:dyDescent="0.3">
      <c r="A4501" s="12">
        <v>4499</v>
      </c>
      <c r="B4501" s="13">
        <v>1</v>
      </c>
      <c r="C4501" s="19">
        <v>1.3694320536278699E-4</v>
      </c>
      <c r="D4501" s="21">
        <v>0</v>
      </c>
      <c r="E4501" s="20">
        <v>2.3736096490000001E-3</v>
      </c>
      <c r="F4501" s="22">
        <v>1.87974341502385E-4</v>
      </c>
      <c r="G4501" s="22">
        <v>1.14155251141553E-4</v>
      </c>
      <c r="H4501" s="20">
        <v>0.51558714260000005</v>
      </c>
      <c r="I4501" s="20">
        <v>0.1612684251</v>
      </c>
      <c r="J4501" s="24">
        <v>0.71040000000000003</v>
      </c>
      <c r="K4501" s="20">
        <v>0.45775505230000002</v>
      </c>
      <c r="L4501" s="20">
        <v>0.4499709133</v>
      </c>
      <c r="M4501" s="20">
        <v>3.244818939E-2</v>
      </c>
      <c r="N4501" s="20">
        <v>5.0109428570000003E-2</v>
      </c>
    </row>
    <row r="4502" spans="1:14" ht="15" customHeight="1" outlineLevel="1" x14ac:dyDescent="0.3">
      <c r="A4502" s="12">
        <v>4500</v>
      </c>
      <c r="B4502" s="13">
        <v>1</v>
      </c>
      <c r="C4502" s="19">
        <v>1.3834671669312601E-4</v>
      </c>
      <c r="D4502" s="21">
        <v>0</v>
      </c>
      <c r="E4502" s="20">
        <v>2.469796807E-3</v>
      </c>
      <c r="F4502" s="22">
        <v>2.0677177565262301E-4</v>
      </c>
      <c r="G4502" s="22">
        <v>1.14155251141553E-4</v>
      </c>
      <c r="H4502" s="20">
        <v>0.54433855600000003</v>
      </c>
      <c r="I4502" s="20">
        <v>0.1924941815</v>
      </c>
      <c r="J4502" s="24">
        <v>0.76849999999999996</v>
      </c>
      <c r="K4502" s="20">
        <v>0.37277818359999998</v>
      </c>
      <c r="L4502" s="20">
        <v>0.4308706612</v>
      </c>
      <c r="M4502" s="20">
        <v>1.337349021E-3</v>
      </c>
      <c r="N4502" s="21">
        <v>0</v>
      </c>
    </row>
    <row r="4503" spans="1:14" ht="15" customHeight="1" outlineLevel="1" x14ac:dyDescent="0.3">
      <c r="A4503" s="12">
        <v>4501</v>
      </c>
      <c r="B4503" s="13">
        <v>1</v>
      </c>
      <c r="C4503" s="19">
        <v>1.3370187680242601E-4</v>
      </c>
      <c r="D4503" s="21">
        <v>0</v>
      </c>
      <c r="E4503" s="20">
        <v>2.4983124689999998E-3</v>
      </c>
      <c r="F4503" s="22">
        <v>1.87974341502385E-4</v>
      </c>
      <c r="G4503" s="22">
        <v>1.14155251141553E-4</v>
      </c>
      <c r="H4503" s="20">
        <v>0.53222419639999996</v>
      </c>
      <c r="I4503" s="20">
        <v>0.19773079909999999</v>
      </c>
      <c r="J4503" s="24">
        <v>0.79749999999999999</v>
      </c>
      <c r="K4503" s="20">
        <v>0.40479668860000001</v>
      </c>
      <c r="L4503" s="20">
        <v>0.42728330419999999</v>
      </c>
      <c r="M4503" s="20">
        <v>8.7075276409999999E-2</v>
      </c>
      <c r="N4503" s="24">
        <v>8.2679999999999993E-3</v>
      </c>
    </row>
    <row r="4504" spans="1:14" ht="15" customHeight="1" outlineLevel="1" x14ac:dyDescent="0.3">
      <c r="A4504" s="12">
        <v>4502</v>
      </c>
      <c r="B4504" s="13">
        <v>1</v>
      </c>
      <c r="C4504" s="19">
        <v>1.33019988077958E-4</v>
      </c>
      <c r="D4504" s="21">
        <v>0</v>
      </c>
      <c r="E4504" s="20">
        <v>2.5144855309999999E-3</v>
      </c>
      <c r="F4504" s="22">
        <v>1.90324020771165E-4</v>
      </c>
      <c r="G4504" s="22">
        <v>1.14155251141553E-4</v>
      </c>
      <c r="H4504" s="20">
        <v>0.50638022940000005</v>
      </c>
      <c r="I4504" s="20">
        <v>0.2488363072</v>
      </c>
      <c r="J4504" s="24">
        <v>0.80759999999999998</v>
      </c>
      <c r="K4504" s="20">
        <v>0.26272218159999999</v>
      </c>
      <c r="L4504" s="20">
        <v>0.44134186539999998</v>
      </c>
      <c r="M4504" s="20">
        <v>0.35619509420000001</v>
      </c>
      <c r="N4504" s="21">
        <v>0</v>
      </c>
    </row>
    <row r="4505" spans="1:14" ht="15" customHeight="1" outlineLevel="1" x14ac:dyDescent="0.3">
      <c r="A4505" s="12">
        <v>4503</v>
      </c>
      <c r="B4505" s="13">
        <v>1</v>
      </c>
      <c r="C4505" s="19">
        <v>1.2735368650398099E-4</v>
      </c>
      <c r="D4505" s="21">
        <v>0</v>
      </c>
      <c r="E4505" s="20">
        <v>2.4102118419999999E-3</v>
      </c>
      <c r="F4505" s="22">
        <v>2.1382081345896301E-4</v>
      </c>
      <c r="G4505" s="22">
        <v>1.14155251141553E-4</v>
      </c>
      <c r="H4505" s="20">
        <v>0.44855435310000003</v>
      </c>
      <c r="I4505" s="20">
        <v>0.28025601239999998</v>
      </c>
      <c r="J4505" s="24">
        <v>0.80589999999999995</v>
      </c>
      <c r="K4505" s="20">
        <v>0.24068663260000001</v>
      </c>
      <c r="L4505" s="20">
        <v>0.4612177623</v>
      </c>
      <c r="M4505" s="20">
        <v>0.45930073780000003</v>
      </c>
      <c r="N4505" s="20">
        <v>0.41244171429999998</v>
      </c>
    </row>
    <row r="4506" spans="1:14" ht="15" customHeight="1" outlineLevel="1" x14ac:dyDescent="0.3">
      <c r="A4506" s="12">
        <v>4504</v>
      </c>
      <c r="B4506" s="13">
        <v>1</v>
      </c>
      <c r="C4506" s="19">
        <v>1.2582361473298999E-4</v>
      </c>
      <c r="D4506" s="21">
        <v>0</v>
      </c>
      <c r="E4506" s="20">
        <v>2.1229271879999998E-3</v>
      </c>
      <c r="F4506" s="22">
        <v>2.23219530534082E-4</v>
      </c>
      <c r="G4506" s="22">
        <v>1.14155251141553E-4</v>
      </c>
      <c r="H4506" s="20">
        <v>0.35519302209999998</v>
      </c>
      <c r="I4506" s="20">
        <v>0.3080876649</v>
      </c>
      <c r="J4506" s="24">
        <v>0.80430000000000001</v>
      </c>
      <c r="K4506" s="20">
        <v>0.2327733139</v>
      </c>
      <c r="L4506" s="20">
        <v>0.47391894509999999</v>
      </c>
      <c r="M4506" s="20">
        <v>0.2821320417</v>
      </c>
      <c r="N4506" s="21">
        <v>0</v>
      </c>
    </row>
    <row r="4507" spans="1:14" ht="15" customHeight="1" outlineLevel="1" x14ac:dyDescent="0.3">
      <c r="A4507" s="12">
        <v>4505</v>
      </c>
      <c r="B4507" s="13">
        <v>1</v>
      </c>
      <c r="C4507" s="19">
        <v>1.2576759437594499E-4</v>
      </c>
      <c r="D4507" s="21">
        <v>0</v>
      </c>
      <c r="E4507" s="20">
        <v>1.647949894E-3</v>
      </c>
      <c r="F4507" s="22">
        <v>2.23219530534082E-4</v>
      </c>
      <c r="G4507" s="22">
        <v>1.14155251141553E-4</v>
      </c>
      <c r="H4507" s="20">
        <v>0.24632531090000001</v>
      </c>
      <c r="I4507" s="20">
        <v>0.32214895269999999</v>
      </c>
      <c r="J4507" s="24">
        <v>0.82420000000000004</v>
      </c>
      <c r="K4507" s="20">
        <v>0.22607742880000001</v>
      </c>
      <c r="L4507" s="20">
        <v>0.49650959859999999</v>
      </c>
      <c r="M4507" s="20">
        <v>8.192088283E-2</v>
      </c>
      <c r="N4507" s="21">
        <v>0</v>
      </c>
    </row>
    <row r="4508" spans="1:14" ht="15" customHeight="1" outlineLevel="1" x14ac:dyDescent="0.3">
      <c r="A4508" s="12">
        <v>4506</v>
      </c>
      <c r="B4508" s="13">
        <v>1</v>
      </c>
      <c r="C4508" s="19">
        <v>1.3513524964814299E-4</v>
      </c>
      <c r="D4508" s="21">
        <v>0</v>
      </c>
      <c r="E4508" s="20">
        <v>9.7591660829999996E-4</v>
      </c>
      <c r="F4508" s="22">
        <v>1.6447754881458699E-4</v>
      </c>
      <c r="G4508" s="22">
        <v>1.14155251141553E-4</v>
      </c>
      <c r="H4508" s="20">
        <v>0.13374252950000001</v>
      </c>
      <c r="I4508" s="20">
        <v>0.32767649339999999</v>
      </c>
      <c r="J4508" s="24">
        <v>0.82640000000000002</v>
      </c>
      <c r="K4508" s="20">
        <v>0.20306793279999999</v>
      </c>
      <c r="L4508" s="20">
        <v>0.49786697689999998</v>
      </c>
      <c r="M4508" s="20">
        <v>1.828999979E-3</v>
      </c>
      <c r="N4508" s="21">
        <v>0</v>
      </c>
    </row>
    <row r="4509" spans="1:14" ht="15" customHeight="1" outlineLevel="1" x14ac:dyDescent="0.3">
      <c r="A4509" s="12">
        <v>4507</v>
      </c>
      <c r="B4509" s="13">
        <v>1</v>
      </c>
      <c r="C4509" s="19">
        <v>1.4285841982415799E-4</v>
      </c>
      <c r="D4509" s="21">
        <v>0</v>
      </c>
      <c r="E4509" s="20">
        <v>1.6598668869999999E-4</v>
      </c>
      <c r="F4509" s="22">
        <v>1.1748396343899099E-4</v>
      </c>
      <c r="G4509" s="22">
        <v>1.14155251141553E-4</v>
      </c>
      <c r="H4509" s="20">
        <v>5.0557260540000003E-2</v>
      </c>
      <c r="I4509" s="20">
        <v>0.33785880530000001</v>
      </c>
      <c r="J4509" s="24">
        <v>0.79579999999999995</v>
      </c>
      <c r="K4509" s="20">
        <v>0.1980764548</v>
      </c>
      <c r="L4509" s="20">
        <v>0.46015125070000001</v>
      </c>
      <c r="M4509" s="20">
        <v>1.8303253299999999E-2</v>
      </c>
      <c r="N4509" s="20">
        <v>7.8668571430000004E-3</v>
      </c>
    </row>
    <row r="4510" spans="1:14" ht="15" customHeight="1" outlineLevel="1" x14ac:dyDescent="0.3">
      <c r="A4510" s="12">
        <v>4508</v>
      </c>
      <c r="B4510" s="13">
        <v>1</v>
      </c>
      <c r="C4510" s="19">
        <v>1.31860991393692E-4</v>
      </c>
      <c r="D4510" s="21">
        <v>0</v>
      </c>
      <c r="E4510" s="21">
        <v>0</v>
      </c>
      <c r="F4510" s="22">
        <v>8.8112972579242903E-5</v>
      </c>
      <c r="G4510" s="22">
        <v>1.14155251141553E-4</v>
      </c>
      <c r="H4510" s="20">
        <v>1.276045873E-2</v>
      </c>
      <c r="I4510" s="20">
        <v>0.35153219549999998</v>
      </c>
      <c r="J4510" s="24">
        <v>0.75190000000000001</v>
      </c>
      <c r="K4510" s="20">
        <v>0.1330654979</v>
      </c>
      <c r="L4510" s="20">
        <v>0.43164630599999998</v>
      </c>
      <c r="M4510" s="20">
        <v>0.1608311684</v>
      </c>
      <c r="N4510" s="21">
        <v>0</v>
      </c>
    </row>
    <row r="4511" spans="1:14" ht="15" customHeight="1" outlineLevel="1" x14ac:dyDescent="0.3">
      <c r="A4511" s="12">
        <v>4509</v>
      </c>
      <c r="B4511" s="13">
        <v>1</v>
      </c>
      <c r="C4511" s="19">
        <v>1.2422423644831601E-4</v>
      </c>
      <c r="D4511" s="21">
        <v>0</v>
      </c>
      <c r="E4511" s="21">
        <v>0</v>
      </c>
      <c r="F4511" s="22">
        <v>5.87419817194953E-5</v>
      </c>
      <c r="G4511" s="22">
        <v>1.14155251141553E-4</v>
      </c>
      <c r="H4511" s="21">
        <v>0</v>
      </c>
      <c r="I4511" s="20">
        <v>0.34086501159999999</v>
      </c>
      <c r="J4511" s="24">
        <v>0.73850000000000005</v>
      </c>
      <c r="K4511" s="20">
        <v>0.123082542</v>
      </c>
      <c r="L4511" s="20">
        <v>0.42359899169999998</v>
      </c>
      <c r="M4511" s="20">
        <v>0.2015901809</v>
      </c>
      <c r="N4511" s="21">
        <v>0</v>
      </c>
    </row>
    <row r="4512" spans="1:14" ht="15" customHeight="1" outlineLevel="1" x14ac:dyDescent="0.3">
      <c r="A4512" s="12">
        <v>4510</v>
      </c>
      <c r="B4512" s="13">
        <v>1</v>
      </c>
      <c r="C4512" s="19">
        <v>1.36712860308514E-4</v>
      </c>
      <c r="D4512" s="21">
        <v>0</v>
      </c>
      <c r="E4512" s="21">
        <v>0</v>
      </c>
      <c r="F4512" s="22">
        <v>3.7594868300476997E-5</v>
      </c>
      <c r="G4512" s="22">
        <v>1.14155251141553E-4</v>
      </c>
      <c r="H4512" s="21">
        <v>0</v>
      </c>
      <c r="I4512" s="20">
        <v>0.31516679600000003</v>
      </c>
      <c r="J4512" s="24">
        <v>0.72689999999999999</v>
      </c>
      <c r="K4512" s="20">
        <v>0.1303871439</v>
      </c>
      <c r="L4512" s="20">
        <v>0.41516385500000003</v>
      </c>
      <c r="M4512" s="20">
        <v>0.11721425370000001</v>
      </c>
      <c r="N4512" s="21">
        <v>0</v>
      </c>
    </row>
    <row r="4513" spans="1:14" ht="15" customHeight="1" outlineLevel="1" x14ac:dyDescent="0.3">
      <c r="A4513" s="12">
        <v>4511</v>
      </c>
      <c r="B4513" s="13">
        <v>1</v>
      </c>
      <c r="C4513" s="19">
        <v>1.3853893609671499E-4</v>
      </c>
      <c r="D4513" s="21">
        <v>0</v>
      </c>
      <c r="E4513" s="21">
        <v>0</v>
      </c>
      <c r="F4513" s="22">
        <v>2.3496792687798098E-5</v>
      </c>
      <c r="G4513" s="22">
        <v>1.14155251141553E-4</v>
      </c>
      <c r="H4513" s="21">
        <v>0</v>
      </c>
      <c r="I4513" s="20">
        <v>0.29412335140000001</v>
      </c>
      <c r="J4513" s="24">
        <v>0.74370000000000003</v>
      </c>
      <c r="K4513" s="20">
        <v>0.1300219138</v>
      </c>
      <c r="L4513" s="20">
        <v>0.40488656200000001</v>
      </c>
      <c r="M4513" s="20">
        <v>3.3673807069999999E-2</v>
      </c>
      <c r="N4513" s="21">
        <v>0</v>
      </c>
    </row>
    <row r="4514" spans="1:14" ht="15" customHeight="1" outlineLevel="1" x14ac:dyDescent="0.3">
      <c r="A4514" s="12">
        <v>4512</v>
      </c>
      <c r="B4514" s="13">
        <v>1</v>
      </c>
      <c r="C4514" s="19">
        <v>1.16703116909052E-4</v>
      </c>
      <c r="D4514" s="21">
        <v>0</v>
      </c>
      <c r="E4514" s="21">
        <v>0</v>
      </c>
      <c r="F4514" s="22">
        <v>9.3987170751192492E-6</v>
      </c>
      <c r="G4514" s="22">
        <v>1.14155251141553E-4</v>
      </c>
      <c r="H4514" s="21">
        <v>0</v>
      </c>
      <c r="I4514" s="20">
        <v>0.27889837080000002</v>
      </c>
      <c r="J4514" s="24">
        <v>0.7258</v>
      </c>
      <c r="K4514" s="20">
        <v>0.11955198440000001</v>
      </c>
      <c r="L4514" s="20">
        <v>0.37521815009999998</v>
      </c>
      <c r="M4514" s="20">
        <v>1.337349021E-3</v>
      </c>
      <c r="N4514" s="21">
        <v>0</v>
      </c>
    </row>
    <row r="4515" spans="1:14" ht="15" customHeight="1" outlineLevel="1" x14ac:dyDescent="0.3">
      <c r="A4515" s="12">
        <v>4513</v>
      </c>
      <c r="B4515" s="13">
        <v>1</v>
      </c>
      <c r="C4515" s="19">
        <v>1.0129951718642299E-4</v>
      </c>
      <c r="D4515" s="21">
        <v>0</v>
      </c>
      <c r="E4515" s="21">
        <v>0</v>
      </c>
      <c r="F4515" s="22">
        <v>5.8741981719495297E-6</v>
      </c>
      <c r="G4515" s="22">
        <v>1.14155251141553E-4</v>
      </c>
      <c r="H4515" s="21">
        <v>0</v>
      </c>
      <c r="I4515" s="20">
        <v>0.26512800619999999</v>
      </c>
      <c r="J4515" s="24">
        <v>0.71599999999999997</v>
      </c>
      <c r="K4515" s="20">
        <v>0.1692232773</v>
      </c>
      <c r="L4515" s="20">
        <v>0.36862516969999998</v>
      </c>
      <c r="M4515" s="20">
        <v>8.7075276409999999E-2</v>
      </c>
      <c r="N4515" s="21">
        <v>0</v>
      </c>
    </row>
    <row r="4516" spans="1:14" ht="15" customHeight="1" outlineLevel="1" x14ac:dyDescent="0.3">
      <c r="A4516" s="12">
        <v>4514</v>
      </c>
      <c r="B4516" s="13">
        <v>1</v>
      </c>
      <c r="C4516" s="19">
        <v>9.3301738009280905E-5</v>
      </c>
      <c r="D4516" s="20">
        <v>2.6179889790000001E-6</v>
      </c>
      <c r="E4516" s="21">
        <v>0</v>
      </c>
      <c r="F4516" s="22">
        <v>2.3496792687798102E-6</v>
      </c>
      <c r="G4516" s="22">
        <v>1.14155251141553E-4</v>
      </c>
      <c r="H4516" s="21">
        <v>0</v>
      </c>
      <c r="I4516" s="20">
        <v>0.26677657100000002</v>
      </c>
      <c r="J4516" s="24">
        <v>0.70469999999999999</v>
      </c>
      <c r="K4516" s="20">
        <v>8.1811541269999996E-2</v>
      </c>
      <c r="L4516" s="20">
        <v>0.37133992630000001</v>
      </c>
      <c r="M4516" s="20">
        <v>0.35619509420000001</v>
      </c>
      <c r="N4516" s="21">
        <v>0</v>
      </c>
    </row>
    <row r="4517" spans="1:14" ht="15" customHeight="1" outlineLevel="1" x14ac:dyDescent="0.3">
      <c r="A4517" s="12">
        <v>4515</v>
      </c>
      <c r="B4517" s="13">
        <v>1</v>
      </c>
      <c r="C4517" s="19">
        <v>8.0298904360147596E-5</v>
      </c>
      <c r="D4517" s="20">
        <v>1.063558023E-5</v>
      </c>
      <c r="E4517" s="21">
        <v>0</v>
      </c>
      <c r="F4517" s="22">
        <v>1.17483963438991E-6</v>
      </c>
      <c r="G4517" s="22">
        <v>1.14155251141553E-4</v>
      </c>
      <c r="H4517" s="21">
        <v>0</v>
      </c>
      <c r="I4517" s="20">
        <v>0.2686190846</v>
      </c>
      <c r="J4517" s="24">
        <v>0.69210000000000005</v>
      </c>
      <c r="K4517" s="20">
        <v>5.259313367E-2</v>
      </c>
      <c r="L4517" s="20">
        <v>0.38016288539999998</v>
      </c>
      <c r="M4517" s="20">
        <v>0.45930073780000003</v>
      </c>
      <c r="N4517" s="21">
        <v>0</v>
      </c>
    </row>
    <row r="4518" spans="1:14" ht="15" customHeight="1" outlineLevel="1" x14ac:dyDescent="0.3">
      <c r="A4518" s="12">
        <v>4516</v>
      </c>
      <c r="B4518" s="13">
        <v>1</v>
      </c>
      <c r="C4518" s="19">
        <v>7.5602261930601394E-5</v>
      </c>
      <c r="D4518" s="20">
        <v>1.7896409040000001E-5</v>
      </c>
      <c r="E4518" s="21">
        <v>0</v>
      </c>
      <c r="F4518" s="22">
        <v>1.40980756126789E-5</v>
      </c>
      <c r="G4518" s="22">
        <v>1.14155251141553E-4</v>
      </c>
      <c r="H4518" s="20">
        <v>4.3611694399999998E-3</v>
      </c>
      <c r="I4518" s="20">
        <v>0.27104344450000001</v>
      </c>
      <c r="J4518" s="24">
        <v>0.67900000000000005</v>
      </c>
      <c r="K4518" s="20">
        <v>7.8402727049999996E-2</v>
      </c>
      <c r="L4518" s="20">
        <v>0.38840411089999999</v>
      </c>
      <c r="M4518" s="20">
        <v>0.2821320417</v>
      </c>
      <c r="N4518" s="21">
        <v>0</v>
      </c>
    </row>
    <row r="4519" spans="1:14" ht="15" customHeight="1" outlineLevel="1" x14ac:dyDescent="0.3">
      <c r="A4519" s="12">
        <v>4517</v>
      </c>
      <c r="B4519" s="13">
        <v>1</v>
      </c>
      <c r="C4519" s="19">
        <v>8.2505531745184895E-5</v>
      </c>
      <c r="D4519" s="20">
        <v>1.7323723950000001E-5</v>
      </c>
      <c r="E4519" s="21">
        <v>0</v>
      </c>
      <c r="F4519" s="22">
        <v>3.7594868300476997E-5</v>
      </c>
      <c r="G4519" s="22">
        <v>1.14155251141553E-4</v>
      </c>
      <c r="H4519" s="20">
        <v>5.798740107E-2</v>
      </c>
      <c r="I4519" s="20">
        <v>0.2456361521</v>
      </c>
      <c r="J4519" s="24">
        <v>0.64810000000000001</v>
      </c>
      <c r="K4519" s="20">
        <v>0.1061602143</v>
      </c>
      <c r="L4519" s="20">
        <v>0.40110529379999998</v>
      </c>
      <c r="M4519" s="20">
        <v>8.192088283E-2</v>
      </c>
      <c r="N4519" s="21">
        <v>0</v>
      </c>
    </row>
    <row r="4520" spans="1:14" ht="15" customHeight="1" outlineLevel="1" x14ac:dyDescent="0.3">
      <c r="A4520" s="12">
        <v>4518</v>
      </c>
      <c r="B4520" s="13">
        <v>1</v>
      </c>
      <c r="C4520" s="19">
        <v>9.9569804236650103E-5</v>
      </c>
      <c r="D4520" s="21">
        <v>0</v>
      </c>
      <c r="E4520" s="21">
        <v>0</v>
      </c>
      <c r="F4520" s="22">
        <v>9.3987170751192502E-5</v>
      </c>
      <c r="G4520" s="22">
        <v>1.14155251141553E-4</v>
      </c>
      <c r="H4520" s="20">
        <v>6.2510095299999999E-2</v>
      </c>
      <c r="I4520" s="20">
        <v>0.24592707529999999</v>
      </c>
      <c r="J4520" s="24">
        <v>0.58030000000000004</v>
      </c>
      <c r="K4520" s="20">
        <v>0.17397126860000001</v>
      </c>
      <c r="L4520" s="20">
        <v>0.4369788637</v>
      </c>
      <c r="M4520" s="20">
        <v>1.828999979E-3</v>
      </c>
      <c r="N4520" s="21">
        <v>0</v>
      </c>
    </row>
    <row r="4521" spans="1:14" ht="15" customHeight="1" outlineLevel="1" x14ac:dyDescent="0.3">
      <c r="A4521" s="12">
        <v>4519</v>
      </c>
      <c r="B4521" s="13">
        <v>1</v>
      </c>
      <c r="C4521" s="19">
        <v>1.16534481941804E-4</v>
      </c>
      <c r="D4521" s="21">
        <v>0</v>
      </c>
      <c r="E4521" s="21">
        <v>0</v>
      </c>
      <c r="F4521" s="22">
        <v>1.8210014333043501E-4</v>
      </c>
      <c r="G4521" s="22">
        <v>1.14155251141553E-4</v>
      </c>
      <c r="H4521" s="20">
        <v>5.4595380390000003E-2</v>
      </c>
      <c r="I4521" s="20">
        <v>0.28316524440000002</v>
      </c>
      <c r="J4521" s="24">
        <v>0.48880000000000001</v>
      </c>
      <c r="K4521" s="20">
        <v>0.25006087170000002</v>
      </c>
      <c r="L4521" s="20">
        <v>0.45113438049999999</v>
      </c>
      <c r="M4521" s="20">
        <v>1.8303253299999999E-2</v>
      </c>
      <c r="N4521" s="21">
        <v>0</v>
      </c>
    </row>
    <row r="4522" spans="1:14" ht="15" customHeight="1" outlineLevel="1" x14ac:dyDescent="0.3">
      <c r="A4522" s="12">
        <v>4520</v>
      </c>
      <c r="B4522" s="13">
        <v>1</v>
      </c>
      <c r="C4522" s="19">
        <v>1.3093109000286701E-4</v>
      </c>
      <c r="D4522" s="21">
        <v>0</v>
      </c>
      <c r="E4522" s="21">
        <v>0</v>
      </c>
      <c r="F4522" s="22">
        <v>1.58603350642637E-4</v>
      </c>
      <c r="G4522" s="22">
        <v>1.14155251141553E-4</v>
      </c>
      <c r="H4522" s="20">
        <v>0.19382975290000001</v>
      </c>
      <c r="I4522" s="20">
        <v>0.30469356089999999</v>
      </c>
      <c r="J4522" s="24">
        <v>0.51200000000000001</v>
      </c>
      <c r="K4522" s="20">
        <v>0.23910396880000001</v>
      </c>
      <c r="L4522" s="20">
        <v>0.44754702349999997</v>
      </c>
      <c r="M4522" s="20">
        <v>0.1608311684</v>
      </c>
      <c r="N4522" s="20">
        <v>2.7077142860000001E-3</v>
      </c>
    </row>
    <row r="4523" spans="1:14" ht="15" customHeight="1" outlineLevel="1" x14ac:dyDescent="0.3">
      <c r="A4523" s="12">
        <v>4521</v>
      </c>
      <c r="B4523" s="13">
        <v>1</v>
      </c>
      <c r="C4523" s="19">
        <v>1.4220554209888001E-4</v>
      </c>
      <c r="D4523" s="21">
        <v>0</v>
      </c>
      <c r="E4523" s="21">
        <v>0</v>
      </c>
      <c r="F4523" s="22">
        <v>1.4685495429873799E-4</v>
      </c>
      <c r="G4523" s="22">
        <v>1.14155251141553E-4</v>
      </c>
      <c r="H4523" s="20">
        <v>0.37328379909999998</v>
      </c>
      <c r="I4523" s="20">
        <v>0.32311869669999999</v>
      </c>
      <c r="J4523" s="24">
        <v>0.60219999999999996</v>
      </c>
      <c r="K4523" s="20">
        <v>0.20598977360000001</v>
      </c>
      <c r="L4523" s="20">
        <v>0.44599573399999998</v>
      </c>
      <c r="M4523" s="20">
        <v>0.2015901809</v>
      </c>
      <c r="N4523" s="20">
        <v>6.3402857139999999E-3</v>
      </c>
    </row>
    <row r="4524" spans="1:14" ht="15" customHeight="1" outlineLevel="1" x14ac:dyDescent="0.3">
      <c r="A4524" s="12">
        <v>4522</v>
      </c>
      <c r="B4524" s="13">
        <v>1</v>
      </c>
      <c r="C4524" s="19">
        <v>1.49967568734212E-4</v>
      </c>
      <c r="D4524" s="21">
        <v>0</v>
      </c>
      <c r="E4524" s="21">
        <v>0</v>
      </c>
      <c r="F4524" s="22">
        <v>1.6447754881458699E-4</v>
      </c>
      <c r="G4524" s="22">
        <v>1.14155251141553E-4</v>
      </c>
      <c r="H4524" s="20">
        <v>0.44435470840000002</v>
      </c>
      <c r="I4524" s="20">
        <v>0.34658650120000001</v>
      </c>
      <c r="J4524" s="24">
        <v>0.66190000000000004</v>
      </c>
      <c r="K4524" s="20">
        <v>0.17311906499999999</v>
      </c>
      <c r="L4524" s="20">
        <v>0.44628660069999998</v>
      </c>
      <c r="M4524" s="20">
        <v>0.11721425370000001</v>
      </c>
      <c r="N4524" s="24">
        <v>2.5974000000000001E-2</v>
      </c>
    </row>
    <row r="4525" spans="1:14" ht="15" customHeight="1" outlineLevel="1" x14ac:dyDescent="0.3">
      <c r="A4525" s="12">
        <v>4523</v>
      </c>
      <c r="B4525" s="13">
        <v>1</v>
      </c>
      <c r="C4525" s="19">
        <v>1.54352077882661E-4</v>
      </c>
      <c r="D4525" s="21">
        <v>0</v>
      </c>
      <c r="E4525" s="21">
        <v>0</v>
      </c>
      <c r="F4525" s="22">
        <v>1.87974341502385E-4</v>
      </c>
      <c r="G4525" s="22">
        <v>1.14155251141553E-4</v>
      </c>
      <c r="H4525" s="20">
        <v>0.49103537390000002</v>
      </c>
      <c r="I4525" s="20">
        <v>0.36666020170000002</v>
      </c>
      <c r="J4525" s="24">
        <v>0.69899999999999995</v>
      </c>
      <c r="K4525" s="20">
        <v>0.22559045529999999</v>
      </c>
      <c r="L4525" s="20">
        <v>0.46325382970000001</v>
      </c>
      <c r="M4525" s="20">
        <v>3.3673807069999999E-2</v>
      </c>
      <c r="N4525" s="20">
        <v>0.21599314289999999</v>
      </c>
    </row>
    <row r="4526" spans="1:14" ht="15" customHeight="1" outlineLevel="1" x14ac:dyDescent="0.3">
      <c r="A4526" s="12">
        <v>4524</v>
      </c>
      <c r="B4526" s="13">
        <v>1</v>
      </c>
      <c r="C4526" s="19">
        <v>1.55861454995717E-4</v>
      </c>
      <c r="D4526" s="21">
        <v>0</v>
      </c>
      <c r="E4526" s="20">
        <v>1.276820682E-5</v>
      </c>
      <c r="F4526" s="22">
        <v>2.0677177565262301E-4</v>
      </c>
      <c r="G4526" s="22">
        <v>1.14155251141553E-4</v>
      </c>
      <c r="H4526" s="20">
        <v>0.47052172510000001</v>
      </c>
      <c r="I4526" s="20">
        <v>0.46208301010000002</v>
      </c>
      <c r="J4526" s="24">
        <v>0.72360000000000002</v>
      </c>
      <c r="K4526" s="20">
        <v>0.22571219870000001</v>
      </c>
      <c r="L4526" s="20">
        <v>0.46296296300000001</v>
      </c>
      <c r="M4526" s="20">
        <v>1.337349021E-3</v>
      </c>
      <c r="N4526" s="20">
        <v>1.561114286E-2</v>
      </c>
    </row>
    <row r="4527" spans="1:14" ht="15" customHeight="1" outlineLevel="1" x14ac:dyDescent="0.3">
      <c r="A4527" s="12">
        <v>4525</v>
      </c>
      <c r="B4527" s="13">
        <v>1</v>
      </c>
      <c r="C4527" s="19">
        <v>1.52128214925914E-4</v>
      </c>
      <c r="D4527" s="21">
        <v>0</v>
      </c>
      <c r="E4527" s="20">
        <v>1.56623337E-4</v>
      </c>
      <c r="F4527" s="22">
        <v>1.87974341502385E-4</v>
      </c>
      <c r="G4527" s="22">
        <v>1.14155251141553E-4</v>
      </c>
      <c r="H4527" s="20">
        <v>0.46874495240000003</v>
      </c>
      <c r="I4527" s="20">
        <v>0.4779868115</v>
      </c>
      <c r="J4527" s="24">
        <v>0.74370000000000003</v>
      </c>
      <c r="K4527" s="20">
        <v>0.22437302170000001</v>
      </c>
      <c r="L4527" s="20">
        <v>0.4483226682</v>
      </c>
      <c r="M4527" s="20">
        <v>8.7075276409999999E-2</v>
      </c>
      <c r="N4527" s="20">
        <v>2.483742857E-2</v>
      </c>
    </row>
    <row r="4528" spans="1:14" ht="15" customHeight="1" outlineLevel="1" x14ac:dyDescent="0.3">
      <c r="A4528" s="12">
        <v>4526</v>
      </c>
      <c r="B4528" s="13">
        <v>1</v>
      </c>
      <c r="C4528" s="19">
        <v>1.5076789805542801E-4</v>
      </c>
      <c r="D4528" s="21">
        <v>0</v>
      </c>
      <c r="E4528" s="20">
        <v>2.00886454E-4</v>
      </c>
      <c r="F4528" s="22">
        <v>1.90324020771165E-4</v>
      </c>
      <c r="G4528" s="22">
        <v>1.14155251141553E-4</v>
      </c>
      <c r="H4528" s="20">
        <v>0.45549991919999999</v>
      </c>
      <c r="I4528" s="20">
        <v>0.47100465479999998</v>
      </c>
      <c r="J4528" s="24">
        <v>0.73960000000000004</v>
      </c>
      <c r="K4528" s="20">
        <v>0.1586316046</v>
      </c>
      <c r="L4528" s="20">
        <v>0.41875121189999998</v>
      </c>
      <c r="M4528" s="20">
        <v>0.35619509420000001</v>
      </c>
      <c r="N4528" s="21">
        <v>0</v>
      </c>
    </row>
    <row r="4529" spans="1:14" ht="15" customHeight="1" outlineLevel="1" x14ac:dyDescent="0.3">
      <c r="A4529" s="12">
        <v>4527</v>
      </c>
      <c r="B4529" s="13">
        <v>1</v>
      </c>
      <c r="C4529" s="19">
        <v>1.4385277565689199E-4</v>
      </c>
      <c r="D4529" s="21">
        <v>0</v>
      </c>
      <c r="E4529" s="20">
        <v>1.349173854E-4</v>
      </c>
      <c r="F4529" s="22">
        <v>2.1382081345896301E-4</v>
      </c>
      <c r="G4529" s="22">
        <v>1.14155251141553E-4</v>
      </c>
      <c r="H4529" s="20">
        <v>0.4214181877</v>
      </c>
      <c r="I4529" s="20">
        <v>0.46964701320000002</v>
      </c>
      <c r="J4529" s="24">
        <v>0.73750000000000004</v>
      </c>
      <c r="K4529" s="20">
        <v>0.17506695890000001</v>
      </c>
      <c r="L4529" s="20">
        <v>0.42767112660000001</v>
      </c>
      <c r="M4529" s="20">
        <v>0.45930073780000003</v>
      </c>
      <c r="N4529" s="21">
        <v>0</v>
      </c>
    </row>
    <row r="4530" spans="1:14" ht="15" customHeight="1" outlineLevel="1" x14ac:dyDescent="0.3">
      <c r="A4530" s="12">
        <v>4528</v>
      </c>
      <c r="B4530" s="13">
        <v>1</v>
      </c>
      <c r="C4530" s="19">
        <v>1.4083718979321E-4</v>
      </c>
      <c r="D4530" s="21">
        <v>0</v>
      </c>
      <c r="E4530" s="21">
        <v>0</v>
      </c>
      <c r="F4530" s="22">
        <v>2.23219530534082E-4</v>
      </c>
      <c r="G4530" s="22">
        <v>1.14155251141553E-4</v>
      </c>
      <c r="H4530" s="20">
        <v>0.34566305930000002</v>
      </c>
      <c r="I4530" s="20">
        <v>0.4385182312</v>
      </c>
      <c r="J4530" s="24">
        <v>0.71040000000000003</v>
      </c>
      <c r="K4530" s="20">
        <v>0.18711955199999999</v>
      </c>
      <c r="L4530" s="20">
        <v>0.4307737056</v>
      </c>
      <c r="M4530" s="20">
        <v>0.2821320417</v>
      </c>
      <c r="N4530" s="21">
        <v>0</v>
      </c>
    </row>
    <row r="4531" spans="1:14" ht="15" customHeight="1" outlineLevel="1" x14ac:dyDescent="0.3">
      <c r="A4531" s="12">
        <v>4529</v>
      </c>
      <c r="B4531" s="13">
        <v>1</v>
      </c>
      <c r="C4531" s="19">
        <v>1.3642858993515299E-4</v>
      </c>
      <c r="D4531" s="21">
        <v>0</v>
      </c>
      <c r="E4531" s="21">
        <v>0</v>
      </c>
      <c r="F4531" s="22">
        <v>2.23219530534082E-4</v>
      </c>
      <c r="G4531" s="22">
        <v>1.14155251141553E-4</v>
      </c>
      <c r="H4531" s="20">
        <v>0.2418026167</v>
      </c>
      <c r="I4531" s="20">
        <v>0.41243211790000001</v>
      </c>
      <c r="J4531" s="24">
        <v>0.66810000000000003</v>
      </c>
      <c r="K4531" s="20">
        <v>0.19929388849999999</v>
      </c>
      <c r="L4531" s="20">
        <v>0.45365522590000001</v>
      </c>
      <c r="M4531" s="20">
        <v>8.192088283E-2</v>
      </c>
      <c r="N4531" s="21">
        <v>0</v>
      </c>
    </row>
    <row r="4532" spans="1:14" ht="15" customHeight="1" outlineLevel="1" x14ac:dyDescent="0.3">
      <c r="A4532" s="12">
        <v>4530</v>
      </c>
      <c r="B4532" s="13">
        <v>1</v>
      </c>
      <c r="C4532" s="19">
        <v>1.38124575891477E-4</v>
      </c>
      <c r="D4532" s="21">
        <v>0</v>
      </c>
      <c r="E4532" s="21">
        <v>0</v>
      </c>
      <c r="F4532" s="22">
        <v>1.6447754881458699E-4</v>
      </c>
      <c r="G4532" s="22">
        <v>1.14155251141553E-4</v>
      </c>
      <c r="H4532" s="20">
        <v>0.1285737361</v>
      </c>
      <c r="I4532" s="20">
        <v>0.38993405739999998</v>
      </c>
      <c r="J4532" s="24">
        <v>0.62350000000000005</v>
      </c>
      <c r="K4532" s="20">
        <v>0.219138057</v>
      </c>
      <c r="L4532" s="20">
        <v>0.46354469650000002</v>
      </c>
      <c r="M4532" s="20">
        <v>1.828999979E-3</v>
      </c>
      <c r="N4532" s="20">
        <v>0.1656942857</v>
      </c>
    </row>
    <row r="4533" spans="1:14" ht="15" customHeight="1" outlineLevel="1" x14ac:dyDescent="0.3">
      <c r="A4533" s="12">
        <v>4531</v>
      </c>
      <c r="B4533" s="13">
        <v>1</v>
      </c>
      <c r="C4533" s="19">
        <v>1.3615395584563501E-4</v>
      </c>
      <c r="D4533" s="21">
        <v>0</v>
      </c>
      <c r="E4533" s="21">
        <v>0</v>
      </c>
      <c r="F4533" s="22">
        <v>1.1748396343899099E-4</v>
      </c>
      <c r="G4533" s="22">
        <v>1.14155251141553E-4</v>
      </c>
      <c r="H4533" s="20">
        <v>4.6842190280000001E-2</v>
      </c>
      <c r="I4533" s="20">
        <v>0.34765321960000001</v>
      </c>
      <c r="J4533" s="24">
        <v>0.51780000000000004</v>
      </c>
      <c r="K4533" s="20">
        <v>0.13939615289999999</v>
      </c>
      <c r="L4533" s="20">
        <v>0.4401783983</v>
      </c>
      <c r="M4533" s="20">
        <v>1.8303253299999999E-2</v>
      </c>
      <c r="N4533" s="21">
        <v>0</v>
      </c>
    </row>
    <row r="4534" spans="1:14" ht="15" customHeight="1" outlineLevel="1" x14ac:dyDescent="0.3">
      <c r="A4534" s="12">
        <v>4532</v>
      </c>
      <c r="B4534" s="13">
        <v>1</v>
      </c>
      <c r="C4534" s="19">
        <v>1.24865049323858E-4</v>
      </c>
      <c r="D4534" s="21">
        <v>0</v>
      </c>
      <c r="E4534" s="21">
        <v>0</v>
      </c>
      <c r="F4534" s="22">
        <v>8.8112972579242903E-5</v>
      </c>
      <c r="G4534" s="22">
        <v>1.14155251141553E-4</v>
      </c>
      <c r="H4534" s="20">
        <v>1.162978517E-2</v>
      </c>
      <c r="I4534" s="20">
        <v>0.31225756399999999</v>
      </c>
      <c r="J4534" s="24">
        <v>0.48880000000000001</v>
      </c>
      <c r="K4534" s="20">
        <v>0.12636961290000001</v>
      </c>
      <c r="L4534" s="20">
        <v>0.42224161329999998</v>
      </c>
      <c r="M4534" s="20">
        <v>0.1608311684</v>
      </c>
      <c r="N4534" s="21">
        <v>0</v>
      </c>
    </row>
    <row r="4535" spans="1:14" ht="15" customHeight="1" outlineLevel="1" x14ac:dyDescent="0.3">
      <c r="A4535" s="12">
        <v>4533</v>
      </c>
      <c r="B4535" s="13">
        <v>1</v>
      </c>
      <c r="C4535" s="19">
        <v>1.1816783205314999E-4</v>
      </c>
      <c r="D4535" s="21">
        <v>0</v>
      </c>
      <c r="E4535" s="21">
        <v>0</v>
      </c>
      <c r="F4535" s="22">
        <v>5.87419817194953E-5</v>
      </c>
      <c r="G4535" s="22">
        <v>1.14155251141553E-4</v>
      </c>
      <c r="H4535" s="21">
        <v>0</v>
      </c>
      <c r="I4535" s="20">
        <v>0.27831652439999999</v>
      </c>
      <c r="J4535" s="24">
        <v>0.52070000000000005</v>
      </c>
      <c r="K4535" s="20">
        <v>0.2657657658</v>
      </c>
      <c r="L4535" s="20">
        <v>0.42010859029999997</v>
      </c>
      <c r="M4535" s="20">
        <v>0.2015901809</v>
      </c>
      <c r="N4535" s="21">
        <v>0</v>
      </c>
    </row>
    <row r="4536" spans="1:14" ht="15" customHeight="1" outlineLevel="1" x14ac:dyDescent="0.3">
      <c r="A4536" s="12">
        <v>4534</v>
      </c>
      <c r="B4536" s="13">
        <v>1</v>
      </c>
      <c r="C4536" s="19">
        <v>1.2863976273865701E-4</v>
      </c>
      <c r="D4536" s="20">
        <v>3.5179226910000001E-6</v>
      </c>
      <c r="E4536" s="21">
        <v>0</v>
      </c>
      <c r="F4536" s="22">
        <v>3.7594868300476997E-5</v>
      </c>
      <c r="G4536" s="22">
        <v>1.14155251141553E-4</v>
      </c>
      <c r="H4536" s="21">
        <v>0</v>
      </c>
      <c r="I4536" s="20">
        <v>0.25727307989999998</v>
      </c>
      <c r="J4536" s="24">
        <v>0.50329999999999997</v>
      </c>
      <c r="K4536" s="20">
        <v>0.28329681029999998</v>
      </c>
      <c r="L4536" s="20">
        <v>0.4112856312</v>
      </c>
      <c r="M4536" s="20">
        <v>0.11721425370000001</v>
      </c>
      <c r="N4536" s="21">
        <v>0</v>
      </c>
    </row>
    <row r="4537" spans="1:14" ht="15" customHeight="1" outlineLevel="1" x14ac:dyDescent="0.3">
      <c r="A4537" s="12">
        <v>4535</v>
      </c>
      <c r="B4537" s="13">
        <v>1</v>
      </c>
      <c r="C4537" s="19">
        <v>1.28208442094005E-4</v>
      </c>
      <c r="D4537" s="20">
        <v>1.448075154E-5</v>
      </c>
      <c r="E4537" s="21">
        <v>0</v>
      </c>
      <c r="F4537" s="22">
        <v>2.3496792687798098E-5</v>
      </c>
      <c r="G4537" s="22">
        <v>1.14155251141553E-4</v>
      </c>
      <c r="H4537" s="21">
        <v>0</v>
      </c>
      <c r="I4537" s="20">
        <v>0.24612102399999999</v>
      </c>
      <c r="J4537" s="24">
        <v>0.48880000000000001</v>
      </c>
      <c r="K4537" s="20">
        <v>0.1613099586</v>
      </c>
      <c r="L4537" s="20">
        <v>0.39005235599999999</v>
      </c>
      <c r="M4537" s="20">
        <v>3.3673807069999999E-2</v>
      </c>
      <c r="N4537" s="21">
        <v>0</v>
      </c>
    </row>
    <row r="4538" spans="1:14" ht="15" customHeight="1" outlineLevel="1" x14ac:dyDescent="0.3">
      <c r="A4538" s="12">
        <v>4536</v>
      </c>
      <c r="B4538" s="13">
        <v>1</v>
      </c>
      <c r="C4538" s="19">
        <v>1.04877730576155E-4</v>
      </c>
      <c r="D4538" s="20">
        <v>2.4236851099999999E-5</v>
      </c>
      <c r="E4538" s="21">
        <v>0</v>
      </c>
      <c r="F4538" s="22">
        <v>9.3987170751192492E-6</v>
      </c>
      <c r="G4538" s="22">
        <v>1.14155251141553E-4</v>
      </c>
      <c r="H4538" s="21">
        <v>0</v>
      </c>
      <c r="I4538" s="20">
        <v>0.22788983709999999</v>
      </c>
      <c r="J4538" s="24">
        <v>0.48149999999999998</v>
      </c>
      <c r="K4538" s="20">
        <v>0.11614317020000001</v>
      </c>
      <c r="L4538" s="20">
        <v>0.3515609851</v>
      </c>
      <c r="M4538" s="20">
        <v>1.337349021E-3</v>
      </c>
      <c r="N4538" s="21">
        <v>0</v>
      </c>
    </row>
    <row r="4539" spans="1:14" ht="15" customHeight="1" outlineLevel="1" x14ac:dyDescent="0.3">
      <c r="A4539" s="12">
        <v>4537</v>
      </c>
      <c r="B4539" s="13">
        <v>1</v>
      </c>
      <c r="C4539" s="19">
        <v>8.7832043575004995E-5</v>
      </c>
      <c r="D4539" s="20">
        <v>3.387023242E-5</v>
      </c>
      <c r="E4539" s="21">
        <v>0</v>
      </c>
      <c r="F4539" s="22">
        <v>5.8741981719495297E-6</v>
      </c>
      <c r="G4539" s="22">
        <v>1.14155251141553E-4</v>
      </c>
      <c r="H4539" s="21">
        <v>0</v>
      </c>
      <c r="I4539" s="20">
        <v>0.20907680370000001</v>
      </c>
      <c r="J4539" s="24">
        <v>0.4405</v>
      </c>
      <c r="K4539" s="20">
        <v>8.2420258100000005E-2</v>
      </c>
      <c r="L4539" s="20">
        <v>0.33633895679999998</v>
      </c>
      <c r="M4539" s="20">
        <v>8.4249354380000002E-2</v>
      </c>
      <c r="N4539" s="21">
        <v>0</v>
      </c>
    </row>
    <row r="4540" spans="1:14" ht="15" customHeight="1" outlineLevel="1" x14ac:dyDescent="0.3">
      <c r="A4540" s="12">
        <v>4538</v>
      </c>
      <c r="B4540" s="13">
        <v>1</v>
      </c>
      <c r="C4540" s="19">
        <v>7.78512023489732E-5</v>
      </c>
      <c r="D4540" s="20">
        <v>4.423992315E-5</v>
      </c>
      <c r="E4540" s="21">
        <v>0</v>
      </c>
      <c r="F4540" s="22">
        <v>2.3496792687798102E-6</v>
      </c>
      <c r="G4540" s="22">
        <v>1.14155251141553E-4</v>
      </c>
      <c r="H4540" s="21">
        <v>0</v>
      </c>
      <c r="I4540" s="20">
        <v>0.19278510469999999</v>
      </c>
      <c r="J4540" s="24">
        <v>0.36399999999999999</v>
      </c>
      <c r="K4540" s="20">
        <v>5.7584611639999998E-2</v>
      </c>
      <c r="L4540" s="20">
        <v>0.33566026760000001</v>
      </c>
      <c r="M4540" s="20">
        <v>0.34558969969999997</v>
      </c>
      <c r="N4540" s="21">
        <v>0</v>
      </c>
    </row>
    <row r="4541" spans="1:14" ht="15" customHeight="1" outlineLevel="1" x14ac:dyDescent="0.3">
      <c r="A4541" s="12">
        <v>4539</v>
      </c>
      <c r="B4541" s="13">
        <v>1</v>
      </c>
      <c r="C4541" s="19">
        <v>6.4389011965018504E-5</v>
      </c>
      <c r="D4541" s="20">
        <v>5.4486895639999997E-5</v>
      </c>
      <c r="E4541" s="21">
        <v>0</v>
      </c>
      <c r="F4541" s="22">
        <v>1.17483963438991E-6</v>
      </c>
      <c r="G4541" s="22">
        <v>1.14155251141553E-4</v>
      </c>
      <c r="H4541" s="21">
        <v>0</v>
      </c>
      <c r="I4541" s="20">
        <v>0.18105120250000001</v>
      </c>
      <c r="J4541" s="24">
        <v>0.30769999999999997</v>
      </c>
      <c r="K4541" s="20">
        <v>5.880204529E-2</v>
      </c>
      <c r="L4541" s="20">
        <v>0.33430288930000002</v>
      </c>
      <c r="M4541" s="20">
        <v>0.445375627</v>
      </c>
      <c r="N4541" s="21">
        <v>0</v>
      </c>
    </row>
    <row r="4542" spans="1:14" ht="15" customHeight="1" outlineLevel="1" x14ac:dyDescent="0.3">
      <c r="A4542" s="12">
        <v>4540</v>
      </c>
      <c r="B4542" s="13">
        <v>1</v>
      </c>
      <c r="C4542" s="19">
        <v>5.9373544315473501E-5</v>
      </c>
      <c r="D4542" s="20">
        <v>6.4386166460000003E-5</v>
      </c>
      <c r="E4542" s="21">
        <v>0</v>
      </c>
      <c r="F4542" s="22">
        <v>1.40980756126789E-5</v>
      </c>
      <c r="G4542" s="22">
        <v>1.14155251141553E-4</v>
      </c>
      <c r="H4542" s="20">
        <v>4.1996446450000002E-3</v>
      </c>
      <c r="I4542" s="20">
        <v>0.16359581070000001</v>
      </c>
      <c r="J4542" s="24">
        <v>0.26879999999999998</v>
      </c>
      <c r="K4542" s="20">
        <v>7.3898222550000003E-2</v>
      </c>
      <c r="L4542" s="20">
        <v>0.3547605197</v>
      </c>
      <c r="M4542" s="20">
        <v>0.27382630029999999</v>
      </c>
      <c r="N4542" s="21">
        <v>0</v>
      </c>
    </row>
    <row r="4543" spans="1:14" ht="15" customHeight="1" outlineLevel="1" x14ac:dyDescent="0.3">
      <c r="A4543" s="12">
        <v>4541</v>
      </c>
      <c r="B4543" s="13">
        <v>1</v>
      </c>
      <c r="C4543" s="19">
        <v>6.6885335477839201E-5</v>
      </c>
      <c r="D4543" s="20">
        <v>6.2095426109999994E-5</v>
      </c>
      <c r="E4543" s="21">
        <v>0</v>
      </c>
      <c r="F4543" s="22">
        <v>3.7594868300476997E-5</v>
      </c>
      <c r="G4543" s="22">
        <v>1.14155251141553E-4</v>
      </c>
      <c r="H4543" s="20">
        <v>1.6960103380000001E-2</v>
      </c>
      <c r="I4543" s="20">
        <v>0.14788595809999999</v>
      </c>
      <c r="J4543" s="24">
        <v>0.24310000000000001</v>
      </c>
      <c r="K4543" s="20">
        <v>0.14073532990000001</v>
      </c>
      <c r="L4543" s="20">
        <v>0.38152026369999997</v>
      </c>
      <c r="M4543" s="20">
        <v>7.9543979619999997E-2</v>
      </c>
      <c r="N4543" s="21">
        <v>0</v>
      </c>
    </row>
    <row r="4544" spans="1:14" ht="15" customHeight="1" outlineLevel="1" x14ac:dyDescent="0.3">
      <c r="A4544" s="12">
        <v>4542</v>
      </c>
      <c r="B4544" s="13">
        <v>1</v>
      </c>
      <c r="C4544" s="19">
        <v>8.5470970499626402E-5</v>
      </c>
      <c r="D4544" s="20">
        <v>3.6835923059999999E-5</v>
      </c>
      <c r="E4544" s="21">
        <v>0</v>
      </c>
      <c r="F4544" s="22">
        <v>9.3987170751192502E-5</v>
      </c>
      <c r="G4544" s="22">
        <v>1.14155251141553E-4</v>
      </c>
      <c r="H4544" s="20">
        <v>6.5417541590000003E-2</v>
      </c>
      <c r="I4544" s="20">
        <v>0.12461210239999999</v>
      </c>
      <c r="J4544" s="24">
        <v>0.1447</v>
      </c>
      <c r="K4544" s="20">
        <v>0.200146092</v>
      </c>
      <c r="L4544" s="20">
        <v>0.40983129730000001</v>
      </c>
      <c r="M4544" s="20">
        <v>1.8043949299999999E-3</v>
      </c>
      <c r="N4544" s="21">
        <v>0</v>
      </c>
    </row>
    <row r="4545" spans="1:14" ht="15" customHeight="1" outlineLevel="1" x14ac:dyDescent="0.3">
      <c r="A4545" s="12">
        <v>4543</v>
      </c>
      <c r="B4545" s="13">
        <v>1</v>
      </c>
      <c r="C4545" s="19">
        <v>1.15593435387885E-4</v>
      </c>
      <c r="D4545" s="20">
        <v>2.9043315239999999E-6</v>
      </c>
      <c r="E4545" s="21">
        <v>0</v>
      </c>
      <c r="F4545" s="22">
        <v>1.8210014333043501E-4</v>
      </c>
      <c r="G4545" s="22">
        <v>1.14155251141553E-4</v>
      </c>
      <c r="H4545" s="20">
        <v>0.1663705379</v>
      </c>
      <c r="I4545" s="20">
        <v>0.11190845620000001</v>
      </c>
      <c r="J4545" s="24">
        <v>0.15570000000000001</v>
      </c>
      <c r="K4545" s="20">
        <v>0.25785244699999998</v>
      </c>
      <c r="L4545" s="20">
        <v>0.4308706612</v>
      </c>
      <c r="M4545" s="20">
        <v>1.7433611830000001E-2</v>
      </c>
      <c r="N4545" s="21">
        <v>0</v>
      </c>
    </row>
    <row r="4546" spans="1:14" ht="15" customHeight="1" outlineLevel="1" x14ac:dyDescent="0.3">
      <c r="A4546" s="12">
        <v>4544</v>
      </c>
      <c r="B4546" s="13">
        <v>1</v>
      </c>
      <c r="C4546" s="19">
        <v>1.3241989585657099E-4</v>
      </c>
      <c r="D4546" s="21">
        <v>0</v>
      </c>
      <c r="E4546" s="21">
        <v>0</v>
      </c>
      <c r="F4546" s="22">
        <v>1.58603350642637E-4</v>
      </c>
      <c r="G4546" s="22">
        <v>1.14155251141553E-4</v>
      </c>
      <c r="H4546" s="20">
        <v>0.2978517202</v>
      </c>
      <c r="I4546" s="20">
        <v>0.11501163690000001</v>
      </c>
      <c r="J4546" s="24">
        <v>0.13170000000000001</v>
      </c>
      <c r="K4546" s="20">
        <v>0.25553932309999999</v>
      </c>
      <c r="L4546" s="24">
        <v>0.42495637000000003</v>
      </c>
      <c r="M4546" s="20">
        <v>0.1552280322</v>
      </c>
      <c r="N4546" s="20">
        <v>2.7077142860000001E-3</v>
      </c>
    </row>
    <row r="4547" spans="1:14" ht="15" customHeight="1" outlineLevel="1" x14ac:dyDescent="0.3">
      <c r="A4547" s="12">
        <v>4545</v>
      </c>
      <c r="B4547" s="13">
        <v>1</v>
      </c>
      <c r="C4547" s="19">
        <v>1.43612439539921E-4</v>
      </c>
      <c r="D4547" s="21">
        <v>0</v>
      </c>
      <c r="E4547" s="21">
        <v>0</v>
      </c>
      <c r="F4547" s="22">
        <v>1.4685495429873799E-4</v>
      </c>
      <c r="G4547" s="22">
        <v>1.14155251141553E-4</v>
      </c>
      <c r="H4547" s="20">
        <v>0.41495719590000002</v>
      </c>
      <c r="I4547" s="20">
        <v>0.12432117920000001</v>
      </c>
      <c r="J4547" s="24">
        <v>9.2999999999999999E-2</v>
      </c>
      <c r="K4547" s="20">
        <v>0.24360847329999999</v>
      </c>
      <c r="L4547" s="20">
        <v>0.42563505909999999</v>
      </c>
      <c r="M4547" s="20">
        <v>0.19557156780000001</v>
      </c>
      <c r="N4547" s="21">
        <v>0</v>
      </c>
    </row>
    <row r="4548" spans="1:14" ht="15" customHeight="1" outlineLevel="1" x14ac:dyDescent="0.3">
      <c r="A4548" s="12">
        <v>4546</v>
      </c>
      <c r="B4548" s="13">
        <v>1</v>
      </c>
      <c r="C4548" s="19">
        <v>1.49755570489671E-4</v>
      </c>
      <c r="D4548" s="21">
        <v>0</v>
      </c>
      <c r="E4548" s="21">
        <v>0</v>
      </c>
      <c r="F4548" s="22">
        <v>1.6447754881458699E-4</v>
      </c>
      <c r="G4548" s="22">
        <v>1.14155251141553E-4</v>
      </c>
      <c r="H4548" s="20">
        <v>0.48295913419999997</v>
      </c>
      <c r="I4548" s="20">
        <v>0.1326609775</v>
      </c>
      <c r="J4548" s="24">
        <v>6.5600000000000006E-2</v>
      </c>
      <c r="K4548" s="20">
        <v>0.23106890669999999</v>
      </c>
      <c r="L4548" s="20">
        <v>0.43319759549999998</v>
      </c>
      <c r="M4548" s="20">
        <v>0.1141928116</v>
      </c>
      <c r="N4548" s="21">
        <v>0</v>
      </c>
    </row>
    <row r="4549" spans="1:14" ht="15" customHeight="1" outlineLevel="1" x14ac:dyDescent="0.3">
      <c r="A4549" s="12">
        <v>4547</v>
      </c>
      <c r="B4549" s="13">
        <v>1</v>
      </c>
      <c r="C4549" s="19">
        <v>1.5359081145908401E-4</v>
      </c>
      <c r="D4549" s="21">
        <v>0</v>
      </c>
      <c r="E4549" s="21">
        <v>0</v>
      </c>
      <c r="F4549" s="22">
        <v>1.87974341502385E-4</v>
      </c>
      <c r="G4549" s="22">
        <v>1.14155251141553E-4</v>
      </c>
      <c r="H4549" s="20">
        <v>0.53836213860000004</v>
      </c>
      <c r="I4549" s="20">
        <v>0.1511830877</v>
      </c>
      <c r="J4549" s="24">
        <v>4.9299999999999997E-2</v>
      </c>
      <c r="K4549" s="20">
        <v>0.2160944729</v>
      </c>
      <c r="L4549" s="20">
        <v>0.45636998249999999</v>
      </c>
      <c r="M4549" s="20">
        <v>3.3057211609999998E-2</v>
      </c>
      <c r="N4549" s="21">
        <v>0</v>
      </c>
    </row>
    <row r="4550" spans="1:14" ht="15" customHeight="1" outlineLevel="1" x14ac:dyDescent="0.3">
      <c r="A4550" s="12">
        <v>4548</v>
      </c>
      <c r="B4550" s="13">
        <v>1</v>
      </c>
      <c r="C4550" s="19">
        <v>1.5553785075961499E-4</v>
      </c>
      <c r="D4550" s="21">
        <v>0</v>
      </c>
      <c r="E4550" s="20">
        <v>1.3449177859999999E-4</v>
      </c>
      <c r="F4550" s="22">
        <v>2.0677177565262301E-4</v>
      </c>
      <c r="G4550" s="22">
        <v>1.14155251141553E-4</v>
      </c>
      <c r="H4550" s="20">
        <v>0.60313358100000003</v>
      </c>
      <c r="I4550" s="20">
        <v>0.1501163693</v>
      </c>
      <c r="J4550" s="24">
        <v>4.1099999999999998E-2</v>
      </c>
      <c r="K4550" s="20">
        <v>0.16788410030000001</v>
      </c>
      <c r="L4550" s="20">
        <v>0.44473531119999998</v>
      </c>
      <c r="M4550" s="20">
        <v>1.337349021E-3</v>
      </c>
      <c r="N4550" s="21">
        <v>0</v>
      </c>
    </row>
    <row r="4551" spans="1:14" ht="15" customHeight="1" outlineLevel="1" x14ac:dyDescent="0.3">
      <c r="A4551" s="12">
        <v>4549</v>
      </c>
      <c r="B4551" s="13">
        <v>1</v>
      </c>
      <c r="C4551" s="19">
        <v>1.4815602749450001E-4</v>
      </c>
      <c r="D4551" s="21">
        <v>0</v>
      </c>
      <c r="E4551" s="20">
        <v>4.1922279070000001E-4</v>
      </c>
      <c r="F4551" s="22">
        <v>1.87974341502385E-4</v>
      </c>
      <c r="G4551" s="22">
        <v>1.14155251141553E-4</v>
      </c>
      <c r="H4551" s="20">
        <v>0.63382329189999997</v>
      </c>
      <c r="I4551" s="20">
        <v>0.1425523662</v>
      </c>
      <c r="J4551" s="24">
        <v>3.8800000000000001E-2</v>
      </c>
      <c r="K4551" s="20">
        <v>0.1531531532</v>
      </c>
      <c r="L4551" s="20">
        <v>0.42340508049999998</v>
      </c>
      <c r="M4551" s="20">
        <v>7.8782263869999994E-2</v>
      </c>
      <c r="N4551" s="20">
        <v>3.4342285710000003E-2</v>
      </c>
    </row>
    <row r="4552" spans="1:14" ht="15" customHeight="1" outlineLevel="1" x14ac:dyDescent="0.3">
      <c r="A4552" s="12">
        <v>4550</v>
      </c>
      <c r="B4552" s="13">
        <v>1</v>
      </c>
      <c r="C4552" s="19">
        <v>1.45561385358081E-4</v>
      </c>
      <c r="D4552" s="21">
        <v>0</v>
      </c>
      <c r="E4552" s="20">
        <v>5.890399415E-4</v>
      </c>
      <c r="F4552" s="22">
        <v>1.90324020771165E-4</v>
      </c>
      <c r="G4552" s="22">
        <v>1.14155251141553E-4</v>
      </c>
      <c r="H4552" s="20">
        <v>0.6126635439</v>
      </c>
      <c r="I4552" s="20">
        <v>0.13615205590000001</v>
      </c>
      <c r="J4552" s="24">
        <v>4.2900000000000001E-2</v>
      </c>
      <c r="K4552" s="20">
        <v>0.15802288780000001</v>
      </c>
      <c r="L4552" s="20">
        <v>0.41555167729999998</v>
      </c>
      <c r="M4552" s="20">
        <v>0.32501464209999997</v>
      </c>
      <c r="N4552" s="21">
        <v>0</v>
      </c>
    </row>
    <row r="4553" spans="1:14" ht="15" customHeight="1" outlineLevel="1" x14ac:dyDescent="0.3">
      <c r="A4553" s="12">
        <v>4551</v>
      </c>
      <c r="B4553" s="13">
        <v>1</v>
      </c>
      <c r="C4553" s="19">
        <v>1.3857483628690101E-4</v>
      </c>
      <c r="D4553" s="21">
        <v>0</v>
      </c>
      <c r="E4553" s="20">
        <v>6.2138606549999999E-4</v>
      </c>
      <c r="F4553" s="22">
        <v>2.1382081345896301E-4</v>
      </c>
      <c r="G4553" s="22">
        <v>1.14155251141553E-4</v>
      </c>
      <c r="H4553" s="20">
        <v>0.54724600229999998</v>
      </c>
      <c r="I4553" s="20">
        <v>0.12587276959999999</v>
      </c>
      <c r="J4553" s="24">
        <v>5.1799999999999999E-2</v>
      </c>
      <c r="K4553" s="20">
        <v>0.16009252500000001</v>
      </c>
      <c r="L4553" s="20">
        <v>0.40411091719999997</v>
      </c>
      <c r="M4553" s="20">
        <v>0.4183754871</v>
      </c>
      <c r="N4553" s="20">
        <v>1.2702857140000001E-3</v>
      </c>
    </row>
    <row r="4554" spans="1:14" ht="15" customHeight="1" outlineLevel="1" x14ac:dyDescent="0.3">
      <c r="A4554" s="12">
        <v>4552</v>
      </c>
      <c r="B4554" s="13">
        <v>1</v>
      </c>
      <c r="C4554" s="19">
        <v>1.3482461322077599E-4</v>
      </c>
      <c r="D4554" s="21">
        <v>0</v>
      </c>
      <c r="E4554" s="20">
        <v>5.3669029349999995E-4</v>
      </c>
      <c r="F4554" s="22">
        <v>2.23219530534082E-4</v>
      </c>
      <c r="G4554" s="22">
        <v>1.14155251141553E-4</v>
      </c>
      <c r="H4554" s="20">
        <v>0.4424164109</v>
      </c>
      <c r="I4554" s="20">
        <v>0.11908456169999999</v>
      </c>
      <c r="J4554" s="24">
        <v>6.6699999999999995E-2</v>
      </c>
      <c r="K4554" s="20">
        <v>0.1419527636</v>
      </c>
      <c r="L4554" s="20">
        <v>0.4112856312</v>
      </c>
      <c r="M4554" s="20">
        <v>0.2577070608</v>
      </c>
      <c r="N4554" s="20">
        <v>5.1368571429999997E-3</v>
      </c>
    </row>
    <row r="4555" spans="1:14" ht="15" customHeight="1" outlineLevel="1" x14ac:dyDescent="0.3">
      <c r="A4555" s="12">
        <v>4553</v>
      </c>
      <c r="B4555" s="13">
        <v>1</v>
      </c>
      <c r="C4555" s="19">
        <v>1.33731919219211E-4</v>
      </c>
      <c r="D4555" s="21">
        <v>0</v>
      </c>
      <c r="E4555" s="20">
        <v>3.1622592240000002E-4</v>
      </c>
      <c r="F4555" s="22">
        <v>2.23219530534082E-4</v>
      </c>
      <c r="G4555" s="22">
        <v>1.14155251141553E-4</v>
      </c>
      <c r="H4555" s="20">
        <v>0.3067355839</v>
      </c>
      <c r="I4555" s="20">
        <v>0.11190845620000001</v>
      </c>
      <c r="J4555" s="24">
        <v>9.1600000000000001E-2</v>
      </c>
      <c r="K4555" s="20">
        <v>0.215485756</v>
      </c>
      <c r="L4555" s="20">
        <v>0.44289315489999997</v>
      </c>
      <c r="M4555" s="20">
        <v>7.4928996629999994E-2</v>
      </c>
      <c r="N4555" s="21">
        <v>0</v>
      </c>
    </row>
    <row r="4556" spans="1:14" ht="15" customHeight="1" outlineLevel="1" x14ac:dyDescent="0.3">
      <c r="A4556" s="12">
        <v>4554</v>
      </c>
      <c r="B4556" s="13">
        <v>1</v>
      </c>
      <c r="C4556" s="19">
        <v>1.3864975336090599E-4</v>
      </c>
      <c r="D4556" s="21">
        <v>0</v>
      </c>
      <c r="E4556" s="21">
        <v>0</v>
      </c>
      <c r="F4556" s="22">
        <v>1.6447754881458699E-4</v>
      </c>
      <c r="G4556" s="22">
        <v>1.14155251141553E-4</v>
      </c>
      <c r="H4556" s="20">
        <v>0.16104021969999999</v>
      </c>
      <c r="I4556" s="20">
        <v>0.1088052754</v>
      </c>
      <c r="J4556" s="24">
        <v>0.13339999999999999</v>
      </c>
      <c r="K4556" s="20">
        <v>0.3127587047</v>
      </c>
      <c r="L4556" s="20">
        <v>0.45830909440000001</v>
      </c>
      <c r="M4556" s="20">
        <v>1.7558488259999999E-3</v>
      </c>
      <c r="N4556" s="20">
        <v>2.4269142859999999E-2</v>
      </c>
    </row>
    <row r="4557" spans="1:14" ht="15" customHeight="1" outlineLevel="1" x14ac:dyDescent="0.3">
      <c r="A4557" s="12">
        <v>4555</v>
      </c>
      <c r="B4557" s="13">
        <v>1</v>
      </c>
      <c r="C4557" s="19">
        <v>1.3653458905742399E-4</v>
      </c>
      <c r="D4557" s="21">
        <v>0</v>
      </c>
      <c r="E4557" s="21">
        <v>0</v>
      </c>
      <c r="F4557" s="22">
        <v>1.1748396343899099E-4</v>
      </c>
      <c r="G4557" s="22">
        <v>1.14155251141553E-4</v>
      </c>
      <c r="H4557" s="20">
        <v>5.6049103539999999E-2</v>
      </c>
      <c r="I4557" s="20">
        <v>0.1118114818</v>
      </c>
      <c r="J4557" s="24">
        <v>0.20319999999999999</v>
      </c>
      <c r="K4557" s="20">
        <v>0.25943511079999998</v>
      </c>
      <c r="L4557" s="20">
        <v>0.46354469650000002</v>
      </c>
      <c r="M4557" s="20">
        <v>1.5777846549999999E-2</v>
      </c>
      <c r="N4557" s="21">
        <v>0</v>
      </c>
    </row>
    <row r="4558" spans="1:14" ht="15" customHeight="1" outlineLevel="1" x14ac:dyDescent="0.3">
      <c r="A4558" s="12">
        <v>4556</v>
      </c>
      <c r="B4558" s="13">
        <v>1</v>
      </c>
      <c r="C4558" s="19">
        <v>1.2621894720376401E-4</v>
      </c>
      <c r="D4558" s="21">
        <v>0</v>
      </c>
      <c r="E4558" s="21">
        <v>0</v>
      </c>
      <c r="F4558" s="22">
        <v>8.8112972579242903E-5</v>
      </c>
      <c r="G4558" s="22">
        <v>1.14155251141553E-4</v>
      </c>
      <c r="H4558" s="20">
        <v>1.3568082699999999E-2</v>
      </c>
      <c r="I4558" s="20">
        <v>0.11956943370000001</v>
      </c>
      <c r="J4558" s="24">
        <v>0.3417</v>
      </c>
      <c r="K4558" s="20">
        <v>0.20562454350000001</v>
      </c>
      <c r="L4558" s="20">
        <v>0.44143882099999998</v>
      </c>
      <c r="M4558" s="20">
        <v>0.14441521039999999</v>
      </c>
      <c r="N4558" s="21">
        <v>0</v>
      </c>
    </row>
    <row r="4559" spans="1:14" ht="15" customHeight="1" outlineLevel="1" x14ac:dyDescent="0.3">
      <c r="A4559" s="12">
        <v>4557</v>
      </c>
      <c r="B4559" s="13">
        <v>1</v>
      </c>
      <c r="C4559" s="19">
        <v>1.1889537148327699E-4</v>
      </c>
      <c r="D4559" s="21">
        <v>0</v>
      </c>
      <c r="E4559" s="21">
        <v>0</v>
      </c>
      <c r="F4559" s="22">
        <v>5.87419817194953E-5</v>
      </c>
      <c r="G4559" s="22">
        <v>1.14155251141553E-4</v>
      </c>
      <c r="H4559" s="21">
        <v>0</v>
      </c>
      <c r="I4559" s="20">
        <v>0.1414856478</v>
      </c>
      <c r="J4559" s="24">
        <v>0.51200000000000001</v>
      </c>
      <c r="K4559" s="20">
        <v>0.29133187240000002</v>
      </c>
      <c r="L4559" s="20">
        <v>0.43135543920000002</v>
      </c>
      <c r="M4559" s="20">
        <v>0.183896117</v>
      </c>
      <c r="N4559" s="21">
        <v>0</v>
      </c>
    </row>
    <row r="4560" spans="1:14" ht="15" customHeight="1" outlineLevel="1" x14ac:dyDescent="0.3">
      <c r="A4560" s="12">
        <v>4558</v>
      </c>
      <c r="B4560" s="13">
        <v>1</v>
      </c>
      <c r="C4560" s="19">
        <v>1.2738366101278499E-4</v>
      </c>
      <c r="D4560" s="20">
        <v>1.525796702E-5</v>
      </c>
      <c r="E4560" s="21">
        <v>0</v>
      </c>
      <c r="F4560" s="22">
        <v>3.7594868300476997E-5</v>
      </c>
      <c r="G4560" s="22">
        <v>1.14155251141553E-4</v>
      </c>
      <c r="H4560" s="21">
        <v>0</v>
      </c>
      <c r="I4560" s="20">
        <v>0.15923196279999999</v>
      </c>
      <c r="J4560" s="24">
        <v>0.6129</v>
      </c>
      <c r="K4560" s="20">
        <v>0.38507426350000001</v>
      </c>
      <c r="L4560" s="20">
        <v>0.42224161329999998</v>
      </c>
      <c r="M4560" s="20">
        <v>0.1083065914</v>
      </c>
      <c r="N4560" s="21">
        <v>0</v>
      </c>
    </row>
    <row r="4561" spans="1:14" ht="15" customHeight="1" outlineLevel="1" x14ac:dyDescent="0.3">
      <c r="A4561" s="12">
        <v>4559</v>
      </c>
      <c r="B4561" s="13">
        <v>1</v>
      </c>
      <c r="C4561" s="19">
        <v>1.2600856970996E-4</v>
      </c>
      <c r="D4561" s="20">
        <v>3.018868542E-5</v>
      </c>
      <c r="E4561" s="21">
        <v>0</v>
      </c>
      <c r="F4561" s="22">
        <v>2.3496792687798098E-5</v>
      </c>
      <c r="G4561" s="22">
        <v>1.14155251141553E-4</v>
      </c>
      <c r="H4561" s="21">
        <v>0</v>
      </c>
      <c r="I4561" s="20">
        <v>0.17629945690000001</v>
      </c>
      <c r="J4561" s="24">
        <v>0.64559999999999995</v>
      </c>
      <c r="K4561" s="20">
        <v>0.15364012660000001</v>
      </c>
      <c r="L4561" s="20">
        <v>0.36988559240000002</v>
      </c>
      <c r="M4561" s="20">
        <v>3.1846693609999997E-2</v>
      </c>
      <c r="N4561" s="21">
        <v>0</v>
      </c>
    </row>
    <row r="4562" spans="1:14" ht="15" customHeight="1" outlineLevel="1" x14ac:dyDescent="0.3">
      <c r="A4562" s="12">
        <v>4560</v>
      </c>
      <c r="B4562" s="13">
        <v>1</v>
      </c>
      <c r="C4562" s="19">
        <v>1.01231675428768E-4</v>
      </c>
      <c r="D4562" s="20">
        <v>4.3851315410000002E-5</v>
      </c>
      <c r="E4562" s="21">
        <v>0</v>
      </c>
      <c r="F4562" s="22">
        <v>9.3987170751192492E-6</v>
      </c>
      <c r="G4562" s="22">
        <v>1.14155251141553E-4</v>
      </c>
      <c r="H4562" s="21">
        <v>0</v>
      </c>
      <c r="I4562" s="20">
        <v>0.18939100079999999</v>
      </c>
      <c r="J4562" s="24">
        <v>0.63400000000000001</v>
      </c>
      <c r="K4562" s="20">
        <v>0.1227173119</v>
      </c>
      <c r="L4562" s="20">
        <v>0.33575722320000001</v>
      </c>
      <c r="M4562" s="20">
        <v>1.337349021E-3</v>
      </c>
      <c r="N4562" s="21">
        <v>0</v>
      </c>
    </row>
    <row r="4563" spans="1:14" ht="15" customHeight="1" outlineLevel="1" x14ac:dyDescent="0.3">
      <c r="A4563" s="12">
        <v>4561</v>
      </c>
      <c r="B4563" s="13">
        <v>1</v>
      </c>
      <c r="C4563" s="19">
        <v>8.3199967798200901E-5</v>
      </c>
      <c r="D4563" s="20">
        <v>5.5570906699999998E-5</v>
      </c>
      <c r="E4563" s="21">
        <v>0</v>
      </c>
      <c r="F4563" s="22">
        <v>5.8741981719495297E-6</v>
      </c>
      <c r="G4563" s="22">
        <v>1.14155251141553E-4</v>
      </c>
      <c r="H4563" s="21">
        <v>0</v>
      </c>
      <c r="I4563" s="20">
        <v>0.19976726140000001</v>
      </c>
      <c r="J4563" s="24">
        <v>0.61819999999999997</v>
      </c>
      <c r="K4563" s="20">
        <v>0.1168736304</v>
      </c>
      <c r="L4563" s="20">
        <v>0.32140779520000001</v>
      </c>
      <c r="M4563" s="20">
        <v>7.3556954590000001E-2</v>
      </c>
      <c r="N4563" s="21">
        <v>0</v>
      </c>
    </row>
    <row r="4564" spans="1:14" ht="15" customHeight="1" outlineLevel="1" x14ac:dyDescent="0.3">
      <c r="A4564" s="12">
        <v>4562</v>
      </c>
      <c r="B4564" s="13">
        <v>1</v>
      </c>
      <c r="C4564" s="19">
        <v>7.1997002735908405E-5</v>
      </c>
      <c r="D4564" s="20">
        <v>6.5572442719999998E-5</v>
      </c>
      <c r="E4564" s="21">
        <v>0</v>
      </c>
      <c r="F4564" s="22">
        <v>2.3496792687798102E-6</v>
      </c>
      <c r="G4564" s="22">
        <v>1.14155251141553E-4</v>
      </c>
      <c r="H4564" s="21">
        <v>0</v>
      </c>
      <c r="I4564" s="20">
        <v>0.20422808379999999</v>
      </c>
      <c r="J4564" s="24">
        <v>0.61560000000000004</v>
      </c>
      <c r="K4564" s="20">
        <v>4.6262478689999997E-2</v>
      </c>
      <c r="L4564" s="20">
        <v>0.31694783789999997</v>
      </c>
      <c r="M4564" s="20">
        <v>0.30527287190000002</v>
      </c>
      <c r="N4564" s="21">
        <v>0</v>
      </c>
    </row>
    <row r="4565" spans="1:14" ht="15" customHeight="1" outlineLevel="1" x14ac:dyDescent="0.3">
      <c r="A4565" s="12">
        <v>4563</v>
      </c>
      <c r="B4565" s="13">
        <v>1</v>
      </c>
      <c r="C4565" s="19">
        <v>5.8773823196956498E-5</v>
      </c>
      <c r="D4565" s="20">
        <v>7.4244531219999998E-5</v>
      </c>
      <c r="E4565" s="21">
        <v>0</v>
      </c>
      <c r="F4565" s="22">
        <v>1.17483963438991E-6</v>
      </c>
      <c r="G4565" s="22">
        <v>1.14155251141553E-4</v>
      </c>
      <c r="H4565" s="21">
        <v>0</v>
      </c>
      <c r="I4565" s="20">
        <v>0.20325833979999999</v>
      </c>
      <c r="J4565" s="24">
        <v>0.61560000000000004</v>
      </c>
      <c r="K4565" s="20">
        <v>5.1375700019999998E-2</v>
      </c>
      <c r="L4565" s="20">
        <v>0.31520263720000002</v>
      </c>
      <c r="M4565" s="20">
        <v>0.39248923629999999</v>
      </c>
      <c r="N4565" s="21">
        <v>0</v>
      </c>
    </row>
    <row r="4566" spans="1:14" ht="15" customHeight="1" outlineLevel="1" x14ac:dyDescent="0.3">
      <c r="A4566" s="12">
        <v>4564</v>
      </c>
      <c r="B4566" s="13">
        <v>1</v>
      </c>
      <c r="C4566" s="19">
        <v>5.34050570957267E-5</v>
      </c>
      <c r="D4566" s="20">
        <v>8.2732542360000003E-5</v>
      </c>
      <c r="E4566" s="21">
        <v>0</v>
      </c>
      <c r="F4566" s="22">
        <v>1.40980756126789E-5</v>
      </c>
      <c r="G4566" s="22">
        <v>1.14155251141553E-4</v>
      </c>
      <c r="H4566" s="20">
        <v>4.3611694399999998E-3</v>
      </c>
      <c r="I4566" s="20">
        <v>0.2044220326</v>
      </c>
      <c r="J4566" s="24">
        <v>0.61819999999999997</v>
      </c>
      <c r="K4566" s="20">
        <v>6.1845629409999998E-2</v>
      </c>
      <c r="L4566" s="20">
        <v>0.3162691487</v>
      </c>
      <c r="M4566" s="20">
        <v>0.2422331593</v>
      </c>
      <c r="N4566" s="21">
        <v>0</v>
      </c>
    </row>
    <row r="4567" spans="1:14" ht="15" customHeight="1" outlineLevel="1" x14ac:dyDescent="0.3">
      <c r="A4567" s="12">
        <v>4565</v>
      </c>
      <c r="B4567" s="13">
        <v>1</v>
      </c>
      <c r="C4567" s="19">
        <v>6.1777905104499394E-5</v>
      </c>
      <c r="D4567" s="20">
        <v>7.6064851679999998E-5</v>
      </c>
      <c r="E4567" s="21">
        <v>0</v>
      </c>
      <c r="F4567" s="22">
        <v>3.7594868300476997E-5</v>
      </c>
      <c r="G4567" s="22">
        <v>1.14155251141553E-4</v>
      </c>
      <c r="H4567" s="20">
        <v>1.7929252140000001E-2</v>
      </c>
      <c r="I4567" s="20">
        <v>0.2002521334</v>
      </c>
      <c r="J4567" s="24">
        <v>0.60489999999999999</v>
      </c>
      <c r="K4567" s="20">
        <v>0.107742878</v>
      </c>
      <c r="L4567" s="20">
        <v>0.34312584839999999</v>
      </c>
      <c r="M4567" s="20">
        <v>7.0496058819999999E-2</v>
      </c>
      <c r="N4567" s="21">
        <v>0</v>
      </c>
    </row>
    <row r="4568" spans="1:14" ht="15" customHeight="1" outlineLevel="1" x14ac:dyDescent="0.3">
      <c r="A4568" s="12">
        <v>4566</v>
      </c>
      <c r="B4568" s="13">
        <v>1</v>
      </c>
      <c r="C4568" s="19">
        <v>8.3303230713603995E-5</v>
      </c>
      <c r="D4568" s="20">
        <v>4.0722000450000003E-5</v>
      </c>
      <c r="E4568" s="21">
        <v>0</v>
      </c>
      <c r="F4568" s="22">
        <v>9.3987170751192502E-5</v>
      </c>
      <c r="G4568" s="22">
        <v>1.14155251141553E-4</v>
      </c>
      <c r="H4568" s="20">
        <v>7.0101760619999995E-2</v>
      </c>
      <c r="I4568" s="20">
        <v>0.17523273859999999</v>
      </c>
      <c r="J4568" s="24">
        <v>0.4698</v>
      </c>
      <c r="K4568" s="20">
        <v>0.18663257850000001</v>
      </c>
      <c r="L4568" s="20">
        <v>0.39402753540000002</v>
      </c>
      <c r="M4568" s="20">
        <v>1.7081813610000001E-3</v>
      </c>
      <c r="N4568" s="21">
        <v>0</v>
      </c>
    </row>
    <row r="4569" spans="1:14" ht="15" customHeight="1" outlineLevel="1" x14ac:dyDescent="0.3">
      <c r="A4569" s="12">
        <v>4567</v>
      </c>
      <c r="B4569" s="13">
        <v>1</v>
      </c>
      <c r="C4569" s="19">
        <v>1.1416877425841E-4</v>
      </c>
      <c r="D4569" s="21">
        <v>0</v>
      </c>
      <c r="E4569" s="21">
        <v>0</v>
      </c>
      <c r="F4569" s="22">
        <v>1.8210014333043501E-4</v>
      </c>
      <c r="G4569" s="22">
        <v>1.14155251141553E-4</v>
      </c>
      <c r="H4569" s="20">
        <v>0.18494588919999999</v>
      </c>
      <c r="I4569" s="20">
        <v>0.10841737780000001</v>
      </c>
      <c r="J4569" s="24">
        <v>0.309</v>
      </c>
      <c r="K4569" s="20">
        <v>0.26747017290000002</v>
      </c>
      <c r="L4569" s="20">
        <v>0.4161334109</v>
      </c>
      <c r="M4569" s="20">
        <v>1.4230385430000001E-2</v>
      </c>
      <c r="N4569" s="21">
        <v>0</v>
      </c>
    </row>
    <row r="4570" spans="1:14" ht="15" customHeight="1" outlineLevel="1" x14ac:dyDescent="0.3">
      <c r="A4570" s="12">
        <v>4568</v>
      </c>
      <c r="B4570" s="13">
        <v>1</v>
      </c>
      <c r="C4570" s="19">
        <v>1.31668265716837E-4</v>
      </c>
      <c r="D4570" s="21">
        <v>0</v>
      </c>
      <c r="E4570" s="21">
        <v>0</v>
      </c>
      <c r="F4570" s="22">
        <v>1.58603350642637E-4</v>
      </c>
      <c r="G4570" s="22">
        <v>1.14155251141553E-4</v>
      </c>
      <c r="H4570" s="24">
        <v>0.34905508000000002</v>
      </c>
      <c r="I4570" s="20">
        <v>8.5919317300000006E-2</v>
      </c>
      <c r="J4570" s="24">
        <v>0.2984</v>
      </c>
      <c r="K4570" s="20">
        <v>0.30606281959999998</v>
      </c>
      <c r="L4570" s="20">
        <v>0.4336823735</v>
      </c>
      <c r="M4570" s="20">
        <v>0.13411655219999999</v>
      </c>
      <c r="N4570" s="24">
        <v>3.3149999999999999E-2</v>
      </c>
    </row>
    <row r="4571" spans="1:14" ht="15" customHeight="1" outlineLevel="1" x14ac:dyDescent="0.3">
      <c r="A4571" s="12">
        <v>4569</v>
      </c>
      <c r="B4571" s="13">
        <v>1</v>
      </c>
      <c r="C4571" s="19">
        <v>1.4341971386306601E-4</v>
      </c>
      <c r="D4571" s="21">
        <v>0</v>
      </c>
      <c r="E4571" s="21">
        <v>0</v>
      </c>
      <c r="F4571" s="22">
        <v>1.4685495429873799E-4</v>
      </c>
      <c r="G4571" s="22">
        <v>1.14155251141553E-4</v>
      </c>
      <c r="H4571" s="20">
        <v>0.48602810530000001</v>
      </c>
      <c r="I4571" s="20">
        <v>0.1036656323</v>
      </c>
      <c r="J4571" s="24">
        <v>0.65439999999999998</v>
      </c>
      <c r="K4571" s="20">
        <v>0.34502069639999999</v>
      </c>
      <c r="L4571" s="20">
        <v>0.44463835559999998</v>
      </c>
      <c r="M4571" s="20">
        <v>0.1726948421</v>
      </c>
      <c r="N4571" s="20">
        <v>0.15378257140000001</v>
      </c>
    </row>
    <row r="4572" spans="1:14" ht="15" customHeight="1" outlineLevel="1" x14ac:dyDescent="0.3">
      <c r="A4572" s="12">
        <v>4570</v>
      </c>
      <c r="B4572" s="13">
        <v>1</v>
      </c>
      <c r="C4572" s="19">
        <v>1.4326670218567199E-4</v>
      </c>
      <c r="D4572" s="21">
        <v>0</v>
      </c>
      <c r="E4572" s="20">
        <v>4.8519185930000002E-4</v>
      </c>
      <c r="F4572" s="22">
        <v>1.6447754881458699E-4</v>
      </c>
      <c r="G4572" s="22">
        <v>1.14155251141553E-4</v>
      </c>
      <c r="H4572" s="20">
        <v>0.58165078339999998</v>
      </c>
      <c r="I4572" s="20">
        <v>0.1090961986</v>
      </c>
      <c r="J4572" s="24">
        <v>0.64559999999999995</v>
      </c>
      <c r="K4572" s="20">
        <v>0.33260287309999997</v>
      </c>
      <c r="L4572" s="20">
        <v>0.44774093469999998</v>
      </c>
      <c r="M4572" s="20">
        <v>0.1026262039</v>
      </c>
      <c r="N4572" s="20">
        <v>0.50617542859999998</v>
      </c>
    </row>
    <row r="4573" spans="1:14" ht="15" customHeight="1" outlineLevel="1" x14ac:dyDescent="0.3">
      <c r="A4573" s="12">
        <v>4571</v>
      </c>
      <c r="B4573" s="13">
        <v>1</v>
      </c>
      <c r="C4573" s="19">
        <v>1.3898397190256499E-4</v>
      </c>
      <c r="D4573" s="21">
        <v>0</v>
      </c>
      <c r="E4573" s="20">
        <v>1.105301104E-3</v>
      </c>
      <c r="F4573" s="22">
        <v>1.87974341502385E-4</v>
      </c>
      <c r="G4573" s="22">
        <v>1.14155251141553E-4</v>
      </c>
      <c r="H4573" s="20">
        <v>0.63511549020000002</v>
      </c>
      <c r="I4573" s="20">
        <v>0.106768813</v>
      </c>
      <c r="J4573" s="24">
        <v>0.62749999999999995</v>
      </c>
      <c r="K4573" s="20">
        <v>0.3066715364</v>
      </c>
      <c r="L4573" s="20">
        <v>0.46179949580000001</v>
      </c>
      <c r="M4573" s="20">
        <v>3.066609419E-2</v>
      </c>
      <c r="N4573" s="24">
        <v>0.63304800000000006</v>
      </c>
    </row>
    <row r="4574" spans="1:14" ht="15" customHeight="1" outlineLevel="1" x14ac:dyDescent="0.3">
      <c r="A4574" s="12">
        <v>4572</v>
      </c>
      <c r="B4574" s="13">
        <v>1</v>
      </c>
      <c r="C4574" s="19">
        <v>1.3594387894065401E-4</v>
      </c>
      <c r="D4574" s="21">
        <v>0</v>
      </c>
      <c r="E4574" s="20">
        <v>1.6326280459999999E-3</v>
      </c>
      <c r="F4574" s="22">
        <v>2.0677177565262301E-4</v>
      </c>
      <c r="G4574" s="22">
        <v>1.14155251141553E-4</v>
      </c>
      <c r="H4574" s="20">
        <v>0.65482151509999997</v>
      </c>
      <c r="I4574" s="20">
        <v>0.10764158259999999</v>
      </c>
      <c r="J4574" s="24">
        <v>0.58160000000000001</v>
      </c>
      <c r="K4574" s="20">
        <v>0.25188702219999998</v>
      </c>
      <c r="L4574" s="20">
        <v>0.42408376959999999</v>
      </c>
      <c r="M4574" s="20">
        <v>1.337349021E-3</v>
      </c>
      <c r="N4574" s="24">
        <v>6.0372000000000002E-2</v>
      </c>
    </row>
    <row r="4575" spans="1:14" ht="15" customHeight="1" outlineLevel="1" x14ac:dyDescent="0.3">
      <c r="A4575" s="12">
        <v>4573</v>
      </c>
      <c r="B4575" s="13">
        <v>1</v>
      </c>
      <c r="C4575" s="19">
        <v>1.25942577378001E-4</v>
      </c>
      <c r="D4575" s="21">
        <v>0</v>
      </c>
      <c r="E4575" s="20">
        <v>2.0514252299999999E-3</v>
      </c>
      <c r="F4575" s="22">
        <v>1.87974341502385E-4</v>
      </c>
      <c r="G4575" s="22">
        <v>1.14155251141553E-4</v>
      </c>
      <c r="H4575" s="20">
        <v>0.6420610564</v>
      </c>
      <c r="I4575" s="20">
        <v>0.1083204034</v>
      </c>
      <c r="J4575" s="24">
        <v>0.47560000000000002</v>
      </c>
      <c r="K4575" s="20">
        <v>0.26065254440000002</v>
      </c>
      <c r="L4575" s="20">
        <v>0.40886174130000003</v>
      </c>
      <c r="M4575" s="20">
        <v>6.3809806960000007E-2</v>
      </c>
      <c r="N4575" s="20">
        <v>0.2229462857</v>
      </c>
    </row>
    <row r="4576" spans="1:14" ht="15" customHeight="1" outlineLevel="1" x14ac:dyDescent="0.3">
      <c r="A4576" s="12">
        <v>4574</v>
      </c>
      <c r="B4576" s="13">
        <v>1</v>
      </c>
      <c r="C4576" s="19">
        <v>1.21206902764421E-4</v>
      </c>
      <c r="D4576" s="21">
        <v>0</v>
      </c>
      <c r="E4576" s="20">
        <v>2.339561097E-3</v>
      </c>
      <c r="F4576" s="22">
        <v>1.90324020771165E-4</v>
      </c>
      <c r="G4576" s="22">
        <v>1.14155251141553E-4</v>
      </c>
      <c r="H4576" s="20">
        <v>0.6058795025</v>
      </c>
      <c r="I4576" s="20">
        <v>0.10395655550000001</v>
      </c>
      <c r="J4576" s="24">
        <v>0.32379999999999998</v>
      </c>
      <c r="K4576" s="20">
        <v>0.19393718039999999</v>
      </c>
      <c r="L4576" s="20">
        <v>0.38025984099999999</v>
      </c>
      <c r="M4576" s="20">
        <v>0.26822029269999997</v>
      </c>
      <c r="N4576" s="20">
        <v>0.1050771429</v>
      </c>
    </row>
    <row r="4577" spans="1:14" ht="15" customHeight="1" outlineLevel="1" x14ac:dyDescent="0.3">
      <c r="A4577" s="12">
        <v>4575</v>
      </c>
      <c r="B4577" s="13">
        <v>1</v>
      </c>
      <c r="C4577" s="19">
        <v>1.12981176950498E-4</v>
      </c>
      <c r="D4577" s="21">
        <v>0</v>
      </c>
      <c r="E4577" s="20">
        <v>2.4766065169999998E-3</v>
      </c>
      <c r="F4577" s="22">
        <v>2.1382081345896301E-4</v>
      </c>
      <c r="G4577" s="22">
        <v>1.14155251141553E-4</v>
      </c>
      <c r="H4577" s="20">
        <v>0.54126958489999999</v>
      </c>
      <c r="I4577" s="20">
        <v>0.1000775795</v>
      </c>
      <c r="J4577" s="24">
        <v>0.1862</v>
      </c>
      <c r="K4577" s="20">
        <v>0.1613099586</v>
      </c>
      <c r="L4577" s="20">
        <v>0.38598022110000002</v>
      </c>
      <c r="M4577" s="20">
        <v>0.34396454510000002</v>
      </c>
      <c r="N4577" s="20">
        <v>0.68492914289999995</v>
      </c>
    </row>
    <row r="4578" spans="1:14" ht="15" customHeight="1" outlineLevel="1" x14ac:dyDescent="0.3">
      <c r="A4578" s="12">
        <v>4576</v>
      </c>
      <c r="B4578" s="13">
        <v>1</v>
      </c>
      <c r="C4578" s="19">
        <v>1.07343640947526E-4</v>
      </c>
      <c r="D4578" s="21">
        <v>0</v>
      </c>
      <c r="E4578" s="20">
        <v>2.4672431649999998E-3</v>
      </c>
      <c r="F4578" s="22">
        <v>2.23219530534082E-4</v>
      </c>
      <c r="G4578" s="22">
        <v>1.14155251141553E-4</v>
      </c>
      <c r="H4578" s="20">
        <v>0.43773219190000001</v>
      </c>
      <c r="I4578" s="20">
        <v>0.1040535299</v>
      </c>
      <c r="J4578" s="24">
        <v>0.1076</v>
      </c>
      <c r="K4578" s="20">
        <v>0.19588507429999999</v>
      </c>
      <c r="L4578" s="20">
        <v>0.38646499899999998</v>
      </c>
      <c r="M4578" s="20">
        <v>0.21316863480000001</v>
      </c>
      <c r="N4578" s="20">
        <v>0.1648362857</v>
      </c>
    </row>
    <row r="4579" spans="1:14" ht="15" customHeight="1" outlineLevel="1" x14ac:dyDescent="0.3">
      <c r="A4579" s="12">
        <v>4577</v>
      </c>
      <c r="B4579" s="13">
        <v>1</v>
      </c>
      <c r="C4579" s="19">
        <v>1.06096028750938E-4</v>
      </c>
      <c r="D4579" s="21">
        <v>0</v>
      </c>
      <c r="E4579" s="20">
        <v>2.2774224910000001E-3</v>
      </c>
      <c r="F4579" s="22">
        <v>2.23219530534082E-4</v>
      </c>
      <c r="G4579" s="22">
        <v>1.14155251141553E-4</v>
      </c>
      <c r="H4579" s="20">
        <v>0.30172831529999999</v>
      </c>
      <c r="I4579" s="20">
        <v>0.1075446082</v>
      </c>
      <c r="J4579" s="24">
        <v>5.5500000000000001E-2</v>
      </c>
      <c r="K4579" s="20">
        <v>0.2196250304</v>
      </c>
      <c r="L4579" s="20">
        <v>0.3887919333</v>
      </c>
      <c r="M4579" s="20">
        <v>6.2161665679999999E-2</v>
      </c>
      <c r="N4579" s="20">
        <v>0.1125428571</v>
      </c>
    </row>
    <row r="4580" spans="1:14" ht="15" customHeight="1" outlineLevel="1" x14ac:dyDescent="0.3">
      <c r="A4580" s="12">
        <v>4578</v>
      </c>
      <c r="B4580" s="13">
        <v>1</v>
      </c>
      <c r="C4580" s="19">
        <v>1.12470165976804E-4</v>
      </c>
      <c r="D4580" s="21">
        <v>0</v>
      </c>
      <c r="E4580" s="20">
        <v>1.8658606239999999E-3</v>
      </c>
      <c r="F4580" s="22">
        <v>1.6447754881458699E-4</v>
      </c>
      <c r="G4580" s="22">
        <v>1.14155251141553E-4</v>
      </c>
      <c r="H4580" s="20">
        <v>0.15748667420000001</v>
      </c>
      <c r="I4580" s="20">
        <v>0.10395655550000001</v>
      </c>
      <c r="J4580" s="24">
        <v>3.32E-2</v>
      </c>
      <c r="K4580" s="20">
        <v>0.25115656200000003</v>
      </c>
      <c r="L4580" s="20">
        <v>0.41710296679999997</v>
      </c>
      <c r="M4580" s="20">
        <v>1.6154502479999999E-3</v>
      </c>
      <c r="N4580" s="24">
        <v>4.9919999999999999E-2</v>
      </c>
    </row>
    <row r="4581" spans="1:14" ht="15" customHeight="1" outlineLevel="1" x14ac:dyDescent="0.3">
      <c r="A4581" s="12">
        <v>4579</v>
      </c>
      <c r="B4581" s="13">
        <v>1</v>
      </c>
      <c r="C4581" s="19">
        <v>1.2466287314552601E-4</v>
      </c>
      <c r="D4581" s="21">
        <v>0</v>
      </c>
      <c r="E4581" s="20">
        <v>7.9290564379999996E-4</v>
      </c>
      <c r="F4581" s="22">
        <v>1.1748396343899099E-4</v>
      </c>
      <c r="G4581" s="22">
        <v>1.14155251141553E-4</v>
      </c>
      <c r="H4581" s="20">
        <v>5.4918429980000003E-2</v>
      </c>
      <c r="I4581" s="20">
        <v>9.949573313E-2</v>
      </c>
      <c r="J4581" s="24">
        <v>0.1024</v>
      </c>
      <c r="K4581" s="20">
        <v>0.2399561724</v>
      </c>
      <c r="L4581" s="20">
        <v>0.41729687799999998</v>
      </c>
      <c r="M4581" s="20">
        <v>1.144572259E-2</v>
      </c>
      <c r="N4581" s="20">
        <v>3.1991142860000002E-2</v>
      </c>
    </row>
    <row r="4582" spans="1:14" ht="15" customHeight="1" outlineLevel="1" x14ac:dyDescent="0.3">
      <c r="A4582" s="12">
        <v>4580</v>
      </c>
      <c r="B4582" s="13">
        <v>1</v>
      </c>
      <c r="C4582" s="19">
        <v>1.2422905459023699E-4</v>
      </c>
      <c r="D4582" s="21">
        <v>0</v>
      </c>
      <c r="E4582" s="21">
        <v>0</v>
      </c>
      <c r="F4582" s="22">
        <v>8.8112972579242903E-5</v>
      </c>
      <c r="G4582" s="22">
        <v>1.14155251141553E-4</v>
      </c>
      <c r="H4582" s="20">
        <v>1.3083508319999999E-2</v>
      </c>
      <c r="I4582" s="20">
        <v>0.13469743989999999</v>
      </c>
      <c r="J4582" s="24">
        <v>0.4698</v>
      </c>
      <c r="K4582" s="20">
        <v>0.24555636719999999</v>
      </c>
      <c r="L4582" s="20">
        <v>0.42369594729999999</v>
      </c>
      <c r="M4582" s="20">
        <v>0.1150116279</v>
      </c>
      <c r="N4582" s="21">
        <v>0</v>
      </c>
    </row>
    <row r="4583" spans="1:14" ht="15" customHeight="1" outlineLevel="1" x14ac:dyDescent="0.3">
      <c r="A4583" s="12">
        <v>4581</v>
      </c>
      <c r="B4583" s="13">
        <v>1</v>
      </c>
      <c r="C4583" s="19">
        <v>1.1709820454660501E-4</v>
      </c>
      <c r="D4583" s="21">
        <v>0</v>
      </c>
      <c r="E4583" s="21">
        <v>0</v>
      </c>
      <c r="F4583" s="22">
        <v>5.87419817194953E-5</v>
      </c>
      <c r="G4583" s="22">
        <v>1.14155251141553E-4</v>
      </c>
      <c r="H4583" s="21">
        <v>0</v>
      </c>
      <c r="I4583" s="20">
        <v>0.19278510469999999</v>
      </c>
      <c r="J4583" s="24">
        <v>0.7258</v>
      </c>
      <c r="K4583" s="20">
        <v>0.32968103240000002</v>
      </c>
      <c r="L4583" s="20">
        <v>0.41904207869999999</v>
      </c>
      <c r="M4583" s="20">
        <v>0.15167550069999999</v>
      </c>
      <c r="N4583" s="21">
        <v>0</v>
      </c>
    </row>
    <row r="4584" spans="1:14" ht="15" customHeight="1" outlineLevel="1" x14ac:dyDescent="0.3">
      <c r="A4584" s="12">
        <v>4582</v>
      </c>
      <c r="B4584" s="13">
        <v>1</v>
      </c>
      <c r="C4584" s="19">
        <v>1.3049263908802199E-4</v>
      </c>
      <c r="D4584" s="21">
        <v>0</v>
      </c>
      <c r="E4584" s="21">
        <v>0</v>
      </c>
      <c r="F4584" s="22">
        <v>3.7594868300476997E-5</v>
      </c>
      <c r="G4584" s="22">
        <v>1.14155251141553E-4</v>
      </c>
      <c r="H4584" s="21">
        <v>0</v>
      </c>
      <c r="I4584" s="20">
        <v>0.22895655549999999</v>
      </c>
      <c r="J4584" s="24">
        <v>0.72360000000000002</v>
      </c>
      <c r="K4584" s="20">
        <v>0.38641344049999998</v>
      </c>
      <c r="L4584" s="20">
        <v>0.40682567380000001</v>
      </c>
      <c r="M4584" s="20">
        <v>9.1868273540000003E-2</v>
      </c>
      <c r="N4584" s="21">
        <v>0</v>
      </c>
    </row>
    <row r="4585" spans="1:14" ht="15" customHeight="1" outlineLevel="1" x14ac:dyDescent="0.3">
      <c r="A4585" s="12">
        <v>4583</v>
      </c>
      <c r="B4585" s="13">
        <v>1</v>
      </c>
      <c r="C4585" s="19">
        <v>1.35142146042147E-4</v>
      </c>
      <c r="D4585" s="21">
        <v>0</v>
      </c>
      <c r="E4585" s="21">
        <v>0</v>
      </c>
      <c r="F4585" s="22">
        <v>2.3496792687798098E-5</v>
      </c>
      <c r="G4585" s="22">
        <v>1.14155251141553E-4</v>
      </c>
      <c r="H4585" s="21">
        <v>0</v>
      </c>
      <c r="I4585" s="20">
        <v>0.22061675720000001</v>
      </c>
      <c r="J4585" s="24">
        <v>0.67420000000000002</v>
      </c>
      <c r="K4585" s="20">
        <v>0.1378134892</v>
      </c>
      <c r="L4585" s="20">
        <v>0.36697692459999998</v>
      </c>
      <c r="M4585" s="20">
        <v>2.8393153559999999E-2</v>
      </c>
      <c r="N4585" s="21">
        <v>0</v>
      </c>
    </row>
    <row r="4586" spans="1:14" ht="15" customHeight="1" outlineLevel="1" x14ac:dyDescent="0.3">
      <c r="A4586" s="12">
        <v>4584</v>
      </c>
      <c r="B4586" s="13">
        <v>1</v>
      </c>
      <c r="C4586" s="19">
        <v>1.12535424147065E-4</v>
      </c>
      <c r="D4586" s="21">
        <v>0</v>
      </c>
      <c r="E4586" s="21">
        <v>0</v>
      </c>
      <c r="F4586" s="22">
        <v>9.3987170751192492E-6</v>
      </c>
      <c r="G4586" s="22">
        <v>1.14155251141553E-4</v>
      </c>
      <c r="H4586" s="21">
        <v>0</v>
      </c>
      <c r="I4586" s="20">
        <v>0.1988944919</v>
      </c>
      <c r="J4586" s="24">
        <v>0.67300000000000004</v>
      </c>
      <c r="K4586" s="20">
        <v>5.2958363770000003E-2</v>
      </c>
      <c r="L4586" s="20">
        <v>0.34070195850000001</v>
      </c>
      <c r="M4586" s="20">
        <v>1.337349021E-3</v>
      </c>
      <c r="N4586" s="21">
        <v>0</v>
      </c>
    </row>
    <row r="4587" spans="1:14" ht="15" customHeight="1" outlineLevel="1" x14ac:dyDescent="0.3">
      <c r="A4587" s="12">
        <v>4585</v>
      </c>
      <c r="B4587" s="13">
        <v>1</v>
      </c>
      <c r="C4587" s="19">
        <v>9.6158559756317994E-5</v>
      </c>
      <c r="D4587" s="21">
        <v>0</v>
      </c>
      <c r="E4587" s="21">
        <v>0</v>
      </c>
      <c r="F4587" s="22">
        <v>5.8741981719495297E-6</v>
      </c>
      <c r="G4587" s="22">
        <v>1.14155251141553E-4</v>
      </c>
      <c r="H4587" s="21">
        <v>0</v>
      </c>
      <c r="I4587" s="20">
        <v>0.18793638479999999</v>
      </c>
      <c r="J4587" s="24">
        <v>0.63919999999999999</v>
      </c>
      <c r="K4587" s="20">
        <v>3.6888239590000003E-2</v>
      </c>
      <c r="L4587" s="20">
        <v>0.31995346130000002</v>
      </c>
      <c r="M4587" s="20">
        <v>5.7093452269999997E-2</v>
      </c>
      <c r="N4587" s="21">
        <v>0</v>
      </c>
    </row>
    <row r="4588" spans="1:14" ht="15" customHeight="1" outlineLevel="1" x14ac:dyDescent="0.3">
      <c r="A4588" s="12">
        <v>4586</v>
      </c>
      <c r="B4588" s="13">
        <v>1</v>
      </c>
      <c r="C4588" s="19">
        <v>8.5984093736763396E-5</v>
      </c>
      <c r="D4588" s="20">
        <v>7.363094005E-7</v>
      </c>
      <c r="E4588" s="21">
        <v>0</v>
      </c>
      <c r="F4588" s="22">
        <v>2.3496792687798102E-6</v>
      </c>
      <c r="G4588" s="22">
        <v>1.14155251141553E-4</v>
      </c>
      <c r="H4588" s="21">
        <v>0</v>
      </c>
      <c r="I4588" s="20">
        <v>0.19394879749999999</v>
      </c>
      <c r="J4588" s="24">
        <v>0.64300000000000002</v>
      </c>
      <c r="K4588" s="20">
        <v>3.1775018260000003E-2</v>
      </c>
      <c r="L4588" s="20">
        <v>0.30453752179999999</v>
      </c>
      <c r="M4588" s="20">
        <v>0.24249012510000001</v>
      </c>
      <c r="N4588" s="21">
        <v>0</v>
      </c>
    </row>
    <row r="4589" spans="1:14" ht="15" customHeight="1" outlineLevel="1" x14ac:dyDescent="0.3">
      <c r="A4589" s="12">
        <v>4587</v>
      </c>
      <c r="B4589" s="13">
        <v>1</v>
      </c>
      <c r="C4589" s="19">
        <v>7.0563643695063799E-5</v>
      </c>
      <c r="D4589" s="20">
        <v>9.9197238679999998E-6</v>
      </c>
      <c r="E4589" s="21">
        <v>0</v>
      </c>
      <c r="F4589" s="22">
        <v>1.17483963438991E-6</v>
      </c>
      <c r="G4589" s="22">
        <v>1.14155251141553E-4</v>
      </c>
      <c r="H4589" s="21">
        <v>0</v>
      </c>
      <c r="I4589" s="20">
        <v>0.19588828550000001</v>
      </c>
      <c r="J4589" s="24">
        <v>0.62090000000000001</v>
      </c>
      <c r="K4589" s="20">
        <v>3.7375213050000002E-2</v>
      </c>
      <c r="L4589" s="20">
        <v>0.29949583089999998</v>
      </c>
      <c r="M4589" s="20">
        <v>0.31032047099999999</v>
      </c>
      <c r="N4589" s="21">
        <v>0</v>
      </c>
    </row>
    <row r="4590" spans="1:14" ht="15" customHeight="1" outlineLevel="1" x14ac:dyDescent="0.3">
      <c r="A4590" s="12">
        <v>4588</v>
      </c>
      <c r="B4590" s="13">
        <v>1</v>
      </c>
      <c r="C4590" s="19">
        <v>6.3289493124184698E-5</v>
      </c>
      <c r="D4590" s="20">
        <v>1.6669226709999998E-5</v>
      </c>
      <c r="E4590" s="21">
        <v>0</v>
      </c>
      <c r="F4590" s="22">
        <v>1.40980756126789E-5</v>
      </c>
      <c r="G4590" s="22">
        <v>1.14155251141553E-4</v>
      </c>
      <c r="H4590" s="21">
        <v>0</v>
      </c>
      <c r="I4590" s="20">
        <v>0.19006982159999999</v>
      </c>
      <c r="J4590" s="24">
        <v>0.59260000000000002</v>
      </c>
      <c r="K4590" s="20">
        <v>4.1392744099999997E-2</v>
      </c>
      <c r="L4590" s="20">
        <v>0.29794454139999998</v>
      </c>
      <c r="M4590" s="20">
        <v>0.19296619870000001</v>
      </c>
      <c r="N4590" s="21">
        <v>0</v>
      </c>
    </row>
    <row r="4591" spans="1:14" ht="15" customHeight="1" outlineLevel="1" x14ac:dyDescent="0.3">
      <c r="A4591" s="12">
        <v>4589</v>
      </c>
      <c r="B4591" s="13">
        <v>1</v>
      </c>
      <c r="C4591" s="19">
        <v>6.4411557487534005E-5</v>
      </c>
      <c r="D4591" s="20">
        <v>9.6538343619999997E-6</v>
      </c>
      <c r="E4591" s="21">
        <v>0</v>
      </c>
      <c r="F4591" s="22">
        <v>3.7594868300476997E-5</v>
      </c>
      <c r="G4591" s="22">
        <v>1.14155251141553E-4</v>
      </c>
      <c r="H4591" s="20">
        <v>1.6798578580000001E-2</v>
      </c>
      <c r="I4591" s="20">
        <v>0.18832428239999999</v>
      </c>
      <c r="J4591" s="24">
        <v>0.55359999999999998</v>
      </c>
      <c r="K4591" s="20">
        <v>5.1010469930000003E-2</v>
      </c>
      <c r="L4591" s="20">
        <v>0.30444056619999998</v>
      </c>
      <c r="M4591" s="20">
        <v>5.6361493899999997E-2</v>
      </c>
      <c r="N4591" s="21">
        <v>0</v>
      </c>
    </row>
    <row r="4592" spans="1:14" ht="15" customHeight="1" outlineLevel="1" x14ac:dyDescent="0.3">
      <c r="A4592" s="12">
        <v>4590</v>
      </c>
      <c r="B4592" s="13">
        <v>1</v>
      </c>
      <c r="C4592" s="19">
        <v>6.7688159142925E-5</v>
      </c>
      <c r="D4592" s="21">
        <v>0</v>
      </c>
      <c r="E4592" s="21">
        <v>0</v>
      </c>
      <c r="F4592" s="22">
        <v>9.3987170751192502E-5</v>
      </c>
      <c r="G4592" s="22">
        <v>1.14155251141553E-4</v>
      </c>
      <c r="H4592" s="20">
        <v>6.3317719270000003E-2</v>
      </c>
      <c r="I4592" s="20">
        <v>0.1952094647</v>
      </c>
      <c r="J4592" s="24">
        <v>0.37969999999999998</v>
      </c>
      <c r="K4592" s="20">
        <v>6.6958850740000006E-2</v>
      </c>
      <c r="L4592" s="20">
        <v>0.3241225519</v>
      </c>
      <c r="M4592" s="20">
        <v>1.54814866E-3</v>
      </c>
      <c r="N4592" s="21">
        <v>0</v>
      </c>
    </row>
    <row r="4593" spans="1:14" ht="15" customHeight="1" outlineLevel="1" x14ac:dyDescent="0.3">
      <c r="A4593" s="12">
        <v>4591</v>
      </c>
      <c r="B4593" s="13">
        <v>1</v>
      </c>
      <c r="C4593" s="19">
        <v>7.6746265955106299E-5</v>
      </c>
      <c r="D4593" s="21">
        <v>0</v>
      </c>
      <c r="E4593" s="21">
        <v>0</v>
      </c>
      <c r="F4593" s="22">
        <v>1.8210014333043501E-4</v>
      </c>
      <c r="G4593" s="22">
        <v>1.14155251141553E-4</v>
      </c>
      <c r="H4593" s="20">
        <v>0.16184784360000001</v>
      </c>
      <c r="I4593" s="20">
        <v>0.1737781226</v>
      </c>
      <c r="J4593" s="24">
        <v>0.39689999999999998</v>
      </c>
      <c r="K4593" s="20">
        <v>8.1446311179999994E-2</v>
      </c>
      <c r="L4593" s="20">
        <v>0.35912352139999998</v>
      </c>
      <c r="M4593" s="20">
        <v>9.6142783390000004E-3</v>
      </c>
      <c r="N4593" s="21">
        <v>0</v>
      </c>
    </row>
    <row r="4594" spans="1:14" ht="15" customHeight="1" outlineLevel="1" x14ac:dyDescent="0.3">
      <c r="A4594" s="12">
        <v>4592</v>
      </c>
      <c r="B4594" s="13">
        <v>1</v>
      </c>
      <c r="C4594" s="19">
        <v>9.0251517760714701E-5</v>
      </c>
      <c r="D4594" s="21">
        <v>0</v>
      </c>
      <c r="E4594" s="21">
        <v>0</v>
      </c>
      <c r="F4594" s="22">
        <v>1.58603350642637E-4</v>
      </c>
      <c r="G4594" s="22">
        <v>1.14155251141553E-4</v>
      </c>
      <c r="H4594" s="20">
        <v>0.28880633179999998</v>
      </c>
      <c r="I4594" s="20">
        <v>0.1705779674</v>
      </c>
      <c r="J4594" s="24">
        <v>0.29580000000000001</v>
      </c>
      <c r="K4594" s="20">
        <v>0.1038470903</v>
      </c>
      <c r="L4594" s="20">
        <v>0.39140973429999998</v>
      </c>
      <c r="M4594" s="20">
        <v>0.1019394612</v>
      </c>
      <c r="N4594" s="20">
        <v>0.1035171429</v>
      </c>
    </row>
    <row r="4595" spans="1:14" ht="15" customHeight="1" outlineLevel="1" x14ac:dyDescent="0.3">
      <c r="A4595" s="12">
        <v>4593</v>
      </c>
      <c r="B4595" s="13">
        <v>1</v>
      </c>
      <c r="C4595" s="19">
        <v>9.8953077784719894E-5</v>
      </c>
      <c r="D4595" s="21">
        <v>0</v>
      </c>
      <c r="E4595" s="20">
        <v>4.8944792829999997E-4</v>
      </c>
      <c r="F4595" s="22">
        <v>1.4685495429873799E-4</v>
      </c>
      <c r="G4595" s="22">
        <v>1.14155251141553E-4</v>
      </c>
      <c r="H4595" s="20">
        <v>0.40106606360000002</v>
      </c>
      <c r="I4595" s="20">
        <v>0.18463925519999999</v>
      </c>
      <c r="J4595" s="24">
        <v>0.22900000000000001</v>
      </c>
      <c r="K4595" s="20">
        <v>0.1060384709</v>
      </c>
      <c r="L4595" s="20">
        <v>0.39344580179999999</v>
      </c>
      <c r="M4595" s="20">
        <v>0.13708259689999999</v>
      </c>
      <c r="N4595" s="24">
        <v>0.32619599999999999</v>
      </c>
    </row>
    <row r="4596" spans="1:14" ht="15" customHeight="1" outlineLevel="1" x14ac:dyDescent="0.3">
      <c r="A4596" s="12">
        <v>4594</v>
      </c>
      <c r="B4596" s="13">
        <v>1</v>
      </c>
      <c r="C4596" s="19">
        <v>9.7974578586058805E-5</v>
      </c>
      <c r="D4596" s="21">
        <v>0</v>
      </c>
      <c r="E4596" s="20">
        <v>1.151692256E-3</v>
      </c>
      <c r="F4596" s="22">
        <v>1.6447754881458699E-4</v>
      </c>
      <c r="G4596" s="22">
        <v>1.14155251141553E-4</v>
      </c>
      <c r="H4596" s="20">
        <v>0.48505895650000003</v>
      </c>
      <c r="I4596" s="20">
        <v>0.1875484872</v>
      </c>
      <c r="J4596" s="24">
        <v>0.23480000000000001</v>
      </c>
      <c r="K4596" s="20">
        <v>9.3864134399999993E-2</v>
      </c>
      <c r="L4596" s="20">
        <v>0.38568935430000001</v>
      </c>
      <c r="M4596" s="20">
        <v>8.4312890840000002E-2</v>
      </c>
      <c r="N4596" s="20">
        <v>0.52475057140000003</v>
      </c>
    </row>
    <row r="4597" spans="1:14" ht="15" customHeight="1" outlineLevel="1" x14ac:dyDescent="0.3">
      <c r="A4597" s="12">
        <v>4595</v>
      </c>
      <c r="B4597" s="13">
        <v>1</v>
      </c>
      <c r="C4597" s="19">
        <v>9.6055898408880697E-5</v>
      </c>
      <c r="D4597" s="21">
        <v>0</v>
      </c>
      <c r="E4597" s="20">
        <v>1.5960258529999999E-3</v>
      </c>
      <c r="F4597" s="22">
        <v>1.87974341502385E-4</v>
      </c>
      <c r="G4597" s="22">
        <v>1.14155251141553E-4</v>
      </c>
      <c r="H4597" s="20">
        <v>0.53157809720000004</v>
      </c>
      <c r="I4597" s="20">
        <v>0.21295577969999999</v>
      </c>
      <c r="J4597" s="24">
        <v>0.2828</v>
      </c>
      <c r="K4597" s="20">
        <v>8.8385682980000005E-2</v>
      </c>
      <c r="L4597" s="20">
        <v>0.37706030639999999</v>
      </c>
      <c r="M4597" s="20">
        <v>2.6764199950000001E-2</v>
      </c>
      <c r="N4597" s="24">
        <v>0.63281399999999999</v>
      </c>
    </row>
    <row r="4598" spans="1:14" ht="15" customHeight="1" outlineLevel="1" x14ac:dyDescent="0.3">
      <c r="A4598" s="12">
        <v>4596</v>
      </c>
      <c r="B4598" s="13">
        <v>1</v>
      </c>
      <c r="C4598" s="19">
        <v>1.0028070241227701E-4</v>
      </c>
      <c r="D4598" s="21">
        <v>0</v>
      </c>
      <c r="E4598" s="20">
        <v>1.8922482510000001E-3</v>
      </c>
      <c r="F4598" s="22">
        <v>2.0677177565262301E-4</v>
      </c>
      <c r="G4598" s="22">
        <v>1.14155251141553E-4</v>
      </c>
      <c r="H4598" s="20">
        <v>0.54724600229999998</v>
      </c>
      <c r="I4598" s="20">
        <v>0.24650892160000001</v>
      </c>
      <c r="J4598" s="24">
        <v>0.34300000000000003</v>
      </c>
      <c r="K4598" s="20">
        <v>8.1324567809999998E-2</v>
      </c>
      <c r="L4598" s="20">
        <v>0.37017645919999997</v>
      </c>
      <c r="M4598" s="20">
        <v>1.337349021E-3</v>
      </c>
      <c r="N4598" s="20">
        <v>0.57422485710000004</v>
      </c>
    </row>
    <row r="4599" spans="1:14" ht="15" customHeight="1" outlineLevel="1" x14ac:dyDescent="0.3">
      <c r="A4599" s="12">
        <v>4597</v>
      </c>
      <c r="B4599" s="13">
        <v>1</v>
      </c>
      <c r="C4599" s="19">
        <v>9.1493666963500203E-5</v>
      </c>
      <c r="D4599" s="21">
        <v>0</v>
      </c>
      <c r="E4599" s="20">
        <v>2.062491009E-3</v>
      </c>
      <c r="F4599" s="22">
        <v>1.87974341502385E-4</v>
      </c>
      <c r="G4599" s="22">
        <v>1.14155251141553E-4</v>
      </c>
      <c r="H4599" s="20">
        <v>0.56097560980000005</v>
      </c>
      <c r="I4599" s="20">
        <v>0.27055857249999998</v>
      </c>
      <c r="J4599" s="24">
        <v>0.42009999999999997</v>
      </c>
      <c r="K4599" s="20">
        <v>6.4280496709999996E-2</v>
      </c>
      <c r="L4599" s="20">
        <v>0.36368043439999997</v>
      </c>
      <c r="M4599" s="20">
        <v>4.6976285899999998E-2</v>
      </c>
      <c r="N4599" s="24">
        <v>0.87874799999999997</v>
      </c>
    </row>
    <row r="4600" spans="1:14" ht="15" customHeight="1" outlineLevel="1" x14ac:dyDescent="0.3">
      <c r="A4600" s="12">
        <v>4598</v>
      </c>
      <c r="B4600" s="13">
        <v>1</v>
      </c>
      <c r="C4600" s="19">
        <v>8.59595738323278E-5</v>
      </c>
      <c r="D4600" s="21">
        <v>0</v>
      </c>
      <c r="E4600" s="20">
        <v>2.1148406570000002E-3</v>
      </c>
      <c r="F4600" s="22">
        <v>1.90324020771165E-4</v>
      </c>
      <c r="G4600" s="22">
        <v>1.14155251141553E-4</v>
      </c>
      <c r="H4600" s="20">
        <v>0.54223873359999997</v>
      </c>
      <c r="I4600" s="20">
        <v>0.27783165240000002</v>
      </c>
      <c r="J4600" s="24">
        <v>0.46689999999999998</v>
      </c>
      <c r="K4600" s="20">
        <v>5.8193328459999999E-2</v>
      </c>
      <c r="L4600" s="20">
        <v>0.362807834</v>
      </c>
      <c r="M4600" s="20">
        <v>0.20335667299999999</v>
      </c>
      <c r="N4600" s="24">
        <v>0.25006800000000001</v>
      </c>
    </row>
    <row r="4601" spans="1:14" ht="15" customHeight="1" outlineLevel="1" x14ac:dyDescent="0.3">
      <c r="A4601" s="12">
        <v>4599</v>
      </c>
      <c r="B4601" s="13">
        <v>1</v>
      </c>
      <c r="C4601" s="19">
        <v>8.1024984383553405E-5</v>
      </c>
      <c r="D4601" s="21">
        <v>0</v>
      </c>
      <c r="E4601" s="20">
        <v>2.0373802020000002E-3</v>
      </c>
      <c r="F4601" s="22">
        <v>2.1382081345896301E-4</v>
      </c>
      <c r="G4601" s="22">
        <v>1.14155251141553E-4</v>
      </c>
      <c r="H4601" s="20">
        <v>0.49442739460000001</v>
      </c>
      <c r="I4601" s="20">
        <v>0.28103180760000002</v>
      </c>
      <c r="J4601" s="24">
        <v>0.46539999999999998</v>
      </c>
      <c r="K4601" s="20">
        <v>8.1811541269999996E-2</v>
      </c>
      <c r="L4601" s="20">
        <v>0.37327903820000002</v>
      </c>
      <c r="M4601" s="20">
        <v>0.25924940969999999</v>
      </c>
      <c r="N4601" s="20">
        <v>0.40348285709999998</v>
      </c>
    </row>
    <row r="4602" spans="1:14" ht="15" customHeight="1" outlineLevel="1" x14ac:dyDescent="0.3">
      <c r="A4602" s="12">
        <v>4600</v>
      </c>
      <c r="B4602" s="13">
        <v>1</v>
      </c>
      <c r="C4602" s="19">
        <v>7.8646960767262398E-5</v>
      </c>
      <c r="D4602" s="21">
        <v>0</v>
      </c>
      <c r="E4602" s="20">
        <v>1.8373449619999999E-3</v>
      </c>
      <c r="F4602" s="22">
        <v>2.23219530534082E-4</v>
      </c>
      <c r="G4602" s="22">
        <v>1.14155251141553E-4</v>
      </c>
      <c r="H4602" s="20">
        <v>0.40575028270000002</v>
      </c>
      <c r="I4602" s="20">
        <v>0.27899534520000002</v>
      </c>
      <c r="J4602" s="24">
        <v>0.43030000000000002</v>
      </c>
      <c r="K4602" s="20">
        <v>0.16496225959999999</v>
      </c>
      <c r="L4602" s="20">
        <v>0.36823734730000002</v>
      </c>
      <c r="M4602" s="20">
        <v>0.16220355219999999</v>
      </c>
      <c r="N4602" s="20">
        <v>0.5987168571</v>
      </c>
    </row>
    <row r="4603" spans="1:14" ht="15" customHeight="1" outlineLevel="1" x14ac:dyDescent="0.3">
      <c r="A4603" s="12">
        <v>4601</v>
      </c>
      <c r="B4603" s="13">
        <v>1</v>
      </c>
      <c r="C4603" s="19">
        <v>8.2368597020791604E-5</v>
      </c>
      <c r="D4603" s="21">
        <v>0</v>
      </c>
      <c r="E4603" s="20">
        <v>1.508350833E-3</v>
      </c>
      <c r="F4603" s="22">
        <v>2.23219530534082E-4</v>
      </c>
      <c r="G4603" s="22">
        <v>1.14155251141553E-4</v>
      </c>
      <c r="H4603" s="20">
        <v>0.28428363750000002</v>
      </c>
      <c r="I4603" s="20">
        <v>0.25746702869999999</v>
      </c>
      <c r="J4603" s="24">
        <v>0.38679999999999998</v>
      </c>
      <c r="K4603" s="20">
        <v>0.2005113221</v>
      </c>
      <c r="L4603" s="20">
        <v>0.38239286410000001</v>
      </c>
      <c r="M4603" s="20">
        <v>4.7516237949999998E-2</v>
      </c>
      <c r="N4603" s="20">
        <v>0.1205211429</v>
      </c>
    </row>
    <row r="4604" spans="1:14" ht="15" customHeight="1" outlineLevel="1" x14ac:dyDescent="0.3">
      <c r="A4604" s="12">
        <v>4602</v>
      </c>
      <c r="B4604" s="13">
        <v>1</v>
      </c>
      <c r="C4604" s="19">
        <v>9.1851291183090699E-5</v>
      </c>
      <c r="D4604" s="21">
        <v>0</v>
      </c>
      <c r="E4604" s="20">
        <v>1.01677487E-3</v>
      </c>
      <c r="F4604" s="22">
        <v>1.6447754881458699E-4</v>
      </c>
      <c r="G4604" s="22">
        <v>1.14155251141553E-4</v>
      </c>
      <c r="H4604" s="20">
        <v>0.15280245519999999</v>
      </c>
      <c r="I4604" s="20">
        <v>0.23332040339999999</v>
      </c>
      <c r="J4604" s="24">
        <v>0.36830000000000002</v>
      </c>
      <c r="K4604" s="20">
        <v>0.14268322380000001</v>
      </c>
      <c r="L4604" s="20">
        <v>0.39102191200000003</v>
      </c>
      <c r="M4604" s="20">
        <v>1.440178623E-3</v>
      </c>
      <c r="N4604" s="20">
        <v>0.20647714289999999</v>
      </c>
    </row>
    <row r="4605" spans="1:14" ht="15" customHeight="1" outlineLevel="1" x14ac:dyDescent="0.3">
      <c r="A4605" s="12">
        <v>4603</v>
      </c>
      <c r="B4605" s="13">
        <v>1</v>
      </c>
      <c r="C4605" s="19">
        <v>1.02567641770559E-4</v>
      </c>
      <c r="D4605" s="21">
        <v>0</v>
      </c>
      <c r="E4605" s="20">
        <v>2.2727408149999999E-4</v>
      </c>
      <c r="F4605" s="22">
        <v>1.1748396343899099E-4</v>
      </c>
      <c r="G4605" s="22">
        <v>1.14155251141553E-4</v>
      </c>
      <c r="H4605" s="20">
        <v>5.4918429980000003E-2</v>
      </c>
      <c r="I4605" s="20">
        <v>0.2072342901</v>
      </c>
      <c r="J4605" s="24">
        <v>0.38829999999999998</v>
      </c>
      <c r="K4605" s="20">
        <v>0.16459702949999999</v>
      </c>
      <c r="L4605" s="20">
        <v>0.39761489239999998</v>
      </c>
      <c r="M4605" s="20">
        <v>7.0148631639999999E-3</v>
      </c>
      <c r="N4605" s="20">
        <v>0.14387657139999999</v>
      </c>
    </row>
    <row r="4606" spans="1:14" ht="15" customHeight="1" outlineLevel="1" x14ac:dyDescent="0.3">
      <c r="A4606" s="12">
        <v>4604</v>
      </c>
      <c r="B4606" s="13">
        <v>1</v>
      </c>
      <c r="C4606" s="19">
        <v>9.8032816963732096E-5</v>
      </c>
      <c r="D4606" s="21">
        <v>0</v>
      </c>
      <c r="E4606" s="21">
        <v>0</v>
      </c>
      <c r="F4606" s="22">
        <v>8.8112972579242903E-5</v>
      </c>
      <c r="G4606" s="22">
        <v>1.14155251141553E-4</v>
      </c>
      <c r="H4606" s="20">
        <v>1.2598933939999999E-2</v>
      </c>
      <c r="I4606" s="20">
        <v>0.1907486424</v>
      </c>
      <c r="J4606" s="24">
        <v>0.45660000000000001</v>
      </c>
      <c r="K4606" s="20">
        <v>0.1624056489</v>
      </c>
      <c r="L4606" s="20">
        <v>0.40081442699999997</v>
      </c>
      <c r="M4606" s="20">
        <v>8.2420652979999995E-2</v>
      </c>
      <c r="N4606" s="21">
        <v>0</v>
      </c>
    </row>
    <row r="4607" spans="1:14" ht="15" customHeight="1" outlineLevel="1" x14ac:dyDescent="0.3">
      <c r="A4607" s="12">
        <v>4605</v>
      </c>
      <c r="B4607" s="13">
        <v>1</v>
      </c>
      <c r="C4607" s="19">
        <v>9.4120485723577204E-5</v>
      </c>
      <c r="D4607" s="21">
        <v>0</v>
      </c>
      <c r="E4607" s="21">
        <v>0</v>
      </c>
      <c r="F4607" s="22">
        <v>5.87419817194953E-5</v>
      </c>
      <c r="G4607" s="22">
        <v>1.14155251141553E-4</v>
      </c>
      <c r="H4607" s="21">
        <v>0</v>
      </c>
      <c r="I4607" s="20">
        <v>0.189681924</v>
      </c>
      <c r="J4607" s="24">
        <v>0.51929999999999998</v>
      </c>
      <c r="K4607" s="20">
        <v>0.25176527879999999</v>
      </c>
      <c r="L4607" s="20">
        <v>0.40488656200000001</v>
      </c>
      <c r="M4607" s="20">
        <v>0.1148944153</v>
      </c>
      <c r="N4607" s="21">
        <v>0</v>
      </c>
    </row>
    <row r="4608" spans="1:14" ht="15" customHeight="1" outlineLevel="1" x14ac:dyDescent="0.3">
      <c r="A4608" s="12">
        <v>4606</v>
      </c>
      <c r="B4608" s="13">
        <v>1</v>
      </c>
      <c r="C4608" s="19">
        <v>1.09866173522624E-4</v>
      </c>
      <c r="D4608" s="21">
        <v>0</v>
      </c>
      <c r="E4608" s="21">
        <v>0</v>
      </c>
      <c r="F4608" s="22">
        <v>3.7594868300476997E-5</v>
      </c>
      <c r="G4608" s="22">
        <v>1.14155251141553E-4</v>
      </c>
      <c r="H4608" s="21">
        <v>0</v>
      </c>
      <c r="I4608" s="20">
        <v>0.1885182312</v>
      </c>
      <c r="J4608" s="24">
        <v>0.5222</v>
      </c>
      <c r="K4608" s="20">
        <v>0.1715364013</v>
      </c>
      <c r="L4608" s="20">
        <v>0.39984487099999999</v>
      </c>
      <c r="M4608" s="20">
        <v>7.2661220509999999E-2</v>
      </c>
      <c r="N4608" s="21">
        <v>0</v>
      </c>
    </row>
    <row r="4609" spans="1:14" ht="15" customHeight="1" outlineLevel="1" x14ac:dyDescent="0.3">
      <c r="A4609" s="12">
        <v>4607</v>
      </c>
      <c r="B4609" s="13">
        <v>1</v>
      </c>
      <c r="C4609" s="19">
        <v>1.1538294602259599E-4</v>
      </c>
      <c r="D4609" s="21">
        <v>0</v>
      </c>
      <c r="E4609" s="21">
        <v>0</v>
      </c>
      <c r="F4609" s="22">
        <v>2.3496792687798098E-5</v>
      </c>
      <c r="G4609" s="22">
        <v>1.14155251141553E-4</v>
      </c>
      <c r="H4609" s="21">
        <v>0</v>
      </c>
      <c r="I4609" s="20">
        <v>0.17242048099999999</v>
      </c>
      <c r="J4609" s="24">
        <v>0.50770000000000004</v>
      </c>
      <c r="K4609" s="20">
        <v>0.106403701</v>
      </c>
      <c r="L4609" s="20">
        <v>0.35999612180000001</v>
      </c>
      <c r="M4609" s="20">
        <v>2.4189822810000001E-2</v>
      </c>
      <c r="N4609" s="21">
        <v>0</v>
      </c>
    </row>
    <row r="4610" spans="1:14" ht="15" customHeight="1" outlineLevel="1" x14ac:dyDescent="0.3">
      <c r="A4610" s="12">
        <v>4608</v>
      </c>
      <c r="B4610" s="13">
        <v>1</v>
      </c>
      <c r="C4610" s="19">
        <v>9.7872815094622196E-5</v>
      </c>
      <c r="D4610" s="20">
        <v>1.022651945E-7</v>
      </c>
      <c r="E4610" s="21">
        <v>0</v>
      </c>
      <c r="F4610" s="22">
        <v>9.3987170751192492E-6</v>
      </c>
      <c r="G4610" s="22">
        <v>1.14155251141553E-4</v>
      </c>
      <c r="H4610" s="21">
        <v>0</v>
      </c>
      <c r="I4610" s="20">
        <v>0.15380139640000001</v>
      </c>
      <c r="J4610" s="24">
        <v>0.51349999999999996</v>
      </c>
      <c r="K4610" s="20">
        <v>8.5098612130000001E-2</v>
      </c>
      <c r="L4610" s="20">
        <v>0.32829164240000003</v>
      </c>
      <c r="M4610" s="20">
        <v>1.337349021E-3</v>
      </c>
      <c r="N4610" s="21">
        <v>0</v>
      </c>
    </row>
    <row r="4611" spans="1:14" ht="15" customHeight="1" outlineLevel="1" x14ac:dyDescent="0.3">
      <c r="A4611" s="12">
        <v>4609</v>
      </c>
      <c r="B4611" s="13">
        <v>1</v>
      </c>
      <c r="C4611" s="19">
        <v>8.0799880999626899E-5</v>
      </c>
      <c r="D4611" s="20">
        <v>1.241499461E-5</v>
      </c>
      <c r="E4611" s="21">
        <v>0</v>
      </c>
      <c r="F4611" s="22">
        <v>5.8741981719495297E-6</v>
      </c>
      <c r="G4611" s="22">
        <v>1.14155251141553E-4</v>
      </c>
      <c r="H4611" s="21">
        <v>0</v>
      </c>
      <c r="I4611" s="20">
        <v>0.140806827</v>
      </c>
      <c r="J4611" s="24">
        <v>0.51349999999999996</v>
      </c>
      <c r="K4611" s="20">
        <v>6.9393718039999996E-2</v>
      </c>
      <c r="L4611" s="20">
        <v>0.32005041690000002</v>
      </c>
      <c r="M4611" s="20">
        <v>3.9802421339999998E-2</v>
      </c>
      <c r="N4611" s="21">
        <v>0</v>
      </c>
    </row>
    <row r="4612" spans="1:14" ht="15" customHeight="1" outlineLevel="1" x14ac:dyDescent="0.3">
      <c r="A4612" s="12">
        <v>4610</v>
      </c>
      <c r="B4612" s="13">
        <v>1</v>
      </c>
      <c r="C4612" s="19">
        <v>6.9215638406263597E-5</v>
      </c>
      <c r="D4612" s="20">
        <v>2.2089282009999999E-5</v>
      </c>
      <c r="E4612" s="21">
        <v>0</v>
      </c>
      <c r="F4612" s="22">
        <v>2.3496792687798102E-6</v>
      </c>
      <c r="G4612" s="22">
        <v>1.14155251141553E-4</v>
      </c>
      <c r="H4612" s="21">
        <v>0</v>
      </c>
      <c r="I4612" s="20">
        <v>0.12965477110000001</v>
      </c>
      <c r="J4612" s="24">
        <v>0.41139999999999999</v>
      </c>
      <c r="K4612" s="20">
        <v>5.624543462E-2</v>
      </c>
      <c r="L4612" s="20">
        <v>0.31694783789999997</v>
      </c>
      <c r="M4612" s="20">
        <v>0.17527002880000001</v>
      </c>
      <c r="N4612" s="21">
        <v>0</v>
      </c>
    </row>
    <row r="4613" spans="1:14" ht="15" customHeight="1" outlineLevel="1" x14ac:dyDescent="0.3">
      <c r="A4613" s="12">
        <v>4611</v>
      </c>
      <c r="B4613" s="13">
        <v>1</v>
      </c>
      <c r="C4613" s="19">
        <v>5.4867166856244399E-5</v>
      </c>
      <c r="D4613" s="20">
        <v>2.8184287610000001E-5</v>
      </c>
      <c r="E4613" s="21">
        <v>0</v>
      </c>
      <c r="F4613" s="22">
        <v>1.17483963438991E-6</v>
      </c>
      <c r="G4613" s="22">
        <v>1.14155251141553E-4</v>
      </c>
      <c r="H4613" s="21">
        <v>0</v>
      </c>
      <c r="I4613" s="20">
        <v>0.1185996897</v>
      </c>
      <c r="J4613" s="24">
        <v>0.36830000000000002</v>
      </c>
      <c r="K4613" s="20">
        <v>2.3983442899999999E-2</v>
      </c>
      <c r="L4613" s="20">
        <v>0.31442699239999999</v>
      </c>
      <c r="M4613" s="20">
        <v>0.22268353960000001</v>
      </c>
      <c r="N4613" s="21">
        <v>0</v>
      </c>
    </row>
    <row r="4614" spans="1:14" ht="15" customHeight="1" outlineLevel="1" x14ac:dyDescent="0.3">
      <c r="A4614" s="12">
        <v>4612</v>
      </c>
      <c r="B4614" s="13">
        <v>1</v>
      </c>
      <c r="C4614" s="19">
        <v>4.6838500961556703E-5</v>
      </c>
      <c r="D4614" s="20">
        <v>3.5915536310000002E-5</v>
      </c>
      <c r="E4614" s="21">
        <v>0</v>
      </c>
      <c r="F4614" s="22">
        <v>1.40980756126789E-5</v>
      </c>
      <c r="G4614" s="22">
        <v>1.14155251141553E-4</v>
      </c>
      <c r="H4614" s="21">
        <v>0</v>
      </c>
      <c r="I4614" s="20">
        <v>0.1088052754</v>
      </c>
      <c r="J4614" s="24">
        <v>0.2984</v>
      </c>
      <c r="K4614" s="20">
        <v>2.3374726080000002E-2</v>
      </c>
      <c r="L4614" s="20">
        <v>0.30095016479999998</v>
      </c>
      <c r="M4614" s="20">
        <v>0.14009205259999999</v>
      </c>
      <c r="N4614" s="21">
        <v>0</v>
      </c>
    </row>
    <row r="4615" spans="1:14" ht="15" customHeight="1" outlineLevel="1" x14ac:dyDescent="0.3">
      <c r="A4615" s="12">
        <v>4613</v>
      </c>
      <c r="B4615" s="13">
        <v>1</v>
      </c>
      <c r="C4615" s="19">
        <v>4.54130711397602E-5</v>
      </c>
      <c r="D4615" s="20">
        <v>3.2009005880000003E-5</v>
      </c>
      <c r="E4615" s="21">
        <v>0</v>
      </c>
      <c r="F4615" s="22">
        <v>3.7594868300476997E-5</v>
      </c>
      <c r="G4615" s="22">
        <v>1.14155251141553E-4</v>
      </c>
      <c r="H4615" s="20">
        <v>1.6798578580000001E-2</v>
      </c>
      <c r="I4615" s="20">
        <v>0.1033747091</v>
      </c>
      <c r="J4615" s="24">
        <v>0.20430000000000001</v>
      </c>
      <c r="K4615" s="20">
        <v>2.4105186269999999E-2</v>
      </c>
      <c r="L4615" s="20">
        <v>0.30036843130000002</v>
      </c>
      <c r="M4615" s="20">
        <v>4.1146591140000001E-2</v>
      </c>
      <c r="N4615" s="21">
        <v>0</v>
      </c>
    </row>
    <row r="4616" spans="1:14" ht="15" customHeight="1" outlineLevel="1" x14ac:dyDescent="0.3">
      <c r="A4616" s="12">
        <v>4614</v>
      </c>
      <c r="B4616" s="13">
        <v>1</v>
      </c>
      <c r="C4616" s="19">
        <v>5.1017388094974502E-5</v>
      </c>
      <c r="D4616" s="21">
        <v>0</v>
      </c>
      <c r="E4616" s="21">
        <v>0</v>
      </c>
      <c r="F4616" s="22">
        <v>9.3987170751192502E-5</v>
      </c>
      <c r="G4616" s="22">
        <v>1.14155251141553E-4</v>
      </c>
      <c r="H4616" s="20">
        <v>6.2833144889999998E-2</v>
      </c>
      <c r="I4616" s="20">
        <v>9.5325833979999997E-2</v>
      </c>
      <c r="J4616" s="24">
        <v>0.14560000000000001</v>
      </c>
      <c r="K4616" s="20">
        <v>4.1392744099999997E-2</v>
      </c>
      <c r="L4616" s="20">
        <v>0.3130696141</v>
      </c>
      <c r="M4616" s="20">
        <v>1.3575097239999999E-3</v>
      </c>
      <c r="N4616" s="21">
        <v>0</v>
      </c>
    </row>
    <row r="4617" spans="1:14" ht="15" customHeight="1" outlineLevel="1" x14ac:dyDescent="0.3">
      <c r="A4617" s="12">
        <v>4615</v>
      </c>
      <c r="B4617" s="13">
        <v>1</v>
      </c>
      <c r="C4617" s="19">
        <v>5.5363352108052898E-5</v>
      </c>
      <c r="D4617" s="21">
        <v>0</v>
      </c>
      <c r="E4617" s="21">
        <v>0</v>
      </c>
      <c r="F4617" s="22">
        <v>1.8210014333043501E-4</v>
      </c>
      <c r="G4617" s="22">
        <v>1.14155251141553E-4</v>
      </c>
      <c r="H4617" s="20">
        <v>0.15877887260000001</v>
      </c>
      <c r="I4617" s="20">
        <v>8.4464701320000002E-2</v>
      </c>
      <c r="J4617" s="24">
        <v>9.2299999999999993E-2</v>
      </c>
      <c r="K4617" s="20">
        <v>5.4419284149999997E-2</v>
      </c>
      <c r="L4617" s="20">
        <v>0.32557688579999999</v>
      </c>
      <c r="M4617" s="20">
        <v>5.3100543609999997E-3</v>
      </c>
      <c r="N4617" s="21">
        <v>0</v>
      </c>
    </row>
    <row r="4618" spans="1:14" ht="15" customHeight="1" outlineLevel="1" x14ac:dyDescent="0.3">
      <c r="A4618" s="12">
        <v>4616</v>
      </c>
      <c r="B4618" s="13">
        <v>1</v>
      </c>
      <c r="C4618" s="19">
        <v>6.5958446193152095E-5</v>
      </c>
      <c r="D4618" s="21">
        <v>0</v>
      </c>
      <c r="E4618" s="21">
        <v>0</v>
      </c>
      <c r="F4618" s="22">
        <v>1.58603350642637E-4</v>
      </c>
      <c r="G4618" s="22">
        <v>1.14155251141553E-4</v>
      </c>
      <c r="H4618" s="20">
        <v>0.27863026969999999</v>
      </c>
      <c r="I4618" s="20">
        <v>9.1155934829999993E-2</v>
      </c>
      <c r="J4618" s="24">
        <v>0.13850000000000001</v>
      </c>
      <c r="K4618" s="20">
        <v>6.2332602870000003E-2</v>
      </c>
      <c r="L4618" s="20">
        <v>0.33197595499999999</v>
      </c>
      <c r="M4618" s="20">
        <v>6.8734206029999995E-2</v>
      </c>
      <c r="N4618" s="20">
        <v>9.5293714289999998E-2</v>
      </c>
    </row>
    <row r="4619" spans="1:14" ht="15" customHeight="1" outlineLevel="1" x14ac:dyDescent="0.3">
      <c r="A4619" s="12">
        <v>4617</v>
      </c>
      <c r="B4619" s="13">
        <v>1</v>
      </c>
      <c r="C4619" s="19">
        <v>7.8398888634137199E-5</v>
      </c>
      <c r="D4619" s="21">
        <v>0</v>
      </c>
      <c r="E4619" s="21">
        <v>0</v>
      </c>
      <c r="F4619" s="22">
        <v>1.4685495429873799E-4</v>
      </c>
      <c r="G4619" s="22">
        <v>1.14155251141553E-4</v>
      </c>
      <c r="H4619" s="20">
        <v>0.39089000159999998</v>
      </c>
      <c r="I4619" s="20">
        <v>0.1048293251</v>
      </c>
      <c r="J4619" s="24">
        <v>0.19670000000000001</v>
      </c>
      <c r="K4619" s="20">
        <v>8.1202824450000002E-2</v>
      </c>
      <c r="L4619" s="20">
        <v>0.3338181113</v>
      </c>
      <c r="M4619" s="20">
        <v>9.8975393389999999E-2</v>
      </c>
      <c r="N4619" s="20">
        <v>0.3138051429</v>
      </c>
    </row>
    <row r="4620" spans="1:14" ht="15" customHeight="1" outlineLevel="1" x14ac:dyDescent="0.3">
      <c r="A4620" s="12">
        <v>4618</v>
      </c>
      <c r="B4620" s="13">
        <v>1</v>
      </c>
      <c r="C4620" s="19">
        <v>8.5626427067107694E-5</v>
      </c>
      <c r="D4620" s="21">
        <v>0</v>
      </c>
      <c r="E4620" s="20">
        <v>1.4215270260000001E-4</v>
      </c>
      <c r="F4620" s="22">
        <v>1.6447754881458699E-4</v>
      </c>
      <c r="G4620" s="22">
        <v>1.14155251141553E-4</v>
      </c>
      <c r="H4620" s="20">
        <v>0.47504441930000002</v>
      </c>
      <c r="I4620" s="20">
        <v>0.1255818464</v>
      </c>
      <c r="J4620" s="24">
        <v>0.25890000000000002</v>
      </c>
      <c r="K4620" s="20">
        <v>0.1051862673</v>
      </c>
      <c r="L4620" s="20">
        <v>0.3273220865</v>
      </c>
      <c r="M4620" s="20">
        <v>6.4153485610000005E-2</v>
      </c>
      <c r="N4620" s="20">
        <v>0.5245277143</v>
      </c>
    </row>
    <row r="4621" spans="1:14" ht="15" customHeight="1" outlineLevel="1" x14ac:dyDescent="0.3">
      <c r="A4621" s="12">
        <v>4619</v>
      </c>
      <c r="B4621" s="13">
        <v>1</v>
      </c>
      <c r="C4621" s="19">
        <v>8.5731425368710195E-5</v>
      </c>
      <c r="D4621" s="21">
        <v>0</v>
      </c>
      <c r="E4621" s="20">
        <v>5.6180110029999998E-4</v>
      </c>
      <c r="F4621" s="22">
        <v>1.87974341502385E-4</v>
      </c>
      <c r="G4621" s="22">
        <v>1.14155251141553E-4</v>
      </c>
      <c r="H4621" s="20">
        <v>0.51784848969999997</v>
      </c>
      <c r="I4621" s="20">
        <v>0.15583785880000001</v>
      </c>
      <c r="J4621" s="24">
        <v>0.2984</v>
      </c>
      <c r="K4621" s="20">
        <v>0.12539566590000001</v>
      </c>
      <c r="L4621" s="20">
        <v>0.3096761683</v>
      </c>
      <c r="M4621" s="20">
        <v>2.2253442740000001E-2</v>
      </c>
      <c r="N4621" s="20">
        <v>0.63264685710000002</v>
      </c>
    </row>
    <row r="4622" spans="1:14" ht="15" customHeight="1" outlineLevel="1" x14ac:dyDescent="0.3">
      <c r="A4622" s="12">
        <v>4620</v>
      </c>
      <c r="B4622" s="13">
        <v>1</v>
      </c>
      <c r="C4622" s="19">
        <v>9.1757033502642103E-5</v>
      </c>
      <c r="D4622" s="21">
        <v>0</v>
      </c>
      <c r="E4622" s="20">
        <v>7.9588489209999995E-4</v>
      </c>
      <c r="F4622" s="22">
        <v>2.0677177565262301E-4</v>
      </c>
      <c r="G4622" s="22">
        <v>1.14155251141553E-4</v>
      </c>
      <c r="H4622" s="20">
        <v>0.53626231629999999</v>
      </c>
      <c r="I4622" s="20">
        <v>0.1747478666</v>
      </c>
      <c r="J4622" s="24">
        <v>0.31569999999999998</v>
      </c>
      <c r="K4622" s="20">
        <v>5.6123691259999997E-2</v>
      </c>
      <c r="L4622" s="20">
        <v>0.2904789606</v>
      </c>
      <c r="M4622" s="20">
        <v>1.337349021E-3</v>
      </c>
      <c r="N4622" s="20">
        <v>0.78238457139999995</v>
      </c>
    </row>
    <row r="4623" spans="1:14" ht="15" customHeight="1" outlineLevel="1" x14ac:dyDescent="0.3">
      <c r="A4623" s="12">
        <v>4621</v>
      </c>
      <c r="B4623" s="13">
        <v>1</v>
      </c>
      <c r="C4623" s="19">
        <v>8.3734064013101604E-5</v>
      </c>
      <c r="D4623" s="21">
        <v>0</v>
      </c>
      <c r="E4623" s="20">
        <v>8.7206852609999998E-4</v>
      </c>
      <c r="F4623" s="22">
        <v>1.87974341502385E-4</v>
      </c>
      <c r="G4623" s="22">
        <v>1.14155251141553E-4</v>
      </c>
      <c r="H4623" s="20">
        <v>0.54773057660000002</v>
      </c>
      <c r="I4623" s="20">
        <v>0.1797905353</v>
      </c>
      <c r="J4623" s="24">
        <v>0.32519999999999999</v>
      </c>
      <c r="K4623" s="20">
        <v>2.9218407599999999E-2</v>
      </c>
      <c r="L4623" s="20">
        <v>0.28650378129999998</v>
      </c>
      <c r="M4623" s="20">
        <v>3.1913156259999999E-2</v>
      </c>
      <c r="N4623" s="20">
        <v>0.64811314289999999</v>
      </c>
    </row>
    <row r="4624" spans="1:14" ht="15" customHeight="1" outlineLevel="1" x14ac:dyDescent="0.3">
      <c r="A4624" s="12">
        <v>4622</v>
      </c>
      <c r="B4624" s="13">
        <v>1</v>
      </c>
      <c r="C4624" s="19">
        <v>7.7733902009249203E-5</v>
      </c>
      <c r="D4624" s="21">
        <v>0</v>
      </c>
      <c r="E4624" s="20">
        <v>8.7079170540000001E-4</v>
      </c>
      <c r="F4624" s="22">
        <v>1.90324020771165E-4</v>
      </c>
      <c r="G4624" s="22">
        <v>1.14155251141553E-4</v>
      </c>
      <c r="H4624" s="20">
        <v>0.52430948150000001</v>
      </c>
      <c r="I4624" s="20">
        <v>0.184833204</v>
      </c>
      <c r="J4624" s="24">
        <v>0.37969999999999998</v>
      </c>
      <c r="K4624" s="20">
        <v>2.4713903089999999E-2</v>
      </c>
      <c r="L4624" s="20">
        <v>0.28097731240000001</v>
      </c>
      <c r="M4624" s="20">
        <v>0.14396078900000001</v>
      </c>
      <c r="N4624" s="20">
        <v>0.16490314289999999</v>
      </c>
    </row>
    <row r="4625" spans="1:14" ht="15" customHeight="1" outlineLevel="1" x14ac:dyDescent="0.3">
      <c r="A4625" s="12">
        <v>4623</v>
      </c>
      <c r="B4625" s="13">
        <v>1</v>
      </c>
      <c r="C4625" s="19">
        <v>7.2366609652447698E-5</v>
      </c>
      <c r="D4625" s="21">
        <v>0</v>
      </c>
      <c r="E4625" s="20">
        <v>8.2142130569999995E-4</v>
      </c>
      <c r="F4625" s="22">
        <v>2.1382081345896301E-4</v>
      </c>
      <c r="G4625" s="22">
        <v>1.14155251141553E-4</v>
      </c>
      <c r="H4625" s="20">
        <v>0.46083023740000001</v>
      </c>
      <c r="I4625" s="20">
        <v>0.1973429015</v>
      </c>
      <c r="J4625" s="24">
        <v>0.44929999999999998</v>
      </c>
      <c r="K4625" s="20">
        <v>4.7114682249999998E-2</v>
      </c>
      <c r="L4625" s="20">
        <v>0.28921853790000002</v>
      </c>
      <c r="M4625" s="20">
        <v>0.1820319594</v>
      </c>
      <c r="N4625" s="20">
        <v>0.62986114289999995</v>
      </c>
    </row>
    <row r="4626" spans="1:14" ht="15" customHeight="1" outlineLevel="1" x14ac:dyDescent="0.3">
      <c r="A4626" s="12">
        <v>4624</v>
      </c>
      <c r="B4626" s="13">
        <v>1</v>
      </c>
      <c r="C4626" s="19">
        <v>6.9386057271853495E-5</v>
      </c>
      <c r="D4626" s="21">
        <v>0</v>
      </c>
      <c r="E4626" s="20">
        <v>7.6566680260000005E-4</v>
      </c>
      <c r="F4626" s="22">
        <v>2.23219530534082E-4</v>
      </c>
      <c r="G4626" s="22">
        <v>1.14155251141553E-4</v>
      </c>
      <c r="H4626" s="20">
        <v>0.36746890650000003</v>
      </c>
      <c r="I4626" s="20">
        <v>0.19491854149999999</v>
      </c>
      <c r="J4626" s="24">
        <v>0.49320000000000003</v>
      </c>
      <c r="K4626" s="20">
        <v>4.8940832720000001E-2</v>
      </c>
      <c r="L4626" s="20">
        <v>0.29910800850000002</v>
      </c>
      <c r="M4626" s="20">
        <v>0.11540291229999999</v>
      </c>
      <c r="N4626" s="20">
        <v>0.75768085709999999</v>
      </c>
    </row>
    <row r="4627" spans="1:14" ht="15" customHeight="1" outlineLevel="1" x14ac:dyDescent="0.3">
      <c r="A4627" s="12">
        <v>4625</v>
      </c>
      <c r="B4627" s="13">
        <v>1</v>
      </c>
      <c r="C4627" s="19">
        <v>7.3681554580349107E-5</v>
      </c>
      <c r="D4627" s="21">
        <v>0</v>
      </c>
      <c r="E4627" s="20">
        <v>5.0476977650000001E-4</v>
      </c>
      <c r="F4627" s="22">
        <v>2.23219530534082E-4</v>
      </c>
      <c r="G4627" s="22">
        <v>1.14155251141553E-4</v>
      </c>
      <c r="H4627" s="20">
        <v>0.24487158780000001</v>
      </c>
      <c r="I4627" s="20">
        <v>0.18842125679999999</v>
      </c>
      <c r="J4627" s="24">
        <v>0.47270000000000001</v>
      </c>
      <c r="K4627" s="20">
        <v>0.11431701969999999</v>
      </c>
      <c r="L4627" s="20">
        <v>0.3081248788</v>
      </c>
      <c r="M4627" s="20">
        <v>3.4019649710000002E-2</v>
      </c>
      <c r="N4627" s="20">
        <v>0.55530428570000001</v>
      </c>
    </row>
    <row r="4628" spans="1:14" ht="15" customHeight="1" outlineLevel="1" x14ac:dyDescent="0.3">
      <c r="A4628" s="12">
        <v>4626</v>
      </c>
      <c r="B4628" s="13">
        <v>1</v>
      </c>
      <c r="C4628" s="19">
        <v>8.5170212226543494E-5</v>
      </c>
      <c r="D4628" s="21">
        <v>0</v>
      </c>
      <c r="E4628" s="20">
        <v>1.0172004770000001E-4</v>
      </c>
      <c r="F4628" s="22">
        <v>1.6447754881458699E-4</v>
      </c>
      <c r="G4628" s="22">
        <v>1.14155251141553E-4</v>
      </c>
      <c r="H4628" s="20">
        <v>0.1264739137</v>
      </c>
      <c r="I4628" s="20">
        <v>0.17843289370000001</v>
      </c>
      <c r="J4628" s="24">
        <v>0.44640000000000002</v>
      </c>
      <c r="K4628" s="20">
        <v>0.13489164840000001</v>
      </c>
      <c r="L4628" s="20">
        <v>0.32392864069999999</v>
      </c>
      <c r="M4628" s="20">
        <v>1.2587022000000001E-3</v>
      </c>
      <c r="N4628" s="20">
        <v>0.27591942860000002</v>
      </c>
    </row>
    <row r="4629" spans="1:14" ht="15" customHeight="1" outlineLevel="1" x14ac:dyDescent="0.3">
      <c r="A4629" s="12">
        <v>4627</v>
      </c>
      <c r="B4629" s="13">
        <v>1</v>
      </c>
      <c r="C4629" s="19">
        <v>9.1986048852408999E-5</v>
      </c>
      <c r="D4629" s="21">
        <v>0</v>
      </c>
      <c r="E4629" s="21">
        <v>0</v>
      </c>
      <c r="F4629" s="22">
        <v>1.1748396343899099E-4</v>
      </c>
      <c r="G4629" s="22">
        <v>1.14155251141553E-4</v>
      </c>
      <c r="H4629" s="20">
        <v>4.5549991919999998E-2</v>
      </c>
      <c r="I4629" s="20">
        <v>0.15758339800000001</v>
      </c>
      <c r="J4629" s="24">
        <v>0.39829999999999999</v>
      </c>
      <c r="K4629" s="20">
        <v>0.13282201120000001</v>
      </c>
      <c r="L4629" s="20">
        <v>0.32625557490000001</v>
      </c>
      <c r="M4629" s="20">
        <v>3.5993671940000001E-3</v>
      </c>
      <c r="N4629" s="20">
        <v>0.12758571430000001</v>
      </c>
    </row>
    <row r="4630" spans="1:14" ht="15" customHeight="1" outlineLevel="1" x14ac:dyDescent="0.3">
      <c r="A4630" s="12">
        <v>4628</v>
      </c>
      <c r="B4630" s="13">
        <v>1</v>
      </c>
      <c r="C4630" s="19">
        <v>9.2173956387342504E-5</v>
      </c>
      <c r="D4630" s="21">
        <v>0</v>
      </c>
      <c r="E4630" s="21">
        <v>0</v>
      </c>
      <c r="F4630" s="22">
        <v>8.8112972579242903E-5</v>
      </c>
      <c r="G4630" s="22">
        <v>1.14155251141553E-4</v>
      </c>
      <c r="H4630" s="20">
        <v>1.0983685999999999E-2</v>
      </c>
      <c r="I4630" s="20">
        <v>0.13333979830000001</v>
      </c>
      <c r="J4630" s="24">
        <v>0.38540000000000002</v>
      </c>
      <c r="K4630" s="20">
        <v>0.1596055515</v>
      </c>
      <c r="L4630" s="20">
        <v>0.34235020360000001</v>
      </c>
      <c r="M4630" s="20">
        <v>5.3872509169999999E-2</v>
      </c>
      <c r="N4630" s="21">
        <v>0</v>
      </c>
    </row>
    <row r="4631" spans="1:14" ht="15" customHeight="1" outlineLevel="1" x14ac:dyDescent="0.3">
      <c r="A4631" s="12">
        <v>4629</v>
      </c>
      <c r="B4631" s="13">
        <v>1</v>
      </c>
      <c r="C4631" s="19">
        <v>9.2988222372054606E-5</v>
      </c>
      <c r="D4631" s="21">
        <v>0</v>
      </c>
      <c r="E4631" s="21">
        <v>0</v>
      </c>
      <c r="F4631" s="22">
        <v>5.87419817194953E-5</v>
      </c>
      <c r="G4631" s="22">
        <v>1.14155251141553E-4</v>
      </c>
      <c r="H4631" s="21">
        <v>0</v>
      </c>
      <c r="I4631" s="20">
        <v>0.12092707530000001</v>
      </c>
      <c r="J4631" s="24">
        <v>0.42449999999999999</v>
      </c>
      <c r="K4631" s="20">
        <v>0.2324080838</v>
      </c>
      <c r="L4631" s="20">
        <v>0.34554973820000001</v>
      </c>
      <c r="M4631" s="20">
        <v>8.1237003459999999E-2</v>
      </c>
      <c r="N4631" s="21">
        <v>0</v>
      </c>
    </row>
    <row r="4632" spans="1:14" ht="15" customHeight="1" outlineLevel="1" x14ac:dyDescent="0.3">
      <c r="A4632" s="12">
        <v>4630</v>
      </c>
      <c r="B4632" s="13">
        <v>1</v>
      </c>
      <c r="C4632" s="19">
        <v>1.08415912804291E-4</v>
      </c>
      <c r="D4632" s="21">
        <v>0</v>
      </c>
      <c r="E4632" s="21">
        <v>0</v>
      </c>
      <c r="F4632" s="22">
        <v>3.7594868300476997E-5</v>
      </c>
      <c r="G4632" s="22">
        <v>1.14155251141553E-4</v>
      </c>
      <c r="H4632" s="21">
        <v>0</v>
      </c>
      <c r="I4632" s="20">
        <v>0.1115205586</v>
      </c>
      <c r="J4632" s="24">
        <v>0.42880000000000001</v>
      </c>
      <c r="K4632" s="20">
        <v>0.17604090580000001</v>
      </c>
      <c r="L4632" s="20">
        <v>0.35117316269999999</v>
      </c>
      <c r="M4632" s="20">
        <v>5.4487738360000003E-2</v>
      </c>
      <c r="N4632" s="21">
        <v>0</v>
      </c>
    </row>
    <row r="4633" spans="1:14" ht="15" customHeight="1" outlineLevel="1" x14ac:dyDescent="0.3">
      <c r="A4633" s="12">
        <v>4631</v>
      </c>
      <c r="B4633" s="13">
        <v>1</v>
      </c>
      <c r="C4633" s="19">
        <v>1.1387004945928499E-4</v>
      </c>
      <c r="D4633" s="21">
        <v>0</v>
      </c>
      <c r="E4633" s="21">
        <v>0</v>
      </c>
      <c r="F4633" s="22">
        <v>2.3496792687798098E-5</v>
      </c>
      <c r="G4633" s="22">
        <v>1.14155251141553E-4</v>
      </c>
      <c r="H4633" s="21">
        <v>0</v>
      </c>
      <c r="I4633" s="20">
        <v>0.1167571761</v>
      </c>
      <c r="J4633" s="24">
        <v>0.40849999999999997</v>
      </c>
      <c r="K4633" s="20">
        <v>0.1009252496</v>
      </c>
      <c r="L4633" s="20">
        <v>0.32635253050000002</v>
      </c>
      <c r="M4633" s="20">
        <v>1.998195606E-2</v>
      </c>
      <c r="N4633" s="21">
        <v>0</v>
      </c>
    </row>
    <row r="4634" spans="1:14" ht="15" customHeight="1" outlineLevel="1" x14ac:dyDescent="0.3">
      <c r="A4634" s="12">
        <v>4632</v>
      </c>
      <c r="B4634" s="13">
        <v>1</v>
      </c>
      <c r="C4634" s="19">
        <v>9.4968478701738896E-5</v>
      </c>
      <c r="D4634" s="21">
        <v>0</v>
      </c>
      <c r="E4634" s="21">
        <v>0</v>
      </c>
      <c r="F4634" s="22">
        <v>9.3987170751192492E-6</v>
      </c>
      <c r="G4634" s="22">
        <v>1.14155251141553E-4</v>
      </c>
      <c r="H4634" s="21">
        <v>0</v>
      </c>
      <c r="I4634" s="20">
        <v>0.12403025600000001</v>
      </c>
      <c r="J4634" s="24">
        <v>0.3926</v>
      </c>
      <c r="K4634" s="20">
        <v>7.3898222550000003E-2</v>
      </c>
      <c r="L4634" s="20">
        <v>0.3064766337</v>
      </c>
      <c r="M4634" s="20">
        <v>1.337349021E-3</v>
      </c>
      <c r="N4634" s="21">
        <v>0</v>
      </c>
    </row>
    <row r="4635" spans="1:14" ht="15" customHeight="1" outlineLevel="1" x14ac:dyDescent="0.3">
      <c r="A4635" s="12">
        <v>4633</v>
      </c>
      <c r="B4635" s="13">
        <v>1</v>
      </c>
      <c r="C4635" s="19">
        <v>8.1313864496567796E-5</v>
      </c>
      <c r="D4635" s="21">
        <v>0</v>
      </c>
      <c r="E4635" s="21">
        <v>0</v>
      </c>
      <c r="F4635" s="22">
        <v>5.8741981719495297E-6</v>
      </c>
      <c r="G4635" s="22">
        <v>1.14155251141553E-4</v>
      </c>
      <c r="H4635" s="21">
        <v>0</v>
      </c>
      <c r="I4635" s="20">
        <v>0.12916989910000001</v>
      </c>
      <c r="J4635" s="24">
        <v>0.38109999999999999</v>
      </c>
      <c r="K4635" s="20">
        <v>5.2227903579999999E-2</v>
      </c>
      <c r="L4635" s="20">
        <v>0.29726585220000001</v>
      </c>
      <c r="M4635" s="20">
        <v>2.514199734E-2</v>
      </c>
      <c r="N4635" s="21">
        <v>0</v>
      </c>
    </row>
    <row r="4636" spans="1:14" ht="15" customHeight="1" outlineLevel="1" x14ac:dyDescent="0.3">
      <c r="A4636" s="12">
        <v>4634</v>
      </c>
      <c r="B4636" s="13">
        <v>1</v>
      </c>
      <c r="C4636" s="19">
        <v>7.41348330337221E-5</v>
      </c>
      <c r="D4636" s="21">
        <v>0</v>
      </c>
      <c r="E4636" s="21">
        <v>0</v>
      </c>
      <c r="F4636" s="22">
        <v>2.3496792687798102E-6</v>
      </c>
      <c r="G4636" s="22">
        <v>1.14155251141553E-4</v>
      </c>
      <c r="H4636" s="21">
        <v>0</v>
      </c>
      <c r="I4636" s="20">
        <v>0.1321761055</v>
      </c>
      <c r="J4636" s="24">
        <v>0.36549999999999999</v>
      </c>
      <c r="K4636" s="20">
        <v>4.3949354760000003E-2</v>
      </c>
      <c r="L4636" s="20">
        <v>0.2967810743</v>
      </c>
      <c r="M4636" s="20">
        <v>0.11662153190000001</v>
      </c>
      <c r="N4636" s="21">
        <v>0</v>
      </c>
    </row>
    <row r="4637" spans="1:14" ht="15" customHeight="1" outlineLevel="1" x14ac:dyDescent="0.3">
      <c r="A4637" s="12">
        <v>4635</v>
      </c>
      <c r="B4637" s="13">
        <v>1</v>
      </c>
      <c r="C4637" s="19">
        <v>6.2622189744505194E-5</v>
      </c>
      <c r="D4637" s="20">
        <v>4.4383094419999997E-6</v>
      </c>
      <c r="E4637" s="21">
        <v>0</v>
      </c>
      <c r="F4637" s="22">
        <v>1.17483963438991E-6</v>
      </c>
      <c r="G4637" s="22">
        <v>1.14155251141553E-4</v>
      </c>
      <c r="H4637" s="21">
        <v>0</v>
      </c>
      <c r="I4637" s="20">
        <v>0.1332428239</v>
      </c>
      <c r="J4637" s="24">
        <v>0.35139999999999999</v>
      </c>
      <c r="K4637" s="20">
        <v>5.2714877039999997E-2</v>
      </c>
      <c r="L4637" s="20">
        <v>0.29455109559999998</v>
      </c>
      <c r="M4637" s="20">
        <v>0.14665570219999999</v>
      </c>
      <c r="N4637" s="21">
        <v>0</v>
      </c>
    </row>
    <row r="4638" spans="1:14" ht="15" customHeight="1" outlineLevel="1" x14ac:dyDescent="0.3">
      <c r="A4638" s="12">
        <v>4636</v>
      </c>
      <c r="B4638" s="13">
        <v>1</v>
      </c>
      <c r="C4638" s="19">
        <v>5.7818706086804701E-5</v>
      </c>
      <c r="D4638" s="20">
        <v>1.1883215600000001E-5</v>
      </c>
      <c r="E4638" s="21">
        <v>0</v>
      </c>
      <c r="F4638" s="22">
        <v>1.40980756126789E-5</v>
      </c>
      <c r="G4638" s="22">
        <v>1.14155251141553E-4</v>
      </c>
      <c r="H4638" s="21">
        <v>0</v>
      </c>
      <c r="I4638" s="20">
        <v>0.139352211</v>
      </c>
      <c r="J4638" s="24">
        <v>0.34720000000000001</v>
      </c>
      <c r="K4638" s="20">
        <v>7.1706841980000005E-2</v>
      </c>
      <c r="L4638" s="24">
        <v>0.29445413999999998</v>
      </c>
      <c r="M4638" s="20">
        <v>9.3799545459999994E-2</v>
      </c>
      <c r="N4638" s="21">
        <v>0</v>
      </c>
    </row>
    <row r="4639" spans="1:14" ht="15" customHeight="1" outlineLevel="1" x14ac:dyDescent="0.3">
      <c r="A4639" s="12">
        <v>4637</v>
      </c>
      <c r="B4639" s="13">
        <v>1</v>
      </c>
      <c r="C4639" s="19">
        <v>6.3249469765036702E-5</v>
      </c>
      <c r="D4639" s="20">
        <v>1.102418797E-5</v>
      </c>
      <c r="E4639" s="21">
        <v>0</v>
      </c>
      <c r="F4639" s="22">
        <v>3.7594868300476997E-5</v>
      </c>
      <c r="G4639" s="22">
        <v>1.14155251141553E-4</v>
      </c>
      <c r="H4639" s="20">
        <v>1.5183330639999999E-2</v>
      </c>
      <c r="I4639" s="20">
        <v>0.1397401086</v>
      </c>
      <c r="J4639" s="24">
        <v>0.36259999999999998</v>
      </c>
      <c r="K4639" s="20">
        <v>0.1151692233</v>
      </c>
      <c r="L4639" s="20">
        <v>0.31656001550000001</v>
      </c>
      <c r="M4639" s="20">
        <v>2.7767193579999998E-2</v>
      </c>
      <c r="N4639" s="21">
        <v>0</v>
      </c>
    </row>
    <row r="4640" spans="1:14" ht="15" customHeight="1" outlineLevel="1" x14ac:dyDescent="0.3">
      <c r="A4640" s="12">
        <v>4638</v>
      </c>
      <c r="B4640" s="13">
        <v>1</v>
      </c>
      <c r="C4640" s="19">
        <v>7.3368748468223807E-5</v>
      </c>
      <c r="D4640" s="21">
        <v>0</v>
      </c>
      <c r="E4640" s="21">
        <v>0</v>
      </c>
      <c r="F4640" s="22">
        <v>9.3987170751192502E-5</v>
      </c>
      <c r="G4640" s="22">
        <v>1.14155251141553E-4</v>
      </c>
      <c r="H4640" s="20">
        <v>5.7664351480000001E-2</v>
      </c>
      <c r="I4640" s="20">
        <v>0.14497672610000001</v>
      </c>
      <c r="J4640" s="24">
        <v>0.3306</v>
      </c>
      <c r="K4640" s="20">
        <v>0.1817628439</v>
      </c>
      <c r="L4640" s="20">
        <v>0.33536940079999999</v>
      </c>
      <c r="M4640" s="20">
        <v>1.1648094319999999E-3</v>
      </c>
      <c r="N4640" s="21">
        <v>0</v>
      </c>
    </row>
    <row r="4641" spans="1:14" ht="15" customHeight="1" outlineLevel="1" x14ac:dyDescent="0.3">
      <c r="A4641" s="12">
        <v>4639</v>
      </c>
      <c r="B4641" s="13">
        <v>1</v>
      </c>
      <c r="C4641" s="19">
        <v>8.7635266697409203E-5</v>
      </c>
      <c r="D4641" s="21">
        <v>0</v>
      </c>
      <c r="E4641" s="21">
        <v>0</v>
      </c>
      <c r="F4641" s="22">
        <v>1.8210014333043501E-4</v>
      </c>
      <c r="G4641" s="22">
        <v>1.14155251141553E-4</v>
      </c>
      <c r="H4641" s="20">
        <v>0.15005653369999999</v>
      </c>
      <c r="I4641" s="20">
        <v>0.14226144299999999</v>
      </c>
      <c r="J4641" s="24">
        <v>0.33339999999999997</v>
      </c>
      <c r="K4641" s="20">
        <v>0.2457998539</v>
      </c>
      <c r="L4641" s="20">
        <v>0.36629823540000001</v>
      </c>
      <c r="M4641" s="20">
        <v>2.3022839139999998E-3</v>
      </c>
      <c r="N4641" s="21">
        <v>0</v>
      </c>
    </row>
    <row r="4642" spans="1:14" ht="15" customHeight="1" outlineLevel="1" x14ac:dyDescent="0.3">
      <c r="A4642" s="12">
        <v>4640</v>
      </c>
      <c r="B4642" s="13">
        <v>1</v>
      </c>
      <c r="C4642" s="19">
        <v>1.03347227503006E-4</v>
      </c>
      <c r="D4642" s="21">
        <v>0</v>
      </c>
      <c r="E4642" s="21">
        <v>0</v>
      </c>
      <c r="F4642" s="22">
        <v>1.58603350642637E-4</v>
      </c>
      <c r="G4642" s="22">
        <v>1.14155251141553E-4</v>
      </c>
      <c r="H4642" s="20">
        <v>0.2663543854</v>
      </c>
      <c r="I4642" s="20">
        <v>0.1469162141</v>
      </c>
      <c r="J4642" s="24">
        <v>0.37819999999999998</v>
      </c>
      <c r="K4642" s="20">
        <v>0.2865838812</v>
      </c>
      <c r="L4642" s="20">
        <v>0.39451231339999998</v>
      </c>
      <c r="M4642" s="20">
        <v>4.1324116930000002E-2</v>
      </c>
      <c r="N4642" s="20">
        <v>9.4402285710000006E-2</v>
      </c>
    </row>
    <row r="4643" spans="1:14" ht="15" customHeight="1" outlineLevel="1" x14ac:dyDescent="0.3">
      <c r="A4643" s="12">
        <v>4641</v>
      </c>
      <c r="B4643" s="13">
        <v>1</v>
      </c>
      <c r="C4643" s="19">
        <v>1.16067122175431E-4</v>
      </c>
      <c r="D4643" s="21">
        <v>0</v>
      </c>
      <c r="E4643" s="21">
        <v>0</v>
      </c>
      <c r="F4643" s="22">
        <v>1.4685495429873799E-4</v>
      </c>
      <c r="G4643" s="22">
        <v>1.14155251141553E-4</v>
      </c>
      <c r="H4643" s="20">
        <v>0.37150702629999999</v>
      </c>
      <c r="I4643" s="20">
        <v>0.16107447629999999</v>
      </c>
      <c r="J4643" s="24">
        <v>0.42009999999999997</v>
      </c>
      <c r="K4643" s="20">
        <v>0.26113951790000001</v>
      </c>
      <c r="L4643" s="20">
        <v>0.4161334109</v>
      </c>
      <c r="M4643" s="20">
        <v>6.5755691860000007E-2</v>
      </c>
      <c r="N4643" s="20">
        <v>0.2957648571</v>
      </c>
    </row>
    <row r="4644" spans="1:14" ht="15" customHeight="1" outlineLevel="1" x14ac:dyDescent="0.3">
      <c r="A4644" s="12">
        <v>4642</v>
      </c>
      <c r="B4644" s="13">
        <v>1</v>
      </c>
      <c r="C4644" s="19">
        <v>1.19398223623203E-4</v>
      </c>
      <c r="D4644" s="21">
        <v>0</v>
      </c>
      <c r="E4644" s="20">
        <v>3.0473453620000001E-4</v>
      </c>
      <c r="F4644" s="22">
        <v>1.6447754881458699E-4</v>
      </c>
      <c r="G4644" s="22">
        <v>1.14155251141553E-4</v>
      </c>
      <c r="H4644" s="20">
        <v>0.44306251009999997</v>
      </c>
      <c r="I4644" s="20">
        <v>0.18667571760000001</v>
      </c>
      <c r="J4644" s="24">
        <v>0.44340000000000002</v>
      </c>
      <c r="K4644" s="20">
        <v>0.28780131479999999</v>
      </c>
      <c r="L4644" s="20">
        <v>0.43416715140000001</v>
      </c>
      <c r="M4644" s="20">
        <v>4.5845147820000001E-2</v>
      </c>
      <c r="N4644" s="20">
        <v>0.50454857139999998</v>
      </c>
    </row>
    <row r="4645" spans="1:14" ht="15" customHeight="1" outlineLevel="1" x14ac:dyDescent="0.3">
      <c r="A4645" s="12">
        <v>4643</v>
      </c>
      <c r="B4645" s="13">
        <v>1</v>
      </c>
      <c r="C4645" s="19">
        <v>1.17653775341595E-4</v>
      </c>
      <c r="D4645" s="21">
        <v>0</v>
      </c>
      <c r="E4645" s="20">
        <v>8.0567385059999996E-4</v>
      </c>
      <c r="F4645" s="22">
        <v>1.87974341502385E-4</v>
      </c>
      <c r="G4645" s="22">
        <v>1.14155251141553E-4</v>
      </c>
      <c r="H4645" s="20">
        <v>0.47875948959999998</v>
      </c>
      <c r="I4645" s="20">
        <v>0.20704034130000001</v>
      </c>
      <c r="J4645" s="24">
        <v>0.45369999999999999</v>
      </c>
      <c r="K4645" s="20">
        <v>0.29766252739999999</v>
      </c>
      <c r="L4645" s="20">
        <v>0.43465192940000003</v>
      </c>
      <c r="M4645" s="20">
        <v>1.7870552460000001E-2</v>
      </c>
      <c r="N4645" s="20">
        <v>0.60779828570000005</v>
      </c>
    </row>
    <row r="4646" spans="1:14" ht="15" customHeight="1" outlineLevel="1" x14ac:dyDescent="0.3">
      <c r="A4646" s="12">
        <v>4644</v>
      </c>
      <c r="B4646" s="13">
        <v>1</v>
      </c>
      <c r="C4646" s="19">
        <v>1.1871665402065401E-4</v>
      </c>
      <c r="D4646" s="21">
        <v>0</v>
      </c>
      <c r="E4646" s="20">
        <v>1.197232193E-3</v>
      </c>
      <c r="F4646" s="22">
        <v>2.0677177565262301E-4</v>
      </c>
      <c r="G4646" s="22">
        <v>1.14155251141553E-4</v>
      </c>
      <c r="H4646" s="20">
        <v>0.48425133259999997</v>
      </c>
      <c r="I4646" s="20">
        <v>0.2252715283</v>
      </c>
      <c r="J4646" s="24">
        <v>0.46829999999999999</v>
      </c>
      <c r="K4646" s="20">
        <v>0.31531531530000001</v>
      </c>
      <c r="L4646" s="20">
        <v>0.4271863487</v>
      </c>
      <c r="M4646" s="20">
        <v>1.337349021E-3</v>
      </c>
      <c r="N4646" s="20">
        <v>0.85984971430000001</v>
      </c>
    </row>
    <row r="4647" spans="1:14" ht="15" customHeight="1" outlineLevel="1" x14ac:dyDescent="0.3">
      <c r="A4647" s="12">
        <v>4645</v>
      </c>
      <c r="B4647" s="13">
        <v>1</v>
      </c>
      <c r="C4647" s="19">
        <v>1.09822579639075E-4</v>
      </c>
      <c r="D4647" s="21">
        <v>0</v>
      </c>
      <c r="E4647" s="20">
        <v>1.455149971E-3</v>
      </c>
      <c r="F4647" s="22">
        <v>1.87974341502385E-4</v>
      </c>
      <c r="G4647" s="22">
        <v>1.14155251141553E-4</v>
      </c>
      <c r="H4647" s="20">
        <v>0.50298820870000005</v>
      </c>
      <c r="I4647" s="20">
        <v>0.2444724593</v>
      </c>
      <c r="J4647" s="24">
        <v>0.48730000000000001</v>
      </c>
      <c r="K4647" s="20">
        <v>0.15899683470000001</v>
      </c>
      <c r="L4647" s="20">
        <v>0.39732402560000002</v>
      </c>
      <c r="M4647" s="20">
        <v>1.940350402E-2</v>
      </c>
      <c r="N4647" s="20">
        <v>0.62051228570000005</v>
      </c>
    </row>
    <row r="4648" spans="1:14" ht="15" customHeight="1" outlineLevel="1" x14ac:dyDescent="0.3">
      <c r="A4648" s="12">
        <v>4646</v>
      </c>
      <c r="B4648" s="13">
        <v>1</v>
      </c>
      <c r="C4648" s="19">
        <v>1.05732797067091E-4</v>
      </c>
      <c r="D4648" s="21">
        <v>0</v>
      </c>
      <c r="E4648" s="20">
        <v>1.5990051009999999E-3</v>
      </c>
      <c r="F4648" s="22">
        <v>1.90324020771165E-4</v>
      </c>
      <c r="G4648" s="22">
        <v>1.14155251141553E-4</v>
      </c>
      <c r="H4648" s="20">
        <v>0.5142949443</v>
      </c>
      <c r="I4648" s="20">
        <v>0.26309154379999999</v>
      </c>
      <c r="J4648" s="24">
        <v>0.51200000000000001</v>
      </c>
      <c r="K4648" s="20">
        <v>0.12990017039999999</v>
      </c>
      <c r="L4648" s="20">
        <v>0.38985844479999998</v>
      </c>
      <c r="M4648" s="20">
        <v>9.2983113019999994E-2</v>
      </c>
      <c r="N4648" s="24">
        <v>0.14157</v>
      </c>
    </row>
    <row r="4649" spans="1:14" ht="15" customHeight="1" outlineLevel="1" x14ac:dyDescent="0.3">
      <c r="A4649" s="12">
        <v>4647</v>
      </c>
      <c r="B4649" s="13">
        <v>1</v>
      </c>
      <c r="C4649" s="19">
        <v>1.01174960351053E-4</v>
      </c>
      <c r="D4649" s="21">
        <v>0</v>
      </c>
      <c r="E4649" s="20">
        <v>1.616029377E-3</v>
      </c>
      <c r="F4649" s="22">
        <v>2.1382081345896301E-4</v>
      </c>
      <c r="G4649" s="22">
        <v>1.14155251141553E-4</v>
      </c>
      <c r="H4649" s="20">
        <v>0.47972863830000001</v>
      </c>
      <c r="I4649" s="20">
        <v>0.27036462369999997</v>
      </c>
      <c r="J4649" s="24">
        <v>0.53510000000000002</v>
      </c>
      <c r="K4649" s="20">
        <v>0.13196980759999999</v>
      </c>
      <c r="L4649" s="20">
        <v>0.3886949777</v>
      </c>
      <c r="M4649" s="20">
        <v>0.11618814149999999</v>
      </c>
      <c r="N4649" s="20">
        <v>0.26569028569999997</v>
      </c>
    </row>
    <row r="4650" spans="1:14" ht="15" customHeight="1" outlineLevel="1" x14ac:dyDescent="0.3">
      <c r="A4650" s="12">
        <v>4648</v>
      </c>
      <c r="B4650" s="13">
        <v>1</v>
      </c>
      <c r="C4650" s="19">
        <v>9.8605953044091706E-5</v>
      </c>
      <c r="D4650" s="21">
        <v>0</v>
      </c>
      <c r="E4650" s="20">
        <v>1.5215446469999999E-3</v>
      </c>
      <c r="F4650" s="22">
        <v>2.23219530534082E-4</v>
      </c>
      <c r="G4650" s="22">
        <v>1.14155251141553E-4</v>
      </c>
      <c r="H4650" s="20">
        <v>0.39089000159999998</v>
      </c>
      <c r="I4650" s="20">
        <v>0.2663886734</v>
      </c>
      <c r="J4650" s="24">
        <v>0.54649999999999999</v>
      </c>
      <c r="K4650" s="20">
        <v>0.18602386169999999</v>
      </c>
      <c r="L4650" s="20">
        <v>0.38607717670000002</v>
      </c>
      <c r="M4650" s="20">
        <v>7.5075954609999995E-2</v>
      </c>
      <c r="N4650" s="20">
        <v>0.7308042857</v>
      </c>
    </row>
    <row r="4651" spans="1:14" ht="15" customHeight="1" outlineLevel="1" x14ac:dyDescent="0.3">
      <c r="A4651" s="12">
        <v>4649</v>
      </c>
      <c r="B4651" s="13">
        <v>1</v>
      </c>
      <c r="C4651" s="19">
        <v>9.9833625975226994E-5</v>
      </c>
      <c r="D4651" s="21">
        <v>0</v>
      </c>
      <c r="E4651" s="20">
        <v>1.2942705650000001E-3</v>
      </c>
      <c r="F4651" s="22">
        <v>2.23219530534082E-4</v>
      </c>
      <c r="G4651" s="22">
        <v>1.14155251141553E-4</v>
      </c>
      <c r="H4651" s="20">
        <v>0.27136165400000001</v>
      </c>
      <c r="I4651" s="20">
        <v>0.2565942591</v>
      </c>
      <c r="J4651" s="24">
        <v>0.53220000000000001</v>
      </c>
      <c r="K4651" s="20">
        <v>0.2219381544</v>
      </c>
      <c r="L4651" s="20">
        <v>0.3871436882</v>
      </c>
      <c r="M4651" s="20">
        <v>2.2331984230000001E-2</v>
      </c>
      <c r="N4651" s="20">
        <v>0.59807057139999997</v>
      </c>
    </row>
    <row r="4652" spans="1:14" ht="15" customHeight="1" outlineLevel="1" x14ac:dyDescent="0.3">
      <c r="A4652" s="12">
        <v>4650</v>
      </c>
      <c r="B4652" s="13">
        <v>1</v>
      </c>
      <c r="C4652" s="19">
        <v>1.07640452205065E-4</v>
      </c>
      <c r="D4652" s="21">
        <v>0</v>
      </c>
      <c r="E4652" s="20">
        <v>9.0100979490000002E-4</v>
      </c>
      <c r="F4652" s="22">
        <v>1.6447754881458699E-4</v>
      </c>
      <c r="G4652" s="22">
        <v>1.14155251141553E-4</v>
      </c>
      <c r="H4652" s="20">
        <v>0.1432724923</v>
      </c>
      <c r="I4652" s="20">
        <v>0.23283553139999999</v>
      </c>
      <c r="J4652" s="24">
        <v>0.50619999999999998</v>
      </c>
      <c r="K4652" s="20">
        <v>0.26320915509999998</v>
      </c>
      <c r="L4652" s="20">
        <v>0.39422144660000003</v>
      </c>
      <c r="M4652" s="20">
        <v>1.0757060460000001E-3</v>
      </c>
      <c r="N4652" s="20">
        <v>0.33730542860000001</v>
      </c>
    </row>
    <row r="4653" spans="1:14" ht="15" customHeight="1" outlineLevel="1" x14ac:dyDescent="0.3">
      <c r="A4653" s="12">
        <v>4651</v>
      </c>
      <c r="B4653" s="13">
        <v>1</v>
      </c>
      <c r="C4653" s="19">
        <v>1.16084909495069E-4</v>
      </c>
      <c r="D4653" s="21">
        <v>0</v>
      </c>
      <c r="E4653" s="20">
        <v>2.3961668139999999E-4</v>
      </c>
      <c r="F4653" s="22">
        <v>1.1748396343899099E-4</v>
      </c>
      <c r="G4653" s="22">
        <v>1.14155251141553E-4</v>
      </c>
      <c r="H4653" s="20">
        <v>4.9426586979999999E-2</v>
      </c>
      <c r="I4653" s="20">
        <v>0.2002521334</v>
      </c>
      <c r="J4653" s="24">
        <v>0.47420000000000001</v>
      </c>
      <c r="K4653" s="20">
        <v>0.2042853664</v>
      </c>
      <c r="L4653" s="20">
        <v>0.3950940469</v>
      </c>
      <c r="M4653" s="20">
        <v>1.3615660259999999E-3</v>
      </c>
      <c r="N4653" s="20">
        <v>0.17330485709999999</v>
      </c>
    </row>
    <row r="4654" spans="1:14" ht="15" customHeight="1" outlineLevel="1" x14ac:dyDescent="0.3">
      <c r="A4654" s="12">
        <v>4652</v>
      </c>
      <c r="B4654" s="13">
        <v>1</v>
      </c>
      <c r="C4654" s="19">
        <v>1.09013362402541E-4</v>
      </c>
      <c r="D4654" s="21">
        <v>0</v>
      </c>
      <c r="E4654" s="21">
        <v>0</v>
      </c>
      <c r="F4654" s="22">
        <v>8.8112972579242903E-5</v>
      </c>
      <c r="G4654" s="22">
        <v>1.14155251141553E-4</v>
      </c>
      <c r="H4654" s="20">
        <v>1.179130997E-2</v>
      </c>
      <c r="I4654" s="20">
        <v>0.1837664856</v>
      </c>
      <c r="J4654" s="24">
        <v>0.42009999999999997</v>
      </c>
      <c r="K4654" s="20">
        <v>0.11614317020000001</v>
      </c>
      <c r="L4654" s="20">
        <v>0.39645142519999998</v>
      </c>
      <c r="M4654" s="20">
        <v>3.0893329670000001E-2</v>
      </c>
      <c r="N4654" s="21">
        <v>0</v>
      </c>
    </row>
    <row r="4655" spans="1:14" ht="15" customHeight="1" outlineLevel="1" x14ac:dyDescent="0.3">
      <c r="A4655" s="12">
        <v>4653</v>
      </c>
      <c r="B4655" s="13">
        <v>1</v>
      </c>
      <c r="C4655" s="19">
        <v>1.03106320406938E-4</v>
      </c>
      <c r="D4655" s="21">
        <v>0</v>
      </c>
      <c r="E4655" s="21">
        <v>0</v>
      </c>
      <c r="F4655" s="22">
        <v>5.87419817194953E-5</v>
      </c>
      <c r="G4655" s="22">
        <v>1.14155251141553E-4</v>
      </c>
      <c r="H4655" s="21">
        <v>0</v>
      </c>
      <c r="I4655" s="20">
        <v>0.19433669510000001</v>
      </c>
      <c r="J4655" s="24">
        <v>0.38400000000000001</v>
      </c>
      <c r="K4655" s="20">
        <v>0.26637448260000002</v>
      </c>
      <c r="L4655" s="20">
        <v>0.39868140390000001</v>
      </c>
      <c r="M4655" s="20">
        <v>5.2377867029999997E-2</v>
      </c>
      <c r="N4655" s="21">
        <v>0</v>
      </c>
    </row>
    <row r="4656" spans="1:14" ht="15" customHeight="1" outlineLevel="1" x14ac:dyDescent="0.3">
      <c r="A4656" s="12">
        <v>4654</v>
      </c>
      <c r="B4656" s="13">
        <v>1</v>
      </c>
      <c r="C4656" s="19">
        <v>1.15811760653598E-4</v>
      </c>
      <c r="D4656" s="21">
        <v>0</v>
      </c>
      <c r="E4656" s="21">
        <v>0</v>
      </c>
      <c r="F4656" s="22">
        <v>3.7594868300476997E-5</v>
      </c>
      <c r="G4656" s="22">
        <v>1.14155251141553E-4</v>
      </c>
      <c r="H4656" s="21">
        <v>0</v>
      </c>
      <c r="I4656" s="20">
        <v>0.22662916990000001</v>
      </c>
      <c r="J4656" s="24">
        <v>0.41720000000000002</v>
      </c>
      <c r="K4656" s="20">
        <v>0.27684441199999998</v>
      </c>
      <c r="L4656" s="20">
        <v>0.40866783010000002</v>
      </c>
      <c r="M4656" s="20">
        <v>3.8168475479999998E-2</v>
      </c>
      <c r="N4656" s="21">
        <v>0</v>
      </c>
    </row>
    <row r="4657" spans="1:14" ht="15" customHeight="1" outlineLevel="1" x14ac:dyDescent="0.3">
      <c r="A4657" s="12">
        <v>4655</v>
      </c>
      <c r="B4657" s="13">
        <v>1</v>
      </c>
      <c r="C4657" s="19">
        <v>1.2023963307933999E-4</v>
      </c>
      <c r="D4657" s="21">
        <v>0</v>
      </c>
      <c r="E4657" s="21">
        <v>0</v>
      </c>
      <c r="F4657" s="22">
        <v>2.3496792687798098E-5</v>
      </c>
      <c r="G4657" s="22">
        <v>1.14155251141553E-4</v>
      </c>
      <c r="H4657" s="21">
        <v>0</v>
      </c>
      <c r="I4657" s="20">
        <v>0.23332040339999999</v>
      </c>
      <c r="J4657" s="24">
        <v>0.37680000000000002</v>
      </c>
      <c r="K4657" s="20">
        <v>0.1134648162</v>
      </c>
      <c r="L4657" s="20">
        <v>0.38501066509999998</v>
      </c>
      <c r="M4657" s="20">
        <v>1.591338238E-2</v>
      </c>
      <c r="N4657" s="21">
        <v>0</v>
      </c>
    </row>
    <row r="4658" spans="1:14" ht="15" customHeight="1" outlineLevel="1" x14ac:dyDescent="0.3">
      <c r="A4658" s="12">
        <v>4656</v>
      </c>
      <c r="B4658" s="13">
        <v>1</v>
      </c>
      <c r="C4658" s="19">
        <v>1.03477317334884E-4</v>
      </c>
      <c r="D4658" s="21">
        <v>0</v>
      </c>
      <c r="E4658" s="21">
        <v>0</v>
      </c>
      <c r="F4658" s="22">
        <v>9.3987170751192492E-6</v>
      </c>
      <c r="G4658" s="22">
        <v>1.14155251141553E-4</v>
      </c>
      <c r="H4658" s="21">
        <v>0</v>
      </c>
      <c r="I4658" s="20">
        <v>0.22895655549999999</v>
      </c>
      <c r="J4658" s="24">
        <v>0.37819999999999998</v>
      </c>
      <c r="K4658" s="20">
        <v>5.7462868270000002E-2</v>
      </c>
      <c r="L4658" s="20">
        <v>0.34399844870000001</v>
      </c>
      <c r="M4658" s="20">
        <v>1.337349021E-3</v>
      </c>
      <c r="N4658" s="21">
        <v>0</v>
      </c>
    </row>
    <row r="4659" spans="1:14" ht="15" customHeight="1" outlineLevel="1" x14ac:dyDescent="0.3">
      <c r="A4659" s="12">
        <v>4657</v>
      </c>
      <c r="B4659" s="13">
        <v>1</v>
      </c>
      <c r="C4659" s="19">
        <v>8.9340888937575197E-5</v>
      </c>
      <c r="D4659" s="21">
        <v>0</v>
      </c>
      <c r="E4659" s="21">
        <v>0</v>
      </c>
      <c r="F4659" s="22">
        <v>5.8741981719495297E-6</v>
      </c>
      <c r="G4659" s="22">
        <v>1.14155251141553E-4</v>
      </c>
      <c r="H4659" s="21">
        <v>0</v>
      </c>
      <c r="I4659" s="20">
        <v>0.2224592708</v>
      </c>
      <c r="J4659" s="24">
        <v>0.42449999999999999</v>
      </c>
      <c r="K4659" s="20">
        <v>3.3114195280000001E-2</v>
      </c>
      <c r="L4659" s="20">
        <v>0.3129726585</v>
      </c>
      <c r="M4659" s="20">
        <v>1.461223576E-2</v>
      </c>
      <c r="N4659" s="21">
        <v>0</v>
      </c>
    </row>
    <row r="4660" spans="1:14" ht="15" customHeight="1" outlineLevel="1" x14ac:dyDescent="0.3">
      <c r="A4660" s="12">
        <v>4658</v>
      </c>
      <c r="B4660" s="13">
        <v>1</v>
      </c>
      <c r="C4660" s="19">
        <v>8.1386136625388394E-5</v>
      </c>
      <c r="D4660" s="21">
        <v>0</v>
      </c>
      <c r="E4660" s="21">
        <v>0</v>
      </c>
      <c r="F4660" s="22">
        <v>2.3496792687798102E-6</v>
      </c>
      <c r="G4660" s="22">
        <v>1.14155251141553E-4</v>
      </c>
      <c r="H4660" s="21">
        <v>0</v>
      </c>
      <c r="I4660" s="20">
        <v>0.20248254460000001</v>
      </c>
      <c r="J4660" s="24">
        <v>0.43609999999999999</v>
      </c>
      <c r="K4660" s="20">
        <v>2.4713903089999999E-2</v>
      </c>
      <c r="L4660" s="20">
        <v>0.29115764979999997</v>
      </c>
      <c r="M4660" s="20">
        <v>7.2776388189999999E-2</v>
      </c>
      <c r="N4660" s="21">
        <v>0</v>
      </c>
    </row>
    <row r="4661" spans="1:14" ht="15" customHeight="1" outlineLevel="1" x14ac:dyDescent="0.3">
      <c r="A4661" s="12">
        <v>4659</v>
      </c>
      <c r="B4661" s="13">
        <v>1</v>
      </c>
      <c r="C4661" s="19">
        <v>6.79311378225759E-5</v>
      </c>
      <c r="D4661" s="20">
        <v>4.1110608189999998E-6</v>
      </c>
      <c r="E4661" s="21">
        <v>0</v>
      </c>
      <c r="F4661" s="22">
        <v>1.17483963438991E-6</v>
      </c>
      <c r="G4661" s="22">
        <v>1.14155251141553E-4</v>
      </c>
      <c r="H4661" s="21">
        <v>0</v>
      </c>
      <c r="I4661" s="20">
        <v>0.18493017840000001</v>
      </c>
      <c r="J4661" s="24">
        <v>0.4698</v>
      </c>
      <c r="K4661" s="20">
        <v>2.3252982710000002E-2</v>
      </c>
      <c r="L4661" s="20">
        <v>0.29028504939999999</v>
      </c>
      <c r="M4661" s="20">
        <v>9.0262650350000001E-2</v>
      </c>
      <c r="N4661" s="21">
        <v>0</v>
      </c>
    </row>
    <row r="4662" spans="1:14" ht="15" customHeight="1" outlineLevel="1" x14ac:dyDescent="0.3">
      <c r="A4662" s="12">
        <v>4660</v>
      </c>
      <c r="B4662" s="13">
        <v>1</v>
      </c>
      <c r="C4662" s="19">
        <v>5.9623576349472699E-5</v>
      </c>
      <c r="D4662" s="20">
        <v>1.090146973E-5</v>
      </c>
      <c r="E4662" s="21">
        <v>0</v>
      </c>
      <c r="F4662" s="22">
        <v>1.40980756126789E-5</v>
      </c>
      <c r="G4662" s="22">
        <v>1.14155251141553E-4</v>
      </c>
      <c r="H4662" s="21">
        <v>0</v>
      </c>
      <c r="I4662" s="20">
        <v>0.17086889059999999</v>
      </c>
      <c r="J4662" s="24">
        <v>0.45950000000000002</v>
      </c>
      <c r="K4662" s="20">
        <v>2.2157292429999999E-2</v>
      </c>
      <c r="L4662" s="20">
        <v>0.2900911383</v>
      </c>
      <c r="M4662" s="20">
        <v>5.9026142169999997E-2</v>
      </c>
      <c r="N4662" s="21">
        <v>0</v>
      </c>
    </row>
    <row r="4663" spans="1:14" ht="15" customHeight="1" outlineLevel="1" x14ac:dyDescent="0.3">
      <c r="A4663" s="12">
        <v>4661</v>
      </c>
      <c r="B4663" s="13">
        <v>1</v>
      </c>
      <c r="C4663" s="19">
        <v>5.8956081234497999E-5</v>
      </c>
      <c r="D4663" s="20">
        <v>7.138110577E-6</v>
      </c>
      <c r="E4663" s="21">
        <v>0</v>
      </c>
      <c r="F4663" s="22">
        <v>3.7594868300476997E-5</v>
      </c>
      <c r="G4663" s="22">
        <v>1.14155251141553E-4</v>
      </c>
      <c r="H4663" s="20">
        <v>1.615247941E-2</v>
      </c>
      <c r="I4663" s="20">
        <v>0.170480993</v>
      </c>
      <c r="J4663" s="24">
        <v>0.39550000000000002</v>
      </c>
      <c r="K4663" s="20">
        <v>2.64183102E-2</v>
      </c>
      <c r="L4663" s="20">
        <v>0.2934845841</v>
      </c>
      <c r="M4663" s="20">
        <v>1.765678318E-2</v>
      </c>
      <c r="N4663" s="21">
        <v>0</v>
      </c>
    </row>
    <row r="4664" spans="1:14" ht="15" customHeight="1" outlineLevel="1" x14ac:dyDescent="0.3">
      <c r="A4664" s="12">
        <v>4662</v>
      </c>
      <c r="B4664" s="13">
        <v>1</v>
      </c>
      <c r="C4664" s="19">
        <v>5.8475871789259901E-5</v>
      </c>
      <c r="D4664" s="21">
        <v>0</v>
      </c>
      <c r="E4664" s="21">
        <v>0</v>
      </c>
      <c r="F4664" s="22">
        <v>9.3987170751192502E-5</v>
      </c>
      <c r="G4664" s="22">
        <v>1.14155251141553E-4</v>
      </c>
      <c r="H4664" s="20">
        <v>6.4771442420000006E-2</v>
      </c>
      <c r="I4664" s="20">
        <v>0.15932893719999999</v>
      </c>
      <c r="J4664" s="24">
        <v>0.26879999999999998</v>
      </c>
      <c r="K4664" s="20">
        <v>5.5758461160000002E-2</v>
      </c>
      <c r="L4664" s="20">
        <v>0.2921272057</v>
      </c>
      <c r="M4664" s="20">
        <v>9.9126666499999992E-4</v>
      </c>
      <c r="N4664" s="21">
        <v>0</v>
      </c>
    </row>
    <row r="4665" spans="1:14" ht="15" customHeight="1" outlineLevel="1" x14ac:dyDescent="0.3">
      <c r="A4665" s="12">
        <v>4663</v>
      </c>
      <c r="B4665" s="13">
        <v>1</v>
      </c>
      <c r="C4665" s="19">
        <v>6.3631283645129006E-5</v>
      </c>
      <c r="D4665" s="21">
        <v>0</v>
      </c>
      <c r="E4665" s="21">
        <v>0</v>
      </c>
      <c r="F4665" s="22">
        <v>1.8210014333043501E-4</v>
      </c>
      <c r="G4665" s="22">
        <v>1.14155251141553E-4</v>
      </c>
      <c r="H4665" s="20">
        <v>0.17105475689999999</v>
      </c>
      <c r="I4665" s="20">
        <v>0.14400698219999999</v>
      </c>
      <c r="J4665" s="24">
        <v>0.23019999999999999</v>
      </c>
      <c r="K4665" s="20">
        <v>8.3515948379999996E-2</v>
      </c>
      <c r="L4665" s="20">
        <v>0.29939887529999998</v>
      </c>
      <c r="M4665" s="20">
        <v>7.1997503210000004E-4</v>
      </c>
      <c r="N4665" s="21">
        <v>0</v>
      </c>
    </row>
    <row r="4666" spans="1:14" ht="15" customHeight="1" outlineLevel="1" x14ac:dyDescent="0.3">
      <c r="A4666" s="12">
        <v>4664</v>
      </c>
      <c r="B4666" s="13">
        <v>1</v>
      </c>
      <c r="C4666" s="19">
        <v>7.4953917160355501E-5</v>
      </c>
      <c r="D4666" s="21">
        <v>0</v>
      </c>
      <c r="E4666" s="21">
        <v>0</v>
      </c>
      <c r="F4666" s="22">
        <v>1.58603350642637E-4</v>
      </c>
      <c r="G4666" s="22">
        <v>1.14155251141553E-4</v>
      </c>
      <c r="H4666" s="20">
        <v>0.29801324499999998</v>
      </c>
      <c r="I4666" s="20">
        <v>0.15991078359999999</v>
      </c>
      <c r="J4666" s="24">
        <v>0.2626</v>
      </c>
      <c r="K4666" s="20">
        <v>0.12539566590000001</v>
      </c>
      <c r="L4666" s="20">
        <v>0.31345743650000002</v>
      </c>
      <c r="M4666" s="20">
        <v>2.2384447759999999E-2</v>
      </c>
      <c r="N4666" s="24">
        <v>9.3521999999999994E-2</v>
      </c>
    </row>
    <row r="4667" spans="1:14" ht="15" customHeight="1" outlineLevel="1" x14ac:dyDescent="0.3">
      <c r="A4667" s="12">
        <v>4665</v>
      </c>
      <c r="B4667" s="13">
        <v>1</v>
      </c>
      <c r="C4667" s="19">
        <v>8.67055653159145E-5</v>
      </c>
      <c r="D4667" s="21">
        <v>0</v>
      </c>
      <c r="E4667" s="20">
        <v>1.2512842690000001E-4</v>
      </c>
      <c r="F4667" s="22">
        <v>1.4685495429873799E-4</v>
      </c>
      <c r="G4667" s="22">
        <v>1.14155251141553E-4</v>
      </c>
      <c r="H4667" s="20">
        <v>0.39476659670000003</v>
      </c>
      <c r="I4667" s="20">
        <v>0.1710628394</v>
      </c>
      <c r="J4667" s="24">
        <v>0.2828</v>
      </c>
      <c r="K4667" s="20">
        <v>0.1599707816</v>
      </c>
      <c r="L4667" s="20">
        <v>0.33362420009999999</v>
      </c>
      <c r="M4667" s="20">
        <v>4.0949937380000002E-2</v>
      </c>
      <c r="N4667" s="20">
        <v>0.2947174286</v>
      </c>
    </row>
    <row r="4668" spans="1:14" ht="15" customHeight="1" outlineLevel="1" x14ac:dyDescent="0.3">
      <c r="A4668" s="12">
        <v>4666</v>
      </c>
      <c r="B4668" s="13">
        <v>1</v>
      </c>
      <c r="C4668" s="19">
        <v>8.8638079234909596E-5</v>
      </c>
      <c r="D4668" s="21">
        <v>0</v>
      </c>
      <c r="E4668" s="20">
        <v>7.073586581E-4</v>
      </c>
      <c r="F4668" s="22">
        <v>1.6447754881458699E-4</v>
      </c>
      <c r="G4668" s="22">
        <v>1.14155251141553E-4</v>
      </c>
      <c r="H4668" s="20">
        <v>0.46228396059999999</v>
      </c>
      <c r="I4668" s="20">
        <v>0.189197052</v>
      </c>
      <c r="J4668" s="24">
        <v>0.2828</v>
      </c>
      <c r="K4668" s="20">
        <v>0.1582663745</v>
      </c>
      <c r="L4668" s="20">
        <v>0.36600736859999999</v>
      </c>
      <c r="M4668" s="20">
        <v>3.1400482850000001E-2</v>
      </c>
      <c r="N4668" s="20">
        <v>0.52245514289999995</v>
      </c>
    </row>
    <row r="4669" spans="1:14" ht="15" customHeight="1" outlineLevel="1" x14ac:dyDescent="0.3">
      <c r="A4669" s="12">
        <v>4667</v>
      </c>
      <c r="B4669" s="13">
        <v>1</v>
      </c>
      <c r="C4669" s="19">
        <v>8.8872773004704096E-5</v>
      </c>
      <c r="D4669" s="21">
        <v>0</v>
      </c>
      <c r="E4669" s="20">
        <v>1.187868842E-3</v>
      </c>
      <c r="F4669" s="22">
        <v>1.87974341502385E-4</v>
      </c>
      <c r="G4669" s="22">
        <v>1.14155251141553E-4</v>
      </c>
      <c r="H4669" s="20">
        <v>0.50169601029999999</v>
      </c>
      <c r="I4669" s="20">
        <v>0.19928238940000001</v>
      </c>
      <c r="J4669" s="24">
        <v>0.27639999999999998</v>
      </c>
      <c r="K4669" s="20">
        <v>0.18492817140000001</v>
      </c>
      <c r="L4669" s="24">
        <v>0.36949777</v>
      </c>
      <c r="M4669" s="20">
        <v>1.4104596259999999E-2</v>
      </c>
      <c r="N4669" s="24">
        <v>0.60769799999999996</v>
      </c>
    </row>
    <row r="4670" spans="1:14" ht="15" customHeight="1" outlineLevel="1" x14ac:dyDescent="0.3">
      <c r="A4670" s="12">
        <v>4668</v>
      </c>
      <c r="B4670" s="13">
        <v>1</v>
      </c>
      <c r="C4670" s="19">
        <v>9.2600084166282696E-5</v>
      </c>
      <c r="D4670" s="21">
        <v>0</v>
      </c>
      <c r="E4670" s="20">
        <v>1.5794271839999999E-3</v>
      </c>
      <c r="F4670" s="22">
        <v>2.0677177565262301E-4</v>
      </c>
      <c r="G4670" s="22">
        <v>1.14155251141553E-4</v>
      </c>
      <c r="H4670" s="20">
        <v>0.53674689060000003</v>
      </c>
      <c r="I4670" s="20">
        <v>0.20316136539999999</v>
      </c>
      <c r="J4670" s="24">
        <v>0.26629999999999998</v>
      </c>
      <c r="K4670" s="20">
        <v>0.1766496226</v>
      </c>
      <c r="L4670" s="20">
        <v>0.36067481089999998</v>
      </c>
      <c r="M4670" s="20">
        <v>1.337349021E-3</v>
      </c>
      <c r="N4670" s="20">
        <v>0.85892485709999999</v>
      </c>
    </row>
    <row r="4671" spans="1:14" ht="15" customHeight="1" outlineLevel="1" x14ac:dyDescent="0.3">
      <c r="A4671" s="12">
        <v>4669</v>
      </c>
      <c r="B4671" s="13">
        <v>1</v>
      </c>
      <c r="C4671" s="19">
        <v>8.2633667151219502E-5</v>
      </c>
      <c r="D4671" s="21">
        <v>0</v>
      </c>
      <c r="E4671" s="20">
        <v>1.8611789479999999E-3</v>
      </c>
      <c r="F4671" s="22">
        <v>1.87974341502385E-4</v>
      </c>
      <c r="G4671" s="22">
        <v>1.14155251141553E-4</v>
      </c>
      <c r="H4671" s="20">
        <v>0.54740752709999996</v>
      </c>
      <c r="I4671" s="20">
        <v>0.200155159</v>
      </c>
      <c r="J4671" s="24">
        <v>0.25519999999999998</v>
      </c>
      <c r="K4671" s="20">
        <v>0.1531531532</v>
      </c>
      <c r="L4671" s="20">
        <v>0.34913709520000002</v>
      </c>
      <c r="M4671" s="20">
        <v>1.0682752E-2</v>
      </c>
      <c r="N4671" s="20">
        <v>0.96624171430000005</v>
      </c>
    </row>
    <row r="4672" spans="1:14" ht="15" customHeight="1" outlineLevel="1" x14ac:dyDescent="0.3">
      <c r="A4672" s="12">
        <v>4670</v>
      </c>
      <c r="B4672" s="13">
        <v>1</v>
      </c>
      <c r="C4672" s="19">
        <v>7.5235429725883194E-5</v>
      </c>
      <c r="D4672" s="21">
        <v>0</v>
      </c>
      <c r="E4672" s="20">
        <v>2.0271656370000001E-3</v>
      </c>
      <c r="F4672" s="22">
        <v>1.90324020771165E-4</v>
      </c>
      <c r="G4672" s="22">
        <v>1.14155251141553E-4</v>
      </c>
      <c r="H4672" s="20">
        <v>0.53319334519999995</v>
      </c>
      <c r="I4672" s="20">
        <v>0.19763382469999999</v>
      </c>
      <c r="J4672" s="24">
        <v>0.2455</v>
      </c>
      <c r="K4672" s="20">
        <v>0.1224738252</v>
      </c>
      <c r="L4672" s="20">
        <v>0.32916424280000001</v>
      </c>
      <c r="M4672" s="20">
        <v>5.5732213099999997E-2</v>
      </c>
      <c r="N4672" s="24">
        <v>0.338364</v>
      </c>
    </row>
    <row r="4673" spans="1:14" ht="15" customHeight="1" outlineLevel="1" x14ac:dyDescent="0.3">
      <c r="A4673" s="12">
        <v>4671</v>
      </c>
      <c r="B4673" s="13">
        <v>1</v>
      </c>
      <c r="C4673" s="19">
        <v>6.89300905974373E-5</v>
      </c>
      <c r="D4673" s="21">
        <v>0</v>
      </c>
      <c r="E4673" s="20">
        <v>2.0492971949999999E-3</v>
      </c>
      <c r="F4673" s="22">
        <v>2.1382081345896301E-4</v>
      </c>
      <c r="G4673" s="22">
        <v>1.14155251141553E-4</v>
      </c>
      <c r="H4673" s="20">
        <v>0.4869972541</v>
      </c>
      <c r="I4673" s="20">
        <v>0.19453064389999999</v>
      </c>
      <c r="J4673" s="24">
        <v>0.23480000000000001</v>
      </c>
      <c r="K4673" s="20">
        <v>9.3742391039999998E-2</v>
      </c>
      <c r="L4673" s="20">
        <v>0.3209230173</v>
      </c>
      <c r="M4673" s="20">
        <v>6.8512602089999999E-2</v>
      </c>
      <c r="N4673" s="20">
        <v>0.93679114289999998</v>
      </c>
    </row>
    <row r="4674" spans="1:14" ht="15" customHeight="1" outlineLevel="1" x14ac:dyDescent="0.3">
      <c r="A4674" s="12">
        <v>4672</v>
      </c>
      <c r="B4674" s="13">
        <v>1</v>
      </c>
      <c r="C4674" s="19">
        <v>6.68922520519125E-5</v>
      </c>
      <c r="D4674" s="21">
        <v>0</v>
      </c>
      <c r="E4674" s="20">
        <v>1.9505563959999999E-3</v>
      </c>
      <c r="F4674" s="22">
        <v>2.23219530534082E-4</v>
      </c>
      <c r="G4674" s="22">
        <v>1.14155251141553E-4</v>
      </c>
      <c r="H4674" s="20">
        <v>0.39993539010000001</v>
      </c>
      <c r="I4674" s="20">
        <v>0.1825058185</v>
      </c>
      <c r="J4674" s="24">
        <v>0.2419</v>
      </c>
      <c r="K4674" s="20">
        <v>8.5707328949999995E-2</v>
      </c>
      <c r="L4674" s="20">
        <v>0.31966259450000001</v>
      </c>
      <c r="M4674" s="20">
        <v>4.5444110590000003E-2</v>
      </c>
      <c r="N4674" s="20">
        <v>0.78698657139999995</v>
      </c>
    </row>
    <row r="4675" spans="1:14" ht="15" customHeight="1" outlineLevel="1" x14ac:dyDescent="0.3">
      <c r="A4675" s="12">
        <v>4673</v>
      </c>
      <c r="B4675" s="13">
        <v>1</v>
      </c>
      <c r="C4675" s="19">
        <v>7.0563896087269106E-5</v>
      </c>
      <c r="D4675" s="21">
        <v>0</v>
      </c>
      <c r="E4675" s="20">
        <v>1.7190262449999999E-3</v>
      </c>
      <c r="F4675" s="22">
        <v>2.23219530534082E-4</v>
      </c>
      <c r="G4675" s="22">
        <v>1.14155251141553E-4</v>
      </c>
      <c r="H4675" s="20">
        <v>0.27863026969999999</v>
      </c>
      <c r="I4675" s="20">
        <v>0.16873545379999999</v>
      </c>
      <c r="J4675" s="24">
        <v>0.2651</v>
      </c>
      <c r="K4675" s="20">
        <v>0.1375700024</v>
      </c>
      <c r="L4675" s="20">
        <v>0.32480124100000002</v>
      </c>
      <c r="M4675" s="20">
        <v>1.3684351920000001E-2</v>
      </c>
      <c r="N4675" s="20">
        <v>0.59848285710000004</v>
      </c>
    </row>
    <row r="4676" spans="1:14" ht="15" customHeight="1" outlineLevel="1" x14ac:dyDescent="0.3">
      <c r="A4676" s="12">
        <v>4674</v>
      </c>
      <c r="B4676" s="13">
        <v>1</v>
      </c>
      <c r="C4676" s="19">
        <v>8.1655798577475499E-5</v>
      </c>
      <c r="D4676" s="21">
        <v>0</v>
      </c>
      <c r="E4676" s="20">
        <v>1.3185301580000001E-3</v>
      </c>
      <c r="F4676" s="22">
        <v>1.6447754881458699E-4</v>
      </c>
      <c r="G4676" s="22">
        <v>1.14155251141553E-4</v>
      </c>
      <c r="H4676" s="20">
        <v>0.14569536420000001</v>
      </c>
      <c r="I4676" s="20">
        <v>0.1490496509</v>
      </c>
      <c r="J4676" s="24">
        <v>0.2828</v>
      </c>
      <c r="K4676" s="20">
        <v>0.219138057</v>
      </c>
      <c r="L4676" s="20">
        <v>0.33905371340000001</v>
      </c>
      <c r="M4676" s="20">
        <v>9.1136591189999998E-4</v>
      </c>
      <c r="N4676" s="24">
        <v>0.33742800000000001</v>
      </c>
    </row>
    <row r="4677" spans="1:14" ht="15" customHeight="1" outlineLevel="1" x14ac:dyDescent="0.3">
      <c r="A4677" s="12">
        <v>4675</v>
      </c>
      <c r="B4677" s="13">
        <v>1</v>
      </c>
      <c r="C4677" s="19">
        <v>9.6066900828182297E-5</v>
      </c>
      <c r="D4677" s="21">
        <v>0</v>
      </c>
      <c r="E4677" s="20">
        <v>6.0521300350000005E-4</v>
      </c>
      <c r="F4677" s="22">
        <v>1.1748396343899099E-4</v>
      </c>
      <c r="G4677" s="22">
        <v>1.14155251141553E-4</v>
      </c>
      <c r="H4677" s="20">
        <v>4.9911161359999998E-2</v>
      </c>
      <c r="I4677" s="20">
        <v>0.1316912335</v>
      </c>
      <c r="J4677" s="24">
        <v>0.2893</v>
      </c>
      <c r="K4677" s="20">
        <v>0.26564402240000001</v>
      </c>
      <c r="L4677" s="20">
        <v>0.33963544699999998</v>
      </c>
      <c r="M4677" s="20">
        <v>3.2027243709999999E-4</v>
      </c>
      <c r="N4677" s="20">
        <v>0.15808371430000001</v>
      </c>
    </row>
    <row r="4678" spans="1:14" ht="15" customHeight="1" outlineLevel="1" x14ac:dyDescent="0.3">
      <c r="A4678" s="12">
        <v>4676</v>
      </c>
      <c r="B4678" s="13">
        <v>1</v>
      </c>
      <c r="C4678" s="19">
        <v>1.00591250323981E-4</v>
      </c>
      <c r="D4678" s="21">
        <v>0</v>
      </c>
      <c r="E4678" s="21">
        <v>0</v>
      </c>
      <c r="F4678" s="22">
        <v>8.8112972579242903E-5</v>
      </c>
      <c r="G4678" s="22">
        <v>1.14155251141553E-4</v>
      </c>
      <c r="H4678" s="20">
        <v>1.1306735579999999E-2</v>
      </c>
      <c r="I4678" s="20">
        <v>0.11772692009999999</v>
      </c>
      <c r="J4678" s="24">
        <v>0.317</v>
      </c>
      <c r="K4678" s="20">
        <v>0.25931336739999999</v>
      </c>
      <c r="L4678" s="20">
        <v>0.3467132054</v>
      </c>
      <c r="M4678" s="20">
        <v>1.560177156E-2</v>
      </c>
      <c r="N4678" s="21">
        <v>0</v>
      </c>
    </row>
    <row r="4679" spans="1:14" ht="15" customHeight="1" outlineLevel="1" x14ac:dyDescent="0.3">
      <c r="A4679" s="12">
        <v>4677</v>
      </c>
      <c r="B4679" s="13">
        <v>1</v>
      </c>
      <c r="C4679" s="19">
        <v>9.9608349372021099E-5</v>
      </c>
      <c r="D4679" s="21">
        <v>0</v>
      </c>
      <c r="E4679" s="21">
        <v>0</v>
      </c>
      <c r="F4679" s="22">
        <v>5.87419817194953E-5</v>
      </c>
      <c r="G4679" s="22">
        <v>1.14155251141553E-4</v>
      </c>
      <c r="H4679" s="21">
        <v>0</v>
      </c>
      <c r="I4679" s="20">
        <v>0.12044220329999999</v>
      </c>
      <c r="J4679" s="24">
        <v>0.34300000000000003</v>
      </c>
      <c r="K4679" s="20">
        <v>0.33613343070000001</v>
      </c>
      <c r="L4679" s="20">
        <v>0.36115958889999999</v>
      </c>
      <c r="M4679" s="20">
        <v>3.1318311359999997E-2</v>
      </c>
      <c r="N4679" s="21">
        <v>0</v>
      </c>
    </row>
    <row r="4680" spans="1:14" ht="15" customHeight="1" outlineLevel="1" x14ac:dyDescent="0.3">
      <c r="A4680" s="12">
        <v>4678</v>
      </c>
      <c r="B4680" s="13">
        <v>1</v>
      </c>
      <c r="C4680" s="19">
        <v>1.13951957871948E-4</v>
      </c>
      <c r="D4680" s="21">
        <v>0</v>
      </c>
      <c r="E4680" s="21">
        <v>0</v>
      </c>
      <c r="F4680" s="22">
        <v>3.7594868300476997E-5</v>
      </c>
      <c r="G4680" s="22">
        <v>1.14155251141553E-4</v>
      </c>
      <c r="H4680" s="21">
        <v>0</v>
      </c>
      <c r="I4680" s="20">
        <v>0.1104538402</v>
      </c>
      <c r="J4680" s="24">
        <v>0.3024</v>
      </c>
      <c r="K4680" s="20">
        <v>0.26296566840000002</v>
      </c>
      <c r="L4680" s="20">
        <v>0.34322280399999999</v>
      </c>
      <c r="M4680" s="20">
        <v>2.548393144E-2</v>
      </c>
      <c r="N4680" s="21">
        <v>0</v>
      </c>
    </row>
    <row r="4681" spans="1:14" ht="15" customHeight="1" outlineLevel="1" x14ac:dyDescent="0.3">
      <c r="A4681" s="12">
        <v>4679</v>
      </c>
      <c r="B4681" s="13">
        <v>1</v>
      </c>
      <c r="C4681" s="19">
        <v>1.1822564975620601E-4</v>
      </c>
      <c r="D4681" s="21">
        <v>0</v>
      </c>
      <c r="E4681" s="21">
        <v>0</v>
      </c>
      <c r="F4681" s="22">
        <v>2.3496792687798098E-5</v>
      </c>
      <c r="G4681" s="22">
        <v>1.14155251141553E-4</v>
      </c>
      <c r="H4681" s="21">
        <v>0</v>
      </c>
      <c r="I4681" s="20">
        <v>9.8525989140000006E-2</v>
      </c>
      <c r="J4681" s="24">
        <v>0.25159999999999999</v>
      </c>
      <c r="K4681" s="20">
        <v>9.9829559289999995E-2</v>
      </c>
      <c r="L4681" s="20">
        <v>0.32751599770000001</v>
      </c>
      <c r="M4681" s="20">
        <v>1.2438344529999999E-2</v>
      </c>
      <c r="N4681" s="21">
        <v>0</v>
      </c>
    </row>
    <row r="4682" spans="1:14" ht="15" customHeight="1" outlineLevel="1" x14ac:dyDescent="0.3">
      <c r="A4682" s="12">
        <v>4680</v>
      </c>
      <c r="B4682" s="13">
        <v>1</v>
      </c>
      <c r="C4682" s="19">
        <v>1.0207041989384301E-4</v>
      </c>
      <c r="D4682" s="21">
        <v>0</v>
      </c>
      <c r="E4682" s="21">
        <v>0</v>
      </c>
      <c r="F4682" s="22">
        <v>9.3987170751192492E-6</v>
      </c>
      <c r="G4682" s="22">
        <v>1.14155251141553E-4</v>
      </c>
      <c r="H4682" s="21">
        <v>0</v>
      </c>
      <c r="I4682" s="20">
        <v>8.9507370050000007E-2</v>
      </c>
      <c r="J4682" s="24">
        <v>0.20760000000000001</v>
      </c>
      <c r="K4682" s="20">
        <v>5.3201850500000002E-2</v>
      </c>
      <c r="L4682" s="20">
        <v>0.31025790190000002</v>
      </c>
      <c r="M4682" s="20">
        <v>1.337349021E-3</v>
      </c>
      <c r="N4682" s="21">
        <v>0</v>
      </c>
    </row>
    <row r="4683" spans="1:14" ht="15" customHeight="1" outlineLevel="1" x14ac:dyDescent="0.3">
      <c r="A4683" s="12">
        <v>4681</v>
      </c>
      <c r="B4683" s="13">
        <v>1</v>
      </c>
      <c r="C4683" s="19">
        <v>8.8329079134086898E-5</v>
      </c>
      <c r="D4683" s="21">
        <v>0</v>
      </c>
      <c r="E4683" s="21">
        <v>0</v>
      </c>
      <c r="F4683" s="22">
        <v>5.8741981719495297E-6</v>
      </c>
      <c r="G4683" s="22">
        <v>1.14155251141553E-4</v>
      </c>
      <c r="H4683" s="21">
        <v>0</v>
      </c>
      <c r="I4683" s="20">
        <v>7.893716059E-2</v>
      </c>
      <c r="J4683" s="24">
        <v>0.17499999999999999</v>
      </c>
      <c r="K4683" s="20">
        <v>3.3722912100000002E-2</v>
      </c>
      <c r="L4683" s="20">
        <v>0.29968974209999999</v>
      </c>
      <c r="M4683" s="20">
        <v>8.1022337790000003E-3</v>
      </c>
      <c r="N4683" s="21">
        <v>0</v>
      </c>
    </row>
    <row r="4684" spans="1:14" ht="15" customHeight="1" outlineLevel="1" x14ac:dyDescent="0.3">
      <c r="A4684" s="12">
        <v>4682</v>
      </c>
      <c r="B4684" s="13">
        <v>1</v>
      </c>
      <c r="C4684" s="19">
        <v>8.0388781247664194E-5</v>
      </c>
      <c r="D4684" s="21">
        <v>0</v>
      </c>
      <c r="E4684" s="21">
        <v>0</v>
      </c>
      <c r="F4684" s="22">
        <v>2.3496792687798102E-6</v>
      </c>
      <c r="G4684" s="22">
        <v>1.14155251141553E-4</v>
      </c>
      <c r="H4684" s="21">
        <v>0</v>
      </c>
      <c r="I4684" s="20">
        <v>7.0306439100000007E-2</v>
      </c>
      <c r="J4684" s="24">
        <v>0.14829999999999999</v>
      </c>
      <c r="K4684" s="20">
        <v>3.0070611149999999E-2</v>
      </c>
      <c r="L4684" s="20">
        <v>0.29232111690000001</v>
      </c>
      <c r="M4684" s="20">
        <v>4.4193043869999997E-2</v>
      </c>
      <c r="N4684" s="21">
        <v>0</v>
      </c>
    </row>
    <row r="4685" spans="1:14" ht="15" customHeight="1" outlineLevel="1" x14ac:dyDescent="0.3">
      <c r="A4685" s="12">
        <v>4683</v>
      </c>
      <c r="B4685" s="13">
        <v>1</v>
      </c>
      <c r="C4685" s="19">
        <v>6.9933413278284895E-5</v>
      </c>
      <c r="D4685" s="21">
        <v>0</v>
      </c>
      <c r="E4685" s="21">
        <v>0</v>
      </c>
      <c r="F4685" s="22">
        <v>1.17483963438991E-6</v>
      </c>
      <c r="G4685" s="22">
        <v>1.14155251141553E-4</v>
      </c>
      <c r="H4685" s="21">
        <v>0</v>
      </c>
      <c r="I4685" s="20">
        <v>6.9530643909999995E-2</v>
      </c>
      <c r="J4685" s="24">
        <v>0.125</v>
      </c>
      <c r="K4685" s="20">
        <v>3.2992451909999998E-2</v>
      </c>
      <c r="L4685" s="20">
        <v>0.27690517739999998</v>
      </c>
      <c r="M4685" s="20">
        <v>5.3872509169999999E-2</v>
      </c>
      <c r="N4685" s="21">
        <v>0</v>
      </c>
    </row>
    <row r="4686" spans="1:14" ht="15" customHeight="1" outlineLevel="1" x14ac:dyDescent="0.3">
      <c r="A4686" s="12">
        <v>4684</v>
      </c>
      <c r="B4686" s="13">
        <v>1</v>
      </c>
      <c r="C4686" s="19">
        <v>6.8656605669121005E-5</v>
      </c>
      <c r="D4686" s="21">
        <v>0</v>
      </c>
      <c r="E4686" s="21">
        <v>0</v>
      </c>
      <c r="F4686" s="22">
        <v>1.40980756126789E-5</v>
      </c>
      <c r="G4686" s="22">
        <v>1.14155251141553E-4</v>
      </c>
      <c r="H4686" s="21">
        <v>0</v>
      </c>
      <c r="I4686" s="20">
        <v>7.2924747870000001E-2</v>
      </c>
      <c r="J4686" s="24">
        <v>0.113</v>
      </c>
      <c r="K4686" s="20">
        <v>4.7479912339999999E-2</v>
      </c>
      <c r="L4686" s="20">
        <v>0.27884428929999999</v>
      </c>
      <c r="M4686" s="20">
        <v>3.621685719E-2</v>
      </c>
      <c r="N4686" s="21">
        <v>0</v>
      </c>
    </row>
    <row r="4687" spans="1:14" ht="15" customHeight="1" outlineLevel="1" x14ac:dyDescent="0.3">
      <c r="A4687" s="12">
        <v>4685</v>
      </c>
      <c r="B4687" s="13">
        <v>1</v>
      </c>
      <c r="C4687" s="19">
        <v>7.8114618260776198E-5</v>
      </c>
      <c r="D4687" s="21">
        <v>0</v>
      </c>
      <c r="E4687" s="21">
        <v>0</v>
      </c>
      <c r="F4687" s="22">
        <v>3.7594868300476997E-5</v>
      </c>
      <c r="G4687" s="22">
        <v>1.14155251141553E-4</v>
      </c>
      <c r="H4687" s="20">
        <v>1.453723147E-2</v>
      </c>
      <c r="I4687" s="20">
        <v>7.2342901469999998E-2</v>
      </c>
      <c r="J4687" s="24">
        <v>0.1031</v>
      </c>
      <c r="K4687" s="20">
        <v>0.1168736304</v>
      </c>
      <c r="L4687" s="20">
        <v>0.30230754310000002</v>
      </c>
      <c r="M4687" s="20">
        <v>1.09739369E-2</v>
      </c>
      <c r="N4687" s="21">
        <v>0</v>
      </c>
    </row>
    <row r="4688" spans="1:14" ht="15" customHeight="1" outlineLevel="1" x14ac:dyDescent="0.3">
      <c r="A4688" s="12">
        <v>4686</v>
      </c>
      <c r="B4688" s="13">
        <v>1</v>
      </c>
      <c r="C4688" s="19">
        <v>9.0646605398267296E-5</v>
      </c>
      <c r="D4688" s="21">
        <v>0</v>
      </c>
      <c r="E4688" s="21">
        <v>0</v>
      </c>
      <c r="F4688" s="22">
        <v>9.3987170751192502E-5</v>
      </c>
      <c r="G4688" s="22">
        <v>1.14155251141553E-4</v>
      </c>
      <c r="H4688" s="20">
        <v>3.0043611689999999E-2</v>
      </c>
      <c r="I4688" s="20">
        <v>7.1470131889999997E-2</v>
      </c>
      <c r="J4688" s="24">
        <v>6.9699999999999998E-2</v>
      </c>
      <c r="K4688" s="20">
        <v>0.21122473829999999</v>
      </c>
      <c r="L4688" s="20">
        <v>0.32935815400000001</v>
      </c>
      <c r="M4688" s="20">
        <v>8.5062886870000004E-4</v>
      </c>
      <c r="N4688" s="21">
        <v>0</v>
      </c>
    </row>
    <row r="4689" spans="1:14" ht="15" customHeight="1" outlineLevel="1" x14ac:dyDescent="0.3">
      <c r="A4689" s="12">
        <v>4687</v>
      </c>
      <c r="B4689" s="13">
        <v>1</v>
      </c>
      <c r="C4689" s="19">
        <v>1.09413268182015E-4</v>
      </c>
      <c r="D4689" s="21">
        <v>0</v>
      </c>
      <c r="E4689" s="21">
        <v>0</v>
      </c>
      <c r="F4689" s="22">
        <v>1.8210014333043501E-4</v>
      </c>
      <c r="G4689" s="22">
        <v>1.14155251141553E-4</v>
      </c>
      <c r="H4689" s="20">
        <v>7.6078177999999996E-2</v>
      </c>
      <c r="I4689" s="20">
        <v>6.8851823120000002E-2</v>
      </c>
      <c r="J4689" s="24">
        <v>3.9199999999999999E-2</v>
      </c>
      <c r="K4689" s="20">
        <v>0.26272218159999999</v>
      </c>
      <c r="L4689" s="20">
        <v>0.33633895679999998</v>
      </c>
      <c r="M4689" s="20">
        <v>1.3620573860000001E-4</v>
      </c>
      <c r="N4689" s="21">
        <v>0</v>
      </c>
    </row>
    <row r="4690" spans="1:14" ht="15" customHeight="1" outlineLevel="1" x14ac:dyDescent="0.3">
      <c r="A4690" s="12">
        <v>4688</v>
      </c>
      <c r="B4690" s="13">
        <v>1</v>
      </c>
      <c r="C4690" s="19">
        <v>1.2497173502583599E-4</v>
      </c>
      <c r="D4690" s="21">
        <v>0</v>
      </c>
      <c r="E4690" s="20">
        <v>6.0436178970000002E-5</v>
      </c>
      <c r="F4690" s="22">
        <v>1.58603350642637E-4</v>
      </c>
      <c r="G4690" s="22">
        <v>1.14155251141553E-4</v>
      </c>
      <c r="H4690" s="24">
        <v>0.25100952999999998</v>
      </c>
      <c r="I4690" s="20">
        <v>6.167571761E-2</v>
      </c>
      <c r="J4690" s="24">
        <v>3.32E-2</v>
      </c>
      <c r="K4690" s="20">
        <v>0.22619917210000001</v>
      </c>
      <c r="L4690" s="20">
        <v>0.3468101609</v>
      </c>
      <c r="M4690" s="20">
        <v>1.1286988560000001E-2</v>
      </c>
      <c r="N4690" s="24">
        <v>9.3053999999999998E-2</v>
      </c>
    </row>
    <row r="4691" spans="1:14" ht="15" customHeight="1" outlineLevel="1" x14ac:dyDescent="0.3">
      <c r="A4691" s="12">
        <v>4689</v>
      </c>
      <c r="B4691" s="13">
        <v>1</v>
      </c>
      <c r="C4691" s="19">
        <v>1.3243503043305099E-4</v>
      </c>
      <c r="D4691" s="21">
        <v>0</v>
      </c>
      <c r="E4691" s="20">
        <v>7.9460807139999999E-4</v>
      </c>
      <c r="F4691" s="22">
        <v>1.4685495429873799E-4</v>
      </c>
      <c r="G4691" s="22">
        <v>1.14155251141553E-4</v>
      </c>
      <c r="H4691" s="20">
        <v>0.40768858019999998</v>
      </c>
      <c r="I4691" s="20">
        <v>5.8087664859999999E-2</v>
      </c>
      <c r="J4691" s="24">
        <v>3.9199999999999999E-2</v>
      </c>
      <c r="K4691" s="20">
        <v>0.23496469440000001</v>
      </c>
      <c r="L4691" s="20">
        <v>0.36358347880000003</v>
      </c>
      <c r="M4691" s="20">
        <v>2.480313562E-2</v>
      </c>
      <c r="N4691" s="20">
        <v>0.28874485709999997</v>
      </c>
    </row>
    <row r="4692" spans="1:14" ht="15" customHeight="1" outlineLevel="1" x14ac:dyDescent="0.3">
      <c r="A4692" s="12">
        <v>4690</v>
      </c>
      <c r="B4692" s="13">
        <v>1</v>
      </c>
      <c r="C4692" s="19">
        <v>1.3309552934788799E-4</v>
      </c>
      <c r="D4692" s="21">
        <v>0</v>
      </c>
      <c r="E4692" s="20">
        <v>1.4223782400000001E-3</v>
      </c>
      <c r="F4692" s="22">
        <v>1.6447754881458699E-4</v>
      </c>
      <c r="G4692" s="22">
        <v>1.14155251141553E-4</v>
      </c>
      <c r="H4692" s="20">
        <v>0.49151994830000001</v>
      </c>
      <c r="I4692" s="20">
        <v>5.1881303339999997E-2</v>
      </c>
      <c r="J4692" s="24">
        <v>4.8300000000000003E-2</v>
      </c>
      <c r="K4692" s="20">
        <v>0.28439250059999999</v>
      </c>
      <c r="L4692" s="20">
        <v>0.38345937559999999</v>
      </c>
      <c r="M4692" s="20">
        <v>2.1325263720000001E-2</v>
      </c>
      <c r="N4692" s="20">
        <v>0.4844245714</v>
      </c>
    </row>
    <row r="4693" spans="1:14" ht="15" customHeight="1" outlineLevel="1" x14ac:dyDescent="0.3">
      <c r="A4693" s="12">
        <v>4691</v>
      </c>
      <c r="B4693" s="13">
        <v>1</v>
      </c>
      <c r="C4693" s="19">
        <v>1.32389520090903E-4</v>
      </c>
      <c r="D4693" s="21">
        <v>0</v>
      </c>
      <c r="E4693" s="20">
        <v>1.973539168E-3</v>
      </c>
      <c r="F4693" s="22">
        <v>1.87974341502385E-4</v>
      </c>
      <c r="G4693" s="22">
        <v>1.14155251141553E-4</v>
      </c>
      <c r="H4693" s="20">
        <v>0.54110806010000001</v>
      </c>
      <c r="I4693" s="20">
        <v>4.9650892160000001E-2</v>
      </c>
      <c r="J4693" s="24">
        <v>6.2700000000000006E-2</v>
      </c>
      <c r="K4693" s="20">
        <v>0.26491356220000001</v>
      </c>
      <c r="L4693" s="20">
        <v>0.36920690319999999</v>
      </c>
      <c r="M4693" s="20">
        <v>1.1204037E-2</v>
      </c>
      <c r="N4693" s="21">
        <v>0</v>
      </c>
    </row>
    <row r="4694" spans="1:14" ht="15" customHeight="1" outlineLevel="1" x14ac:dyDescent="0.3">
      <c r="A4694" s="12">
        <v>4692</v>
      </c>
      <c r="B4694" s="13">
        <v>1</v>
      </c>
      <c r="C4694" s="19">
        <v>1.31011460545619E-4</v>
      </c>
      <c r="D4694" s="21">
        <v>0</v>
      </c>
      <c r="E4694" s="20">
        <v>2.421277621E-3</v>
      </c>
      <c r="F4694" s="22">
        <v>2.0677177565262301E-4</v>
      </c>
      <c r="G4694" s="22">
        <v>1.14155251141553E-4</v>
      </c>
      <c r="H4694" s="20">
        <v>0.57115167180000004</v>
      </c>
      <c r="I4694" s="20">
        <v>4.8584173780000003E-2</v>
      </c>
      <c r="J4694" s="24">
        <v>7.7700000000000005E-2</v>
      </c>
      <c r="K4694" s="20">
        <v>0.2195032871</v>
      </c>
      <c r="L4694" s="20">
        <v>0.35340314140000001</v>
      </c>
      <c r="M4694" s="20">
        <v>1.337349021E-3</v>
      </c>
      <c r="N4694" s="20">
        <v>0.75222085709999997</v>
      </c>
    </row>
    <row r="4695" spans="1:14" ht="15" customHeight="1" outlineLevel="1" x14ac:dyDescent="0.3">
      <c r="A4695" s="12">
        <v>4693</v>
      </c>
      <c r="B4695" s="13">
        <v>1</v>
      </c>
      <c r="C4695" s="19">
        <v>1.2411633628433999E-4</v>
      </c>
      <c r="D4695" s="21">
        <v>0</v>
      </c>
      <c r="E4695" s="20">
        <v>2.7477181090000001E-3</v>
      </c>
      <c r="F4695" s="22">
        <v>1.87974341502385E-4</v>
      </c>
      <c r="G4695" s="22">
        <v>1.14155251141553E-4</v>
      </c>
      <c r="H4695" s="20">
        <v>0.57050557260000001</v>
      </c>
      <c r="I4695" s="20">
        <v>4.8972071370000002E-2</v>
      </c>
      <c r="J4695" s="24">
        <v>9.0300000000000005E-2</v>
      </c>
      <c r="K4695" s="20">
        <v>0.21658144630000001</v>
      </c>
      <c r="L4695" s="20">
        <v>0.35883265460000002</v>
      </c>
      <c r="M4695" s="20">
        <v>6.466593879E-3</v>
      </c>
      <c r="N4695" s="21">
        <v>0</v>
      </c>
    </row>
    <row r="4696" spans="1:14" ht="15" customHeight="1" outlineLevel="1" x14ac:dyDescent="0.3">
      <c r="A4696" s="12">
        <v>4694</v>
      </c>
      <c r="B4696" s="13">
        <v>1</v>
      </c>
      <c r="C4696" s="19">
        <v>1.2270844016562901E-4</v>
      </c>
      <c r="D4696" s="21">
        <v>0</v>
      </c>
      <c r="E4696" s="20">
        <v>2.922642542E-3</v>
      </c>
      <c r="F4696" s="22">
        <v>1.90324020771165E-4</v>
      </c>
      <c r="G4696" s="22">
        <v>1.14155251141553E-4</v>
      </c>
      <c r="H4696" s="20">
        <v>0.53238572120000005</v>
      </c>
      <c r="I4696" s="20">
        <v>4.7905352989999997E-2</v>
      </c>
      <c r="J4696" s="24">
        <v>9.1600000000000001E-2</v>
      </c>
      <c r="K4696" s="20">
        <v>0.19430241049999999</v>
      </c>
      <c r="L4696" s="20">
        <v>0.36038394419999997</v>
      </c>
      <c r="M4696" s="20">
        <v>3.6671000789999998E-2</v>
      </c>
      <c r="N4696" s="20">
        <v>0.34769057139999998</v>
      </c>
    </row>
    <row r="4697" spans="1:14" ht="15" customHeight="1" outlineLevel="1" x14ac:dyDescent="0.3">
      <c r="A4697" s="12">
        <v>4695</v>
      </c>
      <c r="B4697" s="13">
        <v>1</v>
      </c>
      <c r="C4697" s="19">
        <v>1.1619721962623E-4</v>
      </c>
      <c r="D4697" s="21">
        <v>0</v>
      </c>
      <c r="E4697" s="20">
        <v>2.9575423070000001E-3</v>
      </c>
      <c r="F4697" s="22">
        <v>2.1382081345896301E-4</v>
      </c>
      <c r="G4697" s="22">
        <v>1.14155251141553E-4</v>
      </c>
      <c r="H4697" s="20">
        <v>0.4710062995</v>
      </c>
      <c r="I4697" s="20">
        <v>4.742048099E-2</v>
      </c>
      <c r="J4697" s="24">
        <v>8.6199999999999999E-2</v>
      </c>
      <c r="K4697" s="20">
        <v>0.20708546380000001</v>
      </c>
      <c r="L4697" s="20">
        <v>0.36969168120000001</v>
      </c>
      <c r="M4697" s="20">
        <v>4.437922121E-2</v>
      </c>
      <c r="N4697" s="20">
        <v>0.60396514290000003</v>
      </c>
    </row>
    <row r="4698" spans="1:14" ht="15" customHeight="1" outlineLevel="1" x14ac:dyDescent="0.3">
      <c r="A4698" s="12">
        <v>4696</v>
      </c>
      <c r="B4698" s="13">
        <v>1</v>
      </c>
      <c r="C4698" s="19">
        <v>1.12178571510866E-4</v>
      </c>
      <c r="D4698" s="21">
        <v>0</v>
      </c>
      <c r="E4698" s="20">
        <v>2.8817842799999998E-3</v>
      </c>
      <c r="F4698" s="22">
        <v>2.23219530534082E-4</v>
      </c>
      <c r="G4698" s="22">
        <v>1.14155251141553E-4</v>
      </c>
      <c r="H4698" s="20">
        <v>0.38539815859999998</v>
      </c>
      <c r="I4698" s="20">
        <v>4.7614429790000003E-2</v>
      </c>
      <c r="J4698" s="24">
        <v>8.6199999999999999E-2</v>
      </c>
      <c r="K4698" s="20">
        <v>0.234477721</v>
      </c>
      <c r="L4698" s="20">
        <v>0.36910994759999999</v>
      </c>
      <c r="M4698" s="20">
        <v>3.018291888E-2</v>
      </c>
      <c r="N4698" s="24">
        <v>0.73156200000000005</v>
      </c>
    </row>
    <row r="4699" spans="1:14" ht="15" customHeight="1" outlineLevel="1" x14ac:dyDescent="0.3">
      <c r="A4699" s="12">
        <v>4697</v>
      </c>
      <c r="B4699" s="13">
        <v>1</v>
      </c>
      <c r="C4699" s="19">
        <v>1.10720503046592E-4</v>
      </c>
      <c r="D4699" s="21">
        <v>0</v>
      </c>
      <c r="E4699" s="20">
        <v>2.6723856880000001E-3</v>
      </c>
      <c r="F4699" s="22">
        <v>2.23219530534082E-4</v>
      </c>
      <c r="G4699" s="22">
        <v>1.14155251141553E-4</v>
      </c>
      <c r="H4699" s="20">
        <v>0.26409303830000003</v>
      </c>
      <c r="I4699" s="20">
        <v>4.5965865010000002E-2</v>
      </c>
      <c r="J4699" s="24">
        <v>0.1031</v>
      </c>
      <c r="K4699" s="20">
        <v>0.42963233499999998</v>
      </c>
      <c r="L4699" s="20">
        <v>0.36988559240000002</v>
      </c>
      <c r="M4699" s="20">
        <v>9.1946193239999998E-3</v>
      </c>
      <c r="N4699" s="20">
        <v>0.38504142860000001</v>
      </c>
    </row>
    <row r="4700" spans="1:14" ht="15" customHeight="1" outlineLevel="1" x14ac:dyDescent="0.3">
      <c r="A4700" s="12">
        <v>4698</v>
      </c>
      <c r="B4700" s="13">
        <v>1</v>
      </c>
      <c r="C4700" s="19">
        <v>1.16531847532555E-4</v>
      </c>
      <c r="D4700" s="21">
        <v>0</v>
      </c>
      <c r="E4700" s="20">
        <v>2.288913877E-3</v>
      </c>
      <c r="F4700" s="22">
        <v>1.6447754881458699E-4</v>
      </c>
      <c r="G4700" s="22">
        <v>1.14155251141553E-4</v>
      </c>
      <c r="H4700" s="20">
        <v>0.13664997579999999</v>
      </c>
      <c r="I4700" s="20">
        <v>4.4026377040000002E-2</v>
      </c>
      <c r="J4700" s="24">
        <v>0.12909999999999999</v>
      </c>
      <c r="K4700" s="20">
        <v>0.40540540539999997</v>
      </c>
      <c r="L4700" s="20">
        <v>0.38297459760000002</v>
      </c>
      <c r="M4700" s="20">
        <v>8.0689103620000004E-4</v>
      </c>
      <c r="N4700" s="20">
        <v>0.35746285709999998</v>
      </c>
    </row>
    <row r="4701" spans="1:14" ht="15" customHeight="1" outlineLevel="1" x14ac:dyDescent="0.3">
      <c r="A4701" s="12">
        <v>4699</v>
      </c>
      <c r="B4701" s="13">
        <v>1</v>
      </c>
      <c r="C4701" s="19">
        <v>1.26215440432441E-4</v>
      </c>
      <c r="D4701" s="21">
        <v>0</v>
      </c>
      <c r="E4701" s="20">
        <v>1.435572054E-3</v>
      </c>
      <c r="F4701" s="22">
        <v>1.1748396343899099E-4</v>
      </c>
      <c r="G4701" s="22">
        <v>1.14155251141553E-4</v>
      </c>
      <c r="H4701" s="20">
        <v>4.6680665480000001E-2</v>
      </c>
      <c r="I4701" s="20">
        <v>4.4220325829999997E-2</v>
      </c>
      <c r="J4701" s="24">
        <v>0.1701</v>
      </c>
      <c r="K4701" s="20">
        <v>0.35342098859999999</v>
      </c>
      <c r="L4701" s="20">
        <v>0.38200504169999999</v>
      </c>
      <c r="M4701" s="20">
        <v>5.8079216910000003E-5</v>
      </c>
      <c r="N4701" s="20">
        <v>2.998542857E-2</v>
      </c>
    </row>
    <row r="4702" spans="1:14" ht="15" customHeight="1" outlineLevel="1" x14ac:dyDescent="0.3">
      <c r="A4702" s="12">
        <v>4700</v>
      </c>
      <c r="B4702" s="13">
        <v>1</v>
      </c>
      <c r="C4702" s="19">
        <v>1.2889043203974301E-4</v>
      </c>
      <c r="D4702" s="21">
        <v>0</v>
      </c>
      <c r="E4702" s="20">
        <v>3.5197690150000002E-4</v>
      </c>
      <c r="F4702" s="22">
        <v>8.8112972579242903E-5</v>
      </c>
      <c r="G4702" s="22">
        <v>1.14155251141553E-4</v>
      </c>
      <c r="H4702" s="20">
        <v>1.1306735579999999E-2</v>
      </c>
      <c r="I4702" s="20">
        <v>4.8584173780000003E-2</v>
      </c>
      <c r="J4702" s="24">
        <v>0.24429999999999999</v>
      </c>
      <c r="K4702" s="20">
        <v>0.1990504018</v>
      </c>
      <c r="L4702" s="20">
        <v>0.37133992630000001</v>
      </c>
      <c r="M4702" s="20">
        <v>8.633438387E-3</v>
      </c>
      <c r="N4702" s="21">
        <v>0</v>
      </c>
    </row>
    <row r="4703" spans="1:14" ht="15" customHeight="1" outlineLevel="1" x14ac:dyDescent="0.3">
      <c r="A4703" s="12">
        <v>4701</v>
      </c>
      <c r="B4703" s="13">
        <v>1</v>
      </c>
      <c r="C4703" s="19">
        <v>1.2691757778236299E-4</v>
      </c>
      <c r="D4703" s="21">
        <v>0</v>
      </c>
      <c r="E4703" s="21">
        <v>0</v>
      </c>
      <c r="F4703" s="22">
        <v>5.87419817194953E-5</v>
      </c>
      <c r="G4703" s="22">
        <v>1.14155251141553E-4</v>
      </c>
      <c r="H4703" s="21">
        <v>0</v>
      </c>
      <c r="I4703" s="20">
        <v>6.5651667960000007E-2</v>
      </c>
      <c r="J4703" s="24">
        <v>0.29970000000000002</v>
      </c>
      <c r="K4703" s="20">
        <v>0.29096664230000002</v>
      </c>
      <c r="L4703" s="20">
        <v>0.37444250530000001</v>
      </c>
      <c r="M4703" s="20">
        <v>2.055938668E-2</v>
      </c>
      <c r="N4703" s="21">
        <v>0</v>
      </c>
    </row>
    <row r="4704" spans="1:14" ht="15" customHeight="1" outlineLevel="1" x14ac:dyDescent="0.3">
      <c r="A4704" s="12">
        <v>4702</v>
      </c>
      <c r="B4704" s="13">
        <v>1</v>
      </c>
      <c r="C4704" s="19">
        <v>1.40148195498453E-4</v>
      </c>
      <c r="D4704" s="21">
        <v>0</v>
      </c>
      <c r="E4704" s="21">
        <v>0</v>
      </c>
      <c r="F4704" s="22">
        <v>3.7594868300476997E-5</v>
      </c>
      <c r="G4704" s="22">
        <v>1.14155251141553E-4</v>
      </c>
      <c r="H4704" s="21">
        <v>0</v>
      </c>
      <c r="I4704" s="20">
        <v>9.1155934829999993E-2</v>
      </c>
      <c r="J4704" s="24">
        <v>0.33889999999999998</v>
      </c>
      <c r="K4704" s="20">
        <v>0.302532262</v>
      </c>
      <c r="L4704" s="20">
        <v>0.37822377350000003</v>
      </c>
      <c r="M4704" s="20">
        <v>1.8522198619999999E-2</v>
      </c>
      <c r="N4704" s="21">
        <v>0</v>
      </c>
    </row>
    <row r="4705" spans="1:14" ht="15" customHeight="1" outlineLevel="1" x14ac:dyDescent="0.3">
      <c r="A4705" s="12">
        <v>4703</v>
      </c>
      <c r="B4705" s="13">
        <v>1</v>
      </c>
      <c r="C4705" s="19">
        <v>1.4153100222988701E-4</v>
      </c>
      <c r="D4705" s="21">
        <v>0</v>
      </c>
      <c r="E4705" s="21">
        <v>0</v>
      </c>
      <c r="F4705" s="22">
        <v>2.3496792687798098E-5</v>
      </c>
      <c r="G4705" s="22">
        <v>1.14155251141553E-4</v>
      </c>
      <c r="H4705" s="21">
        <v>0</v>
      </c>
      <c r="I4705" s="20">
        <v>0.10046547710000001</v>
      </c>
      <c r="J4705" s="24">
        <v>0.38540000000000002</v>
      </c>
      <c r="K4705" s="20">
        <v>0.1185780375</v>
      </c>
      <c r="L4705" s="20">
        <v>0.33982935819999999</v>
      </c>
      <c r="M4705" s="20">
        <v>1.033391231E-2</v>
      </c>
      <c r="N4705" s="21">
        <v>0</v>
      </c>
    </row>
    <row r="4706" spans="1:14" ht="15" customHeight="1" outlineLevel="1" x14ac:dyDescent="0.3">
      <c r="A4706" s="12">
        <v>4704</v>
      </c>
      <c r="B4706" s="13">
        <v>1</v>
      </c>
      <c r="C4706" s="19">
        <v>1.1879900864485E-4</v>
      </c>
      <c r="D4706" s="21">
        <v>0</v>
      </c>
      <c r="E4706" s="21">
        <v>0</v>
      </c>
      <c r="F4706" s="22">
        <v>9.3987170751192492E-6</v>
      </c>
      <c r="G4706" s="22">
        <v>1.14155251141553E-4</v>
      </c>
      <c r="H4706" s="21">
        <v>0</v>
      </c>
      <c r="I4706" s="20">
        <v>9.8429014740000001E-2</v>
      </c>
      <c r="J4706" s="24">
        <v>0.45219999999999999</v>
      </c>
      <c r="K4706" s="20">
        <v>7.3532992450000001E-2</v>
      </c>
      <c r="L4706" s="20">
        <v>0.3224743068</v>
      </c>
      <c r="M4706" s="20">
        <v>1.337349021E-3</v>
      </c>
      <c r="N4706" s="21">
        <v>0</v>
      </c>
    </row>
    <row r="4707" spans="1:14" ht="15" customHeight="1" outlineLevel="1" x14ac:dyDescent="0.3">
      <c r="A4707" s="12">
        <v>4705</v>
      </c>
      <c r="B4707" s="13">
        <v>1</v>
      </c>
      <c r="C4707" s="19">
        <v>1.02956958007375E-4</v>
      </c>
      <c r="D4707" s="21">
        <v>0</v>
      </c>
      <c r="E4707" s="21">
        <v>0</v>
      </c>
      <c r="F4707" s="22">
        <v>5.8741981719495297E-6</v>
      </c>
      <c r="G4707" s="22">
        <v>1.14155251141553E-4</v>
      </c>
      <c r="H4707" s="21">
        <v>0</v>
      </c>
      <c r="I4707" s="20">
        <v>9.7556245149999998E-2</v>
      </c>
      <c r="J4707" s="24">
        <v>0.53369999999999995</v>
      </c>
      <c r="K4707" s="20">
        <v>6.3428293159999996E-2</v>
      </c>
      <c r="L4707" s="20">
        <v>0.31016094630000002</v>
      </c>
      <c r="M4707" s="20">
        <v>5.9748301179999999E-3</v>
      </c>
      <c r="N4707" s="21">
        <v>0</v>
      </c>
    </row>
    <row r="4708" spans="1:14" ht="15" customHeight="1" outlineLevel="1" x14ac:dyDescent="0.3">
      <c r="A4708" s="12">
        <v>4706</v>
      </c>
      <c r="B4708" s="13">
        <v>1</v>
      </c>
      <c r="C4708" s="19">
        <v>9.5276839784706795E-5</v>
      </c>
      <c r="D4708" s="21">
        <v>0</v>
      </c>
      <c r="E4708" s="21">
        <v>0</v>
      </c>
      <c r="F4708" s="22">
        <v>2.3496792687798102E-6</v>
      </c>
      <c r="G4708" s="22">
        <v>1.14155251141553E-4</v>
      </c>
      <c r="H4708" s="21">
        <v>0</v>
      </c>
      <c r="I4708" s="20">
        <v>0.1049262995</v>
      </c>
      <c r="J4708" s="24">
        <v>0.58299999999999996</v>
      </c>
      <c r="K4708" s="20">
        <v>6.0871682490000002E-2</v>
      </c>
      <c r="L4708" s="20">
        <v>0.30618576689999999</v>
      </c>
      <c r="M4708" s="20">
        <v>3.4367852240000003E-2</v>
      </c>
      <c r="N4708" s="21">
        <v>0</v>
      </c>
    </row>
    <row r="4709" spans="1:14" ht="15" customHeight="1" outlineLevel="1" x14ac:dyDescent="0.3">
      <c r="A4709" s="12">
        <v>4707</v>
      </c>
      <c r="B4709" s="13">
        <v>1</v>
      </c>
      <c r="C4709" s="19">
        <v>8.4474565596988506E-5</v>
      </c>
      <c r="D4709" s="21">
        <v>0</v>
      </c>
      <c r="E4709" s="21">
        <v>0</v>
      </c>
      <c r="F4709" s="22">
        <v>1.17483963438991E-6</v>
      </c>
      <c r="G4709" s="22">
        <v>1.14155251141553E-4</v>
      </c>
      <c r="H4709" s="21">
        <v>0</v>
      </c>
      <c r="I4709" s="20">
        <v>0.1203452289</v>
      </c>
      <c r="J4709" s="24">
        <v>0.56630000000000003</v>
      </c>
      <c r="K4709" s="20">
        <v>7.2680788900000001E-2</v>
      </c>
      <c r="L4709" s="20">
        <v>0.2936784952</v>
      </c>
      <c r="M4709" s="20">
        <v>4.1482345669999997E-2</v>
      </c>
      <c r="N4709" s="21">
        <v>0</v>
      </c>
    </row>
    <row r="4710" spans="1:14" ht="15" customHeight="1" outlineLevel="1" x14ac:dyDescent="0.3">
      <c r="A4710" s="12">
        <v>4708</v>
      </c>
      <c r="B4710" s="13">
        <v>1</v>
      </c>
      <c r="C4710" s="19">
        <v>8.1453590612287695E-5</v>
      </c>
      <c r="D4710" s="21">
        <v>0</v>
      </c>
      <c r="E4710" s="21">
        <v>0</v>
      </c>
      <c r="F4710" s="22">
        <v>1.40980756126789E-5</v>
      </c>
      <c r="G4710" s="22">
        <v>1.14155251141553E-4</v>
      </c>
      <c r="H4710" s="21">
        <v>0</v>
      </c>
      <c r="I4710" s="20">
        <v>0.12693948799999999</v>
      </c>
      <c r="J4710" s="24">
        <v>0.52939999999999998</v>
      </c>
      <c r="K4710" s="20">
        <v>5.7706355000000001E-2</v>
      </c>
      <c r="L4710" s="20">
        <v>0.291836339</v>
      </c>
      <c r="M4710" s="20">
        <v>2.833167436E-2</v>
      </c>
      <c r="N4710" s="21">
        <v>0</v>
      </c>
    </row>
    <row r="4711" spans="1:14" ht="15" customHeight="1" outlineLevel="1" x14ac:dyDescent="0.3">
      <c r="A4711" s="12">
        <v>4709</v>
      </c>
      <c r="B4711" s="13">
        <v>1</v>
      </c>
      <c r="C4711" s="19">
        <v>8.7644902981252003E-5</v>
      </c>
      <c r="D4711" s="21">
        <v>0</v>
      </c>
      <c r="E4711" s="21">
        <v>0</v>
      </c>
      <c r="F4711" s="22">
        <v>3.7594868300476997E-5</v>
      </c>
      <c r="G4711" s="22">
        <v>1.14155251141553E-4</v>
      </c>
      <c r="H4711" s="20">
        <v>1.5829429820000001E-2</v>
      </c>
      <c r="I4711" s="20">
        <v>0.12432117920000001</v>
      </c>
      <c r="J4711" s="24">
        <v>0.5091</v>
      </c>
      <c r="K4711" s="20">
        <v>0.14207450690000001</v>
      </c>
      <c r="L4711" s="20">
        <v>0.31801434940000001</v>
      </c>
      <c r="M4711" s="20">
        <v>8.6473558020000001E-3</v>
      </c>
      <c r="N4711" s="21">
        <v>0</v>
      </c>
    </row>
    <row r="4712" spans="1:14" ht="15" customHeight="1" outlineLevel="1" x14ac:dyDescent="0.3">
      <c r="A4712" s="12">
        <v>4710</v>
      </c>
      <c r="B4712" s="13">
        <v>1</v>
      </c>
      <c r="C4712" s="19">
        <v>9.8721811258488507E-5</v>
      </c>
      <c r="D4712" s="21">
        <v>0</v>
      </c>
      <c r="E4712" s="21">
        <v>0</v>
      </c>
      <c r="F4712" s="22">
        <v>9.3987170751192502E-5</v>
      </c>
      <c r="G4712" s="22">
        <v>1.14155251141553E-4</v>
      </c>
      <c r="H4712" s="20">
        <v>6.0571797769999998E-2</v>
      </c>
      <c r="I4712" s="20">
        <v>0.11190845620000001</v>
      </c>
      <c r="J4712" s="24">
        <v>0.36969999999999997</v>
      </c>
      <c r="K4712" s="20">
        <v>0.24324324319999999</v>
      </c>
      <c r="L4712" s="20">
        <v>0.34942796199999998</v>
      </c>
      <c r="M4712" s="20">
        <v>7.92652114E-4</v>
      </c>
      <c r="N4712" s="21">
        <v>0</v>
      </c>
    </row>
    <row r="4713" spans="1:14" ht="15" customHeight="1" outlineLevel="1" x14ac:dyDescent="0.3">
      <c r="A4713" s="12">
        <v>4711</v>
      </c>
      <c r="B4713" s="13">
        <v>1</v>
      </c>
      <c r="C4713" s="19">
        <v>1.16953660288964E-4</v>
      </c>
      <c r="D4713" s="21">
        <v>0</v>
      </c>
      <c r="E4713" s="21">
        <v>0</v>
      </c>
      <c r="F4713" s="22">
        <v>1.8210014333043501E-4</v>
      </c>
      <c r="G4713" s="22">
        <v>1.14155251141553E-4</v>
      </c>
      <c r="H4713" s="20">
        <v>0.16055564529999999</v>
      </c>
      <c r="I4713" s="20">
        <v>8.0294802169999999E-2</v>
      </c>
      <c r="J4713" s="24">
        <v>0.2384</v>
      </c>
      <c r="K4713" s="20">
        <v>0.27879230579999997</v>
      </c>
      <c r="L4713" s="20">
        <v>0.38462284270000002</v>
      </c>
      <c r="M4713" s="20">
        <v>4.1008867570000003E-5</v>
      </c>
      <c r="N4713" s="21">
        <v>0</v>
      </c>
    </row>
    <row r="4714" spans="1:14" ht="15" customHeight="1" outlineLevel="1" x14ac:dyDescent="0.3">
      <c r="A4714" s="12">
        <v>4712</v>
      </c>
      <c r="B4714" s="13">
        <v>1</v>
      </c>
      <c r="C4714" s="19">
        <v>1.2302063999982299E-4</v>
      </c>
      <c r="D4714" s="21">
        <v>0</v>
      </c>
      <c r="E4714" s="20">
        <v>8.9505129840000003E-4</v>
      </c>
      <c r="F4714" s="22">
        <v>1.58603350642637E-4</v>
      </c>
      <c r="G4714" s="22">
        <v>1.14155251141553E-4</v>
      </c>
      <c r="H4714" s="20">
        <v>0.29026005490000001</v>
      </c>
      <c r="I4714" s="20">
        <v>5.934833204E-2</v>
      </c>
      <c r="J4714" s="24">
        <v>0.25769999999999998</v>
      </c>
      <c r="K4714" s="20">
        <v>0.31117604090000001</v>
      </c>
      <c r="L4714" s="20">
        <v>0.4016870273</v>
      </c>
      <c r="M4714" s="20">
        <v>7.8515312520000009E-3</v>
      </c>
      <c r="N4714" s="20">
        <v>1.721571429E-2</v>
      </c>
    </row>
    <row r="4715" spans="1:14" ht="15" customHeight="1" outlineLevel="1" x14ac:dyDescent="0.3">
      <c r="A4715" s="12">
        <v>4713</v>
      </c>
      <c r="B4715" s="13">
        <v>1</v>
      </c>
      <c r="C4715" s="19">
        <v>1.24202374890236E-4</v>
      </c>
      <c r="D4715" s="21">
        <v>0</v>
      </c>
      <c r="E4715" s="20">
        <v>1.886715362E-3</v>
      </c>
      <c r="F4715" s="22">
        <v>1.4685495429873799E-4</v>
      </c>
      <c r="G4715" s="22">
        <v>1.14155251141553E-4</v>
      </c>
      <c r="H4715" s="20">
        <v>0.4214181877</v>
      </c>
      <c r="I4715" s="20">
        <v>5.4014740110000001E-2</v>
      </c>
      <c r="J4715" s="24">
        <v>0.2651</v>
      </c>
      <c r="K4715" s="20">
        <v>0.39225712200000001</v>
      </c>
      <c r="L4715" s="20">
        <v>0.39635446969999999</v>
      </c>
      <c r="M4715" s="20">
        <v>1.9260656720000002E-2</v>
      </c>
      <c r="N4715" s="20">
        <v>4.7602285709999997E-2</v>
      </c>
    </row>
    <row r="4716" spans="1:14" ht="15" customHeight="1" outlineLevel="1" x14ac:dyDescent="0.3">
      <c r="A4716" s="12">
        <v>4714</v>
      </c>
      <c r="B4716" s="13">
        <v>1</v>
      </c>
      <c r="C4716" s="19">
        <v>1.21448133268404E-4</v>
      </c>
      <c r="D4716" s="21">
        <v>0</v>
      </c>
      <c r="E4716" s="20">
        <v>2.7264377639999999E-3</v>
      </c>
      <c r="F4716" s="22">
        <v>1.6447754881458699E-4</v>
      </c>
      <c r="G4716" s="22">
        <v>1.14155251141553E-4</v>
      </c>
      <c r="H4716" s="20">
        <v>0.51784848969999997</v>
      </c>
      <c r="I4716" s="20">
        <v>5.6633048880000002E-2</v>
      </c>
      <c r="J4716" s="24">
        <v>0.22670000000000001</v>
      </c>
      <c r="K4716" s="20">
        <v>0.39846603359999999</v>
      </c>
      <c r="L4716" s="20">
        <v>0.4013961606</v>
      </c>
      <c r="M4716" s="20">
        <v>1.7645579630000002E-2</v>
      </c>
      <c r="N4716" s="24">
        <v>0.48344399999999998</v>
      </c>
    </row>
    <row r="4717" spans="1:14" ht="15" customHeight="1" outlineLevel="1" x14ac:dyDescent="0.3">
      <c r="A4717" s="12">
        <v>4715</v>
      </c>
      <c r="B4717" s="13">
        <v>1</v>
      </c>
      <c r="C4717" s="19">
        <v>1.19914123515538E-4</v>
      </c>
      <c r="D4717" s="21">
        <v>0</v>
      </c>
      <c r="E4717" s="20">
        <v>3.3588896090000001E-3</v>
      </c>
      <c r="F4717" s="22">
        <v>1.87974341502385E-4</v>
      </c>
      <c r="G4717" s="22">
        <v>1.14155251141553E-4</v>
      </c>
      <c r="H4717" s="20">
        <v>0.57292844450000002</v>
      </c>
      <c r="I4717" s="20">
        <v>6.8851823120000002E-2</v>
      </c>
      <c r="J4717" s="24">
        <v>0.25890000000000002</v>
      </c>
      <c r="K4717" s="20">
        <v>0.32542001459999997</v>
      </c>
      <c r="L4717" s="20">
        <v>0.39480318009999998</v>
      </c>
      <c r="M4717" s="20">
        <v>1.005421278E-2</v>
      </c>
      <c r="N4717" s="20">
        <v>0.58280485709999996</v>
      </c>
    </row>
    <row r="4718" spans="1:14" ht="15" customHeight="1" outlineLevel="1" x14ac:dyDescent="0.3">
      <c r="A4718" s="12">
        <v>4716</v>
      </c>
      <c r="B4718" s="13">
        <v>1</v>
      </c>
      <c r="C4718" s="19">
        <v>1.1855718846976E-4</v>
      </c>
      <c r="D4718" s="21">
        <v>0</v>
      </c>
      <c r="E4718" s="20">
        <v>3.796413496E-3</v>
      </c>
      <c r="F4718" s="22">
        <v>2.0677177565262301E-4</v>
      </c>
      <c r="G4718" s="22">
        <v>1.14155251141553E-4</v>
      </c>
      <c r="H4718" s="20">
        <v>0.58181230819999996</v>
      </c>
      <c r="I4718" s="20">
        <v>8.1070597359999996E-2</v>
      </c>
      <c r="J4718" s="24">
        <v>0.3926</v>
      </c>
      <c r="K4718" s="20">
        <v>0.2532261992</v>
      </c>
      <c r="L4718" s="20">
        <v>0.38268373090000002</v>
      </c>
      <c r="M4718" s="20">
        <v>1.337349021E-3</v>
      </c>
      <c r="N4718" s="20">
        <v>0.82794771430000003</v>
      </c>
    </row>
    <row r="4719" spans="1:14" ht="15" customHeight="1" outlineLevel="1" x14ac:dyDescent="0.3">
      <c r="A4719" s="12">
        <v>4717</v>
      </c>
      <c r="B4719" s="13">
        <v>1</v>
      </c>
      <c r="C4719" s="19">
        <v>1.11842615089966E-4</v>
      </c>
      <c r="D4719" s="21">
        <v>0</v>
      </c>
      <c r="E4719" s="20">
        <v>4.0726323699999999E-3</v>
      </c>
      <c r="F4719" s="22">
        <v>1.87974341502385E-4</v>
      </c>
      <c r="G4719" s="22">
        <v>1.14155251141553E-4</v>
      </c>
      <c r="H4719" s="20">
        <v>0.56356000650000004</v>
      </c>
      <c r="I4719" s="20">
        <v>9.3968192399999997E-2</v>
      </c>
      <c r="J4719" s="24">
        <v>0.54510000000000003</v>
      </c>
      <c r="K4719" s="20">
        <v>0.24969564159999999</v>
      </c>
      <c r="L4719" s="20">
        <v>0.37133992630000001</v>
      </c>
      <c r="M4719" s="20">
        <v>5.9748301179999999E-3</v>
      </c>
      <c r="N4719" s="20">
        <v>0.93123085709999998</v>
      </c>
    </row>
    <row r="4720" spans="1:14" ht="15" customHeight="1" outlineLevel="1" x14ac:dyDescent="0.3">
      <c r="A4720" s="12">
        <v>4718</v>
      </c>
      <c r="B4720" s="13">
        <v>1</v>
      </c>
      <c r="C4720" s="19">
        <v>1.1016483635388101E-4</v>
      </c>
      <c r="D4720" s="21">
        <v>0</v>
      </c>
      <c r="E4720" s="20">
        <v>4.205847328E-3</v>
      </c>
      <c r="F4720" s="22">
        <v>1.90324020771165E-4</v>
      </c>
      <c r="G4720" s="22">
        <v>1.14155251141553E-4</v>
      </c>
      <c r="H4720" s="20">
        <v>0.53254724600000003</v>
      </c>
      <c r="I4720" s="20">
        <v>0.1027928627</v>
      </c>
      <c r="J4720" s="24">
        <v>0.5494</v>
      </c>
      <c r="K4720" s="20">
        <v>0.19150231309999999</v>
      </c>
      <c r="L4720" s="20">
        <v>0.36746170249999999</v>
      </c>
      <c r="M4720" s="20">
        <v>3.4367852240000003E-2</v>
      </c>
      <c r="N4720" s="20">
        <v>0.33834171429999998</v>
      </c>
    </row>
    <row r="4721" spans="1:14" ht="15" customHeight="1" outlineLevel="1" x14ac:dyDescent="0.3">
      <c r="A4721" s="12">
        <v>4719</v>
      </c>
      <c r="B4721" s="13">
        <v>1</v>
      </c>
      <c r="C4721" s="19">
        <v>1.03980378472043E-4</v>
      </c>
      <c r="D4721" s="21">
        <v>0</v>
      </c>
      <c r="E4721" s="20">
        <v>4.1879718379999997E-3</v>
      </c>
      <c r="F4721" s="22">
        <v>2.1382081345896301E-4</v>
      </c>
      <c r="G4721" s="22">
        <v>1.14155251141553E-4</v>
      </c>
      <c r="H4721" s="20">
        <v>0.45614601840000002</v>
      </c>
      <c r="I4721" s="20">
        <v>0.11908456169999999</v>
      </c>
      <c r="J4721" s="24">
        <v>0.64559999999999995</v>
      </c>
      <c r="K4721" s="20">
        <v>0.19040662280000001</v>
      </c>
      <c r="L4721" s="20">
        <v>0.35718440950000002</v>
      </c>
      <c r="M4721" s="20">
        <v>4.1482345669999997E-2</v>
      </c>
      <c r="N4721" s="20">
        <v>0.80695457140000004</v>
      </c>
    </row>
    <row r="4722" spans="1:14" ht="15" customHeight="1" outlineLevel="1" x14ac:dyDescent="0.3">
      <c r="A4722" s="12">
        <v>4720</v>
      </c>
      <c r="B4722" s="13">
        <v>1</v>
      </c>
      <c r="C4722" s="19">
        <v>1.0070877784170799E-4</v>
      </c>
      <c r="D4722" s="21">
        <v>0</v>
      </c>
      <c r="E4722" s="20">
        <v>4.013473012E-3</v>
      </c>
      <c r="F4722" s="22">
        <v>2.23219530534082E-4</v>
      </c>
      <c r="G4722" s="22">
        <v>1.14155251141553E-4</v>
      </c>
      <c r="H4722" s="20">
        <v>0.34937812950000002</v>
      </c>
      <c r="I4722" s="20">
        <v>0.1289759503</v>
      </c>
      <c r="J4722" s="24">
        <v>0.72799999999999998</v>
      </c>
      <c r="K4722" s="20">
        <v>0.22205989770000001</v>
      </c>
      <c r="L4722" s="20">
        <v>0.36532867949999998</v>
      </c>
      <c r="M4722" s="20">
        <v>2.833167436E-2</v>
      </c>
      <c r="N4722" s="24">
        <v>0.70332600000000001</v>
      </c>
    </row>
    <row r="4723" spans="1:14" ht="15" customHeight="1" outlineLevel="1" x14ac:dyDescent="0.3">
      <c r="A4723" s="12">
        <v>4721</v>
      </c>
      <c r="B4723" s="13">
        <v>1</v>
      </c>
      <c r="C4723" s="19">
        <v>1.01526373208315E-4</v>
      </c>
      <c r="D4723" s="21">
        <v>0</v>
      </c>
      <c r="E4723" s="20">
        <v>3.6972470889999999E-3</v>
      </c>
      <c r="F4723" s="22">
        <v>2.23219530534082E-4</v>
      </c>
      <c r="G4723" s="22">
        <v>1.14155251141553E-4</v>
      </c>
      <c r="H4723" s="20">
        <v>0.23501857540000001</v>
      </c>
      <c r="I4723" s="20">
        <v>0.13896431340000001</v>
      </c>
      <c r="J4723" s="24">
        <v>0.76080000000000003</v>
      </c>
      <c r="K4723" s="20">
        <v>0.39700511319999998</v>
      </c>
      <c r="L4723" s="20">
        <v>0.38917975570000002</v>
      </c>
      <c r="M4723" s="20">
        <v>8.6473558020000001E-3</v>
      </c>
      <c r="N4723" s="20">
        <v>0.52538571430000003</v>
      </c>
    </row>
    <row r="4724" spans="1:14" ht="15" customHeight="1" outlineLevel="1" x14ac:dyDescent="0.3">
      <c r="A4724" s="12">
        <v>4722</v>
      </c>
      <c r="B4724" s="13">
        <v>1</v>
      </c>
      <c r="C4724" s="19">
        <v>1.08866989427947E-4</v>
      </c>
      <c r="D4724" s="21">
        <v>0</v>
      </c>
      <c r="E4724" s="20">
        <v>3.100546224E-3</v>
      </c>
      <c r="F4724" s="22">
        <v>1.6447754881458699E-4</v>
      </c>
      <c r="G4724" s="22">
        <v>1.14155251141553E-4</v>
      </c>
      <c r="H4724" s="20">
        <v>0.1177515749</v>
      </c>
      <c r="I4724" s="20">
        <v>0.14778898369999999</v>
      </c>
      <c r="J4724" s="24">
        <v>0.7258</v>
      </c>
      <c r="K4724" s="20">
        <v>0.34879474069999999</v>
      </c>
      <c r="L4724" s="20">
        <v>0.41690905569999998</v>
      </c>
      <c r="M4724" s="20">
        <v>7.92652114E-4</v>
      </c>
      <c r="N4724" s="20">
        <v>0.31164342859999999</v>
      </c>
    </row>
    <row r="4725" spans="1:14" ht="15" customHeight="1" outlineLevel="1" x14ac:dyDescent="0.3">
      <c r="A4725" s="12">
        <v>4723</v>
      </c>
      <c r="B4725" s="13">
        <v>1</v>
      </c>
      <c r="C4725" s="19">
        <v>1.19179916928683E-4</v>
      </c>
      <c r="D4725" s="21">
        <v>0</v>
      </c>
      <c r="E4725" s="20">
        <v>2.079089678E-3</v>
      </c>
      <c r="F4725" s="22">
        <v>1.1748396343899099E-4</v>
      </c>
      <c r="G4725" s="22">
        <v>1.14155251141553E-4</v>
      </c>
      <c r="H4725" s="20">
        <v>4.1673396869999997E-2</v>
      </c>
      <c r="I4725" s="20">
        <v>0.16359581070000001</v>
      </c>
      <c r="J4725" s="24">
        <v>0.69089999999999996</v>
      </c>
      <c r="K4725" s="20">
        <v>0.26065254440000002</v>
      </c>
      <c r="L4725" s="20">
        <v>0.40575916229999998</v>
      </c>
      <c r="M4725" s="20">
        <v>4.1008867570000003E-5</v>
      </c>
      <c r="N4725" s="20">
        <v>8.8541142860000005E-2</v>
      </c>
    </row>
    <row r="4726" spans="1:14" ht="15" customHeight="1" outlineLevel="1" x14ac:dyDescent="0.3">
      <c r="A4726" s="12">
        <v>4724</v>
      </c>
      <c r="B4726" s="13">
        <v>1</v>
      </c>
      <c r="C4726" s="19">
        <v>1.18522386366944E-4</v>
      </c>
      <c r="D4726" s="21">
        <v>0</v>
      </c>
      <c r="E4726" s="20">
        <v>1.21681011E-3</v>
      </c>
      <c r="F4726" s="22">
        <v>8.8112972579242903E-5</v>
      </c>
      <c r="G4726" s="22">
        <v>1.14155251141553E-4</v>
      </c>
      <c r="H4726" s="20">
        <v>1.049911161E-2</v>
      </c>
      <c r="I4726" s="20">
        <v>0.20112490299999999</v>
      </c>
      <c r="J4726" s="24">
        <v>0.62090000000000001</v>
      </c>
      <c r="K4726" s="20">
        <v>0.17823228629999999</v>
      </c>
      <c r="L4726" s="20">
        <v>0.38093853020000001</v>
      </c>
      <c r="M4726" s="20">
        <v>7.8515312520000009E-3</v>
      </c>
      <c r="N4726" s="21">
        <v>0</v>
      </c>
    </row>
    <row r="4727" spans="1:14" ht="15" customHeight="1" outlineLevel="1" x14ac:dyDescent="0.3">
      <c r="A4727" s="12">
        <v>4725</v>
      </c>
      <c r="B4727" s="13">
        <v>1</v>
      </c>
      <c r="C4727" s="19">
        <v>1.1785897017284E-4</v>
      </c>
      <c r="D4727" s="21">
        <v>0</v>
      </c>
      <c r="E4727" s="20">
        <v>7.3246946480000005E-4</v>
      </c>
      <c r="F4727" s="22">
        <v>5.87419817194953E-5</v>
      </c>
      <c r="G4727" s="22">
        <v>1.14155251141553E-4</v>
      </c>
      <c r="H4727" s="21">
        <v>0</v>
      </c>
      <c r="I4727" s="20">
        <v>0.2484484096</v>
      </c>
      <c r="J4727" s="24">
        <v>0.55359999999999998</v>
      </c>
      <c r="K4727" s="20">
        <v>0.28256635009999997</v>
      </c>
      <c r="L4727" s="20">
        <v>0.38646499899999998</v>
      </c>
      <c r="M4727" s="20">
        <v>1.9260656720000002E-2</v>
      </c>
      <c r="N4727" s="21">
        <v>0</v>
      </c>
    </row>
    <row r="4728" spans="1:14" ht="15" customHeight="1" outlineLevel="1" x14ac:dyDescent="0.3">
      <c r="A4728" s="12">
        <v>4726</v>
      </c>
      <c r="B4728" s="13">
        <v>1</v>
      </c>
      <c r="C4728" s="19">
        <v>1.34458252164365E-4</v>
      </c>
      <c r="D4728" s="21">
        <v>0</v>
      </c>
      <c r="E4728" s="20">
        <v>2.9962725350000003E-4</v>
      </c>
      <c r="F4728" s="22">
        <v>3.7594868300476997E-5</v>
      </c>
      <c r="G4728" s="22">
        <v>1.14155251141553E-4</v>
      </c>
      <c r="H4728" s="21">
        <v>0</v>
      </c>
      <c r="I4728" s="20">
        <v>0.28452288599999997</v>
      </c>
      <c r="J4728" s="24">
        <v>0.53220000000000001</v>
      </c>
      <c r="K4728" s="20">
        <v>0.2117117117</v>
      </c>
      <c r="L4728" s="20">
        <v>0.38132635250000002</v>
      </c>
      <c r="M4728" s="20">
        <v>1.7645579630000002E-2</v>
      </c>
      <c r="N4728" s="21">
        <v>0</v>
      </c>
    </row>
    <row r="4729" spans="1:14" ht="15" customHeight="1" outlineLevel="1" x14ac:dyDescent="0.3">
      <c r="A4729" s="12">
        <v>4727</v>
      </c>
      <c r="B4729" s="13">
        <v>1</v>
      </c>
      <c r="C4729" s="19">
        <v>1.3978201671242899E-4</v>
      </c>
      <c r="D4729" s="21">
        <v>0</v>
      </c>
      <c r="E4729" s="21">
        <v>0</v>
      </c>
      <c r="F4729" s="22">
        <v>2.3496792687798098E-5</v>
      </c>
      <c r="G4729" s="22">
        <v>1.14155251141553E-4</v>
      </c>
      <c r="H4729" s="21">
        <v>0</v>
      </c>
      <c r="I4729" s="20">
        <v>0.28238944919999998</v>
      </c>
      <c r="J4729" s="24">
        <v>0.49609999999999999</v>
      </c>
      <c r="K4729" s="20">
        <v>9.069880692E-2</v>
      </c>
      <c r="L4729" s="20">
        <v>0.36145045570000001</v>
      </c>
      <c r="M4729" s="20">
        <v>1.005421278E-2</v>
      </c>
      <c r="N4729" s="21">
        <v>0</v>
      </c>
    </row>
    <row r="4730" spans="1:14" ht="15" customHeight="1" outlineLevel="1" x14ac:dyDescent="0.3">
      <c r="A4730" s="12">
        <v>4728</v>
      </c>
      <c r="B4730" s="13">
        <v>1</v>
      </c>
      <c r="C4730" s="19">
        <v>1.19979453415586E-4</v>
      </c>
      <c r="D4730" s="21">
        <v>0</v>
      </c>
      <c r="E4730" s="21">
        <v>0</v>
      </c>
      <c r="F4730" s="22">
        <v>9.3987170751192492E-6</v>
      </c>
      <c r="G4730" s="22">
        <v>1.14155251141553E-4</v>
      </c>
      <c r="H4730" s="21">
        <v>0</v>
      </c>
      <c r="I4730" s="20">
        <v>0.26658262220000001</v>
      </c>
      <c r="J4730" s="24">
        <v>0.51200000000000001</v>
      </c>
      <c r="K4730" s="20">
        <v>8.0228877530000006E-2</v>
      </c>
      <c r="L4730" s="20">
        <v>0.32780686450000002</v>
      </c>
      <c r="M4730" s="20">
        <v>1.337349021E-3</v>
      </c>
      <c r="N4730" s="21">
        <v>0</v>
      </c>
    </row>
    <row r="4731" spans="1:14" ht="15" customHeight="1" outlineLevel="1" x14ac:dyDescent="0.3">
      <c r="A4731" s="12">
        <v>4729</v>
      </c>
      <c r="B4731" s="13">
        <v>1</v>
      </c>
      <c r="C4731" s="19">
        <v>1.04662580247541E-4</v>
      </c>
      <c r="D4731" s="21">
        <v>0</v>
      </c>
      <c r="E4731" s="21">
        <v>0</v>
      </c>
      <c r="F4731" s="22">
        <v>5.8741981719495297E-6</v>
      </c>
      <c r="G4731" s="22">
        <v>1.14155251141553E-4</v>
      </c>
      <c r="H4731" s="21">
        <v>0</v>
      </c>
      <c r="I4731" s="20">
        <v>0.27152831649999998</v>
      </c>
      <c r="J4731" s="24">
        <v>0.55649999999999999</v>
      </c>
      <c r="K4731" s="20">
        <v>8.2298514729999994E-2</v>
      </c>
      <c r="L4731" s="20">
        <v>0.32363777389999998</v>
      </c>
      <c r="M4731" s="20">
        <v>6.9846267260000004E-3</v>
      </c>
      <c r="N4731" s="21">
        <v>0</v>
      </c>
    </row>
    <row r="4732" spans="1:14" ht="15" customHeight="1" outlineLevel="1" x14ac:dyDescent="0.3">
      <c r="A4732" s="12">
        <v>4730</v>
      </c>
      <c r="B4732" s="13">
        <v>1</v>
      </c>
      <c r="C4732" s="19">
        <v>9.6886099186445306E-5</v>
      </c>
      <c r="D4732" s="21">
        <v>0</v>
      </c>
      <c r="E4732" s="21">
        <v>0</v>
      </c>
      <c r="F4732" s="22">
        <v>2.3496792687798102E-6</v>
      </c>
      <c r="G4732" s="22">
        <v>1.14155251141553E-4</v>
      </c>
      <c r="H4732" s="21">
        <v>0</v>
      </c>
      <c r="I4732" s="20">
        <v>0.27055857249999998</v>
      </c>
      <c r="J4732" s="24">
        <v>0.58299999999999996</v>
      </c>
      <c r="K4732" s="20">
        <v>0.10494278059999999</v>
      </c>
      <c r="L4732" s="20">
        <v>0.32354081829999998</v>
      </c>
      <c r="M4732" s="20">
        <v>3.9074813469999997E-2</v>
      </c>
      <c r="N4732" s="21">
        <v>0</v>
      </c>
    </row>
    <row r="4733" spans="1:14" ht="15" customHeight="1" outlineLevel="1" x14ac:dyDescent="0.3">
      <c r="A4733" s="12">
        <v>4731</v>
      </c>
      <c r="B4733" s="13">
        <v>1</v>
      </c>
      <c r="C4733" s="19">
        <v>8.5539374961611899E-5</v>
      </c>
      <c r="D4733" s="21">
        <v>0</v>
      </c>
      <c r="E4733" s="21">
        <v>0</v>
      </c>
      <c r="F4733" s="22">
        <v>1.17483963438991E-6</v>
      </c>
      <c r="G4733" s="22">
        <v>1.14155251141553E-4</v>
      </c>
      <c r="H4733" s="21">
        <v>0</v>
      </c>
      <c r="I4733" s="20">
        <v>0.25009697440000001</v>
      </c>
      <c r="J4733" s="24">
        <v>0.58850000000000002</v>
      </c>
      <c r="K4733" s="20">
        <v>6.2941319699999998E-2</v>
      </c>
      <c r="L4733" s="20">
        <v>0.32043823929999998</v>
      </c>
      <c r="M4733" s="20">
        <v>4.7407918299999997E-2</v>
      </c>
      <c r="N4733" s="21">
        <v>0</v>
      </c>
    </row>
    <row r="4734" spans="1:14" ht="15" customHeight="1" outlineLevel="1" x14ac:dyDescent="0.3">
      <c r="A4734" s="12">
        <v>4732</v>
      </c>
      <c r="B4734" s="13">
        <v>1</v>
      </c>
      <c r="C4734" s="19">
        <v>8.3029123020576603E-5</v>
      </c>
      <c r="D4734" s="21">
        <v>0</v>
      </c>
      <c r="E4734" s="21">
        <v>0</v>
      </c>
      <c r="F4734" s="22">
        <v>1.40980756126789E-5</v>
      </c>
      <c r="G4734" s="22">
        <v>1.14155251141553E-4</v>
      </c>
      <c r="H4734" s="21">
        <v>0</v>
      </c>
      <c r="I4734" s="20">
        <v>0.21392552370000001</v>
      </c>
      <c r="J4734" s="24">
        <v>0.56210000000000004</v>
      </c>
      <c r="K4734" s="20">
        <v>5.3567080590000003E-2</v>
      </c>
      <c r="L4734" s="20">
        <v>0.31336048090000002</v>
      </c>
      <c r="M4734" s="20">
        <v>3.2113098880000003E-2</v>
      </c>
      <c r="N4734" s="21">
        <v>0</v>
      </c>
    </row>
    <row r="4735" spans="1:14" ht="15" customHeight="1" outlineLevel="1" x14ac:dyDescent="0.3">
      <c r="A4735" s="12">
        <v>4733</v>
      </c>
      <c r="B4735" s="13">
        <v>1</v>
      </c>
      <c r="C4735" s="19">
        <v>9.0299699179928496E-5</v>
      </c>
      <c r="D4735" s="21">
        <v>0</v>
      </c>
      <c r="E4735" s="21">
        <v>0</v>
      </c>
      <c r="F4735" s="22">
        <v>3.7594868300476997E-5</v>
      </c>
      <c r="G4735" s="22">
        <v>1.14155251141553E-4</v>
      </c>
      <c r="H4735" s="20">
        <v>1.486028105E-2</v>
      </c>
      <c r="I4735" s="20">
        <v>0.1732932506</v>
      </c>
      <c r="J4735" s="24">
        <v>0.5222</v>
      </c>
      <c r="K4735" s="20">
        <v>8.4489895300000006E-2</v>
      </c>
      <c r="L4735" s="20">
        <v>0.3191778166</v>
      </c>
      <c r="M4735" s="20">
        <v>9.764498743E-3</v>
      </c>
      <c r="N4735" s="21">
        <v>0</v>
      </c>
    </row>
    <row r="4736" spans="1:14" ht="15" customHeight="1" outlineLevel="1" x14ac:dyDescent="0.3">
      <c r="A4736" s="12">
        <v>4734</v>
      </c>
      <c r="B4736" s="13">
        <v>1</v>
      </c>
      <c r="C4736" s="19">
        <v>1.01680150398211E-4</v>
      </c>
      <c r="D4736" s="21">
        <v>0</v>
      </c>
      <c r="E4736" s="21">
        <v>0</v>
      </c>
      <c r="F4736" s="22">
        <v>9.3987170751192502E-5</v>
      </c>
      <c r="G4736" s="22">
        <v>1.14155251141553E-4</v>
      </c>
      <c r="H4736" s="20">
        <v>5.5887578739999999E-2</v>
      </c>
      <c r="I4736" s="20">
        <v>0.15923196279999999</v>
      </c>
      <c r="J4736" s="24">
        <v>0.47420000000000001</v>
      </c>
      <c r="K4736" s="24">
        <v>0.17944972000000001</v>
      </c>
      <c r="L4736" s="20">
        <v>0.33750242390000001</v>
      </c>
      <c r="M4736" s="20">
        <v>8.2129946740000005E-4</v>
      </c>
      <c r="N4736" s="21">
        <v>0</v>
      </c>
    </row>
    <row r="4737" spans="1:14" ht="15" customHeight="1" outlineLevel="1" x14ac:dyDescent="0.3">
      <c r="A4737" s="12">
        <v>4735</v>
      </c>
      <c r="B4737" s="13">
        <v>1</v>
      </c>
      <c r="C4737" s="19">
        <v>1.19203732566245E-4</v>
      </c>
      <c r="D4737" s="21">
        <v>0</v>
      </c>
      <c r="E4737" s="21">
        <v>0</v>
      </c>
      <c r="F4737" s="22">
        <v>1.8210014333043501E-4</v>
      </c>
      <c r="G4737" s="22">
        <v>1.14155251141553E-4</v>
      </c>
      <c r="H4737" s="20">
        <v>0.1439185915</v>
      </c>
      <c r="I4737" s="20">
        <v>0.13198215669999999</v>
      </c>
      <c r="J4737" s="24">
        <v>0.51060000000000005</v>
      </c>
      <c r="K4737" s="20">
        <v>0.30143657169999999</v>
      </c>
      <c r="L4737" s="20">
        <v>0.36503781270000002</v>
      </c>
      <c r="M4737" s="20">
        <v>7.9330206559999995E-5</v>
      </c>
      <c r="N4737" s="21">
        <v>0</v>
      </c>
    </row>
    <row r="4738" spans="1:14" ht="15" customHeight="1" outlineLevel="1" x14ac:dyDescent="0.3">
      <c r="A4738" s="12">
        <v>4736</v>
      </c>
      <c r="B4738" s="13">
        <v>1</v>
      </c>
      <c r="C4738" s="19">
        <v>1.30881538936216E-4</v>
      </c>
      <c r="D4738" s="21">
        <v>0</v>
      </c>
      <c r="E4738" s="20">
        <v>4.349702458E-4</v>
      </c>
      <c r="F4738" s="22">
        <v>1.58603350642637E-4</v>
      </c>
      <c r="G4738" s="22">
        <v>1.14155251141553E-4</v>
      </c>
      <c r="H4738" s="20">
        <v>0.24971733160000001</v>
      </c>
      <c r="I4738" s="20">
        <v>0.105799069</v>
      </c>
      <c r="J4738" s="24">
        <v>0.54649999999999999</v>
      </c>
      <c r="K4738" s="20">
        <v>0.36742147549999998</v>
      </c>
      <c r="L4738" s="20">
        <v>0.39131277869999997</v>
      </c>
      <c r="M4738" s="20">
        <v>9.4656065859999999E-3</v>
      </c>
      <c r="N4738" s="20">
        <v>9.6753428569999994E-2</v>
      </c>
    </row>
    <row r="4739" spans="1:14" ht="15" customHeight="1" outlineLevel="1" x14ac:dyDescent="0.3">
      <c r="A4739" s="12">
        <v>4737</v>
      </c>
      <c r="B4739" s="13">
        <v>1</v>
      </c>
      <c r="C4739" s="19">
        <v>1.3618166523614699E-4</v>
      </c>
      <c r="D4739" s="21">
        <v>0</v>
      </c>
      <c r="E4739" s="20">
        <v>1.0950865389999999E-3</v>
      </c>
      <c r="F4739" s="22">
        <v>1.4685495429873799E-4</v>
      </c>
      <c r="G4739" s="22">
        <v>1.14155251141553E-4</v>
      </c>
      <c r="H4739" s="20">
        <v>0.35583912130000001</v>
      </c>
      <c r="I4739" s="20">
        <v>9.8816912339999993E-2</v>
      </c>
      <c r="J4739" s="24">
        <v>0.50329999999999997</v>
      </c>
      <c r="K4739" s="20">
        <v>0.37740443150000003</v>
      </c>
      <c r="L4739" s="20">
        <v>0.39315493499999998</v>
      </c>
      <c r="M4739" s="20">
        <v>2.191522399E-2</v>
      </c>
      <c r="N4739" s="20">
        <v>0.28681714289999999</v>
      </c>
    </row>
    <row r="4740" spans="1:14" ht="15" customHeight="1" outlineLevel="1" x14ac:dyDescent="0.3">
      <c r="A4740" s="12">
        <v>4738</v>
      </c>
      <c r="B4740" s="13">
        <v>1</v>
      </c>
      <c r="C4740" s="19">
        <v>1.3434417141403799E-4</v>
      </c>
      <c r="D4740" s="21">
        <v>0</v>
      </c>
      <c r="E4740" s="20">
        <v>1.702853183E-3</v>
      </c>
      <c r="F4740" s="22">
        <v>1.6447754881458699E-4</v>
      </c>
      <c r="G4740" s="22">
        <v>1.14155251141553E-4</v>
      </c>
      <c r="H4740" s="20">
        <v>0.45436924569999998</v>
      </c>
      <c r="I4740" s="20">
        <v>0.1046353763</v>
      </c>
      <c r="J4740" s="24">
        <v>0.49609999999999999</v>
      </c>
      <c r="K4740" s="20">
        <v>0.3438032627</v>
      </c>
      <c r="L4740" s="20">
        <v>0.39771184799999998</v>
      </c>
      <c r="M4740" s="20">
        <v>1.942738036E-2</v>
      </c>
      <c r="N4740" s="20">
        <v>0.50155114290000002</v>
      </c>
    </row>
    <row r="4741" spans="1:14" ht="15" customHeight="1" outlineLevel="1" x14ac:dyDescent="0.3">
      <c r="A4741" s="12">
        <v>4739</v>
      </c>
      <c r="B4741" s="13">
        <v>1</v>
      </c>
      <c r="C4741" s="19">
        <v>1.3200616960917699E-4</v>
      </c>
      <c r="D4741" s="21">
        <v>0</v>
      </c>
      <c r="E4741" s="20">
        <v>2.2420971180000001E-3</v>
      </c>
      <c r="F4741" s="22">
        <v>1.87974341502385E-4</v>
      </c>
      <c r="G4741" s="22">
        <v>1.14155251141553E-4</v>
      </c>
      <c r="H4741" s="20">
        <v>0.52414795670000003</v>
      </c>
      <c r="I4741" s="20">
        <v>0.1113266098</v>
      </c>
      <c r="J4741" s="24">
        <v>0.53939999999999999</v>
      </c>
      <c r="K4741" s="20">
        <v>0.2375213051</v>
      </c>
      <c r="L4741" s="20">
        <v>0.4031413613</v>
      </c>
      <c r="M4741" s="20">
        <v>1.061875166E-2</v>
      </c>
      <c r="N4741" s="20">
        <v>0.60666171430000004</v>
      </c>
    </row>
    <row r="4742" spans="1:14" ht="15" customHeight="1" outlineLevel="1" x14ac:dyDescent="0.3">
      <c r="A4742" s="12">
        <v>4740</v>
      </c>
      <c r="B4742" s="13">
        <v>1</v>
      </c>
      <c r="C4742" s="19">
        <v>1.2908432717565301E-4</v>
      </c>
      <c r="D4742" s="21">
        <v>0</v>
      </c>
      <c r="E4742" s="20">
        <v>2.6830258609999999E-3</v>
      </c>
      <c r="F4742" s="22">
        <v>2.0677177565262301E-4</v>
      </c>
      <c r="G4742" s="22">
        <v>1.14155251141553E-4</v>
      </c>
      <c r="H4742" s="20">
        <v>0.56420610559999995</v>
      </c>
      <c r="I4742" s="20">
        <v>0.110647789</v>
      </c>
      <c r="J4742" s="24">
        <v>0.6008</v>
      </c>
      <c r="K4742" s="20">
        <v>0.25188702219999998</v>
      </c>
      <c r="L4742" s="20">
        <v>0.3870467326</v>
      </c>
      <c r="M4742" s="20">
        <v>1.337349021E-3</v>
      </c>
      <c r="N4742" s="20">
        <v>0.82715657139999998</v>
      </c>
    </row>
    <row r="4743" spans="1:14" ht="15" customHeight="1" outlineLevel="1" x14ac:dyDescent="0.3">
      <c r="A4743" s="12">
        <v>4741</v>
      </c>
      <c r="B4743" s="13">
        <v>1</v>
      </c>
      <c r="C4743" s="19">
        <v>1.20696567655449E-4</v>
      </c>
      <c r="D4743" s="21">
        <v>0</v>
      </c>
      <c r="E4743" s="20">
        <v>3.0128712039999999E-3</v>
      </c>
      <c r="F4743" s="22">
        <v>1.87974341502385E-4</v>
      </c>
      <c r="G4743" s="22">
        <v>1.14155251141553E-4</v>
      </c>
      <c r="H4743" s="20">
        <v>0.56210628330000001</v>
      </c>
      <c r="I4743" s="20">
        <v>0.1247090768</v>
      </c>
      <c r="J4743" s="24">
        <v>0.64810000000000001</v>
      </c>
      <c r="K4743" s="20">
        <v>0.23606038469999999</v>
      </c>
      <c r="L4743" s="20">
        <v>0.37463641650000001</v>
      </c>
      <c r="M4743" s="20">
        <v>8.7031750330000008E-3</v>
      </c>
      <c r="N4743" s="20">
        <v>0.91374771430000001</v>
      </c>
    </row>
    <row r="4744" spans="1:14" ht="15" customHeight="1" outlineLevel="1" x14ac:dyDescent="0.3">
      <c r="A4744" s="12">
        <v>4742</v>
      </c>
      <c r="B4744" s="13">
        <v>1</v>
      </c>
      <c r="C4744" s="19">
        <v>1.1768512680692899E-4</v>
      </c>
      <c r="D4744" s="21">
        <v>0</v>
      </c>
      <c r="E4744" s="20">
        <v>3.1950309539999998E-3</v>
      </c>
      <c r="F4744" s="22">
        <v>1.90324020771165E-4</v>
      </c>
      <c r="G4744" s="22">
        <v>1.14155251141553E-4</v>
      </c>
      <c r="H4744" s="20">
        <v>0.53060894849999996</v>
      </c>
      <c r="I4744" s="20">
        <v>0.14846780449999999</v>
      </c>
      <c r="J4744" s="24">
        <v>0.67659999999999998</v>
      </c>
      <c r="K4744" s="20">
        <v>0.1695885074</v>
      </c>
      <c r="L4744" s="20">
        <v>0.36959472560000001</v>
      </c>
      <c r="M4744" s="20">
        <v>4.6911767889999997E-2</v>
      </c>
      <c r="N4744" s="20">
        <v>0.33899914289999999</v>
      </c>
    </row>
    <row r="4745" spans="1:14" ht="15" customHeight="1" outlineLevel="1" x14ac:dyDescent="0.3">
      <c r="A4745" s="12">
        <v>4743</v>
      </c>
      <c r="B4745" s="13">
        <v>1</v>
      </c>
      <c r="C4745" s="19">
        <v>1.1063257351901201E-4</v>
      </c>
      <c r="D4745" s="21">
        <v>0</v>
      </c>
      <c r="E4745" s="20">
        <v>3.2116296229999998E-3</v>
      </c>
      <c r="F4745" s="22">
        <v>2.1382081345896301E-4</v>
      </c>
      <c r="G4745" s="22">
        <v>1.14155251141553E-4</v>
      </c>
      <c r="H4745" s="20">
        <v>0.4680988532</v>
      </c>
      <c r="I4745" s="20">
        <v>0.1742629946</v>
      </c>
      <c r="J4745" s="24">
        <v>0.6885</v>
      </c>
      <c r="K4745" s="20">
        <v>0.1395178963</v>
      </c>
      <c r="L4745" s="20">
        <v>0.36804343610000001</v>
      </c>
      <c r="M4745" s="20">
        <v>5.731426899E-2</v>
      </c>
      <c r="N4745" s="20">
        <v>0.93875228570000002</v>
      </c>
    </row>
    <row r="4746" spans="1:14" ht="15" customHeight="1" outlineLevel="1" x14ac:dyDescent="0.3">
      <c r="A4746" s="12">
        <v>4744</v>
      </c>
      <c r="B4746" s="13">
        <v>1</v>
      </c>
      <c r="C4746" s="19">
        <v>1.06367236965874E-4</v>
      </c>
      <c r="D4746" s="21">
        <v>0</v>
      </c>
      <c r="E4746" s="20">
        <v>3.0869268030000001E-3</v>
      </c>
      <c r="F4746" s="22">
        <v>2.23219530534082E-4</v>
      </c>
      <c r="G4746" s="22">
        <v>1.14155251141553E-4</v>
      </c>
      <c r="H4746" s="20">
        <v>0.37296074950000002</v>
      </c>
      <c r="I4746" s="20">
        <v>0.18774243600000001</v>
      </c>
      <c r="J4746" s="24">
        <v>0.68140000000000001</v>
      </c>
      <c r="K4746" s="20">
        <v>0.19284149010000001</v>
      </c>
      <c r="L4746" s="20">
        <v>0.36358347880000003</v>
      </c>
      <c r="M4746" s="20">
        <v>3.8393731479999998E-2</v>
      </c>
      <c r="N4746" s="24">
        <v>0.45263399999999998</v>
      </c>
    </row>
    <row r="4747" spans="1:14" ht="15" customHeight="1" outlineLevel="1" x14ac:dyDescent="0.3">
      <c r="A4747" s="12">
        <v>4745</v>
      </c>
      <c r="B4747" s="13">
        <v>1</v>
      </c>
      <c r="C4747" s="19">
        <v>1.05983078648855E-4</v>
      </c>
      <c r="D4747" s="21">
        <v>0</v>
      </c>
      <c r="E4747" s="20">
        <v>2.7885763699999999E-3</v>
      </c>
      <c r="F4747" s="22">
        <v>2.23219530534082E-4</v>
      </c>
      <c r="G4747" s="22">
        <v>1.14155251141553E-4</v>
      </c>
      <c r="H4747" s="20">
        <v>0.25230172830000003</v>
      </c>
      <c r="I4747" s="20">
        <v>0.1747478666</v>
      </c>
      <c r="J4747" s="24">
        <v>0.64039999999999997</v>
      </c>
      <c r="K4747" s="20">
        <v>0.2136596056</v>
      </c>
      <c r="L4747" s="20">
        <v>0.3630017452</v>
      </c>
      <c r="M4747" s="20">
        <v>1.1614411450000001E-2</v>
      </c>
      <c r="N4747" s="20">
        <v>0.54533142859999995</v>
      </c>
    </row>
    <row r="4748" spans="1:14" ht="15" customHeight="1" outlineLevel="1" x14ac:dyDescent="0.3">
      <c r="A4748" s="12">
        <v>4746</v>
      </c>
      <c r="B4748" s="13">
        <v>1</v>
      </c>
      <c r="C4748" s="19">
        <v>1.12863356263681E-4</v>
      </c>
      <c r="D4748" s="21">
        <v>0</v>
      </c>
      <c r="E4748" s="20">
        <v>2.2782737040000002E-3</v>
      </c>
      <c r="F4748" s="22">
        <v>1.6447754881458699E-4</v>
      </c>
      <c r="G4748" s="22">
        <v>1.14155251141553E-4</v>
      </c>
      <c r="H4748" s="20">
        <v>0.12615086419999999</v>
      </c>
      <c r="I4748" s="20">
        <v>0.15399534519999999</v>
      </c>
      <c r="J4748" s="24">
        <v>0.55500000000000005</v>
      </c>
      <c r="K4748" s="20">
        <v>0.2378865352</v>
      </c>
      <c r="L4748" s="20">
        <v>0.37492728330000002</v>
      </c>
      <c r="M4748" s="20">
        <v>8.6555184499999998E-4</v>
      </c>
      <c r="N4748" s="20">
        <v>0.21662828570000001</v>
      </c>
    </row>
    <row r="4749" spans="1:14" ht="15" customHeight="1" outlineLevel="1" x14ac:dyDescent="0.3">
      <c r="A4749" s="12">
        <v>4747</v>
      </c>
      <c r="B4749" s="13">
        <v>1</v>
      </c>
      <c r="C4749" s="19">
        <v>1.1917875800556199E-4</v>
      </c>
      <c r="D4749" s="21">
        <v>0</v>
      </c>
      <c r="E4749" s="20">
        <v>1.4155685299999999E-3</v>
      </c>
      <c r="F4749" s="22">
        <v>1.1748396343899099E-4</v>
      </c>
      <c r="G4749" s="22">
        <v>1.14155251141553E-4</v>
      </c>
      <c r="H4749" s="20">
        <v>4.1350347279999998E-2</v>
      </c>
      <c r="I4749" s="20">
        <v>0.13741272299999999</v>
      </c>
      <c r="J4749" s="24">
        <v>0.44640000000000002</v>
      </c>
      <c r="K4749" s="20">
        <v>0.22315558799999999</v>
      </c>
      <c r="L4749" s="20">
        <v>0.36833430290000002</v>
      </c>
      <c r="M4749" s="20">
        <v>1.7274609700000001E-4</v>
      </c>
      <c r="N4749" s="20">
        <v>6.6132857140000001E-2</v>
      </c>
    </row>
    <row r="4750" spans="1:14" ht="15" customHeight="1" outlineLevel="1" x14ac:dyDescent="0.3">
      <c r="A4750" s="12">
        <v>4748</v>
      </c>
      <c r="B4750" s="13">
        <v>1</v>
      </c>
      <c r="C4750" s="19">
        <v>1.20224554457651E-4</v>
      </c>
      <c r="D4750" s="21">
        <v>0</v>
      </c>
      <c r="E4750" s="20">
        <v>4.707212249E-4</v>
      </c>
      <c r="F4750" s="22">
        <v>8.8112972579242903E-5</v>
      </c>
      <c r="G4750" s="22">
        <v>1.14155251141553E-4</v>
      </c>
      <c r="H4750" s="20">
        <v>1.049911161E-2</v>
      </c>
      <c r="I4750" s="20">
        <v>0.12984871989999999</v>
      </c>
      <c r="J4750" s="24">
        <v>0.35699999999999998</v>
      </c>
      <c r="K4750" s="20">
        <v>0.2638178719</v>
      </c>
      <c r="L4750" s="20">
        <v>0.3630017452</v>
      </c>
      <c r="M4750" s="20">
        <v>1.2279333539999999E-2</v>
      </c>
      <c r="N4750" s="21">
        <v>0</v>
      </c>
    </row>
    <row r="4751" spans="1:14" ht="15" customHeight="1" outlineLevel="1" x14ac:dyDescent="0.3">
      <c r="A4751" s="12">
        <v>4749</v>
      </c>
      <c r="B4751" s="13">
        <v>1</v>
      </c>
      <c r="C4751" s="19">
        <v>1.2057208487191499E-4</v>
      </c>
      <c r="D4751" s="21">
        <v>0</v>
      </c>
      <c r="E4751" s="21">
        <v>0</v>
      </c>
      <c r="F4751" s="22">
        <v>5.87419817194953E-5</v>
      </c>
      <c r="G4751" s="22">
        <v>1.14155251141553E-4</v>
      </c>
      <c r="H4751" s="21">
        <v>0</v>
      </c>
      <c r="I4751" s="20">
        <v>0.1248060512</v>
      </c>
      <c r="J4751" s="24">
        <v>0.34029999999999999</v>
      </c>
      <c r="K4751" s="20">
        <v>0.30886291700000001</v>
      </c>
      <c r="L4751" s="20">
        <v>0.3581539655</v>
      </c>
      <c r="M4751" s="20">
        <v>2.6337667400000001E-2</v>
      </c>
      <c r="N4751" s="21">
        <v>0</v>
      </c>
    </row>
    <row r="4752" spans="1:14" ht="15" customHeight="1" outlineLevel="1" x14ac:dyDescent="0.3">
      <c r="A4752" s="12">
        <v>4750</v>
      </c>
      <c r="B4752" s="13">
        <v>1</v>
      </c>
      <c r="C4752" s="19">
        <v>1.3427969863822101E-4</v>
      </c>
      <c r="D4752" s="21">
        <v>0</v>
      </c>
      <c r="E4752" s="21">
        <v>0</v>
      </c>
      <c r="F4752" s="22">
        <v>3.7594868300476997E-5</v>
      </c>
      <c r="G4752" s="22">
        <v>1.14155251141553E-4</v>
      </c>
      <c r="H4752" s="21">
        <v>0</v>
      </c>
      <c r="I4752" s="20">
        <v>0.1175329713</v>
      </c>
      <c r="J4752" s="24">
        <v>0.31569999999999998</v>
      </c>
      <c r="K4752" s="20">
        <v>0.21840759679999999</v>
      </c>
      <c r="L4752" s="20">
        <v>0.34070195850000001</v>
      </c>
      <c r="M4752" s="20">
        <v>2.2318881169999999E-2</v>
      </c>
      <c r="N4752" s="21">
        <v>0</v>
      </c>
    </row>
    <row r="4753" spans="1:14" ht="15" customHeight="1" outlineLevel="1" x14ac:dyDescent="0.3">
      <c r="A4753" s="12">
        <v>4751</v>
      </c>
      <c r="B4753" s="13">
        <v>1</v>
      </c>
      <c r="C4753" s="19">
        <v>1.35903412465724E-4</v>
      </c>
      <c r="D4753" s="21">
        <v>0</v>
      </c>
      <c r="E4753" s="21">
        <v>0</v>
      </c>
      <c r="F4753" s="22">
        <v>2.3496792687798098E-5</v>
      </c>
      <c r="G4753" s="22">
        <v>1.14155251141553E-4</v>
      </c>
      <c r="H4753" s="21">
        <v>0</v>
      </c>
      <c r="I4753" s="20">
        <v>0.1183087665</v>
      </c>
      <c r="J4753" s="24">
        <v>0.30370000000000003</v>
      </c>
      <c r="K4753" s="20">
        <v>0.19113708300000001</v>
      </c>
      <c r="L4753" s="20">
        <v>0.35379096370000002</v>
      </c>
      <c r="M4753" s="20">
        <v>1.150457658E-2</v>
      </c>
      <c r="N4753" s="21">
        <v>0</v>
      </c>
    </row>
    <row r="4754" spans="1:14" ht="15" customHeight="1" outlineLevel="1" x14ac:dyDescent="0.3">
      <c r="A4754" s="12">
        <v>4752</v>
      </c>
      <c r="B4754" s="13">
        <v>1</v>
      </c>
      <c r="C4754" s="19">
        <v>1.1464577030862601E-4</v>
      </c>
      <c r="D4754" s="21">
        <v>0</v>
      </c>
      <c r="E4754" s="21">
        <v>0</v>
      </c>
      <c r="F4754" s="22">
        <v>9.3987170751192492E-6</v>
      </c>
      <c r="G4754" s="22">
        <v>1.14155251141553E-4</v>
      </c>
      <c r="H4754" s="21">
        <v>0</v>
      </c>
      <c r="I4754" s="20">
        <v>0.1131691234</v>
      </c>
      <c r="J4754" s="24">
        <v>0.33610000000000001</v>
      </c>
      <c r="K4754" s="20">
        <v>0.1055514974</v>
      </c>
      <c r="L4754" s="20">
        <v>0.33856893539999999</v>
      </c>
      <c r="M4754" s="20">
        <v>1.337349021E-3</v>
      </c>
      <c r="N4754" s="21">
        <v>0</v>
      </c>
    </row>
    <row r="4755" spans="1:14" ht="15" customHeight="1" outlineLevel="1" x14ac:dyDescent="0.3">
      <c r="A4755" s="12">
        <v>4753</v>
      </c>
      <c r="B4755" s="13">
        <v>1</v>
      </c>
      <c r="C4755" s="19">
        <v>9.9044626767220395E-5</v>
      </c>
      <c r="D4755" s="21">
        <v>0</v>
      </c>
      <c r="E4755" s="21">
        <v>0</v>
      </c>
      <c r="F4755" s="22">
        <v>5.8741981719495297E-6</v>
      </c>
      <c r="G4755" s="22">
        <v>1.14155251141553E-4</v>
      </c>
      <c r="H4755" s="21">
        <v>0</v>
      </c>
      <c r="I4755" s="20">
        <v>9.0477114040000001E-2</v>
      </c>
      <c r="J4755" s="24">
        <v>0.32650000000000001</v>
      </c>
      <c r="K4755" s="20">
        <v>9.7151205259999998E-2</v>
      </c>
      <c r="L4755" s="20">
        <v>0.33003684309999998</v>
      </c>
      <c r="M4755" s="20">
        <v>1.215659956E-2</v>
      </c>
      <c r="N4755" s="21">
        <v>0</v>
      </c>
    </row>
    <row r="4756" spans="1:14" ht="15" customHeight="1" outlineLevel="1" x14ac:dyDescent="0.3">
      <c r="A4756" s="12">
        <v>4754</v>
      </c>
      <c r="B4756" s="13">
        <v>1</v>
      </c>
      <c r="C4756" s="19">
        <v>8.9697431439756797E-5</v>
      </c>
      <c r="D4756" s="21">
        <v>0</v>
      </c>
      <c r="E4756" s="21">
        <v>0</v>
      </c>
      <c r="F4756" s="22">
        <v>2.3496792687798102E-6</v>
      </c>
      <c r="G4756" s="22">
        <v>1.14155251141553E-4</v>
      </c>
      <c r="H4756" s="21">
        <v>0</v>
      </c>
      <c r="I4756" s="20">
        <v>7.1761055079999997E-2</v>
      </c>
      <c r="J4756" s="24">
        <v>0.20100000000000001</v>
      </c>
      <c r="K4756" s="20">
        <v>8.5585585589999999E-2</v>
      </c>
      <c r="L4756" s="20">
        <v>0.3195656389</v>
      </c>
      <c r="M4756" s="20">
        <v>6.21876024E-2</v>
      </c>
      <c r="N4756" s="21">
        <v>0</v>
      </c>
    </row>
    <row r="4757" spans="1:14" ht="15" customHeight="1" outlineLevel="1" x14ac:dyDescent="0.3">
      <c r="A4757" s="12">
        <v>4755</v>
      </c>
      <c r="B4757" s="13">
        <v>1</v>
      </c>
      <c r="C4757" s="19">
        <v>7.6895628354668795E-5</v>
      </c>
      <c r="D4757" s="21">
        <v>0</v>
      </c>
      <c r="E4757" s="21">
        <v>0</v>
      </c>
      <c r="F4757" s="22">
        <v>1.17483963438991E-6</v>
      </c>
      <c r="G4757" s="22">
        <v>1.14155251141553E-4</v>
      </c>
      <c r="H4757" s="21">
        <v>0</v>
      </c>
      <c r="I4757" s="20">
        <v>6.2936384789999994E-2</v>
      </c>
      <c r="J4757" s="24">
        <v>0.1225</v>
      </c>
      <c r="K4757" s="20">
        <v>6.4523983440000002E-2</v>
      </c>
      <c r="L4757" s="20">
        <v>0.31064572429999998</v>
      </c>
      <c r="M4757" s="20">
        <v>7.6735032369999998E-2</v>
      </c>
      <c r="N4757" s="21">
        <v>0</v>
      </c>
    </row>
    <row r="4758" spans="1:14" ht="15" customHeight="1" outlineLevel="1" x14ac:dyDescent="0.3">
      <c r="A4758" s="12">
        <v>4756</v>
      </c>
      <c r="B4758" s="13">
        <v>1</v>
      </c>
      <c r="C4758" s="19">
        <v>7.1552308963866097E-5</v>
      </c>
      <c r="D4758" s="21">
        <v>0</v>
      </c>
      <c r="E4758" s="21">
        <v>0</v>
      </c>
      <c r="F4758" s="22">
        <v>1.40980756126789E-5</v>
      </c>
      <c r="G4758" s="22">
        <v>1.14155251141553E-4</v>
      </c>
      <c r="H4758" s="21">
        <v>0</v>
      </c>
      <c r="I4758" s="20">
        <v>5.372381691E-2</v>
      </c>
      <c r="J4758" s="24">
        <v>0.15570000000000001</v>
      </c>
      <c r="K4758" s="20">
        <v>6.7567567570000001E-2</v>
      </c>
      <c r="L4758" s="20">
        <v>0.30172580960000001</v>
      </c>
      <c r="M4758" s="20">
        <v>5.0593973360000002E-2</v>
      </c>
      <c r="N4758" s="21">
        <v>0</v>
      </c>
    </row>
    <row r="4759" spans="1:14" ht="15" customHeight="1" outlineLevel="1" x14ac:dyDescent="0.3">
      <c r="A4759" s="12">
        <v>4757</v>
      </c>
      <c r="B4759" s="13">
        <v>1</v>
      </c>
      <c r="C4759" s="19">
        <v>7.14752186931242E-5</v>
      </c>
      <c r="D4759" s="21">
        <v>0</v>
      </c>
      <c r="E4759" s="21">
        <v>0</v>
      </c>
      <c r="F4759" s="22">
        <v>3.7594868300476997E-5</v>
      </c>
      <c r="G4759" s="22">
        <v>1.14155251141553E-4</v>
      </c>
      <c r="H4759" s="20">
        <v>1.324503311E-2</v>
      </c>
      <c r="I4759" s="20">
        <v>4.9166020169999998E-2</v>
      </c>
      <c r="J4759" s="24">
        <v>0.2407</v>
      </c>
      <c r="K4759" s="20">
        <v>6.5132700269999996E-2</v>
      </c>
      <c r="L4759" s="20">
        <v>0.29726585220000001</v>
      </c>
      <c r="M4759" s="20">
        <v>1.5192655310000001E-2</v>
      </c>
      <c r="N4759" s="21">
        <v>0</v>
      </c>
    </row>
    <row r="4760" spans="1:14" ht="15" customHeight="1" outlineLevel="1" x14ac:dyDescent="0.3">
      <c r="A4760" s="12">
        <v>4758</v>
      </c>
      <c r="B4760" s="13">
        <v>1</v>
      </c>
      <c r="C4760" s="19">
        <v>7.1181312035920399E-5</v>
      </c>
      <c r="D4760" s="21">
        <v>0</v>
      </c>
      <c r="E4760" s="21">
        <v>0</v>
      </c>
      <c r="F4760" s="22">
        <v>9.3987170751192502E-5</v>
      </c>
      <c r="G4760" s="22">
        <v>1.14155251141553E-4</v>
      </c>
      <c r="H4760" s="20">
        <v>5.2495558069999997E-2</v>
      </c>
      <c r="I4760" s="20">
        <v>4.5190069819999998E-2</v>
      </c>
      <c r="J4760" s="24">
        <v>0.23719999999999999</v>
      </c>
      <c r="K4760" s="20">
        <v>6.4889213540000004E-2</v>
      </c>
      <c r="L4760" s="20">
        <v>0.30279232109999998</v>
      </c>
      <c r="M4760" s="20">
        <v>9.427896018E-4</v>
      </c>
      <c r="N4760" s="21">
        <v>0</v>
      </c>
    </row>
    <row r="4761" spans="1:14" ht="15" customHeight="1" outlineLevel="1" x14ac:dyDescent="0.3">
      <c r="A4761" s="12">
        <v>4759</v>
      </c>
      <c r="B4761" s="13">
        <v>1</v>
      </c>
      <c r="C4761" s="19">
        <v>7.8379616066451694E-5</v>
      </c>
      <c r="D4761" s="21">
        <v>0</v>
      </c>
      <c r="E4761" s="21">
        <v>0</v>
      </c>
      <c r="F4761" s="22">
        <v>1.8210014333043501E-4</v>
      </c>
      <c r="G4761" s="22">
        <v>1.14155251141553E-4</v>
      </c>
      <c r="H4761" s="20">
        <v>0.1390728477</v>
      </c>
      <c r="I4761" s="20">
        <v>4.6256788209999997E-2</v>
      </c>
      <c r="J4761" s="24">
        <v>0.21310000000000001</v>
      </c>
      <c r="K4761" s="20">
        <v>7.5480886289999993E-2</v>
      </c>
      <c r="L4761" s="20">
        <v>0.3113244134</v>
      </c>
      <c r="M4761" s="20">
        <v>4.5479013100000002E-4</v>
      </c>
      <c r="N4761" s="21">
        <v>0</v>
      </c>
    </row>
    <row r="4762" spans="1:14" ht="15" customHeight="1" outlineLevel="1" x14ac:dyDescent="0.3">
      <c r="A4762" s="12">
        <v>4760</v>
      </c>
      <c r="B4762" s="13">
        <v>1</v>
      </c>
      <c r="C4762" s="19">
        <v>9.2178774529263897E-5</v>
      </c>
      <c r="D4762" s="21">
        <v>0</v>
      </c>
      <c r="E4762" s="21">
        <v>0</v>
      </c>
      <c r="F4762" s="22">
        <v>1.58603350642637E-4</v>
      </c>
      <c r="G4762" s="22">
        <v>1.14155251141553E-4</v>
      </c>
      <c r="H4762" s="20">
        <v>0.2466483605</v>
      </c>
      <c r="I4762" s="20">
        <v>4.6159813809999999E-2</v>
      </c>
      <c r="J4762" s="24">
        <v>0.2109</v>
      </c>
      <c r="K4762" s="20">
        <v>0.11602142679999999</v>
      </c>
      <c r="L4762" s="20">
        <v>0.3192747722</v>
      </c>
      <c r="M4762" s="20">
        <v>1.8120222129999999E-2</v>
      </c>
      <c r="N4762" s="24">
        <v>1.1856E-2</v>
      </c>
    </row>
    <row r="4763" spans="1:14" ht="15" customHeight="1" outlineLevel="1" x14ac:dyDescent="0.3">
      <c r="A4763" s="12">
        <v>4761</v>
      </c>
      <c r="B4763" s="13">
        <v>1</v>
      </c>
      <c r="C4763" s="19">
        <v>9.8821973679226799E-5</v>
      </c>
      <c r="D4763" s="21">
        <v>0</v>
      </c>
      <c r="E4763" s="20">
        <v>5.3158301079999997E-4</v>
      </c>
      <c r="F4763" s="22">
        <v>1.4685495429873799E-4</v>
      </c>
      <c r="G4763" s="22">
        <v>1.14155251141553E-4</v>
      </c>
      <c r="H4763" s="20">
        <v>0.33597157160000002</v>
      </c>
      <c r="I4763" s="20">
        <v>4.7226532199999997E-2</v>
      </c>
      <c r="J4763" s="24">
        <v>0.18940000000000001</v>
      </c>
      <c r="K4763" s="20">
        <v>0.16727538350000001</v>
      </c>
      <c r="L4763" s="20">
        <v>0.325770797</v>
      </c>
      <c r="M4763" s="20">
        <v>3.4965235189999999E-2</v>
      </c>
      <c r="N4763" s="20">
        <v>3.2080285710000003E-2</v>
      </c>
    </row>
    <row r="4764" spans="1:14" ht="15" customHeight="1" outlineLevel="1" x14ac:dyDescent="0.3">
      <c r="A4764" s="12">
        <v>4762</v>
      </c>
      <c r="B4764" s="13">
        <v>1</v>
      </c>
      <c r="C4764" s="19">
        <v>9.8151274525406601E-5</v>
      </c>
      <c r="D4764" s="21">
        <v>0</v>
      </c>
      <c r="E4764" s="20">
        <v>1.1504154349999999E-3</v>
      </c>
      <c r="F4764" s="22">
        <v>1.6447754881458699E-4</v>
      </c>
      <c r="G4764" s="22">
        <v>1.14155251141553E-4</v>
      </c>
      <c r="H4764" s="20">
        <v>0.41366499759999997</v>
      </c>
      <c r="I4764" s="20">
        <v>5.0329712960000002E-2</v>
      </c>
      <c r="J4764" s="24">
        <v>0.16139999999999999</v>
      </c>
      <c r="K4764" s="20">
        <v>0.15765765770000001</v>
      </c>
      <c r="L4764" s="20">
        <v>0.33818111309999999</v>
      </c>
      <c r="M4764" s="20">
        <v>2.7752042330000001E-2</v>
      </c>
      <c r="N4764" s="24">
        <v>1.8173999999999999E-2</v>
      </c>
    </row>
    <row r="4765" spans="1:14" ht="15" customHeight="1" outlineLevel="1" x14ac:dyDescent="0.3">
      <c r="A4765" s="12">
        <v>4763</v>
      </c>
      <c r="B4765" s="13">
        <v>1</v>
      </c>
      <c r="C4765" s="19">
        <v>9.6330975792917897E-5</v>
      </c>
      <c r="D4765" s="21">
        <v>0</v>
      </c>
      <c r="E4765" s="20">
        <v>1.688808156E-3</v>
      </c>
      <c r="F4765" s="22">
        <v>1.87974341502385E-4</v>
      </c>
      <c r="G4765" s="22">
        <v>1.14155251141553E-4</v>
      </c>
      <c r="H4765" s="20">
        <v>0.47116782429999998</v>
      </c>
      <c r="I4765" s="20">
        <v>5.4402637699999999E-2</v>
      </c>
      <c r="J4765" s="24">
        <v>0.1308</v>
      </c>
      <c r="K4765" s="20">
        <v>0.1715364013</v>
      </c>
      <c r="L4765" s="20">
        <v>0.3437075819</v>
      </c>
      <c r="M4765" s="20">
        <v>1.308811547E-2</v>
      </c>
      <c r="N4765" s="20">
        <v>1.038514286E-2</v>
      </c>
    </row>
    <row r="4766" spans="1:14" ht="15" customHeight="1" outlineLevel="1" x14ac:dyDescent="0.3">
      <c r="A4766" s="12">
        <v>4764</v>
      </c>
      <c r="B4766" s="13">
        <v>1</v>
      </c>
      <c r="C4766" s="19">
        <v>9.9530829854673305E-5</v>
      </c>
      <c r="D4766" s="21">
        <v>0</v>
      </c>
      <c r="E4766" s="20">
        <v>2.1305881120000001E-3</v>
      </c>
      <c r="F4766" s="22">
        <v>2.0677177565262301E-4</v>
      </c>
      <c r="G4766" s="22">
        <v>1.14155251141553E-4</v>
      </c>
      <c r="H4766" s="20">
        <v>0.50880310129999995</v>
      </c>
      <c r="I4766" s="20">
        <v>5.1881303339999997E-2</v>
      </c>
      <c r="J4766" s="24">
        <v>9.5200000000000007E-2</v>
      </c>
      <c r="K4766" s="20">
        <v>0.1184562941</v>
      </c>
      <c r="L4766" s="20">
        <v>0.34050804730000001</v>
      </c>
      <c r="M4766" s="20">
        <v>1.337349021E-3</v>
      </c>
      <c r="N4766" s="21">
        <v>0</v>
      </c>
    </row>
    <row r="4767" spans="1:14" ht="15" customHeight="1" outlineLevel="1" x14ac:dyDescent="0.3">
      <c r="A4767" s="12">
        <v>4765</v>
      </c>
      <c r="B4767" s="13">
        <v>1</v>
      </c>
      <c r="C4767" s="19">
        <v>8.9801431658653798E-5</v>
      </c>
      <c r="D4767" s="21">
        <v>0</v>
      </c>
      <c r="E4767" s="20">
        <v>2.4404299309999998E-3</v>
      </c>
      <c r="F4767" s="22">
        <v>1.87974341502385E-4</v>
      </c>
      <c r="G4767" s="22">
        <v>1.14155251141553E-4</v>
      </c>
      <c r="H4767" s="20">
        <v>0.52592472940000001</v>
      </c>
      <c r="I4767" s="20">
        <v>5.0232738559999997E-2</v>
      </c>
      <c r="J4767" s="24">
        <v>5.5E-2</v>
      </c>
      <c r="K4767" s="20">
        <v>7.4263452640000005E-2</v>
      </c>
      <c r="L4767" s="20">
        <v>0.3306185767</v>
      </c>
      <c r="M4767" s="20">
        <v>1.6420544249999999E-2</v>
      </c>
      <c r="N4767" s="21">
        <v>0</v>
      </c>
    </row>
    <row r="4768" spans="1:14" ht="15" customHeight="1" outlineLevel="1" x14ac:dyDescent="0.3">
      <c r="A4768" s="12">
        <v>4766</v>
      </c>
      <c r="B4768" s="13">
        <v>1</v>
      </c>
      <c r="C4768" s="19">
        <v>8.4172223306888693E-5</v>
      </c>
      <c r="D4768" s="21">
        <v>0</v>
      </c>
      <c r="E4768" s="20">
        <v>2.5966276610000002E-3</v>
      </c>
      <c r="F4768" s="22">
        <v>1.90324020771165E-4</v>
      </c>
      <c r="G4768" s="22">
        <v>1.14155251141553E-4</v>
      </c>
      <c r="H4768" s="20">
        <v>0.49426586979999998</v>
      </c>
      <c r="I4768" s="20">
        <v>4.9844840959999998E-2</v>
      </c>
      <c r="J4768" s="24">
        <v>2.3599999999999999E-2</v>
      </c>
      <c r="K4768" s="20">
        <v>5.3445337230000001E-2</v>
      </c>
      <c r="L4768" s="20">
        <v>0.33265464420000002</v>
      </c>
      <c r="M4768" s="20">
        <v>8.046450007E-2</v>
      </c>
      <c r="N4768" s="21">
        <v>0</v>
      </c>
    </row>
    <row r="4769" spans="1:14" ht="15" customHeight="1" outlineLevel="1" x14ac:dyDescent="0.3">
      <c r="A4769" s="12">
        <v>4767</v>
      </c>
      <c r="B4769" s="13">
        <v>1</v>
      </c>
      <c r="C4769" s="19">
        <v>7.8630957935651901E-5</v>
      </c>
      <c r="D4769" s="21">
        <v>0</v>
      </c>
      <c r="E4769" s="20">
        <v>2.5910947719999999E-3</v>
      </c>
      <c r="F4769" s="22">
        <v>2.1382081345896301E-4</v>
      </c>
      <c r="G4769" s="22">
        <v>1.14155251141553E-4</v>
      </c>
      <c r="H4769" s="20">
        <v>0.44128573739999999</v>
      </c>
      <c r="I4769" s="20">
        <v>4.441427463E-2</v>
      </c>
      <c r="J4769" s="24">
        <v>1.35E-2</v>
      </c>
      <c r="K4769" s="20">
        <v>7.0489408330000003E-2</v>
      </c>
      <c r="L4769" s="20">
        <v>0.33566026760000001</v>
      </c>
      <c r="M4769" s="20">
        <v>0.1001112626</v>
      </c>
      <c r="N4769" s="20">
        <v>0.1174457143</v>
      </c>
    </row>
    <row r="4770" spans="1:14" ht="15" customHeight="1" outlineLevel="1" x14ac:dyDescent="0.3">
      <c r="A4770" s="12">
        <v>4768</v>
      </c>
      <c r="B4770" s="13">
        <v>1</v>
      </c>
      <c r="C4770" s="19">
        <v>7.6387263516089604E-5</v>
      </c>
      <c r="D4770" s="21">
        <v>0</v>
      </c>
      <c r="E4770" s="20">
        <v>2.459582241E-3</v>
      </c>
      <c r="F4770" s="22">
        <v>2.23219530534082E-4</v>
      </c>
      <c r="G4770" s="22">
        <v>1.14155251141553E-4</v>
      </c>
      <c r="H4770" s="20">
        <v>0.35390082379999999</v>
      </c>
      <c r="I4770" s="20">
        <v>4.7226532199999997E-2</v>
      </c>
      <c r="J4770" s="24">
        <v>6.7999999999999996E-3</v>
      </c>
      <c r="K4770" s="20">
        <v>9.325541758E-2</v>
      </c>
      <c r="L4770" s="20">
        <v>0.33294551100000003</v>
      </c>
      <c r="M4770" s="20">
        <v>6.5138397579999993E-2</v>
      </c>
      <c r="N4770" s="20">
        <v>0.2072348571</v>
      </c>
    </row>
    <row r="4771" spans="1:14" ht="15" customHeight="1" outlineLevel="1" x14ac:dyDescent="0.3">
      <c r="A4771" s="12">
        <v>4769</v>
      </c>
      <c r="B4771" s="13">
        <v>1</v>
      </c>
      <c r="C4771" s="19">
        <v>7.8492793678726697E-5</v>
      </c>
      <c r="D4771" s="21">
        <v>0</v>
      </c>
      <c r="E4771" s="20">
        <v>2.2148582769999999E-3</v>
      </c>
      <c r="F4771" s="22">
        <v>2.23219530534082E-4</v>
      </c>
      <c r="G4771" s="22">
        <v>1.14155251141553E-4</v>
      </c>
      <c r="H4771" s="20">
        <v>0.23259570339999999</v>
      </c>
      <c r="I4771" s="20">
        <v>5.0329712960000002E-2</v>
      </c>
      <c r="J4771" s="24">
        <v>1.37E-2</v>
      </c>
      <c r="K4771" s="20">
        <v>0.13489164840000001</v>
      </c>
      <c r="L4771" s="20">
        <v>0.3307155323</v>
      </c>
      <c r="M4771" s="20">
        <v>1.9439325869999999E-2</v>
      </c>
      <c r="N4771" s="20">
        <v>0.13481742860000001</v>
      </c>
    </row>
    <row r="4772" spans="1:14" ht="15" customHeight="1" outlineLevel="1" x14ac:dyDescent="0.3">
      <c r="A4772" s="12">
        <v>4770</v>
      </c>
      <c r="B4772" s="13">
        <v>1</v>
      </c>
      <c r="C4772" s="19">
        <v>8.7023757632044799E-5</v>
      </c>
      <c r="D4772" s="21">
        <v>0</v>
      </c>
      <c r="E4772" s="20">
        <v>1.784995314E-3</v>
      </c>
      <c r="F4772" s="22">
        <v>1.6447754881458699E-4</v>
      </c>
      <c r="G4772" s="22">
        <v>1.14155251141553E-4</v>
      </c>
      <c r="H4772" s="20">
        <v>0.1156517525</v>
      </c>
      <c r="I4772" s="20">
        <v>6.0802948019999997E-2</v>
      </c>
      <c r="J4772" s="24">
        <v>6.5000000000000002E-2</v>
      </c>
      <c r="K4772" s="20">
        <v>0.13878743609999999</v>
      </c>
      <c r="L4772" s="20">
        <v>0.34390149310000001</v>
      </c>
      <c r="M4772" s="20">
        <v>1.0244907610000001E-3</v>
      </c>
      <c r="N4772" s="20">
        <v>0.15725914290000001</v>
      </c>
    </row>
    <row r="4773" spans="1:14" ht="15" customHeight="1" outlineLevel="1" x14ac:dyDescent="0.3">
      <c r="A4773" s="12">
        <v>4771</v>
      </c>
      <c r="B4773" s="13">
        <v>1</v>
      </c>
      <c r="C4773" s="19">
        <v>9.5655092587420307E-5</v>
      </c>
      <c r="D4773" s="21">
        <v>0</v>
      </c>
      <c r="E4773" s="20">
        <v>1.032947932E-3</v>
      </c>
      <c r="F4773" s="22">
        <v>1.1748396343899099E-4</v>
      </c>
      <c r="G4773" s="22">
        <v>1.14155251141553E-4</v>
      </c>
      <c r="H4773" s="20">
        <v>3.6666128249999999E-2</v>
      </c>
      <c r="I4773" s="20">
        <v>6.8851823120000002E-2</v>
      </c>
      <c r="J4773" s="24">
        <v>0.22559999999999999</v>
      </c>
      <c r="K4773" s="20">
        <v>0.167762357</v>
      </c>
      <c r="L4773" s="20">
        <v>0.34293193719999998</v>
      </c>
      <c r="M4773" s="20">
        <v>9.4437946589999997E-4</v>
      </c>
      <c r="N4773" s="20">
        <v>4.0203428569999998E-2</v>
      </c>
    </row>
    <row r="4774" spans="1:14" ht="15" customHeight="1" outlineLevel="1" x14ac:dyDescent="0.3">
      <c r="A4774" s="12">
        <v>4772</v>
      </c>
      <c r="B4774" s="13">
        <v>1</v>
      </c>
      <c r="C4774" s="19">
        <v>9.8057919803957799E-5</v>
      </c>
      <c r="D4774" s="21">
        <v>0</v>
      </c>
      <c r="E4774" s="20">
        <v>2.025888816E-4</v>
      </c>
      <c r="F4774" s="22">
        <v>8.8112972579242903E-5</v>
      </c>
      <c r="G4774" s="22">
        <v>1.14155251141553E-4</v>
      </c>
      <c r="H4774" s="20">
        <v>9.3684380550000008E-3</v>
      </c>
      <c r="I4774" s="20">
        <v>9.2222653220000006E-2</v>
      </c>
      <c r="J4774" s="24">
        <v>0.34860000000000002</v>
      </c>
      <c r="K4774" s="20">
        <v>0.1841977112</v>
      </c>
      <c r="L4774" s="20">
        <v>0.34050804730000001</v>
      </c>
      <c r="M4774" s="20">
        <v>2.5569896660000001E-2</v>
      </c>
      <c r="N4774" s="21">
        <v>0</v>
      </c>
    </row>
    <row r="4775" spans="1:14" ht="15" customHeight="1" outlineLevel="1" x14ac:dyDescent="0.3">
      <c r="A4775" s="12">
        <v>4773</v>
      </c>
      <c r="B4775" s="13">
        <v>1</v>
      </c>
      <c r="C4775" s="19">
        <v>9.7199278411334598E-5</v>
      </c>
      <c r="D4775" s="21">
        <v>0</v>
      </c>
      <c r="E4775" s="21">
        <v>0</v>
      </c>
      <c r="F4775" s="22">
        <v>5.87419817194953E-5</v>
      </c>
      <c r="G4775" s="22">
        <v>1.14155251141553E-4</v>
      </c>
      <c r="H4775" s="21">
        <v>0</v>
      </c>
      <c r="I4775" s="20">
        <v>0.10075640030000001</v>
      </c>
      <c r="J4775" s="24">
        <v>0.31569999999999998</v>
      </c>
      <c r="K4775" s="20">
        <v>0.32736790840000002</v>
      </c>
      <c r="L4775" s="20">
        <v>0.34777971689999998</v>
      </c>
      <c r="M4775" s="20">
        <v>4.5296951680000003E-2</v>
      </c>
      <c r="N4775" s="21">
        <v>0</v>
      </c>
    </row>
    <row r="4776" spans="1:14" ht="15" customHeight="1" outlineLevel="1" x14ac:dyDescent="0.3">
      <c r="A4776" s="12">
        <v>4774</v>
      </c>
      <c r="B4776" s="13">
        <v>1</v>
      </c>
      <c r="C4776" s="19">
        <v>1.11600704614318E-4</v>
      </c>
      <c r="D4776" s="21">
        <v>0</v>
      </c>
      <c r="E4776" s="21">
        <v>0</v>
      </c>
      <c r="F4776" s="22">
        <v>3.7594868300476997E-5</v>
      </c>
      <c r="G4776" s="22">
        <v>1.14155251141553E-4</v>
      </c>
      <c r="H4776" s="21">
        <v>0</v>
      </c>
      <c r="I4776" s="20">
        <v>9.2610550809999997E-2</v>
      </c>
      <c r="J4776" s="24">
        <v>0.14299999999999999</v>
      </c>
      <c r="K4776" s="20">
        <v>0.35317750180000002</v>
      </c>
      <c r="L4776" s="20">
        <v>0.34458018229999998</v>
      </c>
      <c r="M4776" s="20">
        <v>3.40023016E-2</v>
      </c>
      <c r="N4776" s="21">
        <v>0</v>
      </c>
    </row>
    <row r="4777" spans="1:14" ht="15" customHeight="1" outlineLevel="1" x14ac:dyDescent="0.3">
      <c r="A4777" s="12">
        <v>4775</v>
      </c>
      <c r="B4777" s="13">
        <v>1</v>
      </c>
      <c r="C4777" s="19">
        <v>1.1543112744180999E-4</v>
      </c>
      <c r="D4777" s="21">
        <v>0</v>
      </c>
      <c r="E4777" s="21">
        <v>0</v>
      </c>
      <c r="F4777" s="22">
        <v>2.3496792687798098E-5</v>
      </c>
      <c r="G4777" s="22">
        <v>1.14155251141553E-4</v>
      </c>
      <c r="H4777" s="21">
        <v>0</v>
      </c>
      <c r="I4777" s="20">
        <v>0.10977501940000001</v>
      </c>
      <c r="J4777" s="24">
        <v>4.9799999999999997E-2</v>
      </c>
      <c r="K4777" s="20">
        <v>0.18906744580000001</v>
      </c>
      <c r="L4777" s="20">
        <v>0.31859608299999997</v>
      </c>
      <c r="M4777" s="20">
        <v>1.4810679E-2</v>
      </c>
      <c r="N4777" s="21">
        <v>0</v>
      </c>
    </row>
    <row r="4778" spans="1:14" ht="15" customHeight="1" outlineLevel="1" x14ac:dyDescent="0.3">
      <c r="A4778" s="12">
        <v>4776</v>
      </c>
      <c r="B4778" s="13">
        <v>1</v>
      </c>
      <c r="C4778" s="19">
        <v>9.6293467730116405E-5</v>
      </c>
      <c r="D4778" s="21">
        <v>0</v>
      </c>
      <c r="E4778" s="21">
        <v>0</v>
      </c>
      <c r="F4778" s="22">
        <v>9.3987170751192492E-6</v>
      </c>
      <c r="G4778" s="22">
        <v>1.14155251141553E-4</v>
      </c>
      <c r="H4778" s="21">
        <v>0</v>
      </c>
      <c r="I4778" s="20">
        <v>0.11636927850000001</v>
      </c>
      <c r="J4778" s="24">
        <v>0.1502</v>
      </c>
      <c r="K4778" s="20">
        <v>0.10542975409999999</v>
      </c>
      <c r="L4778" s="20">
        <v>0.31995346130000002</v>
      </c>
      <c r="M4778" s="20">
        <v>1.337349021E-3</v>
      </c>
      <c r="N4778" s="21">
        <v>0</v>
      </c>
    </row>
    <row r="4779" spans="1:14" ht="15" customHeight="1" outlineLevel="1" x14ac:dyDescent="0.3">
      <c r="A4779" s="12">
        <v>4777</v>
      </c>
      <c r="B4779" s="13">
        <v>1</v>
      </c>
      <c r="C4779" s="19">
        <v>8.2161857474729501E-5</v>
      </c>
      <c r="D4779" s="21">
        <v>0</v>
      </c>
      <c r="E4779" s="21">
        <v>0</v>
      </c>
      <c r="F4779" s="22">
        <v>5.8741981719495297E-6</v>
      </c>
      <c r="G4779" s="22">
        <v>1.14155251141553E-4</v>
      </c>
      <c r="H4779" s="21">
        <v>0</v>
      </c>
      <c r="I4779" s="20">
        <v>0.124515128</v>
      </c>
      <c r="J4779" s="24">
        <v>0.40410000000000001</v>
      </c>
      <c r="K4779" s="20">
        <v>7.5115656200000006E-2</v>
      </c>
      <c r="L4779" s="20">
        <v>0.31811130500000001</v>
      </c>
      <c r="M4779" s="20">
        <v>2.1580449670000001E-2</v>
      </c>
      <c r="N4779" s="21">
        <v>0</v>
      </c>
    </row>
    <row r="4780" spans="1:14" ht="15" customHeight="1" outlineLevel="1" x14ac:dyDescent="0.3">
      <c r="A4780" s="12">
        <v>4778</v>
      </c>
      <c r="B4780" s="13">
        <v>1</v>
      </c>
      <c r="C4780" s="19">
        <v>7.3460293164729896E-5</v>
      </c>
      <c r="D4780" s="21">
        <v>0</v>
      </c>
      <c r="E4780" s="21">
        <v>0</v>
      </c>
      <c r="F4780" s="22">
        <v>2.3496792687798102E-6</v>
      </c>
      <c r="G4780" s="22">
        <v>1.14155251141553E-4</v>
      </c>
      <c r="H4780" s="21">
        <v>0</v>
      </c>
      <c r="I4780" s="20">
        <v>0.125484872</v>
      </c>
      <c r="J4780" s="24">
        <v>0.44640000000000002</v>
      </c>
      <c r="K4780" s="20">
        <v>4.5410275139999998E-2</v>
      </c>
      <c r="L4780" s="20">
        <v>0.31743261589999999</v>
      </c>
      <c r="M4780" s="20">
        <v>0.10201160519999999</v>
      </c>
      <c r="N4780" s="21">
        <v>0</v>
      </c>
    </row>
    <row r="4781" spans="1:14" ht="15" customHeight="1" outlineLevel="1" x14ac:dyDescent="0.3">
      <c r="A4781" s="12">
        <v>4779</v>
      </c>
      <c r="B4781" s="13">
        <v>1</v>
      </c>
      <c r="C4781" s="19">
        <v>6.1294484813263103E-5</v>
      </c>
      <c r="D4781" s="21">
        <v>0</v>
      </c>
      <c r="E4781" s="21">
        <v>0</v>
      </c>
      <c r="F4781" s="22">
        <v>1.17483963438991E-6</v>
      </c>
      <c r="G4781" s="22">
        <v>1.14155251141553E-4</v>
      </c>
      <c r="H4781" s="21">
        <v>0</v>
      </c>
      <c r="I4781" s="20">
        <v>0.1227695888</v>
      </c>
      <c r="J4781" s="24">
        <v>0.45219999999999999</v>
      </c>
      <c r="K4781" s="20">
        <v>3.2140248359999998E-2</v>
      </c>
      <c r="L4781" s="20">
        <v>0.30259840989999998</v>
      </c>
      <c r="M4781" s="20">
        <v>0.1278095863</v>
      </c>
      <c r="N4781" s="21">
        <v>0</v>
      </c>
    </row>
    <row r="4782" spans="1:14" ht="15" customHeight="1" outlineLevel="1" x14ac:dyDescent="0.3">
      <c r="A4782" s="12">
        <v>4780</v>
      </c>
      <c r="B4782" s="13">
        <v>1</v>
      </c>
      <c r="C4782" s="19">
        <v>5.7035247354769302E-5</v>
      </c>
      <c r="D4782" s="21">
        <v>0</v>
      </c>
      <c r="E4782" s="21">
        <v>0</v>
      </c>
      <c r="F4782" s="22">
        <v>1.40980756126789E-5</v>
      </c>
      <c r="G4782" s="22">
        <v>1.14155251141553E-4</v>
      </c>
      <c r="H4782" s="21">
        <v>0</v>
      </c>
      <c r="I4782" s="20">
        <v>0.1188906129</v>
      </c>
      <c r="J4782" s="24">
        <v>0.49020000000000002</v>
      </c>
      <c r="K4782" s="20">
        <v>3.2992451909999998E-2</v>
      </c>
      <c r="L4782" s="20">
        <v>0.29920496410000003</v>
      </c>
      <c r="M4782" s="20">
        <v>8.2233001680000001E-2</v>
      </c>
      <c r="N4782" s="21">
        <v>0</v>
      </c>
    </row>
    <row r="4783" spans="1:14" ht="15" customHeight="1" outlineLevel="1" x14ac:dyDescent="0.3">
      <c r="A4783" s="12">
        <v>4781</v>
      </c>
      <c r="B4783" s="13">
        <v>1</v>
      </c>
      <c r="C4783" s="19">
        <v>5.5888529577482599E-5</v>
      </c>
      <c r="D4783" s="21">
        <v>0</v>
      </c>
      <c r="E4783" s="21">
        <v>0</v>
      </c>
      <c r="F4783" s="22">
        <v>3.7594868300476997E-5</v>
      </c>
      <c r="G4783" s="22">
        <v>1.14155251141553E-4</v>
      </c>
      <c r="H4783" s="20">
        <v>8.076239703E-4</v>
      </c>
      <c r="I4783" s="20">
        <v>0.1138479441</v>
      </c>
      <c r="J4783" s="24">
        <v>0.56069999999999998</v>
      </c>
      <c r="K4783" s="20">
        <v>4.0297053809999997E-2</v>
      </c>
      <c r="L4783" s="20">
        <v>0.29435718440000003</v>
      </c>
      <c r="M4783" s="20">
        <v>2.441166162E-2</v>
      </c>
      <c r="N4783" s="21">
        <v>0</v>
      </c>
    </row>
    <row r="4784" spans="1:14" ht="15" customHeight="1" outlineLevel="1" x14ac:dyDescent="0.3">
      <c r="A4784" s="12">
        <v>4782</v>
      </c>
      <c r="B4784" s="13">
        <v>1</v>
      </c>
      <c r="C4784" s="19">
        <v>5.2265286852610101E-5</v>
      </c>
      <c r="D4784" s="21">
        <v>0</v>
      </c>
      <c r="E4784" s="21">
        <v>0</v>
      </c>
      <c r="F4784" s="22">
        <v>9.3987170751192502E-5</v>
      </c>
      <c r="G4784" s="22">
        <v>1.14155251141553E-4</v>
      </c>
      <c r="H4784" s="20">
        <v>2.5359392670000001E-2</v>
      </c>
      <c r="I4784" s="20">
        <v>9.978665632E-2</v>
      </c>
      <c r="J4784" s="24">
        <v>0.52649999999999997</v>
      </c>
      <c r="K4784" s="20">
        <v>5.5636717799999999E-2</v>
      </c>
      <c r="L4784" s="20">
        <v>0.2920302501</v>
      </c>
      <c r="M4784" s="20">
        <v>1.110780699E-3</v>
      </c>
      <c r="N4784" s="21">
        <v>0</v>
      </c>
    </row>
    <row r="4785" spans="1:14" ht="15" customHeight="1" outlineLevel="1" x14ac:dyDescent="0.3">
      <c r="A4785" s="12">
        <v>4783</v>
      </c>
      <c r="B4785" s="13">
        <v>1</v>
      </c>
      <c r="C4785" s="19">
        <v>5.3705911287100598E-5</v>
      </c>
      <c r="D4785" s="21">
        <v>0</v>
      </c>
      <c r="E4785" s="21">
        <v>0</v>
      </c>
      <c r="F4785" s="22">
        <v>1.8210014333043501E-4</v>
      </c>
      <c r="G4785" s="22">
        <v>1.14155251141553E-4</v>
      </c>
      <c r="H4785" s="20">
        <v>5.4110806009999998E-2</v>
      </c>
      <c r="I4785" s="20">
        <v>8.8052754070000003E-2</v>
      </c>
      <c r="J4785" s="24">
        <v>0.60350000000000004</v>
      </c>
      <c r="K4785" s="20">
        <v>4.83321159E-2</v>
      </c>
      <c r="L4785" s="20">
        <v>0.2917393834</v>
      </c>
      <c r="M4785" s="20">
        <v>1.698752598E-3</v>
      </c>
      <c r="N4785" s="21">
        <v>0</v>
      </c>
    </row>
    <row r="4786" spans="1:14" ht="15" customHeight="1" outlineLevel="1" x14ac:dyDescent="0.3">
      <c r="A4786" s="12">
        <v>4784</v>
      </c>
      <c r="B4786" s="13">
        <v>1</v>
      </c>
      <c r="C4786" s="19">
        <v>6.22002954944812E-5</v>
      </c>
      <c r="D4786" s="21">
        <v>0</v>
      </c>
      <c r="E4786" s="21">
        <v>0</v>
      </c>
      <c r="F4786" s="22">
        <v>1.58603350642637E-4</v>
      </c>
      <c r="G4786" s="22">
        <v>1.14155251141553E-4</v>
      </c>
      <c r="H4786" s="20">
        <v>0.1432724923</v>
      </c>
      <c r="I4786" s="20">
        <v>0.1182117921</v>
      </c>
      <c r="J4786" s="24">
        <v>0.6754</v>
      </c>
      <c r="K4786" s="20">
        <v>4.7966885799999998E-2</v>
      </c>
      <c r="L4786" s="20">
        <v>0.29484196239999999</v>
      </c>
      <c r="M4786" s="20">
        <v>3.4824056759999999E-2</v>
      </c>
      <c r="N4786" s="20">
        <v>7.9883142860000006E-2</v>
      </c>
    </row>
    <row r="4787" spans="1:14" ht="15" customHeight="1" outlineLevel="1" x14ac:dyDescent="0.3">
      <c r="A4787" s="12">
        <v>4785</v>
      </c>
      <c r="B4787" s="13">
        <v>1</v>
      </c>
      <c r="C4787" s="19">
        <v>6.9255308540181495E-5</v>
      </c>
      <c r="D4787" s="21">
        <v>0</v>
      </c>
      <c r="E4787" s="20">
        <v>4.1496672179999999E-4</v>
      </c>
      <c r="F4787" s="22">
        <v>1.4685495429873799E-4</v>
      </c>
      <c r="G4787" s="22">
        <v>1.14155251141553E-4</v>
      </c>
      <c r="H4787" s="20">
        <v>0.26150864159999998</v>
      </c>
      <c r="I4787" s="20">
        <v>0.15700155160000001</v>
      </c>
      <c r="J4787" s="24">
        <v>0.71150000000000002</v>
      </c>
      <c r="K4787" s="20">
        <v>9.2159727289999993E-2</v>
      </c>
      <c r="L4787" s="20">
        <v>0.3063796781</v>
      </c>
      <c r="M4787" s="20">
        <v>5.7486408410000002E-2</v>
      </c>
      <c r="N4787" s="20">
        <v>0.2443071429</v>
      </c>
    </row>
    <row r="4788" spans="1:14" ht="15" customHeight="1" outlineLevel="1" x14ac:dyDescent="0.3">
      <c r="A4788" s="12">
        <v>4786</v>
      </c>
      <c r="B4788" s="13">
        <v>1</v>
      </c>
      <c r="C4788" s="19">
        <v>7.1632264666028102E-5</v>
      </c>
      <c r="D4788" s="21">
        <v>0</v>
      </c>
      <c r="E4788" s="20">
        <v>9.9294088409999991E-4</v>
      </c>
      <c r="F4788" s="22">
        <v>1.6447754881458699E-4</v>
      </c>
      <c r="G4788" s="22">
        <v>1.14155251141553E-4</v>
      </c>
      <c r="H4788" s="20">
        <v>0.32514941040000001</v>
      </c>
      <c r="I4788" s="20">
        <v>0.1788207913</v>
      </c>
      <c r="J4788" s="24">
        <v>0.72899999999999998</v>
      </c>
      <c r="K4788" s="20">
        <v>0.10287314340000001</v>
      </c>
      <c r="L4788" s="20">
        <v>0.31675392670000002</v>
      </c>
      <c r="M4788" s="20">
        <v>4.1126897490000001E-2</v>
      </c>
      <c r="N4788" s="20">
        <v>0.2913745714</v>
      </c>
    </row>
    <row r="4789" spans="1:14" ht="15" customHeight="1" outlineLevel="1" x14ac:dyDescent="0.3">
      <c r="A4789" s="12">
        <v>4787</v>
      </c>
      <c r="B4789" s="13">
        <v>1</v>
      </c>
      <c r="C4789" s="19">
        <v>7.3137733620118702E-5</v>
      </c>
      <c r="D4789" s="21">
        <v>0</v>
      </c>
      <c r="E4789" s="20">
        <v>1.390457723E-3</v>
      </c>
      <c r="F4789" s="22">
        <v>1.87974341502385E-4</v>
      </c>
      <c r="G4789" s="22">
        <v>1.14155251141553E-4</v>
      </c>
      <c r="H4789" s="20">
        <v>0.38281376189999999</v>
      </c>
      <c r="I4789" s="20">
        <v>0.20587664859999999</v>
      </c>
      <c r="J4789" s="24">
        <v>0.73960000000000004</v>
      </c>
      <c r="K4789" s="20">
        <v>0.1353786219</v>
      </c>
      <c r="L4789" s="20">
        <v>0.31878999419999998</v>
      </c>
      <c r="M4789" s="20">
        <v>1.667811676E-2</v>
      </c>
      <c r="N4789" s="20">
        <v>4.996457143E-2</v>
      </c>
    </row>
    <row r="4790" spans="1:14" ht="15" customHeight="1" outlineLevel="1" x14ac:dyDescent="0.3">
      <c r="A4790" s="12">
        <v>4788</v>
      </c>
      <c r="B4790" s="13">
        <v>1</v>
      </c>
      <c r="C4790" s="19">
        <v>8.0808246750835696E-5</v>
      </c>
      <c r="D4790" s="21">
        <v>0</v>
      </c>
      <c r="E4790" s="20">
        <v>1.6560364250000001E-3</v>
      </c>
      <c r="F4790" s="22">
        <v>2.0677177565262301E-4</v>
      </c>
      <c r="G4790" s="22">
        <v>1.14155251141553E-4</v>
      </c>
      <c r="H4790" s="20">
        <v>0.40978840249999998</v>
      </c>
      <c r="I4790" s="20">
        <v>0.22304111709999999</v>
      </c>
      <c r="J4790" s="24">
        <v>0.75690000000000002</v>
      </c>
      <c r="K4790" s="20">
        <v>9.8977355729999994E-2</v>
      </c>
      <c r="L4790" s="20">
        <v>0.3193717277</v>
      </c>
      <c r="M4790" s="20">
        <v>1.337349021E-3</v>
      </c>
      <c r="N4790" s="24">
        <v>3.9702000000000001E-2</v>
      </c>
    </row>
    <row r="4791" spans="1:14" ht="15" customHeight="1" outlineLevel="1" x14ac:dyDescent="0.3">
      <c r="A4791" s="12">
        <v>4789</v>
      </c>
      <c r="B4791" s="13">
        <v>1</v>
      </c>
      <c r="C4791" s="19">
        <v>7.1083097860637803E-5</v>
      </c>
      <c r="D4791" s="21">
        <v>0</v>
      </c>
      <c r="E4791" s="20">
        <v>1.8560716650000001E-3</v>
      </c>
      <c r="F4791" s="22">
        <v>1.87974341502385E-4</v>
      </c>
      <c r="G4791" s="22">
        <v>1.14155251141553E-4</v>
      </c>
      <c r="H4791" s="20">
        <v>0.41592634470000001</v>
      </c>
      <c r="I4791" s="20">
        <v>0.23215671060000001</v>
      </c>
      <c r="J4791" s="24">
        <v>0.76759999999999995</v>
      </c>
      <c r="K4791" s="20">
        <v>5.3445337230000001E-2</v>
      </c>
      <c r="L4791" s="20">
        <v>0.31151832460000001</v>
      </c>
      <c r="M4791" s="20">
        <v>2.9075304619999999E-2</v>
      </c>
      <c r="N4791" s="20">
        <v>9.3900857140000002E-2</v>
      </c>
    </row>
    <row r="4792" spans="1:14" ht="15" customHeight="1" outlineLevel="1" x14ac:dyDescent="0.3">
      <c r="A4792" s="12">
        <v>4790</v>
      </c>
      <c r="B4792" s="13">
        <v>1</v>
      </c>
      <c r="C4792" s="19">
        <v>6.1913628342083498E-5</v>
      </c>
      <c r="D4792" s="21">
        <v>0</v>
      </c>
      <c r="E4792" s="20">
        <v>1.9454491129999999E-3</v>
      </c>
      <c r="F4792" s="22">
        <v>1.90324020771165E-4</v>
      </c>
      <c r="G4792" s="22">
        <v>1.14155251141553E-4</v>
      </c>
      <c r="H4792" s="20">
        <v>0.41398804719999999</v>
      </c>
      <c r="I4792" s="20">
        <v>0.23642358420000001</v>
      </c>
      <c r="J4792" s="24">
        <v>0.75780000000000003</v>
      </c>
      <c r="K4792" s="20">
        <v>5.2714877039999997E-2</v>
      </c>
      <c r="L4792" s="20">
        <v>0.30764010079999998</v>
      </c>
      <c r="M4792" s="20">
        <v>0.1325637603</v>
      </c>
      <c r="N4792" s="20">
        <v>3.8933142859999999E-2</v>
      </c>
    </row>
    <row r="4793" spans="1:14" ht="15" customHeight="1" outlineLevel="1" x14ac:dyDescent="0.3">
      <c r="A4793" s="12">
        <v>4791</v>
      </c>
      <c r="B4793" s="13">
        <v>1</v>
      </c>
      <c r="C4793" s="19">
        <v>5.6903649475890902E-5</v>
      </c>
      <c r="D4793" s="21">
        <v>0</v>
      </c>
      <c r="E4793" s="20">
        <v>1.886289755E-3</v>
      </c>
      <c r="F4793" s="22">
        <v>2.1382081345896301E-4</v>
      </c>
      <c r="G4793" s="22">
        <v>1.14155251141553E-4</v>
      </c>
      <c r="H4793" s="20">
        <v>0.39024390240000001</v>
      </c>
      <c r="I4793" s="20">
        <v>0.23429014740000001</v>
      </c>
      <c r="J4793" s="24">
        <v>0.74060000000000004</v>
      </c>
      <c r="K4793" s="20">
        <v>6.4767470169999994E-2</v>
      </c>
      <c r="L4793" s="20">
        <v>0.31190614700000002</v>
      </c>
      <c r="M4793" s="20">
        <v>0.16726894880000001</v>
      </c>
      <c r="N4793" s="20">
        <v>8.5376571430000006E-2</v>
      </c>
    </row>
    <row r="4794" spans="1:14" ht="15" customHeight="1" outlineLevel="1" x14ac:dyDescent="0.3">
      <c r="A4794" s="12">
        <v>4792</v>
      </c>
      <c r="B4794" s="13">
        <v>1</v>
      </c>
      <c r="C4794" s="19">
        <v>5.5282391894193702E-5</v>
      </c>
      <c r="D4794" s="21">
        <v>0</v>
      </c>
      <c r="E4794" s="20">
        <v>1.7620125420000001E-3</v>
      </c>
      <c r="F4794" s="22">
        <v>2.23219530534082E-4</v>
      </c>
      <c r="G4794" s="22">
        <v>1.14155251141553E-4</v>
      </c>
      <c r="H4794" s="20">
        <v>0.35664674530000001</v>
      </c>
      <c r="I4794" s="20">
        <v>0.22565942589999999</v>
      </c>
      <c r="J4794" s="24">
        <v>0.73429999999999995</v>
      </c>
      <c r="K4794" s="20">
        <v>0.16824933040000001</v>
      </c>
      <c r="L4794" s="20">
        <v>0.32315299590000002</v>
      </c>
      <c r="M4794" s="20">
        <v>0.1064028086</v>
      </c>
      <c r="N4794" s="24">
        <v>0.12363</v>
      </c>
    </row>
    <row r="4795" spans="1:14" ht="15" customHeight="1" outlineLevel="1" x14ac:dyDescent="0.3">
      <c r="A4795" s="12">
        <v>4793</v>
      </c>
      <c r="B4795" s="13">
        <v>1</v>
      </c>
      <c r="C4795" s="19">
        <v>6.0515113912075098E-5</v>
      </c>
      <c r="D4795" s="21">
        <v>0</v>
      </c>
      <c r="E4795" s="20">
        <v>1.5304823910000001E-3</v>
      </c>
      <c r="F4795" s="22">
        <v>2.23219530534082E-4</v>
      </c>
      <c r="G4795" s="22">
        <v>1.14155251141553E-4</v>
      </c>
      <c r="H4795" s="20">
        <v>0.2718462284</v>
      </c>
      <c r="I4795" s="20">
        <v>0.1869666408</v>
      </c>
      <c r="J4795" s="24">
        <v>0.74470000000000003</v>
      </c>
      <c r="K4795" s="20">
        <v>7.9498417340000002E-2</v>
      </c>
      <c r="L4795" s="20">
        <v>0.32460732980000001</v>
      </c>
      <c r="M4795" s="20">
        <v>3.1416934379999997E-2</v>
      </c>
      <c r="N4795" s="20">
        <v>0.15761571429999999</v>
      </c>
    </row>
    <row r="4796" spans="1:14" ht="15" customHeight="1" outlineLevel="1" x14ac:dyDescent="0.3">
      <c r="A4796" s="12">
        <v>4794</v>
      </c>
      <c r="B4796" s="13">
        <v>1</v>
      </c>
      <c r="C4796" s="19">
        <v>7.1763609913712604E-5</v>
      </c>
      <c r="D4796" s="21">
        <v>0</v>
      </c>
      <c r="E4796" s="20">
        <v>1.163183642E-3</v>
      </c>
      <c r="F4796" s="22">
        <v>1.6447754881458699E-4</v>
      </c>
      <c r="G4796" s="22">
        <v>1.14155251141553E-4</v>
      </c>
      <c r="H4796" s="20">
        <v>0.15425617829999999</v>
      </c>
      <c r="I4796" s="20">
        <v>0.1601047324</v>
      </c>
      <c r="J4796" s="24">
        <v>0.75080000000000002</v>
      </c>
      <c r="K4796" s="20">
        <v>6.0628195760000003E-2</v>
      </c>
      <c r="L4796" s="20">
        <v>0.30890052359999998</v>
      </c>
      <c r="M4796" s="20">
        <v>1.2205623430000001E-3</v>
      </c>
      <c r="N4796" s="20">
        <v>0.2022651429</v>
      </c>
    </row>
    <row r="4797" spans="1:14" ht="15" customHeight="1" outlineLevel="1" x14ac:dyDescent="0.3">
      <c r="A4797" s="12">
        <v>4795</v>
      </c>
      <c r="B4797" s="13">
        <v>1</v>
      </c>
      <c r="C4797" s="19">
        <v>8.6530901435777097E-5</v>
      </c>
      <c r="D4797" s="21">
        <v>0</v>
      </c>
      <c r="E4797" s="20">
        <v>5.9797768629999998E-4</v>
      </c>
      <c r="F4797" s="22">
        <v>1.1748396343899099E-4</v>
      </c>
      <c r="G4797" s="22">
        <v>1.14155251141553E-4</v>
      </c>
      <c r="H4797" s="20">
        <v>9.433047973E-2</v>
      </c>
      <c r="I4797" s="20">
        <v>0.13576415829999999</v>
      </c>
      <c r="J4797" s="24">
        <v>0.71260000000000001</v>
      </c>
      <c r="K4797" s="20">
        <v>0.1169953738</v>
      </c>
      <c r="L4797" s="20">
        <v>0.31878999419999998</v>
      </c>
      <c r="M4797" s="20">
        <v>3.0341067709999999E-3</v>
      </c>
      <c r="N4797" s="20">
        <v>4.6944857139999997E-2</v>
      </c>
    </row>
    <row r="4798" spans="1:14" ht="15" customHeight="1" outlineLevel="1" x14ac:dyDescent="0.3">
      <c r="A4798" s="12">
        <v>4796</v>
      </c>
      <c r="B4798" s="13">
        <v>1</v>
      </c>
      <c r="C4798" s="19">
        <v>9.6678919083826296E-5</v>
      </c>
      <c r="D4798" s="21">
        <v>0</v>
      </c>
      <c r="E4798" s="21">
        <v>0</v>
      </c>
      <c r="F4798" s="22">
        <v>8.8112972579242903E-5</v>
      </c>
      <c r="G4798" s="22">
        <v>1.14155251141553E-4</v>
      </c>
      <c r="H4798" s="20">
        <v>7.930867388E-2</v>
      </c>
      <c r="I4798" s="20">
        <v>0.12296353760000001</v>
      </c>
      <c r="J4798" s="24">
        <v>0.63139999999999996</v>
      </c>
      <c r="K4798" s="20">
        <v>0.1453615778</v>
      </c>
      <c r="L4798" s="20">
        <v>0.32121388400000001</v>
      </c>
      <c r="M4798" s="20">
        <v>4.8586514900000002E-2</v>
      </c>
      <c r="N4798" s="21">
        <v>0</v>
      </c>
    </row>
    <row r="4799" spans="1:14" ht="15" customHeight="1" outlineLevel="1" x14ac:dyDescent="0.3">
      <c r="A4799" s="12">
        <v>4797</v>
      </c>
      <c r="B4799" s="13">
        <v>1</v>
      </c>
      <c r="C4799" s="19">
        <v>9.9218079876389897E-5</v>
      </c>
      <c r="D4799" s="21">
        <v>0</v>
      </c>
      <c r="E4799" s="21">
        <v>0</v>
      </c>
      <c r="F4799" s="22">
        <v>5.87419817194953E-5</v>
      </c>
      <c r="G4799" s="22">
        <v>1.14155251141553E-4</v>
      </c>
      <c r="H4799" s="21">
        <v>0</v>
      </c>
      <c r="I4799" s="20">
        <v>0.1071567106</v>
      </c>
      <c r="J4799" s="24">
        <v>0.64810000000000001</v>
      </c>
      <c r="K4799" s="20">
        <v>0.2801314828</v>
      </c>
      <c r="L4799" s="20">
        <v>0.33120031030000002</v>
      </c>
      <c r="M4799" s="20">
        <v>7.4782230549999995E-2</v>
      </c>
      <c r="N4799" s="21">
        <v>0</v>
      </c>
    </row>
    <row r="4800" spans="1:14" ht="15" customHeight="1" outlineLevel="1" x14ac:dyDescent="0.3">
      <c r="A4800" s="12">
        <v>4798</v>
      </c>
      <c r="B4800" s="13">
        <v>1</v>
      </c>
      <c r="C4800" s="19">
        <v>1.13812231756229E-4</v>
      </c>
      <c r="D4800" s="21">
        <v>0</v>
      </c>
      <c r="E4800" s="21">
        <v>0</v>
      </c>
      <c r="F4800" s="22">
        <v>3.7594868300476997E-5</v>
      </c>
      <c r="G4800" s="22">
        <v>1.14155251141553E-4</v>
      </c>
      <c r="H4800" s="21">
        <v>0</v>
      </c>
      <c r="I4800" s="20">
        <v>0.11249030259999999</v>
      </c>
      <c r="J4800" s="24">
        <v>0.67049999999999998</v>
      </c>
      <c r="K4800" s="20">
        <v>0.33515948379999999</v>
      </c>
      <c r="L4800" s="20">
        <v>0.33352724449999999</v>
      </c>
      <c r="M4800" s="20">
        <v>5.0911128700000002E-2</v>
      </c>
      <c r="N4800" s="21">
        <v>0</v>
      </c>
    </row>
    <row r="4801" spans="1:14" ht="15" customHeight="1" outlineLevel="1" x14ac:dyDescent="0.3">
      <c r="A4801" s="12">
        <v>4799</v>
      </c>
      <c r="B4801" s="13">
        <v>1</v>
      </c>
      <c r="C4801" s="19">
        <v>1.15416673016046E-4</v>
      </c>
      <c r="D4801" s="21">
        <v>0</v>
      </c>
      <c r="E4801" s="21">
        <v>0</v>
      </c>
      <c r="F4801" s="22">
        <v>2.3496792687798098E-5</v>
      </c>
      <c r="G4801" s="22">
        <v>1.14155251141553E-4</v>
      </c>
      <c r="H4801" s="21">
        <v>0</v>
      </c>
      <c r="I4801" s="20">
        <v>0.1147207137</v>
      </c>
      <c r="J4801" s="24">
        <v>0.64810000000000001</v>
      </c>
      <c r="K4801" s="20">
        <v>0.132091551</v>
      </c>
      <c r="L4801" s="20">
        <v>0.30550707780000003</v>
      </c>
      <c r="M4801" s="20">
        <v>1.9118512220000002E-2</v>
      </c>
      <c r="N4801" s="21">
        <v>0</v>
      </c>
    </row>
    <row r="4802" spans="1:14" ht="15" customHeight="1" outlineLevel="1" x14ac:dyDescent="0.3">
      <c r="A4802" s="12">
        <v>4800</v>
      </c>
      <c r="B4802" s="13">
        <v>1</v>
      </c>
      <c r="C4802" s="19">
        <v>9.5705654415708898E-5</v>
      </c>
      <c r="D4802" s="21">
        <v>0</v>
      </c>
      <c r="E4802" s="21">
        <v>0</v>
      </c>
      <c r="F4802" s="22">
        <v>9.3987170751192492E-6</v>
      </c>
      <c r="G4802" s="22">
        <v>1.14155251141553E-4</v>
      </c>
      <c r="H4802" s="21">
        <v>0</v>
      </c>
      <c r="I4802" s="20">
        <v>0.11394491850000001</v>
      </c>
      <c r="J4802" s="24">
        <v>0.66810000000000003</v>
      </c>
      <c r="K4802" s="20">
        <v>6.4889213540000004E-2</v>
      </c>
      <c r="L4802" s="20">
        <v>0.29115764979999997</v>
      </c>
      <c r="M4802" s="20">
        <v>1.337349021E-3</v>
      </c>
      <c r="N4802" s="21">
        <v>0</v>
      </c>
    </row>
    <row r="4803" spans="1:14" ht="15" customHeight="1" outlineLevel="1" x14ac:dyDescent="0.3">
      <c r="A4803" s="12">
        <v>4801</v>
      </c>
      <c r="B4803" s="13">
        <v>1</v>
      </c>
      <c r="C4803" s="19">
        <v>8.2484672983461498E-5</v>
      </c>
      <c r="D4803" s="21">
        <v>0</v>
      </c>
      <c r="E4803" s="21">
        <v>0</v>
      </c>
      <c r="F4803" s="22">
        <v>5.8741981719495297E-6</v>
      </c>
      <c r="G4803" s="22">
        <v>1.14155251141553E-4</v>
      </c>
      <c r="H4803" s="21">
        <v>0</v>
      </c>
      <c r="I4803" s="20">
        <v>0.11423584169999999</v>
      </c>
      <c r="J4803" s="24">
        <v>0.64810000000000001</v>
      </c>
      <c r="K4803" s="20">
        <v>5.8071585100000003E-2</v>
      </c>
      <c r="L4803" s="20">
        <v>0.29736280780000002</v>
      </c>
      <c r="M4803" s="20">
        <v>3.8131018680000003E-2</v>
      </c>
      <c r="N4803" s="21">
        <v>0</v>
      </c>
    </row>
    <row r="4804" spans="1:14" ht="15" customHeight="1" outlineLevel="1" x14ac:dyDescent="0.3">
      <c r="A4804" s="12">
        <v>4802</v>
      </c>
      <c r="B4804" s="13">
        <v>1</v>
      </c>
      <c r="C4804" s="19">
        <v>7.5353822939829395E-5</v>
      </c>
      <c r="D4804" s="21">
        <v>0</v>
      </c>
      <c r="E4804" s="21">
        <v>0</v>
      </c>
      <c r="F4804" s="22">
        <v>2.3496792687798102E-6</v>
      </c>
      <c r="G4804" s="22">
        <v>1.14155251141553E-4</v>
      </c>
      <c r="H4804" s="21">
        <v>0</v>
      </c>
      <c r="I4804" s="20">
        <v>0.1120054306</v>
      </c>
      <c r="J4804" s="24">
        <v>0.66439999999999999</v>
      </c>
      <c r="K4804" s="20">
        <v>3.786218651E-2</v>
      </c>
      <c r="L4804" s="20">
        <v>0.2984293194</v>
      </c>
      <c r="M4804" s="20">
        <v>0.1686776633</v>
      </c>
      <c r="N4804" s="21">
        <v>0</v>
      </c>
    </row>
    <row r="4805" spans="1:14" ht="15" customHeight="1" outlineLevel="1" x14ac:dyDescent="0.3">
      <c r="A4805" s="12">
        <v>4803</v>
      </c>
      <c r="B4805" s="13">
        <v>1</v>
      </c>
      <c r="C4805" s="19">
        <v>6.651253251411E-5</v>
      </c>
      <c r="D4805" s="21">
        <v>0</v>
      </c>
      <c r="E4805" s="21">
        <v>0</v>
      </c>
      <c r="F4805" s="22">
        <v>1.17483963438991E-6</v>
      </c>
      <c r="G4805" s="22">
        <v>1.14155251141553E-4</v>
      </c>
      <c r="H4805" s="21">
        <v>0</v>
      </c>
      <c r="I4805" s="20">
        <v>0.1025989139</v>
      </c>
      <c r="J4805" s="24">
        <v>0.66559999999999997</v>
      </c>
      <c r="K4805" s="20">
        <v>3.7983929880000003E-2</v>
      </c>
      <c r="L4805" s="20">
        <v>0.29387240640000001</v>
      </c>
      <c r="M4805" s="20">
        <v>0.21411359960000001</v>
      </c>
      <c r="N4805" s="21">
        <v>0</v>
      </c>
    </row>
    <row r="4806" spans="1:14" ht="15" customHeight="1" outlineLevel="1" x14ac:dyDescent="0.3">
      <c r="A4806" s="12">
        <v>4804</v>
      </c>
      <c r="B4806" s="13">
        <v>1</v>
      </c>
      <c r="C4806" s="19">
        <v>6.6199353289220802E-5</v>
      </c>
      <c r="D4806" s="21">
        <v>0</v>
      </c>
      <c r="E4806" s="21">
        <v>0</v>
      </c>
      <c r="F4806" s="22">
        <v>1.40980756126789E-5</v>
      </c>
      <c r="G4806" s="22">
        <v>1.14155251141553E-4</v>
      </c>
      <c r="H4806" s="21">
        <v>0</v>
      </c>
      <c r="I4806" s="20">
        <v>0.1037626067</v>
      </c>
      <c r="J4806" s="24">
        <v>0.63139999999999996</v>
      </c>
      <c r="K4806" s="20">
        <v>5.0158266370000003E-2</v>
      </c>
      <c r="L4806" s="20">
        <v>0.29726585220000001</v>
      </c>
      <c r="M4806" s="20">
        <v>0.1348974748</v>
      </c>
      <c r="N4806" s="21">
        <v>0</v>
      </c>
    </row>
    <row r="4807" spans="1:14" ht="15" customHeight="1" outlineLevel="1" x14ac:dyDescent="0.3">
      <c r="A4807" s="12">
        <v>4805</v>
      </c>
      <c r="B4807" s="13">
        <v>1</v>
      </c>
      <c r="C4807" s="19">
        <v>7.5984999531529304E-5</v>
      </c>
      <c r="D4807" s="21">
        <v>0</v>
      </c>
      <c r="E4807" s="21">
        <v>0</v>
      </c>
      <c r="F4807" s="22">
        <v>3.7594868300476997E-5</v>
      </c>
      <c r="G4807" s="22">
        <v>1.14155251141553E-4</v>
      </c>
      <c r="H4807" s="20">
        <v>4.8457438219999998E-3</v>
      </c>
      <c r="I4807" s="20">
        <v>0.1120054306</v>
      </c>
      <c r="J4807" s="24">
        <v>0.6129</v>
      </c>
      <c r="K4807" s="20">
        <v>0.1194302411</v>
      </c>
      <c r="L4807" s="20">
        <v>0.2998836533</v>
      </c>
      <c r="M4807" s="20">
        <v>3.9648496579999998E-2</v>
      </c>
      <c r="N4807" s="21">
        <v>0</v>
      </c>
    </row>
    <row r="4808" spans="1:14" ht="15" customHeight="1" outlineLevel="1" x14ac:dyDescent="0.3">
      <c r="A4808" s="12">
        <v>4806</v>
      </c>
      <c r="B4808" s="13">
        <v>1</v>
      </c>
      <c r="C4808" s="19">
        <v>8.8748257481246405E-5</v>
      </c>
      <c r="D4808" s="21">
        <v>0</v>
      </c>
      <c r="E4808" s="21">
        <v>0</v>
      </c>
      <c r="F4808" s="22">
        <v>9.3987170751192502E-5</v>
      </c>
      <c r="G4808" s="22">
        <v>1.14155251141553E-4</v>
      </c>
      <c r="H4808" s="20">
        <v>3.0205136489999999E-2</v>
      </c>
      <c r="I4808" s="20">
        <v>0.1217028704</v>
      </c>
      <c r="J4808" s="24">
        <v>0.53080000000000005</v>
      </c>
      <c r="K4808" s="20">
        <v>0.16971025079999999</v>
      </c>
      <c r="L4808" s="20">
        <v>0.33362420009999999</v>
      </c>
      <c r="M4808" s="20">
        <v>1.337349021E-3</v>
      </c>
      <c r="N4808" s="21">
        <v>0</v>
      </c>
    </row>
    <row r="4809" spans="1:14" ht="15" customHeight="1" outlineLevel="1" x14ac:dyDescent="0.3">
      <c r="A4809" s="12">
        <v>4807</v>
      </c>
      <c r="B4809" s="13">
        <v>1</v>
      </c>
      <c r="C4809" s="19">
        <v>1.07645010096871E-4</v>
      </c>
      <c r="D4809" s="21">
        <v>0</v>
      </c>
      <c r="E4809" s="21">
        <v>0</v>
      </c>
      <c r="F4809" s="22">
        <v>1.8210014333043501E-4</v>
      </c>
      <c r="G4809" s="22">
        <v>1.14155251141553E-4</v>
      </c>
      <c r="H4809" s="20">
        <v>8.14084962E-2</v>
      </c>
      <c r="I4809" s="20">
        <v>0.123060512</v>
      </c>
      <c r="J4809" s="24">
        <v>0.50190000000000001</v>
      </c>
      <c r="K4809" s="20">
        <v>0.2470172876</v>
      </c>
      <c r="L4809" s="20">
        <v>0.34593756060000003</v>
      </c>
      <c r="M4809" s="20">
        <v>4.9320811690000002E-3</v>
      </c>
      <c r="N4809" s="21">
        <v>0</v>
      </c>
    </row>
    <row r="4810" spans="1:14" ht="15" customHeight="1" outlineLevel="1" x14ac:dyDescent="0.3">
      <c r="A4810" s="12">
        <v>4808</v>
      </c>
      <c r="B4810" s="13">
        <v>1</v>
      </c>
      <c r="C4810" s="19">
        <v>1.24275097516584E-4</v>
      </c>
      <c r="D4810" s="21">
        <v>0</v>
      </c>
      <c r="E4810" s="20">
        <v>2.000352403E-4</v>
      </c>
      <c r="F4810" s="22">
        <v>1.58603350642637E-4</v>
      </c>
      <c r="G4810" s="22">
        <v>1.14155251141553E-4</v>
      </c>
      <c r="H4810" s="20">
        <v>0.22758843479999999</v>
      </c>
      <c r="I4810" s="20">
        <v>0.12790923200000001</v>
      </c>
      <c r="J4810" s="24">
        <v>0.51929999999999998</v>
      </c>
      <c r="K4810" s="20">
        <v>0.26430484539999999</v>
      </c>
      <c r="L4810" s="20">
        <v>0.35253054099999998</v>
      </c>
      <c r="M4810" s="20">
        <v>6.5567408709999997E-2</v>
      </c>
      <c r="N4810" s="20">
        <v>0.10014085709999999</v>
      </c>
    </row>
    <row r="4811" spans="1:14" ht="15" customHeight="1" outlineLevel="1" x14ac:dyDescent="0.3">
      <c r="A4811" s="12">
        <v>4809</v>
      </c>
      <c r="B4811" s="13">
        <v>1</v>
      </c>
      <c r="C4811" s="19">
        <v>1.2976451445183301E-4</v>
      </c>
      <c r="D4811" s="21">
        <v>0</v>
      </c>
      <c r="E4811" s="20">
        <v>8.0269460239999996E-4</v>
      </c>
      <c r="F4811" s="22">
        <v>1.4685495429873799E-4</v>
      </c>
      <c r="G4811" s="22">
        <v>1.14155251141553E-4</v>
      </c>
      <c r="H4811" s="20">
        <v>0.36359231139999998</v>
      </c>
      <c r="I4811" s="20">
        <v>0.1525407292</v>
      </c>
      <c r="J4811" s="24">
        <v>0.54079999999999995</v>
      </c>
      <c r="K4811" s="20">
        <v>0.2409301193</v>
      </c>
      <c r="L4811" s="20">
        <v>0.3629047896</v>
      </c>
      <c r="M4811" s="20">
        <v>9.5239776750000005E-2</v>
      </c>
      <c r="N4811" s="20">
        <v>0.24338228570000001</v>
      </c>
    </row>
    <row r="4812" spans="1:14" ht="15" customHeight="1" outlineLevel="1" x14ac:dyDescent="0.3">
      <c r="A4812" s="12">
        <v>4810</v>
      </c>
      <c r="B4812" s="13">
        <v>1</v>
      </c>
      <c r="C4812" s="19">
        <v>1.3130681774700101E-4</v>
      </c>
      <c r="D4812" s="21">
        <v>0</v>
      </c>
      <c r="E4812" s="20">
        <v>1.3602396339999999E-3</v>
      </c>
      <c r="F4812" s="22">
        <v>1.6447754881458699E-4</v>
      </c>
      <c r="G4812" s="22">
        <v>1.14155251141553E-4</v>
      </c>
      <c r="H4812" s="20">
        <v>0.44855435310000003</v>
      </c>
      <c r="I4812" s="20">
        <v>0.16214119469999999</v>
      </c>
      <c r="J4812" s="24">
        <v>0.58850000000000002</v>
      </c>
      <c r="K4812" s="20">
        <v>0.219138057</v>
      </c>
      <c r="L4812" s="20">
        <v>0.3661043242</v>
      </c>
      <c r="M4812" s="20">
        <v>6.2135736179999998E-2</v>
      </c>
      <c r="N4812" s="24">
        <v>0.36316799999999999</v>
      </c>
    </row>
    <row r="4813" spans="1:14" ht="15" customHeight="1" outlineLevel="1" x14ac:dyDescent="0.3">
      <c r="A4813" s="12">
        <v>4811</v>
      </c>
      <c r="B4813" s="13">
        <v>1</v>
      </c>
      <c r="C4813" s="19">
        <v>1.31458555495628E-4</v>
      </c>
      <c r="D4813" s="21">
        <v>0</v>
      </c>
      <c r="E4813" s="20">
        <v>1.862030162E-3</v>
      </c>
      <c r="F4813" s="22">
        <v>1.87974341502385E-4</v>
      </c>
      <c r="G4813" s="22">
        <v>1.14155251141553E-4</v>
      </c>
      <c r="H4813" s="20">
        <v>0.4911968987</v>
      </c>
      <c r="I4813" s="20">
        <v>0.16408068270000001</v>
      </c>
      <c r="J4813" s="24">
        <v>0.64429999999999998</v>
      </c>
      <c r="K4813" s="20">
        <v>0.2274166058</v>
      </c>
      <c r="L4813" s="20">
        <v>0.35340314140000001</v>
      </c>
      <c r="M4813" s="20">
        <v>2.1786057979999999E-2</v>
      </c>
      <c r="N4813" s="20">
        <v>0.1074505714</v>
      </c>
    </row>
    <row r="4814" spans="1:14" ht="15" customHeight="1" outlineLevel="1" x14ac:dyDescent="0.3">
      <c r="A4814" s="12">
        <v>4812</v>
      </c>
      <c r="B4814" s="13">
        <v>1</v>
      </c>
      <c r="C4814" s="19">
        <v>1.3064229995354799E-4</v>
      </c>
      <c r="D4814" s="21">
        <v>0</v>
      </c>
      <c r="E4814" s="20">
        <v>2.2782737040000002E-3</v>
      </c>
      <c r="F4814" s="22">
        <v>2.0677177565262301E-4</v>
      </c>
      <c r="G4814" s="22">
        <v>1.14155251141553E-4</v>
      </c>
      <c r="H4814" s="20">
        <v>0.50347278309999999</v>
      </c>
      <c r="I4814" s="20">
        <v>0.17290535300000001</v>
      </c>
      <c r="J4814" s="24">
        <v>0.70250000000000001</v>
      </c>
      <c r="K4814" s="20">
        <v>0.2679571463</v>
      </c>
      <c r="L4814" s="20">
        <v>0.36717083579999998</v>
      </c>
      <c r="M4814" s="20">
        <v>1.337349021E-3</v>
      </c>
      <c r="N4814" s="21">
        <v>0</v>
      </c>
    </row>
    <row r="4815" spans="1:14" ht="15" customHeight="1" outlineLevel="1" x14ac:dyDescent="0.3">
      <c r="A4815" s="12">
        <v>4813</v>
      </c>
      <c r="B4815" s="13">
        <v>1</v>
      </c>
      <c r="C4815" s="19">
        <v>1.2442016578643401E-4</v>
      </c>
      <c r="D4815" s="21">
        <v>0</v>
      </c>
      <c r="E4815" s="20">
        <v>2.5578974339999999E-3</v>
      </c>
      <c r="F4815" s="22">
        <v>1.87974341502385E-4</v>
      </c>
      <c r="G4815" s="22">
        <v>1.14155251141553E-4</v>
      </c>
      <c r="H4815" s="20">
        <v>0.4962041673</v>
      </c>
      <c r="I4815" s="20">
        <v>0.1787238169</v>
      </c>
      <c r="J4815" s="24">
        <v>0.74470000000000003</v>
      </c>
      <c r="K4815" s="20">
        <v>0.25213050889999999</v>
      </c>
      <c r="L4815" s="20">
        <v>0.36242001159999998</v>
      </c>
      <c r="M4815" s="20">
        <v>4.6976285899999998E-2</v>
      </c>
      <c r="N4815" s="20">
        <v>0.2026551429</v>
      </c>
    </row>
    <row r="4816" spans="1:14" ht="15" customHeight="1" outlineLevel="1" x14ac:dyDescent="0.3">
      <c r="A4816" s="12">
        <v>4814</v>
      </c>
      <c r="B4816" s="13">
        <v>1</v>
      </c>
      <c r="C4816" s="19">
        <v>1.2309757198906E-4</v>
      </c>
      <c r="D4816" s="21">
        <v>0</v>
      </c>
      <c r="E4816" s="20">
        <v>2.7030293849999998E-3</v>
      </c>
      <c r="F4816" s="22">
        <v>1.90324020771165E-4</v>
      </c>
      <c r="G4816" s="22">
        <v>1.14155251141553E-4</v>
      </c>
      <c r="H4816" s="20">
        <v>0.47488289449999999</v>
      </c>
      <c r="I4816" s="20">
        <v>0.18725756399999999</v>
      </c>
      <c r="J4816" s="24">
        <v>0.75780000000000003</v>
      </c>
      <c r="K4816" s="20">
        <v>0.18675432189999999</v>
      </c>
      <c r="L4816" s="20">
        <v>0.36067481089999998</v>
      </c>
      <c r="M4816" s="20">
        <v>0.20335667299999999</v>
      </c>
      <c r="N4816" s="20">
        <v>1.007314286E-2</v>
      </c>
    </row>
    <row r="4817" spans="1:14" ht="15" customHeight="1" outlineLevel="1" x14ac:dyDescent="0.3">
      <c r="A4817" s="12">
        <v>4815</v>
      </c>
      <c r="B4817" s="13">
        <v>1</v>
      </c>
      <c r="C4817" s="19">
        <v>1.16845509041827E-4</v>
      </c>
      <c r="D4817" s="21">
        <v>0</v>
      </c>
      <c r="E4817" s="20">
        <v>2.7136695570000001E-3</v>
      </c>
      <c r="F4817" s="22">
        <v>2.1382081345896301E-4</v>
      </c>
      <c r="G4817" s="22">
        <v>1.14155251141553E-4</v>
      </c>
      <c r="H4817" s="20">
        <v>0.42206428689999997</v>
      </c>
      <c r="I4817" s="20">
        <v>0.19540341350000001</v>
      </c>
      <c r="J4817" s="24">
        <v>0.75190000000000001</v>
      </c>
      <c r="K4817" s="20">
        <v>0.2100073046</v>
      </c>
      <c r="L4817" s="20">
        <v>0.36154741130000001</v>
      </c>
      <c r="M4817" s="20">
        <v>0.25924940969999999</v>
      </c>
      <c r="N4817" s="20">
        <v>6.4851428569999998E-3</v>
      </c>
    </row>
    <row r="4818" spans="1:14" ht="15" customHeight="1" outlineLevel="1" x14ac:dyDescent="0.3">
      <c r="A4818" s="12">
        <v>4816</v>
      </c>
      <c r="B4818" s="13">
        <v>1</v>
      </c>
      <c r="C4818" s="19">
        <v>1.1341775819458E-4</v>
      </c>
      <c r="D4818" s="21">
        <v>0</v>
      </c>
      <c r="E4818" s="20">
        <v>2.5987556960000002E-3</v>
      </c>
      <c r="F4818" s="22">
        <v>2.23219530534082E-4</v>
      </c>
      <c r="G4818" s="22">
        <v>1.14155251141553E-4</v>
      </c>
      <c r="H4818" s="20">
        <v>0.34986270390000002</v>
      </c>
      <c r="I4818" s="20">
        <v>0.1912335144</v>
      </c>
      <c r="J4818" s="24">
        <v>0.73119999999999996</v>
      </c>
      <c r="K4818" s="20">
        <v>0.19271974680000001</v>
      </c>
      <c r="L4818" s="20">
        <v>0.37696335079999999</v>
      </c>
      <c r="M4818" s="20">
        <v>0.16220355219999999</v>
      </c>
      <c r="N4818" s="20">
        <v>6.5965714290000003E-3</v>
      </c>
    </row>
    <row r="4819" spans="1:14" ht="15" customHeight="1" outlineLevel="1" x14ac:dyDescent="0.3">
      <c r="A4819" s="12">
        <v>4817</v>
      </c>
      <c r="B4819" s="13">
        <v>1</v>
      </c>
      <c r="C4819" s="19">
        <v>1.0951438659953E-4</v>
      </c>
      <c r="D4819" s="21">
        <v>0</v>
      </c>
      <c r="E4819" s="20">
        <v>2.3599902280000001E-3</v>
      </c>
      <c r="F4819" s="22">
        <v>2.23219530534082E-4</v>
      </c>
      <c r="G4819" s="22">
        <v>1.14155251141553E-4</v>
      </c>
      <c r="H4819" s="20">
        <v>0.2458407366</v>
      </c>
      <c r="I4819" s="20">
        <v>0.17581458489999999</v>
      </c>
      <c r="J4819" s="24">
        <v>0.6885</v>
      </c>
      <c r="K4819" s="20">
        <v>0.2160944729</v>
      </c>
      <c r="L4819" s="20">
        <v>0.38753151060000002</v>
      </c>
      <c r="M4819" s="20">
        <v>4.7516237949999998E-2</v>
      </c>
      <c r="N4819" s="20">
        <v>7.6451142860000001E-2</v>
      </c>
    </row>
    <row r="4820" spans="1:14" ht="15" customHeight="1" outlineLevel="1" x14ac:dyDescent="0.3">
      <c r="A4820" s="12">
        <v>4818</v>
      </c>
      <c r="B4820" s="13">
        <v>1</v>
      </c>
      <c r="C4820" s="19">
        <v>1.1548053153690801E-4</v>
      </c>
      <c r="D4820" s="21">
        <v>0</v>
      </c>
      <c r="E4820" s="20">
        <v>1.99524512E-3</v>
      </c>
      <c r="F4820" s="22">
        <v>1.6447754881458699E-4</v>
      </c>
      <c r="G4820" s="22">
        <v>1.14155251141553E-4</v>
      </c>
      <c r="H4820" s="20">
        <v>0.13035050879999999</v>
      </c>
      <c r="I4820" s="20">
        <v>0.14875872770000001</v>
      </c>
      <c r="J4820" s="24">
        <v>0.61160000000000003</v>
      </c>
      <c r="K4820" s="20">
        <v>0.31762843930000001</v>
      </c>
      <c r="L4820" s="20">
        <v>0.3871436882</v>
      </c>
      <c r="M4820" s="20">
        <v>1.440178623E-3</v>
      </c>
      <c r="N4820" s="20">
        <v>2.286514286E-2</v>
      </c>
    </row>
    <row r="4821" spans="1:14" ht="15" customHeight="1" outlineLevel="1" x14ac:dyDescent="0.3">
      <c r="A4821" s="12">
        <v>4819</v>
      </c>
      <c r="B4821" s="13">
        <v>1</v>
      </c>
      <c r="C4821" s="19">
        <v>1.2396770665735701E-4</v>
      </c>
      <c r="D4821" s="21">
        <v>0</v>
      </c>
      <c r="E4821" s="20">
        <v>1.360665241E-3</v>
      </c>
      <c r="F4821" s="22">
        <v>1.1748396343899099E-4</v>
      </c>
      <c r="G4821" s="22">
        <v>1.14155251141553E-4</v>
      </c>
      <c r="H4821" s="20">
        <v>4.5388467129999999E-2</v>
      </c>
      <c r="I4821" s="20">
        <v>0.1200543057</v>
      </c>
      <c r="J4821" s="24">
        <v>0.48880000000000001</v>
      </c>
      <c r="K4821" s="20">
        <v>0.29474068660000002</v>
      </c>
      <c r="L4821" s="20">
        <v>0.38898584450000001</v>
      </c>
      <c r="M4821" s="20">
        <v>7.0148631639999999E-3</v>
      </c>
      <c r="N4821" s="20">
        <v>0.1076065714</v>
      </c>
    </row>
    <row r="4822" spans="1:14" ht="15" customHeight="1" outlineLevel="1" x14ac:dyDescent="0.3">
      <c r="A4822" s="12">
        <v>4820</v>
      </c>
      <c r="B4822" s="13">
        <v>1</v>
      </c>
      <c r="C4822" s="19">
        <v>1.2500173827370599E-4</v>
      </c>
      <c r="D4822" s="21">
        <v>0</v>
      </c>
      <c r="E4822" s="20">
        <v>4.3752388719999998E-4</v>
      </c>
      <c r="F4822" s="22">
        <v>8.8112972579242903E-5</v>
      </c>
      <c r="G4822" s="22">
        <v>1.14155251141553E-4</v>
      </c>
      <c r="H4822" s="20">
        <v>1.001453723E-2</v>
      </c>
      <c r="I4822" s="20">
        <v>0.1032777347</v>
      </c>
      <c r="J4822" s="24">
        <v>0.37109999999999999</v>
      </c>
      <c r="K4822" s="20">
        <v>0.21353786220000001</v>
      </c>
      <c r="L4822" s="20">
        <v>0.37851464029999998</v>
      </c>
      <c r="M4822" s="20">
        <v>8.2420652979999995E-2</v>
      </c>
      <c r="N4822" s="21">
        <v>0</v>
      </c>
    </row>
    <row r="4823" spans="1:14" ht="15" customHeight="1" outlineLevel="1" x14ac:dyDescent="0.3">
      <c r="A4823" s="12">
        <v>4821</v>
      </c>
      <c r="B4823" s="13">
        <v>1</v>
      </c>
      <c r="C4823" s="19">
        <v>1.2339357189932701E-4</v>
      </c>
      <c r="D4823" s="21">
        <v>0</v>
      </c>
      <c r="E4823" s="20">
        <v>1.404502751E-5</v>
      </c>
      <c r="F4823" s="22">
        <v>5.87419817194953E-5</v>
      </c>
      <c r="G4823" s="22">
        <v>1.14155251141553E-4</v>
      </c>
      <c r="H4823" s="21">
        <v>0</v>
      </c>
      <c r="I4823" s="20">
        <v>0.1217998448</v>
      </c>
      <c r="J4823" s="24">
        <v>0.34439999999999998</v>
      </c>
      <c r="K4823" s="20">
        <v>0.2570002435</v>
      </c>
      <c r="L4823" s="20">
        <v>0.38006592979999998</v>
      </c>
      <c r="M4823" s="20">
        <v>0.1148944153</v>
      </c>
      <c r="N4823" s="21">
        <v>0</v>
      </c>
    </row>
    <row r="4824" spans="1:14" ht="15" customHeight="1" outlineLevel="1" x14ac:dyDescent="0.3">
      <c r="A4824" s="12">
        <v>4822</v>
      </c>
      <c r="B4824" s="13">
        <v>1</v>
      </c>
      <c r="C4824" s="19">
        <v>1.3720431078449399E-4</v>
      </c>
      <c r="D4824" s="21">
        <v>0</v>
      </c>
      <c r="E4824" s="21">
        <v>0</v>
      </c>
      <c r="F4824" s="22">
        <v>3.7594868300476997E-5</v>
      </c>
      <c r="G4824" s="22">
        <v>1.14155251141553E-4</v>
      </c>
      <c r="H4824" s="21">
        <v>0</v>
      </c>
      <c r="I4824" s="20">
        <v>0.15748642360000001</v>
      </c>
      <c r="J4824" s="24">
        <v>0.36830000000000002</v>
      </c>
      <c r="K4824" s="20">
        <v>0.2869491113</v>
      </c>
      <c r="L4824" s="20">
        <v>0.34157455889999999</v>
      </c>
      <c r="M4824" s="20">
        <v>7.2661220509999999E-2</v>
      </c>
      <c r="N4824" s="21">
        <v>0</v>
      </c>
    </row>
    <row r="4825" spans="1:14" ht="15" customHeight="1" outlineLevel="1" x14ac:dyDescent="0.3">
      <c r="A4825" s="12">
        <v>4823</v>
      </c>
      <c r="B4825" s="13">
        <v>1</v>
      </c>
      <c r="C4825" s="19">
        <v>1.3764757984126099E-4</v>
      </c>
      <c r="D4825" s="21">
        <v>0</v>
      </c>
      <c r="E4825" s="21">
        <v>0</v>
      </c>
      <c r="F4825" s="22">
        <v>2.3496792687798098E-5</v>
      </c>
      <c r="G4825" s="22">
        <v>1.14155251141553E-4</v>
      </c>
      <c r="H4825" s="21">
        <v>0</v>
      </c>
      <c r="I4825" s="20">
        <v>0.1777540729</v>
      </c>
      <c r="J4825" s="24">
        <v>0.41860000000000003</v>
      </c>
      <c r="K4825" s="20">
        <v>0.1398831264</v>
      </c>
      <c r="L4825" s="20">
        <v>0.32140779520000001</v>
      </c>
      <c r="M4825" s="20">
        <v>2.4189822810000001E-2</v>
      </c>
      <c r="N4825" s="21">
        <v>0</v>
      </c>
    </row>
    <row r="4826" spans="1:14" ht="15" customHeight="1" outlineLevel="1" x14ac:dyDescent="0.3">
      <c r="A4826" s="12">
        <v>4824</v>
      </c>
      <c r="B4826" s="13">
        <v>1</v>
      </c>
      <c r="C4826" s="19">
        <v>1.14958949533515E-4</v>
      </c>
      <c r="D4826" s="21">
        <v>0</v>
      </c>
      <c r="E4826" s="21">
        <v>0</v>
      </c>
      <c r="F4826" s="22">
        <v>9.3987170751192492E-6</v>
      </c>
      <c r="G4826" s="22">
        <v>1.14155251141553E-4</v>
      </c>
      <c r="H4826" s="21">
        <v>0</v>
      </c>
      <c r="I4826" s="20">
        <v>0.1814391001</v>
      </c>
      <c r="J4826" s="24">
        <v>0.45810000000000001</v>
      </c>
      <c r="K4826" s="20">
        <v>8.3272461650000004E-2</v>
      </c>
      <c r="L4826" s="20">
        <v>0.29755671900000003</v>
      </c>
      <c r="M4826" s="20">
        <v>1.337349021E-3</v>
      </c>
      <c r="N4826" s="21">
        <v>0</v>
      </c>
    </row>
    <row r="4827" spans="1:14" ht="15" customHeight="1" outlineLevel="1" x14ac:dyDescent="0.3">
      <c r="A4827" s="12">
        <v>4825</v>
      </c>
      <c r="B4827" s="13">
        <v>1</v>
      </c>
      <c r="C4827" s="19">
        <v>1.00769521575072E-4</v>
      </c>
      <c r="D4827" s="21">
        <v>0</v>
      </c>
      <c r="E4827" s="21">
        <v>0</v>
      </c>
      <c r="F4827" s="22">
        <v>5.8741981719495297E-6</v>
      </c>
      <c r="G4827" s="22">
        <v>1.14155251141553E-4</v>
      </c>
      <c r="H4827" s="21">
        <v>0</v>
      </c>
      <c r="I4827" s="20">
        <v>0.16049262989999999</v>
      </c>
      <c r="J4827" s="24">
        <v>0.47710000000000002</v>
      </c>
      <c r="K4827" s="20">
        <v>6.1967372780000002E-2</v>
      </c>
      <c r="L4827" s="20">
        <v>0.2982354082</v>
      </c>
      <c r="M4827" s="20">
        <v>5.9277032209999997E-2</v>
      </c>
      <c r="N4827" s="21">
        <v>0</v>
      </c>
    </row>
    <row r="4828" spans="1:14" ht="15" customHeight="1" outlineLevel="1" x14ac:dyDescent="0.3">
      <c r="A4828" s="12">
        <v>4826</v>
      </c>
      <c r="B4828" s="13">
        <v>1</v>
      </c>
      <c r="C4828" s="19">
        <v>9.3238765751966005E-5</v>
      </c>
      <c r="D4828" s="21">
        <v>0</v>
      </c>
      <c r="E4828" s="21">
        <v>0</v>
      </c>
      <c r="F4828" s="22">
        <v>2.3496792687798102E-6</v>
      </c>
      <c r="G4828" s="22">
        <v>1.14155251141553E-4</v>
      </c>
      <c r="H4828" s="21">
        <v>0</v>
      </c>
      <c r="I4828" s="20">
        <v>0.13363072149999999</v>
      </c>
      <c r="J4828" s="24">
        <v>0.48730000000000001</v>
      </c>
      <c r="K4828" s="20">
        <v>6.330654979E-2</v>
      </c>
      <c r="L4828" s="20">
        <v>0.30259840989999998</v>
      </c>
      <c r="M4828" s="20">
        <v>0.25087503329999999</v>
      </c>
      <c r="N4828" s="21">
        <v>0</v>
      </c>
    </row>
    <row r="4829" spans="1:14" ht="15" customHeight="1" outlineLevel="1" x14ac:dyDescent="0.3">
      <c r="A4829" s="12">
        <v>4827</v>
      </c>
      <c r="B4829" s="13">
        <v>1</v>
      </c>
      <c r="C4829" s="19">
        <v>8.3086940723633103E-5</v>
      </c>
      <c r="D4829" s="21">
        <v>0</v>
      </c>
      <c r="E4829" s="21">
        <v>0</v>
      </c>
      <c r="F4829" s="22">
        <v>1.17483963438991E-6</v>
      </c>
      <c r="G4829" s="22">
        <v>1.14155251141553E-4</v>
      </c>
      <c r="H4829" s="21">
        <v>0</v>
      </c>
      <c r="I4829" s="20">
        <v>0.11666020169999999</v>
      </c>
      <c r="J4829" s="24">
        <v>0.50770000000000004</v>
      </c>
      <c r="K4829" s="20">
        <v>6.330654979E-2</v>
      </c>
      <c r="L4829" s="20">
        <v>0.29813845259999999</v>
      </c>
      <c r="M4829" s="20">
        <v>0.32127917649999999</v>
      </c>
      <c r="N4829" s="21">
        <v>0</v>
      </c>
    </row>
    <row r="4830" spans="1:14" ht="15" customHeight="1" outlineLevel="1" x14ac:dyDescent="0.3">
      <c r="A4830" s="12">
        <v>4828</v>
      </c>
      <c r="B4830" s="13">
        <v>1</v>
      </c>
      <c r="C4830" s="19">
        <v>8.0827232162509097E-5</v>
      </c>
      <c r="D4830" s="21">
        <v>0</v>
      </c>
      <c r="E4830" s="21">
        <v>0</v>
      </c>
      <c r="F4830" s="22">
        <v>1.40980756126789E-5</v>
      </c>
      <c r="G4830" s="22">
        <v>1.14155251141553E-4</v>
      </c>
      <c r="H4830" s="21">
        <v>0</v>
      </c>
      <c r="I4830" s="20">
        <v>9.8041117149999996E-2</v>
      </c>
      <c r="J4830" s="24">
        <v>0.50770000000000004</v>
      </c>
      <c r="K4830" s="20">
        <v>6.586316046E-2</v>
      </c>
      <c r="L4830" s="20">
        <v>0.30356796590000001</v>
      </c>
      <c r="M4830" s="20">
        <v>0.19955164410000001</v>
      </c>
      <c r="N4830" s="21">
        <v>0</v>
      </c>
    </row>
    <row r="4831" spans="1:14" ht="15" customHeight="1" outlineLevel="1" x14ac:dyDescent="0.3">
      <c r="A4831" s="12">
        <v>4829</v>
      </c>
      <c r="B4831" s="13">
        <v>1</v>
      </c>
      <c r="C4831" s="19">
        <v>8.8227898153738103E-5</v>
      </c>
      <c r="D4831" s="21">
        <v>0</v>
      </c>
      <c r="E4831" s="21">
        <v>0</v>
      </c>
      <c r="F4831" s="22">
        <v>3.7594868300476997E-5</v>
      </c>
      <c r="G4831" s="22">
        <v>1.14155251141553E-4</v>
      </c>
      <c r="H4831" s="20">
        <v>1.4052657079999999E-2</v>
      </c>
      <c r="I4831" s="20">
        <v>7.6027928630000005E-2</v>
      </c>
      <c r="J4831" s="24">
        <v>0.47860000000000003</v>
      </c>
      <c r="K4831" s="20">
        <v>9.9099099100000004E-2</v>
      </c>
      <c r="L4831" s="20">
        <v>0.30279232109999998</v>
      </c>
      <c r="M4831" s="20">
        <v>5.8252883829999998E-2</v>
      </c>
      <c r="N4831" s="21">
        <v>0</v>
      </c>
    </row>
    <row r="4832" spans="1:14" ht="15" customHeight="1" outlineLevel="1" x14ac:dyDescent="0.3">
      <c r="A4832" s="12">
        <v>4830</v>
      </c>
      <c r="B4832" s="13">
        <v>1</v>
      </c>
      <c r="C4832" s="19">
        <v>9.9246988727918106E-5</v>
      </c>
      <c r="D4832" s="21">
        <v>0</v>
      </c>
      <c r="E4832" s="21">
        <v>0</v>
      </c>
      <c r="F4832" s="22">
        <v>9.3987170751192502E-5</v>
      </c>
      <c r="G4832" s="22">
        <v>1.14155251141553E-4</v>
      </c>
      <c r="H4832" s="20">
        <v>5.798740107E-2</v>
      </c>
      <c r="I4832" s="20">
        <v>6.2063615209999999E-2</v>
      </c>
      <c r="J4832" s="24">
        <v>0.37540000000000001</v>
      </c>
      <c r="K4832" s="20">
        <v>0.12576089600000001</v>
      </c>
      <c r="L4832" s="20">
        <v>0.33275159980000002</v>
      </c>
      <c r="M4832" s="20">
        <v>1.5703705529999999E-3</v>
      </c>
      <c r="N4832" s="21">
        <v>0</v>
      </c>
    </row>
    <row r="4833" spans="1:14" ht="15" customHeight="1" outlineLevel="1" x14ac:dyDescent="0.3">
      <c r="A4833" s="12">
        <v>4831</v>
      </c>
      <c r="B4833" s="13">
        <v>1</v>
      </c>
      <c r="C4833" s="19">
        <v>1.17478837758394E-4</v>
      </c>
      <c r="D4833" s="21">
        <v>0</v>
      </c>
      <c r="E4833" s="21">
        <v>0</v>
      </c>
      <c r="F4833" s="22">
        <v>1.8210014333043501E-4</v>
      </c>
      <c r="G4833" s="22">
        <v>1.14155251141553E-4</v>
      </c>
      <c r="H4833" s="20">
        <v>0.16314004200000001</v>
      </c>
      <c r="I4833" s="20">
        <v>4.906904577E-2</v>
      </c>
      <c r="J4833" s="24">
        <v>0.3458</v>
      </c>
      <c r="K4833" s="20">
        <v>0.12843925010000001</v>
      </c>
      <c r="L4833" s="20">
        <v>0.3452588714</v>
      </c>
      <c r="M4833" s="20">
        <v>1.0201194340000001E-2</v>
      </c>
      <c r="N4833" s="21">
        <v>0</v>
      </c>
    </row>
    <row r="4834" spans="1:14" ht="15" customHeight="1" outlineLevel="1" x14ac:dyDescent="0.3">
      <c r="A4834" s="12">
        <v>4832</v>
      </c>
      <c r="B4834" s="13">
        <v>1</v>
      </c>
      <c r="C4834" s="19">
        <v>1.2883975109886499E-4</v>
      </c>
      <c r="D4834" s="21">
        <v>0</v>
      </c>
      <c r="E4834" s="20">
        <v>6.3372866540000003E-4</v>
      </c>
      <c r="F4834" s="22">
        <v>1.58603350642637E-4</v>
      </c>
      <c r="G4834" s="22">
        <v>1.14155251141553E-4</v>
      </c>
      <c r="H4834" s="20">
        <v>0.30528186080000003</v>
      </c>
      <c r="I4834" s="20">
        <v>4.4996121020000002E-2</v>
      </c>
      <c r="J4834" s="24">
        <v>0.38540000000000002</v>
      </c>
      <c r="K4834" s="20">
        <v>0.1300219138</v>
      </c>
      <c r="L4834" s="20">
        <v>0.35049447350000001</v>
      </c>
      <c r="M4834" s="20">
        <v>0.10618031209999999</v>
      </c>
      <c r="N4834" s="20">
        <v>9.7488857139999996E-2</v>
      </c>
    </row>
    <row r="4835" spans="1:14" ht="15" customHeight="1" outlineLevel="1" x14ac:dyDescent="0.3">
      <c r="A4835" s="12">
        <v>4833</v>
      </c>
      <c r="B4835" s="13">
        <v>1</v>
      </c>
      <c r="C4835" s="19">
        <v>1.33795199737019E-4</v>
      </c>
      <c r="D4835" s="21">
        <v>0</v>
      </c>
      <c r="E4835" s="20">
        <v>1.33470322E-3</v>
      </c>
      <c r="F4835" s="22">
        <v>1.4685495429873799E-4</v>
      </c>
      <c r="G4835" s="22">
        <v>1.14155251141553E-4</v>
      </c>
      <c r="H4835" s="20">
        <v>0.41947989019999998</v>
      </c>
      <c r="I4835" s="20">
        <v>5.0038789760000001E-2</v>
      </c>
      <c r="J4835" s="24">
        <v>0.36399999999999999</v>
      </c>
      <c r="K4835" s="20">
        <v>0.1521792062</v>
      </c>
      <c r="L4835" s="20">
        <v>0.33915066900000002</v>
      </c>
      <c r="M4835" s="20">
        <v>0.14183777450000001</v>
      </c>
      <c r="N4835" s="20">
        <v>0.31135371429999997</v>
      </c>
    </row>
    <row r="4836" spans="1:14" ht="15" customHeight="1" outlineLevel="1" x14ac:dyDescent="0.3">
      <c r="A4836" s="12">
        <v>4834</v>
      </c>
      <c r="B4836" s="13">
        <v>1</v>
      </c>
      <c r="C4836" s="19">
        <v>1.3289134450426401E-4</v>
      </c>
      <c r="D4836" s="21">
        <v>0</v>
      </c>
      <c r="E4836" s="20">
        <v>1.9428954720000001E-3</v>
      </c>
      <c r="F4836" s="22">
        <v>1.6447754881458699E-4</v>
      </c>
      <c r="G4836" s="22">
        <v>1.14155251141553E-4</v>
      </c>
      <c r="H4836" s="20">
        <v>0.50654175420000003</v>
      </c>
      <c r="I4836" s="20">
        <v>5.4305663300000001E-2</v>
      </c>
      <c r="J4836" s="24">
        <v>0.3584</v>
      </c>
      <c r="K4836" s="20">
        <v>0.1603360117</v>
      </c>
      <c r="L4836" s="20">
        <v>0.34283498159999998</v>
      </c>
      <c r="M4836" s="20">
        <v>8.6783404219999999E-2</v>
      </c>
      <c r="N4836" s="20">
        <v>0.50847085709999995</v>
      </c>
    </row>
    <row r="4837" spans="1:14" ht="15" customHeight="1" outlineLevel="1" x14ac:dyDescent="0.3">
      <c r="A4837" s="12">
        <v>4835</v>
      </c>
      <c r="B4837" s="13">
        <v>1</v>
      </c>
      <c r="C4837" s="19">
        <v>1.31857450513464E-4</v>
      </c>
      <c r="D4837" s="21">
        <v>0</v>
      </c>
      <c r="E4837" s="20">
        <v>2.4600078479999998E-3</v>
      </c>
      <c r="F4837" s="22">
        <v>1.87974341502385E-4</v>
      </c>
      <c r="G4837" s="22">
        <v>1.14155251141553E-4</v>
      </c>
      <c r="H4837" s="20">
        <v>0.56533677920000003</v>
      </c>
      <c r="I4837" s="20">
        <v>5.6342125680000001E-2</v>
      </c>
      <c r="J4837" s="24">
        <v>0.37819999999999998</v>
      </c>
      <c r="K4837" s="20">
        <v>0.17202337470000001</v>
      </c>
      <c r="L4837" s="20">
        <v>0.33294551100000003</v>
      </c>
      <c r="M4837" s="20">
        <v>2.7300063619999999E-2</v>
      </c>
      <c r="N4837" s="20">
        <v>0.61677942860000001</v>
      </c>
    </row>
    <row r="4838" spans="1:14" ht="15" customHeight="1" outlineLevel="1" x14ac:dyDescent="0.3">
      <c r="A4838" s="12">
        <v>4836</v>
      </c>
      <c r="B4838" s="13">
        <v>1</v>
      </c>
      <c r="C4838" s="19">
        <v>1.3118672796572499E-4</v>
      </c>
      <c r="D4838" s="21">
        <v>0</v>
      </c>
      <c r="E4838" s="20">
        <v>2.8796562459999999E-3</v>
      </c>
      <c r="F4838" s="22">
        <v>2.0677177565262301E-4</v>
      </c>
      <c r="G4838" s="22">
        <v>1.14155251141553E-4</v>
      </c>
      <c r="H4838" s="20">
        <v>0.59005007269999998</v>
      </c>
      <c r="I4838" s="20">
        <v>5.7311869670000001E-2</v>
      </c>
      <c r="J4838" s="24">
        <v>0.4027</v>
      </c>
      <c r="K4838" s="20">
        <v>0.164110056</v>
      </c>
      <c r="L4838" s="20">
        <v>0.32276517360000001</v>
      </c>
      <c r="M4838" s="20">
        <v>1.337349021E-3</v>
      </c>
      <c r="N4838" s="20">
        <v>0.82688914290000004</v>
      </c>
    </row>
    <row r="4839" spans="1:14" ht="15" customHeight="1" outlineLevel="1" x14ac:dyDescent="0.3">
      <c r="A4839" s="12">
        <v>4837</v>
      </c>
      <c r="B4839" s="13">
        <v>1</v>
      </c>
      <c r="C4839" s="19">
        <v>1.2390540689922501E-4</v>
      </c>
      <c r="D4839" s="21">
        <v>0</v>
      </c>
      <c r="E4839" s="20">
        <v>3.1703457550000002E-3</v>
      </c>
      <c r="F4839" s="22">
        <v>1.87974341502385E-4</v>
      </c>
      <c r="G4839" s="22">
        <v>1.14155251141553E-4</v>
      </c>
      <c r="H4839" s="20">
        <v>0.57341301889999996</v>
      </c>
      <c r="I4839" s="20">
        <v>6.6912335140000001E-2</v>
      </c>
      <c r="J4839" s="24">
        <v>0.41860000000000003</v>
      </c>
      <c r="K4839" s="20">
        <v>0.1212563915</v>
      </c>
      <c r="L4839" s="20">
        <v>0.32538297459999999</v>
      </c>
      <c r="M4839" s="20">
        <v>7.1033259109999997E-2</v>
      </c>
      <c r="N4839" s="24">
        <v>0.81354000000000004</v>
      </c>
    </row>
    <row r="4840" spans="1:14" ht="15" customHeight="1" outlineLevel="1" x14ac:dyDescent="0.3">
      <c r="A4840" s="12">
        <v>4838</v>
      </c>
      <c r="B4840" s="13">
        <v>1</v>
      </c>
      <c r="C4840" s="19">
        <v>1.2312717093227501E-4</v>
      </c>
      <c r="D4840" s="21">
        <v>0</v>
      </c>
      <c r="E4840" s="20">
        <v>3.3193081670000002E-3</v>
      </c>
      <c r="F4840" s="22">
        <v>1.90324020771165E-4</v>
      </c>
      <c r="G4840" s="22">
        <v>1.14155251141553E-4</v>
      </c>
      <c r="H4840" s="20">
        <v>0.51154902280000003</v>
      </c>
      <c r="I4840" s="20">
        <v>9.0574088440000006E-2</v>
      </c>
      <c r="J4840" s="24">
        <v>0.41860000000000003</v>
      </c>
      <c r="K4840" s="20">
        <v>0.1073776479</v>
      </c>
      <c r="L4840" s="20">
        <v>0.34283498159999998</v>
      </c>
      <c r="M4840" s="20">
        <v>0.2957090866</v>
      </c>
      <c r="N4840" s="20">
        <v>0.20564142860000001</v>
      </c>
    </row>
    <row r="4841" spans="1:14" ht="15" customHeight="1" outlineLevel="1" x14ac:dyDescent="0.3">
      <c r="A4841" s="12">
        <v>4839</v>
      </c>
      <c r="B4841" s="13">
        <v>1</v>
      </c>
      <c r="C4841" s="19">
        <v>1.1749525739453999E-4</v>
      </c>
      <c r="D4841" s="21">
        <v>0</v>
      </c>
      <c r="E4841" s="20">
        <v>3.3210105949999999E-3</v>
      </c>
      <c r="F4841" s="22">
        <v>2.1382081345896301E-4</v>
      </c>
      <c r="G4841" s="22">
        <v>1.14155251141553E-4</v>
      </c>
      <c r="H4841" s="20">
        <v>0.43256339849999997</v>
      </c>
      <c r="I4841" s="20">
        <v>9.9689681919999995E-2</v>
      </c>
      <c r="J4841" s="24">
        <v>0.40699999999999997</v>
      </c>
      <c r="K4841" s="20">
        <v>0.11663014369999999</v>
      </c>
      <c r="L4841" s="20">
        <v>0.35660267600000001</v>
      </c>
      <c r="M4841" s="20">
        <v>0.37995648669999998</v>
      </c>
      <c r="N4841" s="20">
        <v>0.45888514289999999</v>
      </c>
    </row>
    <row r="4842" spans="1:14" ht="15" customHeight="1" outlineLevel="1" x14ac:dyDescent="0.3">
      <c r="A4842" s="12">
        <v>4840</v>
      </c>
      <c r="B4842" s="13">
        <v>1</v>
      </c>
      <c r="C4842" s="19">
        <v>1.1370809004170301E-4</v>
      </c>
      <c r="D4842" s="21">
        <v>0</v>
      </c>
      <c r="E4842" s="20">
        <v>3.1920517059999998E-3</v>
      </c>
      <c r="F4842" s="22">
        <v>2.23219530534082E-4</v>
      </c>
      <c r="G4842" s="22">
        <v>1.14155251141553E-4</v>
      </c>
      <c r="H4842" s="20">
        <v>0.34857050560000002</v>
      </c>
      <c r="I4842" s="20">
        <v>0.10153219550000001</v>
      </c>
      <c r="J4842" s="24">
        <v>0.38250000000000001</v>
      </c>
      <c r="K4842" s="20">
        <v>0.12856099339999999</v>
      </c>
      <c r="L4842" s="20">
        <v>0.36804343610000001</v>
      </c>
      <c r="M4842" s="20">
        <v>0.2347340903</v>
      </c>
      <c r="N4842" s="20">
        <v>0.3650845714</v>
      </c>
    </row>
    <row r="4843" spans="1:14" ht="15" customHeight="1" outlineLevel="1" x14ac:dyDescent="0.3">
      <c r="A4843" s="12">
        <v>4841</v>
      </c>
      <c r="B4843" s="13">
        <v>1</v>
      </c>
      <c r="C4843" s="19">
        <v>1.1263506297150799E-4</v>
      </c>
      <c r="D4843" s="21">
        <v>0</v>
      </c>
      <c r="E4843" s="20">
        <v>2.9107255489999998E-3</v>
      </c>
      <c r="F4843" s="22">
        <v>2.23219530534082E-4</v>
      </c>
      <c r="G4843" s="22">
        <v>1.14155251141553E-4</v>
      </c>
      <c r="H4843" s="20">
        <v>0.23534162489999999</v>
      </c>
      <c r="I4843" s="20">
        <v>9.8525989140000006E-2</v>
      </c>
      <c r="J4843" s="24">
        <v>0.35699999999999998</v>
      </c>
      <c r="K4843" s="20">
        <v>0.2325298271</v>
      </c>
      <c r="L4843" s="20">
        <v>0.39218537910000001</v>
      </c>
      <c r="M4843" s="20">
        <v>6.8346712089999997E-2</v>
      </c>
      <c r="N4843" s="20">
        <v>0.32810142860000002</v>
      </c>
    </row>
    <row r="4844" spans="1:14" ht="15" customHeight="1" outlineLevel="1" x14ac:dyDescent="0.3">
      <c r="A4844" s="12">
        <v>4842</v>
      </c>
      <c r="B4844" s="13">
        <v>1</v>
      </c>
      <c r="C4844" s="19">
        <v>1.1794166790783801E-4</v>
      </c>
      <c r="D4844" s="21">
        <v>0</v>
      </c>
      <c r="E4844" s="20">
        <v>2.4566029929999999E-3</v>
      </c>
      <c r="F4844" s="22">
        <v>1.6447754881458699E-4</v>
      </c>
      <c r="G4844" s="22">
        <v>1.14155251141553E-4</v>
      </c>
      <c r="H4844" s="20">
        <v>0.11872072359999999</v>
      </c>
      <c r="I4844" s="20">
        <v>0.1047323507</v>
      </c>
      <c r="J4844" s="24">
        <v>0.33889999999999998</v>
      </c>
      <c r="K4844" s="20">
        <v>0.24555636719999999</v>
      </c>
      <c r="L4844" s="20">
        <v>0.3950940469</v>
      </c>
      <c r="M4844" s="20">
        <v>1.6846746100000001E-3</v>
      </c>
      <c r="N4844" s="20">
        <v>0.1021688571</v>
      </c>
    </row>
    <row r="4845" spans="1:14" ht="15" customHeight="1" outlineLevel="1" x14ac:dyDescent="0.3">
      <c r="A4845" s="12">
        <v>4843</v>
      </c>
      <c r="B4845" s="13">
        <v>1</v>
      </c>
      <c r="C4845" s="19">
        <v>1.2508079530286199E-4</v>
      </c>
      <c r="D4845" s="21">
        <v>0</v>
      </c>
      <c r="E4845" s="20">
        <v>1.6679534180000001E-3</v>
      </c>
      <c r="F4845" s="22">
        <v>1.1748396343899099E-4</v>
      </c>
      <c r="G4845" s="22">
        <v>1.14155251141553E-4</v>
      </c>
      <c r="H4845" s="20">
        <v>3.9250524959999998E-2</v>
      </c>
      <c r="I4845" s="20">
        <v>0.1060899922</v>
      </c>
      <c r="J4845" s="24">
        <v>0.32790000000000002</v>
      </c>
      <c r="K4845" s="20">
        <v>0.20136352569999999</v>
      </c>
      <c r="L4845" s="20">
        <v>0.3902462672</v>
      </c>
      <c r="M4845" s="20">
        <v>1.349612415E-2</v>
      </c>
      <c r="N4845" s="20">
        <v>3.2537142860000002E-3</v>
      </c>
    </row>
    <row r="4846" spans="1:14" ht="15" customHeight="1" outlineLevel="1" x14ac:dyDescent="0.3">
      <c r="A4846" s="12">
        <v>4844</v>
      </c>
      <c r="B4846" s="13">
        <v>1</v>
      </c>
      <c r="C4846" s="19">
        <v>1.23482395039902E-4</v>
      </c>
      <c r="D4846" s="21">
        <v>0</v>
      </c>
      <c r="E4846" s="20">
        <v>7.7205090599999999E-4</v>
      </c>
      <c r="F4846" s="22">
        <v>8.8112972579242903E-5</v>
      </c>
      <c r="G4846" s="22">
        <v>1.14155251141553E-4</v>
      </c>
      <c r="H4846" s="20">
        <v>9.206913261E-3</v>
      </c>
      <c r="I4846" s="20">
        <v>0.109678045</v>
      </c>
      <c r="J4846" s="24">
        <v>0.32790000000000002</v>
      </c>
      <c r="K4846" s="20">
        <v>0.17993669349999999</v>
      </c>
      <c r="L4846" s="20">
        <v>0.3822959085</v>
      </c>
      <c r="M4846" s="20">
        <v>0.12915612060000001</v>
      </c>
      <c r="N4846" s="21">
        <v>0</v>
      </c>
    </row>
    <row r="4847" spans="1:14" ht="15" customHeight="1" outlineLevel="1" x14ac:dyDescent="0.3">
      <c r="A4847" s="12">
        <v>4845</v>
      </c>
      <c r="B4847" s="13">
        <v>1</v>
      </c>
      <c r="C4847" s="19">
        <v>1.2381558877201001E-4</v>
      </c>
      <c r="D4847" s="21">
        <v>0</v>
      </c>
      <c r="E4847" s="20">
        <v>2.5195928130000001E-4</v>
      </c>
      <c r="F4847" s="22">
        <v>5.87419817194953E-5</v>
      </c>
      <c r="G4847" s="22">
        <v>1.14155251141553E-4</v>
      </c>
      <c r="H4847" s="21">
        <v>0</v>
      </c>
      <c r="I4847" s="20">
        <v>0.1054111715</v>
      </c>
      <c r="J4847" s="24">
        <v>0.32379999999999998</v>
      </c>
      <c r="K4847" s="20">
        <v>0.25444363279999999</v>
      </c>
      <c r="L4847" s="20">
        <v>0.39150668989999998</v>
      </c>
      <c r="M4847" s="20">
        <v>0.16726894880000001</v>
      </c>
      <c r="N4847" s="21">
        <v>0</v>
      </c>
    </row>
    <row r="4848" spans="1:14" ht="15" customHeight="1" outlineLevel="1" x14ac:dyDescent="0.3">
      <c r="A4848" s="12">
        <v>4846</v>
      </c>
      <c r="B4848" s="13">
        <v>1</v>
      </c>
      <c r="C4848" s="19">
        <v>1.3996992424736301E-4</v>
      </c>
      <c r="D4848" s="21">
        <v>0</v>
      </c>
      <c r="E4848" s="21">
        <v>0</v>
      </c>
      <c r="F4848" s="22">
        <v>3.7594868300476997E-5</v>
      </c>
      <c r="G4848" s="22">
        <v>1.14155251141553E-4</v>
      </c>
      <c r="H4848" s="21">
        <v>0</v>
      </c>
      <c r="I4848" s="20">
        <v>9.648952676E-2</v>
      </c>
      <c r="J4848" s="24">
        <v>0.3211</v>
      </c>
      <c r="K4848" s="20">
        <v>0.18845872899999999</v>
      </c>
      <c r="L4848" s="20">
        <v>0.3516579407</v>
      </c>
      <c r="M4848" s="20">
        <v>9.9862052559999998E-2</v>
      </c>
      <c r="N4848" s="21">
        <v>0</v>
      </c>
    </row>
    <row r="4849" spans="1:14" ht="15" customHeight="1" outlineLevel="1" x14ac:dyDescent="0.3">
      <c r="A4849" s="12">
        <v>4847</v>
      </c>
      <c r="B4849" s="13">
        <v>1</v>
      </c>
      <c r="C4849" s="19">
        <v>1.4098655219277201E-4</v>
      </c>
      <c r="D4849" s="21">
        <v>0</v>
      </c>
      <c r="E4849" s="21">
        <v>0</v>
      </c>
      <c r="F4849" s="22">
        <v>2.3496792687798098E-5</v>
      </c>
      <c r="G4849" s="22">
        <v>1.14155251141553E-4</v>
      </c>
      <c r="H4849" s="21">
        <v>0</v>
      </c>
      <c r="I4849" s="20">
        <v>8.8634600470000005E-2</v>
      </c>
      <c r="J4849" s="24">
        <v>0.30370000000000003</v>
      </c>
      <c r="K4849" s="20">
        <v>0.18565863160000001</v>
      </c>
      <c r="L4849" s="20">
        <v>0.32266821800000001</v>
      </c>
      <c r="M4849" s="20">
        <v>3.0086896950000001E-2</v>
      </c>
      <c r="N4849" s="21">
        <v>0</v>
      </c>
    </row>
    <row r="4850" spans="1:14" ht="15" customHeight="1" outlineLevel="1" x14ac:dyDescent="0.3">
      <c r="A4850" s="12">
        <v>4848</v>
      </c>
      <c r="B4850" s="13">
        <v>1</v>
      </c>
      <c r="C4850" s="19">
        <v>1.19097733443975E-4</v>
      </c>
      <c r="D4850" s="21">
        <v>0</v>
      </c>
      <c r="E4850" s="21">
        <v>0</v>
      </c>
      <c r="F4850" s="22">
        <v>9.3987170751192492E-6</v>
      </c>
      <c r="G4850" s="22">
        <v>1.14155251141553E-4</v>
      </c>
      <c r="H4850" s="21">
        <v>0</v>
      </c>
      <c r="I4850" s="20">
        <v>8.9895267649999999E-2</v>
      </c>
      <c r="J4850" s="24">
        <v>0.2984</v>
      </c>
      <c r="K4850" s="20">
        <v>0.1232042854</v>
      </c>
      <c r="L4850" s="20">
        <v>0.30589490009999998</v>
      </c>
      <c r="M4850" s="20">
        <v>1.337349021E-3</v>
      </c>
      <c r="N4850" s="21">
        <v>0</v>
      </c>
    </row>
    <row r="4851" spans="1:14" ht="15" customHeight="1" outlineLevel="1" x14ac:dyDescent="0.3">
      <c r="A4851" s="12">
        <v>4849</v>
      </c>
      <c r="B4851" s="13">
        <v>1</v>
      </c>
      <c r="C4851" s="19">
        <v>1.03910950107807E-4</v>
      </c>
      <c r="D4851" s="21">
        <v>0</v>
      </c>
      <c r="E4851" s="21">
        <v>0</v>
      </c>
      <c r="F4851" s="22">
        <v>5.8741981719495297E-6</v>
      </c>
      <c r="G4851" s="22">
        <v>1.14155251141553E-4</v>
      </c>
      <c r="H4851" s="21">
        <v>0</v>
      </c>
      <c r="I4851" s="20">
        <v>0.10046547710000001</v>
      </c>
      <c r="J4851" s="24">
        <v>0.28539999999999999</v>
      </c>
      <c r="K4851" s="20">
        <v>9.2646700750000005E-2</v>
      </c>
      <c r="L4851" s="20">
        <v>0.30172580960000001</v>
      </c>
      <c r="M4851" s="20">
        <v>8.1485244710000002E-2</v>
      </c>
      <c r="N4851" s="21">
        <v>0</v>
      </c>
    </row>
    <row r="4852" spans="1:14" ht="15" customHeight="1" outlineLevel="1" x14ac:dyDescent="0.3">
      <c r="A4852" s="12">
        <v>4850</v>
      </c>
      <c r="B4852" s="13">
        <v>1</v>
      </c>
      <c r="C4852" s="19">
        <v>9.6886099186445306E-5</v>
      </c>
      <c r="D4852" s="21">
        <v>0</v>
      </c>
      <c r="E4852" s="21">
        <v>0</v>
      </c>
      <c r="F4852" s="22">
        <v>2.3496792687798102E-6</v>
      </c>
      <c r="G4852" s="22">
        <v>1.14155251141553E-4</v>
      </c>
      <c r="H4852" s="21">
        <v>0</v>
      </c>
      <c r="I4852" s="20">
        <v>0.10705973620000001</v>
      </c>
      <c r="J4852" s="24">
        <v>0.24790000000000001</v>
      </c>
      <c r="K4852" s="20">
        <v>7.6211346479999997E-2</v>
      </c>
      <c r="L4852" s="20">
        <v>0.31064572429999998</v>
      </c>
      <c r="M4852" s="20">
        <v>0.33519693340000001</v>
      </c>
      <c r="N4852" s="21">
        <v>0</v>
      </c>
    </row>
    <row r="4853" spans="1:14" ht="15" customHeight="1" outlineLevel="1" x14ac:dyDescent="0.3">
      <c r="A4853" s="12">
        <v>4851</v>
      </c>
      <c r="B4853" s="13">
        <v>1</v>
      </c>
      <c r="C4853" s="19">
        <v>8.4729927118821298E-5</v>
      </c>
      <c r="D4853" s="21">
        <v>0</v>
      </c>
      <c r="E4853" s="21">
        <v>0</v>
      </c>
      <c r="F4853" s="22">
        <v>1.17483963438991E-6</v>
      </c>
      <c r="G4853" s="22">
        <v>1.14155251141553E-4</v>
      </c>
      <c r="H4853" s="21">
        <v>0</v>
      </c>
      <c r="I4853" s="20">
        <v>0.1071567106</v>
      </c>
      <c r="J4853" s="24">
        <v>0.21199999999999999</v>
      </c>
      <c r="K4853" s="20">
        <v>6.0628195760000003E-2</v>
      </c>
      <c r="L4853" s="20">
        <v>0.3175295715</v>
      </c>
      <c r="M4853" s="20">
        <v>0.43173485439999998</v>
      </c>
      <c r="N4853" s="21">
        <v>0</v>
      </c>
    </row>
    <row r="4854" spans="1:14" ht="15" customHeight="1" outlineLevel="1" x14ac:dyDescent="0.3">
      <c r="A4854" s="12">
        <v>4852</v>
      </c>
      <c r="B4854" s="13">
        <v>1</v>
      </c>
      <c r="C4854" s="19">
        <v>8.2219675177785907E-5</v>
      </c>
      <c r="D4854" s="21">
        <v>0</v>
      </c>
      <c r="E4854" s="21">
        <v>0</v>
      </c>
      <c r="F4854" s="22">
        <v>1.40980756126789E-5</v>
      </c>
      <c r="G4854" s="22">
        <v>1.14155251141553E-4</v>
      </c>
      <c r="H4854" s="21">
        <v>0</v>
      </c>
      <c r="I4854" s="20">
        <v>9.7459270749999993E-2</v>
      </c>
      <c r="J4854" s="24">
        <v>0.18210000000000001</v>
      </c>
      <c r="K4854" s="20">
        <v>6.6593620650000004E-2</v>
      </c>
      <c r="L4854" s="20">
        <v>0.32024432809999998</v>
      </c>
      <c r="M4854" s="20">
        <v>0.26568518930000001</v>
      </c>
      <c r="N4854" s="21">
        <v>0</v>
      </c>
    </row>
    <row r="4855" spans="1:14" ht="15" customHeight="1" outlineLevel="1" x14ac:dyDescent="0.3">
      <c r="A4855" s="12">
        <v>4853</v>
      </c>
      <c r="B4855" s="13">
        <v>1</v>
      </c>
      <c r="C4855" s="19">
        <v>8.9239707957226402E-5</v>
      </c>
      <c r="D4855" s="21">
        <v>0</v>
      </c>
      <c r="E4855" s="21">
        <v>0</v>
      </c>
      <c r="F4855" s="22">
        <v>3.7594868300476997E-5</v>
      </c>
      <c r="G4855" s="22">
        <v>1.14155251141553E-4</v>
      </c>
      <c r="H4855" s="20">
        <v>1.2921983519999999E-2</v>
      </c>
      <c r="I4855" s="20">
        <v>8.1264546160000006E-2</v>
      </c>
      <c r="J4855" s="24">
        <v>0.125</v>
      </c>
      <c r="K4855" s="20">
        <v>0.1146822498</v>
      </c>
      <c r="L4855" s="20">
        <v>0.34186542559999999</v>
      </c>
      <c r="M4855" s="20">
        <v>7.7213503520000004E-2</v>
      </c>
      <c r="N4855" s="21">
        <v>0</v>
      </c>
    </row>
    <row r="4856" spans="1:14" ht="15" customHeight="1" outlineLevel="1" x14ac:dyDescent="0.3">
      <c r="A4856" s="12">
        <v>4854</v>
      </c>
      <c r="B4856" s="13">
        <v>1</v>
      </c>
      <c r="C4856" s="19">
        <v>9.9516804675514996E-5</v>
      </c>
      <c r="D4856" s="21">
        <v>0</v>
      </c>
      <c r="E4856" s="21">
        <v>0</v>
      </c>
      <c r="F4856" s="22">
        <v>9.3987170751192502E-5</v>
      </c>
      <c r="G4856" s="22">
        <v>1.14155251141553E-4</v>
      </c>
      <c r="H4856" s="20">
        <v>5.0718785330000002E-2</v>
      </c>
      <c r="I4856" s="20">
        <v>8.0391776570000004E-2</v>
      </c>
      <c r="J4856" s="24">
        <v>4.48E-2</v>
      </c>
      <c r="K4856" s="20">
        <v>0.15546627709999999</v>
      </c>
      <c r="L4856" s="20">
        <v>0.36804343610000001</v>
      </c>
      <c r="M4856" s="20">
        <v>1.7800115469999999E-3</v>
      </c>
      <c r="N4856" s="21">
        <v>0</v>
      </c>
    </row>
    <row r="4857" spans="1:14" ht="15" customHeight="1" outlineLevel="1" x14ac:dyDescent="0.3">
      <c r="A4857" s="12">
        <v>4855</v>
      </c>
      <c r="B4857" s="13">
        <v>1</v>
      </c>
      <c r="C4857" s="19">
        <v>1.17700472286777E-4</v>
      </c>
      <c r="D4857" s="21">
        <v>0</v>
      </c>
      <c r="E4857" s="21">
        <v>0</v>
      </c>
      <c r="F4857" s="22">
        <v>1.8210014333043501E-4</v>
      </c>
      <c r="G4857" s="22">
        <v>1.14155251141553E-4</v>
      </c>
      <c r="H4857" s="20">
        <v>0.12986593439999999</v>
      </c>
      <c r="I4857" s="20">
        <v>7.9422032579999996E-2</v>
      </c>
      <c r="J4857" s="24">
        <v>1.7999999999999999E-2</v>
      </c>
      <c r="K4857" s="20">
        <v>0.16934502069999999</v>
      </c>
      <c r="L4857" s="20">
        <v>0.36416521229999999</v>
      </c>
      <c r="M4857" s="20">
        <v>1.6591962219999999E-2</v>
      </c>
      <c r="N4857" s="21">
        <v>0</v>
      </c>
    </row>
    <row r="4858" spans="1:14" ht="15" customHeight="1" outlineLevel="1" x14ac:dyDescent="0.3">
      <c r="A4858" s="12">
        <v>4856</v>
      </c>
      <c r="B4858" s="13">
        <v>1</v>
      </c>
      <c r="C4858" s="19">
        <v>1.3311030444360401E-4</v>
      </c>
      <c r="D4858" s="21">
        <v>0</v>
      </c>
      <c r="E4858" s="20">
        <v>2.0812177119999999E-4</v>
      </c>
      <c r="F4858" s="22">
        <v>1.58603350642637E-4</v>
      </c>
      <c r="G4858" s="22">
        <v>1.14155251141553E-4</v>
      </c>
      <c r="H4858" s="20">
        <v>0.23308027780000001</v>
      </c>
      <c r="I4858" s="20">
        <v>7.9034134990000005E-2</v>
      </c>
      <c r="J4858" s="24">
        <v>3.1899999999999998E-2</v>
      </c>
      <c r="K4858" s="20">
        <v>0.1719016314</v>
      </c>
      <c r="L4858" s="20">
        <v>0.37706030639999999</v>
      </c>
      <c r="M4858" s="20">
        <v>0.14975656800000001</v>
      </c>
      <c r="N4858" s="24">
        <v>1.6067999999999999E-2</v>
      </c>
    </row>
    <row r="4859" spans="1:14" ht="15" customHeight="1" outlineLevel="1" x14ac:dyDescent="0.3">
      <c r="A4859" s="12">
        <v>4857</v>
      </c>
      <c r="B4859" s="13">
        <v>1</v>
      </c>
      <c r="C4859" s="19">
        <v>1.40210707170832E-4</v>
      </c>
      <c r="D4859" s="21">
        <v>0</v>
      </c>
      <c r="E4859" s="20">
        <v>7.8354229210000003E-4</v>
      </c>
      <c r="F4859" s="22">
        <v>1.4685495429873799E-4</v>
      </c>
      <c r="G4859" s="22">
        <v>1.14155251141553E-4</v>
      </c>
      <c r="H4859" s="20">
        <v>0.32837990630000002</v>
      </c>
      <c r="I4859" s="20">
        <v>8.0197827769999994E-2</v>
      </c>
      <c r="J4859" s="24">
        <v>4.8300000000000003E-2</v>
      </c>
      <c r="K4859" s="20">
        <v>0.16630143659999999</v>
      </c>
      <c r="L4859" s="20">
        <v>0.40537133990000002</v>
      </c>
      <c r="M4859" s="20">
        <v>0.189673956</v>
      </c>
      <c r="N4859" s="20">
        <v>0.17976771429999999</v>
      </c>
    </row>
    <row r="4860" spans="1:14" ht="15" customHeight="1" outlineLevel="1" x14ac:dyDescent="0.3">
      <c r="A4860" s="12">
        <v>4858</v>
      </c>
      <c r="B4860" s="13">
        <v>1</v>
      </c>
      <c r="C4860" s="19">
        <v>1.4162819201153301E-4</v>
      </c>
      <c r="D4860" s="21">
        <v>0</v>
      </c>
      <c r="E4860" s="20">
        <v>1.255540338E-3</v>
      </c>
      <c r="F4860" s="22">
        <v>1.6447754881458699E-4</v>
      </c>
      <c r="G4860" s="22">
        <v>1.14155251141553E-4</v>
      </c>
      <c r="H4860" s="20">
        <v>0.40994992730000002</v>
      </c>
      <c r="I4860" s="20">
        <v>8.7858805279999994E-2</v>
      </c>
      <c r="J4860" s="24">
        <v>0.1031</v>
      </c>
      <c r="K4860" s="20">
        <v>0.1770148527</v>
      </c>
      <c r="L4860" s="20">
        <v>0.4096373861</v>
      </c>
      <c r="M4860" s="20">
        <v>0.1112237435</v>
      </c>
      <c r="N4860" s="20">
        <v>0.47116457140000001</v>
      </c>
    </row>
    <row r="4861" spans="1:14" ht="15" customHeight="1" outlineLevel="1" x14ac:dyDescent="0.3">
      <c r="A4861" s="12">
        <v>4859</v>
      </c>
      <c r="B4861" s="13">
        <v>1</v>
      </c>
      <c r="C4861" s="19">
        <v>1.4226006083791599E-4</v>
      </c>
      <c r="D4861" s="21">
        <v>0</v>
      </c>
      <c r="E4861" s="20">
        <v>1.6270951560000001E-3</v>
      </c>
      <c r="F4861" s="22">
        <v>1.87974341502385E-4</v>
      </c>
      <c r="G4861" s="22">
        <v>1.14155251141553E-4</v>
      </c>
      <c r="H4861" s="20">
        <v>0.45097722499999998</v>
      </c>
      <c r="I4861" s="20">
        <v>9.9883630720000005E-2</v>
      </c>
      <c r="J4861" s="24">
        <v>0.2109</v>
      </c>
      <c r="K4861" s="20">
        <v>0.19442415390000001</v>
      </c>
      <c r="L4861" s="20">
        <v>0.38462284270000002</v>
      </c>
      <c r="M4861" s="20">
        <v>3.244818939E-2</v>
      </c>
      <c r="N4861" s="20">
        <v>0.79626857139999996</v>
      </c>
    </row>
    <row r="4862" spans="1:14" ht="15" customHeight="1" outlineLevel="1" x14ac:dyDescent="0.3">
      <c r="A4862" s="12">
        <v>4860</v>
      </c>
      <c r="B4862" s="13">
        <v>1</v>
      </c>
      <c r="C4862" s="19">
        <v>1.4244527663982801E-4</v>
      </c>
      <c r="D4862" s="21">
        <v>0</v>
      </c>
      <c r="E4862" s="20">
        <v>1.850113169E-3</v>
      </c>
      <c r="F4862" s="22">
        <v>2.0677177565262301E-4</v>
      </c>
      <c r="G4862" s="22">
        <v>1.14155251141553E-4</v>
      </c>
      <c r="H4862" s="20">
        <v>0.44758520429999998</v>
      </c>
      <c r="I4862" s="20">
        <v>0.12189681920000001</v>
      </c>
      <c r="J4862" s="24">
        <v>0.3584</v>
      </c>
      <c r="K4862" s="20">
        <v>0.20939858780000001</v>
      </c>
      <c r="L4862" s="20">
        <v>0.36338956760000002</v>
      </c>
      <c r="M4862" s="20">
        <v>1.337349021E-3</v>
      </c>
      <c r="N4862" s="20">
        <v>0.42462085710000003</v>
      </c>
    </row>
    <row r="4863" spans="1:14" ht="15" customHeight="1" outlineLevel="1" x14ac:dyDescent="0.3">
      <c r="A4863" s="12">
        <v>4861</v>
      </c>
      <c r="B4863" s="13">
        <v>1</v>
      </c>
      <c r="C4863" s="19">
        <v>1.3631902088376201E-4</v>
      </c>
      <c r="D4863" s="21">
        <v>0</v>
      </c>
      <c r="E4863" s="20">
        <v>1.9497051820000001E-3</v>
      </c>
      <c r="F4863" s="22">
        <v>1.87974341502385E-4</v>
      </c>
      <c r="G4863" s="22">
        <v>1.14155251141553E-4</v>
      </c>
      <c r="H4863" s="20">
        <v>0.4303020514</v>
      </c>
      <c r="I4863" s="20">
        <v>0.1414856478</v>
      </c>
      <c r="J4863" s="24">
        <v>0.49020000000000002</v>
      </c>
      <c r="K4863" s="20">
        <v>0.14170927680000001</v>
      </c>
      <c r="L4863" s="20">
        <v>0.35456660849999999</v>
      </c>
      <c r="M4863" s="20">
        <v>9.2915291639999995E-2</v>
      </c>
      <c r="N4863" s="20">
        <v>0.48095914290000003</v>
      </c>
    </row>
    <row r="4864" spans="1:14" ht="15" customHeight="1" outlineLevel="1" x14ac:dyDescent="0.3">
      <c r="A4864" s="12">
        <v>4862</v>
      </c>
      <c r="B4864" s="13">
        <v>1</v>
      </c>
      <c r="C4864" s="19">
        <v>1.3590292649031101E-4</v>
      </c>
      <c r="D4864" s="21">
        <v>0</v>
      </c>
      <c r="E4864" s="20">
        <v>1.910549348E-3</v>
      </c>
      <c r="F4864" s="22">
        <v>1.90324020771165E-4</v>
      </c>
      <c r="G4864" s="22">
        <v>1.14155251141553E-4</v>
      </c>
      <c r="H4864" s="20">
        <v>0.3983201421</v>
      </c>
      <c r="I4864" s="20">
        <v>0.16902637700000001</v>
      </c>
      <c r="J4864" s="24">
        <v>0.55220000000000002</v>
      </c>
      <c r="K4864" s="20">
        <v>0.14268322380000001</v>
      </c>
      <c r="L4864" s="20">
        <v>0.3678495249</v>
      </c>
      <c r="M4864" s="20">
        <v>0.37805238029999999</v>
      </c>
      <c r="N4864" s="20">
        <v>0.19853228570000001</v>
      </c>
    </row>
    <row r="4865" spans="1:14" ht="15" customHeight="1" outlineLevel="1" x14ac:dyDescent="0.3">
      <c r="A4865" s="12">
        <v>4863</v>
      </c>
      <c r="B4865" s="13">
        <v>1</v>
      </c>
      <c r="C4865" s="19">
        <v>1.30673308308079E-4</v>
      </c>
      <c r="D4865" s="21">
        <v>0</v>
      </c>
      <c r="E4865" s="20">
        <v>1.746265087E-3</v>
      </c>
      <c r="F4865" s="22">
        <v>2.1382081345896301E-4</v>
      </c>
      <c r="G4865" s="22">
        <v>1.14155251141553E-4</v>
      </c>
      <c r="H4865" s="20">
        <v>0.3479244064</v>
      </c>
      <c r="I4865" s="20">
        <v>0.1951124903</v>
      </c>
      <c r="J4865" s="24">
        <v>0.58030000000000004</v>
      </c>
      <c r="K4865" s="20">
        <v>0.1749452155</v>
      </c>
      <c r="L4865" s="20">
        <v>0.38365328679999999</v>
      </c>
      <c r="M4865" s="20">
        <v>0.48801570640000003</v>
      </c>
      <c r="N4865" s="24">
        <v>0.54217800000000005</v>
      </c>
    </row>
    <row r="4866" spans="1:14" ht="15" customHeight="1" outlineLevel="1" x14ac:dyDescent="0.3">
      <c r="A4866" s="12">
        <v>4864</v>
      </c>
      <c r="B4866" s="13">
        <v>1</v>
      </c>
      <c r="C4866" s="19">
        <v>1.2904956328868499E-4</v>
      </c>
      <c r="D4866" s="21">
        <v>0</v>
      </c>
      <c r="E4866" s="20">
        <v>1.4806863849999999E-3</v>
      </c>
      <c r="F4866" s="22">
        <v>2.23219530534082E-4</v>
      </c>
      <c r="G4866" s="22">
        <v>1.14155251141553E-4</v>
      </c>
      <c r="H4866" s="20">
        <v>0.28169924079999997</v>
      </c>
      <c r="I4866" s="20">
        <v>0.2182893716</v>
      </c>
      <c r="J4866" s="24">
        <v>0.58579999999999999</v>
      </c>
      <c r="K4866" s="20">
        <v>0.2065984904</v>
      </c>
      <c r="L4866" s="20">
        <v>0.38491370949999998</v>
      </c>
      <c r="M4866" s="20">
        <v>0.29924400779999999</v>
      </c>
      <c r="N4866" s="20">
        <v>0.58907828569999998</v>
      </c>
    </row>
    <row r="4867" spans="1:14" ht="15" customHeight="1" outlineLevel="1" x14ac:dyDescent="0.3">
      <c r="A4867" s="12">
        <v>4865</v>
      </c>
      <c r="B4867" s="13">
        <v>1</v>
      </c>
      <c r="C4867" s="19">
        <v>1.29593505504502E-4</v>
      </c>
      <c r="D4867" s="21">
        <v>0</v>
      </c>
      <c r="E4867" s="20">
        <v>1.101470642E-3</v>
      </c>
      <c r="F4867" s="22">
        <v>2.23219530534082E-4</v>
      </c>
      <c r="G4867" s="22">
        <v>1.14155251141553E-4</v>
      </c>
      <c r="H4867" s="20">
        <v>0.19253755450000001</v>
      </c>
      <c r="I4867" s="20">
        <v>0.2247866563</v>
      </c>
      <c r="J4867" s="24">
        <v>0.56630000000000003</v>
      </c>
      <c r="K4867" s="20">
        <v>0.18261504749999999</v>
      </c>
      <c r="L4867" s="20">
        <v>0.3904401784</v>
      </c>
      <c r="M4867" s="20">
        <v>8.68158022E-2</v>
      </c>
      <c r="N4867" s="20">
        <v>0.35192485709999999</v>
      </c>
    </row>
    <row r="4868" spans="1:14" ht="15" customHeight="1" outlineLevel="1" x14ac:dyDescent="0.3">
      <c r="A4868" s="12">
        <v>4866</v>
      </c>
      <c r="B4868" s="13">
        <v>1</v>
      </c>
      <c r="C4868" s="19">
        <v>1.35361722200388E-4</v>
      </c>
      <c r="D4868" s="21">
        <v>0</v>
      </c>
      <c r="E4868" s="20">
        <v>6.1925803100000001E-4</v>
      </c>
      <c r="F4868" s="22">
        <v>1.6447754881458699E-4</v>
      </c>
      <c r="G4868" s="22">
        <v>1.14155251141553E-4</v>
      </c>
      <c r="H4868" s="20">
        <v>9.8853173959999999E-2</v>
      </c>
      <c r="I4868" s="20">
        <v>0.22342901470000001</v>
      </c>
      <c r="J4868" s="24">
        <v>0.52070000000000005</v>
      </c>
      <c r="K4868" s="20">
        <v>0.22230338450000001</v>
      </c>
      <c r="L4868" s="20">
        <v>0.40062051580000002</v>
      </c>
      <c r="M4868" s="20">
        <v>1.8788790850000001E-3</v>
      </c>
      <c r="N4868" s="24">
        <v>1.4118E-2</v>
      </c>
    </row>
    <row r="4869" spans="1:14" ht="15" customHeight="1" outlineLevel="1" x14ac:dyDescent="0.3">
      <c r="A4869" s="12">
        <v>4867</v>
      </c>
      <c r="B4869" s="13">
        <v>1</v>
      </c>
      <c r="C4869" s="19">
        <v>1.3970712166336101E-4</v>
      </c>
      <c r="D4869" s="21">
        <v>0</v>
      </c>
      <c r="E4869" s="20">
        <v>2.0003524030000001E-5</v>
      </c>
      <c r="F4869" s="22">
        <v>1.1748396343899099E-4</v>
      </c>
      <c r="G4869" s="22">
        <v>1.14155251141553E-4</v>
      </c>
      <c r="H4869" s="20">
        <v>3.5212405099999997E-2</v>
      </c>
      <c r="I4869" s="20">
        <v>0.20102792859999999</v>
      </c>
      <c r="J4869" s="24">
        <v>0.4698</v>
      </c>
      <c r="K4869" s="20">
        <v>0.20878987099999999</v>
      </c>
      <c r="L4869" s="20">
        <v>0.39936009309999998</v>
      </c>
      <c r="M4869" s="20">
        <v>2.0128343430000001E-2</v>
      </c>
      <c r="N4869" s="24">
        <v>0.14788799999999999</v>
      </c>
    </row>
    <row r="4870" spans="1:14" ht="15" customHeight="1" outlineLevel="1" x14ac:dyDescent="0.3">
      <c r="A4870" s="12">
        <v>4868</v>
      </c>
      <c r="B4870" s="13">
        <v>1</v>
      </c>
      <c r="C4870" s="19">
        <v>1.26985031769262E-4</v>
      </c>
      <c r="D4870" s="21">
        <v>0</v>
      </c>
      <c r="E4870" s="21">
        <v>0</v>
      </c>
      <c r="F4870" s="22">
        <v>8.8112972579242903E-5</v>
      </c>
      <c r="G4870" s="22">
        <v>1.14155251141553E-4</v>
      </c>
      <c r="H4870" s="20">
        <v>9.529962849E-3</v>
      </c>
      <c r="I4870" s="20">
        <v>0.17746314969999999</v>
      </c>
      <c r="J4870" s="24">
        <v>0.4551</v>
      </c>
      <c r="K4870" s="20">
        <v>0.17555393229999999</v>
      </c>
      <c r="L4870" s="20">
        <v>0.39228233470000001</v>
      </c>
      <c r="M4870" s="20">
        <v>0.17243871969999999</v>
      </c>
      <c r="N4870" s="21">
        <v>0</v>
      </c>
    </row>
    <row r="4871" spans="1:14" ht="15" customHeight="1" outlineLevel="1" x14ac:dyDescent="0.3">
      <c r="A4871" s="12">
        <v>4869</v>
      </c>
      <c r="B4871" s="13">
        <v>1</v>
      </c>
      <c r="C4871" s="19">
        <v>1.20090270679778E-4</v>
      </c>
      <c r="D4871" s="21">
        <v>0</v>
      </c>
      <c r="E4871" s="21">
        <v>0</v>
      </c>
      <c r="F4871" s="22">
        <v>5.87419817194953E-5</v>
      </c>
      <c r="G4871" s="22">
        <v>1.14155251141553E-4</v>
      </c>
      <c r="H4871" s="21">
        <v>0</v>
      </c>
      <c r="I4871" s="20">
        <v>0.1820209465</v>
      </c>
      <c r="J4871" s="24">
        <v>0.45810000000000001</v>
      </c>
      <c r="K4871" s="20">
        <v>0.23058193330000001</v>
      </c>
      <c r="L4871" s="20">
        <v>0.38607717670000002</v>
      </c>
      <c r="M4871" s="20">
        <v>0.21399532660000001</v>
      </c>
      <c r="N4871" s="21">
        <v>0</v>
      </c>
    </row>
    <row r="4872" spans="1:14" ht="15" customHeight="1" outlineLevel="1" x14ac:dyDescent="0.3">
      <c r="A4872" s="12">
        <v>4870</v>
      </c>
      <c r="B4872" s="13">
        <v>1</v>
      </c>
      <c r="C4872" s="19">
        <v>1.32540349404605E-4</v>
      </c>
      <c r="D4872" s="21">
        <v>0</v>
      </c>
      <c r="E4872" s="21">
        <v>0</v>
      </c>
      <c r="F4872" s="22">
        <v>3.7594868300476997E-5</v>
      </c>
      <c r="G4872" s="22">
        <v>1.14155251141553E-4</v>
      </c>
      <c r="H4872" s="21">
        <v>0</v>
      </c>
      <c r="I4872" s="20">
        <v>0.1895849496</v>
      </c>
      <c r="J4872" s="24">
        <v>0.42880000000000001</v>
      </c>
      <c r="K4872" s="20">
        <v>0.1997808619</v>
      </c>
      <c r="L4872" s="20">
        <v>0.37919332950000001</v>
      </c>
      <c r="M4872" s="20">
        <v>0.1234160914</v>
      </c>
      <c r="N4872" s="21">
        <v>0</v>
      </c>
    </row>
    <row r="4873" spans="1:14" ht="15" customHeight="1" outlineLevel="1" x14ac:dyDescent="0.3">
      <c r="A4873" s="12">
        <v>4871</v>
      </c>
      <c r="B4873" s="13">
        <v>1</v>
      </c>
      <c r="C4873" s="19">
        <v>1.3347025079543E-4</v>
      </c>
      <c r="D4873" s="21">
        <v>0</v>
      </c>
      <c r="E4873" s="21">
        <v>0</v>
      </c>
      <c r="F4873" s="22">
        <v>2.3496792687798098E-5</v>
      </c>
      <c r="G4873" s="22">
        <v>1.14155251141553E-4</v>
      </c>
      <c r="H4873" s="21">
        <v>0</v>
      </c>
      <c r="I4873" s="20">
        <v>0.16689294029999999</v>
      </c>
      <c r="J4873" s="24">
        <v>0.39400000000000002</v>
      </c>
      <c r="K4873" s="20">
        <v>0.1101777453</v>
      </c>
      <c r="L4873" s="20">
        <v>0.35107620709999998</v>
      </c>
      <c r="M4873" s="20">
        <v>3.4929904880000001E-2</v>
      </c>
      <c r="N4873" s="21">
        <v>0</v>
      </c>
    </row>
    <row r="4874" spans="1:14" ht="15" customHeight="1" outlineLevel="1" x14ac:dyDescent="0.3">
      <c r="A4874" s="12">
        <v>4872</v>
      </c>
      <c r="B4874" s="13">
        <v>1</v>
      </c>
      <c r="C4874" s="19">
        <v>1.12564332998593E-4</v>
      </c>
      <c r="D4874" s="21">
        <v>0</v>
      </c>
      <c r="E4874" s="21">
        <v>0</v>
      </c>
      <c r="F4874" s="22">
        <v>9.3987170751192492E-6</v>
      </c>
      <c r="G4874" s="22">
        <v>1.14155251141553E-4</v>
      </c>
      <c r="H4874" s="21">
        <v>0</v>
      </c>
      <c r="I4874" s="20">
        <v>0.15292862679999999</v>
      </c>
      <c r="J4874" s="24">
        <v>0.33610000000000001</v>
      </c>
      <c r="K4874" s="20">
        <v>6.3184806430000004E-2</v>
      </c>
      <c r="L4874" s="20">
        <v>0.32916424280000001</v>
      </c>
      <c r="M4874" s="20">
        <v>1.337349021E-3</v>
      </c>
      <c r="N4874" s="21">
        <v>0</v>
      </c>
    </row>
    <row r="4875" spans="1:14" ht="15" customHeight="1" outlineLevel="1" x14ac:dyDescent="0.3">
      <c r="A4875" s="12">
        <v>4873</v>
      </c>
      <c r="B4875" s="13">
        <v>1</v>
      </c>
      <c r="C4875" s="19">
        <v>9.8827810380758599E-5</v>
      </c>
      <c r="D4875" s="21">
        <v>0</v>
      </c>
      <c r="E4875" s="21">
        <v>0</v>
      </c>
      <c r="F4875" s="22">
        <v>5.8741981719495297E-6</v>
      </c>
      <c r="G4875" s="22">
        <v>1.14155251141553E-4</v>
      </c>
      <c r="H4875" s="21">
        <v>0</v>
      </c>
      <c r="I4875" s="20">
        <v>0.15040729250000001</v>
      </c>
      <c r="J4875" s="24">
        <v>0.28539999999999999</v>
      </c>
      <c r="K4875" s="20">
        <v>5.368882396E-2</v>
      </c>
      <c r="L4875" s="20">
        <v>0.31268179169999999</v>
      </c>
      <c r="M4875" s="20">
        <v>9.9010758589999998E-2</v>
      </c>
      <c r="N4875" s="21">
        <v>0</v>
      </c>
    </row>
    <row r="4876" spans="1:14" ht="15" customHeight="1" outlineLevel="1" x14ac:dyDescent="0.3">
      <c r="A4876" s="12">
        <v>4874</v>
      </c>
      <c r="B4876" s="13">
        <v>1</v>
      </c>
      <c r="C4876" s="19">
        <v>9.1860777162453306E-5</v>
      </c>
      <c r="D4876" s="21">
        <v>0</v>
      </c>
      <c r="E4876" s="21">
        <v>0</v>
      </c>
      <c r="F4876" s="22">
        <v>2.3496792687798102E-6</v>
      </c>
      <c r="G4876" s="22">
        <v>1.14155251141553E-4</v>
      </c>
      <c r="H4876" s="21">
        <v>0</v>
      </c>
      <c r="I4876" s="20">
        <v>0.1469162141</v>
      </c>
      <c r="J4876" s="24">
        <v>0.25159999999999999</v>
      </c>
      <c r="K4876" s="20">
        <v>3.6157779399999999E-2</v>
      </c>
      <c r="L4876" s="20">
        <v>0.31180919140000002</v>
      </c>
      <c r="M4876" s="20">
        <v>0.40078601689999999</v>
      </c>
      <c r="N4876" s="21">
        <v>0</v>
      </c>
    </row>
    <row r="4877" spans="1:14" ht="15" customHeight="1" outlineLevel="1" x14ac:dyDescent="0.3">
      <c r="A4877" s="12">
        <v>4875</v>
      </c>
      <c r="B4877" s="13">
        <v>1</v>
      </c>
      <c r="C4877" s="19">
        <v>8.1559589734557801E-5</v>
      </c>
      <c r="D4877" s="21">
        <v>0</v>
      </c>
      <c r="E4877" s="21">
        <v>0</v>
      </c>
      <c r="F4877" s="22">
        <v>1.17483963438991E-6</v>
      </c>
      <c r="G4877" s="22">
        <v>1.14155251141553E-4</v>
      </c>
      <c r="H4877" s="21">
        <v>0</v>
      </c>
      <c r="I4877" s="20">
        <v>0.1425523662</v>
      </c>
      <c r="J4877" s="24">
        <v>0.22439999999999999</v>
      </c>
      <c r="K4877" s="20">
        <v>3.8349159969999998E-2</v>
      </c>
      <c r="L4877" s="20">
        <v>0.31665697110000002</v>
      </c>
      <c r="M4877" s="20">
        <v>0.51790322420000001</v>
      </c>
      <c r="N4877" s="21">
        <v>0</v>
      </c>
    </row>
    <row r="4878" spans="1:14" ht="15" customHeight="1" outlineLevel="1" x14ac:dyDescent="0.3">
      <c r="A4878" s="12">
        <v>4876</v>
      </c>
      <c r="B4878" s="13">
        <v>1</v>
      </c>
      <c r="C4878" s="19">
        <v>7.6260891604137599E-5</v>
      </c>
      <c r="D4878" s="20">
        <v>9.2038675059999997E-6</v>
      </c>
      <c r="E4878" s="21">
        <v>0</v>
      </c>
      <c r="F4878" s="22">
        <v>1.40980756126789E-5</v>
      </c>
      <c r="G4878" s="22">
        <v>1.14155251141553E-4</v>
      </c>
      <c r="H4878" s="21">
        <v>0</v>
      </c>
      <c r="I4878" s="20">
        <v>0.13295190069999999</v>
      </c>
      <c r="J4878" s="24">
        <v>0.19889999999999999</v>
      </c>
      <c r="K4878" s="20">
        <v>5.2714877039999997E-2</v>
      </c>
      <c r="L4878" s="20">
        <v>0.32363777389999998</v>
      </c>
      <c r="M4878" s="20">
        <v>0.31703427150000002</v>
      </c>
      <c r="N4878" s="21">
        <v>0</v>
      </c>
    </row>
    <row r="4879" spans="1:14" ht="15" customHeight="1" outlineLevel="1" x14ac:dyDescent="0.3">
      <c r="A4879" s="12">
        <v>4877</v>
      </c>
      <c r="B4879" s="13">
        <v>1</v>
      </c>
      <c r="C4879" s="19">
        <v>8.2781301594836405E-5</v>
      </c>
      <c r="D4879" s="20">
        <v>1.239454157E-5</v>
      </c>
      <c r="E4879" s="21">
        <v>0</v>
      </c>
      <c r="F4879" s="22">
        <v>3.7594868300476997E-5</v>
      </c>
      <c r="G4879" s="22">
        <v>1.14155251141553E-4</v>
      </c>
      <c r="H4879" s="20">
        <v>1.276045873E-2</v>
      </c>
      <c r="I4879" s="20">
        <v>0.1189875873</v>
      </c>
      <c r="J4879" s="24">
        <v>0.19139999999999999</v>
      </c>
      <c r="K4879" s="20">
        <v>0.1107864621</v>
      </c>
      <c r="L4879" s="20">
        <v>0.3419623812</v>
      </c>
      <c r="M4879" s="20">
        <v>9.1901924920000003E-2</v>
      </c>
      <c r="N4879" s="21">
        <v>0</v>
      </c>
    </row>
    <row r="4880" spans="1:14" ht="15" customHeight="1" outlineLevel="1" x14ac:dyDescent="0.3">
      <c r="A4880" s="12">
        <v>4878</v>
      </c>
      <c r="B4880" s="13">
        <v>1</v>
      </c>
      <c r="C4880" s="19">
        <v>9.7478730642774206E-5</v>
      </c>
      <c r="D4880" s="21">
        <v>0</v>
      </c>
      <c r="E4880" s="21">
        <v>0</v>
      </c>
      <c r="F4880" s="22">
        <v>9.3987170751192502E-5</v>
      </c>
      <c r="G4880" s="22">
        <v>1.14155251141553E-4</v>
      </c>
      <c r="H4880" s="20">
        <v>5.2657082860000003E-2</v>
      </c>
      <c r="I4880" s="20">
        <v>0.10318076029999999</v>
      </c>
      <c r="J4880" s="24">
        <v>0.13</v>
      </c>
      <c r="K4880" s="20">
        <v>0.16423179939999999</v>
      </c>
      <c r="L4880" s="20">
        <v>0.37812681790000002</v>
      </c>
      <c r="M4880" s="20">
        <v>1.92965689E-3</v>
      </c>
      <c r="N4880" s="21">
        <v>0</v>
      </c>
    </row>
    <row r="4881" spans="1:14" ht="15" customHeight="1" outlineLevel="1" x14ac:dyDescent="0.3">
      <c r="A4881" s="12">
        <v>4879</v>
      </c>
      <c r="B4881" s="13">
        <v>1</v>
      </c>
      <c r="C4881" s="19">
        <v>1.1470358801168299E-4</v>
      </c>
      <c r="D4881" s="21">
        <v>0</v>
      </c>
      <c r="E4881" s="21">
        <v>0</v>
      </c>
      <c r="F4881" s="22">
        <v>1.8210014333043501E-4</v>
      </c>
      <c r="G4881" s="22">
        <v>1.14155251141553E-4</v>
      </c>
      <c r="H4881" s="20">
        <v>0.14908738490000001</v>
      </c>
      <c r="I4881" s="20">
        <v>8.5240496509999999E-2</v>
      </c>
      <c r="J4881" s="24">
        <v>8.7499999999999994E-2</v>
      </c>
      <c r="K4881" s="20">
        <v>0.19600681759999999</v>
      </c>
      <c r="L4881" s="20">
        <v>0.3997479155</v>
      </c>
      <c r="M4881" s="20">
        <v>2.207089588E-2</v>
      </c>
      <c r="N4881" s="21">
        <v>0</v>
      </c>
    </row>
    <row r="4882" spans="1:14" ht="15" customHeight="1" outlineLevel="1" x14ac:dyDescent="0.3">
      <c r="A4882" s="12">
        <v>4880</v>
      </c>
      <c r="B4882" s="13">
        <v>1</v>
      </c>
      <c r="C4882" s="19">
        <v>1.32665621094561E-4</v>
      </c>
      <c r="D4882" s="21">
        <v>0</v>
      </c>
      <c r="E4882" s="21">
        <v>0</v>
      </c>
      <c r="F4882" s="22">
        <v>1.58603350642637E-4</v>
      </c>
      <c r="G4882" s="22">
        <v>1.14155251141553E-4</v>
      </c>
      <c r="H4882" s="20">
        <v>0.27863026969999999</v>
      </c>
      <c r="I4882" s="20">
        <v>8.0100853370000002E-2</v>
      </c>
      <c r="J4882" s="24">
        <v>4.3400000000000001E-2</v>
      </c>
      <c r="K4882" s="20">
        <v>0.2409301193</v>
      </c>
      <c r="L4882" s="20">
        <v>0.38665891019999998</v>
      </c>
      <c r="M4882" s="20">
        <v>0.1845917466</v>
      </c>
      <c r="N4882" s="21">
        <v>0</v>
      </c>
    </row>
    <row r="4883" spans="1:14" ht="15" customHeight="1" outlineLevel="1" x14ac:dyDescent="0.3">
      <c r="A4883" s="12">
        <v>4881</v>
      </c>
      <c r="B4883" s="13">
        <v>1</v>
      </c>
      <c r="C4883" s="19">
        <v>1.45067518400175E-4</v>
      </c>
      <c r="D4883" s="21">
        <v>0</v>
      </c>
      <c r="E4883" s="21">
        <v>0</v>
      </c>
      <c r="F4883" s="22">
        <v>1.4685495429873799E-4</v>
      </c>
      <c r="G4883" s="22">
        <v>1.14155251141553E-4</v>
      </c>
      <c r="H4883" s="20">
        <v>0.40914230330000001</v>
      </c>
      <c r="I4883" s="20">
        <v>8.4464701320000002E-2</v>
      </c>
      <c r="J4883" s="24">
        <v>1.77E-2</v>
      </c>
      <c r="K4883" s="20">
        <v>0.2566350134</v>
      </c>
      <c r="L4883" s="20">
        <v>0.3789024627</v>
      </c>
      <c r="M4883" s="20">
        <v>0.22689922279999999</v>
      </c>
      <c r="N4883" s="21">
        <v>0</v>
      </c>
    </row>
    <row r="4884" spans="1:14" ht="15" customHeight="1" outlineLevel="1" x14ac:dyDescent="0.3">
      <c r="A4884" s="12">
        <v>4882</v>
      </c>
      <c r="B4884" s="13">
        <v>1</v>
      </c>
      <c r="C4884" s="19">
        <v>1.4699667388838101E-4</v>
      </c>
      <c r="D4884" s="21">
        <v>0</v>
      </c>
      <c r="E4884" s="20">
        <v>3.8815348750000003E-4</v>
      </c>
      <c r="F4884" s="22">
        <v>1.6447754881458699E-4</v>
      </c>
      <c r="G4884" s="22">
        <v>1.14155251141553E-4</v>
      </c>
      <c r="H4884" s="20">
        <v>0.50460345660000006</v>
      </c>
      <c r="I4884" s="20">
        <v>9.319239721E-2</v>
      </c>
      <c r="J4884" s="24">
        <v>9.4000000000000004E-3</v>
      </c>
      <c r="K4884" s="20">
        <v>0.19211102990000001</v>
      </c>
      <c r="L4884" s="20">
        <v>0.38345937559999999</v>
      </c>
      <c r="M4884" s="20">
        <v>0.1298329198</v>
      </c>
      <c r="N4884" s="20">
        <v>2.7522857139999999E-3</v>
      </c>
    </row>
    <row r="4885" spans="1:14" ht="15" customHeight="1" outlineLevel="1" x14ac:dyDescent="0.3">
      <c r="A4885" s="12">
        <v>4883</v>
      </c>
      <c r="B4885" s="13">
        <v>1</v>
      </c>
      <c r="C4885" s="19">
        <v>1.4735904452010601E-4</v>
      </c>
      <c r="D4885" s="21">
        <v>0</v>
      </c>
      <c r="E4885" s="20">
        <v>8.3546633320000002E-4</v>
      </c>
      <c r="F4885" s="22">
        <v>1.87974341502385E-4</v>
      </c>
      <c r="G4885" s="22">
        <v>1.14155251141553E-4</v>
      </c>
      <c r="H4885" s="20">
        <v>0.55241479569999996</v>
      </c>
      <c r="I4885" s="20">
        <v>9.5907680369999998E-2</v>
      </c>
      <c r="J4885" s="24">
        <v>3.0999999999999999E-3</v>
      </c>
      <c r="K4885" s="20">
        <v>0.15887509129999999</v>
      </c>
      <c r="L4885" s="20">
        <v>0.3739577274</v>
      </c>
      <c r="M4885" s="20">
        <v>3.621685719E-2</v>
      </c>
      <c r="N4885" s="20">
        <v>9.4491428569999994E-3</v>
      </c>
    </row>
    <row r="4886" spans="1:14" ht="15" customHeight="1" outlineLevel="1" x14ac:dyDescent="0.3">
      <c r="A4886" s="12">
        <v>4884</v>
      </c>
      <c r="B4886" s="13">
        <v>1</v>
      </c>
      <c r="C4886" s="19">
        <v>1.4650806544990301E-4</v>
      </c>
      <c r="D4886" s="21">
        <v>0</v>
      </c>
      <c r="E4886" s="20">
        <v>1.1819103449999999E-3</v>
      </c>
      <c r="F4886" s="22">
        <v>2.0677177565262301E-4</v>
      </c>
      <c r="G4886" s="22">
        <v>1.14155251141553E-4</v>
      </c>
      <c r="H4886" s="20">
        <v>0.56065256019999998</v>
      </c>
      <c r="I4886" s="20">
        <v>9.978665632E-2</v>
      </c>
      <c r="J4886" s="24">
        <v>2.0000000000000001E-4</v>
      </c>
      <c r="K4886" s="20">
        <v>0.13903092280000001</v>
      </c>
      <c r="L4886" s="20">
        <v>0.37492728330000002</v>
      </c>
      <c r="M4886" s="20">
        <v>1.337349021E-3</v>
      </c>
      <c r="N4886" s="20">
        <v>0.40383942859999999</v>
      </c>
    </row>
    <row r="4887" spans="1:14" ht="15" customHeight="1" outlineLevel="1" x14ac:dyDescent="0.3">
      <c r="A4887" s="12">
        <v>4885</v>
      </c>
      <c r="B4887" s="13">
        <v>1</v>
      </c>
      <c r="C4887" s="19">
        <v>1.3893768140503599E-4</v>
      </c>
      <c r="D4887" s="21">
        <v>0</v>
      </c>
      <c r="E4887" s="20">
        <v>1.4270599160000001E-3</v>
      </c>
      <c r="F4887" s="22">
        <v>1.87974341502385E-4</v>
      </c>
      <c r="G4887" s="22">
        <v>1.14155251141553E-4</v>
      </c>
      <c r="H4887" s="20">
        <v>0.55031497330000001</v>
      </c>
      <c r="I4887" s="20">
        <v>0.1000775795</v>
      </c>
      <c r="J4887" s="21">
        <v>0</v>
      </c>
      <c r="K4887" s="20">
        <v>0.1279522766</v>
      </c>
      <c r="L4887" s="20">
        <v>0.36910994759999999</v>
      </c>
      <c r="M4887" s="20">
        <v>0.1053671455</v>
      </c>
      <c r="N4887" s="24">
        <v>0.18821399999999999</v>
      </c>
    </row>
    <row r="4888" spans="1:14" ht="15" customHeight="1" outlineLevel="1" x14ac:dyDescent="0.3">
      <c r="A4888" s="12">
        <v>4886</v>
      </c>
      <c r="B4888" s="13">
        <v>1</v>
      </c>
      <c r="C4888" s="19">
        <v>1.3660157695085E-4</v>
      </c>
      <c r="D4888" s="21">
        <v>0</v>
      </c>
      <c r="E4888" s="20">
        <v>1.553890771E-3</v>
      </c>
      <c r="F4888" s="22">
        <v>1.90324020771165E-4</v>
      </c>
      <c r="G4888" s="22">
        <v>1.14155251141553E-4</v>
      </c>
      <c r="H4888" s="20">
        <v>0.53206267159999998</v>
      </c>
      <c r="I4888" s="20">
        <v>0.1011442979</v>
      </c>
      <c r="J4888" s="21">
        <v>0</v>
      </c>
      <c r="K4888" s="20">
        <v>0.1158996835</v>
      </c>
      <c r="L4888" s="20">
        <v>0.3581539655</v>
      </c>
      <c r="M4888" s="20">
        <v>0.42441322920000002</v>
      </c>
      <c r="N4888" s="20">
        <v>0.2129622857</v>
      </c>
    </row>
    <row r="4889" spans="1:14" ht="15" customHeight="1" outlineLevel="1" x14ac:dyDescent="0.3">
      <c r="A4889" s="12">
        <v>4887</v>
      </c>
      <c r="B4889" s="13">
        <v>1</v>
      </c>
      <c r="C4889" s="19">
        <v>1.3026757225606501E-4</v>
      </c>
      <c r="D4889" s="21">
        <v>0</v>
      </c>
      <c r="E4889" s="20">
        <v>1.543676205E-3</v>
      </c>
      <c r="F4889" s="22">
        <v>2.1382081345896301E-4</v>
      </c>
      <c r="G4889" s="22">
        <v>1.14155251141553E-4</v>
      </c>
      <c r="H4889" s="20">
        <v>0.48312065900000001</v>
      </c>
      <c r="I4889" s="20">
        <v>0.1013382467</v>
      </c>
      <c r="J4889" s="21">
        <v>0</v>
      </c>
      <c r="K4889" s="20">
        <v>0.1025079133</v>
      </c>
      <c r="L4889" s="20">
        <v>0.36338956760000002</v>
      </c>
      <c r="M4889" s="20">
        <v>0.54898675539999997</v>
      </c>
      <c r="N4889" s="20">
        <v>0.37504628569999998</v>
      </c>
    </row>
    <row r="4890" spans="1:14" ht="15" customHeight="1" outlineLevel="1" x14ac:dyDescent="0.3">
      <c r="A4890" s="12">
        <v>4888</v>
      </c>
      <c r="B4890" s="13">
        <v>1</v>
      </c>
      <c r="C4890" s="19">
        <v>1.2695063867301001E-4</v>
      </c>
      <c r="D4890" s="21">
        <v>0</v>
      </c>
      <c r="E4890" s="20">
        <v>1.428762344E-3</v>
      </c>
      <c r="F4890" s="22">
        <v>2.23219530534082E-4</v>
      </c>
      <c r="G4890" s="22">
        <v>1.14155251141553E-4</v>
      </c>
      <c r="H4890" s="20">
        <v>0.38895170410000002</v>
      </c>
      <c r="I4890" s="20">
        <v>9.6877424360000006E-2</v>
      </c>
      <c r="J4890" s="24">
        <v>5.0000000000000001E-4</v>
      </c>
      <c r="K4890" s="20">
        <v>0.14280496710000001</v>
      </c>
      <c r="L4890" s="20">
        <v>0.36891603649999999</v>
      </c>
      <c r="M4890" s="20">
        <v>0.33551601660000002</v>
      </c>
      <c r="N4890" s="20">
        <v>0.22890771430000001</v>
      </c>
    </row>
    <row r="4891" spans="1:14" ht="15" customHeight="1" outlineLevel="1" x14ac:dyDescent="0.3">
      <c r="A4891" s="12">
        <v>4889</v>
      </c>
      <c r="B4891" s="13">
        <v>1</v>
      </c>
      <c r="C4891" s="19">
        <v>1.2539648399038499E-4</v>
      </c>
      <c r="D4891" s="21">
        <v>0</v>
      </c>
      <c r="E4891" s="20">
        <v>1.2078723660000001E-3</v>
      </c>
      <c r="F4891" s="22">
        <v>2.23219530534082E-4</v>
      </c>
      <c r="G4891" s="22">
        <v>1.14155251141553E-4</v>
      </c>
      <c r="H4891" s="20">
        <v>0.265062187</v>
      </c>
      <c r="I4891" s="20">
        <v>9.484096199E-2</v>
      </c>
      <c r="J4891" s="24">
        <v>4.1000000000000003E-3</v>
      </c>
      <c r="K4891" s="20">
        <v>0.1929632335</v>
      </c>
      <c r="L4891" s="20">
        <v>0.4017839829</v>
      </c>
      <c r="M4891" s="20">
        <v>9.7182914240000001E-2</v>
      </c>
      <c r="N4891" s="24">
        <v>0.12932399999999999</v>
      </c>
    </row>
    <row r="4892" spans="1:14" ht="15" customHeight="1" outlineLevel="1" x14ac:dyDescent="0.3">
      <c r="A4892" s="12">
        <v>4890</v>
      </c>
      <c r="B4892" s="13">
        <v>1</v>
      </c>
      <c r="C4892" s="19">
        <v>1.30814039530461E-4</v>
      </c>
      <c r="D4892" s="21">
        <v>0</v>
      </c>
      <c r="E4892" s="20">
        <v>8.3716876080000004E-4</v>
      </c>
      <c r="F4892" s="22">
        <v>1.6447754881458699E-4</v>
      </c>
      <c r="G4892" s="22">
        <v>1.14155251141553E-4</v>
      </c>
      <c r="H4892" s="20">
        <v>0.13600387659999999</v>
      </c>
      <c r="I4892" s="20">
        <v>9.183475562E-2</v>
      </c>
      <c r="J4892" s="24">
        <v>1.03E-2</v>
      </c>
      <c r="K4892" s="20">
        <v>0.1990504018</v>
      </c>
      <c r="L4892" s="20">
        <v>0.40983129730000001</v>
      </c>
      <c r="M4892" s="20">
        <v>1.9813414179999998E-3</v>
      </c>
      <c r="N4892" s="24">
        <v>6.3257999999999995E-2</v>
      </c>
    </row>
    <row r="4893" spans="1:14" ht="15" customHeight="1" outlineLevel="1" x14ac:dyDescent="0.3">
      <c r="A4893" s="12">
        <v>4891</v>
      </c>
      <c r="B4893" s="13">
        <v>1</v>
      </c>
      <c r="C4893" s="19">
        <v>1.3780258030200601E-4</v>
      </c>
      <c r="D4893" s="21">
        <v>0</v>
      </c>
      <c r="E4893" s="20">
        <v>1.438551302E-4</v>
      </c>
      <c r="F4893" s="22">
        <v>1.1748396343899099E-4</v>
      </c>
      <c r="G4893" s="22">
        <v>1.14155251141553E-4</v>
      </c>
      <c r="H4893" s="20">
        <v>4.3127120009999999E-2</v>
      </c>
      <c r="I4893" s="20">
        <v>9.2610550809999997E-2</v>
      </c>
      <c r="J4893" s="24">
        <v>3.15E-2</v>
      </c>
      <c r="K4893" s="20">
        <v>0.17896274649999999</v>
      </c>
      <c r="L4893" s="20">
        <v>0.4144851658</v>
      </c>
      <c r="M4893" s="20">
        <v>2.4134573909999998E-2</v>
      </c>
      <c r="N4893" s="21">
        <v>0</v>
      </c>
    </row>
    <row r="4894" spans="1:14" ht="15" customHeight="1" outlineLevel="1" x14ac:dyDescent="0.3">
      <c r="A4894" s="12">
        <v>4892</v>
      </c>
      <c r="B4894" s="13">
        <v>1</v>
      </c>
      <c r="C4894" s="19">
        <v>1.2736566498105099E-4</v>
      </c>
      <c r="D4894" s="21">
        <v>0</v>
      </c>
      <c r="E4894" s="21">
        <v>0</v>
      </c>
      <c r="F4894" s="22">
        <v>8.8112972579242903E-5</v>
      </c>
      <c r="G4894" s="22">
        <v>1.14155251141553E-4</v>
      </c>
      <c r="H4894" s="20">
        <v>9.3684380550000008E-3</v>
      </c>
      <c r="I4894" s="20">
        <v>9.6295577970000004E-2</v>
      </c>
      <c r="J4894" s="24">
        <v>9.8000000000000004E-2</v>
      </c>
      <c r="K4894" s="20">
        <v>0.1378134892</v>
      </c>
      <c r="L4894" s="20">
        <v>0.40847391890000001</v>
      </c>
      <c r="M4894" s="20">
        <v>0.1973027738</v>
      </c>
      <c r="N4894" s="21">
        <v>0</v>
      </c>
    </row>
    <row r="4895" spans="1:14" ht="15" customHeight="1" outlineLevel="1" x14ac:dyDescent="0.3">
      <c r="A4895" s="12">
        <v>4893</v>
      </c>
      <c r="B4895" s="13">
        <v>1</v>
      </c>
      <c r="C4895" s="19">
        <v>1.21371896430863E-4</v>
      </c>
      <c r="D4895" s="21">
        <v>0</v>
      </c>
      <c r="E4895" s="21">
        <v>0</v>
      </c>
      <c r="F4895" s="22">
        <v>5.87419817194953E-5</v>
      </c>
      <c r="G4895" s="22">
        <v>1.14155251141553E-4</v>
      </c>
      <c r="H4895" s="21">
        <v>0</v>
      </c>
      <c r="I4895" s="20">
        <v>0.110162917</v>
      </c>
      <c r="J4895" s="24">
        <v>0.152</v>
      </c>
      <c r="K4895" s="20">
        <v>0.16155344529999999</v>
      </c>
      <c r="L4895" s="20">
        <v>0.40595307349999998</v>
      </c>
      <c r="M4895" s="20">
        <v>0.2403116995</v>
      </c>
      <c r="N4895" s="21">
        <v>0</v>
      </c>
    </row>
    <row r="4896" spans="1:14" ht="15" customHeight="1" outlineLevel="1" x14ac:dyDescent="0.3">
      <c r="A4896" s="12">
        <v>4894</v>
      </c>
      <c r="B4896" s="13">
        <v>1</v>
      </c>
      <c r="C4896" s="19">
        <v>1.3438087961857001E-4</v>
      </c>
      <c r="D4896" s="21">
        <v>0</v>
      </c>
      <c r="E4896" s="21">
        <v>0</v>
      </c>
      <c r="F4896" s="22">
        <v>3.7594868300476997E-5</v>
      </c>
      <c r="G4896" s="22">
        <v>1.14155251141553E-4</v>
      </c>
      <c r="H4896" s="21">
        <v>0</v>
      </c>
      <c r="I4896" s="20">
        <v>0.1188906129</v>
      </c>
      <c r="J4896" s="24">
        <v>0.1721</v>
      </c>
      <c r="K4896" s="20">
        <v>0.1186997809</v>
      </c>
      <c r="L4896" s="20">
        <v>0.4080860966</v>
      </c>
      <c r="M4896" s="20">
        <v>0.13646840230000001</v>
      </c>
      <c r="N4896" s="21">
        <v>0</v>
      </c>
    </row>
    <row r="4897" spans="1:14" ht="15" customHeight="1" outlineLevel="1" x14ac:dyDescent="0.3">
      <c r="A4897" s="12">
        <v>4895</v>
      </c>
      <c r="B4897" s="13">
        <v>1</v>
      </c>
      <c r="C4897" s="19">
        <v>1.36110592568343E-4</v>
      </c>
      <c r="D4897" s="21">
        <v>0</v>
      </c>
      <c r="E4897" s="21">
        <v>0</v>
      </c>
      <c r="F4897" s="22">
        <v>2.3496792687798098E-5</v>
      </c>
      <c r="G4897" s="22">
        <v>1.14155251141553E-4</v>
      </c>
      <c r="H4897" s="21">
        <v>0</v>
      </c>
      <c r="I4897" s="20">
        <v>0.1306245151</v>
      </c>
      <c r="J4897" s="24">
        <v>0.1595</v>
      </c>
      <c r="K4897" s="20">
        <v>5.3201850500000002E-2</v>
      </c>
      <c r="L4897" s="20">
        <v>0.3644560791</v>
      </c>
      <c r="M4897" s="20">
        <v>3.7535038380000003E-2</v>
      </c>
      <c r="N4897" s="21">
        <v>0</v>
      </c>
    </row>
    <row r="4898" spans="1:14" ht="15" customHeight="1" outlineLevel="1" x14ac:dyDescent="0.3">
      <c r="A4898" s="12">
        <v>4896</v>
      </c>
      <c r="B4898" s="13">
        <v>1</v>
      </c>
      <c r="C4898" s="19">
        <v>1.1336414455754099E-4</v>
      </c>
      <c r="D4898" s="21">
        <v>0</v>
      </c>
      <c r="E4898" s="21">
        <v>0</v>
      </c>
      <c r="F4898" s="22">
        <v>9.3987170751192492E-6</v>
      </c>
      <c r="G4898" s="22">
        <v>1.14155251141553E-4</v>
      </c>
      <c r="H4898" s="21">
        <v>0</v>
      </c>
      <c r="I4898" s="20">
        <v>0.13043056629999999</v>
      </c>
      <c r="J4898" s="24">
        <v>0.12089999999999999</v>
      </c>
      <c r="K4898" s="20">
        <v>3.4940345749999997E-2</v>
      </c>
      <c r="L4898" s="20">
        <v>0.33100639910000001</v>
      </c>
      <c r="M4898" s="20">
        <v>1.337349021E-3</v>
      </c>
      <c r="N4898" s="21">
        <v>0</v>
      </c>
    </row>
    <row r="4899" spans="1:14" ht="15" customHeight="1" outlineLevel="1" x14ac:dyDescent="0.3">
      <c r="A4899" s="12">
        <v>4897</v>
      </c>
      <c r="B4899" s="13">
        <v>1</v>
      </c>
      <c r="C4899" s="19">
        <v>9.8822992238837301E-5</v>
      </c>
      <c r="D4899" s="21">
        <v>0</v>
      </c>
      <c r="E4899" s="21">
        <v>0</v>
      </c>
      <c r="F4899" s="22">
        <v>5.8741981719495297E-6</v>
      </c>
      <c r="G4899" s="22">
        <v>1.14155251141553E-4</v>
      </c>
      <c r="H4899" s="21">
        <v>0</v>
      </c>
      <c r="I4899" s="20">
        <v>0.1207331265</v>
      </c>
      <c r="J4899" s="24">
        <v>8.1600000000000006E-2</v>
      </c>
      <c r="K4899" s="20">
        <v>3.3479425370000003E-2</v>
      </c>
      <c r="L4899" s="20">
        <v>0.30502229980000001</v>
      </c>
      <c r="M4899" s="20">
        <v>0.1119899204</v>
      </c>
      <c r="N4899" s="21">
        <v>0</v>
      </c>
    </row>
    <row r="4900" spans="1:14" ht="15" customHeight="1" outlineLevel="1" x14ac:dyDescent="0.3">
      <c r="A4900" s="12">
        <v>4898</v>
      </c>
      <c r="B4900" s="13">
        <v>1</v>
      </c>
      <c r="C4900" s="19">
        <v>9.1378962970316001E-5</v>
      </c>
      <c r="D4900" s="21">
        <v>0</v>
      </c>
      <c r="E4900" s="21">
        <v>0</v>
      </c>
      <c r="F4900" s="22">
        <v>2.3496792687798102E-6</v>
      </c>
      <c r="G4900" s="22">
        <v>1.14155251141553E-4</v>
      </c>
      <c r="H4900" s="21">
        <v>0</v>
      </c>
      <c r="I4900" s="20">
        <v>0.11501163690000001</v>
      </c>
      <c r="J4900" s="24">
        <v>7.1499999999999994E-2</v>
      </c>
      <c r="K4900" s="20">
        <v>3.0070611149999999E-2</v>
      </c>
      <c r="L4900" s="20">
        <v>0.2999806089</v>
      </c>
      <c r="M4900" s="20">
        <v>0.44895124250000001</v>
      </c>
      <c r="N4900" s="21">
        <v>0</v>
      </c>
    </row>
    <row r="4901" spans="1:14" ht="15" customHeight="1" outlineLevel="1" x14ac:dyDescent="0.3">
      <c r="A4901" s="12">
        <v>4899</v>
      </c>
      <c r="B4901" s="13">
        <v>1</v>
      </c>
      <c r="C4901" s="19">
        <v>8.0624870201811494E-5</v>
      </c>
      <c r="D4901" s="21">
        <v>0</v>
      </c>
      <c r="E4901" s="21">
        <v>0</v>
      </c>
      <c r="F4901" s="22">
        <v>1.17483963438991E-6</v>
      </c>
      <c r="G4901" s="22">
        <v>1.14155251141553E-4</v>
      </c>
      <c r="H4901" s="21">
        <v>0</v>
      </c>
      <c r="I4901" s="20">
        <v>0.1048293251</v>
      </c>
      <c r="J4901" s="24">
        <v>6.7900000000000002E-2</v>
      </c>
      <c r="K4901" s="20">
        <v>3.1044558069999999E-2</v>
      </c>
      <c r="L4901" s="20">
        <v>0.30754314519999998</v>
      </c>
      <c r="M4901" s="20">
        <v>0.58128976409999999</v>
      </c>
      <c r="N4901" s="21">
        <v>0</v>
      </c>
    </row>
    <row r="4902" spans="1:14" ht="15" customHeight="1" outlineLevel="1" x14ac:dyDescent="0.3">
      <c r="A4902" s="12">
        <v>4900</v>
      </c>
      <c r="B4902" s="13">
        <v>1</v>
      </c>
      <c r="C4902" s="19">
        <v>7.8230253666889104E-5</v>
      </c>
      <c r="D4902" s="21">
        <v>0</v>
      </c>
      <c r="E4902" s="21">
        <v>0</v>
      </c>
      <c r="F4902" s="22">
        <v>1.40980756126789E-5</v>
      </c>
      <c r="G4902" s="22">
        <v>1.14155251141553E-4</v>
      </c>
      <c r="H4902" s="21">
        <v>0</v>
      </c>
      <c r="I4902" s="20">
        <v>0.1025019395</v>
      </c>
      <c r="J4902" s="24">
        <v>9.4399999999999998E-2</v>
      </c>
      <c r="K4902" s="20">
        <v>2.8366204039999999E-2</v>
      </c>
      <c r="L4902" s="20">
        <v>0.31510568160000002</v>
      </c>
      <c r="M4902" s="20">
        <v>0.35470242699999999</v>
      </c>
      <c r="N4902" s="21">
        <v>0</v>
      </c>
    </row>
    <row r="4903" spans="1:14" ht="15" customHeight="1" outlineLevel="1" x14ac:dyDescent="0.3">
      <c r="A4903" s="12">
        <v>4901</v>
      </c>
      <c r="B4903" s="13">
        <v>1</v>
      </c>
      <c r="C4903" s="19">
        <v>8.4667291273843404E-5</v>
      </c>
      <c r="D4903" s="21">
        <v>0</v>
      </c>
      <c r="E4903" s="21">
        <v>0</v>
      </c>
      <c r="F4903" s="22">
        <v>3.7594868300476997E-5</v>
      </c>
      <c r="G4903" s="22">
        <v>1.14155251141553E-4</v>
      </c>
      <c r="H4903" s="20">
        <v>1.2921983519999999E-2</v>
      </c>
      <c r="I4903" s="20">
        <v>0.10104732349999999</v>
      </c>
      <c r="J4903" s="24">
        <v>0.17599999999999999</v>
      </c>
      <c r="K4903" s="20">
        <v>4.3340637940000003E-2</v>
      </c>
      <c r="L4903" s="20">
        <v>0.32460732980000001</v>
      </c>
      <c r="M4903" s="20">
        <v>0.1026624334</v>
      </c>
      <c r="N4903" s="21">
        <v>0</v>
      </c>
    </row>
    <row r="4904" spans="1:14" ht="15" customHeight="1" outlineLevel="1" x14ac:dyDescent="0.3">
      <c r="A4904" s="12">
        <v>4902</v>
      </c>
      <c r="B4904" s="13">
        <v>1</v>
      </c>
      <c r="C4904" s="19">
        <v>9.4409574238859598E-5</v>
      </c>
      <c r="D4904" s="21">
        <v>0</v>
      </c>
      <c r="E4904" s="21">
        <v>0</v>
      </c>
      <c r="F4904" s="22">
        <v>9.3987170751192502E-5</v>
      </c>
      <c r="G4904" s="22">
        <v>1.14155251141553E-4</v>
      </c>
      <c r="H4904" s="20">
        <v>5.2980132450000002E-2</v>
      </c>
      <c r="I4904" s="20">
        <v>9.4259115589999998E-2</v>
      </c>
      <c r="J4904" s="24">
        <v>0.23369999999999999</v>
      </c>
      <c r="K4904" s="20">
        <v>0.1008035062</v>
      </c>
      <c r="L4904" s="20">
        <v>0.36678301340000002</v>
      </c>
      <c r="M4904" s="20">
        <v>2.033940692E-3</v>
      </c>
      <c r="N4904" s="21">
        <v>0</v>
      </c>
    </row>
    <row r="4905" spans="1:14" ht="15" customHeight="1" outlineLevel="1" x14ac:dyDescent="0.3">
      <c r="A4905" s="12">
        <v>4903</v>
      </c>
      <c r="B4905" s="13">
        <v>1</v>
      </c>
      <c r="C4905" s="19">
        <v>1.1143206964707E-4</v>
      </c>
      <c r="D4905" s="21">
        <v>0</v>
      </c>
      <c r="E4905" s="21">
        <v>0</v>
      </c>
      <c r="F4905" s="22">
        <v>1.8210014333043501E-4</v>
      </c>
      <c r="G4905" s="22">
        <v>1.14155251141553E-4</v>
      </c>
      <c r="H4905" s="20">
        <v>0.1516717816</v>
      </c>
      <c r="I4905" s="20">
        <v>8.8731574859999995E-2</v>
      </c>
      <c r="J4905" s="24">
        <v>0.29709999999999998</v>
      </c>
      <c r="K4905" s="20">
        <v>0.14682249820000001</v>
      </c>
      <c r="L4905" s="20">
        <v>0.37880550709999999</v>
      </c>
      <c r="M4905" s="20">
        <v>2.6323040780000001E-2</v>
      </c>
      <c r="N4905" s="21">
        <v>0</v>
      </c>
    </row>
    <row r="4906" spans="1:14" ht="15" customHeight="1" outlineLevel="1" x14ac:dyDescent="0.3">
      <c r="A4906" s="12">
        <v>4904</v>
      </c>
      <c r="B4906" s="13">
        <v>1</v>
      </c>
      <c r="C4906" s="19">
        <v>1.29972279760514E-4</v>
      </c>
      <c r="D4906" s="21">
        <v>0</v>
      </c>
      <c r="E4906" s="21">
        <v>0</v>
      </c>
      <c r="F4906" s="22">
        <v>1.58603350642637E-4</v>
      </c>
      <c r="G4906" s="22">
        <v>1.14155251141553E-4</v>
      </c>
      <c r="H4906" s="20">
        <v>0.27976094330000001</v>
      </c>
      <c r="I4906" s="20">
        <v>8.0197827769999994E-2</v>
      </c>
      <c r="J4906" s="24">
        <v>0.44640000000000002</v>
      </c>
      <c r="K4906" s="20">
        <v>0.15534453370000001</v>
      </c>
      <c r="L4906" s="20">
        <v>0.38122939690000002</v>
      </c>
      <c r="M4906" s="20">
        <v>0.2105843262</v>
      </c>
      <c r="N4906" s="20">
        <v>4.9808571429999999E-3</v>
      </c>
    </row>
    <row r="4907" spans="1:14" ht="15" customHeight="1" outlineLevel="1" x14ac:dyDescent="0.3">
      <c r="A4907" s="12">
        <v>4905</v>
      </c>
      <c r="B4907" s="13">
        <v>1</v>
      </c>
      <c r="C4907" s="19">
        <v>1.3421859834110601E-4</v>
      </c>
      <c r="D4907" s="21">
        <v>0</v>
      </c>
      <c r="E4907" s="20">
        <v>7.1459397529999996E-4</v>
      </c>
      <c r="F4907" s="22">
        <v>1.4685495429873799E-4</v>
      </c>
      <c r="G4907" s="22">
        <v>1.14155251141553E-4</v>
      </c>
      <c r="H4907" s="20">
        <v>0.38620578259999999</v>
      </c>
      <c r="I4907" s="20">
        <v>8.0488750969999995E-2</v>
      </c>
      <c r="J4907" s="24">
        <v>0.54220000000000002</v>
      </c>
      <c r="K4907" s="20">
        <v>0.17470172880000001</v>
      </c>
      <c r="L4907" s="20">
        <v>0.39490013569999999</v>
      </c>
      <c r="M4907" s="20">
        <v>0.25424258649999998</v>
      </c>
      <c r="N4907" s="20">
        <v>7.2317142859999999E-3</v>
      </c>
    </row>
    <row r="4908" spans="1:14" ht="15" customHeight="1" outlineLevel="1" x14ac:dyDescent="0.3">
      <c r="A4908" s="12">
        <v>4906</v>
      </c>
      <c r="B4908" s="13">
        <v>1</v>
      </c>
      <c r="C4908" s="19">
        <v>1.33508490856795E-4</v>
      </c>
      <c r="D4908" s="21">
        <v>0</v>
      </c>
      <c r="E4908" s="20">
        <v>1.34704582E-3</v>
      </c>
      <c r="F4908" s="22">
        <v>1.6447754881458699E-4</v>
      </c>
      <c r="G4908" s="22">
        <v>1.14155251141553E-4</v>
      </c>
      <c r="H4908" s="20">
        <v>0.4529155225</v>
      </c>
      <c r="I4908" s="20">
        <v>9.6780449960000001E-2</v>
      </c>
      <c r="J4908" s="24">
        <v>0.61160000000000003</v>
      </c>
      <c r="K4908" s="20">
        <v>0.1957633309</v>
      </c>
      <c r="L4908" s="20">
        <v>0.40411091719999997</v>
      </c>
      <c r="M4908" s="20">
        <v>0.14332620209999999</v>
      </c>
      <c r="N4908" s="20">
        <v>0.21556971429999999</v>
      </c>
    </row>
    <row r="4909" spans="1:14" ht="15" customHeight="1" outlineLevel="1" x14ac:dyDescent="0.3">
      <c r="A4909" s="12">
        <v>4907</v>
      </c>
      <c r="B4909" s="13">
        <v>1</v>
      </c>
      <c r="C4909" s="19">
        <v>1.3384114831367601E-4</v>
      </c>
      <c r="D4909" s="21">
        <v>0</v>
      </c>
      <c r="E4909" s="20">
        <v>1.7832928860000001E-3</v>
      </c>
      <c r="F4909" s="22">
        <v>1.87974341502385E-4</v>
      </c>
      <c r="G4909" s="22">
        <v>1.14155251141553E-4</v>
      </c>
      <c r="H4909" s="20">
        <v>0.4857050557</v>
      </c>
      <c r="I4909" s="20">
        <v>0.1153995345</v>
      </c>
      <c r="J4909" s="24">
        <v>0.72040000000000004</v>
      </c>
      <c r="K4909" s="20">
        <v>0.19345020700000001</v>
      </c>
      <c r="L4909" s="20">
        <v>0.40847391890000001</v>
      </c>
      <c r="M4909" s="20">
        <v>3.8884822819999998E-2</v>
      </c>
      <c r="N4909" s="21">
        <v>0</v>
      </c>
    </row>
    <row r="4910" spans="1:14" ht="15" customHeight="1" outlineLevel="1" x14ac:dyDescent="0.3">
      <c r="A4910" s="12">
        <v>4908</v>
      </c>
      <c r="B4910" s="13">
        <v>1</v>
      </c>
      <c r="C4910" s="19">
        <v>1.3386471697501999E-4</v>
      </c>
      <c r="D4910" s="21">
        <v>0</v>
      </c>
      <c r="E4910" s="20">
        <v>2.071854361E-3</v>
      </c>
      <c r="F4910" s="22">
        <v>2.0677177565262301E-4</v>
      </c>
      <c r="G4910" s="22">
        <v>1.14155251141553E-4</v>
      </c>
      <c r="H4910" s="20">
        <v>0.49313519630000002</v>
      </c>
      <c r="I4910" s="20">
        <v>0.140321955</v>
      </c>
      <c r="J4910" s="24">
        <v>0.83020000000000005</v>
      </c>
      <c r="K4910" s="20">
        <v>0.17031896760000001</v>
      </c>
      <c r="L4910" s="20">
        <v>0.3806476634</v>
      </c>
      <c r="M4910" s="20">
        <v>1.337349021E-3</v>
      </c>
      <c r="N4910" s="21">
        <v>0</v>
      </c>
    </row>
    <row r="4911" spans="1:14" ht="15" customHeight="1" outlineLevel="1" x14ac:dyDescent="0.3">
      <c r="A4911" s="12">
        <v>4909</v>
      </c>
      <c r="B4911" s="13">
        <v>1</v>
      </c>
      <c r="C4911" s="19">
        <v>1.26143689577867E-4</v>
      </c>
      <c r="D4911" s="21">
        <v>0</v>
      </c>
      <c r="E4911" s="20">
        <v>2.1923011119999998E-3</v>
      </c>
      <c r="F4911" s="22">
        <v>1.87974341502385E-4</v>
      </c>
      <c r="G4911" s="22">
        <v>1.14155251141553E-4</v>
      </c>
      <c r="H4911" s="20">
        <v>0.47892101440000001</v>
      </c>
      <c r="I4911" s="20">
        <v>0.17494181540000001</v>
      </c>
      <c r="J4911" s="24">
        <v>0.90010000000000001</v>
      </c>
      <c r="K4911" s="20">
        <v>0.1150474799</v>
      </c>
      <c r="L4911" s="20">
        <v>0.36658910220000002</v>
      </c>
      <c r="M4911" s="20">
        <v>0.1119899204</v>
      </c>
      <c r="N4911" s="20">
        <v>0.2093408571</v>
      </c>
    </row>
    <row r="4912" spans="1:14" ht="15" customHeight="1" outlineLevel="1" x14ac:dyDescent="0.3">
      <c r="A4912" s="12">
        <v>4910</v>
      </c>
      <c r="B4912" s="13">
        <v>1</v>
      </c>
      <c r="C4912" s="19">
        <v>1.2629118444966401E-4</v>
      </c>
      <c r="D4912" s="21">
        <v>0</v>
      </c>
      <c r="E4912" s="20">
        <v>2.069726326E-3</v>
      </c>
      <c r="F4912" s="22">
        <v>1.90324020771165E-4</v>
      </c>
      <c r="G4912" s="22">
        <v>1.14155251141553E-4</v>
      </c>
      <c r="H4912" s="20">
        <v>0.42820222899999999</v>
      </c>
      <c r="I4912" s="20">
        <v>0.20296741660000001</v>
      </c>
      <c r="J4912" s="24">
        <v>0.94579999999999997</v>
      </c>
      <c r="K4912" s="20">
        <v>9.8733869000000002E-2</v>
      </c>
      <c r="L4912" s="20">
        <v>0.36338956760000002</v>
      </c>
      <c r="M4912" s="20">
        <v>0.44895124250000001</v>
      </c>
      <c r="N4912" s="20">
        <v>8.3872285709999994E-2</v>
      </c>
    </row>
    <row r="4913" spans="1:14" ht="15" customHeight="1" outlineLevel="1" x14ac:dyDescent="0.3">
      <c r="A4913" s="12">
        <v>4911</v>
      </c>
      <c r="B4913" s="13">
        <v>1</v>
      </c>
      <c r="C4913" s="19">
        <v>1.2304876149296201E-4</v>
      </c>
      <c r="D4913" s="21">
        <v>0</v>
      </c>
      <c r="E4913" s="20">
        <v>1.8173414380000001E-3</v>
      </c>
      <c r="F4913" s="22">
        <v>2.1382081345896301E-4</v>
      </c>
      <c r="G4913" s="22">
        <v>1.14155251141553E-4</v>
      </c>
      <c r="H4913" s="20">
        <v>0.36197706349999997</v>
      </c>
      <c r="I4913" s="20">
        <v>0.2275989139</v>
      </c>
      <c r="J4913" s="24">
        <v>0.96050000000000002</v>
      </c>
      <c r="K4913" s="20">
        <v>0.1021426832</v>
      </c>
      <c r="L4913" s="20">
        <v>0.36096567769999999</v>
      </c>
      <c r="M4913" s="20">
        <v>0.58128976409999999</v>
      </c>
      <c r="N4913" s="24">
        <v>7.8623999999999999E-2</v>
      </c>
    </row>
    <row r="4914" spans="1:14" ht="15" customHeight="1" outlineLevel="1" x14ac:dyDescent="0.3">
      <c r="A4914" s="12">
        <v>4912</v>
      </c>
      <c r="B4914" s="13">
        <v>1</v>
      </c>
      <c r="C4914" s="19">
        <v>1.1923690125953E-4</v>
      </c>
      <c r="D4914" s="21">
        <v>0</v>
      </c>
      <c r="E4914" s="20">
        <v>1.5577212329999999E-3</v>
      </c>
      <c r="F4914" s="22">
        <v>2.23219530534082E-4</v>
      </c>
      <c r="G4914" s="22">
        <v>1.14155251141553E-4</v>
      </c>
      <c r="H4914" s="20">
        <v>0.28492973669999999</v>
      </c>
      <c r="I4914" s="20">
        <v>0.27996508920000002</v>
      </c>
      <c r="J4914" s="24">
        <v>0.9587</v>
      </c>
      <c r="K4914" s="20">
        <v>0.13440467489999999</v>
      </c>
      <c r="L4914" s="20">
        <v>0.38694977699999999</v>
      </c>
      <c r="M4914" s="20">
        <v>0.35470242699999999</v>
      </c>
      <c r="N4914" s="20">
        <v>3.8721428570000001E-2</v>
      </c>
    </row>
    <row r="4915" spans="1:14" ht="15" customHeight="1" outlineLevel="1" x14ac:dyDescent="0.3">
      <c r="A4915" s="12">
        <v>4913</v>
      </c>
      <c r="B4915" s="13">
        <v>1</v>
      </c>
      <c r="C4915" s="19">
        <v>1.18176904381852E-4</v>
      </c>
      <c r="D4915" s="21">
        <v>0</v>
      </c>
      <c r="E4915" s="20">
        <v>1.2466025930000001E-3</v>
      </c>
      <c r="F4915" s="22">
        <v>2.23219530534082E-4</v>
      </c>
      <c r="G4915" s="22">
        <v>1.14155251141553E-4</v>
      </c>
      <c r="H4915" s="20">
        <v>0.20368276530000001</v>
      </c>
      <c r="I4915" s="20">
        <v>0.34823506589999997</v>
      </c>
      <c r="J4915" s="24">
        <v>0.95499999999999996</v>
      </c>
      <c r="K4915" s="20">
        <v>0.16362308249999999</v>
      </c>
      <c r="L4915" s="20">
        <v>0.3983905371</v>
      </c>
      <c r="M4915" s="20">
        <v>0.1026624334</v>
      </c>
      <c r="N4915" s="20">
        <v>5.6226857140000003E-2</v>
      </c>
    </row>
    <row r="4916" spans="1:14" ht="15" customHeight="1" outlineLevel="1" x14ac:dyDescent="0.3">
      <c r="A4916" s="12">
        <v>4914</v>
      </c>
      <c r="B4916" s="13">
        <v>1</v>
      </c>
      <c r="C4916" s="19">
        <v>1.2296880579079999E-4</v>
      </c>
      <c r="D4916" s="21">
        <v>0</v>
      </c>
      <c r="E4916" s="20">
        <v>8.2440055400000004E-4</v>
      </c>
      <c r="F4916" s="22">
        <v>1.6447754881458699E-4</v>
      </c>
      <c r="G4916" s="22">
        <v>1.14155251141553E-4</v>
      </c>
      <c r="H4916" s="20">
        <v>9.5945727669999994E-2</v>
      </c>
      <c r="I4916" s="20">
        <v>0.34076803719999998</v>
      </c>
      <c r="J4916" s="24">
        <v>0.94179999999999997</v>
      </c>
      <c r="K4916" s="20">
        <v>0.1684928171</v>
      </c>
      <c r="L4916" s="20">
        <v>0.38433197600000002</v>
      </c>
      <c r="M4916" s="20">
        <v>2.033940692E-3</v>
      </c>
      <c r="N4916" s="21">
        <v>0</v>
      </c>
    </row>
    <row r="4917" spans="1:14" ht="15" customHeight="1" outlineLevel="1" x14ac:dyDescent="0.3">
      <c r="A4917" s="12">
        <v>4915</v>
      </c>
      <c r="B4917" s="13">
        <v>1</v>
      </c>
      <c r="C4917" s="19">
        <v>1.2663840002800301E-4</v>
      </c>
      <c r="D4917" s="21">
        <v>0</v>
      </c>
      <c r="E4917" s="20">
        <v>2.3323257799999999E-4</v>
      </c>
      <c r="F4917" s="22">
        <v>1.1748396343899099E-4</v>
      </c>
      <c r="G4917" s="22">
        <v>1.14155251141553E-4</v>
      </c>
      <c r="H4917" s="20">
        <v>3.214343402E-2</v>
      </c>
      <c r="I4917" s="20">
        <v>0.3257370054</v>
      </c>
      <c r="J4917" s="24">
        <v>0.89439999999999997</v>
      </c>
      <c r="K4917" s="20">
        <v>0.15984903819999999</v>
      </c>
      <c r="L4917" s="20">
        <v>0.36843125850000003</v>
      </c>
      <c r="M4917" s="20">
        <v>2.6323040780000001E-2</v>
      </c>
      <c r="N4917" s="21">
        <v>0</v>
      </c>
    </row>
    <row r="4918" spans="1:14" ht="15" customHeight="1" outlineLevel="1" x14ac:dyDescent="0.3">
      <c r="A4918" s="12">
        <v>4916</v>
      </c>
      <c r="B4918" s="13">
        <v>1</v>
      </c>
      <c r="C4918" s="19">
        <v>1.18211195330442E-4</v>
      </c>
      <c r="D4918" s="21">
        <v>0</v>
      </c>
      <c r="E4918" s="21">
        <v>0</v>
      </c>
      <c r="F4918" s="22">
        <v>8.8112972579242903E-5</v>
      </c>
      <c r="G4918" s="22">
        <v>1.14155251141553E-4</v>
      </c>
      <c r="H4918" s="20">
        <v>8.7223388789999991E-3</v>
      </c>
      <c r="I4918" s="20">
        <v>0.35376260669999998</v>
      </c>
      <c r="J4918" s="24">
        <v>0.85629999999999995</v>
      </c>
      <c r="K4918" s="20">
        <v>0.1518139761</v>
      </c>
      <c r="L4918" s="20">
        <v>0.35505138650000001</v>
      </c>
      <c r="M4918" s="20">
        <v>0.2105843262</v>
      </c>
      <c r="N4918" s="21">
        <v>0</v>
      </c>
    </row>
    <row r="4919" spans="1:14" ht="15" customHeight="1" outlineLevel="1" x14ac:dyDescent="0.3">
      <c r="A4919" s="12">
        <v>4917</v>
      </c>
      <c r="B4919" s="13">
        <v>1</v>
      </c>
      <c r="C4919" s="19">
        <v>1.1330632685448401E-4</v>
      </c>
      <c r="D4919" s="21">
        <v>0</v>
      </c>
      <c r="E4919" s="21">
        <v>0</v>
      </c>
      <c r="F4919" s="22">
        <v>5.87419817194953E-5</v>
      </c>
      <c r="G4919" s="22">
        <v>1.14155251141553E-4</v>
      </c>
      <c r="H4919" s="21">
        <v>0</v>
      </c>
      <c r="I4919" s="20">
        <v>0.37897595029999998</v>
      </c>
      <c r="J4919" s="24">
        <v>0.89770000000000005</v>
      </c>
      <c r="K4919" s="20">
        <v>0.1719016314</v>
      </c>
      <c r="L4919" s="20">
        <v>0.35427574169999998</v>
      </c>
      <c r="M4919" s="20">
        <v>0.25424258649999998</v>
      </c>
      <c r="N4919" s="21">
        <v>0</v>
      </c>
    </row>
    <row r="4920" spans="1:14" ht="15" customHeight="1" outlineLevel="1" x14ac:dyDescent="0.3">
      <c r="A4920" s="12">
        <v>4918</v>
      </c>
      <c r="B4920" s="13">
        <v>1</v>
      </c>
      <c r="C4920" s="19">
        <v>1.2550104405748E-4</v>
      </c>
      <c r="D4920" s="21">
        <v>0</v>
      </c>
      <c r="E4920" s="21">
        <v>0</v>
      </c>
      <c r="F4920" s="22">
        <v>3.7594868300476997E-5</v>
      </c>
      <c r="G4920" s="22">
        <v>1.14155251141553E-4</v>
      </c>
      <c r="H4920" s="21">
        <v>0</v>
      </c>
      <c r="I4920" s="20">
        <v>0.4067106284</v>
      </c>
      <c r="J4920" s="24">
        <v>0.94440000000000002</v>
      </c>
      <c r="K4920" s="20">
        <v>0.17932797659999999</v>
      </c>
      <c r="L4920" s="20">
        <v>0.3565057204</v>
      </c>
      <c r="M4920" s="20">
        <v>0.14332620209999999</v>
      </c>
      <c r="N4920" s="21">
        <v>0</v>
      </c>
    </row>
    <row r="4921" spans="1:14" ht="15" customHeight="1" outlineLevel="1" x14ac:dyDescent="0.3">
      <c r="A4921" s="12">
        <v>4919</v>
      </c>
      <c r="B4921" s="13">
        <v>1</v>
      </c>
      <c r="C4921" s="19">
        <v>1.2721630258148801E-4</v>
      </c>
      <c r="D4921" s="21">
        <v>0</v>
      </c>
      <c r="E4921" s="21">
        <v>0</v>
      </c>
      <c r="F4921" s="22">
        <v>2.3496792687798098E-5</v>
      </c>
      <c r="G4921" s="22">
        <v>1.14155251141553E-4</v>
      </c>
      <c r="H4921" s="21">
        <v>0</v>
      </c>
      <c r="I4921" s="20">
        <v>0.41737781229999998</v>
      </c>
      <c r="J4921" s="24">
        <v>0.92400000000000004</v>
      </c>
      <c r="K4921" s="20">
        <v>9.6542488430000004E-2</v>
      </c>
      <c r="L4921" s="20">
        <v>0.3258677526</v>
      </c>
      <c r="M4921" s="20">
        <v>3.8884822819999998E-2</v>
      </c>
      <c r="N4921" s="21">
        <v>0</v>
      </c>
    </row>
    <row r="4922" spans="1:14" ht="15" customHeight="1" outlineLevel="1" x14ac:dyDescent="0.3">
      <c r="A4922" s="12">
        <v>4920</v>
      </c>
      <c r="B4922" s="13">
        <v>1</v>
      </c>
      <c r="C4922" s="19">
        <v>1.05616572347973E-4</v>
      </c>
      <c r="D4922" s="21">
        <v>0</v>
      </c>
      <c r="E4922" s="21">
        <v>0</v>
      </c>
      <c r="F4922" s="22">
        <v>9.3987170751192492E-6</v>
      </c>
      <c r="G4922" s="22">
        <v>1.14155251141553E-4</v>
      </c>
      <c r="H4922" s="21">
        <v>0</v>
      </c>
      <c r="I4922" s="20">
        <v>0.43027540730000002</v>
      </c>
      <c r="J4922" s="24">
        <v>0.87029999999999996</v>
      </c>
      <c r="K4922" s="20">
        <v>8.1811541269999996E-2</v>
      </c>
      <c r="L4922" s="20">
        <v>0.31433003679999999</v>
      </c>
      <c r="M4922" s="20">
        <v>1.337349021E-3</v>
      </c>
      <c r="N4922" s="21">
        <v>0</v>
      </c>
    </row>
    <row r="4923" spans="1:14" ht="15" customHeight="1" outlineLevel="1" x14ac:dyDescent="0.3">
      <c r="A4923" s="12">
        <v>4921</v>
      </c>
      <c r="B4923" s="13">
        <v>1</v>
      </c>
      <c r="C4923" s="19">
        <v>9.0174427489972804E-5</v>
      </c>
      <c r="D4923" s="21">
        <v>0</v>
      </c>
      <c r="E4923" s="21">
        <v>0</v>
      </c>
      <c r="F4923" s="22">
        <v>5.8741981719495297E-6</v>
      </c>
      <c r="G4923" s="22">
        <v>1.14155251141553E-4</v>
      </c>
      <c r="H4923" s="21">
        <v>0</v>
      </c>
      <c r="I4923" s="20">
        <v>0.45897982929999998</v>
      </c>
      <c r="J4923" s="24">
        <v>0.83240000000000003</v>
      </c>
      <c r="K4923" s="20">
        <v>5.4419284149999997E-2</v>
      </c>
      <c r="L4923" s="20">
        <v>0.30919139029999998</v>
      </c>
      <c r="M4923" s="20">
        <v>0.1086448927</v>
      </c>
      <c r="N4923" s="21">
        <v>0</v>
      </c>
    </row>
    <row r="4924" spans="1:14" ht="15" customHeight="1" outlineLevel="1" x14ac:dyDescent="0.3">
      <c r="A4924" s="12">
        <v>4922</v>
      </c>
      <c r="B4924" s="13">
        <v>1</v>
      </c>
      <c r="C4924" s="19">
        <v>8.1077775542420495E-5</v>
      </c>
      <c r="D4924" s="21">
        <v>0</v>
      </c>
      <c r="E4924" s="21">
        <v>0</v>
      </c>
      <c r="F4924" s="22">
        <v>2.3496792687798102E-6</v>
      </c>
      <c r="G4924" s="22">
        <v>1.14155251141553E-4</v>
      </c>
      <c r="H4924" s="21">
        <v>0</v>
      </c>
      <c r="I4924" s="20">
        <v>0.48448409619999999</v>
      </c>
      <c r="J4924" s="24">
        <v>0.80669999999999997</v>
      </c>
      <c r="K4924" s="20">
        <v>3.7375213050000002E-2</v>
      </c>
      <c r="L4924" s="20">
        <v>0.30734923409999998</v>
      </c>
      <c r="M4924" s="20">
        <v>0.43656730910000002</v>
      </c>
      <c r="N4924" s="21">
        <v>0</v>
      </c>
    </row>
    <row r="4925" spans="1:14" ht="15" customHeight="1" outlineLevel="1" x14ac:dyDescent="0.3">
      <c r="A4925" s="12">
        <v>4923</v>
      </c>
      <c r="B4925" s="13">
        <v>1</v>
      </c>
      <c r="C4925" s="19">
        <v>6.8444607424580602E-5</v>
      </c>
      <c r="D4925" s="21">
        <v>0</v>
      </c>
      <c r="E4925" s="21">
        <v>0</v>
      </c>
      <c r="F4925" s="22">
        <v>1.17483963438991E-6</v>
      </c>
      <c r="G4925" s="22">
        <v>1.14155251141553E-4</v>
      </c>
      <c r="H4925" s="21">
        <v>0</v>
      </c>
      <c r="I4925" s="20">
        <v>0.52298293250000005</v>
      </c>
      <c r="J4925" s="24">
        <v>0.76949999999999996</v>
      </c>
      <c r="K4925" s="20">
        <v>4.9914779639999997E-2</v>
      </c>
      <c r="L4925" s="20">
        <v>0.2901880939</v>
      </c>
      <c r="M4925" s="20">
        <v>0.56498435859999996</v>
      </c>
      <c r="N4925" s="21">
        <v>0</v>
      </c>
    </row>
    <row r="4926" spans="1:14" ht="15" customHeight="1" outlineLevel="1" x14ac:dyDescent="0.3">
      <c r="A4926" s="12">
        <v>4924</v>
      </c>
      <c r="B4926" s="13">
        <v>1</v>
      </c>
      <c r="C4926" s="19">
        <v>6.1645418027116296E-5</v>
      </c>
      <c r="D4926" s="20">
        <v>2.0453038900000001E-6</v>
      </c>
      <c r="E4926" s="21">
        <v>0</v>
      </c>
      <c r="F4926" s="22">
        <v>1.40980756126789E-5</v>
      </c>
      <c r="G4926" s="22">
        <v>1.14155251141553E-4</v>
      </c>
      <c r="H4926" s="21">
        <v>0</v>
      </c>
      <c r="I4926" s="20">
        <v>0.52754072919999995</v>
      </c>
      <c r="J4926" s="24">
        <v>0.70699999999999996</v>
      </c>
      <c r="K4926" s="20">
        <v>4.9427806179999999E-2</v>
      </c>
      <c r="L4926" s="20">
        <v>0.29687802990000001</v>
      </c>
      <c r="M4926" s="20">
        <v>0.34502031459999999</v>
      </c>
      <c r="N4926" s="21">
        <v>0</v>
      </c>
    </row>
    <row r="4927" spans="1:14" ht="15" customHeight="1" outlineLevel="1" x14ac:dyDescent="0.3">
      <c r="A4927" s="12">
        <v>4925</v>
      </c>
      <c r="B4927" s="13">
        <v>1</v>
      </c>
      <c r="C4927" s="19">
        <v>5.8184122231814003E-5</v>
      </c>
      <c r="D4927" s="20">
        <v>1.883724883E-5</v>
      </c>
      <c r="E4927" s="21">
        <v>0</v>
      </c>
      <c r="F4927" s="22">
        <v>3.7594868300476997E-5</v>
      </c>
      <c r="G4927" s="22">
        <v>1.14155251141553E-4</v>
      </c>
      <c r="H4927" s="20">
        <v>1.227588435E-2</v>
      </c>
      <c r="I4927" s="20">
        <v>0.54295965869999996</v>
      </c>
      <c r="J4927" s="24">
        <v>0.62880000000000003</v>
      </c>
      <c r="K4927" s="20">
        <v>5.5028000969999998E-2</v>
      </c>
      <c r="L4927" s="20">
        <v>0.31723870469999998</v>
      </c>
      <c r="M4927" s="20">
        <v>9.989762864E-2</v>
      </c>
      <c r="N4927" s="21">
        <v>0</v>
      </c>
    </row>
    <row r="4928" spans="1:14" ht="15" customHeight="1" outlineLevel="1" x14ac:dyDescent="0.3">
      <c r="A4928" s="12">
        <v>4926</v>
      </c>
      <c r="B4928" s="13">
        <v>1</v>
      </c>
      <c r="C4928" s="19">
        <v>5.9401054807034998E-5</v>
      </c>
      <c r="D4928" s="20">
        <v>1.718055268E-5</v>
      </c>
      <c r="E4928" s="21">
        <v>0</v>
      </c>
      <c r="F4928" s="22">
        <v>9.3987170751192502E-5</v>
      </c>
      <c r="G4928" s="22">
        <v>1.14155251141553E-4</v>
      </c>
      <c r="H4928" s="20">
        <v>4.8295913420000003E-2</v>
      </c>
      <c r="I4928" s="20">
        <v>0.5569239721</v>
      </c>
      <c r="J4928" s="24">
        <v>0.53510000000000002</v>
      </c>
      <c r="K4928" s="20">
        <v>5.9897735569999999E-2</v>
      </c>
      <c r="L4928" s="20">
        <v>0.33352724449999999</v>
      </c>
      <c r="M4928" s="20">
        <v>2.00752621E-3</v>
      </c>
      <c r="N4928" s="21">
        <v>0</v>
      </c>
    </row>
    <row r="4929" spans="1:14" ht="15" customHeight="1" outlineLevel="1" x14ac:dyDescent="0.3">
      <c r="A4929" s="12">
        <v>4927</v>
      </c>
      <c r="B4929" s="13">
        <v>1</v>
      </c>
      <c r="C4929" s="19">
        <v>7.0164684090510802E-5</v>
      </c>
      <c r="D4929" s="21">
        <v>0</v>
      </c>
      <c r="E4929" s="21">
        <v>0</v>
      </c>
      <c r="F4929" s="22">
        <v>1.8210014333043501E-4</v>
      </c>
      <c r="G4929" s="22">
        <v>1.14155251141553E-4</v>
      </c>
      <c r="H4929" s="20">
        <v>0.13148118240000001</v>
      </c>
      <c r="I4929" s="20">
        <v>0.55527540730000002</v>
      </c>
      <c r="J4929" s="24">
        <v>0.55789999999999995</v>
      </c>
      <c r="K4929" s="20">
        <v>6.3428293159999996E-2</v>
      </c>
      <c r="L4929" s="20">
        <v>0.34419235990000002</v>
      </c>
      <c r="M4929" s="20">
        <v>2.5212979779999999E-2</v>
      </c>
      <c r="N4929" s="21">
        <v>0</v>
      </c>
    </row>
    <row r="4930" spans="1:14" ht="15" customHeight="1" outlineLevel="1" x14ac:dyDescent="0.3">
      <c r="A4930" s="12">
        <v>4928</v>
      </c>
      <c r="B4930" s="13">
        <v>1</v>
      </c>
      <c r="C4930" s="19">
        <v>8.1978768081717295E-5</v>
      </c>
      <c r="D4930" s="21">
        <v>0</v>
      </c>
      <c r="E4930" s="21">
        <v>0</v>
      </c>
      <c r="F4930" s="22">
        <v>1.58603350642637E-4</v>
      </c>
      <c r="G4930" s="22">
        <v>1.14155251141553E-4</v>
      </c>
      <c r="H4930" s="20">
        <v>0.2403488936</v>
      </c>
      <c r="I4930" s="20">
        <v>0.53578355310000003</v>
      </c>
      <c r="J4930" s="24">
        <v>0.46829999999999999</v>
      </c>
      <c r="K4930" s="20">
        <v>9.66642318E-2</v>
      </c>
      <c r="L4930" s="20">
        <v>0.36746170249999999</v>
      </c>
      <c r="M4930" s="20">
        <v>0.2038714516</v>
      </c>
      <c r="N4930" s="20">
        <v>6.9052285709999994E-2</v>
      </c>
    </row>
    <row r="4931" spans="1:14" ht="15" customHeight="1" outlineLevel="1" x14ac:dyDescent="0.3">
      <c r="A4931" s="12">
        <v>4929</v>
      </c>
      <c r="B4931" s="13">
        <v>1</v>
      </c>
      <c r="C4931" s="19">
        <v>9.5647836712652506E-5</v>
      </c>
      <c r="D4931" s="21">
        <v>0</v>
      </c>
      <c r="E4931" s="21">
        <v>0</v>
      </c>
      <c r="F4931" s="22">
        <v>1.4685495429873799E-4</v>
      </c>
      <c r="G4931" s="22">
        <v>1.14155251141553E-4</v>
      </c>
      <c r="H4931" s="20">
        <v>0.3353254725</v>
      </c>
      <c r="I4931" s="20">
        <v>0.50814584949999997</v>
      </c>
      <c r="J4931" s="24">
        <v>0.38540000000000002</v>
      </c>
      <c r="K4931" s="20">
        <v>0.12563915270000001</v>
      </c>
      <c r="L4931" s="20">
        <v>0.3821019973</v>
      </c>
      <c r="M4931" s="20">
        <v>0.2472117274</v>
      </c>
      <c r="N4931" s="20">
        <v>0.1079854286</v>
      </c>
    </row>
    <row r="4932" spans="1:14" ht="15" customHeight="1" outlineLevel="1" x14ac:dyDescent="0.3">
      <c r="A4932" s="12">
        <v>4930</v>
      </c>
      <c r="B4932" s="13">
        <v>1</v>
      </c>
      <c r="C4932" s="19">
        <v>1.03154501826152E-4</v>
      </c>
      <c r="D4932" s="21">
        <v>0</v>
      </c>
      <c r="E4932" s="21">
        <v>0</v>
      </c>
      <c r="F4932" s="22">
        <v>1.6447754881458699E-4</v>
      </c>
      <c r="G4932" s="22">
        <v>1.14155251141553E-4</v>
      </c>
      <c r="H4932" s="20">
        <v>0.40429655949999999</v>
      </c>
      <c r="I4932" s="20">
        <v>0.4836113266</v>
      </c>
      <c r="J4932" s="24">
        <v>0.33200000000000002</v>
      </c>
      <c r="K4932" s="20">
        <v>0.11991721449999999</v>
      </c>
      <c r="L4932" s="20">
        <v>0.38365328679999999</v>
      </c>
      <c r="M4932" s="20">
        <v>0.13986928360000001</v>
      </c>
      <c r="N4932" s="21">
        <v>0</v>
      </c>
    </row>
    <row r="4933" spans="1:14" ht="15" customHeight="1" outlineLevel="1" x14ac:dyDescent="0.3">
      <c r="A4933" s="12">
        <v>4931</v>
      </c>
      <c r="B4933" s="13">
        <v>1</v>
      </c>
      <c r="C4933" s="19">
        <v>1.08136460572851E-4</v>
      </c>
      <c r="D4933" s="21">
        <v>0</v>
      </c>
      <c r="E4933" s="21">
        <v>0</v>
      </c>
      <c r="F4933" s="22">
        <v>1.87974341502385E-4</v>
      </c>
      <c r="G4933" s="22">
        <v>1.14155251141553E-4</v>
      </c>
      <c r="H4933" s="20">
        <v>0.46454530770000002</v>
      </c>
      <c r="I4933" s="20">
        <v>0.47362296349999999</v>
      </c>
      <c r="J4933" s="24">
        <v>0.3024</v>
      </c>
      <c r="K4933" s="20">
        <v>0.1141952764</v>
      </c>
      <c r="L4933" s="20">
        <v>0.36494085710000002</v>
      </c>
      <c r="M4933" s="20">
        <v>3.8205956790000002E-2</v>
      </c>
      <c r="N4933" s="21">
        <v>0</v>
      </c>
    </row>
    <row r="4934" spans="1:14" ht="15" customHeight="1" outlineLevel="1" x14ac:dyDescent="0.3">
      <c r="A4934" s="12">
        <v>4932</v>
      </c>
      <c r="B4934" s="13">
        <v>1</v>
      </c>
      <c r="C4934" s="19">
        <v>1.16471846096827E-4</v>
      </c>
      <c r="D4934" s="21">
        <v>0</v>
      </c>
      <c r="E4934" s="21">
        <v>0</v>
      </c>
      <c r="F4934" s="22">
        <v>2.0677177565262301E-4</v>
      </c>
      <c r="G4934" s="22">
        <v>1.14155251141553E-4</v>
      </c>
      <c r="H4934" s="20">
        <v>0.4953965434</v>
      </c>
      <c r="I4934" s="20">
        <v>0.46247090769999999</v>
      </c>
      <c r="J4934" s="24">
        <v>0.25519999999999998</v>
      </c>
      <c r="K4934" s="20">
        <v>8.7168249330000003E-2</v>
      </c>
      <c r="L4934" s="20">
        <v>0.35922047699999998</v>
      </c>
      <c r="M4934" s="20">
        <v>1.337349021E-3</v>
      </c>
      <c r="N4934" s="21">
        <v>0</v>
      </c>
    </row>
    <row r="4935" spans="1:14" ht="15" customHeight="1" outlineLevel="1" x14ac:dyDescent="0.3">
      <c r="A4935" s="12">
        <v>4933</v>
      </c>
      <c r="B4935" s="13">
        <v>1</v>
      </c>
      <c r="C4935" s="19">
        <v>1.09996263354501E-4</v>
      </c>
      <c r="D4935" s="21">
        <v>0</v>
      </c>
      <c r="E4935" s="21">
        <v>0</v>
      </c>
      <c r="F4935" s="22">
        <v>1.87974341502385E-4</v>
      </c>
      <c r="G4935" s="22">
        <v>1.14155251141553E-4</v>
      </c>
      <c r="H4935" s="24">
        <v>0.49022775000000002</v>
      </c>
      <c r="I4935" s="20">
        <v>0.44259115589999998</v>
      </c>
      <c r="J4935" s="24">
        <v>0.22559999999999999</v>
      </c>
      <c r="K4935" s="20">
        <v>7.3898222550000003E-2</v>
      </c>
      <c r="L4935" s="20">
        <v>0.33352724449999999</v>
      </c>
      <c r="M4935" s="20">
        <v>0.1021559953</v>
      </c>
      <c r="N4935" s="20">
        <v>7.0768285710000003E-2</v>
      </c>
    </row>
    <row r="4936" spans="1:14" ht="15" customHeight="1" outlineLevel="1" x14ac:dyDescent="0.3">
      <c r="A4936" s="12">
        <v>4934</v>
      </c>
      <c r="B4936" s="13">
        <v>1</v>
      </c>
      <c r="C4936" s="19">
        <v>1.0338293976783E-4</v>
      </c>
      <c r="D4936" s="21">
        <v>0</v>
      </c>
      <c r="E4936" s="20">
        <v>7.3204385790000002E-5</v>
      </c>
      <c r="F4936" s="22">
        <v>1.90324020771165E-4</v>
      </c>
      <c r="G4936" s="22">
        <v>1.14155251141553E-4</v>
      </c>
      <c r="H4936" s="20">
        <v>0.47762881600000001</v>
      </c>
      <c r="I4936" s="20">
        <v>0.42057796739999997</v>
      </c>
      <c r="J4936" s="24">
        <v>0.2165</v>
      </c>
      <c r="K4936" s="20">
        <v>7.2072072070000007E-2</v>
      </c>
      <c r="L4936" s="20">
        <v>0.32460732980000001</v>
      </c>
      <c r="M4936" s="20">
        <v>0.41248684949999997</v>
      </c>
      <c r="N4936" s="21">
        <v>0</v>
      </c>
    </row>
    <row r="4937" spans="1:14" ht="15" customHeight="1" outlineLevel="1" x14ac:dyDescent="0.3">
      <c r="A4937" s="12">
        <v>4935</v>
      </c>
      <c r="B4937" s="13">
        <v>1</v>
      </c>
      <c r="C4937" s="19">
        <v>9.7153451090263893E-5</v>
      </c>
      <c r="D4937" s="21">
        <v>0</v>
      </c>
      <c r="E4937" s="20">
        <v>5.7882537599999998E-5</v>
      </c>
      <c r="F4937" s="22">
        <v>2.1382081345896301E-4</v>
      </c>
      <c r="G4937" s="22">
        <v>1.14155251141553E-4</v>
      </c>
      <c r="H4937" s="20">
        <v>0.43062510100000001</v>
      </c>
      <c r="I4937" s="20">
        <v>0.3805275407</v>
      </c>
      <c r="J4937" s="24">
        <v>0.23719999999999999</v>
      </c>
      <c r="K4937" s="20">
        <v>6.7932797660000002E-2</v>
      </c>
      <c r="L4937" s="20">
        <v>0.32926119840000001</v>
      </c>
      <c r="M4937" s="20">
        <v>0.53329402159999995</v>
      </c>
      <c r="N4937" s="20">
        <v>0.26674885710000001</v>
      </c>
    </row>
    <row r="4938" spans="1:14" ht="15" customHeight="1" outlineLevel="1" x14ac:dyDescent="0.3">
      <c r="A4938" s="12">
        <v>4936</v>
      </c>
      <c r="B4938" s="13">
        <v>1</v>
      </c>
      <c r="C4938" s="19">
        <v>9.2612407302187502E-5</v>
      </c>
      <c r="D4938" s="21">
        <v>0</v>
      </c>
      <c r="E4938" s="21">
        <v>0</v>
      </c>
      <c r="F4938" s="22">
        <v>2.23219530534082E-4</v>
      </c>
      <c r="G4938" s="22">
        <v>1.14155251141553E-4</v>
      </c>
      <c r="H4938" s="20">
        <v>0.35406234860000002</v>
      </c>
      <c r="I4938" s="20">
        <v>0.34484096199999997</v>
      </c>
      <c r="J4938" s="24">
        <v>0.28410000000000002</v>
      </c>
      <c r="K4938" s="20">
        <v>6.9758948139999999E-2</v>
      </c>
      <c r="L4938" s="20">
        <v>0.34186542559999999</v>
      </c>
      <c r="M4938" s="20">
        <v>0.3261878849</v>
      </c>
      <c r="N4938" s="20">
        <v>0.14869028570000001</v>
      </c>
    </row>
    <row r="4939" spans="1:14" ht="15" customHeight="1" outlineLevel="1" x14ac:dyDescent="0.3">
      <c r="A4939" s="12">
        <v>4937</v>
      </c>
      <c r="B4939" s="13">
        <v>1</v>
      </c>
      <c r="C4939" s="19">
        <v>9.1875231588217404E-5</v>
      </c>
      <c r="D4939" s="21">
        <v>0</v>
      </c>
      <c r="E4939" s="21">
        <v>0</v>
      </c>
      <c r="F4939" s="22">
        <v>2.23219530534082E-4</v>
      </c>
      <c r="G4939" s="22">
        <v>1.14155251141553E-4</v>
      </c>
      <c r="H4939" s="20">
        <v>0.2571474721</v>
      </c>
      <c r="I4939" s="20">
        <v>0.30285104730000001</v>
      </c>
      <c r="J4939" s="24">
        <v>0.30769999999999997</v>
      </c>
      <c r="K4939" s="20">
        <v>0.1017774531</v>
      </c>
      <c r="L4939" s="20">
        <v>0.38122939690000002</v>
      </c>
      <c r="M4939" s="20">
        <v>9.4517832299999993E-2</v>
      </c>
      <c r="N4939" s="20">
        <v>4.1674285710000002E-2</v>
      </c>
    </row>
    <row r="4940" spans="1:14" ht="15" customHeight="1" outlineLevel="1" x14ac:dyDescent="0.3">
      <c r="A4940" s="12">
        <v>4938</v>
      </c>
      <c r="B4940" s="13">
        <v>1</v>
      </c>
      <c r="C4940" s="19">
        <v>9.5903198234485203E-5</v>
      </c>
      <c r="D4940" s="21">
        <v>0</v>
      </c>
      <c r="E4940" s="21">
        <v>0</v>
      </c>
      <c r="F4940" s="22">
        <v>1.6447754881458699E-4</v>
      </c>
      <c r="G4940" s="22">
        <v>1.14155251141553E-4</v>
      </c>
      <c r="H4940" s="20">
        <v>0.1313196576</v>
      </c>
      <c r="I4940" s="20">
        <v>0.23933281610000001</v>
      </c>
      <c r="J4940" s="24">
        <v>0.3669</v>
      </c>
      <c r="K4940" s="20">
        <v>0.1252739226</v>
      </c>
      <c r="L4940" s="20">
        <v>0.3968392476</v>
      </c>
      <c r="M4940" s="20">
        <v>1.9553853120000001E-3</v>
      </c>
      <c r="N4940" s="20">
        <v>9.5338285709999998E-2</v>
      </c>
    </row>
    <row r="4941" spans="1:14" ht="15" customHeight="1" outlineLevel="1" x14ac:dyDescent="0.3">
      <c r="A4941" s="12">
        <v>4939</v>
      </c>
      <c r="B4941" s="13">
        <v>1</v>
      </c>
      <c r="C4941" s="19">
        <v>9.6813827057624693E-5</v>
      </c>
      <c r="D4941" s="21">
        <v>0</v>
      </c>
      <c r="E4941" s="21">
        <v>0</v>
      </c>
      <c r="F4941" s="22">
        <v>1.1748396343899099E-4</v>
      </c>
      <c r="G4941" s="22">
        <v>1.14155251141553E-4</v>
      </c>
      <c r="H4941" s="20">
        <v>4.07042481E-2</v>
      </c>
      <c r="I4941" s="20">
        <v>0.18163304890000001</v>
      </c>
      <c r="J4941" s="24">
        <v>0.41139999999999999</v>
      </c>
      <c r="K4941" s="20">
        <v>0.1247869491</v>
      </c>
      <c r="L4941" s="20">
        <v>0.40110529379999998</v>
      </c>
      <c r="M4941" s="20">
        <v>2.3087365240000001E-2</v>
      </c>
      <c r="N4941" s="24">
        <v>4.6254000000000003E-2</v>
      </c>
    </row>
    <row r="4942" spans="1:14" ht="15" customHeight="1" outlineLevel="1" x14ac:dyDescent="0.3">
      <c r="A4942" s="12">
        <v>4940</v>
      </c>
      <c r="B4942" s="13">
        <v>1</v>
      </c>
      <c r="C4942" s="19">
        <v>8.9735976575127806E-5</v>
      </c>
      <c r="D4942" s="21">
        <v>0</v>
      </c>
      <c r="E4942" s="21">
        <v>0</v>
      </c>
      <c r="F4942" s="22">
        <v>8.8112972579242903E-5</v>
      </c>
      <c r="G4942" s="22">
        <v>1.14155251141553E-4</v>
      </c>
      <c r="H4942" s="20">
        <v>8.7223388789999991E-3</v>
      </c>
      <c r="I4942" s="20">
        <v>0.13993405740000001</v>
      </c>
      <c r="J4942" s="24">
        <v>0.39829999999999999</v>
      </c>
      <c r="K4942" s="20">
        <v>0.1240564889</v>
      </c>
      <c r="L4942" s="20">
        <v>0.3935427574</v>
      </c>
      <c r="M4942" s="20">
        <v>0.19087672729999999</v>
      </c>
      <c r="N4942" s="21">
        <v>0</v>
      </c>
    </row>
    <row r="4943" spans="1:14" ht="15" customHeight="1" outlineLevel="1" x14ac:dyDescent="0.3">
      <c r="A4943" s="12">
        <v>4941</v>
      </c>
      <c r="B4943" s="13">
        <v>1</v>
      </c>
      <c r="C4943" s="19">
        <v>8.5444035612891695E-5</v>
      </c>
      <c r="D4943" s="20">
        <v>1.030833161E-5</v>
      </c>
      <c r="E4943" s="21">
        <v>0</v>
      </c>
      <c r="F4943" s="22">
        <v>5.87419817194953E-5</v>
      </c>
      <c r="G4943" s="22">
        <v>1.14155251141553E-4</v>
      </c>
      <c r="H4943" s="21">
        <v>0</v>
      </c>
      <c r="I4943" s="20">
        <v>0.12296353760000001</v>
      </c>
      <c r="J4943" s="24">
        <v>0.2802</v>
      </c>
      <c r="K4943" s="20">
        <v>0.180788897</v>
      </c>
      <c r="L4943" s="20">
        <v>0.3968392476</v>
      </c>
      <c r="M4943" s="20">
        <v>0.23354127429999999</v>
      </c>
      <c r="N4943" s="21">
        <v>0</v>
      </c>
    </row>
    <row r="4944" spans="1:14" ht="15" customHeight="1" outlineLevel="1" x14ac:dyDescent="0.3">
      <c r="A4944" s="12">
        <v>4942</v>
      </c>
      <c r="B4944" s="13">
        <v>1</v>
      </c>
      <c r="C4944" s="19">
        <v>9.8609635843393905E-5</v>
      </c>
      <c r="D4944" s="20">
        <v>2.1946110740000001E-5</v>
      </c>
      <c r="E4944" s="21">
        <v>0</v>
      </c>
      <c r="F4944" s="22">
        <v>3.7594868300476997E-5</v>
      </c>
      <c r="G4944" s="22">
        <v>1.14155251141553E-4</v>
      </c>
      <c r="H4944" s="21">
        <v>0</v>
      </c>
      <c r="I4944" s="20">
        <v>0.1117145074</v>
      </c>
      <c r="J4944" s="24">
        <v>0.1842</v>
      </c>
      <c r="K4944" s="20">
        <v>0.24421719019999999</v>
      </c>
      <c r="L4944" s="20">
        <v>0.3886949777</v>
      </c>
      <c r="M4944" s="20">
        <v>0.1331231004</v>
      </c>
      <c r="N4944" s="21">
        <v>0</v>
      </c>
    </row>
    <row r="4945" spans="1:14" ht="15" customHeight="1" outlineLevel="1" x14ac:dyDescent="0.3">
      <c r="A4945" s="12">
        <v>4943</v>
      </c>
      <c r="B4945" s="13">
        <v>1</v>
      </c>
      <c r="C4945" s="19">
        <v>1.00256904031482E-4</v>
      </c>
      <c r="D4945" s="20">
        <v>3.3297547329999997E-5</v>
      </c>
      <c r="E4945" s="21">
        <v>0</v>
      </c>
      <c r="F4945" s="22">
        <v>2.3496792687798098E-5</v>
      </c>
      <c r="G4945" s="22">
        <v>1.14155251141553E-4</v>
      </c>
      <c r="H4945" s="21">
        <v>0</v>
      </c>
      <c r="I4945" s="20">
        <v>0.1063809154</v>
      </c>
      <c r="J4945" s="24">
        <v>0.15110000000000001</v>
      </c>
      <c r="K4945" s="20">
        <v>0.1076211346</v>
      </c>
      <c r="L4945" s="20">
        <v>0.35543920880000002</v>
      </c>
      <c r="M4945" s="20">
        <v>3.687202078E-2</v>
      </c>
      <c r="N4945" s="21">
        <v>0</v>
      </c>
    </row>
    <row r="4946" spans="1:14" ht="15" customHeight="1" outlineLevel="1" x14ac:dyDescent="0.3">
      <c r="A4946" s="12">
        <v>4944</v>
      </c>
      <c r="B4946" s="13">
        <v>1</v>
      </c>
      <c r="C4946" s="19">
        <v>7.9838034445909304E-5</v>
      </c>
      <c r="D4946" s="20">
        <v>4.2685492190000001E-5</v>
      </c>
      <c r="E4946" s="21">
        <v>0</v>
      </c>
      <c r="F4946" s="22">
        <v>9.3987170751192492E-6</v>
      </c>
      <c r="G4946" s="22">
        <v>1.14155251141553E-4</v>
      </c>
      <c r="H4946" s="21">
        <v>0</v>
      </c>
      <c r="I4946" s="20">
        <v>0.10240496509999999</v>
      </c>
      <c r="J4946" s="24">
        <v>0.1368</v>
      </c>
      <c r="K4946" s="20">
        <v>6.3915266619999994E-2</v>
      </c>
      <c r="L4946" s="20">
        <v>0.32964902070000002</v>
      </c>
      <c r="M4946" s="20">
        <v>1.337349021E-3</v>
      </c>
      <c r="N4946" s="21">
        <v>0</v>
      </c>
    </row>
    <row r="4947" spans="1:14" ht="15" customHeight="1" outlineLevel="1" x14ac:dyDescent="0.3">
      <c r="A4947" s="12">
        <v>4945</v>
      </c>
      <c r="B4947" s="13">
        <v>1</v>
      </c>
      <c r="C4947" s="19">
        <v>6.4174261110832296E-5</v>
      </c>
      <c r="D4947" s="20">
        <v>5.064172432E-5</v>
      </c>
      <c r="E4947" s="21">
        <v>0</v>
      </c>
      <c r="F4947" s="22">
        <v>5.8741981719495297E-6</v>
      </c>
      <c r="G4947" s="22">
        <v>1.14155251141553E-4</v>
      </c>
      <c r="H4947" s="21">
        <v>0</v>
      </c>
      <c r="I4947" s="20">
        <v>9.3386345999999995E-2</v>
      </c>
      <c r="J4947" s="24">
        <v>0.1061</v>
      </c>
      <c r="K4947" s="20">
        <v>5.2349646940000001E-2</v>
      </c>
      <c r="L4947" s="20">
        <v>0.31840217180000002</v>
      </c>
      <c r="M4947" s="20">
        <v>9.2915291639999995E-2</v>
      </c>
      <c r="N4947" s="21">
        <v>0</v>
      </c>
    </row>
    <row r="4948" spans="1:14" ht="15" customHeight="1" outlineLevel="1" x14ac:dyDescent="0.3">
      <c r="A4948" s="12">
        <v>4946</v>
      </c>
      <c r="B4948" s="13">
        <v>1</v>
      </c>
      <c r="C4948" s="19">
        <v>5.3714242130658799E-5</v>
      </c>
      <c r="D4948" s="20">
        <v>5.8679768609999999E-5</v>
      </c>
      <c r="E4948" s="21">
        <v>0</v>
      </c>
      <c r="F4948" s="22">
        <v>2.3496792687798102E-6</v>
      </c>
      <c r="G4948" s="22">
        <v>1.14155251141553E-4</v>
      </c>
      <c r="H4948" s="21">
        <v>0</v>
      </c>
      <c r="I4948" s="20">
        <v>8.9604344449999998E-2</v>
      </c>
      <c r="J4948" s="24">
        <v>9.4399999999999998E-2</v>
      </c>
      <c r="K4948" s="20">
        <v>5.3445337230000001E-2</v>
      </c>
      <c r="L4948" s="20">
        <v>0.304731433</v>
      </c>
      <c r="M4948" s="20">
        <v>0.37805238029999999</v>
      </c>
      <c r="N4948" s="21">
        <v>0</v>
      </c>
    </row>
    <row r="4949" spans="1:14" ht="15" customHeight="1" outlineLevel="1" x14ac:dyDescent="0.3">
      <c r="A4949" s="12">
        <v>4947</v>
      </c>
      <c r="B4949" s="13">
        <v>1</v>
      </c>
      <c r="C4949" s="19">
        <v>3.9010208810077303E-5</v>
      </c>
      <c r="D4949" s="20">
        <v>6.7720011809999995E-5</v>
      </c>
      <c r="E4949" s="21">
        <v>0</v>
      </c>
      <c r="F4949" s="22">
        <v>1.17483963438991E-6</v>
      </c>
      <c r="G4949" s="22">
        <v>1.14155251141553E-4</v>
      </c>
      <c r="H4949" s="21">
        <v>0</v>
      </c>
      <c r="I4949" s="20">
        <v>9.5422808380000002E-2</v>
      </c>
      <c r="J4949" s="24">
        <v>0.1643</v>
      </c>
      <c r="K4949" s="20">
        <v>4.6871195519999999E-2</v>
      </c>
      <c r="L4949" s="20">
        <v>0.30036843130000002</v>
      </c>
      <c r="M4949" s="20">
        <v>0.48801570640000003</v>
      </c>
      <c r="N4949" s="21">
        <v>0</v>
      </c>
    </row>
    <row r="4950" spans="1:14" ht="15" customHeight="1" outlineLevel="1" x14ac:dyDescent="0.3">
      <c r="A4950" s="12">
        <v>4948</v>
      </c>
      <c r="B4950" s="13">
        <v>1</v>
      </c>
      <c r="C4950" s="19">
        <v>3.0983871446439998E-5</v>
      </c>
      <c r="D4950" s="20">
        <v>7.5410354429999996E-5</v>
      </c>
      <c r="E4950" s="21">
        <v>0</v>
      </c>
      <c r="F4950" s="22">
        <v>1.40980756126789E-5</v>
      </c>
      <c r="G4950" s="22">
        <v>1.14155251141553E-4</v>
      </c>
      <c r="H4950" s="21">
        <v>0</v>
      </c>
      <c r="I4950" s="20">
        <v>0.106768813</v>
      </c>
      <c r="J4950" s="24">
        <v>0.32519999999999999</v>
      </c>
      <c r="K4950" s="20">
        <v>4.723642561E-2</v>
      </c>
      <c r="L4950" s="20">
        <v>0.30046538690000002</v>
      </c>
      <c r="M4950" s="20">
        <v>0.29924400779999999</v>
      </c>
      <c r="N4950" s="21">
        <v>0</v>
      </c>
    </row>
    <row r="4951" spans="1:14" ht="15" customHeight="1" outlineLevel="1" x14ac:dyDescent="0.3">
      <c r="A4951" s="12">
        <v>4949</v>
      </c>
      <c r="B4951" s="13">
        <v>1</v>
      </c>
      <c r="C4951" s="19">
        <v>2.9907690626728701E-5</v>
      </c>
      <c r="D4951" s="20">
        <v>7.3917282590000002E-5</v>
      </c>
      <c r="E4951" s="21">
        <v>0</v>
      </c>
      <c r="F4951" s="22">
        <v>3.7594868300476997E-5</v>
      </c>
      <c r="G4951" s="22">
        <v>1.14155251141553E-4</v>
      </c>
      <c r="H4951" s="20">
        <v>1.1952834759999999E-2</v>
      </c>
      <c r="I4951" s="20">
        <v>0.13450349110000001</v>
      </c>
      <c r="J4951" s="24">
        <v>0.54510000000000003</v>
      </c>
      <c r="K4951" s="20">
        <v>3.3479425370000003E-2</v>
      </c>
      <c r="L4951" s="20">
        <v>0.30221058760000002</v>
      </c>
      <c r="M4951" s="20">
        <v>8.68158022E-2</v>
      </c>
      <c r="N4951" s="21">
        <v>0</v>
      </c>
    </row>
    <row r="4952" spans="1:14" ht="15" customHeight="1" outlineLevel="1" x14ac:dyDescent="0.3">
      <c r="A4952" s="12">
        <v>4950</v>
      </c>
      <c r="B4952" s="13">
        <v>1</v>
      </c>
      <c r="C4952" s="19">
        <v>3.3934175147995497E-5</v>
      </c>
      <c r="D4952" s="20">
        <v>4.6857912129999998E-5</v>
      </c>
      <c r="E4952" s="21">
        <v>0</v>
      </c>
      <c r="F4952" s="22">
        <v>9.3987170751192502E-5</v>
      </c>
      <c r="G4952" s="22">
        <v>1.14155251141553E-4</v>
      </c>
      <c r="H4952" s="20">
        <v>4.7972863829999997E-2</v>
      </c>
      <c r="I4952" s="20">
        <v>0.15874709079999999</v>
      </c>
      <c r="J4952" s="24">
        <v>0.61819999999999997</v>
      </c>
      <c r="K4952" s="20">
        <v>4.127100073E-2</v>
      </c>
      <c r="L4952" s="20">
        <v>0.31016094630000002</v>
      </c>
      <c r="M4952" s="20">
        <v>1.8788790850000001E-3</v>
      </c>
      <c r="N4952" s="21">
        <v>0</v>
      </c>
    </row>
    <row r="4953" spans="1:14" ht="15" customHeight="1" outlineLevel="1" x14ac:dyDescent="0.3">
      <c r="A4953" s="12">
        <v>4951</v>
      </c>
      <c r="B4953" s="13">
        <v>1</v>
      </c>
      <c r="C4953" s="19">
        <v>4.5857975598900201E-5</v>
      </c>
      <c r="D4953" s="20">
        <v>1.6321525040000001E-5</v>
      </c>
      <c r="E4953" s="21">
        <v>0</v>
      </c>
      <c r="F4953" s="22">
        <v>1.8210014333043501E-4</v>
      </c>
      <c r="G4953" s="22">
        <v>1.14155251141553E-4</v>
      </c>
      <c r="H4953" s="24">
        <v>0.14117267</v>
      </c>
      <c r="I4953" s="20">
        <v>0.15719550039999999</v>
      </c>
      <c r="J4953" s="24">
        <v>0.62749999999999995</v>
      </c>
      <c r="K4953" s="20">
        <v>7.0124178230000001E-2</v>
      </c>
      <c r="L4953" s="20">
        <v>0.3193717277</v>
      </c>
      <c r="M4953" s="20">
        <v>2.0128343430000001E-2</v>
      </c>
      <c r="N4953" s="21">
        <v>0</v>
      </c>
    </row>
    <row r="4954" spans="1:14" ht="15" customHeight="1" outlineLevel="1" x14ac:dyDescent="0.3">
      <c r="A4954" s="12">
        <v>4952</v>
      </c>
      <c r="B4954" s="13">
        <v>1</v>
      </c>
      <c r="C4954" s="19">
        <v>6.0147767035976298E-5</v>
      </c>
      <c r="D4954" s="21">
        <v>0</v>
      </c>
      <c r="E4954" s="21">
        <v>0</v>
      </c>
      <c r="F4954" s="22">
        <v>1.58603350642637E-4</v>
      </c>
      <c r="G4954" s="22">
        <v>1.14155251141553E-4</v>
      </c>
      <c r="H4954" s="20">
        <v>0.26651591019999998</v>
      </c>
      <c r="I4954" s="20">
        <v>0.15661365399999999</v>
      </c>
      <c r="J4954" s="24">
        <v>0.70250000000000001</v>
      </c>
      <c r="K4954" s="20">
        <v>7.828098369E-2</v>
      </c>
      <c r="L4954" s="20">
        <v>0.33469071169999998</v>
      </c>
      <c r="M4954" s="20">
        <v>0.17243871969999999</v>
      </c>
      <c r="N4954" s="20">
        <v>8.5287428570000004E-2</v>
      </c>
    </row>
    <row r="4955" spans="1:14" ht="15" customHeight="1" outlineLevel="1" x14ac:dyDescent="0.3">
      <c r="A4955" s="12">
        <v>4953</v>
      </c>
      <c r="B4955" s="13">
        <v>1</v>
      </c>
      <c r="C4955" s="19">
        <v>7.2848389140715505E-5</v>
      </c>
      <c r="D4955" s="21">
        <v>0</v>
      </c>
      <c r="E4955" s="21">
        <v>0</v>
      </c>
      <c r="F4955" s="22">
        <v>1.4685495429873799E-4</v>
      </c>
      <c r="G4955" s="22">
        <v>1.14155251141553E-4</v>
      </c>
      <c r="H4955" s="20">
        <v>0.37279922469999999</v>
      </c>
      <c r="I4955" s="20">
        <v>0.18056633050000001</v>
      </c>
      <c r="J4955" s="24">
        <v>0.74470000000000003</v>
      </c>
      <c r="K4955" s="20">
        <v>8.5098612130000001E-2</v>
      </c>
      <c r="L4955" s="20">
        <v>0.34845840610000001</v>
      </c>
      <c r="M4955" s="20">
        <v>0.21399532660000001</v>
      </c>
      <c r="N4955" s="20">
        <v>0.3016594286</v>
      </c>
    </row>
    <row r="4956" spans="1:14" ht="15" customHeight="1" outlineLevel="1" x14ac:dyDescent="0.3">
      <c r="A4956" s="12">
        <v>4954</v>
      </c>
      <c r="B4956" s="13">
        <v>1</v>
      </c>
      <c r="C4956" s="19">
        <v>8.2821942917957607E-5</v>
      </c>
      <c r="D4956" s="21">
        <v>0</v>
      </c>
      <c r="E4956" s="21">
        <v>0</v>
      </c>
      <c r="F4956" s="22">
        <v>1.6447754881458699E-4</v>
      </c>
      <c r="G4956" s="22">
        <v>1.14155251141553E-4</v>
      </c>
      <c r="H4956" s="20">
        <v>0.440801163</v>
      </c>
      <c r="I4956" s="20">
        <v>0.2237199379</v>
      </c>
      <c r="J4956" s="24">
        <v>0.85629999999999995</v>
      </c>
      <c r="K4956" s="20">
        <v>8.0472364259999998E-2</v>
      </c>
      <c r="L4956" s="20">
        <v>0.34147760329999999</v>
      </c>
      <c r="M4956" s="20">
        <v>0.1234160914</v>
      </c>
      <c r="N4956" s="20">
        <v>0.49645885709999998</v>
      </c>
    </row>
    <row r="4957" spans="1:14" ht="15" customHeight="1" outlineLevel="1" x14ac:dyDescent="0.3">
      <c r="A4957" s="12">
        <v>4955</v>
      </c>
      <c r="B4957" s="13">
        <v>1</v>
      </c>
      <c r="C4957" s="19">
        <v>9.0863421784729106E-5</v>
      </c>
      <c r="D4957" s="21">
        <v>0</v>
      </c>
      <c r="E4957" s="21">
        <v>0</v>
      </c>
      <c r="F4957" s="22">
        <v>1.87974341502385E-4</v>
      </c>
      <c r="G4957" s="22">
        <v>1.14155251141553E-4</v>
      </c>
      <c r="H4957" s="20">
        <v>0.47068324989999999</v>
      </c>
      <c r="I4957" s="20">
        <v>0.2433087665</v>
      </c>
      <c r="J4957" s="24">
        <v>0.94020000000000004</v>
      </c>
      <c r="K4957" s="20">
        <v>9.2281470660000003E-2</v>
      </c>
      <c r="L4957" s="20">
        <v>0.35030056230000001</v>
      </c>
      <c r="M4957" s="20">
        <v>3.4929904880000001E-2</v>
      </c>
      <c r="N4957" s="20">
        <v>0.61577657139999997</v>
      </c>
    </row>
    <row r="4958" spans="1:14" ht="15" customHeight="1" outlineLevel="1" x14ac:dyDescent="0.3">
      <c r="A4958" s="12">
        <v>4956</v>
      </c>
      <c r="B4958" s="13">
        <v>1</v>
      </c>
      <c r="C4958" s="19">
        <v>1.01449625037497E-4</v>
      </c>
      <c r="D4958" s="21">
        <v>0</v>
      </c>
      <c r="E4958" s="20">
        <v>3.5750979110000001E-5</v>
      </c>
      <c r="F4958" s="22">
        <v>2.0677177565262301E-4</v>
      </c>
      <c r="G4958" s="22">
        <v>1.14155251141553E-4</v>
      </c>
      <c r="H4958" s="20">
        <v>0.47989016309999999</v>
      </c>
      <c r="I4958" s="20">
        <v>0.2396237393</v>
      </c>
      <c r="J4958" s="24">
        <v>0.95279999999999998</v>
      </c>
      <c r="K4958" s="20">
        <v>9.6420745069999994E-2</v>
      </c>
      <c r="L4958" s="20">
        <v>0.35194880740000001</v>
      </c>
      <c r="M4958" s="20">
        <v>1.337349021E-3</v>
      </c>
      <c r="N4958" s="20">
        <v>0.81124457139999995</v>
      </c>
    </row>
    <row r="4959" spans="1:14" ht="15" customHeight="1" outlineLevel="1" x14ac:dyDescent="0.3">
      <c r="A4959" s="12">
        <v>4957</v>
      </c>
      <c r="B4959" s="13">
        <v>1</v>
      </c>
      <c r="C4959" s="19">
        <v>9.2449418194094895E-5</v>
      </c>
      <c r="D4959" s="21">
        <v>0</v>
      </c>
      <c r="E4959" s="20">
        <v>2.1024980569999999E-4</v>
      </c>
      <c r="F4959" s="22">
        <v>1.87974341502385E-4</v>
      </c>
      <c r="G4959" s="22">
        <v>1.14155251141553E-4</v>
      </c>
      <c r="H4959" s="20">
        <v>0.44726215470000003</v>
      </c>
      <c r="I4959" s="20">
        <v>0.28820791309999999</v>
      </c>
      <c r="J4959" s="24">
        <v>0.9587</v>
      </c>
      <c r="K4959" s="20">
        <v>9.4594594589999997E-2</v>
      </c>
      <c r="L4959" s="20">
        <v>0.32926119840000001</v>
      </c>
      <c r="M4959" s="20">
        <v>7.8782263869999994E-2</v>
      </c>
      <c r="N4959" s="20">
        <v>0.9675008571</v>
      </c>
    </row>
    <row r="4960" spans="1:14" ht="15" customHeight="1" outlineLevel="1" x14ac:dyDescent="0.3">
      <c r="A4960" s="12">
        <v>4958</v>
      </c>
      <c r="B4960" s="13">
        <v>1</v>
      </c>
      <c r="C4960" s="19">
        <v>8.5030125082027002E-5</v>
      </c>
      <c r="D4960" s="21">
        <v>0</v>
      </c>
      <c r="E4960" s="20">
        <v>1.834365714E-4</v>
      </c>
      <c r="F4960" s="22">
        <v>1.90324020771165E-4</v>
      </c>
      <c r="G4960" s="22">
        <v>1.14155251141553E-4</v>
      </c>
      <c r="H4960" s="20">
        <v>0.4059118075</v>
      </c>
      <c r="I4960" s="20">
        <v>0.33611326609999997</v>
      </c>
      <c r="J4960" s="24">
        <v>0.96260000000000001</v>
      </c>
      <c r="K4960" s="20">
        <v>7.3289505719999995E-2</v>
      </c>
      <c r="L4960" s="20">
        <v>0.33023075429999998</v>
      </c>
      <c r="M4960" s="20">
        <v>0.32501464209999997</v>
      </c>
      <c r="N4960" s="20">
        <v>0.2439728571</v>
      </c>
    </row>
    <row r="4961" spans="1:14" ht="15" customHeight="1" outlineLevel="1" x14ac:dyDescent="0.3">
      <c r="A4961" s="12">
        <v>4959</v>
      </c>
      <c r="B4961" s="13">
        <v>1</v>
      </c>
      <c r="C4961" s="19">
        <v>8.0547779931069502E-5</v>
      </c>
      <c r="D4961" s="21">
        <v>0</v>
      </c>
      <c r="E4961" s="21">
        <v>0</v>
      </c>
      <c r="F4961" s="22">
        <v>2.1382081345896301E-4</v>
      </c>
      <c r="G4961" s="22">
        <v>1.14155251141553E-4</v>
      </c>
      <c r="H4961" s="20">
        <v>0.34340171219999999</v>
      </c>
      <c r="I4961" s="20">
        <v>0.35579906900000002</v>
      </c>
      <c r="J4961" s="24">
        <v>0.95760000000000001</v>
      </c>
      <c r="K4961" s="20">
        <v>6.3184806430000004E-2</v>
      </c>
      <c r="L4961" s="20">
        <v>0.325770797</v>
      </c>
      <c r="M4961" s="20">
        <v>0.4183754871</v>
      </c>
      <c r="N4961" s="24">
        <v>0.73273200000000005</v>
      </c>
    </row>
    <row r="4962" spans="1:14" ht="15" customHeight="1" outlineLevel="1" x14ac:dyDescent="0.3">
      <c r="A4962" s="12">
        <v>4960</v>
      </c>
      <c r="B4962" s="13">
        <v>1</v>
      </c>
      <c r="C4962" s="19">
        <v>7.5840455273888094E-5</v>
      </c>
      <c r="D4962" s="21">
        <v>0</v>
      </c>
      <c r="E4962" s="21">
        <v>0</v>
      </c>
      <c r="F4962" s="22">
        <v>2.23219530534082E-4</v>
      </c>
      <c r="G4962" s="22">
        <v>1.14155251141553E-4</v>
      </c>
      <c r="H4962" s="20">
        <v>0.27168470360000002</v>
      </c>
      <c r="I4962" s="20">
        <v>0.3838246703</v>
      </c>
      <c r="J4962" s="24">
        <v>0.95020000000000004</v>
      </c>
      <c r="K4962" s="20">
        <v>6.4280496709999996E-2</v>
      </c>
      <c r="L4962" s="20">
        <v>0.33372115569999999</v>
      </c>
      <c r="M4962" s="20">
        <v>0.2577070608</v>
      </c>
      <c r="N4962" s="20">
        <v>0.71909314290000004</v>
      </c>
    </row>
    <row r="4963" spans="1:14" ht="15" customHeight="1" outlineLevel="1" x14ac:dyDescent="0.3">
      <c r="A4963" s="12">
        <v>4961</v>
      </c>
      <c r="B4963" s="13">
        <v>1</v>
      </c>
      <c r="C4963" s="19">
        <v>7.6274088046811699E-5</v>
      </c>
      <c r="D4963" s="21">
        <v>0</v>
      </c>
      <c r="E4963" s="21">
        <v>0</v>
      </c>
      <c r="F4963" s="22">
        <v>2.23219530534082E-4</v>
      </c>
      <c r="G4963" s="22">
        <v>1.14155251141553E-4</v>
      </c>
      <c r="H4963" s="20">
        <v>0.19382975290000001</v>
      </c>
      <c r="I4963" s="20">
        <v>0.41524437549999998</v>
      </c>
      <c r="J4963" s="24">
        <v>0.94350000000000001</v>
      </c>
      <c r="K4963" s="20">
        <v>6.4889213540000004E-2</v>
      </c>
      <c r="L4963" s="20">
        <v>0.3516579407</v>
      </c>
      <c r="M4963" s="20">
        <v>7.4928996629999994E-2</v>
      </c>
      <c r="N4963" s="20">
        <v>0.31994485709999998</v>
      </c>
    </row>
    <row r="4964" spans="1:14" ht="15" customHeight="1" outlineLevel="1" x14ac:dyDescent="0.3">
      <c r="A4964" s="12">
        <v>4962</v>
      </c>
      <c r="B4964" s="13">
        <v>1</v>
      </c>
      <c r="C4964" s="19">
        <v>8.3144758426689604E-5</v>
      </c>
      <c r="D4964" s="21">
        <v>0</v>
      </c>
      <c r="E4964" s="21">
        <v>0</v>
      </c>
      <c r="F4964" s="22">
        <v>1.6447754881458699E-4</v>
      </c>
      <c r="G4964" s="22">
        <v>1.14155251141553E-4</v>
      </c>
      <c r="H4964" s="20">
        <v>0.1036989178</v>
      </c>
      <c r="I4964" s="20">
        <v>0.4221295578</v>
      </c>
      <c r="J4964" s="24">
        <v>0.94350000000000001</v>
      </c>
      <c r="K4964" s="20">
        <v>6.7202337469999998E-2</v>
      </c>
      <c r="L4964" s="20">
        <v>0.36397130109999998</v>
      </c>
      <c r="M4964" s="20">
        <v>1.7558488259999999E-3</v>
      </c>
      <c r="N4964" s="20">
        <v>0.3613294286</v>
      </c>
    </row>
    <row r="4965" spans="1:14" ht="15" customHeight="1" outlineLevel="1" x14ac:dyDescent="0.3">
      <c r="A4965" s="12">
        <v>4963</v>
      </c>
      <c r="B4965" s="13">
        <v>1</v>
      </c>
      <c r="C4965" s="19">
        <v>9.0208154483422407E-5</v>
      </c>
      <c r="D4965" s="21">
        <v>0</v>
      </c>
      <c r="E4965" s="21">
        <v>0</v>
      </c>
      <c r="F4965" s="22">
        <v>1.1748396343899099E-4</v>
      </c>
      <c r="G4965" s="22">
        <v>1.14155251141553E-4</v>
      </c>
      <c r="H4965" s="20">
        <v>3.3920206750000001E-2</v>
      </c>
      <c r="I4965" s="20">
        <v>0.41058960430000002</v>
      </c>
      <c r="J4965" s="24">
        <v>0.90649999999999997</v>
      </c>
      <c r="K4965" s="20">
        <v>9.6299001699999998E-2</v>
      </c>
      <c r="L4965" s="20">
        <v>0.3805507078</v>
      </c>
      <c r="M4965" s="20">
        <v>1.5777846549999999E-2</v>
      </c>
      <c r="N4965" s="20">
        <v>0.1219697143</v>
      </c>
    </row>
    <row r="4966" spans="1:14" ht="15" customHeight="1" outlineLevel="1" x14ac:dyDescent="0.3">
      <c r="A4966" s="12">
        <v>4964</v>
      </c>
      <c r="B4966" s="13">
        <v>1</v>
      </c>
      <c r="C4966" s="19">
        <v>8.8391714979064697E-5</v>
      </c>
      <c r="D4966" s="21">
        <v>0</v>
      </c>
      <c r="E4966" s="21">
        <v>0</v>
      </c>
      <c r="F4966" s="22">
        <v>8.8112972579242903E-5</v>
      </c>
      <c r="G4966" s="22">
        <v>1.14155251141553E-4</v>
      </c>
      <c r="H4966" s="20">
        <v>8.560814085E-3</v>
      </c>
      <c r="I4966" s="20">
        <v>0.40690457720000001</v>
      </c>
      <c r="J4966" s="24">
        <v>0.89580000000000004</v>
      </c>
      <c r="K4966" s="20">
        <v>0.1425614804</v>
      </c>
      <c r="L4966" s="20">
        <v>0.37967810740000002</v>
      </c>
      <c r="M4966" s="20">
        <v>0.14441521039999999</v>
      </c>
      <c r="N4966" s="21">
        <v>0</v>
      </c>
    </row>
    <row r="4967" spans="1:14" ht="15" customHeight="1" outlineLevel="1" x14ac:dyDescent="0.3">
      <c r="A4967" s="12">
        <v>4965</v>
      </c>
      <c r="B4967" s="13">
        <v>1</v>
      </c>
      <c r="C4967" s="19">
        <v>9.0159973064208598E-5</v>
      </c>
      <c r="D4967" s="21">
        <v>0</v>
      </c>
      <c r="E4967" s="21">
        <v>0</v>
      </c>
      <c r="F4967" s="22">
        <v>5.87419817194953E-5</v>
      </c>
      <c r="G4967" s="22">
        <v>1.14155251141553E-4</v>
      </c>
      <c r="H4967" s="21">
        <v>0</v>
      </c>
      <c r="I4967" s="20">
        <v>0.38392164470000001</v>
      </c>
      <c r="J4967" s="24">
        <v>0.90510000000000002</v>
      </c>
      <c r="K4967" s="20">
        <v>0.2018504991</v>
      </c>
      <c r="L4967" s="20">
        <v>0.38685282139999999</v>
      </c>
      <c r="M4967" s="20">
        <v>0.183896117</v>
      </c>
      <c r="N4967" s="21">
        <v>0</v>
      </c>
    </row>
    <row r="4968" spans="1:14" ht="15" customHeight="1" outlineLevel="1" x14ac:dyDescent="0.3">
      <c r="A4968" s="12">
        <v>4966</v>
      </c>
      <c r="B4968" s="13">
        <v>1</v>
      </c>
      <c r="C4968" s="19">
        <v>1.04402400583787E-4</v>
      </c>
      <c r="D4968" s="21">
        <v>0</v>
      </c>
      <c r="E4968" s="21">
        <v>0</v>
      </c>
      <c r="F4968" s="22">
        <v>3.7594868300476997E-5</v>
      </c>
      <c r="G4968" s="22">
        <v>1.14155251141553E-4</v>
      </c>
      <c r="H4968" s="21">
        <v>0</v>
      </c>
      <c r="I4968" s="20">
        <v>0.38498836310000001</v>
      </c>
      <c r="J4968" s="24">
        <v>0.8992</v>
      </c>
      <c r="K4968" s="20">
        <v>0.16350133920000001</v>
      </c>
      <c r="L4968" s="20">
        <v>0.37027341479999998</v>
      </c>
      <c r="M4968" s="20">
        <v>0.1083065914</v>
      </c>
      <c r="N4968" s="21">
        <v>0</v>
      </c>
    </row>
    <row r="4969" spans="1:14" ht="15" customHeight="1" outlineLevel="1" x14ac:dyDescent="0.3">
      <c r="A4969" s="12">
        <v>4967</v>
      </c>
      <c r="B4969" s="13">
        <v>1</v>
      </c>
      <c r="C4969" s="19">
        <v>1.07620919387264E-4</v>
      </c>
      <c r="D4969" s="21">
        <v>0</v>
      </c>
      <c r="E4969" s="21">
        <v>0</v>
      </c>
      <c r="F4969" s="22">
        <v>2.3496792687798098E-5</v>
      </c>
      <c r="G4969" s="22">
        <v>1.14155251141553E-4</v>
      </c>
      <c r="H4969" s="21">
        <v>0</v>
      </c>
      <c r="I4969" s="20">
        <v>0.4123351435</v>
      </c>
      <c r="J4969" s="24">
        <v>0.8831</v>
      </c>
      <c r="K4969" s="20">
        <v>0.1005600195</v>
      </c>
      <c r="L4969" s="20">
        <v>0.32761295330000001</v>
      </c>
      <c r="M4969" s="20">
        <v>3.1846693609999997E-2</v>
      </c>
      <c r="N4969" s="21">
        <v>0</v>
      </c>
    </row>
    <row r="4970" spans="1:14" ht="15" customHeight="1" outlineLevel="1" x14ac:dyDescent="0.3">
      <c r="A4970" s="12">
        <v>4968</v>
      </c>
      <c r="B4970" s="13">
        <v>1</v>
      </c>
      <c r="C4970" s="19">
        <v>8.87289849135609E-5</v>
      </c>
      <c r="D4970" s="21">
        <v>0</v>
      </c>
      <c r="E4970" s="21">
        <v>0</v>
      </c>
      <c r="F4970" s="22">
        <v>9.3987170751192492E-6</v>
      </c>
      <c r="G4970" s="22">
        <v>1.14155251141553E-4</v>
      </c>
      <c r="H4970" s="21">
        <v>0</v>
      </c>
      <c r="I4970" s="20">
        <v>0.42629945689999998</v>
      </c>
      <c r="J4970" s="24">
        <v>0.87770000000000004</v>
      </c>
      <c r="K4970" s="20">
        <v>6.7324080839999995E-2</v>
      </c>
      <c r="L4970" s="20">
        <v>0.30385883270000003</v>
      </c>
      <c r="M4970" s="20">
        <v>1.337349021E-3</v>
      </c>
      <c r="N4970" s="21">
        <v>0</v>
      </c>
    </row>
    <row r="4971" spans="1:14" ht="15" customHeight="1" outlineLevel="1" x14ac:dyDescent="0.3">
      <c r="A4971" s="12">
        <v>4969</v>
      </c>
      <c r="B4971" s="13">
        <v>1</v>
      </c>
      <c r="C4971" s="19">
        <v>7.5199642398345506E-5</v>
      </c>
      <c r="D4971" s="21">
        <v>0</v>
      </c>
      <c r="E4971" s="21">
        <v>0</v>
      </c>
      <c r="F4971" s="22">
        <v>5.8741981719495297E-6</v>
      </c>
      <c r="G4971" s="22">
        <v>1.14155251141553E-4</v>
      </c>
      <c r="H4971" s="21">
        <v>0</v>
      </c>
      <c r="I4971" s="20">
        <v>0.43880915440000001</v>
      </c>
      <c r="J4971" s="24">
        <v>0.86009999999999998</v>
      </c>
      <c r="K4971" s="20">
        <v>5.3810567320000002E-2</v>
      </c>
      <c r="L4971" s="20">
        <v>0.30095016479999998</v>
      </c>
      <c r="M4971" s="20">
        <v>6.6160368809999995E-2</v>
      </c>
      <c r="N4971" s="21">
        <v>0</v>
      </c>
    </row>
    <row r="4972" spans="1:14" ht="15" customHeight="1" outlineLevel="1" x14ac:dyDescent="0.3">
      <c r="A4972" s="12">
        <v>4970</v>
      </c>
      <c r="B4972" s="13">
        <v>1</v>
      </c>
      <c r="C4972" s="19">
        <v>6.6599448653907202E-5</v>
      </c>
      <c r="D4972" s="20">
        <v>4.9905414920000001E-6</v>
      </c>
      <c r="E4972" s="21">
        <v>0</v>
      </c>
      <c r="F4972" s="22">
        <v>2.3496792687798102E-6</v>
      </c>
      <c r="G4972" s="22">
        <v>1.14155251141553E-4</v>
      </c>
      <c r="H4972" s="21">
        <v>0</v>
      </c>
      <c r="I4972" s="20">
        <v>0.4527734678</v>
      </c>
      <c r="J4972" s="24">
        <v>0.84440000000000004</v>
      </c>
      <c r="K4972" s="20">
        <v>5.174093012E-2</v>
      </c>
      <c r="L4972" s="20">
        <v>0.3015318984</v>
      </c>
      <c r="M4972" s="20">
        <v>0.2771849502</v>
      </c>
      <c r="N4972" s="21">
        <v>0</v>
      </c>
    </row>
    <row r="4973" spans="1:14" ht="15" customHeight="1" outlineLevel="1" x14ac:dyDescent="0.3">
      <c r="A4973" s="12">
        <v>4971</v>
      </c>
      <c r="B4973" s="13">
        <v>1</v>
      </c>
      <c r="C4973" s="19">
        <v>5.51663485395221E-5</v>
      </c>
      <c r="D4973" s="20">
        <v>1.006289514E-5</v>
      </c>
      <c r="E4973" s="21">
        <v>0</v>
      </c>
      <c r="F4973" s="22">
        <v>1.17483963438991E-6</v>
      </c>
      <c r="G4973" s="22">
        <v>1.14155251141553E-4</v>
      </c>
      <c r="H4973" s="21">
        <v>0</v>
      </c>
      <c r="I4973" s="20">
        <v>0.45897982929999998</v>
      </c>
      <c r="J4973" s="24">
        <v>0.8498</v>
      </c>
      <c r="K4973" s="20">
        <v>5.088872656E-2</v>
      </c>
      <c r="L4973" s="20">
        <v>0.30250145429999997</v>
      </c>
      <c r="M4973" s="20">
        <v>0.35569707410000001</v>
      </c>
      <c r="N4973" s="21">
        <v>0</v>
      </c>
    </row>
    <row r="4974" spans="1:14" ht="15" customHeight="1" outlineLevel="1" x14ac:dyDescent="0.3">
      <c r="A4974" s="12">
        <v>4972</v>
      </c>
      <c r="B4974" s="13">
        <v>1</v>
      </c>
      <c r="C4974" s="19">
        <v>5.2781594580436002E-5</v>
      </c>
      <c r="D4974" s="20">
        <v>1.44602985E-5</v>
      </c>
      <c r="E4974" s="21">
        <v>0</v>
      </c>
      <c r="F4974" s="22">
        <v>1.40980756126789E-5</v>
      </c>
      <c r="G4974" s="22">
        <v>1.14155251141553E-4</v>
      </c>
      <c r="H4974" s="21">
        <v>0</v>
      </c>
      <c r="I4974" s="20">
        <v>0.47236229639999999</v>
      </c>
      <c r="J4974" s="24">
        <v>0.84440000000000004</v>
      </c>
      <c r="K4974" s="20">
        <v>6.6958850740000006E-2</v>
      </c>
      <c r="L4974" s="20">
        <v>0.3030831879</v>
      </c>
      <c r="M4974" s="20">
        <v>0.22020347600000001</v>
      </c>
      <c r="N4974" s="21">
        <v>0</v>
      </c>
    </row>
    <row r="4975" spans="1:14" ht="15" customHeight="1" outlineLevel="1" x14ac:dyDescent="0.3">
      <c r="A4975" s="12">
        <v>4973</v>
      </c>
      <c r="B4975" s="13">
        <v>1</v>
      </c>
      <c r="C4975" s="19">
        <v>6.1909695949864503E-5</v>
      </c>
      <c r="D4975" s="20">
        <v>1.636243112E-5</v>
      </c>
      <c r="E4975" s="21">
        <v>0</v>
      </c>
      <c r="F4975" s="22">
        <v>3.7594868300476997E-5</v>
      </c>
      <c r="G4975" s="22">
        <v>1.14155251141553E-4</v>
      </c>
      <c r="H4975" s="20">
        <v>1.0822161199999999E-2</v>
      </c>
      <c r="I4975" s="20">
        <v>0.45878588050000002</v>
      </c>
      <c r="J4975" s="24">
        <v>0.82420000000000004</v>
      </c>
      <c r="K4975" s="20">
        <v>7.99853908E-2</v>
      </c>
      <c r="L4975" s="20">
        <v>0.30172580960000001</v>
      </c>
      <c r="M4975" s="20">
        <v>6.4179973429999995E-2</v>
      </c>
      <c r="N4975" s="21">
        <v>0</v>
      </c>
    </row>
    <row r="4976" spans="1:14" ht="15" customHeight="1" outlineLevel="1" x14ac:dyDescent="0.3">
      <c r="A4976" s="12">
        <v>4974</v>
      </c>
      <c r="B4976" s="13">
        <v>1</v>
      </c>
      <c r="C4976" s="19">
        <v>7.8574003500989399E-5</v>
      </c>
      <c r="D4976" s="20">
        <v>2.6793480959999999E-6</v>
      </c>
      <c r="E4976" s="21">
        <v>0</v>
      </c>
      <c r="F4976" s="22">
        <v>9.3987170751192502E-5</v>
      </c>
      <c r="G4976" s="22">
        <v>1.14155251141553E-4</v>
      </c>
      <c r="H4976" s="20">
        <v>4.296559522E-2</v>
      </c>
      <c r="I4976" s="20">
        <v>0.45577967419999998</v>
      </c>
      <c r="J4976" s="24">
        <v>0.80840000000000001</v>
      </c>
      <c r="K4976" s="20">
        <v>0.11005600190000001</v>
      </c>
      <c r="L4976" s="20">
        <v>0.34390149310000001</v>
      </c>
      <c r="M4976" s="20">
        <v>1.638310056E-3</v>
      </c>
      <c r="N4976" s="21">
        <v>0</v>
      </c>
    </row>
    <row r="4977" spans="1:14" ht="15" customHeight="1" outlineLevel="1" x14ac:dyDescent="0.3">
      <c r="A4977" s="12">
        <v>4975</v>
      </c>
      <c r="B4977" s="13">
        <v>1</v>
      </c>
      <c r="C4977" s="19">
        <v>9.6746373070725502E-5</v>
      </c>
      <c r="D4977" s="21">
        <v>0</v>
      </c>
      <c r="E4977" s="21">
        <v>0</v>
      </c>
      <c r="F4977" s="22">
        <v>1.8210014333043501E-4</v>
      </c>
      <c r="G4977" s="22">
        <v>1.14155251141553E-4</v>
      </c>
      <c r="H4977" s="20">
        <v>0.12243579390000001</v>
      </c>
      <c r="I4977" s="20">
        <v>0.46538013960000002</v>
      </c>
      <c r="J4977" s="24">
        <v>0.81640000000000001</v>
      </c>
      <c r="K4977" s="20">
        <v>0.19527635739999999</v>
      </c>
      <c r="L4977" s="20">
        <v>0.3564087648</v>
      </c>
      <c r="M4977" s="20">
        <v>1.210425064E-2</v>
      </c>
      <c r="N4977" s="21">
        <v>0</v>
      </c>
    </row>
    <row r="4978" spans="1:14" ht="15" customHeight="1" outlineLevel="1" x14ac:dyDescent="0.3">
      <c r="A4978" s="12">
        <v>4976</v>
      </c>
      <c r="B4978" s="13">
        <v>1</v>
      </c>
      <c r="C4978" s="19">
        <v>1.1514685706844901E-4</v>
      </c>
      <c r="D4978" s="21">
        <v>0</v>
      </c>
      <c r="E4978" s="21">
        <v>0</v>
      </c>
      <c r="F4978" s="22">
        <v>1.58603350642637E-4</v>
      </c>
      <c r="G4978" s="22">
        <v>1.14155251141553E-4</v>
      </c>
      <c r="H4978" s="20">
        <v>0.22031981910000001</v>
      </c>
      <c r="I4978" s="20">
        <v>0.49408456169999998</v>
      </c>
      <c r="J4978" s="24">
        <v>0.89190000000000003</v>
      </c>
      <c r="K4978" s="20">
        <v>0.19442415390000001</v>
      </c>
      <c r="L4978" s="20">
        <v>0.36726779139999999</v>
      </c>
      <c r="M4978" s="20">
        <v>0.119605224</v>
      </c>
      <c r="N4978" s="24">
        <v>1.1544E-2</v>
      </c>
    </row>
    <row r="4979" spans="1:14" ht="15" customHeight="1" outlineLevel="1" x14ac:dyDescent="0.3">
      <c r="A4979" s="12">
        <v>4977</v>
      </c>
      <c r="B4979" s="13">
        <v>1</v>
      </c>
      <c r="C4979" s="19">
        <v>1.2870510843519299E-4</v>
      </c>
      <c r="D4979" s="21">
        <v>0</v>
      </c>
      <c r="E4979" s="21">
        <v>0</v>
      </c>
      <c r="F4979" s="22">
        <v>1.4685495429873799E-4</v>
      </c>
      <c r="G4979" s="22">
        <v>1.14155251141553E-4</v>
      </c>
      <c r="H4979" s="20">
        <v>0.3062510095</v>
      </c>
      <c r="I4979" s="20">
        <v>0.52084949570000005</v>
      </c>
      <c r="J4979" s="24">
        <v>0.91169999999999995</v>
      </c>
      <c r="K4979" s="20">
        <v>0.23399074750000001</v>
      </c>
      <c r="L4979" s="20">
        <v>0.39654838079999999</v>
      </c>
      <c r="M4979" s="20">
        <v>0.15676050690000001</v>
      </c>
      <c r="N4979" s="20">
        <v>0.15821742859999999</v>
      </c>
    </row>
    <row r="4980" spans="1:14" ht="15" customHeight="1" outlineLevel="1" x14ac:dyDescent="0.3">
      <c r="A4980" s="12">
        <v>4978</v>
      </c>
      <c r="B4980" s="13">
        <v>1</v>
      </c>
      <c r="C4980" s="19">
        <v>1.35561324389306E-4</v>
      </c>
      <c r="D4980" s="21">
        <v>0</v>
      </c>
      <c r="E4980" s="21">
        <v>0</v>
      </c>
      <c r="F4980" s="22">
        <v>1.6447754881458699E-4</v>
      </c>
      <c r="G4980" s="22">
        <v>1.14155251141553E-4</v>
      </c>
      <c r="H4980" s="20">
        <v>0.37716039410000002</v>
      </c>
      <c r="I4980" s="20">
        <v>0.5439294026</v>
      </c>
      <c r="J4980" s="24">
        <v>0.91459999999999997</v>
      </c>
      <c r="K4980" s="20">
        <v>0.23106890669999999</v>
      </c>
      <c r="L4980" s="20">
        <v>0.41031607520000002</v>
      </c>
      <c r="M4980" s="20">
        <v>9.4483545299999999E-2</v>
      </c>
      <c r="N4980" s="20">
        <v>0.38362628570000001</v>
      </c>
    </row>
    <row r="4981" spans="1:14" ht="15" customHeight="1" outlineLevel="1" x14ac:dyDescent="0.3">
      <c r="A4981" s="12">
        <v>4979</v>
      </c>
      <c r="B4981" s="13">
        <v>1</v>
      </c>
      <c r="C4981" s="19">
        <v>1.4089982563818799E-4</v>
      </c>
      <c r="D4981" s="21">
        <v>0</v>
      </c>
      <c r="E4981" s="21">
        <v>0</v>
      </c>
      <c r="F4981" s="22">
        <v>1.87974341502385E-4</v>
      </c>
      <c r="G4981" s="22">
        <v>1.14155251141553E-4</v>
      </c>
      <c r="H4981" s="20">
        <v>0.43611694400000001</v>
      </c>
      <c r="I4981" s="20">
        <v>0.56429402640000004</v>
      </c>
      <c r="J4981" s="24">
        <v>0.91420000000000001</v>
      </c>
      <c r="K4981" s="20">
        <v>0.201120039</v>
      </c>
      <c r="L4981" s="20">
        <v>0.4112856312</v>
      </c>
      <c r="M4981" s="20">
        <v>2.8950473429999998E-2</v>
      </c>
      <c r="N4981" s="20">
        <v>0.36492857140000001</v>
      </c>
    </row>
    <row r="4982" spans="1:14" ht="15" customHeight="1" outlineLevel="1" x14ac:dyDescent="0.3">
      <c r="A4982" s="12">
        <v>4980</v>
      </c>
      <c r="B4982" s="13">
        <v>1</v>
      </c>
      <c r="C4982" s="19">
        <v>1.40645181887954E-4</v>
      </c>
      <c r="D4982" s="21">
        <v>0</v>
      </c>
      <c r="E4982" s="20">
        <v>3.2601488089999998E-4</v>
      </c>
      <c r="F4982" s="22">
        <v>2.0677177565262301E-4</v>
      </c>
      <c r="G4982" s="22">
        <v>1.14155251141553E-4</v>
      </c>
      <c r="H4982" s="20">
        <v>0.46842190280000001</v>
      </c>
      <c r="I4982" s="20">
        <v>0.58785880530000001</v>
      </c>
      <c r="J4982" s="24">
        <v>0.91120000000000001</v>
      </c>
      <c r="K4982" s="20">
        <v>0.19357195029999999</v>
      </c>
      <c r="L4982" s="20">
        <v>0.39499709129999999</v>
      </c>
      <c r="M4982" s="20">
        <v>1.337349021E-3</v>
      </c>
      <c r="N4982" s="20">
        <v>0.66545142859999995</v>
      </c>
    </row>
    <row r="4983" spans="1:14" ht="15" customHeight="1" outlineLevel="1" x14ac:dyDescent="0.3">
      <c r="A4983" s="12">
        <v>4981</v>
      </c>
      <c r="B4983" s="13">
        <v>1</v>
      </c>
      <c r="C4983" s="19">
        <v>1.3300910358131501E-4</v>
      </c>
      <c r="D4983" s="21">
        <v>0</v>
      </c>
      <c r="E4983" s="20">
        <v>5.6478034849999999E-4</v>
      </c>
      <c r="F4983" s="22">
        <v>1.87974341502385E-4</v>
      </c>
      <c r="G4983" s="22">
        <v>1.14155251141553E-4</v>
      </c>
      <c r="H4983" s="20">
        <v>0.46018413829999999</v>
      </c>
      <c r="I4983" s="20">
        <v>0.61268425140000005</v>
      </c>
      <c r="J4983" s="24">
        <v>0.90690000000000004</v>
      </c>
      <c r="K4983" s="20">
        <v>0.17762356949999999</v>
      </c>
      <c r="L4983" s="20">
        <v>0.36474694590000001</v>
      </c>
      <c r="M4983" s="20">
        <v>5.288848963E-2</v>
      </c>
      <c r="N4983" s="20">
        <v>0.64870371429999996</v>
      </c>
    </row>
    <row r="4984" spans="1:14" ht="15" customHeight="1" outlineLevel="1" x14ac:dyDescent="0.3">
      <c r="A4984" s="12">
        <v>4982</v>
      </c>
      <c r="B4984" s="13">
        <v>1</v>
      </c>
      <c r="C4984" s="19">
        <v>1.29433773453552E-4</v>
      </c>
      <c r="D4984" s="21">
        <v>0</v>
      </c>
      <c r="E4984" s="20">
        <v>6.4266641020000001E-4</v>
      </c>
      <c r="F4984" s="22">
        <v>1.90324020771165E-4</v>
      </c>
      <c r="G4984" s="22">
        <v>1.14155251141553E-4</v>
      </c>
      <c r="H4984" s="20">
        <v>0.44144726220000002</v>
      </c>
      <c r="I4984" s="20">
        <v>0.62752133440000002</v>
      </c>
      <c r="J4984" s="24">
        <v>0.89959999999999996</v>
      </c>
      <c r="K4984" s="20">
        <v>0.14073532990000001</v>
      </c>
      <c r="L4984" s="20">
        <v>0.35097925149999998</v>
      </c>
      <c r="M4984" s="20">
        <v>0.22628498599999999</v>
      </c>
      <c r="N4984" s="24">
        <v>0.18571799999999999</v>
      </c>
    </row>
    <row r="4985" spans="1:14" ht="15" customHeight="1" outlineLevel="1" x14ac:dyDescent="0.3">
      <c r="A4985" s="12">
        <v>4983</v>
      </c>
      <c r="B4985" s="13">
        <v>1</v>
      </c>
      <c r="C4985" s="19">
        <v>1.2254156861453799E-4</v>
      </c>
      <c r="D4985" s="21">
        <v>0</v>
      </c>
      <c r="E4985" s="20">
        <v>5.8095341050000003E-4</v>
      </c>
      <c r="F4985" s="22">
        <v>2.1382081345896301E-4</v>
      </c>
      <c r="G4985" s="22">
        <v>1.14155251141553E-4</v>
      </c>
      <c r="H4985" s="20">
        <v>0.39541269579999999</v>
      </c>
      <c r="I4985" s="20">
        <v>0.63838246700000001</v>
      </c>
      <c r="J4985" s="24">
        <v>0.90380000000000005</v>
      </c>
      <c r="K4985" s="20">
        <v>9.751643535E-2</v>
      </c>
      <c r="L4985" s="20">
        <v>0.34962187319999999</v>
      </c>
      <c r="M4985" s="20">
        <v>0.28915635220000002</v>
      </c>
      <c r="N4985" s="20">
        <v>0.3648171429</v>
      </c>
    </row>
    <row r="4986" spans="1:14" ht="15" customHeight="1" outlineLevel="1" x14ac:dyDescent="0.3">
      <c r="A4986" s="12">
        <v>4984</v>
      </c>
      <c r="B4986" s="13">
        <v>1</v>
      </c>
      <c r="C4986" s="19">
        <v>1.18666032725596E-4</v>
      </c>
      <c r="D4986" s="21">
        <v>0</v>
      </c>
      <c r="E4986" s="20">
        <v>4.0900822529999999E-4</v>
      </c>
      <c r="F4986" s="22">
        <v>2.23219530534082E-4</v>
      </c>
      <c r="G4986" s="22">
        <v>1.14155251141553E-4</v>
      </c>
      <c r="H4986" s="20">
        <v>0.32450331129999999</v>
      </c>
      <c r="I4986" s="20">
        <v>0.63072148949999995</v>
      </c>
      <c r="J4986" s="24">
        <v>0.90559999999999996</v>
      </c>
      <c r="K4986" s="20">
        <v>0.1017774531</v>
      </c>
      <c r="L4986" s="20">
        <v>0.36183827810000002</v>
      </c>
      <c r="M4986" s="20">
        <v>0.180233168</v>
      </c>
      <c r="N4986" s="20">
        <v>0.41273142860000001</v>
      </c>
    </row>
    <row r="4987" spans="1:14" ht="15" customHeight="1" outlineLevel="1" x14ac:dyDescent="0.3">
      <c r="A4987" s="12">
        <v>4985</v>
      </c>
      <c r="B4987" s="13">
        <v>1</v>
      </c>
      <c r="C4987" s="19">
        <v>1.18330642402833E-4</v>
      </c>
      <c r="D4987" s="21">
        <v>0</v>
      </c>
      <c r="E4987" s="20">
        <v>1.08529758E-4</v>
      </c>
      <c r="F4987" s="22">
        <v>2.23219530534082E-4</v>
      </c>
      <c r="G4987" s="22">
        <v>1.14155251141553E-4</v>
      </c>
      <c r="H4987" s="20">
        <v>0.22419641409999999</v>
      </c>
      <c r="I4987" s="20">
        <v>0.61966640809999995</v>
      </c>
      <c r="J4987" s="24">
        <v>0.90149999999999997</v>
      </c>
      <c r="K4987" s="20">
        <v>0.1374482591</v>
      </c>
      <c r="L4987" s="20">
        <v>0.37298817140000001</v>
      </c>
      <c r="M4987" s="20">
        <v>5.2702426509999997E-2</v>
      </c>
      <c r="N4987" s="20">
        <v>0.26304942860000002</v>
      </c>
    </row>
    <row r="4988" spans="1:14" ht="15" customHeight="1" outlineLevel="1" x14ac:dyDescent="0.3">
      <c r="A4988" s="12">
        <v>4986</v>
      </c>
      <c r="B4988" s="13">
        <v>1</v>
      </c>
      <c r="C4988" s="19">
        <v>1.21492349978897E-4</v>
      </c>
      <c r="D4988" s="21">
        <v>0</v>
      </c>
      <c r="E4988" s="21">
        <v>0</v>
      </c>
      <c r="F4988" s="22">
        <v>1.6447754881458699E-4</v>
      </c>
      <c r="G4988" s="22">
        <v>1.14155251141553E-4</v>
      </c>
      <c r="H4988" s="20">
        <v>0.1140365046</v>
      </c>
      <c r="I4988" s="20">
        <v>0.59377424359999997</v>
      </c>
      <c r="J4988" s="24">
        <v>0.87660000000000005</v>
      </c>
      <c r="K4988" s="20">
        <v>0.14597029459999999</v>
      </c>
      <c r="L4988" s="20">
        <v>0.37124297070000001</v>
      </c>
      <c r="M4988" s="20">
        <v>1.5043357690000001E-3</v>
      </c>
      <c r="N4988" s="20">
        <v>0.2155028571</v>
      </c>
    </row>
    <row r="4989" spans="1:14" ht="15" customHeight="1" outlineLevel="1" x14ac:dyDescent="0.3">
      <c r="A4989" s="12">
        <v>4987</v>
      </c>
      <c r="B4989" s="13">
        <v>1</v>
      </c>
      <c r="C4989" s="19">
        <v>1.22918519987624E-4</v>
      </c>
      <c r="D4989" s="21">
        <v>0</v>
      </c>
      <c r="E4989" s="21">
        <v>0</v>
      </c>
      <c r="F4989" s="22">
        <v>1.1748396343899099E-4</v>
      </c>
      <c r="G4989" s="22">
        <v>1.14155251141553E-4</v>
      </c>
      <c r="H4989" s="20">
        <v>3.5535454690000003E-2</v>
      </c>
      <c r="I4989" s="20">
        <v>0.52346780449999997</v>
      </c>
      <c r="J4989" s="24">
        <v>0.78249999999999997</v>
      </c>
      <c r="K4989" s="20">
        <v>0.14268322380000001</v>
      </c>
      <c r="L4989" s="20">
        <v>0.36242001159999998</v>
      </c>
      <c r="M4989" s="20">
        <v>8.5088530229999997E-3</v>
      </c>
      <c r="N4989" s="21">
        <v>0</v>
      </c>
    </row>
    <row r="4990" spans="1:14" ht="15" customHeight="1" outlineLevel="1" x14ac:dyDescent="0.3">
      <c r="A4990" s="12">
        <v>4988</v>
      </c>
      <c r="B4990" s="13">
        <v>1</v>
      </c>
      <c r="C4990" s="19">
        <v>1.11716340020431E-4</v>
      </c>
      <c r="D4990" s="21">
        <v>0</v>
      </c>
      <c r="E4990" s="21">
        <v>0</v>
      </c>
      <c r="F4990" s="22">
        <v>8.8112972579242903E-5</v>
      </c>
      <c r="G4990" s="22">
        <v>1.14155251141553E-4</v>
      </c>
      <c r="H4990" s="20">
        <v>8.0762397029999992E-3</v>
      </c>
      <c r="I4990" s="20">
        <v>0.45461598139999998</v>
      </c>
      <c r="J4990" s="24">
        <v>0.7137</v>
      </c>
      <c r="K4990" s="20">
        <v>0.13464816169999999</v>
      </c>
      <c r="L4990" s="20">
        <v>0.37153383750000002</v>
      </c>
      <c r="M4990" s="20">
        <v>9.3799545459999994E-2</v>
      </c>
      <c r="N4990" s="21">
        <v>0</v>
      </c>
    </row>
    <row r="4991" spans="1:14" ht="15" customHeight="1" outlineLevel="1" x14ac:dyDescent="0.3">
      <c r="A4991" s="12">
        <v>4989</v>
      </c>
      <c r="B4991" s="13">
        <v>1</v>
      </c>
      <c r="C4991" s="19">
        <v>1.0765946452263501E-4</v>
      </c>
      <c r="D4991" s="21">
        <v>0</v>
      </c>
      <c r="E4991" s="21">
        <v>0</v>
      </c>
      <c r="F4991" s="22">
        <v>5.87419817194953E-5</v>
      </c>
      <c r="G4991" s="22">
        <v>1.14155251141553E-4</v>
      </c>
      <c r="H4991" s="21">
        <v>0</v>
      </c>
      <c r="I4991" s="20">
        <v>0.42785104730000001</v>
      </c>
      <c r="J4991" s="24">
        <v>0.7137</v>
      </c>
      <c r="K4991" s="20">
        <v>0.1861456051</v>
      </c>
      <c r="L4991" s="20">
        <v>0.37163079310000002</v>
      </c>
      <c r="M4991" s="20">
        <v>0.1278934692</v>
      </c>
      <c r="N4991" s="21">
        <v>0</v>
      </c>
    </row>
    <row r="4992" spans="1:14" ht="15" customHeight="1" outlineLevel="1" x14ac:dyDescent="0.3">
      <c r="A4992" s="12">
        <v>4990</v>
      </c>
      <c r="B4992" s="13">
        <v>1</v>
      </c>
      <c r="C4992" s="19">
        <v>1.19295277262751E-4</v>
      </c>
      <c r="D4992" s="21">
        <v>0</v>
      </c>
      <c r="E4992" s="21">
        <v>0</v>
      </c>
      <c r="F4992" s="22">
        <v>3.7594868300476997E-5</v>
      </c>
      <c r="G4992" s="22">
        <v>1.14155251141553E-4</v>
      </c>
      <c r="H4992" s="21">
        <v>0</v>
      </c>
      <c r="I4992" s="20">
        <v>0.41291698989999998</v>
      </c>
      <c r="J4992" s="24">
        <v>0.6754</v>
      </c>
      <c r="K4992" s="20">
        <v>0.1419527636</v>
      </c>
      <c r="L4992" s="20">
        <v>0.35088229589999997</v>
      </c>
      <c r="M4992" s="20">
        <v>7.951341713E-2</v>
      </c>
      <c r="N4992" s="21">
        <v>0</v>
      </c>
    </row>
    <row r="4993" spans="1:14" ht="15" customHeight="1" outlineLevel="1" x14ac:dyDescent="0.3">
      <c r="A4993" s="12">
        <v>4991</v>
      </c>
      <c r="B4993" s="13">
        <v>1</v>
      </c>
      <c r="C4993" s="19">
        <v>1.21925982751821E-4</v>
      </c>
      <c r="D4993" s="21">
        <v>0</v>
      </c>
      <c r="E4993" s="21">
        <v>0</v>
      </c>
      <c r="F4993" s="22">
        <v>2.3496792687798098E-5</v>
      </c>
      <c r="G4993" s="22">
        <v>1.14155251141553E-4</v>
      </c>
      <c r="H4993" s="21">
        <v>0</v>
      </c>
      <c r="I4993" s="20">
        <v>0.4036074476</v>
      </c>
      <c r="J4993" s="24">
        <v>0.59399999999999997</v>
      </c>
      <c r="K4993" s="20">
        <v>9.3620647670000001E-2</v>
      </c>
      <c r="L4993" s="20">
        <v>0.3290672872</v>
      </c>
      <c r="M4993" s="20">
        <v>2.5713601249999999E-2</v>
      </c>
      <c r="N4993" s="21">
        <v>0</v>
      </c>
    </row>
    <row r="4994" spans="1:14" ht="15" customHeight="1" outlineLevel="1" x14ac:dyDescent="0.3">
      <c r="A4994" s="12">
        <v>4992</v>
      </c>
      <c r="B4994" s="13">
        <v>1</v>
      </c>
      <c r="C4994" s="19">
        <v>9.9228417490298604E-5</v>
      </c>
      <c r="D4994" s="20">
        <v>1.01447073E-5</v>
      </c>
      <c r="E4994" s="21">
        <v>0</v>
      </c>
      <c r="F4994" s="22">
        <v>9.3987170751192492E-6</v>
      </c>
      <c r="G4994" s="22">
        <v>1.14155251141553E-4</v>
      </c>
      <c r="H4994" s="21">
        <v>0</v>
      </c>
      <c r="I4994" s="20">
        <v>0.37868502720000002</v>
      </c>
      <c r="J4994" s="24">
        <v>0.53800000000000003</v>
      </c>
      <c r="K4994" s="20">
        <v>9.581202824E-2</v>
      </c>
      <c r="L4994" s="20">
        <v>0.2900911383</v>
      </c>
      <c r="M4994" s="20">
        <v>1.337349021E-3</v>
      </c>
      <c r="N4994" s="21">
        <v>0</v>
      </c>
    </row>
    <row r="4995" spans="1:14" ht="15" customHeight="1" outlineLevel="1" x14ac:dyDescent="0.3">
      <c r="A4995" s="12">
        <v>4993</v>
      </c>
      <c r="B4995" s="13">
        <v>1</v>
      </c>
      <c r="C4995" s="19">
        <v>8.2220543638979207E-5</v>
      </c>
      <c r="D4995" s="20">
        <v>1.8182751580000001E-5</v>
      </c>
      <c r="E4995" s="21">
        <v>0</v>
      </c>
      <c r="F4995" s="22">
        <v>5.8741981719495297E-6</v>
      </c>
      <c r="G4995" s="22">
        <v>1.14155251141553E-4</v>
      </c>
      <c r="H4995" s="21">
        <v>0</v>
      </c>
      <c r="I4995" s="20">
        <v>0.36006594260000002</v>
      </c>
      <c r="J4995" s="24">
        <v>0.5222</v>
      </c>
      <c r="K4995" s="20">
        <v>0.1232042854</v>
      </c>
      <c r="L4995" s="20">
        <v>0.27961993410000002</v>
      </c>
      <c r="M4995" s="20">
        <v>4.1521965869999997E-2</v>
      </c>
      <c r="N4995" s="21">
        <v>0</v>
      </c>
    </row>
    <row r="4996" spans="1:14" ht="15" customHeight="1" outlineLevel="1" x14ac:dyDescent="0.3">
      <c r="A4996" s="12">
        <v>4994</v>
      </c>
      <c r="B4996" s="13">
        <v>1</v>
      </c>
      <c r="C4996" s="19">
        <v>7.3155369618695094E-5</v>
      </c>
      <c r="D4996" s="20">
        <v>2.499361354E-5</v>
      </c>
      <c r="E4996" s="21">
        <v>0</v>
      </c>
      <c r="F4996" s="22">
        <v>2.3496792687798102E-6</v>
      </c>
      <c r="G4996" s="22">
        <v>1.14155251141553E-4</v>
      </c>
      <c r="H4996" s="21">
        <v>0</v>
      </c>
      <c r="I4996" s="20">
        <v>0.34668347560000001</v>
      </c>
      <c r="J4996" s="24">
        <v>0.4975</v>
      </c>
      <c r="K4996" s="20">
        <v>0.1121256392</v>
      </c>
      <c r="L4996" s="20">
        <v>0.27128175300000001</v>
      </c>
      <c r="M4996" s="20">
        <v>0.1820319594</v>
      </c>
      <c r="N4996" s="21">
        <v>0</v>
      </c>
    </row>
    <row r="4997" spans="1:14" ht="15" customHeight="1" outlineLevel="1" x14ac:dyDescent="0.3">
      <c r="A4997" s="12">
        <v>4995</v>
      </c>
      <c r="B4997" s="13">
        <v>1</v>
      </c>
      <c r="C4997" s="19">
        <v>6.0862238297692899E-5</v>
      </c>
      <c r="D4997" s="20">
        <v>3.1293149519999999E-5</v>
      </c>
      <c r="E4997" s="21">
        <v>0</v>
      </c>
      <c r="F4997" s="22">
        <v>1.17483963438991E-6</v>
      </c>
      <c r="G4997" s="22">
        <v>1.14155251141553E-4</v>
      </c>
      <c r="H4997" s="21">
        <v>0</v>
      </c>
      <c r="I4997" s="20">
        <v>0.33747090769999999</v>
      </c>
      <c r="J4997" s="24">
        <v>0.51060000000000005</v>
      </c>
      <c r="K4997" s="20">
        <v>9.7881665450000002E-2</v>
      </c>
      <c r="L4997" s="20">
        <v>0.27496606550000002</v>
      </c>
      <c r="M4997" s="20">
        <v>0.23147915760000001</v>
      </c>
      <c r="N4997" s="21">
        <v>0</v>
      </c>
    </row>
    <row r="4998" spans="1:14" ht="15" customHeight="1" outlineLevel="1" x14ac:dyDescent="0.3">
      <c r="A4998" s="12">
        <v>4996</v>
      </c>
      <c r="B4998" s="13">
        <v>1</v>
      </c>
      <c r="C4998" s="19">
        <v>5.6613558693794998E-5</v>
      </c>
      <c r="D4998" s="20">
        <v>3.787902805E-5</v>
      </c>
      <c r="E4998" s="21">
        <v>0</v>
      </c>
      <c r="F4998" s="22">
        <v>1.40980756126789E-5</v>
      </c>
      <c r="G4998" s="22">
        <v>1.14155251141553E-4</v>
      </c>
      <c r="H4998" s="21">
        <v>0</v>
      </c>
      <c r="I4998" s="20">
        <v>0.33378588050000002</v>
      </c>
      <c r="J4998" s="24">
        <v>0.52070000000000005</v>
      </c>
      <c r="K4998" s="20">
        <v>9.8246895540000004E-2</v>
      </c>
      <c r="L4998" s="20">
        <v>0.27496606550000002</v>
      </c>
      <c r="M4998" s="20">
        <v>0.1454183013</v>
      </c>
      <c r="N4998" s="21">
        <v>0</v>
      </c>
    </row>
    <row r="4999" spans="1:14" ht="15" customHeight="1" outlineLevel="1" x14ac:dyDescent="0.3">
      <c r="A4999" s="12">
        <v>4997</v>
      </c>
      <c r="B4999" s="13">
        <v>1</v>
      </c>
      <c r="C4999" s="19">
        <v>6.2506372555627706E-5</v>
      </c>
      <c r="D4999" s="20">
        <v>4.2276431410000002E-5</v>
      </c>
      <c r="E4999" s="21">
        <v>0</v>
      </c>
      <c r="F4999" s="22">
        <v>3.7594868300476997E-5</v>
      </c>
      <c r="G4999" s="22">
        <v>1.14155251141553E-4</v>
      </c>
      <c r="H4999" s="20">
        <v>1.0822161199999999E-2</v>
      </c>
      <c r="I4999" s="20">
        <v>0.32980993019999999</v>
      </c>
      <c r="J4999" s="24">
        <v>0.48</v>
      </c>
      <c r="K4999" s="20">
        <v>0.1018991965</v>
      </c>
      <c r="L4999" s="20">
        <v>0.29697498550000001</v>
      </c>
      <c r="M4999" s="20">
        <v>4.2681954639999999E-2</v>
      </c>
      <c r="N4999" s="21">
        <v>0</v>
      </c>
    </row>
    <row r="5000" spans="1:14" ht="15" customHeight="1" outlineLevel="1" x14ac:dyDescent="0.3">
      <c r="A5000" s="12">
        <v>4998</v>
      </c>
      <c r="B5000" s="13">
        <v>1</v>
      </c>
      <c r="C5000" s="19">
        <v>7.7120282392696406E-5</v>
      </c>
      <c r="D5000" s="20">
        <v>2.9063768279999999E-5</v>
      </c>
      <c r="E5000" s="21">
        <v>0</v>
      </c>
      <c r="F5000" s="22">
        <v>9.3987170751192502E-5</v>
      </c>
      <c r="G5000" s="22">
        <v>1.14155251141553E-4</v>
      </c>
      <c r="H5000" s="20">
        <v>4.5388467129999999E-2</v>
      </c>
      <c r="I5000" s="20">
        <v>0.3267067494</v>
      </c>
      <c r="J5000" s="24">
        <v>0.3584</v>
      </c>
      <c r="K5000" s="20">
        <v>8.5220355489999997E-2</v>
      </c>
      <c r="L5000" s="20">
        <v>0.3241225519</v>
      </c>
      <c r="M5000" s="20">
        <v>1.3778720329999999E-3</v>
      </c>
      <c r="N5000" s="21">
        <v>0</v>
      </c>
    </row>
    <row r="5001" spans="1:14" ht="15" customHeight="1" outlineLevel="1" x14ac:dyDescent="0.3">
      <c r="A5001" s="12">
        <v>4999</v>
      </c>
      <c r="B5001" s="13">
        <v>1</v>
      </c>
      <c r="C5001" s="19">
        <v>1.0006627669246E-4</v>
      </c>
      <c r="D5001" s="20">
        <v>7.44490616E-6</v>
      </c>
      <c r="E5001" s="21">
        <v>0</v>
      </c>
      <c r="F5001" s="22">
        <v>1.8210014333043501E-4</v>
      </c>
      <c r="G5001" s="22">
        <v>1.14155251141553E-4</v>
      </c>
      <c r="H5001" s="20">
        <v>0.13422710390000001</v>
      </c>
      <c r="I5001" s="20">
        <v>0.33785880530000001</v>
      </c>
      <c r="J5001" s="24">
        <v>0.30630000000000002</v>
      </c>
      <c r="K5001" s="20">
        <v>0.1048210373</v>
      </c>
      <c r="L5001" s="20">
        <v>0.35204576300000001</v>
      </c>
      <c r="M5001" s="20">
        <v>5.706861249E-3</v>
      </c>
      <c r="N5001" s="21">
        <v>0</v>
      </c>
    </row>
    <row r="5002" spans="1:14" ht="15" customHeight="1" outlineLevel="1" x14ac:dyDescent="0.3">
      <c r="A5002" s="12">
        <v>5000</v>
      </c>
      <c r="B5002" s="13">
        <v>1</v>
      </c>
      <c r="C5002" s="19">
        <v>1.1973854631951699E-4</v>
      </c>
      <c r="D5002" s="21">
        <v>0</v>
      </c>
      <c r="E5002" s="21">
        <v>0</v>
      </c>
      <c r="F5002" s="22">
        <v>1.58603350642637E-4</v>
      </c>
      <c r="G5002" s="22">
        <v>1.14155251141553E-4</v>
      </c>
      <c r="H5002" s="20">
        <v>0.2487481828</v>
      </c>
      <c r="I5002" s="20">
        <v>0.36956943370000001</v>
      </c>
      <c r="J5002" s="24">
        <v>0.34860000000000002</v>
      </c>
      <c r="K5002" s="20">
        <v>0.11395178960000001</v>
      </c>
      <c r="L5002" s="20">
        <v>0.36687996899999997</v>
      </c>
      <c r="M5002" s="20">
        <v>7.200136352E-2</v>
      </c>
      <c r="N5002" s="20">
        <v>6.4784571429999993E-2</v>
      </c>
    </row>
    <row r="5003" spans="1:14" ht="15" customHeight="1" outlineLevel="1" x14ac:dyDescent="0.3">
      <c r="A5003" s="12">
        <v>5001</v>
      </c>
      <c r="B5003" s="13">
        <v>1</v>
      </c>
      <c r="C5003" s="19">
        <v>1.3160081172993799E-4</v>
      </c>
      <c r="D5003" s="21">
        <v>0</v>
      </c>
      <c r="E5003" s="21">
        <v>0</v>
      </c>
      <c r="F5003" s="22">
        <v>1.4685495429873799E-4</v>
      </c>
      <c r="G5003" s="22">
        <v>1.14155251141553E-4</v>
      </c>
      <c r="H5003" s="20">
        <v>0.34630915849999999</v>
      </c>
      <c r="I5003" s="20">
        <v>0.3771334368</v>
      </c>
      <c r="J5003" s="24">
        <v>0.32650000000000001</v>
      </c>
      <c r="K5003" s="20">
        <v>9.4838081320000003E-2</v>
      </c>
      <c r="L5003" s="20">
        <v>0.35737832069999997</v>
      </c>
      <c r="M5003" s="20">
        <v>0.1028074368</v>
      </c>
      <c r="N5003" s="20">
        <v>4.0961142860000001E-2</v>
      </c>
    </row>
    <row r="5004" spans="1:14" ht="15" customHeight="1" outlineLevel="1" x14ac:dyDescent="0.3">
      <c r="A5004" s="12">
        <v>5002</v>
      </c>
      <c r="B5004" s="13">
        <v>1</v>
      </c>
      <c r="C5004" s="19">
        <v>1.3827875643296101E-4</v>
      </c>
      <c r="D5004" s="21">
        <v>0</v>
      </c>
      <c r="E5004" s="21">
        <v>0</v>
      </c>
      <c r="F5004" s="22">
        <v>1.6447754881458699E-4</v>
      </c>
      <c r="G5004" s="22">
        <v>1.14155251141553E-4</v>
      </c>
      <c r="H5004" s="20">
        <v>0.4130188984</v>
      </c>
      <c r="I5004" s="20">
        <v>0.38566718389999999</v>
      </c>
      <c r="J5004" s="24">
        <v>0.31569999999999998</v>
      </c>
      <c r="K5004" s="20">
        <v>0.1026296567</v>
      </c>
      <c r="L5004" s="20">
        <v>0.36309870080000001</v>
      </c>
      <c r="M5004" s="20">
        <v>6.6214450859999996E-2</v>
      </c>
      <c r="N5004" s="20">
        <v>0.4592974286</v>
      </c>
    </row>
    <row r="5005" spans="1:14" ht="15" customHeight="1" outlineLevel="1" x14ac:dyDescent="0.3">
      <c r="A5005" s="12">
        <v>5003</v>
      </c>
      <c r="B5005" s="13">
        <v>1</v>
      </c>
      <c r="C5005" s="19">
        <v>1.4313544348970499E-4</v>
      </c>
      <c r="D5005" s="21">
        <v>0</v>
      </c>
      <c r="E5005" s="21">
        <v>0</v>
      </c>
      <c r="F5005" s="22">
        <v>1.87974341502385E-4</v>
      </c>
      <c r="G5005" s="22">
        <v>1.14155251141553E-4</v>
      </c>
      <c r="H5005" s="20">
        <v>0.45323857210000001</v>
      </c>
      <c r="I5005" s="20">
        <v>0.39294026380000002</v>
      </c>
      <c r="J5005" s="24">
        <v>0.29320000000000002</v>
      </c>
      <c r="K5005" s="20">
        <v>9.9464329190000006E-2</v>
      </c>
      <c r="L5005" s="20">
        <v>0.37327903820000002</v>
      </c>
      <c r="M5005" s="20">
        <v>2.272746481E-2</v>
      </c>
      <c r="N5005" s="24">
        <v>0.24679200000000001</v>
      </c>
    </row>
    <row r="5006" spans="1:14" ht="15" customHeight="1" outlineLevel="1" x14ac:dyDescent="0.3">
      <c r="A5006" s="12">
        <v>5004</v>
      </c>
      <c r="B5006" s="13">
        <v>1</v>
      </c>
      <c r="C5006" s="19">
        <v>1.4616123661632699E-4</v>
      </c>
      <c r="D5006" s="21">
        <v>0</v>
      </c>
      <c r="E5006" s="21">
        <v>0</v>
      </c>
      <c r="F5006" s="22">
        <v>2.0677177565262301E-4</v>
      </c>
      <c r="G5006" s="22">
        <v>1.14155251141553E-4</v>
      </c>
      <c r="H5006" s="20">
        <v>0.46454530770000002</v>
      </c>
      <c r="I5006" s="20">
        <v>0.3970131885</v>
      </c>
      <c r="J5006" s="24">
        <v>0.22900000000000001</v>
      </c>
      <c r="K5006" s="20">
        <v>9.3864134399999993E-2</v>
      </c>
      <c r="L5006" s="20">
        <v>0.36019003300000002</v>
      </c>
      <c r="M5006" s="20">
        <v>1.337349021E-3</v>
      </c>
      <c r="N5006" s="20">
        <v>0.76567028569999995</v>
      </c>
    </row>
    <row r="5007" spans="1:14" ht="15" customHeight="1" outlineLevel="1" x14ac:dyDescent="0.3">
      <c r="A5007" s="12">
        <v>5005</v>
      </c>
      <c r="B5007" s="13">
        <v>1</v>
      </c>
      <c r="C5007" s="19">
        <v>1.4221036024080101E-4</v>
      </c>
      <c r="D5007" s="21">
        <v>0</v>
      </c>
      <c r="E5007" s="21">
        <v>0</v>
      </c>
      <c r="F5007" s="22">
        <v>1.87974341502385E-4</v>
      </c>
      <c r="G5007" s="22">
        <v>1.14155251141553E-4</v>
      </c>
      <c r="H5007" s="20">
        <v>0.49555806819999998</v>
      </c>
      <c r="I5007" s="20">
        <v>0.3871217998</v>
      </c>
      <c r="J5007" s="24">
        <v>0.1351</v>
      </c>
      <c r="K5007" s="20">
        <v>0.1098125152</v>
      </c>
      <c r="L5007" s="20">
        <v>0.34273802599999997</v>
      </c>
      <c r="M5007" s="20">
        <v>3.1913156259999999E-2</v>
      </c>
      <c r="N5007" s="20">
        <v>0.6774745714</v>
      </c>
    </row>
    <row r="5008" spans="1:14" ht="15" customHeight="1" outlineLevel="1" x14ac:dyDescent="0.3">
      <c r="A5008" s="12">
        <v>5006</v>
      </c>
      <c r="B5008" s="13">
        <v>1</v>
      </c>
      <c r="C5008" s="19">
        <v>1.40726372529018E-4</v>
      </c>
      <c r="D5008" s="21">
        <v>0</v>
      </c>
      <c r="E5008" s="21">
        <v>0</v>
      </c>
      <c r="F5008" s="22">
        <v>1.90324020771165E-4</v>
      </c>
      <c r="G5008" s="22">
        <v>1.14155251141553E-4</v>
      </c>
      <c r="H5008" s="20">
        <v>0.48247455979999998</v>
      </c>
      <c r="I5008" s="20">
        <v>0.37907292469999998</v>
      </c>
      <c r="J5008" s="24">
        <v>9.0999999999999998E-2</v>
      </c>
      <c r="K5008" s="20">
        <v>0.1065254444</v>
      </c>
      <c r="L5008" s="20">
        <v>0.33915066900000002</v>
      </c>
      <c r="M5008" s="20">
        <v>0.14396078900000001</v>
      </c>
      <c r="N5008" s="20">
        <v>0.32109257140000003</v>
      </c>
    </row>
    <row r="5009" spans="1:14" ht="15" customHeight="1" outlineLevel="1" x14ac:dyDescent="0.3">
      <c r="A5009" s="12">
        <v>5007</v>
      </c>
      <c r="B5009" s="13">
        <v>1</v>
      </c>
      <c r="C5009" s="19">
        <v>1.34694058843459E-4</v>
      </c>
      <c r="D5009" s="21">
        <v>0</v>
      </c>
      <c r="E5009" s="21">
        <v>0</v>
      </c>
      <c r="F5009" s="22">
        <v>2.1382081345896301E-4</v>
      </c>
      <c r="G5009" s="22">
        <v>1.14155251141553E-4</v>
      </c>
      <c r="H5009" s="20">
        <v>0.42917137779999998</v>
      </c>
      <c r="I5009" s="20">
        <v>0.37209076800000002</v>
      </c>
      <c r="J5009" s="24">
        <v>6.9699999999999998E-2</v>
      </c>
      <c r="K5009" s="20">
        <v>0.1057949842</v>
      </c>
      <c r="L5009" s="20">
        <v>0.34244715920000002</v>
      </c>
      <c r="M5009" s="20">
        <v>0.1820319594</v>
      </c>
      <c r="N5009" s="20">
        <v>0.94134857139999994</v>
      </c>
    </row>
    <row r="5010" spans="1:14" ht="15" customHeight="1" outlineLevel="1" x14ac:dyDescent="0.3">
      <c r="A5010" s="12">
        <v>5008</v>
      </c>
      <c r="B5010" s="13">
        <v>1</v>
      </c>
      <c r="C5010" s="19">
        <v>1.2950010185221899E-4</v>
      </c>
      <c r="D5010" s="21">
        <v>0</v>
      </c>
      <c r="E5010" s="21">
        <v>0</v>
      </c>
      <c r="F5010" s="22">
        <v>2.23219530534082E-4</v>
      </c>
      <c r="G5010" s="22">
        <v>1.14155251141553E-4</v>
      </c>
      <c r="H5010" s="20">
        <v>0.3390405427</v>
      </c>
      <c r="I5010" s="20">
        <v>0.34144685800000002</v>
      </c>
      <c r="J5010" s="24">
        <v>1.2500000000000001E-2</v>
      </c>
      <c r="K5010" s="20">
        <v>0.1044558072</v>
      </c>
      <c r="L5010" s="20">
        <v>0.34467713789999999</v>
      </c>
      <c r="M5010" s="20">
        <v>0.11540291229999999</v>
      </c>
      <c r="N5010" s="20">
        <v>0.86496428569999995</v>
      </c>
    </row>
    <row r="5011" spans="1:14" ht="15" customHeight="1" outlineLevel="1" x14ac:dyDescent="0.3">
      <c r="A5011" s="12">
        <v>5009</v>
      </c>
      <c r="B5011" s="13">
        <v>1</v>
      </c>
      <c r="C5011" s="19">
        <v>1.2606476666228E-4</v>
      </c>
      <c r="D5011" s="21">
        <v>0</v>
      </c>
      <c r="E5011" s="21">
        <v>0</v>
      </c>
      <c r="F5011" s="22">
        <v>2.23219530534082E-4</v>
      </c>
      <c r="G5011" s="22">
        <v>1.14155251141553E-4</v>
      </c>
      <c r="H5011" s="20">
        <v>0.22306574060000001</v>
      </c>
      <c r="I5011" s="20">
        <v>0.31089992239999997</v>
      </c>
      <c r="J5011" s="24">
        <v>1E-4</v>
      </c>
      <c r="K5011" s="20">
        <v>0.13221329439999999</v>
      </c>
      <c r="L5011" s="20">
        <v>0.36532867949999998</v>
      </c>
      <c r="M5011" s="20">
        <v>3.4019649710000002E-2</v>
      </c>
      <c r="N5011" s="20">
        <v>0.19477714290000001</v>
      </c>
    </row>
    <row r="5012" spans="1:14" ht="15" customHeight="1" outlineLevel="1" x14ac:dyDescent="0.3">
      <c r="A5012" s="12">
        <v>5010</v>
      </c>
      <c r="B5012" s="13">
        <v>1</v>
      </c>
      <c r="C5012" s="19">
        <v>1.2856056417755101E-4</v>
      </c>
      <c r="D5012" s="21">
        <v>0</v>
      </c>
      <c r="E5012" s="21">
        <v>0</v>
      </c>
      <c r="F5012" s="22">
        <v>1.6447754881458699E-4</v>
      </c>
      <c r="G5012" s="22">
        <v>1.14155251141553E-4</v>
      </c>
      <c r="H5012" s="20">
        <v>0.1066063641</v>
      </c>
      <c r="I5012" s="20">
        <v>0.27647401090000001</v>
      </c>
      <c r="J5012" s="24">
        <v>2.9999999999999997E-4</v>
      </c>
      <c r="K5012" s="20">
        <v>0.19101533970000001</v>
      </c>
      <c r="L5012" s="20">
        <v>0.37676943959999998</v>
      </c>
      <c r="M5012" s="20">
        <v>1.2587022000000001E-3</v>
      </c>
      <c r="N5012" s="20">
        <v>0.18229714289999999</v>
      </c>
    </row>
    <row r="5013" spans="1:14" ht="15" customHeight="1" outlineLevel="1" x14ac:dyDescent="0.3">
      <c r="A5013" s="12">
        <v>5011</v>
      </c>
      <c r="B5013" s="13">
        <v>1</v>
      </c>
      <c r="C5013" s="19">
        <v>1.2894119738933999E-4</v>
      </c>
      <c r="D5013" s="21">
        <v>0</v>
      </c>
      <c r="E5013" s="21">
        <v>0</v>
      </c>
      <c r="F5013" s="22">
        <v>1.1748396343899099E-4</v>
      </c>
      <c r="G5013" s="22">
        <v>1.14155251141553E-4</v>
      </c>
      <c r="H5013" s="20">
        <v>3.1658859630000001E-2</v>
      </c>
      <c r="I5013" s="20">
        <v>0.22779286269999999</v>
      </c>
      <c r="J5013" s="24">
        <v>2.0500000000000001E-2</v>
      </c>
      <c r="K5013" s="20">
        <v>0.18151935720000001</v>
      </c>
      <c r="L5013" s="20">
        <v>0.3839441536</v>
      </c>
      <c r="M5013" s="20">
        <v>3.5993671940000001E-3</v>
      </c>
      <c r="N5013" s="20">
        <v>5.8277142860000001E-3</v>
      </c>
    </row>
    <row r="5014" spans="1:14" ht="15" customHeight="1" outlineLevel="1" x14ac:dyDescent="0.3">
      <c r="A5014" s="12">
        <v>5012</v>
      </c>
      <c r="B5014" s="13">
        <v>1</v>
      </c>
      <c r="C5014" s="19">
        <v>1.17864289112103E-4</v>
      </c>
      <c r="D5014" s="21">
        <v>0</v>
      </c>
      <c r="E5014" s="21">
        <v>0</v>
      </c>
      <c r="F5014" s="22">
        <v>8.8112972579242903E-5</v>
      </c>
      <c r="G5014" s="22">
        <v>1.14155251141553E-4</v>
      </c>
      <c r="H5014" s="20">
        <v>7.5916653210000001E-3</v>
      </c>
      <c r="I5014" s="20">
        <v>0.1793056633</v>
      </c>
      <c r="J5014" s="24">
        <v>0.11849999999999999</v>
      </c>
      <c r="K5014" s="20">
        <v>0.16788410030000001</v>
      </c>
      <c r="L5014" s="20">
        <v>0.39121582319999998</v>
      </c>
      <c r="M5014" s="20">
        <v>5.3872509169999999E-2</v>
      </c>
      <c r="N5014" s="21">
        <v>0</v>
      </c>
    </row>
    <row r="5015" spans="1:14" ht="15" customHeight="1" outlineLevel="1" x14ac:dyDescent="0.3">
      <c r="A5015" s="12">
        <v>5013</v>
      </c>
      <c r="B5015" s="13">
        <v>1</v>
      </c>
      <c r="C5015" s="19">
        <v>1.09349488375515E-4</v>
      </c>
      <c r="D5015" s="20">
        <v>1.043104984E-5</v>
      </c>
      <c r="E5015" s="21">
        <v>0</v>
      </c>
      <c r="F5015" s="22">
        <v>5.87419817194953E-5</v>
      </c>
      <c r="G5015" s="22">
        <v>1.14155251141553E-4</v>
      </c>
      <c r="H5015" s="21">
        <v>0</v>
      </c>
      <c r="I5015" s="20">
        <v>0.1491466253</v>
      </c>
      <c r="J5015" s="24">
        <v>0.25640000000000002</v>
      </c>
      <c r="K5015" s="20">
        <v>0.201120039</v>
      </c>
      <c r="L5015" s="20">
        <v>0.39063408960000001</v>
      </c>
      <c r="M5015" s="20">
        <v>8.1237003459999999E-2</v>
      </c>
      <c r="N5015" s="21">
        <v>0</v>
      </c>
    </row>
    <row r="5016" spans="1:14" ht="15" customHeight="1" outlineLevel="1" x14ac:dyDescent="0.3">
      <c r="A5016" s="12">
        <v>5014</v>
      </c>
      <c r="B5016" s="13">
        <v>1</v>
      </c>
      <c r="C5016" s="19">
        <v>1.16816266605518E-4</v>
      </c>
      <c r="D5016" s="20">
        <v>2.1373425650000002E-5</v>
      </c>
      <c r="E5016" s="21">
        <v>0</v>
      </c>
      <c r="F5016" s="22">
        <v>3.7594868300476997E-5</v>
      </c>
      <c r="G5016" s="22">
        <v>1.14155251141553E-4</v>
      </c>
      <c r="H5016" s="21">
        <v>0</v>
      </c>
      <c r="I5016" s="20">
        <v>0.15496508919999999</v>
      </c>
      <c r="J5016" s="24">
        <v>0.33339999999999997</v>
      </c>
      <c r="K5016" s="20">
        <v>0.16666666669999999</v>
      </c>
      <c r="L5016" s="20">
        <v>0.3613535001</v>
      </c>
      <c r="M5016" s="20">
        <v>5.4487738360000003E-2</v>
      </c>
      <c r="N5016" s="21">
        <v>0</v>
      </c>
    </row>
    <row r="5017" spans="1:14" ht="15" customHeight="1" outlineLevel="1" x14ac:dyDescent="0.3">
      <c r="A5017" s="12">
        <v>5015</v>
      </c>
      <c r="B5017" s="13">
        <v>1</v>
      </c>
      <c r="C5017" s="19">
        <v>1.16275959735568E-4</v>
      </c>
      <c r="D5017" s="20">
        <v>2.9595547289999998E-5</v>
      </c>
      <c r="E5017" s="21">
        <v>0</v>
      </c>
      <c r="F5017" s="22">
        <v>2.3496792687798098E-5</v>
      </c>
      <c r="G5017" s="22">
        <v>1.14155251141553E-4</v>
      </c>
      <c r="H5017" s="21">
        <v>0</v>
      </c>
      <c r="I5017" s="20">
        <v>0.16262606669999999</v>
      </c>
      <c r="J5017" s="24">
        <v>0.38400000000000001</v>
      </c>
      <c r="K5017" s="20">
        <v>0.11991721449999999</v>
      </c>
      <c r="L5017" s="20">
        <v>0.30463447739999999</v>
      </c>
      <c r="M5017" s="20">
        <v>1.998195606E-2</v>
      </c>
      <c r="N5017" s="21">
        <v>0</v>
      </c>
    </row>
    <row r="5018" spans="1:14" ht="15" customHeight="1" outlineLevel="1" x14ac:dyDescent="0.3">
      <c r="A5018" s="12">
        <v>5016</v>
      </c>
      <c r="B5018" s="13">
        <v>1</v>
      </c>
      <c r="C5018" s="19">
        <v>9.4154661000848695E-5</v>
      </c>
      <c r="D5018" s="20">
        <v>3.5711005920000002E-5</v>
      </c>
      <c r="E5018" s="21">
        <v>0</v>
      </c>
      <c r="F5018" s="22">
        <v>9.3987170751192492E-6</v>
      </c>
      <c r="G5018" s="22">
        <v>1.14155251141553E-4</v>
      </c>
      <c r="H5018" s="21">
        <v>0</v>
      </c>
      <c r="I5018" s="20">
        <v>0.16262606669999999</v>
      </c>
      <c r="J5018" s="24">
        <v>0.42009999999999997</v>
      </c>
      <c r="K5018" s="20">
        <v>8.6559532509999995E-2</v>
      </c>
      <c r="L5018" s="20">
        <v>0.27273608690000001</v>
      </c>
      <c r="M5018" s="20">
        <v>1.337349021E-3</v>
      </c>
      <c r="N5018" s="21">
        <v>0</v>
      </c>
    </row>
    <row r="5019" spans="1:14" ht="15" customHeight="1" outlineLevel="1" x14ac:dyDescent="0.3">
      <c r="A5019" s="12">
        <v>5017</v>
      </c>
      <c r="B5019" s="13">
        <v>1</v>
      </c>
      <c r="C5019" s="19">
        <v>7.7764622621513099E-5</v>
      </c>
      <c r="D5019" s="20">
        <v>4.1867370630000002E-5</v>
      </c>
      <c r="E5019" s="21">
        <v>0</v>
      </c>
      <c r="F5019" s="22">
        <v>5.8741981719495297E-6</v>
      </c>
      <c r="G5019" s="22">
        <v>1.14155251141553E-4</v>
      </c>
      <c r="H5019" s="21">
        <v>0</v>
      </c>
      <c r="I5019" s="20">
        <v>0.16058960429999999</v>
      </c>
      <c r="J5019" s="24">
        <v>0.42009999999999997</v>
      </c>
      <c r="K5019" s="20">
        <v>6.5984903819999996E-2</v>
      </c>
      <c r="L5019" s="20">
        <v>0.26575528409999999</v>
      </c>
      <c r="M5019" s="20">
        <v>2.3914419520000001E-2</v>
      </c>
      <c r="N5019" s="21">
        <v>0</v>
      </c>
    </row>
    <row r="5020" spans="1:14" ht="15" customHeight="1" outlineLevel="1" x14ac:dyDescent="0.3">
      <c r="A5020" s="12">
        <v>5018</v>
      </c>
      <c r="B5020" s="13">
        <v>1</v>
      </c>
      <c r="C5020" s="19">
        <v>6.8908473995436798E-5</v>
      </c>
      <c r="D5020" s="20">
        <v>4.8391890039999999E-5</v>
      </c>
      <c r="E5020" s="21">
        <v>0</v>
      </c>
      <c r="F5020" s="22">
        <v>2.3496792687798102E-6</v>
      </c>
      <c r="G5020" s="22">
        <v>1.14155251141553E-4</v>
      </c>
      <c r="H5020" s="21">
        <v>0</v>
      </c>
      <c r="I5020" s="20">
        <v>0.155159038</v>
      </c>
      <c r="J5020" s="24">
        <v>0.42009999999999997</v>
      </c>
      <c r="K5020" s="20">
        <v>4.6871195519999999E-2</v>
      </c>
      <c r="L5020" s="20">
        <v>0.26333139420000001</v>
      </c>
      <c r="M5020" s="20">
        <v>0.11160639360000001</v>
      </c>
      <c r="N5020" s="21">
        <v>0</v>
      </c>
    </row>
    <row r="5021" spans="1:14" ht="15" customHeight="1" outlineLevel="1" x14ac:dyDescent="0.3">
      <c r="A5021" s="12">
        <v>5019</v>
      </c>
      <c r="B5021" s="13">
        <v>1</v>
      </c>
      <c r="C5021" s="19">
        <v>5.5993963446398098E-5</v>
      </c>
      <c r="D5021" s="20">
        <v>5.477323818E-5</v>
      </c>
      <c r="E5021" s="21">
        <v>0</v>
      </c>
      <c r="F5021" s="22">
        <v>1.17483963438991E-6</v>
      </c>
      <c r="G5021" s="22">
        <v>1.14155251141553E-4</v>
      </c>
      <c r="H5021" s="21">
        <v>0</v>
      </c>
      <c r="I5021" s="20">
        <v>0.14449185419999999</v>
      </c>
      <c r="J5021" s="24">
        <v>0.41139999999999999</v>
      </c>
      <c r="K5021" s="20">
        <v>4.6018991959999998E-2</v>
      </c>
      <c r="L5021" s="20">
        <v>0.26119837109999999</v>
      </c>
      <c r="M5021" s="20">
        <v>0.1401812264</v>
      </c>
      <c r="N5021" s="21">
        <v>0</v>
      </c>
    </row>
    <row r="5022" spans="1:14" ht="15" customHeight="1" outlineLevel="1" x14ac:dyDescent="0.3">
      <c r="A5022" s="12">
        <v>5020</v>
      </c>
      <c r="B5022" s="13">
        <v>1</v>
      </c>
      <c r="C5022" s="19">
        <v>5.1302981264657201E-5</v>
      </c>
      <c r="D5022" s="20">
        <v>6.1849989640000005E-5</v>
      </c>
      <c r="E5022" s="21">
        <v>0</v>
      </c>
      <c r="F5022" s="22">
        <v>1.40980756126789E-5</v>
      </c>
      <c r="G5022" s="22">
        <v>1.14155251141553E-4</v>
      </c>
      <c r="H5022" s="21">
        <v>0</v>
      </c>
      <c r="I5022" s="20">
        <v>0.139837083</v>
      </c>
      <c r="J5022" s="24">
        <v>0.41139999999999999</v>
      </c>
      <c r="K5022" s="20">
        <v>0.1044558072</v>
      </c>
      <c r="L5022" s="20">
        <v>0.2579988365</v>
      </c>
      <c r="M5022" s="20">
        <v>8.983103714E-2</v>
      </c>
      <c r="N5022" s="21">
        <v>0</v>
      </c>
    </row>
    <row r="5023" spans="1:14" ht="15" customHeight="1" outlineLevel="1" x14ac:dyDescent="0.3">
      <c r="A5023" s="12">
        <v>5021</v>
      </c>
      <c r="B5023" s="13">
        <v>1</v>
      </c>
      <c r="C5023" s="19">
        <v>5.7975638838992997E-5</v>
      </c>
      <c r="D5023" s="20">
        <v>6.4058917839999996E-5</v>
      </c>
      <c r="E5023" s="21">
        <v>0</v>
      </c>
      <c r="F5023" s="22">
        <v>3.7594868300476997E-5</v>
      </c>
      <c r="G5023" s="22">
        <v>1.14155251141553E-4</v>
      </c>
      <c r="H5023" s="20">
        <v>1.017606203E-2</v>
      </c>
      <c r="I5023" s="20">
        <v>0.13838246700000001</v>
      </c>
      <c r="J5023" s="24">
        <v>0.4027</v>
      </c>
      <c r="K5023" s="20">
        <v>0.1228390553</v>
      </c>
      <c r="L5023" s="20">
        <v>0.27360868719999998</v>
      </c>
      <c r="M5023" s="20">
        <v>2.66166036E-2</v>
      </c>
      <c r="N5023" s="21">
        <v>0</v>
      </c>
    </row>
    <row r="5024" spans="1:14" ht="15" customHeight="1" outlineLevel="1" x14ac:dyDescent="0.3">
      <c r="A5024" s="12">
        <v>5022</v>
      </c>
      <c r="B5024" s="13">
        <v>1</v>
      </c>
      <c r="C5024" s="19">
        <v>7.5264563617344598E-5</v>
      </c>
      <c r="D5024" s="20">
        <v>4.0926530840000003E-5</v>
      </c>
      <c r="E5024" s="21">
        <v>0</v>
      </c>
      <c r="F5024" s="22">
        <v>9.3987170751192502E-5</v>
      </c>
      <c r="G5024" s="22">
        <v>1.14155251141553E-4</v>
      </c>
      <c r="H5024" s="20">
        <v>4.3611694399999998E-2</v>
      </c>
      <c r="I5024" s="20">
        <v>0.1326609775</v>
      </c>
      <c r="J5024" s="24">
        <v>0.2893</v>
      </c>
      <c r="K5024" s="20">
        <v>0.1535183832</v>
      </c>
      <c r="L5024" s="20">
        <v>0.31113050219999999</v>
      </c>
      <c r="M5024" s="20">
        <v>1.146609617E-3</v>
      </c>
      <c r="N5024" s="21">
        <v>0</v>
      </c>
    </row>
    <row r="5025" spans="1:14" ht="15" customHeight="1" outlineLevel="1" x14ac:dyDescent="0.3">
      <c r="A5025" s="12">
        <v>5023</v>
      </c>
      <c r="B5025" s="13">
        <v>1</v>
      </c>
      <c r="C5025" s="19">
        <v>1.0090300013448799E-4</v>
      </c>
      <c r="D5025" s="20">
        <v>9.6742874009999994E-6</v>
      </c>
      <c r="E5025" s="21">
        <v>0</v>
      </c>
      <c r="F5025" s="22">
        <v>1.8210014333043501E-4</v>
      </c>
      <c r="G5025" s="22">
        <v>1.14155251141553E-4</v>
      </c>
      <c r="H5025" s="20">
        <v>0.1284122113</v>
      </c>
      <c r="I5025" s="20">
        <v>0.1131691234</v>
      </c>
      <c r="J5025" s="24">
        <v>0.20430000000000001</v>
      </c>
      <c r="K5025" s="20">
        <v>0.20367664960000001</v>
      </c>
      <c r="L5025" s="20">
        <v>0.35446965289999999</v>
      </c>
      <c r="M5025" s="20">
        <v>2.0874627370000001E-3</v>
      </c>
      <c r="N5025" s="21">
        <v>0</v>
      </c>
    </row>
    <row r="5026" spans="1:14" ht="15" customHeight="1" outlineLevel="1" x14ac:dyDescent="0.3">
      <c r="A5026" s="12">
        <v>5024</v>
      </c>
      <c r="B5026" s="13">
        <v>1</v>
      </c>
      <c r="C5026" s="19">
        <v>1.21776620352258E-4</v>
      </c>
      <c r="D5026" s="21">
        <v>0</v>
      </c>
      <c r="E5026" s="21">
        <v>0</v>
      </c>
      <c r="F5026" s="22">
        <v>1.58603350642637E-4</v>
      </c>
      <c r="G5026" s="22">
        <v>1.14155251141553E-4</v>
      </c>
      <c r="H5026" s="20">
        <v>0.2363107737</v>
      </c>
      <c r="I5026" s="20">
        <v>0.1236423584</v>
      </c>
      <c r="J5026" s="24">
        <v>0.31030000000000002</v>
      </c>
      <c r="K5026" s="20">
        <v>0.19661553449999999</v>
      </c>
      <c r="L5026" s="20">
        <v>0.36561954619999998</v>
      </c>
      <c r="M5026" s="20">
        <v>3.9074813469999997E-2</v>
      </c>
      <c r="N5026" s="20">
        <v>5.8745142860000002E-2</v>
      </c>
    </row>
    <row r="5027" spans="1:14" ht="15" customHeight="1" outlineLevel="1" x14ac:dyDescent="0.3">
      <c r="A5027" s="12">
        <v>5025</v>
      </c>
      <c r="B5027" s="13">
        <v>1</v>
      </c>
      <c r="C5027" s="19">
        <v>1.34457969889312E-4</v>
      </c>
      <c r="D5027" s="21">
        <v>0</v>
      </c>
      <c r="E5027" s="21">
        <v>0</v>
      </c>
      <c r="F5027" s="22">
        <v>1.4685495429873799E-4</v>
      </c>
      <c r="G5027" s="22">
        <v>1.14155251141553E-4</v>
      </c>
      <c r="H5027" s="24">
        <v>0.33726377000000002</v>
      </c>
      <c r="I5027" s="20">
        <v>0.15826221879999999</v>
      </c>
      <c r="J5027" s="24">
        <v>0.25890000000000002</v>
      </c>
      <c r="K5027" s="20">
        <v>0.1599707816</v>
      </c>
      <c r="L5027" s="20">
        <v>0.36755865809999999</v>
      </c>
      <c r="M5027" s="20">
        <v>6.2916762890000005E-2</v>
      </c>
      <c r="N5027" s="21">
        <v>0</v>
      </c>
    </row>
    <row r="5028" spans="1:14" ht="15" customHeight="1" outlineLevel="1" x14ac:dyDescent="0.3">
      <c r="A5028" s="12">
        <v>5026</v>
      </c>
      <c r="B5028" s="13">
        <v>1</v>
      </c>
      <c r="C5028" s="19">
        <v>1.40827553509367E-4</v>
      </c>
      <c r="D5028" s="21">
        <v>0</v>
      </c>
      <c r="E5028" s="21">
        <v>0</v>
      </c>
      <c r="F5028" s="22">
        <v>1.6447754881458699E-4</v>
      </c>
      <c r="G5028" s="22">
        <v>1.14155251141553E-4</v>
      </c>
      <c r="H5028" s="20">
        <v>0.40316588599999997</v>
      </c>
      <c r="I5028" s="20">
        <v>0.185318076</v>
      </c>
      <c r="J5028" s="24">
        <v>0.21529999999999999</v>
      </c>
      <c r="K5028" s="20">
        <v>0.16654492330000001</v>
      </c>
      <c r="L5028" s="20">
        <v>0.37909637390000001</v>
      </c>
      <c r="M5028" s="20">
        <v>4.4234371520000003E-2</v>
      </c>
      <c r="N5028" s="24">
        <v>2.8080000000000002E-3</v>
      </c>
    </row>
    <row r="5029" spans="1:14" ht="15" customHeight="1" outlineLevel="1" x14ac:dyDescent="0.3">
      <c r="A5029" s="12">
        <v>5027</v>
      </c>
      <c r="B5029" s="13">
        <v>1</v>
      </c>
      <c r="C5029" s="19">
        <v>1.46088964487506E-4</v>
      </c>
      <c r="D5029" s="21">
        <v>0</v>
      </c>
      <c r="E5029" s="21">
        <v>0</v>
      </c>
      <c r="F5029" s="22">
        <v>1.87974341502385E-4</v>
      </c>
      <c r="G5029" s="22">
        <v>1.14155251141553E-4</v>
      </c>
      <c r="H5029" s="20">
        <v>0.42577935709999998</v>
      </c>
      <c r="I5029" s="20">
        <v>0.20859193170000001</v>
      </c>
      <c r="J5029" s="24">
        <v>0.20100000000000001</v>
      </c>
      <c r="K5029" s="20">
        <v>0.13769174579999999</v>
      </c>
      <c r="L5029" s="20">
        <v>0.38520457629999999</v>
      </c>
      <c r="M5029" s="20">
        <v>1.7466966949999999E-2</v>
      </c>
      <c r="N5029" s="20">
        <v>1.7070857139999999E-2</v>
      </c>
    </row>
    <row r="5030" spans="1:14" ht="15" customHeight="1" outlineLevel="1" x14ac:dyDescent="0.3">
      <c r="A5030" s="12">
        <v>5028</v>
      </c>
      <c r="B5030" s="13">
        <v>1</v>
      </c>
      <c r="C5030" s="19">
        <v>1.5002056829534701E-4</v>
      </c>
      <c r="D5030" s="21">
        <v>0</v>
      </c>
      <c r="E5030" s="21">
        <v>0</v>
      </c>
      <c r="F5030" s="22">
        <v>2.0677177565262301E-4</v>
      </c>
      <c r="G5030" s="22">
        <v>1.14155251141553E-4</v>
      </c>
      <c r="H5030" s="20">
        <v>0.43288644809999999</v>
      </c>
      <c r="I5030" s="20">
        <v>0.23225368499999999</v>
      </c>
      <c r="J5030" s="24">
        <v>0.2054</v>
      </c>
      <c r="K5030" s="20">
        <v>0.12892622349999999</v>
      </c>
      <c r="L5030" s="20">
        <v>0.35417878609999998</v>
      </c>
      <c r="M5030" s="20">
        <v>1.337349021E-3</v>
      </c>
      <c r="N5030" s="21">
        <v>0</v>
      </c>
    </row>
    <row r="5031" spans="1:14" ht="15" customHeight="1" outlineLevel="1" x14ac:dyDescent="0.3">
      <c r="A5031" s="12">
        <v>5029</v>
      </c>
      <c r="B5031" s="13">
        <v>1</v>
      </c>
      <c r="C5031" s="19">
        <v>1.4380516521677599E-4</v>
      </c>
      <c r="D5031" s="21">
        <v>0</v>
      </c>
      <c r="E5031" s="21">
        <v>0</v>
      </c>
      <c r="F5031" s="22">
        <v>1.87974341502385E-4</v>
      </c>
      <c r="G5031" s="22">
        <v>1.14155251141553E-4</v>
      </c>
      <c r="H5031" s="20">
        <v>0.4198029398</v>
      </c>
      <c r="I5031" s="20">
        <v>0.25252133440000002</v>
      </c>
      <c r="J5031" s="24">
        <v>0.22900000000000001</v>
      </c>
      <c r="K5031" s="20">
        <v>0.1242999757</v>
      </c>
      <c r="L5031" s="20">
        <v>0.3372115571</v>
      </c>
      <c r="M5031" s="20">
        <v>1.8372206459999998E-2</v>
      </c>
      <c r="N5031" s="24">
        <v>0.78288599999999997</v>
      </c>
    </row>
    <row r="5032" spans="1:14" ht="15" customHeight="1" outlineLevel="1" x14ac:dyDescent="0.3">
      <c r="A5032" s="12">
        <v>5030</v>
      </c>
      <c r="B5032" s="13">
        <v>1</v>
      </c>
      <c r="C5032" s="19">
        <v>1.40495101716792E-4</v>
      </c>
      <c r="D5032" s="21">
        <v>0</v>
      </c>
      <c r="E5032" s="21">
        <v>0</v>
      </c>
      <c r="F5032" s="22">
        <v>1.90324020771165E-4</v>
      </c>
      <c r="G5032" s="22">
        <v>1.14155251141553E-4</v>
      </c>
      <c r="H5032" s="20">
        <v>0.39993539010000001</v>
      </c>
      <c r="I5032" s="20">
        <v>0.27211016290000001</v>
      </c>
      <c r="J5032" s="24">
        <v>0.2626</v>
      </c>
      <c r="K5032" s="20">
        <v>0.1053080107</v>
      </c>
      <c r="L5032" s="20">
        <v>0.31665697110000002</v>
      </c>
      <c r="M5032" s="20">
        <v>8.8675845150000002E-2</v>
      </c>
      <c r="N5032" s="20">
        <v>0.11077114289999999</v>
      </c>
    </row>
    <row r="5033" spans="1:14" ht="15" customHeight="1" outlineLevel="1" x14ac:dyDescent="0.3">
      <c r="A5033" s="12">
        <v>5031</v>
      </c>
      <c r="B5033" s="13">
        <v>1</v>
      </c>
      <c r="C5033" s="19">
        <v>1.31639356865309E-4</v>
      </c>
      <c r="D5033" s="21">
        <v>0</v>
      </c>
      <c r="E5033" s="21">
        <v>0</v>
      </c>
      <c r="F5033" s="22">
        <v>2.1382081345896301E-4</v>
      </c>
      <c r="G5033" s="22">
        <v>1.14155251141553E-4</v>
      </c>
      <c r="H5033" s="20">
        <v>0.34566305930000002</v>
      </c>
      <c r="I5033" s="20">
        <v>0.27715283169999999</v>
      </c>
      <c r="J5033" s="24">
        <v>0.29189999999999999</v>
      </c>
      <c r="K5033" s="20">
        <v>8.3272461650000004E-2</v>
      </c>
      <c r="L5033" s="20">
        <v>0.3146209036</v>
      </c>
      <c r="M5033" s="20">
        <v>0.11065140969999999</v>
      </c>
      <c r="N5033" s="21">
        <v>0</v>
      </c>
    </row>
    <row r="5034" spans="1:14" ht="15" customHeight="1" outlineLevel="1" x14ac:dyDescent="0.3">
      <c r="A5034" s="12">
        <v>5032</v>
      </c>
      <c r="B5034" s="13">
        <v>1</v>
      </c>
      <c r="C5034" s="19">
        <v>1.2593467683040299E-4</v>
      </c>
      <c r="D5034" s="21">
        <v>0</v>
      </c>
      <c r="E5034" s="21">
        <v>0</v>
      </c>
      <c r="F5034" s="22">
        <v>2.23219530534082E-4</v>
      </c>
      <c r="G5034" s="22">
        <v>1.14155251141553E-4</v>
      </c>
      <c r="H5034" s="20">
        <v>0.2836375384</v>
      </c>
      <c r="I5034" s="20">
        <v>0.27075252129999999</v>
      </c>
      <c r="J5034" s="24">
        <v>0.30099999999999999</v>
      </c>
      <c r="K5034" s="20">
        <v>9.8003408809999998E-2</v>
      </c>
      <c r="L5034" s="20">
        <v>0.32266821800000001</v>
      </c>
      <c r="M5034" s="20">
        <v>7.1658681769999996E-2</v>
      </c>
      <c r="N5034" s="20">
        <v>0.11820342859999999</v>
      </c>
    </row>
    <row r="5035" spans="1:14" ht="15" customHeight="1" outlineLevel="1" x14ac:dyDescent="0.3">
      <c r="A5035" s="12">
        <v>5033</v>
      </c>
      <c r="B5035" s="13">
        <v>1</v>
      </c>
      <c r="C5035" s="19">
        <v>1.21497168120819E-4</v>
      </c>
      <c r="D5035" s="21">
        <v>0</v>
      </c>
      <c r="E5035" s="21">
        <v>0</v>
      </c>
      <c r="F5035" s="22">
        <v>2.23219530534082E-4</v>
      </c>
      <c r="G5035" s="22">
        <v>1.14155251141553E-4</v>
      </c>
      <c r="H5035" s="20">
        <v>0.19092230660000001</v>
      </c>
      <c r="I5035" s="20">
        <v>0.25960046549999999</v>
      </c>
      <c r="J5035" s="24">
        <v>0.29580000000000001</v>
      </c>
      <c r="K5035" s="20">
        <v>0.1155344534</v>
      </c>
      <c r="L5035" s="20">
        <v>0.33158813259999997</v>
      </c>
      <c r="M5035" s="20">
        <v>2.1337974990000001E-2</v>
      </c>
      <c r="N5035" s="20">
        <v>0.2764097143</v>
      </c>
    </row>
    <row r="5036" spans="1:14" ht="15" customHeight="1" outlineLevel="1" x14ac:dyDescent="0.3">
      <c r="A5036" s="12">
        <v>5034</v>
      </c>
      <c r="B5036" s="13">
        <v>1</v>
      </c>
      <c r="C5036" s="19">
        <v>1.2300042840028699E-4</v>
      </c>
      <c r="D5036" s="21">
        <v>0</v>
      </c>
      <c r="E5036" s="21">
        <v>0</v>
      </c>
      <c r="F5036" s="22">
        <v>1.6447754881458699E-4</v>
      </c>
      <c r="G5036" s="22">
        <v>1.14155251141553E-4</v>
      </c>
      <c r="H5036" s="20">
        <v>9.9014698760000006E-2</v>
      </c>
      <c r="I5036" s="20">
        <v>0.22876260670000001</v>
      </c>
      <c r="J5036" s="24">
        <v>0.29320000000000002</v>
      </c>
      <c r="K5036" s="20">
        <v>0.1242999757</v>
      </c>
      <c r="L5036" s="20">
        <v>0.34642233859999999</v>
      </c>
      <c r="M5036" s="20">
        <v>1.0584490619999999E-3</v>
      </c>
      <c r="N5036" s="20">
        <v>0.35359628570000001</v>
      </c>
    </row>
    <row r="5037" spans="1:14" ht="15" customHeight="1" outlineLevel="1" x14ac:dyDescent="0.3">
      <c r="A5037" s="12">
        <v>5035</v>
      </c>
      <c r="B5037" s="13">
        <v>1</v>
      </c>
      <c r="C5037" s="19">
        <v>1.2287997485225301E-4</v>
      </c>
      <c r="D5037" s="21">
        <v>0</v>
      </c>
      <c r="E5037" s="21">
        <v>0</v>
      </c>
      <c r="F5037" s="22">
        <v>1.1748396343899099E-4</v>
      </c>
      <c r="G5037" s="22">
        <v>1.14155251141553E-4</v>
      </c>
      <c r="H5037" s="20">
        <v>3.2951057989999998E-2</v>
      </c>
      <c r="I5037" s="20">
        <v>0.19220325830000001</v>
      </c>
      <c r="J5037" s="24">
        <v>0.31169999999999998</v>
      </c>
      <c r="K5037" s="20">
        <v>0.106403701</v>
      </c>
      <c r="L5037" s="20">
        <v>0.33100639910000001</v>
      </c>
      <c r="M5037" s="20">
        <v>1.211149307E-3</v>
      </c>
      <c r="N5037" s="20">
        <v>0.11552914290000001</v>
      </c>
    </row>
    <row r="5038" spans="1:14" ht="15" customHeight="1" outlineLevel="1" x14ac:dyDescent="0.3">
      <c r="A5038" s="12">
        <v>5036</v>
      </c>
      <c r="B5038" s="13">
        <v>1</v>
      </c>
      <c r="C5038" s="19">
        <v>1.12000610393792E-4</v>
      </c>
      <c r="D5038" s="21">
        <v>0</v>
      </c>
      <c r="E5038" s="21">
        <v>0</v>
      </c>
      <c r="F5038" s="22">
        <v>8.8112972579242903E-5</v>
      </c>
      <c r="G5038" s="22">
        <v>1.14155251141553E-4</v>
      </c>
      <c r="H5038" s="20">
        <v>8.0762397029999992E-3</v>
      </c>
      <c r="I5038" s="20">
        <v>0.1644685803</v>
      </c>
      <c r="J5038" s="24">
        <v>0.42449999999999999</v>
      </c>
      <c r="K5038" s="20">
        <v>0.10165570979999999</v>
      </c>
      <c r="L5038" s="20">
        <v>0.31636610430000001</v>
      </c>
      <c r="M5038" s="20">
        <v>2.9044063249999998E-2</v>
      </c>
      <c r="N5038" s="21">
        <v>0</v>
      </c>
    </row>
    <row r="5039" spans="1:14" ht="15" customHeight="1" outlineLevel="1" x14ac:dyDescent="0.3">
      <c r="A5039" s="12">
        <v>5037</v>
      </c>
      <c r="B5039" s="13">
        <v>1</v>
      </c>
      <c r="C5039" s="19">
        <v>1.02340657769952E-4</v>
      </c>
      <c r="D5039" s="20">
        <v>1.734417699E-5</v>
      </c>
      <c r="E5039" s="21">
        <v>0</v>
      </c>
      <c r="F5039" s="22">
        <v>5.87419817194953E-5</v>
      </c>
      <c r="G5039" s="22">
        <v>1.14155251141553E-4</v>
      </c>
      <c r="H5039" s="21">
        <v>0</v>
      </c>
      <c r="I5039" s="20">
        <v>0.159522886</v>
      </c>
      <c r="J5039" s="24">
        <v>0.52359999999999995</v>
      </c>
      <c r="K5039" s="20">
        <v>8.9481373269999998E-2</v>
      </c>
      <c r="L5039" s="20">
        <v>0.32644948610000002</v>
      </c>
      <c r="M5039" s="20">
        <v>4.9941204410000002E-2</v>
      </c>
      <c r="N5039" s="21">
        <v>0</v>
      </c>
    </row>
    <row r="5040" spans="1:14" ht="15" customHeight="1" outlineLevel="1" x14ac:dyDescent="0.3">
      <c r="A5040" s="12">
        <v>5038</v>
      </c>
      <c r="B5040" s="13">
        <v>1</v>
      </c>
      <c r="C5040" s="19">
        <v>1.09536359919186E-4</v>
      </c>
      <c r="D5040" s="20">
        <v>3.2540784890000003E-5</v>
      </c>
      <c r="E5040" s="21">
        <v>0</v>
      </c>
      <c r="F5040" s="22">
        <v>3.7594868300476997E-5</v>
      </c>
      <c r="G5040" s="22">
        <v>1.14155251141553E-4</v>
      </c>
      <c r="H5040" s="21">
        <v>0</v>
      </c>
      <c r="I5040" s="20">
        <v>0.15923196279999999</v>
      </c>
      <c r="J5040" s="24">
        <v>0.57609999999999995</v>
      </c>
      <c r="K5040" s="20">
        <v>9.836863891E-2</v>
      </c>
      <c r="L5040" s="20">
        <v>0.3273220865</v>
      </c>
      <c r="M5040" s="20">
        <v>3.6744014210000002E-2</v>
      </c>
      <c r="N5040" s="21">
        <v>0</v>
      </c>
    </row>
    <row r="5041" spans="1:14" ht="15" customHeight="1" outlineLevel="1" x14ac:dyDescent="0.3">
      <c r="A5041" s="12">
        <v>5039</v>
      </c>
      <c r="B5041" s="13">
        <v>1</v>
      </c>
      <c r="C5041" s="19">
        <v>1.07814721264445E-4</v>
      </c>
      <c r="D5041" s="20">
        <v>4.7041989480000003E-5</v>
      </c>
      <c r="E5041" s="21">
        <v>0</v>
      </c>
      <c r="F5041" s="22">
        <v>2.3496792687798098E-5</v>
      </c>
      <c r="G5041" s="22">
        <v>1.14155251141553E-4</v>
      </c>
      <c r="H5041" s="21">
        <v>0</v>
      </c>
      <c r="I5041" s="20">
        <v>0.15961986040000001</v>
      </c>
      <c r="J5041" s="24">
        <v>0.59540000000000004</v>
      </c>
      <c r="K5041" s="20">
        <v>0.10506452400000001</v>
      </c>
      <c r="L5041" s="20">
        <v>0.31190614700000002</v>
      </c>
      <c r="M5041" s="20">
        <v>1.553994163E-2</v>
      </c>
      <c r="N5041" s="21">
        <v>0</v>
      </c>
    </row>
    <row r="5042" spans="1:14" ht="15" customHeight="1" outlineLevel="1" x14ac:dyDescent="0.3">
      <c r="A5042" s="12">
        <v>5040</v>
      </c>
      <c r="B5042" s="13">
        <v>1</v>
      </c>
      <c r="C5042" s="19">
        <v>8.4088826241394596E-5</v>
      </c>
      <c r="D5042" s="20">
        <v>6.1031868079999999E-5</v>
      </c>
      <c r="E5042" s="21">
        <v>0</v>
      </c>
      <c r="F5042" s="22">
        <v>9.3987170751192492E-6</v>
      </c>
      <c r="G5042" s="22">
        <v>1.14155251141553E-4</v>
      </c>
      <c r="H5042" s="21">
        <v>0</v>
      </c>
      <c r="I5042" s="20">
        <v>0.1629169899</v>
      </c>
      <c r="J5042" s="24">
        <v>0.50190000000000001</v>
      </c>
      <c r="K5042" s="20">
        <v>8.3637691750000007E-2</v>
      </c>
      <c r="L5042" s="20">
        <v>0.29115764979999997</v>
      </c>
      <c r="M5042" s="20">
        <v>1.337349021E-3</v>
      </c>
      <c r="N5042" s="21">
        <v>0</v>
      </c>
    </row>
    <row r="5043" spans="1:14" ht="15" customHeight="1" outlineLevel="1" x14ac:dyDescent="0.3">
      <c r="A5043" s="12">
        <v>5041</v>
      </c>
      <c r="B5043" s="13">
        <v>1</v>
      </c>
      <c r="C5043" s="19">
        <v>6.5986457280212504E-5</v>
      </c>
      <c r="D5043" s="20">
        <v>7.356958093E-5</v>
      </c>
      <c r="E5043" s="21">
        <v>0</v>
      </c>
      <c r="F5043" s="22">
        <v>5.8741981719495297E-6</v>
      </c>
      <c r="G5043" s="22">
        <v>1.14155251141553E-4</v>
      </c>
      <c r="H5043" s="21">
        <v>0</v>
      </c>
      <c r="I5043" s="20">
        <v>0.16058960429999999</v>
      </c>
      <c r="J5043" s="24">
        <v>0.42299999999999999</v>
      </c>
      <c r="K5043" s="20">
        <v>5.9289018749999998E-2</v>
      </c>
      <c r="L5043" s="20">
        <v>0.28117122360000002</v>
      </c>
      <c r="M5043" s="20">
        <v>1.549881256E-2</v>
      </c>
      <c r="N5043" s="21">
        <v>0</v>
      </c>
    </row>
    <row r="5044" spans="1:14" ht="15" customHeight="1" outlineLevel="1" x14ac:dyDescent="0.3">
      <c r="A5044" s="12">
        <v>5042</v>
      </c>
      <c r="B5044" s="13">
        <v>1</v>
      </c>
      <c r="C5044" s="19">
        <v>5.5662488085277398E-5</v>
      </c>
      <c r="D5044" s="20">
        <v>8.4634674979999997E-5</v>
      </c>
      <c r="E5044" s="21">
        <v>0</v>
      </c>
      <c r="F5044" s="22">
        <v>2.3496792687798102E-6</v>
      </c>
      <c r="G5044" s="22">
        <v>1.14155251141553E-4</v>
      </c>
      <c r="H5044" s="21">
        <v>0</v>
      </c>
      <c r="I5044" s="20">
        <v>0.1602017067</v>
      </c>
      <c r="J5044" s="24">
        <v>0.3458</v>
      </c>
      <c r="K5044" s="20">
        <v>4.236669102E-2</v>
      </c>
      <c r="L5044" s="20">
        <v>0.27070001939999999</v>
      </c>
      <c r="M5044" s="20">
        <v>7.6556116559999998E-2</v>
      </c>
      <c r="N5044" s="21">
        <v>0</v>
      </c>
    </row>
    <row r="5045" spans="1:14" ht="15" customHeight="1" outlineLevel="1" x14ac:dyDescent="0.3">
      <c r="A5045" s="12">
        <v>5043</v>
      </c>
      <c r="B5045" s="13">
        <v>1</v>
      </c>
      <c r="C5045" s="19">
        <v>4.2177730123663303E-5</v>
      </c>
      <c r="D5045" s="20">
        <v>9.4431680610000004E-5</v>
      </c>
      <c r="E5045" s="21">
        <v>0</v>
      </c>
      <c r="F5045" s="22">
        <v>1.17483963438991E-6</v>
      </c>
      <c r="G5045" s="22">
        <v>1.14155251141553E-4</v>
      </c>
      <c r="H5045" s="21">
        <v>0</v>
      </c>
      <c r="I5045" s="20">
        <v>0.15874709079999999</v>
      </c>
      <c r="J5045" s="24">
        <v>0.30370000000000003</v>
      </c>
      <c r="K5045" s="20">
        <v>4.3705868029999997E-2</v>
      </c>
      <c r="L5045" s="20">
        <v>0.26653092880000001</v>
      </c>
      <c r="M5045" s="20">
        <v>9.5101981089999996E-2</v>
      </c>
      <c r="N5045" s="21">
        <v>0</v>
      </c>
    </row>
    <row r="5046" spans="1:14" ht="15" customHeight="1" outlineLevel="1" x14ac:dyDescent="0.3">
      <c r="A5046" s="12">
        <v>5044</v>
      </c>
      <c r="B5046" s="13">
        <v>1</v>
      </c>
      <c r="C5046" s="19">
        <v>3.6658525023603999E-5</v>
      </c>
      <c r="D5046" s="20">
        <v>1.042082332E-4</v>
      </c>
      <c r="E5046" s="21">
        <v>0</v>
      </c>
      <c r="F5046" s="22">
        <v>1.40980756126789E-5</v>
      </c>
      <c r="G5046" s="22">
        <v>1.14155251141553E-4</v>
      </c>
      <c r="H5046" s="21">
        <v>0</v>
      </c>
      <c r="I5046" s="20">
        <v>0.15331652439999999</v>
      </c>
      <c r="J5046" s="24">
        <v>0.28149999999999997</v>
      </c>
      <c r="K5046" s="20">
        <v>3.8592646699999997E-2</v>
      </c>
      <c r="L5046" s="20">
        <v>0.26730657359999999</v>
      </c>
      <c r="M5046" s="20">
        <v>6.203209027E-2</v>
      </c>
      <c r="N5046" s="21">
        <v>0</v>
      </c>
    </row>
    <row r="5047" spans="1:14" ht="15" customHeight="1" outlineLevel="1" x14ac:dyDescent="0.3">
      <c r="A5047" s="12">
        <v>5045</v>
      </c>
      <c r="B5047" s="13">
        <v>1</v>
      </c>
      <c r="C5047" s="19">
        <v>4.2740645179278398E-5</v>
      </c>
      <c r="D5047" s="20">
        <v>1.074807194E-4</v>
      </c>
      <c r="E5047" s="21">
        <v>0</v>
      </c>
      <c r="F5047" s="22">
        <v>3.7594868300476997E-5</v>
      </c>
      <c r="G5047" s="22">
        <v>1.14155251141553E-4</v>
      </c>
      <c r="H5047" s="20">
        <v>1.049911161E-2</v>
      </c>
      <c r="I5047" s="20">
        <v>0.1464313421</v>
      </c>
      <c r="J5047" s="24">
        <v>0.27510000000000001</v>
      </c>
      <c r="K5047" s="20">
        <v>5.7341124909999999E-2</v>
      </c>
      <c r="L5047" s="20">
        <v>0.2724452201</v>
      </c>
      <c r="M5047" s="20">
        <v>1.8533770170000002E-2</v>
      </c>
      <c r="N5047" s="21">
        <v>0</v>
      </c>
    </row>
    <row r="5048" spans="1:14" ht="15" customHeight="1" outlineLevel="1" x14ac:dyDescent="0.3">
      <c r="A5048" s="12">
        <v>5046</v>
      </c>
      <c r="B5048" s="13">
        <v>1</v>
      </c>
      <c r="C5048" s="19">
        <v>6.3232376352252904E-5</v>
      </c>
      <c r="D5048" s="20">
        <v>7.5144464930000001E-5</v>
      </c>
      <c r="E5048" s="21">
        <v>0</v>
      </c>
      <c r="F5048" s="22">
        <v>9.3987170751192502E-5</v>
      </c>
      <c r="G5048" s="22">
        <v>1.14155251141553E-4</v>
      </c>
      <c r="H5048" s="20">
        <v>4.4257793570000002E-2</v>
      </c>
      <c r="I5048" s="20">
        <v>0.1376066718</v>
      </c>
      <c r="J5048" s="24">
        <v>0.22670000000000001</v>
      </c>
      <c r="K5048" s="20">
        <v>9.8733869000000002E-2</v>
      </c>
      <c r="L5048" s="20">
        <v>0.30754314519999998</v>
      </c>
      <c r="M5048" s="20">
        <v>1.007787439E-3</v>
      </c>
      <c r="N5048" s="21">
        <v>0</v>
      </c>
    </row>
    <row r="5049" spans="1:14" ht="15" customHeight="1" outlineLevel="1" x14ac:dyDescent="0.3">
      <c r="A5049" s="12">
        <v>5047</v>
      </c>
      <c r="B5049" s="13">
        <v>1</v>
      </c>
      <c r="C5049" s="19">
        <v>9.2072675239180795E-5</v>
      </c>
      <c r="D5049" s="20">
        <v>3.1149978249999997E-5</v>
      </c>
      <c r="E5049" s="21">
        <v>0</v>
      </c>
      <c r="F5049" s="22">
        <v>1.8210014333043501E-4</v>
      </c>
      <c r="G5049" s="22">
        <v>1.14155251141553E-4</v>
      </c>
      <c r="H5049" s="20">
        <v>0.12986593439999999</v>
      </c>
      <c r="I5049" s="20">
        <v>0.1078355314</v>
      </c>
      <c r="J5049" s="24">
        <v>0.1283</v>
      </c>
      <c r="K5049" s="20">
        <v>0.1242999757</v>
      </c>
      <c r="L5049" s="20">
        <v>0.33372115569999999</v>
      </c>
      <c r="M5049" s="20">
        <v>8.27110527E-4</v>
      </c>
      <c r="N5049" s="21">
        <v>0</v>
      </c>
    </row>
    <row r="5050" spans="1:14" ht="15" customHeight="1" outlineLevel="1" x14ac:dyDescent="0.3">
      <c r="A5050" s="12">
        <v>5048</v>
      </c>
      <c r="B5050" s="13">
        <v>1</v>
      </c>
      <c r="C5050" s="19">
        <v>1.18688191380658E-4</v>
      </c>
      <c r="D5050" s="21">
        <v>0</v>
      </c>
      <c r="E5050" s="21">
        <v>0</v>
      </c>
      <c r="F5050" s="22">
        <v>1.58603350642637E-4</v>
      </c>
      <c r="G5050" s="22">
        <v>1.14155251141553E-4</v>
      </c>
      <c r="H5050" s="20">
        <v>0.25327087710000001</v>
      </c>
      <c r="I5050" s="20">
        <v>0.1006594259</v>
      </c>
      <c r="J5050" s="24">
        <v>0.14030000000000001</v>
      </c>
      <c r="K5050" s="20">
        <v>0.1205259313</v>
      </c>
      <c r="L5050" s="20">
        <v>0.3436106263</v>
      </c>
      <c r="M5050" s="20">
        <v>2.39418653E-2</v>
      </c>
      <c r="N5050" s="20">
        <v>9.2987142859999997E-2</v>
      </c>
    </row>
    <row r="5051" spans="1:14" ht="15" customHeight="1" outlineLevel="1" x14ac:dyDescent="0.3">
      <c r="A5051" s="12">
        <v>5049</v>
      </c>
      <c r="B5051" s="13">
        <v>1</v>
      </c>
      <c r="C5051" s="19">
        <v>1.2989037134785E-4</v>
      </c>
      <c r="D5051" s="21">
        <v>0</v>
      </c>
      <c r="E5051" s="21">
        <v>0</v>
      </c>
      <c r="F5051" s="22">
        <v>1.4685495429873799E-4</v>
      </c>
      <c r="G5051" s="22">
        <v>1.14155251141553E-4</v>
      </c>
      <c r="H5051" s="20">
        <v>0.36989177839999998</v>
      </c>
      <c r="I5051" s="20">
        <v>0.11249030259999999</v>
      </c>
      <c r="J5051" s="24">
        <v>0.1099</v>
      </c>
      <c r="K5051" s="20">
        <v>0.14341368400000001</v>
      </c>
      <c r="L5051" s="20">
        <v>0.35573007559999997</v>
      </c>
      <c r="M5051" s="20">
        <v>4.3086904090000003E-2</v>
      </c>
      <c r="N5051" s="24">
        <v>0.25186199999999997</v>
      </c>
    </row>
    <row r="5052" spans="1:14" ht="15" customHeight="1" outlineLevel="1" x14ac:dyDescent="0.3">
      <c r="A5052" s="12">
        <v>5050</v>
      </c>
      <c r="B5052" s="13">
        <v>1</v>
      </c>
      <c r="C5052" s="19">
        <v>1.3613468327795E-4</v>
      </c>
      <c r="D5052" s="21">
        <v>0</v>
      </c>
      <c r="E5052" s="21">
        <v>0</v>
      </c>
      <c r="F5052" s="22">
        <v>1.6447754881458699E-4</v>
      </c>
      <c r="G5052" s="22">
        <v>1.14155251141553E-4</v>
      </c>
      <c r="H5052" s="24">
        <v>0.43530932</v>
      </c>
      <c r="I5052" s="20">
        <v>0.12529092319999999</v>
      </c>
      <c r="J5052" s="24">
        <v>0.1031</v>
      </c>
      <c r="K5052" s="20">
        <v>0.17019722430000001</v>
      </c>
      <c r="L5052" s="20">
        <v>0.38617413220000002</v>
      </c>
      <c r="M5052" s="20">
        <v>3.2684134449999999E-2</v>
      </c>
      <c r="N5052" s="20">
        <v>0.13124057140000001</v>
      </c>
    </row>
    <row r="5053" spans="1:14" ht="15" customHeight="1" outlineLevel="1" x14ac:dyDescent="0.3">
      <c r="A5053" s="12">
        <v>5051</v>
      </c>
      <c r="B5053" s="13">
        <v>1</v>
      </c>
      <c r="C5053" s="19">
        <v>1.41285276991897E-4</v>
      </c>
      <c r="D5053" s="21">
        <v>0</v>
      </c>
      <c r="E5053" s="21">
        <v>0</v>
      </c>
      <c r="F5053" s="22">
        <v>1.87974341502385E-4</v>
      </c>
      <c r="G5053" s="22">
        <v>1.14155251141553E-4</v>
      </c>
      <c r="H5053" s="20">
        <v>0.4680988532</v>
      </c>
      <c r="I5053" s="20">
        <v>0.13915826219999999</v>
      </c>
      <c r="J5053" s="24">
        <v>9.7299999999999998E-2</v>
      </c>
      <c r="K5053" s="20">
        <v>0.18979790599999999</v>
      </c>
      <c r="L5053" s="20">
        <v>0.40052356020000002</v>
      </c>
      <c r="M5053" s="20">
        <v>1.4454763549999999E-2</v>
      </c>
      <c r="N5053" s="21">
        <v>0</v>
      </c>
    </row>
    <row r="5054" spans="1:14" ht="15" customHeight="1" outlineLevel="1" x14ac:dyDescent="0.3">
      <c r="A5054" s="12">
        <v>5052</v>
      </c>
      <c r="B5054" s="13">
        <v>1</v>
      </c>
      <c r="C5054" s="19">
        <v>1.4325589703773899E-4</v>
      </c>
      <c r="D5054" s="21">
        <v>0</v>
      </c>
      <c r="E5054" s="21">
        <v>0</v>
      </c>
      <c r="F5054" s="22">
        <v>2.0677177565262301E-4</v>
      </c>
      <c r="G5054" s="22">
        <v>1.14155251141553E-4</v>
      </c>
      <c r="H5054" s="20">
        <v>0.47569051849999999</v>
      </c>
      <c r="I5054" s="20">
        <v>0.14439487979999999</v>
      </c>
      <c r="J5054" s="24">
        <v>9.2299999999999993E-2</v>
      </c>
      <c r="K5054" s="20">
        <v>0.17725833939999999</v>
      </c>
      <c r="L5054" s="20">
        <v>0.37521815009999998</v>
      </c>
      <c r="M5054" s="20">
        <v>1.337349021E-3</v>
      </c>
      <c r="N5054" s="21">
        <v>0</v>
      </c>
    </row>
    <row r="5055" spans="1:14" ht="15" customHeight="1" outlineLevel="1" x14ac:dyDescent="0.3">
      <c r="A5055" s="12">
        <v>5053</v>
      </c>
      <c r="B5055" s="13">
        <v>1</v>
      </c>
      <c r="C5055" s="19">
        <v>1.3894847816003201E-4</v>
      </c>
      <c r="D5055" s="21">
        <v>0</v>
      </c>
      <c r="E5055" s="21">
        <v>0</v>
      </c>
      <c r="F5055" s="22">
        <v>1.87974341502385E-4</v>
      </c>
      <c r="G5055" s="22">
        <v>1.14155251141553E-4</v>
      </c>
      <c r="H5055" s="20">
        <v>0.45533839440000001</v>
      </c>
      <c r="I5055" s="20">
        <v>0.14662529090000001</v>
      </c>
      <c r="J5055" s="24">
        <v>8.3500000000000005E-2</v>
      </c>
      <c r="K5055" s="20">
        <v>0.14219625029999999</v>
      </c>
      <c r="L5055" s="20">
        <v>0.33430288930000002</v>
      </c>
      <c r="M5055" s="20">
        <v>1.461223576E-2</v>
      </c>
      <c r="N5055" s="20">
        <v>0.62188285710000002</v>
      </c>
    </row>
    <row r="5056" spans="1:14" ht="15" customHeight="1" outlineLevel="1" x14ac:dyDescent="0.3">
      <c r="A5056" s="12">
        <v>5054</v>
      </c>
      <c r="B5056" s="13">
        <v>1</v>
      </c>
      <c r="C5056" s="19">
        <v>1.36814041288863E-4</v>
      </c>
      <c r="D5056" s="21">
        <v>0</v>
      </c>
      <c r="E5056" s="21">
        <v>0</v>
      </c>
      <c r="F5056" s="22">
        <v>1.90324020771165E-4</v>
      </c>
      <c r="G5056" s="22">
        <v>1.14155251141553E-4</v>
      </c>
      <c r="H5056" s="20">
        <v>0.41156517529999997</v>
      </c>
      <c r="I5056" s="20">
        <v>0.1486617533</v>
      </c>
      <c r="J5056" s="24">
        <v>7.5800000000000006E-2</v>
      </c>
      <c r="K5056" s="20">
        <v>9.9099099100000004E-2</v>
      </c>
      <c r="L5056" s="20">
        <v>0.30754314519999998</v>
      </c>
      <c r="M5056" s="20">
        <v>7.2776388189999999E-2</v>
      </c>
      <c r="N5056" s="20">
        <v>0.20668885710000001</v>
      </c>
    </row>
    <row r="5057" spans="1:14" ht="15" customHeight="1" outlineLevel="1" x14ac:dyDescent="0.3">
      <c r="A5057" s="12">
        <v>5055</v>
      </c>
      <c r="B5057" s="13">
        <v>1</v>
      </c>
      <c r="C5057" s="19">
        <v>1.2855092789370901E-4</v>
      </c>
      <c r="D5057" s="21">
        <v>0</v>
      </c>
      <c r="E5057" s="21">
        <v>0</v>
      </c>
      <c r="F5057" s="22">
        <v>2.1382081345896301E-4</v>
      </c>
      <c r="G5057" s="22">
        <v>1.14155251141553E-4</v>
      </c>
      <c r="H5057" s="20">
        <v>0.36391536099999999</v>
      </c>
      <c r="I5057" s="20">
        <v>0.1512800621</v>
      </c>
      <c r="J5057" s="24">
        <v>8.2900000000000001E-2</v>
      </c>
      <c r="K5057" s="20">
        <v>8.4611638670000003E-2</v>
      </c>
      <c r="L5057" s="20">
        <v>0.30366492150000002</v>
      </c>
      <c r="M5057" s="20">
        <v>9.0262650350000001E-2</v>
      </c>
      <c r="N5057" s="20">
        <v>0.16812342860000001</v>
      </c>
    </row>
    <row r="5058" spans="1:14" ht="15" customHeight="1" outlineLevel="1" x14ac:dyDescent="0.3">
      <c r="A5058" s="12">
        <v>5056</v>
      </c>
      <c r="B5058" s="13">
        <v>1</v>
      </c>
      <c r="C5058" s="19">
        <v>1.19989089699429E-4</v>
      </c>
      <c r="D5058" s="21">
        <v>0</v>
      </c>
      <c r="E5058" s="21">
        <v>0</v>
      </c>
      <c r="F5058" s="22">
        <v>2.23219530534082E-4</v>
      </c>
      <c r="G5058" s="22">
        <v>1.14155251141553E-4</v>
      </c>
      <c r="H5058" s="20">
        <v>0.30689710869999998</v>
      </c>
      <c r="I5058" s="20">
        <v>0.16136539950000001</v>
      </c>
      <c r="J5058" s="24">
        <v>0.1091</v>
      </c>
      <c r="K5058" s="20">
        <v>7.8767957149999998E-2</v>
      </c>
      <c r="L5058" s="20">
        <v>0.31859608299999997</v>
      </c>
      <c r="M5058" s="20">
        <v>5.9026142169999997E-2</v>
      </c>
      <c r="N5058" s="20">
        <v>0.73233085710000001</v>
      </c>
    </row>
    <row r="5059" spans="1:14" ht="15" customHeight="1" outlineLevel="1" x14ac:dyDescent="0.3">
      <c r="A5059" s="12">
        <v>5057</v>
      </c>
      <c r="B5059" s="13">
        <v>1</v>
      </c>
      <c r="C5059" s="19">
        <v>1.1749811032607899E-4</v>
      </c>
      <c r="D5059" s="21">
        <v>0</v>
      </c>
      <c r="E5059" s="21">
        <v>0</v>
      </c>
      <c r="F5059" s="22">
        <v>2.23219530534082E-4</v>
      </c>
      <c r="G5059" s="22">
        <v>1.14155251141553E-4</v>
      </c>
      <c r="H5059" s="20">
        <v>0.21628169920000001</v>
      </c>
      <c r="I5059" s="20">
        <v>0.16136539950000001</v>
      </c>
      <c r="J5059" s="24">
        <v>0.15570000000000001</v>
      </c>
      <c r="K5059" s="20">
        <v>0.1129778427</v>
      </c>
      <c r="L5059" s="20">
        <v>0.32858250919999998</v>
      </c>
      <c r="M5059" s="20">
        <v>1.765678318E-2</v>
      </c>
      <c r="N5059" s="20">
        <v>0.2241162857</v>
      </c>
    </row>
    <row r="5060" spans="1:14" ht="15" customHeight="1" outlineLevel="1" x14ac:dyDescent="0.3">
      <c r="A5060" s="12">
        <v>5058</v>
      </c>
      <c r="B5060" s="13">
        <v>1</v>
      </c>
      <c r="C5060" s="19">
        <v>1.19382003817336E-4</v>
      </c>
      <c r="D5060" s="21">
        <v>0</v>
      </c>
      <c r="E5060" s="21">
        <v>0</v>
      </c>
      <c r="F5060" s="22">
        <v>1.6447754881458699E-4</v>
      </c>
      <c r="G5060" s="22">
        <v>1.14155251141553E-4</v>
      </c>
      <c r="H5060" s="20">
        <v>0.1159748021</v>
      </c>
      <c r="I5060" s="20">
        <v>0.15923196279999999</v>
      </c>
      <c r="J5060" s="24">
        <v>0.25030000000000002</v>
      </c>
      <c r="K5060" s="20">
        <v>0.15497930360000001</v>
      </c>
      <c r="L5060" s="20">
        <v>0.35194880740000001</v>
      </c>
      <c r="M5060" s="20">
        <v>9.9126666499999992E-4</v>
      </c>
      <c r="N5060" s="20">
        <v>0.32634085709999999</v>
      </c>
    </row>
    <row r="5061" spans="1:14" ht="15" customHeight="1" outlineLevel="1" x14ac:dyDescent="0.3">
      <c r="A5061" s="12">
        <v>5059</v>
      </c>
      <c r="B5061" s="13">
        <v>1</v>
      </c>
      <c r="C5061" s="19">
        <v>1.18827917496378E-4</v>
      </c>
      <c r="D5061" s="21">
        <v>0</v>
      </c>
      <c r="E5061" s="21">
        <v>0</v>
      </c>
      <c r="F5061" s="22">
        <v>1.1748396343899099E-4</v>
      </c>
      <c r="G5061" s="22">
        <v>1.14155251141553E-4</v>
      </c>
      <c r="H5061" s="20">
        <v>3.7150702629999997E-2</v>
      </c>
      <c r="I5061" s="20">
        <v>0.15816524439999999</v>
      </c>
      <c r="J5061" s="24">
        <v>0.42299999999999999</v>
      </c>
      <c r="K5061" s="20">
        <v>0.1262478695</v>
      </c>
      <c r="L5061" s="20">
        <v>0.33100639910000001</v>
      </c>
      <c r="M5061" s="20">
        <v>7.1997503210000004E-4</v>
      </c>
      <c r="N5061" s="20">
        <v>0.14555914289999999</v>
      </c>
    </row>
    <row r="5062" spans="1:14" ht="15" customHeight="1" outlineLevel="1" x14ac:dyDescent="0.3">
      <c r="A5062" s="12">
        <v>5060</v>
      </c>
      <c r="B5062" s="13">
        <v>1</v>
      </c>
      <c r="C5062" s="19">
        <v>1.03656230755174E-4</v>
      </c>
      <c r="D5062" s="20">
        <v>1.3785348220000001E-5</v>
      </c>
      <c r="E5062" s="21">
        <v>0</v>
      </c>
      <c r="F5062" s="22">
        <v>8.8112972579242903E-5</v>
      </c>
      <c r="G5062" s="22">
        <v>1.14155251141553E-4</v>
      </c>
      <c r="H5062" s="20">
        <v>8.7223388789999991E-3</v>
      </c>
      <c r="I5062" s="20">
        <v>0.16214119469999999</v>
      </c>
      <c r="J5062" s="24">
        <v>0.63400000000000001</v>
      </c>
      <c r="K5062" s="20">
        <v>0.1358655953</v>
      </c>
      <c r="L5062" s="20">
        <v>0.32761295330000001</v>
      </c>
      <c r="M5062" s="20">
        <v>2.2384447759999999E-2</v>
      </c>
      <c r="N5062" s="21">
        <v>0</v>
      </c>
    </row>
    <row r="5063" spans="1:14" ht="15" customHeight="1" outlineLevel="1" x14ac:dyDescent="0.3">
      <c r="A5063" s="12">
        <v>5061</v>
      </c>
      <c r="B5063" s="13">
        <v>1</v>
      </c>
      <c r="C5063" s="19">
        <v>9.4081385686323505E-5</v>
      </c>
      <c r="D5063" s="20">
        <v>3.5813271119999997E-5</v>
      </c>
      <c r="E5063" s="21">
        <v>0</v>
      </c>
      <c r="F5063" s="22">
        <v>5.87419817194953E-5</v>
      </c>
      <c r="G5063" s="22">
        <v>1.14155251141553E-4</v>
      </c>
      <c r="H5063" s="21">
        <v>0</v>
      </c>
      <c r="I5063" s="20">
        <v>0.1880333592</v>
      </c>
      <c r="J5063" s="24">
        <v>0.7036</v>
      </c>
      <c r="K5063" s="20">
        <v>0.1804236669</v>
      </c>
      <c r="L5063" s="20">
        <v>0.33847197979999999</v>
      </c>
      <c r="M5063" s="20">
        <v>4.0949937380000002E-2</v>
      </c>
      <c r="N5063" s="21">
        <v>0</v>
      </c>
    </row>
    <row r="5064" spans="1:14" ht="15" customHeight="1" outlineLevel="1" x14ac:dyDescent="0.3">
      <c r="A5064" s="12">
        <v>5062</v>
      </c>
      <c r="B5064" s="13">
        <v>1</v>
      </c>
      <c r="C5064" s="19">
        <v>1.02252446541342E-4</v>
      </c>
      <c r="D5064" s="20">
        <v>5.2073437049999999E-5</v>
      </c>
      <c r="E5064" s="21">
        <v>0</v>
      </c>
      <c r="F5064" s="22">
        <v>3.7594868300476997E-5</v>
      </c>
      <c r="G5064" s="22">
        <v>1.14155251141553E-4</v>
      </c>
      <c r="H5064" s="21">
        <v>0</v>
      </c>
      <c r="I5064" s="20">
        <v>0.2034522886</v>
      </c>
      <c r="J5064" s="24">
        <v>0.68020000000000003</v>
      </c>
      <c r="K5064" s="20">
        <v>0.1497443389</v>
      </c>
      <c r="L5064" s="20">
        <v>0.3437075819</v>
      </c>
      <c r="M5064" s="20">
        <v>3.1400482850000001E-2</v>
      </c>
      <c r="N5064" s="21">
        <v>0</v>
      </c>
    </row>
    <row r="5065" spans="1:14" ht="15" customHeight="1" outlineLevel="1" x14ac:dyDescent="0.3">
      <c r="A5065" s="12">
        <v>5063</v>
      </c>
      <c r="B5065" s="13">
        <v>1</v>
      </c>
      <c r="C5065" s="19">
        <v>1.0131238677034901E-4</v>
      </c>
      <c r="D5065" s="20">
        <v>6.5879238299999996E-5</v>
      </c>
      <c r="E5065" s="21">
        <v>0</v>
      </c>
      <c r="F5065" s="22">
        <v>2.3496792687798098E-5</v>
      </c>
      <c r="G5065" s="22">
        <v>1.14155251141553E-4</v>
      </c>
      <c r="H5065" s="21">
        <v>0</v>
      </c>
      <c r="I5065" s="20">
        <v>0.2028704422</v>
      </c>
      <c r="J5065" s="24">
        <v>0.6532</v>
      </c>
      <c r="K5065" s="20">
        <v>0.10664718770000001</v>
      </c>
      <c r="L5065" s="20">
        <v>0.31064572429999998</v>
      </c>
      <c r="M5065" s="20">
        <v>1.4104596259999999E-2</v>
      </c>
      <c r="N5065" s="21">
        <v>0</v>
      </c>
    </row>
    <row r="5066" spans="1:14" ht="15" customHeight="1" outlineLevel="1" x14ac:dyDescent="0.3">
      <c r="A5066" s="12">
        <v>5064</v>
      </c>
      <c r="B5066" s="13">
        <v>1</v>
      </c>
      <c r="C5066" s="19">
        <v>7.7818714785752403E-5</v>
      </c>
      <c r="D5066" s="20">
        <v>7.7905625179999993E-5</v>
      </c>
      <c r="E5066" s="21">
        <v>0</v>
      </c>
      <c r="F5066" s="22">
        <v>9.3987170751192492E-6</v>
      </c>
      <c r="G5066" s="22">
        <v>1.14155251141553E-4</v>
      </c>
      <c r="H5066" s="21">
        <v>0</v>
      </c>
      <c r="I5066" s="20">
        <v>0.19181536069999999</v>
      </c>
      <c r="J5066" s="24">
        <v>0.62619999999999998</v>
      </c>
      <c r="K5066" s="20">
        <v>7.1341611880000003E-2</v>
      </c>
      <c r="L5066" s="20">
        <v>0.29115764979999997</v>
      </c>
      <c r="M5066" s="20">
        <v>1.337349021E-3</v>
      </c>
      <c r="N5066" s="21">
        <v>0</v>
      </c>
    </row>
    <row r="5067" spans="1:14" ht="15" customHeight="1" outlineLevel="1" x14ac:dyDescent="0.3">
      <c r="A5067" s="12">
        <v>5065</v>
      </c>
      <c r="B5067" s="13">
        <v>1</v>
      </c>
      <c r="C5067" s="19">
        <v>6.0924806381473702E-5</v>
      </c>
      <c r="D5067" s="20">
        <v>8.8766188840000003E-5</v>
      </c>
      <c r="E5067" s="21">
        <v>0</v>
      </c>
      <c r="F5067" s="22">
        <v>5.8741981719495297E-6</v>
      </c>
      <c r="G5067" s="22">
        <v>1.14155251141553E-4</v>
      </c>
      <c r="H5067" s="21">
        <v>0</v>
      </c>
      <c r="I5067" s="20">
        <v>0.17843289370000001</v>
      </c>
      <c r="J5067" s="24">
        <v>0.6089</v>
      </c>
      <c r="K5067" s="20">
        <v>3.0679327980000001E-2</v>
      </c>
      <c r="L5067" s="20">
        <v>0.2871824704</v>
      </c>
      <c r="M5067" s="20">
        <v>1.6420544249999999E-2</v>
      </c>
      <c r="N5067" s="21">
        <v>0</v>
      </c>
    </row>
    <row r="5068" spans="1:14" ht="15" customHeight="1" outlineLevel="1" x14ac:dyDescent="0.3">
      <c r="A5068" s="12">
        <v>5066</v>
      </c>
      <c r="B5068" s="13">
        <v>1</v>
      </c>
      <c r="C5068" s="19">
        <v>5.0848320049859002E-5</v>
      </c>
      <c r="D5068" s="20">
        <v>9.8276851929999994E-5</v>
      </c>
      <c r="E5068" s="21">
        <v>0</v>
      </c>
      <c r="F5068" s="22">
        <v>2.3496792687798102E-6</v>
      </c>
      <c r="G5068" s="22">
        <v>1.14155251141553E-4</v>
      </c>
      <c r="H5068" s="21">
        <v>0</v>
      </c>
      <c r="I5068" s="20">
        <v>0.1670868891</v>
      </c>
      <c r="J5068" s="24">
        <v>0.61560000000000004</v>
      </c>
      <c r="K5068" s="20">
        <v>2.7879230580000001E-2</v>
      </c>
      <c r="L5068" s="20">
        <v>0.27360868719999998</v>
      </c>
      <c r="M5068" s="20">
        <v>8.046450007E-2</v>
      </c>
      <c r="N5068" s="21">
        <v>0</v>
      </c>
    </row>
    <row r="5069" spans="1:14" ht="15" customHeight="1" outlineLevel="1" x14ac:dyDescent="0.3">
      <c r="A5069" s="12">
        <v>5067</v>
      </c>
      <c r="B5069" s="13">
        <v>1</v>
      </c>
      <c r="C5069" s="19">
        <v>3.6946946765518802E-5</v>
      </c>
      <c r="D5069" s="20">
        <v>1.069284874E-4</v>
      </c>
      <c r="E5069" s="21">
        <v>0</v>
      </c>
      <c r="F5069" s="22">
        <v>1.17483963438991E-6</v>
      </c>
      <c r="G5069" s="22">
        <v>1.14155251141553E-4</v>
      </c>
      <c r="H5069" s="21">
        <v>0</v>
      </c>
      <c r="I5069" s="20">
        <v>0.16204422030000001</v>
      </c>
      <c r="J5069" s="24">
        <v>0.59950000000000003</v>
      </c>
      <c r="K5069" s="20">
        <v>5.880204529E-2</v>
      </c>
      <c r="L5069" s="20">
        <v>0.25925925929999999</v>
      </c>
      <c r="M5069" s="20">
        <v>0.1001112626</v>
      </c>
      <c r="N5069" s="21">
        <v>0</v>
      </c>
    </row>
    <row r="5070" spans="1:14" ht="15" customHeight="1" outlineLevel="1" x14ac:dyDescent="0.3">
      <c r="A5070" s="12">
        <v>5068</v>
      </c>
      <c r="B5070" s="13">
        <v>1</v>
      </c>
      <c r="C5070" s="19">
        <v>3.1294071370748601E-5</v>
      </c>
      <c r="D5070" s="20">
        <v>1.154983107E-4</v>
      </c>
      <c r="E5070" s="21">
        <v>0</v>
      </c>
      <c r="F5070" s="22">
        <v>1.40980756126789E-5</v>
      </c>
      <c r="G5070" s="22">
        <v>1.14155251141553E-4</v>
      </c>
      <c r="H5070" s="21">
        <v>0</v>
      </c>
      <c r="I5070" s="20">
        <v>0.1557408844</v>
      </c>
      <c r="J5070" s="24">
        <v>0.50190000000000001</v>
      </c>
      <c r="K5070" s="20">
        <v>6.4645726809999998E-2</v>
      </c>
      <c r="L5070" s="20">
        <v>0.25460539069999999</v>
      </c>
      <c r="M5070" s="20">
        <v>6.5138397579999993E-2</v>
      </c>
      <c r="N5070" s="21">
        <v>0</v>
      </c>
    </row>
    <row r="5071" spans="1:14" ht="15" customHeight="1" outlineLevel="1" x14ac:dyDescent="0.3">
      <c r="A5071" s="12">
        <v>5069</v>
      </c>
      <c r="B5071" s="13">
        <v>1</v>
      </c>
      <c r="C5071" s="19">
        <v>3.7397631545338298E-5</v>
      </c>
      <c r="D5071" s="20">
        <v>1.186480787E-4</v>
      </c>
      <c r="E5071" s="21">
        <v>0</v>
      </c>
      <c r="F5071" s="22">
        <v>3.7594868300476997E-5</v>
      </c>
      <c r="G5071" s="22">
        <v>1.14155251141553E-4</v>
      </c>
      <c r="H5071" s="20">
        <v>1.066063641E-2</v>
      </c>
      <c r="I5071" s="20">
        <v>0.15826221879999999</v>
      </c>
      <c r="J5071" s="24">
        <v>0.49320000000000003</v>
      </c>
      <c r="K5071" s="20">
        <v>7.7185293399999994E-2</v>
      </c>
      <c r="L5071" s="20">
        <v>0.27060306379999999</v>
      </c>
      <c r="M5071" s="20">
        <v>1.9439325869999999E-2</v>
      </c>
      <c r="N5071" s="21">
        <v>0</v>
      </c>
    </row>
    <row r="5072" spans="1:14" ht="15" customHeight="1" outlineLevel="1" x14ac:dyDescent="0.3">
      <c r="A5072" s="12">
        <v>5070</v>
      </c>
      <c r="B5072" s="13">
        <v>1</v>
      </c>
      <c r="C5072" s="19">
        <v>5.7346992466169302E-5</v>
      </c>
      <c r="D5072" s="20">
        <v>8.492101752E-5</v>
      </c>
      <c r="E5072" s="21">
        <v>0</v>
      </c>
      <c r="F5072" s="22">
        <v>9.3987170751192502E-5</v>
      </c>
      <c r="G5072" s="22">
        <v>1.14155251141553E-4</v>
      </c>
      <c r="H5072" s="20">
        <v>4.5873041509999997E-2</v>
      </c>
      <c r="I5072" s="20">
        <v>0.1524437548</v>
      </c>
      <c r="J5072" s="24">
        <v>0.44640000000000002</v>
      </c>
      <c r="K5072" s="20">
        <v>0.1051862673</v>
      </c>
      <c r="L5072" s="20">
        <v>0.29067287180000001</v>
      </c>
      <c r="M5072" s="20">
        <v>1.0244907610000001E-3</v>
      </c>
      <c r="N5072" s="21">
        <v>0</v>
      </c>
    </row>
    <row r="5073" spans="1:14" ht="15" customHeight="1" outlineLevel="1" x14ac:dyDescent="0.3">
      <c r="A5073" s="12">
        <v>5071</v>
      </c>
      <c r="B5073" s="13">
        <v>1</v>
      </c>
      <c r="C5073" s="19">
        <v>8.4089334085024294E-5</v>
      </c>
      <c r="D5073" s="20">
        <v>4.477170216E-5</v>
      </c>
      <c r="E5073" s="21">
        <v>0</v>
      </c>
      <c r="F5073" s="22">
        <v>1.8210014333043501E-4</v>
      </c>
      <c r="G5073" s="22">
        <v>1.14155251141553E-4</v>
      </c>
      <c r="H5073" s="20">
        <v>0.1285737361</v>
      </c>
      <c r="I5073" s="20">
        <v>0.1228665632</v>
      </c>
      <c r="J5073" s="24">
        <v>0.34439999999999998</v>
      </c>
      <c r="K5073" s="20">
        <v>0.1115169223</v>
      </c>
      <c r="L5073" s="20">
        <v>0.30279232109999998</v>
      </c>
      <c r="M5073" s="20">
        <v>9.4437946589999997E-4</v>
      </c>
      <c r="N5073" s="21">
        <v>0</v>
      </c>
    </row>
    <row r="5074" spans="1:14" ht="15" customHeight="1" outlineLevel="1" x14ac:dyDescent="0.3">
      <c r="A5074" s="12">
        <v>5072</v>
      </c>
      <c r="B5074" s="13">
        <v>1</v>
      </c>
      <c r="C5074" s="19">
        <v>1.1380259547238601E-4</v>
      </c>
      <c r="D5074" s="21">
        <v>0</v>
      </c>
      <c r="E5074" s="21">
        <v>0</v>
      </c>
      <c r="F5074" s="22">
        <v>1.58603350642637E-4</v>
      </c>
      <c r="G5074" s="22">
        <v>1.14155251141553E-4</v>
      </c>
      <c r="H5074" s="20">
        <v>0.2451946374</v>
      </c>
      <c r="I5074" s="20">
        <v>9.5228859580000005E-2</v>
      </c>
      <c r="J5074" s="24">
        <v>0.38250000000000001</v>
      </c>
      <c r="K5074" s="20">
        <v>0.1193084977</v>
      </c>
      <c r="L5074" s="20">
        <v>0.31258483609999999</v>
      </c>
      <c r="M5074" s="20">
        <v>2.5569896660000001E-2</v>
      </c>
      <c r="N5074" s="20">
        <v>6.3737142859999998E-2</v>
      </c>
    </row>
    <row r="5075" spans="1:14" ht="15" customHeight="1" outlineLevel="1" x14ac:dyDescent="0.3">
      <c r="A5075" s="12">
        <v>5073</v>
      </c>
      <c r="B5075" s="13">
        <v>1</v>
      </c>
      <c r="C5075" s="19">
        <v>1.2534204537407401E-4</v>
      </c>
      <c r="D5075" s="21">
        <v>0</v>
      </c>
      <c r="E5075" s="21">
        <v>0</v>
      </c>
      <c r="F5075" s="22">
        <v>1.4685495429873799E-4</v>
      </c>
      <c r="G5075" s="22">
        <v>1.14155251141553E-4</v>
      </c>
      <c r="H5075" s="20">
        <v>0.35906961720000002</v>
      </c>
      <c r="I5075" s="20">
        <v>8.9313421259999998E-2</v>
      </c>
      <c r="J5075" s="24">
        <v>0.46689999999999998</v>
      </c>
      <c r="K5075" s="20">
        <v>0.11991721449999999</v>
      </c>
      <c r="L5075" s="20">
        <v>0.31190614700000002</v>
      </c>
      <c r="M5075" s="20">
        <v>4.5296951680000003E-2</v>
      </c>
      <c r="N5075" s="20">
        <v>0.19298314289999999</v>
      </c>
    </row>
    <row r="5076" spans="1:14" ht="15" customHeight="1" outlineLevel="1" x14ac:dyDescent="0.3">
      <c r="A5076" s="12">
        <v>5074</v>
      </c>
      <c r="B5076" s="13">
        <v>1</v>
      </c>
      <c r="C5076" s="19">
        <v>1.3116717895701399E-4</v>
      </c>
      <c r="D5076" s="21">
        <v>0</v>
      </c>
      <c r="E5076" s="21">
        <v>0</v>
      </c>
      <c r="F5076" s="22">
        <v>1.6447754881458699E-4</v>
      </c>
      <c r="G5076" s="22">
        <v>1.14155251141553E-4</v>
      </c>
      <c r="H5076" s="20">
        <v>0.44500080759999999</v>
      </c>
      <c r="I5076" s="20">
        <v>9.8429014740000001E-2</v>
      </c>
      <c r="J5076" s="24">
        <v>0.38250000000000001</v>
      </c>
      <c r="K5076" s="20">
        <v>0.12381300219999999</v>
      </c>
      <c r="L5076" s="20">
        <v>0.32955206520000002</v>
      </c>
      <c r="M5076" s="20">
        <v>3.40023016E-2</v>
      </c>
      <c r="N5076" s="24">
        <v>0.30778800000000001</v>
      </c>
    </row>
    <row r="5077" spans="1:14" ht="15" customHeight="1" outlineLevel="1" x14ac:dyDescent="0.3">
      <c r="A5077" s="12">
        <v>5075</v>
      </c>
      <c r="B5077" s="13">
        <v>1</v>
      </c>
      <c r="C5077" s="19">
        <v>1.3516141860983201E-4</v>
      </c>
      <c r="D5077" s="21">
        <v>0</v>
      </c>
      <c r="E5077" s="21">
        <v>0</v>
      </c>
      <c r="F5077" s="22">
        <v>1.87974341502385E-4</v>
      </c>
      <c r="G5077" s="22">
        <v>1.14155251141553E-4</v>
      </c>
      <c r="H5077" s="20">
        <v>0.50896462610000004</v>
      </c>
      <c r="I5077" s="20">
        <v>0.113072149</v>
      </c>
      <c r="J5077" s="24">
        <v>0.29580000000000001</v>
      </c>
      <c r="K5077" s="20">
        <v>0.13196980759999999</v>
      </c>
      <c r="L5077" s="20">
        <v>0.33818111309999999</v>
      </c>
      <c r="M5077" s="20">
        <v>1.4810679E-2</v>
      </c>
      <c r="N5077" s="20">
        <v>0.4468508571</v>
      </c>
    </row>
    <row r="5078" spans="1:14" ht="15" customHeight="1" outlineLevel="1" x14ac:dyDescent="0.3">
      <c r="A5078" s="12">
        <v>5076</v>
      </c>
      <c r="B5078" s="13">
        <v>1</v>
      </c>
      <c r="C5078" s="19">
        <v>1.3883284275391901E-4</v>
      </c>
      <c r="D5078" s="21">
        <v>0</v>
      </c>
      <c r="E5078" s="21">
        <v>0</v>
      </c>
      <c r="F5078" s="22">
        <v>2.0677177565262301E-4</v>
      </c>
      <c r="G5078" s="22">
        <v>1.14155251141553E-4</v>
      </c>
      <c r="H5078" s="20">
        <v>0.53706994019999998</v>
      </c>
      <c r="I5078" s="20">
        <v>0.1064778898</v>
      </c>
      <c r="J5078" s="24">
        <v>0.23250000000000001</v>
      </c>
      <c r="K5078" s="20">
        <v>0.1060384709</v>
      </c>
      <c r="L5078" s="20">
        <v>0.32703121969999999</v>
      </c>
      <c r="M5078" s="20">
        <v>1.337349021E-3</v>
      </c>
      <c r="N5078" s="20">
        <v>0.52594285709999999</v>
      </c>
    </row>
    <row r="5079" spans="1:14" ht="15" customHeight="1" outlineLevel="1" x14ac:dyDescent="0.3">
      <c r="A5079" s="12">
        <v>5077</v>
      </c>
      <c r="B5079" s="13">
        <v>1</v>
      </c>
      <c r="C5079" s="19">
        <v>1.3213755188278001E-4</v>
      </c>
      <c r="D5079" s="21">
        <v>0</v>
      </c>
      <c r="E5079" s="20">
        <v>9.7889585649999996E-5</v>
      </c>
      <c r="F5079" s="22">
        <v>1.87974341502385E-4</v>
      </c>
      <c r="G5079" s="22">
        <v>1.14155251141553E-4</v>
      </c>
      <c r="H5079" s="20">
        <v>0.51768696489999999</v>
      </c>
      <c r="I5079" s="20">
        <v>0.10153219550000001</v>
      </c>
      <c r="J5079" s="24">
        <v>0.1721</v>
      </c>
      <c r="K5079" s="20">
        <v>8.2785488190000006E-2</v>
      </c>
      <c r="L5079" s="20">
        <v>0.31520263720000002</v>
      </c>
      <c r="M5079" s="20">
        <v>2.0472690580000001E-2</v>
      </c>
      <c r="N5079" s="20">
        <v>0.5830611429</v>
      </c>
    </row>
    <row r="5080" spans="1:14" ht="15" customHeight="1" outlineLevel="1" x14ac:dyDescent="0.3">
      <c r="A5080" s="12">
        <v>5078</v>
      </c>
      <c r="B5080" s="13">
        <v>1</v>
      </c>
      <c r="C5080" s="19">
        <v>1.27775197103398E-4</v>
      </c>
      <c r="D5080" s="21">
        <v>0</v>
      </c>
      <c r="E5080" s="20">
        <v>1.7832928860000001E-4</v>
      </c>
      <c r="F5080" s="22">
        <v>1.90324020771165E-4</v>
      </c>
      <c r="G5080" s="22">
        <v>1.14155251141553E-4</v>
      </c>
      <c r="H5080" s="20">
        <v>0.45566144400000003</v>
      </c>
      <c r="I5080" s="20">
        <v>9.8332040339999996E-2</v>
      </c>
      <c r="J5080" s="24">
        <v>0.1474</v>
      </c>
      <c r="K5080" s="20">
        <v>8.4611638670000003E-2</v>
      </c>
      <c r="L5080" s="20">
        <v>0.30696141170000002</v>
      </c>
      <c r="M5080" s="20">
        <v>9.7427648650000004E-2</v>
      </c>
      <c r="N5080" s="20">
        <v>0.53791028569999999</v>
      </c>
    </row>
    <row r="5081" spans="1:14" ht="15" customHeight="1" outlineLevel="1" x14ac:dyDescent="0.3">
      <c r="A5081" s="12">
        <v>5079</v>
      </c>
      <c r="B5081" s="13">
        <v>1</v>
      </c>
      <c r="C5081" s="19">
        <v>1.2002968677595001E-4</v>
      </c>
      <c r="D5081" s="21">
        <v>0</v>
      </c>
      <c r="E5081" s="20">
        <v>1.149138614E-4</v>
      </c>
      <c r="F5081" s="22">
        <v>2.1382081345896301E-4</v>
      </c>
      <c r="G5081" s="22">
        <v>1.14155251141553E-4</v>
      </c>
      <c r="H5081" s="20">
        <v>0.37231465029999999</v>
      </c>
      <c r="I5081" s="20">
        <v>9.9398758729999995E-2</v>
      </c>
      <c r="J5081" s="24">
        <v>0.14380000000000001</v>
      </c>
      <c r="K5081" s="20">
        <v>7.9011443880000004E-2</v>
      </c>
      <c r="L5081" s="20">
        <v>0.29707194110000001</v>
      </c>
      <c r="M5081" s="20">
        <v>0.121906556</v>
      </c>
      <c r="N5081" s="24">
        <v>0.49171199999999998</v>
      </c>
    </row>
    <row r="5082" spans="1:14" ht="15" customHeight="1" outlineLevel="1" x14ac:dyDescent="0.3">
      <c r="A5082" s="12">
        <v>5080</v>
      </c>
      <c r="B5082" s="13">
        <v>1</v>
      </c>
      <c r="C5082" s="19">
        <v>1.15161311494213E-4</v>
      </c>
      <c r="D5082" s="21">
        <v>0</v>
      </c>
      <c r="E5082" s="21">
        <v>0</v>
      </c>
      <c r="F5082" s="22">
        <v>2.23219530534082E-4</v>
      </c>
      <c r="G5082" s="22">
        <v>1.14155251141553E-4</v>
      </c>
      <c r="H5082" s="20">
        <v>0.28250686479999998</v>
      </c>
      <c r="I5082" s="20">
        <v>0.1051202483</v>
      </c>
      <c r="J5082" s="24">
        <v>0.1595</v>
      </c>
      <c r="K5082" s="20">
        <v>9.8855612369999998E-2</v>
      </c>
      <c r="L5082" s="20">
        <v>0.29571456270000002</v>
      </c>
      <c r="M5082" s="20">
        <v>7.860017859E-2</v>
      </c>
      <c r="N5082" s="20">
        <v>0.44568085709999999</v>
      </c>
    </row>
    <row r="5083" spans="1:14" ht="15" customHeight="1" outlineLevel="1" x14ac:dyDescent="0.3">
      <c r="A5083" s="12">
        <v>5081</v>
      </c>
      <c r="B5083" s="13">
        <v>1</v>
      </c>
      <c r="C5083" s="19">
        <v>1.12227063064097E-4</v>
      </c>
      <c r="D5083" s="21">
        <v>0</v>
      </c>
      <c r="E5083" s="21">
        <v>0</v>
      </c>
      <c r="F5083" s="22">
        <v>2.23219530534082E-4</v>
      </c>
      <c r="G5083" s="22">
        <v>1.14155251141553E-4</v>
      </c>
      <c r="H5083" s="20">
        <v>0.1817153933</v>
      </c>
      <c r="I5083" s="20">
        <v>0.1083204034</v>
      </c>
      <c r="J5083" s="24">
        <v>0.19359999999999999</v>
      </c>
      <c r="K5083" s="20">
        <v>0.11979547109999999</v>
      </c>
      <c r="L5083" s="20">
        <v>0.33139422140000002</v>
      </c>
      <c r="M5083" s="20">
        <v>2.33563938E-2</v>
      </c>
      <c r="N5083" s="20">
        <v>0.2958874286</v>
      </c>
    </row>
    <row r="5084" spans="1:14" ht="15" customHeight="1" outlineLevel="1" x14ac:dyDescent="0.3">
      <c r="A5084" s="12">
        <v>5082</v>
      </c>
      <c r="B5084" s="13">
        <v>1</v>
      </c>
      <c r="C5084" s="19">
        <v>1.15007130952729E-4</v>
      </c>
      <c r="D5084" s="21">
        <v>0</v>
      </c>
      <c r="E5084" s="21">
        <v>0</v>
      </c>
      <c r="F5084" s="22">
        <v>1.6447754881458699E-4</v>
      </c>
      <c r="G5084" s="22">
        <v>1.14155251141553E-4</v>
      </c>
      <c r="H5084" s="20">
        <v>8.2862219350000002E-2</v>
      </c>
      <c r="I5084" s="20">
        <v>0.1148176881</v>
      </c>
      <c r="J5084" s="24">
        <v>0.24909999999999999</v>
      </c>
      <c r="K5084" s="20">
        <v>0.1353786219</v>
      </c>
      <c r="L5084" s="20">
        <v>0.33973240259999998</v>
      </c>
      <c r="M5084" s="20">
        <v>1.0931495910000001E-3</v>
      </c>
      <c r="N5084" s="20">
        <v>0.16437942859999999</v>
      </c>
    </row>
    <row r="5085" spans="1:14" ht="15" customHeight="1" outlineLevel="1" x14ac:dyDescent="0.3">
      <c r="A5085" s="12">
        <v>5083</v>
      </c>
      <c r="B5085" s="13">
        <v>1</v>
      </c>
      <c r="C5085" s="19">
        <v>1.12333062186367E-4</v>
      </c>
      <c r="D5085" s="21">
        <v>0</v>
      </c>
      <c r="E5085" s="21">
        <v>0</v>
      </c>
      <c r="F5085" s="22">
        <v>1.1748396343899099E-4</v>
      </c>
      <c r="G5085" s="22">
        <v>1.14155251141553E-4</v>
      </c>
      <c r="H5085" s="20">
        <v>2.568244225E-2</v>
      </c>
      <c r="I5085" s="20">
        <v>0.11666020169999999</v>
      </c>
      <c r="J5085" s="24">
        <v>0.35139999999999999</v>
      </c>
      <c r="K5085" s="20">
        <v>0.1249086925</v>
      </c>
      <c r="L5085" s="20">
        <v>0.33478766720000003</v>
      </c>
      <c r="M5085" s="20">
        <v>1.5239478200000001E-3</v>
      </c>
      <c r="N5085" s="24">
        <v>6.2399999999999997E-2</v>
      </c>
    </row>
    <row r="5086" spans="1:14" ht="15" customHeight="1" outlineLevel="1" x14ac:dyDescent="0.3">
      <c r="A5086" s="12">
        <v>5084</v>
      </c>
      <c r="B5086" s="13">
        <v>1</v>
      </c>
      <c r="C5086" s="19">
        <v>1.0240768982833901E-4</v>
      </c>
      <c r="D5086" s="21">
        <v>0</v>
      </c>
      <c r="E5086" s="21">
        <v>0</v>
      </c>
      <c r="F5086" s="22">
        <v>8.8112972579242903E-5</v>
      </c>
      <c r="G5086" s="22">
        <v>1.14155251141553E-4</v>
      </c>
      <c r="H5086" s="20">
        <v>7.5916653210000001E-3</v>
      </c>
      <c r="I5086" s="20">
        <v>0.12965477110000001</v>
      </c>
      <c r="J5086" s="24">
        <v>0.50039999999999996</v>
      </c>
      <c r="K5086" s="20">
        <v>0.1111516922</v>
      </c>
      <c r="L5086" s="20">
        <v>0.33178204379999998</v>
      </c>
      <c r="M5086" s="20">
        <v>3.281947231E-2</v>
      </c>
      <c r="N5086" s="21">
        <v>0</v>
      </c>
    </row>
    <row r="5087" spans="1:14" ht="15" customHeight="1" outlineLevel="1" x14ac:dyDescent="0.3">
      <c r="A5087" s="12">
        <v>5085</v>
      </c>
      <c r="B5087" s="13">
        <v>1</v>
      </c>
      <c r="C5087" s="19">
        <v>9.94204418370875E-5</v>
      </c>
      <c r="D5087" s="21">
        <v>0</v>
      </c>
      <c r="E5087" s="21">
        <v>0</v>
      </c>
      <c r="F5087" s="22">
        <v>5.87419817194953E-5</v>
      </c>
      <c r="G5087" s="22">
        <v>1.14155251141553E-4</v>
      </c>
      <c r="H5087" s="21">
        <v>0</v>
      </c>
      <c r="I5087" s="20">
        <v>0.15583785880000001</v>
      </c>
      <c r="J5087" s="24">
        <v>0.60760000000000003</v>
      </c>
      <c r="K5087" s="20">
        <v>0.1202824446</v>
      </c>
      <c r="L5087" s="20">
        <v>0.33478766720000003</v>
      </c>
      <c r="M5087" s="20">
        <v>5.489252545E-2</v>
      </c>
      <c r="N5087" s="21">
        <v>0</v>
      </c>
    </row>
    <row r="5088" spans="1:14" ht="15" customHeight="1" outlineLevel="1" x14ac:dyDescent="0.3">
      <c r="A5088" s="12">
        <v>5086</v>
      </c>
      <c r="B5088" s="13">
        <v>1</v>
      </c>
      <c r="C5088" s="19">
        <v>1.08330158779936E-4</v>
      </c>
      <c r="D5088" s="20">
        <v>8.4471050670000007E-6</v>
      </c>
      <c r="E5088" s="21">
        <v>0</v>
      </c>
      <c r="F5088" s="22">
        <v>3.7594868300476997E-5</v>
      </c>
      <c r="G5088" s="22">
        <v>1.14155251141553E-4</v>
      </c>
      <c r="H5088" s="21">
        <v>0</v>
      </c>
      <c r="I5088" s="20">
        <v>0.16107447629999999</v>
      </c>
      <c r="J5088" s="24">
        <v>0.60489999999999999</v>
      </c>
      <c r="K5088" s="20">
        <v>0.1196737278</v>
      </c>
      <c r="L5088" s="20">
        <v>0.33323637769999997</v>
      </c>
      <c r="M5088" s="20">
        <v>3.9629283940000003E-2</v>
      </c>
      <c r="N5088" s="21">
        <v>0</v>
      </c>
    </row>
    <row r="5089" spans="1:14" ht="15" customHeight="1" outlineLevel="1" x14ac:dyDescent="0.3">
      <c r="A5089" s="12">
        <v>5087</v>
      </c>
      <c r="B5089" s="13">
        <v>1</v>
      </c>
      <c r="C5089" s="19">
        <v>1.07805250360588E-4</v>
      </c>
      <c r="D5089" s="20">
        <v>2.0207602440000001E-5</v>
      </c>
      <c r="E5089" s="21">
        <v>0</v>
      </c>
      <c r="F5089" s="22">
        <v>2.3496792687798098E-5</v>
      </c>
      <c r="G5089" s="22">
        <v>1.14155251141553E-4</v>
      </c>
      <c r="H5089" s="21">
        <v>0</v>
      </c>
      <c r="I5089" s="20">
        <v>0.160007758</v>
      </c>
      <c r="J5089" s="24">
        <v>0.6008</v>
      </c>
      <c r="K5089" s="20">
        <v>9.9829559289999995E-2</v>
      </c>
      <c r="L5089" s="20">
        <v>0.30444056619999998</v>
      </c>
      <c r="M5089" s="20">
        <v>1.629275849E-2</v>
      </c>
      <c r="N5089" s="21">
        <v>0</v>
      </c>
    </row>
    <row r="5090" spans="1:14" ht="15" customHeight="1" outlineLevel="1" x14ac:dyDescent="0.3">
      <c r="A5090" s="12">
        <v>5088</v>
      </c>
      <c r="B5090" s="13">
        <v>1</v>
      </c>
      <c r="C5090" s="19">
        <v>8.4572475772590002E-5</v>
      </c>
      <c r="D5090" s="20">
        <v>3.1374961679999999E-5</v>
      </c>
      <c r="E5090" s="21">
        <v>0</v>
      </c>
      <c r="F5090" s="22">
        <v>9.3987170751192492E-6</v>
      </c>
      <c r="G5090" s="22">
        <v>1.14155251141553E-4</v>
      </c>
      <c r="H5090" s="21">
        <v>0</v>
      </c>
      <c r="I5090" s="20">
        <v>0.1578743212</v>
      </c>
      <c r="J5090" s="24">
        <v>0.60350000000000004</v>
      </c>
      <c r="K5090" s="20">
        <v>7.6089603120000002E-2</v>
      </c>
      <c r="L5090" s="20">
        <v>0.28660073689999999</v>
      </c>
      <c r="M5090" s="20">
        <v>1.337349021E-3</v>
      </c>
      <c r="N5090" s="21">
        <v>0</v>
      </c>
    </row>
    <row r="5091" spans="1:14" ht="15" customHeight="1" outlineLevel="1" x14ac:dyDescent="0.3">
      <c r="A5091" s="12">
        <v>5089</v>
      </c>
      <c r="B5091" s="13">
        <v>1</v>
      </c>
      <c r="C5091" s="19">
        <v>6.6697277214557003E-5</v>
      </c>
      <c r="D5091" s="20">
        <v>4.3053646889999998E-5</v>
      </c>
      <c r="E5091" s="21">
        <v>0</v>
      </c>
      <c r="F5091" s="22">
        <v>5.8741981719495297E-6</v>
      </c>
      <c r="G5091" s="22">
        <v>1.14155251141553E-4</v>
      </c>
      <c r="H5091" s="21">
        <v>0</v>
      </c>
      <c r="I5091" s="20">
        <v>0.14953452289999999</v>
      </c>
      <c r="J5091" s="24">
        <v>0.59540000000000004</v>
      </c>
      <c r="K5091" s="20">
        <v>8.3515948379999996E-2</v>
      </c>
      <c r="L5091" s="20">
        <v>0.27835951129999997</v>
      </c>
      <c r="M5091" s="20">
        <v>2.6410881769999998E-2</v>
      </c>
      <c r="N5091" s="21">
        <v>0</v>
      </c>
    </row>
    <row r="5092" spans="1:14" ht="15" customHeight="1" outlineLevel="1" x14ac:dyDescent="0.3">
      <c r="A5092" s="12">
        <v>5090</v>
      </c>
      <c r="B5092" s="13">
        <v>1</v>
      </c>
      <c r="C5092" s="19">
        <v>5.5767781976257601E-5</v>
      </c>
      <c r="D5092" s="20">
        <v>5.307563595E-5</v>
      </c>
      <c r="E5092" s="21">
        <v>0</v>
      </c>
      <c r="F5092" s="22">
        <v>2.3496792687798102E-6</v>
      </c>
      <c r="G5092" s="22">
        <v>1.14155251141553E-4</v>
      </c>
      <c r="H5092" s="21">
        <v>0</v>
      </c>
      <c r="I5092" s="20">
        <v>0.14943754849999999</v>
      </c>
      <c r="J5092" s="24">
        <v>0.57469999999999999</v>
      </c>
      <c r="K5092" s="20">
        <v>5.368882396E-2</v>
      </c>
      <c r="L5092" s="20">
        <v>0.27312390920000001</v>
      </c>
      <c r="M5092" s="20">
        <v>0.1217847036</v>
      </c>
      <c r="N5092" s="21">
        <v>0</v>
      </c>
    </row>
    <row r="5093" spans="1:14" ht="15" customHeight="1" outlineLevel="1" x14ac:dyDescent="0.3">
      <c r="A5093" s="12">
        <v>5091</v>
      </c>
      <c r="B5093" s="13">
        <v>1</v>
      </c>
      <c r="C5093" s="19">
        <v>4.0864147506013501E-5</v>
      </c>
      <c r="D5093" s="20">
        <v>6.0459182999999999E-5</v>
      </c>
      <c r="E5093" s="21">
        <v>0</v>
      </c>
      <c r="F5093" s="22">
        <v>1.17483963438991E-6</v>
      </c>
      <c r="G5093" s="22">
        <v>1.14155251141553E-4</v>
      </c>
      <c r="H5093" s="21">
        <v>0</v>
      </c>
      <c r="I5093" s="20">
        <v>0.13906128779999999</v>
      </c>
      <c r="J5093" s="24">
        <v>0.57050000000000001</v>
      </c>
      <c r="K5093" s="20">
        <v>4.9306062820000003E-2</v>
      </c>
      <c r="L5093" s="20">
        <v>0.28184991269999998</v>
      </c>
      <c r="M5093" s="20">
        <v>0.15332652590000001</v>
      </c>
      <c r="N5093" s="21">
        <v>0</v>
      </c>
    </row>
    <row r="5094" spans="1:14" ht="15" customHeight="1" outlineLevel="1" x14ac:dyDescent="0.3">
      <c r="A5094" s="12">
        <v>5092</v>
      </c>
      <c r="B5094" s="13">
        <v>1</v>
      </c>
      <c r="C5094" s="19">
        <v>3.3616738335432898E-5</v>
      </c>
      <c r="D5094" s="20">
        <v>6.7331404070000004E-5</v>
      </c>
      <c r="E5094" s="21">
        <v>0</v>
      </c>
      <c r="F5094" s="22">
        <v>1.40980756126789E-5</v>
      </c>
      <c r="G5094" s="22">
        <v>1.14155251141553E-4</v>
      </c>
      <c r="H5094" s="21">
        <v>0</v>
      </c>
      <c r="I5094" s="20">
        <v>0.12858805279999999</v>
      </c>
      <c r="J5094" s="24">
        <v>0.57189999999999996</v>
      </c>
      <c r="K5094" s="20">
        <v>4.5410275139999998E-2</v>
      </c>
      <c r="L5094" s="20">
        <v>0.2630405274</v>
      </c>
      <c r="M5094" s="20">
        <v>9.7883244829999994E-2</v>
      </c>
      <c r="N5094" s="21">
        <v>0</v>
      </c>
    </row>
    <row r="5095" spans="1:14" ht="15" customHeight="1" outlineLevel="1" x14ac:dyDescent="0.3">
      <c r="A5095" s="12">
        <v>5093</v>
      </c>
      <c r="B5095" s="13">
        <v>1</v>
      </c>
      <c r="C5095" s="19">
        <v>3.3541434195413201E-5</v>
      </c>
      <c r="D5095" s="20">
        <v>7.0685702450000001E-5</v>
      </c>
      <c r="E5095" s="21">
        <v>0</v>
      </c>
      <c r="F5095" s="22">
        <v>3.7594868300476997E-5</v>
      </c>
      <c r="G5095" s="22">
        <v>1.14155251141553E-4</v>
      </c>
      <c r="H5095" s="20">
        <v>8.3992892909999992E-3</v>
      </c>
      <c r="I5095" s="20">
        <v>0.1208301009</v>
      </c>
      <c r="J5095" s="24">
        <v>0.55789999999999995</v>
      </c>
      <c r="K5095" s="20">
        <v>6.1480399319999997E-2</v>
      </c>
      <c r="L5095" s="20">
        <v>0.26391312779999998</v>
      </c>
      <c r="M5095" s="20">
        <v>2.8950473429999998E-2</v>
      </c>
      <c r="N5095" s="21">
        <v>0</v>
      </c>
    </row>
    <row r="5096" spans="1:14" ht="15" customHeight="1" outlineLevel="1" x14ac:dyDescent="0.3">
      <c r="A5096" s="12">
        <v>5094</v>
      </c>
      <c r="B5096" s="13">
        <v>1</v>
      </c>
      <c r="C5096" s="19">
        <v>4.1687876592134501E-5</v>
      </c>
      <c r="D5096" s="20">
        <v>4.4464906569999998E-5</v>
      </c>
      <c r="E5096" s="21">
        <v>0</v>
      </c>
      <c r="F5096" s="22">
        <v>9.3987170751192502E-5</v>
      </c>
      <c r="G5096" s="22">
        <v>1.14155251141553E-4</v>
      </c>
      <c r="H5096" s="20">
        <v>3.5858504280000002E-2</v>
      </c>
      <c r="I5096" s="20">
        <v>0.11607835530000001</v>
      </c>
      <c r="J5096" s="24">
        <v>0.439</v>
      </c>
      <c r="K5096" s="20">
        <v>9.8733869000000002E-2</v>
      </c>
      <c r="L5096" s="20">
        <v>0.28369206899999999</v>
      </c>
      <c r="M5096" s="20">
        <v>1.1832008230000001E-3</v>
      </c>
      <c r="N5096" s="21">
        <v>0</v>
      </c>
    </row>
    <row r="5097" spans="1:14" ht="15" customHeight="1" outlineLevel="1" x14ac:dyDescent="0.3">
      <c r="A5097" s="12">
        <v>5095</v>
      </c>
      <c r="B5097" s="13">
        <v>1</v>
      </c>
      <c r="C5097" s="19">
        <v>5.6376001867342602E-5</v>
      </c>
      <c r="D5097" s="20">
        <v>1.3274022249999999E-5</v>
      </c>
      <c r="E5097" s="21">
        <v>0</v>
      </c>
      <c r="F5097" s="22">
        <v>1.8210014333043501E-4</v>
      </c>
      <c r="G5097" s="22">
        <v>1.14155251141553E-4</v>
      </c>
      <c r="H5097" s="20">
        <v>9.8207074790000001E-2</v>
      </c>
      <c r="I5097" s="20">
        <v>9.319239721E-2</v>
      </c>
      <c r="J5097" s="24">
        <v>0.23599999999999999</v>
      </c>
      <c r="K5097" s="20">
        <v>0.1038470903</v>
      </c>
      <c r="L5097" s="20">
        <v>0.2822377351</v>
      </c>
      <c r="M5097" s="20">
        <v>2.5313597070000002E-3</v>
      </c>
      <c r="N5097" s="21">
        <v>0</v>
      </c>
    </row>
    <row r="5098" spans="1:14" ht="15" customHeight="1" outlineLevel="1" x14ac:dyDescent="0.3">
      <c r="A5098" s="12">
        <v>5096</v>
      </c>
      <c r="B5098" s="13">
        <v>1</v>
      </c>
      <c r="C5098" s="19">
        <v>7.3209749784818498E-5</v>
      </c>
      <c r="D5098" s="21">
        <v>0</v>
      </c>
      <c r="E5098" s="21">
        <v>0</v>
      </c>
      <c r="F5098" s="22">
        <v>1.58603350642637E-4</v>
      </c>
      <c r="G5098" s="22">
        <v>1.14155251141553E-4</v>
      </c>
      <c r="H5098" s="20">
        <v>0.18123081890000001</v>
      </c>
      <c r="I5098" s="20">
        <v>8.3979829330000005E-2</v>
      </c>
      <c r="J5098" s="24">
        <v>0.1883</v>
      </c>
      <c r="K5098" s="20">
        <v>9.0942293640000005E-2</v>
      </c>
      <c r="L5098" s="20">
        <v>0.28902462670000001</v>
      </c>
      <c r="M5098" s="20">
        <v>4.3658124600000001E-2</v>
      </c>
      <c r="N5098" s="20">
        <v>1.0518857140000001E-2</v>
      </c>
    </row>
    <row r="5099" spans="1:14" ht="15" customHeight="1" outlineLevel="1" x14ac:dyDescent="0.3">
      <c r="A5099" s="12">
        <v>5097</v>
      </c>
      <c r="B5099" s="13">
        <v>1</v>
      </c>
      <c r="C5099" s="19">
        <v>8.7269087911384804E-5</v>
      </c>
      <c r="D5099" s="21">
        <v>0</v>
      </c>
      <c r="E5099" s="21">
        <v>0</v>
      </c>
      <c r="F5099" s="22">
        <v>1.4685495429873799E-4</v>
      </c>
      <c r="G5099" s="22">
        <v>1.14155251141553E-4</v>
      </c>
      <c r="H5099" s="20">
        <v>0.2781456954</v>
      </c>
      <c r="I5099" s="20">
        <v>8.8149728469999994E-2</v>
      </c>
      <c r="J5099" s="24">
        <v>0.14380000000000001</v>
      </c>
      <c r="K5099" s="20">
        <v>9.8490382269999996E-2</v>
      </c>
      <c r="L5099" s="20">
        <v>0.29309676169999999</v>
      </c>
      <c r="M5099" s="20">
        <v>6.8678760310000003E-2</v>
      </c>
      <c r="N5099" s="20">
        <v>6.7514571430000003E-2</v>
      </c>
    </row>
    <row r="5100" spans="1:14" ht="15" customHeight="1" outlineLevel="1" x14ac:dyDescent="0.3">
      <c r="A5100" s="12">
        <v>5098</v>
      </c>
      <c r="B5100" s="13">
        <v>1</v>
      </c>
      <c r="C5100" s="19">
        <v>9.51082048174587E-5</v>
      </c>
      <c r="D5100" s="21">
        <v>0</v>
      </c>
      <c r="E5100" s="21">
        <v>0</v>
      </c>
      <c r="F5100" s="22">
        <v>1.6447754881458699E-4</v>
      </c>
      <c r="G5100" s="22">
        <v>1.14155251141553E-4</v>
      </c>
      <c r="H5100" s="20">
        <v>0.38507510900000003</v>
      </c>
      <c r="I5100" s="20">
        <v>8.6695112490000004E-2</v>
      </c>
      <c r="J5100" s="24">
        <v>8.4900000000000003E-2</v>
      </c>
      <c r="K5100" s="20">
        <v>0.1034818602</v>
      </c>
      <c r="L5100" s="20">
        <v>0.30589490009999998</v>
      </c>
      <c r="M5100" s="20">
        <v>4.7494560839999998E-2</v>
      </c>
      <c r="N5100" s="20">
        <v>4.9073142860000002E-2</v>
      </c>
    </row>
    <row r="5101" spans="1:14" ht="15" customHeight="1" outlineLevel="1" x14ac:dyDescent="0.3">
      <c r="A5101" s="12">
        <v>5099</v>
      </c>
      <c r="B5101" s="13">
        <v>1</v>
      </c>
      <c r="C5101" s="19">
        <v>9.9632440081627902E-5</v>
      </c>
      <c r="D5101" s="21">
        <v>0</v>
      </c>
      <c r="E5101" s="21">
        <v>0</v>
      </c>
      <c r="F5101" s="22">
        <v>1.87974341502385E-4</v>
      </c>
      <c r="G5101" s="22">
        <v>1.14155251141553E-4</v>
      </c>
      <c r="H5101" s="20">
        <v>0.45856889029999998</v>
      </c>
      <c r="I5101" s="20">
        <v>7.9034134990000005E-2</v>
      </c>
      <c r="J5101" s="24">
        <v>3.8300000000000001E-2</v>
      </c>
      <c r="K5101" s="20">
        <v>0.1117604091</v>
      </c>
      <c r="L5101" s="20">
        <v>0.31568741519999999</v>
      </c>
      <c r="M5101" s="20">
        <v>1.828030731E-2</v>
      </c>
      <c r="N5101" s="20">
        <v>0.2055968571</v>
      </c>
    </row>
    <row r="5102" spans="1:14" ht="15" customHeight="1" outlineLevel="1" x14ac:dyDescent="0.3">
      <c r="A5102" s="12">
        <v>5100</v>
      </c>
      <c r="B5102" s="13">
        <v>1</v>
      </c>
      <c r="C5102" s="19">
        <v>1.04705605889955E-4</v>
      </c>
      <c r="D5102" s="21">
        <v>0</v>
      </c>
      <c r="E5102" s="20">
        <v>2.809005501E-4</v>
      </c>
      <c r="F5102" s="22">
        <v>2.0677177565262301E-4</v>
      </c>
      <c r="G5102" s="22">
        <v>1.14155251141553E-4</v>
      </c>
      <c r="H5102" s="20">
        <v>0.47779034079999999</v>
      </c>
      <c r="I5102" s="20">
        <v>7.9228083790000001E-2</v>
      </c>
      <c r="J5102" s="24">
        <v>3.15E-2</v>
      </c>
      <c r="K5102" s="20">
        <v>9.9342585829999996E-2</v>
      </c>
      <c r="L5102" s="20">
        <v>0.31161528020000001</v>
      </c>
      <c r="M5102" s="20">
        <v>1.337349021E-3</v>
      </c>
      <c r="N5102" s="20">
        <v>7.1470285709999998E-2</v>
      </c>
    </row>
    <row r="5103" spans="1:14" ht="15" customHeight="1" outlineLevel="1" x14ac:dyDescent="0.3">
      <c r="A5103" s="12">
        <v>5101</v>
      </c>
      <c r="B5103" s="13">
        <v>1</v>
      </c>
      <c r="C5103" s="19">
        <v>9.5340828907159998E-5</v>
      </c>
      <c r="D5103" s="21">
        <v>0</v>
      </c>
      <c r="E5103" s="20">
        <v>4.775309352E-4</v>
      </c>
      <c r="F5103" s="22">
        <v>1.87974341502385E-4</v>
      </c>
      <c r="G5103" s="22">
        <v>1.14155251141553E-4</v>
      </c>
      <c r="H5103" s="20">
        <v>0.47892101440000001</v>
      </c>
      <c r="I5103" s="20">
        <v>8.1070597359999996E-2</v>
      </c>
      <c r="J5103" s="24">
        <v>4.3900000000000002E-2</v>
      </c>
      <c r="K5103" s="20">
        <v>6.7324080839999995E-2</v>
      </c>
      <c r="L5103" s="20">
        <v>0.29736280780000002</v>
      </c>
      <c r="M5103" s="20">
        <v>3.4929904880000001E-2</v>
      </c>
      <c r="N5103" s="20">
        <v>0.1367897143</v>
      </c>
    </row>
    <row r="5104" spans="1:14" ht="15" customHeight="1" outlineLevel="1" x14ac:dyDescent="0.3">
      <c r="A5104" s="12">
        <v>5102</v>
      </c>
      <c r="B5104" s="13">
        <v>1</v>
      </c>
      <c r="C5104" s="19">
        <v>8.9826041678561607E-5</v>
      </c>
      <c r="D5104" s="21">
        <v>0</v>
      </c>
      <c r="E5104" s="20">
        <v>5.5073532100000002E-4</v>
      </c>
      <c r="F5104" s="22">
        <v>1.90324020771165E-4</v>
      </c>
      <c r="G5104" s="22">
        <v>1.14155251141553E-4</v>
      </c>
      <c r="H5104" s="20">
        <v>0.45485382009999997</v>
      </c>
      <c r="I5104" s="20">
        <v>8.9895267649999999E-2</v>
      </c>
      <c r="J5104" s="24">
        <v>6.3299999999999995E-2</v>
      </c>
      <c r="K5104" s="20">
        <v>4.4679814950000001E-2</v>
      </c>
      <c r="L5104" s="20">
        <v>0.29600542949999997</v>
      </c>
      <c r="M5104" s="20">
        <v>0.1559930149</v>
      </c>
      <c r="N5104" s="20">
        <v>1.039628571E-2</v>
      </c>
    </row>
    <row r="5105" spans="1:14" ht="15" customHeight="1" outlineLevel="1" x14ac:dyDescent="0.3">
      <c r="A5105" s="12">
        <v>5103</v>
      </c>
      <c r="B5105" s="13">
        <v>1</v>
      </c>
      <c r="C5105" s="19">
        <v>8.3509851983326597E-5</v>
      </c>
      <c r="D5105" s="21">
        <v>0</v>
      </c>
      <c r="E5105" s="20">
        <v>4.8987353520000003E-4</v>
      </c>
      <c r="F5105" s="22">
        <v>2.1382081345896301E-4</v>
      </c>
      <c r="G5105" s="22">
        <v>1.14155251141553E-4</v>
      </c>
      <c r="H5105" s="20">
        <v>0.41382652240000001</v>
      </c>
      <c r="I5105" s="20">
        <v>9.8041117149999996E-2</v>
      </c>
      <c r="J5105" s="24">
        <v>7.7100000000000002E-2</v>
      </c>
      <c r="K5105" s="20">
        <v>5.6732408079999998E-2</v>
      </c>
      <c r="L5105" s="20">
        <v>0.2965871631</v>
      </c>
      <c r="M5105" s="20">
        <v>0.19763902159999999</v>
      </c>
      <c r="N5105" s="21">
        <v>0</v>
      </c>
    </row>
    <row r="5106" spans="1:14" ht="15" customHeight="1" outlineLevel="1" x14ac:dyDescent="0.3">
      <c r="A5106" s="12">
        <v>5104</v>
      </c>
      <c r="B5106" s="13">
        <v>1</v>
      </c>
      <c r="C5106" s="19">
        <v>8.03812536337786E-5</v>
      </c>
      <c r="D5106" s="21">
        <v>0</v>
      </c>
      <c r="E5106" s="20">
        <v>3.3495262570000002E-4</v>
      </c>
      <c r="F5106" s="22">
        <v>2.23219530534082E-4</v>
      </c>
      <c r="G5106" s="22">
        <v>1.14155251141553E-4</v>
      </c>
      <c r="H5106" s="20">
        <v>0.34921660469999999</v>
      </c>
      <c r="I5106" s="20">
        <v>0.1083204034</v>
      </c>
      <c r="J5106" s="24">
        <v>7.1499999999999994E-2</v>
      </c>
      <c r="K5106" s="20">
        <v>7.6089603120000002E-2</v>
      </c>
      <c r="L5106" s="20">
        <v>0.29590847390000002</v>
      </c>
      <c r="M5106" s="20">
        <v>0.1248967397</v>
      </c>
      <c r="N5106" s="20">
        <v>8.6591142859999998E-2</v>
      </c>
    </row>
    <row r="5107" spans="1:14" ht="15" customHeight="1" outlineLevel="1" x14ac:dyDescent="0.3">
      <c r="A5107" s="12">
        <v>5105</v>
      </c>
      <c r="B5107" s="13">
        <v>1</v>
      </c>
      <c r="C5107" s="19">
        <v>8.2303048956557098E-5</v>
      </c>
      <c r="D5107" s="21">
        <v>0</v>
      </c>
      <c r="E5107" s="20">
        <v>1.170418959E-4</v>
      </c>
      <c r="F5107" s="22">
        <v>2.23219530534082E-4</v>
      </c>
      <c r="G5107" s="22">
        <v>1.14155251141553E-4</v>
      </c>
      <c r="H5107" s="20">
        <v>0.23873364559999999</v>
      </c>
      <c r="I5107" s="20">
        <v>0.1171450737</v>
      </c>
      <c r="J5107" s="24">
        <v>6.1600000000000002E-2</v>
      </c>
      <c r="K5107" s="20">
        <v>0.10116873630000001</v>
      </c>
      <c r="L5107" s="20">
        <v>0.31520263720000002</v>
      </c>
      <c r="M5107" s="20">
        <v>3.6762282690000002E-2</v>
      </c>
      <c r="N5107" s="20">
        <v>0.30549257140000002</v>
      </c>
    </row>
    <row r="5108" spans="1:14" ht="15" customHeight="1" outlineLevel="1" x14ac:dyDescent="0.3">
      <c r="A5108" s="12">
        <v>5106</v>
      </c>
      <c r="B5108" s="13">
        <v>1</v>
      </c>
      <c r="C5108" s="19">
        <v>8.7866537509635097E-5</v>
      </c>
      <c r="D5108" s="21">
        <v>0</v>
      </c>
      <c r="E5108" s="21">
        <v>0</v>
      </c>
      <c r="F5108" s="22">
        <v>1.6447754881458699E-4</v>
      </c>
      <c r="G5108" s="22">
        <v>1.14155251141553E-4</v>
      </c>
      <c r="H5108" s="20">
        <v>0.1177515749</v>
      </c>
      <c r="I5108" s="20">
        <v>0.1261636928</v>
      </c>
      <c r="J5108" s="24">
        <v>6.7299999999999999E-2</v>
      </c>
      <c r="K5108" s="20">
        <v>0.1247869491</v>
      </c>
      <c r="L5108" s="20">
        <v>0.33313942210000003</v>
      </c>
      <c r="M5108" s="20">
        <v>1.297628417E-3</v>
      </c>
      <c r="N5108" s="20">
        <v>0.30500228569999999</v>
      </c>
    </row>
    <row r="5109" spans="1:14" ht="15" customHeight="1" outlineLevel="1" x14ac:dyDescent="0.3">
      <c r="A5109" s="12">
        <v>5107</v>
      </c>
      <c r="B5109" s="13">
        <v>1</v>
      </c>
      <c r="C5109" s="19">
        <v>8.8603713223605194E-5</v>
      </c>
      <c r="D5109" s="21">
        <v>0</v>
      </c>
      <c r="E5109" s="21">
        <v>0</v>
      </c>
      <c r="F5109" s="22">
        <v>1.1748396343899099E-4</v>
      </c>
      <c r="G5109" s="22">
        <v>1.14155251141553E-4</v>
      </c>
      <c r="H5109" s="20">
        <v>3.5858504280000002E-2</v>
      </c>
      <c r="I5109" s="20">
        <v>0.13333979830000001</v>
      </c>
      <c r="J5109" s="24">
        <v>0.15570000000000001</v>
      </c>
      <c r="K5109" s="20">
        <v>0.118091064</v>
      </c>
      <c r="L5109" s="20">
        <v>0.32644948610000002</v>
      </c>
      <c r="M5109" s="20">
        <v>4.2308042389999998E-3</v>
      </c>
      <c r="N5109" s="20">
        <v>0.1174791429</v>
      </c>
    </row>
    <row r="5110" spans="1:14" ht="15" customHeight="1" outlineLevel="1" x14ac:dyDescent="0.3">
      <c r="A5110" s="12">
        <v>5108</v>
      </c>
      <c r="B5110" s="13">
        <v>1</v>
      </c>
      <c r="C5110" s="19">
        <v>8.2060676494380598E-5</v>
      </c>
      <c r="D5110" s="21">
        <v>0</v>
      </c>
      <c r="E5110" s="21">
        <v>0</v>
      </c>
      <c r="F5110" s="22">
        <v>8.8112972579242903E-5</v>
      </c>
      <c r="G5110" s="22">
        <v>1.14155251141553E-4</v>
      </c>
      <c r="H5110" s="20">
        <v>7.7531901150000001E-3</v>
      </c>
      <c r="I5110" s="20">
        <v>0.1397401086</v>
      </c>
      <c r="J5110" s="24">
        <v>0.317</v>
      </c>
      <c r="K5110" s="20">
        <v>0.124421719</v>
      </c>
      <c r="L5110" s="20">
        <v>0.31491177040000001</v>
      </c>
      <c r="M5110" s="20">
        <v>5.9528632179999999E-2</v>
      </c>
      <c r="N5110" s="21">
        <v>0</v>
      </c>
    </row>
    <row r="5111" spans="1:14" ht="15" customHeight="1" outlineLevel="1" x14ac:dyDescent="0.3">
      <c r="A5111" s="12">
        <v>5109</v>
      </c>
      <c r="B5111" s="13">
        <v>1</v>
      </c>
      <c r="C5111" s="19">
        <v>8.1771587979098299E-5</v>
      </c>
      <c r="D5111" s="21">
        <v>0</v>
      </c>
      <c r="E5111" s="21">
        <v>0</v>
      </c>
      <c r="F5111" s="22">
        <v>5.87419817194953E-5</v>
      </c>
      <c r="G5111" s="22">
        <v>1.14155251141553E-4</v>
      </c>
      <c r="H5111" s="21">
        <v>0</v>
      </c>
      <c r="I5111" s="20">
        <v>0.14614041890000001</v>
      </c>
      <c r="J5111" s="24">
        <v>0.39550000000000002</v>
      </c>
      <c r="K5111" s="20">
        <v>0.13440467489999999</v>
      </c>
      <c r="L5111" s="20">
        <v>0.328873376</v>
      </c>
      <c r="M5111" s="20">
        <v>8.8052908910000005E-2</v>
      </c>
      <c r="N5111" s="21">
        <v>0</v>
      </c>
    </row>
    <row r="5112" spans="1:14" ht="15" customHeight="1" outlineLevel="1" x14ac:dyDescent="0.3">
      <c r="A5112" s="12">
        <v>5110</v>
      </c>
      <c r="B5112" s="13">
        <v>1</v>
      </c>
      <c r="C5112" s="19">
        <v>9.4820213205445801E-5</v>
      </c>
      <c r="D5112" s="20">
        <v>9.1220553499999995E-6</v>
      </c>
      <c r="E5112" s="21">
        <v>0</v>
      </c>
      <c r="F5112" s="22">
        <v>3.7594868300476997E-5</v>
      </c>
      <c r="G5112" s="22">
        <v>1.14155251141553E-4</v>
      </c>
      <c r="H5112" s="21">
        <v>0</v>
      </c>
      <c r="I5112" s="20">
        <v>0.15098913889999999</v>
      </c>
      <c r="J5112" s="24">
        <v>0.34720000000000001</v>
      </c>
      <c r="K5112" s="20">
        <v>0.11443876309999999</v>
      </c>
      <c r="L5112" s="20">
        <v>0.33168508819999998</v>
      </c>
      <c r="M5112" s="20">
        <v>5.8228053100000003E-2</v>
      </c>
      <c r="N5112" s="21">
        <v>0</v>
      </c>
    </row>
    <row r="5113" spans="1:14" ht="15" customHeight="1" outlineLevel="1" x14ac:dyDescent="0.3">
      <c r="A5113" s="12">
        <v>5111</v>
      </c>
      <c r="B5113" s="13">
        <v>1</v>
      </c>
      <c r="C5113" s="19">
        <v>9.6259312357906197E-5</v>
      </c>
      <c r="D5113" s="20">
        <v>2.3030121799999999E-5</v>
      </c>
      <c r="E5113" s="21">
        <v>0</v>
      </c>
      <c r="F5113" s="22">
        <v>2.3496792687798098E-5</v>
      </c>
      <c r="G5113" s="22">
        <v>1.14155251141553E-4</v>
      </c>
      <c r="H5113" s="21">
        <v>0</v>
      </c>
      <c r="I5113" s="20">
        <v>0.15719550039999999</v>
      </c>
      <c r="J5113" s="24">
        <v>0.221</v>
      </c>
      <c r="K5113" s="20">
        <v>0.14353542729999999</v>
      </c>
      <c r="L5113" s="20">
        <v>0.31268179169999999</v>
      </c>
      <c r="M5113" s="20">
        <v>2.0871013179999998E-2</v>
      </c>
      <c r="N5113" s="21">
        <v>0</v>
      </c>
    </row>
    <row r="5114" spans="1:14" ht="15" customHeight="1" outlineLevel="1" x14ac:dyDescent="0.3">
      <c r="A5114" s="12">
        <v>5112</v>
      </c>
      <c r="B5114" s="13">
        <v>1</v>
      </c>
      <c r="C5114" s="19">
        <v>7.53512616665374E-5</v>
      </c>
      <c r="D5114" s="20">
        <v>3.6017801510000003E-5</v>
      </c>
      <c r="E5114" s="21">
        <v>0</v>
      </c>
      <c r="F5114" s="22">
        <v>9.3987170751192492E-6</v>
      </c>
      <c r="G5114" s="22">
        <v>1.14155251141553E-4</v>
      </c>
      <c r="H5114" s="21">
        <v>0</v>
      </c>
      <c r="I5114" s="20">
        <v>0.14100077580000001</v>
      </c>
      <c r="J5114" s="24">
        <v>0.1145</v>
      </c>
      <c r="K5114" s="24">
        <v>0.11541271</v>
      </c>
      <c r="L5114" s="20">
        <v>0.31239092499999999</v>
      </c>
      <c r="M5114" s="20">
        <v>1.337349021E-3</v>
      </c>
      <c r="N5114" s="21">
        <v>0</v>
      </c>
    </row>
    <row r="5115" spans="1:14" ht="15" customHeight="1" outlineLevel="1" x14ac:dyDescent="0.3">
      <c r="A5115" s="12">
        <v>5113</v>
      </c>
      <c r="B5115" s="13">
        <v>1</v>
      </c>
      <c r="C5115" s="19">
        <v>5.86251461236228E-5</v>
      </c>
      <c r="D5115" s="20">
        <v>4.7062442510000001E-5</v>
      </c>
      <c r="E5115" s="21">
        <v>0</v>
      </c>
      <c r="F5115" s="22">
        <v>5.8741981719495297E-6</v>
      </c>
      <c r="G5115" s="22">
        <v>1.14155251141553E-4</v>
      </c>
      <c r="H5115" s="21">
        <v>0</v>
      </c>
      <c r="I5115" s="20">
        <v>0.12509697440000001</v>
      </c>
      <c r="J5115" s="24">
        <v>9.2299999999999993E-2</v>
      </c>
      <c r="K5115" s="20">
        <v>8.2055028000000002E-2</v>
      </c>
      <c r="L5115" s="20">
        <v>0.30628272249999999</v>
      </c>
      <c r="M5115" s="20">
        <v>4.3290335780000001E-2</v>
      </c>
      <c r="N5115" s="21">
        <v>0</v>
      </c>
    </row>
    <row r="5116" spans="1:14" ht="15" customHeight="1" outlineLevel="1" x14ac:dyDescent="0.3">
      <c r="A5116" s="12">
        <v>5114</v>
      </c>
      <c r="B5116" s="13">
        <v>1</v>
      </c>
      <c r="C5116" s="19">
        <v>4.7148066918054902E-5</v>
      </c>
      <c r="D5116" s="20">
        <v>5.6716276879999997E-5</v>
      </c>
      <c r="E5116" s="21">
        <v>0</v>
      </c>
      <c r="F5116" s="22">
        <v>2.3496792687798102E-6</v>
      </c>
      <c r="G5116" s="22">
        <v>1.14155251141553E-4</v>
      </c>
      <c r="H5116" s="21">
        <v>0</v>
      </c>
      <c r="I5116" s="20">
        <v>0.11986035690000001</v>
      </c>
      <c r="J5116" s="24">
        <v>0.125</v>
      </c>
      <c r="K5116" s="20">
        <v>4.7479912339999999E-2</v>
      </c>
      <c r="L5116" s="20">
        <v>0.3032770991</v>
      </c>
      <c r="M5116" s="20">
        <v>0.1889656082</v>
      </c>
      <c r="N5116" s="21">
        <v>0</v>
      </c>
    </row>
    <row r="5117" spans="1:14" ht="15" customHeight="1" outlineLevel="1" x14ac:dyDescent="0.3">
      <c r="A5117" s="12">
        <v>5115</v>
      </c>
      <c r="B5117" s="13">
        <v>1</v>
      </c>
      <c r="C5117" s="19">
        <v>3.1837628741443898E-5</v>
      </c>
      <c r="D5117" s="20">
        <v>6.5490630569999995E-5</v>
      </c>
      <c r="E5117" s="21">
        <v>0</v>
      </c>
      <c r="F5117" s="22">
        <v>1.17483963438991E-6</v>
      </c>
      <c r="G5117" s="22">
        <v>1.14155251141553E-4</v>
      </c>
      <c r="H5117" s="21">
        <v>0</v>
      </c>
      <c r="I5117" s="20">
        <v>0.1188906129</v>
      </c>
      <c r="J5117" s="24">
        <v>0.22670000000000001</v>
      </c>
      <c r="K5117" s="20">
        <v>3.3114195280000001E-2</v>
      </c>
      <c r="L5117" s="20">
        <v>0.28534031409999999</v>
      </c>
      <c r="M5117" s="20">
        <v>0.24050338660000001</v>
      </c>
      <c r="N5117" s="21">
        <v>0</v>
      </c>
    </row>
    <row r="5118" spans="1:14" ht="15" customHeight="1" outlineLevel="1" x14ac:dyDescent="0.3">
      <c r="A5118" s="12">
        <v>5116</v>
      </c>
      <c r="B5118" s="13">
        <v>1</v>
      </c>
      <c r="C5118" s="19">
        <v>2.36058464464328E-5</v>
      </c>
      <c r="D5118" s="20">
        <v>7.4674045030000003E-5</v>
      </c>
      <c r="E5118" s="21">
        <v>0</v>
      </c>
      <c r="F5118" s="22">
        <v>1.40980756126789E-5</v>
      </c>
      <c r="G5118" s="22">
        <v>1.14155251141553E-4</v>
      </c>
      <c r="H5118" s="21">
        <v>0</v>
      </c>
      <c r="I5118" s="20">
        <v>0.1207331265</v>
      </c>
      <c r="J5118" s="24">
        <v>0.35420000000000001</v>
      </c>
      <c r="K5118" s="20">
        <v>3.2748965179999999E-2</v>
      </c>
      <c r="L5118" s="20">
        <v>0.28107426800000002</v>
      </c>
      <c r="M5118" s="20">
        <v>0.15087786880000001</v>
      </c>
      <c r="N5118" s="21">
        <v>0</v>
      </c>
    </row>
    <row r="5119" spans="1:14" ht="15" customHeight="1" outlineLevel="1" x14ac:dyDescent="0.3">
      <c r="A5119" s="12">
        <v>5117</v>
      </c>
      <c r="B5119" s="13">
        <v>1</v>
      </c>
      <c r="C5119" s="19">
        <v>2.1713955974930802E-5</v>
      </c>
      <c r="D5119" s="20">
        <v>8.0400895920000002E-5</v>
      </c>
      <c r="E5119" s="21">
        <v>0</v>
      </c>
      <c r="F5119" s="22">
        <v>3.7594868300476997E-5</v>
      </c>
      <c r="G5119" s="22">
        <v>1.14155251141553E-4</v>
      </c>
      <c r="H5119" s="20">
        <v>1.0983685999999999E-2</v>
      </c>
      <c r="I5119" s="20">
        <v>0.1265515904</v>
      </c>
      <c r="J5119" s="24">
        <v>0.44640000000000002</v>
      </c>
      <c r="K5119" s="20">
        <v>3.4088142199999998E-2</v>
      </c>
      <c r="L5119" s="20">
        <v>0.27011828580000002</v>
      </c>
      <c r="M5119" s="20">
        <v>4.4255045010000001E-2</v>
      </c>
      <c r="N5119" s="21">
        <v>0</v>
      </c>
    </row>
    <row r="5120" spans="1:14" ht="15" customHeight="1" outlineLevel="1" x14ac:dyDescent="0.3">
      <c r="A5120" s="12">
        <v>5118</v>
      </c>
      <c r="B5120" s="13">
        <v>1</v>
      </c>
      <c r="C5120" s="19">
        <v>2.94943970682269E-5</v>
      </c>
      <c r="D5120" s="20">
        <v>4.3258177279999998E-5</v>
      </c>
      <c r="E5120" s="21">
        <v>0</v>
      </c>
      <c r="F5120" s="22">
        <v>9.3987170751192502E-5</v>
      </c>
      <c r="G5120" s="22">
        <v>1.14155251141553E-4</v>
      </c>
      <c r="H5120" s="20">
        <v>4.926506219E-2</v>
      </c>
      <c r="I5120" s="20">
        <v>0.12916989910000001</v>
      </c>
      <c r="J5120" s="24">
        <v>0.44640000000000002</v>
      </c>
      <c r="K5120" s="20">
        <v>3.6766496230000001E-2</v>
      </c>
      <c r="L5120" s="20">
        <v>0.27351173159999997</v>
      </c>
      <c r="M5120" s="20">
        <v>1.398436951E-3</v>
      </c>
      <c r="N5120" s="21">
        <v>0</v>
      </c>
    </row>
    <row r="5121" spans="1:14" ht="15" customHeight="1" outlineLevel="1" x14ac:dyDescent="0.3">
      <c r="A5121" s="12">
        <v>5119</v>
      </c>
      <c r="B5121" s="13">
        <v>1</v>
      </c>
      <c r="C5121" s="19">
        <v>4.4459896939985801E-5</v>
      </c>
      <c r="D5121" s="21">
        <v>0</v>
      </c>
      <c r="E5121" s="21">
        <v>0</v>
      </c>
      <c r="F5121" s="22">
        <v>1.8210014333043501E-4</v>
      </c>
      <c r="G5121" s="22">
        <v>1.14155251141553E-4</v>
      </c>
      <c r="H5121" s="20">
        <v>0.16120174449999999</v>
      </c>
      <c r="I5121" s="20">
        <v>0.111617533</v>
      </c>
      <c r="J5121" s="24">
        <v>0.23480000000000001</v>
      </c>
      <c r="K5121" s="20">
        <v>5.7584611639999998E-2</v>
      </c>
      <c r="L5121" s="20">
        <v>0.29968974209999999</v>
      </c>
      <c r="M5121" s="20">
        <v>6.1229597400000004E-3</v>
      </c>
      <c r="N5121" s="21">
        <v>0</v>
      </c>
    </row>
    <row r="5122" spans="1:14" ht="15" customHeight="1" outlineLevel="1" x14ac:dyDescent="0.3">
      <c r="A5122" s="12">
        <v>5120</v>
      </c>
      <c r="B5122" s="13">
        <v>1</v>
      </c>
      <c r="C5122" s="19">
        <v>5.48140839290164E-5</v>
      </c>
      <c r="D5122" s="21">
        <v>0</v>
      </c>
      <c r="E5122" s="21">
        <v>0</v>
      </c>
      <c r="F5122" s="22">
        <v>1.58603350642637E-4</v>
      </c>
      <c r="G5122" s="22">
        <v>1.14155251141553E-4</v>
      </c>
      <c r="H5122" s="20">
        <v>0.32078824099999997</v>
      </c>
      <c r="I5122" s="20">
        <v>8.3107059740000003E-2</v>
      </c>
      <c r="J5122" s="24">
        <v>0.1258</v>
      </c>
      <c r="K5122" s="20">
        <v>6.8176284389999994E-2</v>
      </c>
      <c r="L5122" s="20">
        <v>0.28999418269999999</v>
      </c>
      <c r="M5122" s="20">
        <v>7.5370446780000003E-2</v>
      </c>
      <c r="N5122" s="20">
        <v>0.1048097143</v>
      </c>
    </row>
    <row r="5123" spans="1:14" ht="15" customHeight="1" outlineLevel="1" x14ac:dyDescent="0.3">
      <c r="A5123" s="12">
        <v>5121</v>
      </c>
      <c r="B5123" s="13">
        <v>1</v>
      </c>
      <c r="C5123" s="19">
        <v>6.6538482953509804E-5</v>
      </c>
      <c r="D5123" s="21">
        <v>0</v>
      </c>
      <c r="E5123" s="20">
        <v>5.6180110029999998E-5</v>
      </c>
      <c r="F5123" s="22">
        <v>1.4685495429873799E-4</v>
      </c>
      <c r="G5123" s="22">
        <v>1.14155251141553E-4</v>
      </c>
      <c r="H5123" s="20">
        <v>0.4647068325</v>
      </c>
      <c r="I5123" s="20">
        <v>7.7967416600000006E-2</v>
      </c>
      <c r="J5123" s="24">
        <v>0.25519999999999998</v>
      </c>
      <c r="K5123" s="20">
        <v>8.5829072320000005E-2</v>
      </c>
      <c r="L5123" s="20">
        <v>0.2839829358</v>
      </c>
      <c r="M5123" s="20">
        <v>0.10673713579999999</v>
      </c>
      <c r="N5123" s="20">
        <v>0.28378628569999997</v>
      </c>
    </row>
    <row r="5124" spans="1:14" ht="15" customHeight="1" outlineLevel="1" x14ac:dyDescent="0.3">
      <c r="A5124" s="12">
        <v>5122</v>
      </c>
      <c r="B5124" s="13">
        <v>1</v>
      </c>
      <c r="C5124" s="19">
        <v>6.4526696221030899E-5</v>
      </c>
      <c r="D5124" s="21">
        <v>0</v>
      </c>
      <c r="E5124" s="20">
        <v>8.7675020199999999E-4</v>
      </c>
      <c r="F5124" s="22">
        <v>1.6447754881458699E-4</v>
      </c>
      <c r="G5124" s="22">
        <v>1.14155251141553E-4</v>
      </c>
      <c r="H5124" s="20">
        <v>0.56598287839999994</v>
      </c>
      <c r="I5124" s="20">
        <v>9.0089216449999995E-2</v>
      </c>
      <c r="J5124" s="24">
        <v>0.46539999999999998</v>
      </c>
      <c r="K5124" s="20">
        <v>0.1045775505</v>
      </c>
      <c r="L5124" s="20">
        <v>0.29920496410000003</v>
      </c>
      <c r="M5124" s="20">
        <v>6.8319089819999998E-2</v>
      </c>
      <c r="N5124" s="24">
        <v>0.51612599999999997</v>
      </c>
    </row>
    <row r="5125" spans="1:14" ht="15" customHeight="1" outlineLevel="1" x14ac:dyDescent="0.3">
      <c r="A5125" s="12">
        <v>5123</v>
      </c>
      <c r="B5125" s="13">
        <v>1</v>
      </c>
      <c r="C5125" s="19">
        <v>6.2201179166505806E-5</v>
      </c>
      <c r="D5125" s="21">
        <v>0</v>
      </c>
      <c r="E5125" s="20">
        <v>1.4755791019999999E-3</v>
      </c>
      <c r="F5125" s="22">
        <v>1.87974341502385E-4</v>
      </c>
      <c r="G5125" s="22">
        <v>1.14155251141553E-4</v>
      </c>
      <c r="H5125" s="20">
        <v>0.62574705220000004</v>
      </c>
      <c r="I5125" s="20">
        <v>9.949573313E-2</v>
      </c>
      <c r="J5125" s="24">
        <v>0.52649999999999997</v>
      </c>
      <c r="K5125" s="20">
        <v>0.11833455079999999</v>
      </c>
      <c r="L5125" s="20">
        <v>0.30725227849999998</v>
      </c>
      <c r="M5125" s="20">
        <v>2.3208170980000001E-2</v>
      </c>
      <c r="N5125" s="20">
        <v>0.2451317143</v>
      </c>
    </row>
    <row r="5126" spans="1:14" ht="15" customHeight="1" outlineLevel="1" x14ac:dyDescent="0.3">
      <c r="A5126" s="12">
        <v>5124</v>
      </c>
      <c r="B5126" s="13">
        <v>1</v>
      </c>
      <c r="C5126" s="19">
        <v>6.5885444803730195E-5</v>
      </c>
      <c r="D5126" s="21">
        <v>0</v>
      </c>
      <c r="E5126" s="20">
        <v>1.9428954720000001E-3</v>
      </c>
      <c r="F5126" s="22">
        <v>2.0677177565262301E-4</v>
      </c>
      <c r="G5126" s="22">
        <v>1.14155251141553E-4</v>
      </c>
      <c r="H5126" s="20">
        <v>0.64496850269999995</v>
      </c>
      <c r="I5126" s="20">
        <v>0.1081264546</v>
      </c>
      <c r="J5126" s="24">
        <v>0.59130000000000005</v>
      </c>
      <c r="K5126" s="20">
        <v>9.7394691990000004E-2</v>
      </c>
      <c r="L5126" s="20">
        <v>0.31656001550000001</v>
      </c>
      <c r="M5126" s="20">
        <v>1.337349021E-3</v>
      </c>
      <c r="N5126" s="20">
        <v>9.9884571429999999E-2</v>
      </c>
    </row>
    <row r="5127" spans="1:14" ht="15" customHeight="1" outlineLevel="1" x14ac:dyDescent="0.3">
      <c r="A5127" s="12">
        <v>5125</v>
      </c>
      <c r="B5127" s="13">
        <v>1</v>
      </c>
      <c r="C5127" s="19">
        <v>5.48413471079953E-5</v>
      </c>
      <c r="D5127" s="21">
        <v>0</v>
      </c>
      <c r="E5127" s="20">
        <v>2.2923187319999999E-3</v>
      </c>
      <c r="F5127" s="22">
        <v>1.87974341502385E-4</v>
      </c>
      <c r="G5127" s="22">
        <v>1.14155251141553E-4</v>
      </c>
      <c r="H5127" s="20">
        <v>0.63737683730000005</v>
      </c>
      <c r="I5127" s="20">
        <v>0.1162723041</v>
      </c>
      <c r="J5127" s="24">
        <v>0.61419999999999997</v>
      </c>
      <c r="K5127" s="20">
        <v>7.6089603120000002E-2</v>
      </c>
      <c r="L5127" s="20">
        <v>0.3015318984</v>
      </c>
      <c r="M5127" s="20">
        <v>5.4964165920000002E-2</v>
      </c>
      <c r="N5127" s="20">
        <v>0.21453342859999999</v>
      </c>
    </row>
    <row r="5128" spans="1:14" ht="15" customHeight="1" outlineLevel="1" x14ac:dyDescent="0.3">
      <c r="A5128" s="12">
        <v>5126</v>
      </c>
      <c r="B5128" s="13">
        <v>1</v>
      </c>
      <c r="C5128" s="19">
        <v>4.45112153506859E-5</v>
      </c>
      <c r="D5128" s="21">
        <v>0</v>
      </c>
      <c r="E5128" s="20">
        <v>2.5161879580000001E-3</v>
      </c>
      <c r="F5128" s="22">
        <v>1.90324020771165E-4</v>
      </c>
      <c r="G5128" s="22">
        <v>1.14155251141553E-4</v>
      </c>
      <c r="H5128" s="20">
        <v>0.60054918430000004</v>
      </c>
      <c r="I5128" s="20">
        <v>0.1192785105</v>
      </c>
      <c r="J5128" s="24">
        <v>0.6008</v>
      </c>
      <c r="K5128" s="20">
        <v>7.1828585340000001E-2</v>
      </c>
      <c r="L5128" s="20">
        <v>0.29891409730000001</v>
      </c>
      <c r="M5128" s="20">
        <v>0.23429416040000001</v>
      </c>
      <c r="N5128" s="20">
        <v>1.303714286E-3</v>
      </c>
    </row>
    <row r="5129" spans="1:14" ht="15" customHeight="1" outlineLevel="1" x14ac:dyDescent="0.3">
      <c r="A5129" s="12">
        <v>5127</v>
      </c>
      <c r="B5129" s="13">
        <v>1</v>
      </c>
      <c r="C5129" s="19">
        <v>3.64584738144975E-5</v>
      </c>
      <c r="D5129" s="21">
        <v>0</v>
      </c>
      <c r="E5129" s="20">
        <v>2.6059910130000002E-3</v>
      </c>
      <c r="F5129" s="22">
        <v>2.1382081345896301E-4</v>
      </c>
      <c r="G5129" s="22">
        <v>1.14155251141553E-4</v>
      </c>
      <c r="H5129" s="20">
        <v>0.52963979969999997</v>
      </c>
      <c r="I5129" s="20">
        <v>0.12403025600000001</v>
      </c>
      <c r="J5129" s="24">
        <v>0.56489999999999996</v>
      </c>
      <c r="K5129" s="20">
        <v>6.586316046E-2</v>
      </c>
      <c r="L5129" s="20">
        <v>0.29474500679999999</v>
      </c>
      <c r="M5129" s="20">
        <v>0.29961384050000001</v>
      </c>
      <c r="N5129" s="20">
        <v>0.76562571430000004</v>
      </c>
    </row>
    <row r="5130" spans="1:14" ht="15" customHeight="1" outlineLevel="1" x14ac:dyDescent="0.3">
      <c r="A5130" s="12">
        <v>5128</v>
      </c>
      <c r="B5130" s="13">
        <v>1</v>
      </c>
      <c r="C5130" s="19">
        <v>3.3292703488993898E-5</v>
      </c>
      <c r="D5130" s="21">
        <v>0</v>
      </c>
      <c r="E5130" s="20">
        <v>2.5719424610000001E-3</v>
      </c>
      <c r="F5130" s="22">
        <v>2.23219530534082E-4</v>
      </c>
      <c r="G5130" s="22">
        <v>1.14155251141553E-4</v>
      </c>
      <c r="H5130" s="20">
        <v>0.42028751409999998</v>
      </c>
      <c r="I5130" s="20">
        <v>0.12432117920000001</v>
      </c>
      <c r="J5130" s="24">
        <v>0.54079999999999995</v>
      </c>
      <c r="K5130" s="20">
        <v>5.2714877039999997E-2</v>
      </c>
      <c r="L5130" s="20">
        <v>0.29125460539999998</v>
      </c>
      <c r="M5130" s="20">
        <v>0.186527256</v>
      </c>
      <c r="N5130" s="20">
        <v>0.48577285710000001</v>
      </c>
    </row>
    <row r="5131" spans="1:14" ht="15" customHeight="1" outlineLevel="1" x14ac:dyDescent="0.3">
      <c r="A5131" s="12">
        <v>5129</v>
      </c>
      <c r="B5131" s="13">
        <v>1</v>
      </c>
      <c r="C5131" s="19">
        <v>3.6668806683599797E-5</v>
      </c>
      <c r="D5131" s="21">
        <v>0</v>
      </c>
      <c r="E5131" s="20">
        <v>2.3638206899999998E-3</v>
      </c>
      <c r="F5131" s="22">
        <v>2.23219530534082E-4</v>
      </c>
      <c r="G5131" s="22">
        <v>1.14155251141553E-4</v>
      </c>
      <c r="H5131" s="20">
        <v>0.28056856730000002</v>
      </c>
      <c r="I5131" s="20">
        <v>0.12490302559999999</v>
      </c>
      <c r="J5131" s="24">
        <v>0.50480000000000003</v>
      </c>
      <c r="K5131" s="20">
        <v>0.1038470903</v>
      </c>
      <c r="L5131" s="20">
        <v>0.29251502810000002</v>
      </c>
      <c r="M5131" s="20">
        <v>5.4511494100000002E-2</v>
      </c>
      <c r="N5131" s="20">
        <v>0.54854057140000001</v>
      </c>
    </row>
    <row r="5132" spans="1:14" ht="15" customHeight="1" outlineLevel="1" x14ac:dyDescent="0.3">
      <c r="A5132" s="12">
        <v>5130</v>
      </c>
      <c r="B5132" s="13">
        <v>1</v>
      </c>
      <c r="C5132" s="19">
        <v>4.89141814335541E-5</v>
      </c>
      <c r="D5132" s="21">
        <v>0</v>
      </c>
      <c r="E5132" s="20">
        <v>1.8828848999999999E-3</v>
      </c>
      <c r="F5132" s="22">
        <v>1.6447754881458699E-4</v>
      </c>
      <c r="G5132" s="22">
        <v>1.14155251141553E-4</v>
      </c>
      <c r="H5132" s="20">
        <v>0.13293490550000001</v>
      </c>
      <c r="I5132" s="20">
        <v>0.11501163690000001</v>
      </c>
      <c r="J5132" s="24">
        <v>0.43319999999999997</v>
      </c>
      <c r="K5132" s="20">
        <v>0.1213781349</v>
      </c>
      <c r="L5132" s="20">
        <v>0.30124103159999999</v>
      </c>
      <c r="M5132" s="20">
        <v>1.5261374E-3</v>
      </c>
      <c r="N5132" s="20">
        <v>0.1364108571</v>
      </c>
    </row>
    <row r="5133" spans="1:14" ht="15" customHeight="1" outlineLevel="1" x14ac:dyDescent="0.3">
      <c r="A5133" s="12">
        <v>5131</v>
      </c>
      <c r="B5133" s="13">
        <v>1</v>
      </c>
      <c r="C5133" s="19">
        <v>7.2349483375602194E-5</v>
      </c>
      <c r="D5133" s="21">
        <v>0</v>
      </c>
      <c r="E5133" s="20">
        <v>6.8778074090000002E-4</v>
      </c>
      <c r="F5133" s="22">
        <v>1.1748396343899099E-4</v>
      </c>
      <c r="G5133" s="22">
        <v>1.14155251141553E-4</v>
      </c>
      <c r="H5133" s="20">
        <v>3.6827653039999998E-2</v>
      </c>
      <c r="I5133" s="20">
        <v>0.110647789</v>
      </c>
      <c r="J5133" s="24">
        <v>0.43030000000000002</v>
      </c>
      <c r="K5133" s="20">
        <v>0.13330898469999999</v>
      </c>
      <c r="L5133" s="20">
        <v>0.32053519489999999</v>
      </c>
      <c r="M5133" s="20">
        <v>9.0503172020000005E-3</v>
      </c>
      <c r="N5133" s="24">
        <v>0.100464</v>
      </c>
    </row>
    <row r="5134" spans="1:14" ht="15" customHeight="1" outlineLevel="1" x14ac:dyDescent="0.3">
      <c r="A5134" s="12">
        <v>5132</v>
      </c>
      <c r="B5134" s="13">
        <v>1</v>
      </c>
      <c r="C5134" s="19">
        <v>8.1978768081717295E-5</v>
      </c>
      <c r="D5134" s="21">
        <v>0</v>
      </c>
      <c r="E5134" s="21">
        <v>0</v>
      </c>
      <c r="F5134" s="22">
        <v>8.8112972579242903E-5</v>
      </c>
      <c r="G5134" s="22">
        <v>1.14155251141553E-4</v>
      </c>
      <c r="H5134" s="20">
        <v>6.9455661439999997E-3</v>
      </c>
      <c r="I5134" s="20">
        <v>0.1343095423</v>
      </c>
      <c r="J5134" s="24">
        <v>0.51490000000000002</v>
      </c>
      <c r="K5134" s="20">
        <v>0.1116386657</v>
      </c>
      <c r="L5134" s="20">
        <v>0.32460732980000001</v>
      </c>
      <c r="M5134" s="20">
        <v>9.7813060859999995E-2</v>
      </c>
      <c r="N5134" s="21">
        <v>0</v>
      </c>
    </row>
    <row r="5135" spans="1:14" ht="15" customHeight="1" outlineLevel="1" x14ac:dyDescent="0.3">
      <c r="A5135" s="12">
        <v>5133</v>
      </c>
      <c r="B5135" s="13">
        <v>1</v>
      </c>
      <c r="C5135" s="19">
        <v>8.5202105027115804E-5</v>
      </c>
      <c r="D5135" s="21">
        <v>0</v>
      </c>
      <c r="E5135" s="21">
        <v>0</v>
      </c>
      <c r="F5135" s="22">
        <v>5.87419817194953E-5</v>
      </c>
      <c r="G5135" s="22">
        <v>1.14155251141553E-4</v>
      </c>
      <c r="H5135" s="21">
        <v>0</v>
      </c>
      <c r="I5135" s="20">
        <v>0.17028704419999999</v>
      </c>
      <c r="J5135" s="24">
        <v>0.59540000000000004</v>
      </c>
      <c r="K5135" s="20">
        <v>0.1385439494</v>
      </c>
      <c r="L5135" s="20">
        <v>0.32625557490000001</v>
      </c>
      <c r="M5135" s="20">
        <v>0.1324349048</v>
      </c>
      <c r="N5135" s="21">
        <v>0</v>
      </c>
    </row>
    <row r="5136" spans="1:14" ht="15" customHeight="1" outlineLevel="1" x14ac:dyDescent="0.3">
      <c r="A5136" s="12">
        <v>5134</v>
      </c>
      <c r="B5136" s="13">
        <v>1</v>
      </c>
      <c r="C5136" s="19">
        <v>9.9733621061976805E-5</v>
      </c>
      <c r="D5136" s="21">
        <v>0</v>
      </c>
      <c r="E5136" s="21">
        <v>0</v>
      </c>
      <c r="F5136" s="22">
        <v>3.7594868300476997E-5</v>
      </c>
      <c r="G5136" s="22">
        <v>1.14155251141553E-4</v>
      </c>
      <c r="H5136" s="21">
        <v>0</v>
      </c>
      <c r="I5136" s="20">
        <v>0.19753685030000001</v>
      </c>
      <c r="J5136" s="24">
        <v>0.64429999999999998</v>
      </c>
      <c r="K5136" s="20">
        <v>0.12503043580000001</v>
      </c>
      <c r="L5136" s="20">
        <v>0.32189257319999998</v>
      </c>
      <c r="M5136" s="20">
        <v>8.1889714449999998E-2</v>
      </c>
      <c r="N5136" s="21">
        <v>0</v>
      </c>
    </row>
    <row r="5137" spans="1:14" ht="15" customHeight="1" outlineLevel="1" x14ac:dyDescent="0.3">
      <c r="A5137" s="12">
        <v>5135</v>
      </c>
      <c r="B5137" s="13">
        <v>1</v>
      </c>
      <c r="C5137" s="19">
        <v>1.02720869053228E-4</v>
      </c>
      <c r="D5137" s="21">
        <v>0</v>
      </c>
      <c r="E5137" s="21">
        <v>0</v>
      </c>
      <c r="F5137" s="22">
        <v>2.3496792687798098E-5</v>
      </c>
      <c r="G5137" s="22">
        <v>1.14155251141553E-4</v>
      </c>
      <c r="H5137" s="21">
        <v>0</v>
      </c>
      <c r="I5137" s="20">
        <v>0.21392552370000001</v>
      </c>
      <c r="J5137" s="24">
        <v>0.63660000000000005</v>
      </c>
      <c r="K5137" s="20">
        <v>8.3394205020000001E-2</v>
      </c>
      <c r="L5137" s="20">
        <v>0.2901880939</v>
      </c>
      <c r="M5137" s="20">
        <v>2.6235394759999999E-2</v>
      </c>
      <c r="N5137" s="21">
        <v>0</v>
      </c>
    </row>
    <row r="5138" spans="1:14" ht="15" customHeight="1" outlineLevel="1" x14ac:dyDescent="0.3">
      <c r="A5138" s="12">
        <v>5136</v>
      </c>
      <c r="B5138" s="13">
        <v>1</v>
      </c>
      <c r="C5138" s="19">
        <v>8.3636208902669601E-5</v>
      </c>
      <c r="D5138" s="21">
        <v>0</v>
      </c>
      <c r="E5138" s="21">
        <v>0</v>
      </c>
      <c r="F5138" s="22">
        <v>9.3987170751192492E-6</v>
      </c>
      <c r="G5138" s="22">
        <v>1.14155251141553E-4</v>
      </c>
      <c r="H5138" s="21">
        <v>0</v>
      </c>
      <c r="I5138" s="20">
        <v>0.23283553139999999</v>
      </c>
      <c r="J5138" s="24">
        <v>0.59399999999999997</v>
      </c>
      <c r="K5138" s="20">
        <v>7.9741904069999994E-2</v>
      </c>
      <c r="L5138" s="20">
        <v>0.29600542949999997</v>
      </c>
      <c r="M5138" s="20">
        <v>1.337349021E-3</v>
      </c>
      <c r="N5138" s="21">
        <v>0</v>
      </c>
    </row>
    <row r="5139" spans="1:14" ht="15" customHeight="1" outlineLevel="1" x14ac:dyDescent="0.3">
      <c r="A5139" s="12">
        <v>5137</v>
      </c>
      <c r="B5139" s="13">
        <v>1</v>
      </c>
      <c r="C5139" s="19">
        <v>7.0656134566490799E-5</v>
      </c>
      <c r="D5139" s="21">
        <v>0</v>
      </c>
      <c r="E5139" s="21">
        <v>0</v>
      </c>
      <c r="F5139" s="22">
        <v>5.8741981719495297E-6</v>
      </c>
      <c r="G5139" s="22">
        <v>1.14155251141553E-4</v>
      </c>
      <c r="H5139" s="21">
        <v>0</v>
      </c>
      <c r="I5139" s="20">
        <v>0.25184251359999998</v>
      </c>
      <c r="J5139" s="24">
        <v>0.49020000000000002</v>
      </c>
      <c r="K5139" s="20">
        <v>6.2697832970000006E-2</v>
      </c>
      <c r="L5139" s="20">
        <v>0.28039557879999999</v>
      </c>
      <c r="M5139" s="20">
        <v>6.6160368809999995E-2</v>
      </c>
      <c r="N5139" s="21">
        <v>0</v>
      </c>
    </row>
    <row r="5140" spans="1:14" ht="15" customHeight="1" outlineLevel="1" x14ac:dyDescent="0.3">
      <c r="A5140" s="12">
        <v>5138</v>
      </c>
      <c r="B5140" s="13">
        <v>1</v>
      </c>
      <c r="C5140" s="19">
        <v>6.3313286278318293E-5</v>
      </c>
      <c r="D5140" s="21">
        <v>0</v>
      </c>
      <c r="E5140" s="21">
        <v>0</v>
      </c>
      <c r="F5140" s="22">
        <v>2.3496792687798102E-6</v>
      </c>
      <c r="G5140" s="22">
        <v>1.14155251141553E-4</v>
      </c>
      <c r="H5140" s="21">
        <v>0</v>
      </c>
      <c r="I5140" s="20">
        <v>0.24912723040000001</v>
      </c>
      <c r="J5140" s="24">
        <v>0.3528</v>
      </c>
      <c r="K5140" s="20">
        <v>3.4696859019999998E-2</v>
      </c>
      <c r="L5140" s="20">
        <v>0.27166957530000002</v>
      </c>
      <c r="M5140" s="20">
        <v>0.2771849502</v>
      </c>
      <c r="N5140" s="21">
        <v>0</v>
      </c>
    </row>
    <row r="5141" spans="1:14" ht="15" customHeight="1" outlineLevel="1" x14ac:dyDescent="0.3">
      <c r="A5141" s="12">
        <v>5139</v>
      </c>
      <c r="B5141" s="13">
        <v>1</v>
      </c>
      <c r="C5141" s="19">
        <v>5.2342377123351998E-5</v>
      </c>
      <c r="D5141" s="21">
        <v>0</v>
      </c>
      <c r="E5141" s="21">
        <v>0</v>
      </c>
      <c r="F5141" s="22">
        <v>1.17483963438991E-6</v>
      </c>
      <c r="G5141" s="22">
        <v>1.14155251141553E-4</v>
      </c>
      <c r="H5141" s="21">
        <v>0</v>
      </c>
      <c r="I5141" s="20">
        <v>0.23690845620000001</v>
      </c>
      <c r="J5141" s="24">
        <v>0.25280000000000002</v>
      </c>
      <c r="K5141" s="20">
        <v>3.3966398830000001E-2</v>
      </c>
      <c r="L5141" s="20">
        <v>0.26362226100000002</v>
      </c>
      <c r="M5141" s="20">
        <v>0.35569707410000001</v>
      </c>
      <c r="N5141" s="21">
        <v>0</v>
      </c>
    </row>
    <row r="5142" spans="1:14" ht="15" customHeight="1" outlineLevel="1" x14ac:dyDescent="0.3">
      <c r="A5142" s="12">
        <v>5140</v>
      </c>
      <c r="B5142" s="13">
        <v>1</v>
      </c>
      <c r="C5142" s="19">
        <v>4.9976669439957899E-5</v>
      </c>
      <c r="D5142" s="21">
        <v>0</v>
      </c>
      <c r="E5142" s="21">
        <v>0</v>
      </c>
      <c r="F5142" s="22">
        <v>1.40980756126789E-5</v>
      </c>
      <c r="G5142" s="22">
        <v>1.14155251141553E-4</v>
      </c>
      <c r="H5142" s="21">
        <v>0</v>
      </c>
      <c r="I5142" s="20">
        <v>0.21518619080000001</v>
      </c>
      <c r="J5142" s="24">
        <v>0.22209999999999999</v>
      </c>
      <c r="K5142" s="20">
        <v>4.6871195519999999E-2</v>
      </c>
      <c r="L5142" s="20">
        <v>0.27118479740000001</v>
      </c>
      <c r="M5142" s="20">
        <v>0.22020347600000001</v>
      </c>
      <c r="N5142" s="21">
        <v>0</v>
      </c>
    </row>
    <row r="5143" spans="1:14" ht="15" customHeight="1" outlineLevel="1" x14ac:dyDescent="0.3">
      <c r="A5143" s="12">
        <v>5141</v>
      </c>
      <c r="B5143" s="13">
        <v>1</v>
      </c>
      <c r="C5143" s="19">
        <v>5.5834145510135301E-5</v>
      </c>
      <c r="D5143" s="20">
        <v>3.5792818079999998E-6</v>
      </c>
      <c r="E5143" s="21">
        <v>0</v>
      </c>
      <c r="F5143" s="22">
        <v>3.7594868300476997E-5</v>
      </c>
      <c r="G5143" s="22">
        <v>1.14155251141553E-4</v>
      </c>
      <c r="H5143" s="20">
        <v>9.3684380550000008E-3</v>
      </c>
      <c r="I5143" s="20">
        <v>0.18444530640000001</v>
      </c>
      <c r="J5143" s="24">
        <v>0.22559999999999999</v>
      </c>
      <c r="K5143" s="20">
        <v>6.5132700269999996E-2</v>
      </c>
      <c r="L5143" s="20">
        <v>0.28446771380000002</v>
      </c>
      <c r="M5143" s="20">
        <v>6.4179973429999995E-2</v>
      </c>
      <c r="N5143" s="21">
        <v>0</v>
      </c>
    </row>
    <row r="5144" spans="1:14" ht="15" customHeight="1" outlineLevel="1" x14ac:dyDescent="0.3">
      <c r="A5144" s="12">
        <v>5142</v>
      </c>
      <c r="B5144" s="13">
        <v>1</v>
      </c>
      <c r="C5144" s="19">
        <v>6.6049990889658199E-5</v>
      </c>
      <c r="D5144" s="21">
        <v>0</v>
      </c>
      <c r="E5144" s="21">
        <v>0</v>
      </c>
      <c r="F5144" s="22">
        <v>9.3987170751192502E-5</v>
      </c>
      <c r="G5144" s="22">
        <v>1.14155251141553E-4</v>
      </c>
      <c r="H5144" s="20">
        <v>4.7165239859999999E-2</v>
      </c>
      <c r="I5144" s="20">
        <v>0.14342513579999999</v>
      </c>
      <c r="J5144" s="24">
        <v>0.24310000000000001</v>
      </c>
      <c r="K5144" s="20">
        <v>0.1092037984</v>
      </c>
      <c r="L5144" s="20">
        <v>0.2871824704</v>
      </c>
      <c r="M5144" s="20">
        <v>1.638310056E-3</v>
      </c>
      <c r="N5144" s="21">
        <v>0</v>
      </c>
    </row>
    <row r="5145" spans="1:14" ht="15" customHeight="1" outlineLevel="1" x14ac:dyDescent="0.3">
      <c r="A5145" s="12">
        <v>5143</v>
      </c>
      <c r="B5145" s="13">
        <v>1</v>
      </c>
      <c r="C5145" s="19">
        <v>7.9078246645050796E-5</v>
      </c>
      <c r="D5145" s="21">
        <v>0</v>
      </c>
      <c r="E5145" s="21">
        <v>0</v>
      </c>
      <c r="F5145" s="22">
        <v>1.8210014333043501E-4</v>
      </c>
      <c r="G5145" s="22">
        <v>1.14155251141553E-4</v>
      </c>
      <c r="H5145" s="20">
        <v>0.15490227749999999</v>
      </c>
      <c r="I5145" s="20">
        <v>0.1086113266</v>
      </c>
      <c r="J5145" s="24">
        <v>0.21529999999999999</v>
      </c>
      <c r="K5145" s="20">
        <v>0.12393474559999999</v>
      </c>
      <c r="L5145" s="20">
        <v>0.32198952879999998</v>
      </c>
      <c r="M5145" s="20">
        <v>1.210425064E-2</v>
      </c>
      <c r="N5145" s="21">
        <v>0</v>
      </c>
    </row>
    <row r="5146" spans="1:14" ht="15" customHeight="1" outlineLevel="1" x14ac:dyDescent="0.3">
      <c r="A5146" s="12">
        <v>5144</v>
      </c>
      <c r="B5146" s="13">
        <v>1</v>
      </c>
      <c r="C5146" s="19">
        <v>9.4840389737180998E-5</v>
      </c>
      <c r="D5146" s="21">
        <v>0</v>
      </c>
      <c r="E5146" s="20">
        <v>2.0599373679999999E-4</v>
      </c>
      <c r="F5146" s="22">
        <v>1.58603350642637E-4</v>
      </c>
      <c r="G5146" s="22">
        <v>1.14155251141553E-4</v>
      </c>
      <c r="H5146" s="20">
        <v>0.30657405910000002</v>
      </c>
      <c r="I5146" s="20">
        <v>8.717998448E-2</v>
      </c>
      <c r="J5146" s="24">
        <v>0.24310000000000001</v>
      </c>
      <c r="K5146" s="20">
        <v>0.11456050650000001</v>
      </c>
      <c r="L5146" s="20">
        <v>0.31694783789999997</v>
      </c>
      <c r="M5146" s="20">
        <v>0.119605224</v>
      </c>
      <c r="N5146" s="20">
        <v>8.2434857139999998E-2</v>
      </c>
    </row>
    <row r="5147" spans="1:14" ht="15" customHeight="1" outlineLevel="1" x14ac:dyDescent="0.3">
      <c r="A5147" s="12">
        <v>5145</v>
      </c>
      <c r="B5147" s="13">
        <v>1</v>
      </c>
      <c r="C5147" s="19">
        <v>9.3806197101366196E-5</v>
      </c>
      <c r="D5147" s="21">
        <v>0</v>
      </c>
      <c r="E5147" s="20">
        <v>1.3359800409999999E-3</v>
      </c>
      <c r="F5147" s="22">
        <v>1.4685495429873799E-4</v>
      </c>
      <c r="G5147" s="22">
        <v>1.14155251141553E-4</v>
      </c>
      <c r="H5147" s="20">
        <v>0.44160878689999999</v>
      </c>
      <c r="I5147" s="20">
        <v>8.5822342900000001E-2</v>
      </c>
      <c r="J5147" s="24">
        <v>0.28539999999999999</v>
      </c>
      <c r="K5147" s="20">
        <v>0.1065254444</v>
      </c>
      <c r="L5147" s="20">
        <v>0.30773705639999999</v>
      </c>
      <c r="M5147" s="20">
        <v>0.15676050690000001</v>
      </c>
      <c r="N5147" s="24">
        <v>0.28345199999999998</v>
      </c>
    </row>
    <row r="5148" spans="1:14" ht="15" customHeight="1" outlineLevel="1" x14ac:dyDescent="0.3">
      <c r="A5148" s="12">
        <v>5146</v>
      </c>
      <c r="B5148" s="13">
        <v>1</v>
      </c>
      <c r="C5148" s="19">
        <v>9.0692077940481697E-5</v>
      </c>
      <c r="D5148" s="21">
        <v>0</v>
      </c>
      <c r="E5148" s="20">
        <v>2.1808097259999998E-3</v>
      </c>
      <c r="F5148" s="22">
        <v>1.6447754881458699E-4</v>
      </c>
      <c r="G5148" s="22">
        <v>1.14155251141553E-4</v>
      </c>
      <c r="H5148" s="20">
        <v>0.53173962200000002</v>
      </c>
      <c r="I5148" s="20">
        <v>8.882854926E-2</v>
      </c>
      <c r="J5148" s="24">
        <v>0.3347</v>
      </c>
      <c r="K5148" s="20">
        <v>0.1046992939</v>
      </c>
      <c r="L5148" s="20">
        <v>0.31113050219999999</v>
      </c>
      <c r="M5148" s="20">
        <v>9.4483545299999999E-2</v>
      </c>
      <c r="N5148" s="20">
        <v>0.51512314290000005</v>
      </c>
    </row>
    <row r="5149" spans="1:14" ht="15" customHeight="1" outlineLevel="1" x14ac:dyDescent="0.3">
      <c r="A5149" s="12">
        <v>5147</v>
      </c>
      <c r="B5149" s="13">
        <v>1</v>
      </c>
      <c r="C5149" s="19">
        <v>8.8826571796853402E-5</v>
      </c>
      <c r="D5149" s="21">
        <v>0</v>
      </c>
      <c r="E5149" s="20">
        <v>2.7958116879999999E-3</v>
      </c>
      <c r="F5149" s="22">
        <v>1.87974341502385E-4</v>
      </c>
      <c r="G5149" s="22">
        <v>1.14155251141553E-4</v>
      </c>
      <c r="H5149" s="20">
        <v>0.58052010980000002</v>
      </c>
      <c r="I5149" s="20">
        <v>8.8634600470000005E-2</v>
      </c>
      <c r="J5149" s="24">
        <v>0.38109999999999999</v>
      </c>
      <c r="K5149" s="20">
        <v>8.1081081080000006E-2</v>
      </c>
      <c r="L5149" s="20">
        <v>0.29813845259999999</v>
      </c>
      <c r="M5149" s="20">
        <v>2.8950473429999998E-2</v>
      </c>
      <c r="N5149" s="20">
        <v>0.73237542860000004</v>
      </c>
    </row>
    <row r="5150" spans="1:14" ht="15" customHeight="1" outlineLevel="1" x14ac:dyDescent="0.3">
      <c r="A5150" s="12">
        <v>5148</v>
      </c>
      <c r="B5150" s="13">
        <v>1</v>
      </c>
      <c r="C5150" s="19">
        <v>9.0047032724044097E-5</v>
      </c>
      <c r="D5150" s="21">
        <v>0</v>
      </c>
      <c r="E5150" s="20">
        <v>3.2239722229999998E-3</v>
      </c>
      <c r="F5150" s="22">
        <v>2.0677177565262301E-4</v>
      </c>
      <c r="G5150" s="22">
        <v>1.14155251141553E-4</v>
      </c>
      <c r="H5150" s="20">
        <v>0.60329510580000001</v>
      </c>
      <c r="I5150" s="20">
        <v>9.183475562E-2</v>
      </c>
      <c r="J5150" s="24">
        <v>0.4128</v>
      </c>
      <c r="K5150" s="20">
        <v>9.6299001699999998E-2</v>
      </c>
      <c r="L5150" s="20">
        <v>0.30463447739999999</v>
      </c>
      <c r="M5150" s="20">
        <v>1.337349021E-3</v>
      </c>
      <c r="N5150" s="20">
        <v>0.72375085709999998</v>
      </c>
    </row>
    <row r="5151" spans="1:14" ht="15" customHeight="1" outlineLevel="1" x14ac:dyDescent="0.3">
      <c r="A5151" s="12">
        <v>5149</v>
      </c>
      <c r="B5151" s="13">
        <v>1</v>
      </c>
      <c r="C5151" s="19">
        <v>8.3277205689636705E-5</v>
      </c>
      <c r="D5151" s="21">
        <v>0</v>
      </c>
      <c r="E5151" s="20">
        <v>3.504872773E-3</v>
      </c>
      <c r="F5151" s="22">
        <v>1.87974341502385E-4</v>
      </c>
      <c r="G5151" s="22">
        <v>1.14155251141553E-4</v>
      </c>
      <c r="H5151" s="20">
        <v>0.60216443220000004</v>
      </c>
      <c r="I5151" s="20">
        <v>9.34833204E-2</v>
      </c>
      <c r="J5151" s="24">
        <v>0.44490000000000002</v>
      </c>
      <c r="K5151" s="20">
        <v>0.12636961290000001</v>
      </c>
      <c r="L5151" s="20">
        <v>0.30899747919999998</v>
      </c>
      <c r="M5151" s="20">
        <v>7.6139728340000004E-2</v>
      </c>
      <c r="N5151" s="24">
        <v>0.49296000000000001</v>
      </c>
    </row>
    <row r="5152" spans="1:14" ht="15" customHeight="1" outlineLevel="1" x14ac:dyDescent="0.3">
      <c r="A5152" s="12">
        <v>5150</v>
      </c>
      <c r="B5152" s="13">
        <v>1</v>
      </c>
      <c r="C5152" s="19">
        <v>7.9765968974986599E-5</v>
      </c>
      <c r="D5152" s="21">
        <v>0</v>
      </c>
      <c r="E5152" s="20">
        <v>3.6334060549999998E-3</v>
      </c>
      <c r="F5152" s="22">
        <v>1.90324020771165E-4</v>
      </c>
      <c r="G5152" s="22">
        <v>1.14155251141553E-4</v>
      </c>
      <c r="H5152" s="20">
        <v>0.57195929580000004</v>
      </c>
      <c r="I5152" s="20">
        <v>0.1000775795</v>
      </c>
      <c r="J5152" s="24">
        <v>0.46829999999999999</v>
      </c>
      <c r="K5152" s="20">
        <v>9.836863891E-2</v>
      </c>
      <c r="L5152" s="20">
        <v>0.31355439210000002</v>
      </c>
      <c r="M5152" s="20">
        <v>0.31504067260000002</v>
      </c>
      <c r="N5152" s="20">
        <v>0.72069771429999996</v>
      </c>
    </row>
    <row r="5153" spans="1:14" ht="15" customHeight="1" outlineLevel="1" x14ac:dyDescent="0.3">
      <c r="A5153" s="12">
        <v>5151</v>
      </c>
      <c r="B5153" s="13">
        <v>1</v>
      </c>
      <c r="C5153" s="19">
        <v>7.3952910182752002E-5</v>
      </c>
      <c r="D5153" s="21">
        <v>0</v>
      </c>
      <c r="E5153" s="20">
        <v>3.6210634549999998E-3</v>
      </c>
      <c r="F5153" s="22">
        <v>2.1382081345896301E-4</v>
      </c>
      <c r="G5153" s="22">
        <v>1.14155251141553E-4</v>
      </c>
      <c r="H5153" s="20">
        <v>0.49475044419999997</v>
      </c>
      <c r="I5153" s="20">
        <v>0.107253685</v>
      </c>
      <c r="J5153" s="24">
        <v>0.499</v>
      </c>
      <c r="K5153" s="20">
        <v>9.7272948619999994E-2</v>
      </c>
      <c r="L5153" s="20">
        <v>0.33585417880000001</v>
      </c>
      <c r="M5153" s="20">
        <v>0.40529459210000002</v>
      </c>
      <c r="N5153" s="20">
        <v>0.20425971430000001</v>
      </c>
    </row>
    <row r="5154" spans="1:14" ht="15" customHeight="1" outlineLevel="1" x14ac:dyDescent="0.3">
      <c r="A5154" s="12">
        <v>5152</v>
      </c>
      <c r="B5154" s="13">
        <v>1</v>
      </c>
      <c r="C5154" s="19">
        <v>7.0936737744027001E-5</v>
      </c>
      <c r="D5154" s="21">
        <v>0</v>
      </c>
      <c r="E5154" s="20">
        <v>3.488274104E-3</v>
      </c>
      <c r="F5154" s="22">
        <v>2.23219530534082E-4</v>
      </c>
      <c r="G5154" s="22">
        <v>1.14155251141553E-4</v>
      </c>
      <c r="H5154" s="20">
        <v>0.37990631559999999</v>
      </c>
      <c r="I5154" s="20">
        <v>0.10764158259999999</v>
      </c>
      <c r="J5154" s="24">
        <v>0.52790000000000004</v>
      </c>
      <c r="K5154" s="20">
        <v>0.1283175067</v>
      </c>
      <c r="L5154" s="20">
        <v>0.35223967420000002</v>
      </c>
      <c r="M5154" s="20">
        <v>0.24989026680000001</v>
      </c>
      <c r="N5154" s="24">
        <v>0.69427799999999995</v>
      </c>
    </row>
    <row r="5155" spans="1:14" ht="15" customHeight="1" outlineLevel="1" x14ac:dyDescent="0.3">
      <c r="A5155" s="12">
        <v>5153</v>
      </c>
      <c r="B5155" s="13">
        <v>1</v>
      </c>
      <c r="C5155" s="19">
        <v>7.2491667701073394E-5</v>
      </c>
      <c r="D5155" s="21">
        <v>0</v>
      </c>
      <c r="E5155" s="20">
        <v>3.2099271960000001E-3</v>
      </c>
      <c r="F5155" s="22">
        <v>2.23219530534082E-4</v>
      </c>
      <c r="G5155" s="22">
        <v>1.14155251141553E-4</v>
      </c>
      <c r="H5155" s="20">
        <v>0.23986431920000001</v>
      </c>
      <c r="I5155" s="20">
        <v>0.110162917</v>
      </c>
      <c r="J5155" s="24">
        <v>0.53649999999999998</v>
      </c>
      <c r="K5155" s="20">
        <v>0.17543218890000001</v>
      </c>
      <c r="L5155" s="20">
        <v>0.37531510569999998</v>
      </c>
      <c r="M5155" s="20">
        <v>7.2690001030000007E-2</v>
      </c>
      <c r="N5155" s="20">
        <v>0.30448971429999999</v>
      </c>
    </row>
    <row r="5156" spans="1:14" ht="15" customHeight="1" outlineLevel="1" x14ac:dyDescent="0.3">
      <c r="A5156" s="12">
        <v>5154</v>
      </c>
      <c r="B5156" s="13">
        <v>1</v>
      </c>
      <c r="C5156" s="19">
        <v>8.2447822867387393E-5</v>
      </c>
      <c r="D5156" s="21">
        <v>0</v>
      </c>
      <c r="E5156" s="20">
        <v>2.5983300889999999E-3</v>
      </c>
      <c r="F5156" s="22">
        <v>1.6447754881458699E-4</v>
      </c>
      <c r="G5156" s="22">
        <v>1.14155251141553E-4</v>
      </c>
      <c r="H5156" s="20">
        <v>0.10886771119999999</v>
      </c>
      <c r="I5156" s="20">
        <v>0.11346004649999999</v>
      </c>
      <c r="J5156" s="24">
        <v>0.5091</v>
      </c>
      <c r="K5156" s="20">
        <v>0.23679084489999999</v>
      </c>
      <c r="L5156" s="20">
        <v>0.37172774870000003</v>
      </c>
      <c r="M5156" s="20">
        <v>1.7319057649999999E-3</v>
      </c>
      <c r="N5156" s="20">
        <v>0.25684285709999999</v>
      </c>
    </row>
    <row r="5157" spans="1:14" ht="15" customHeight="1" outlineLevel="1" x14ac:dyDescent="0.3">
      <c r="A5157" s="12">
        <v>5155</v>
      </c>
      <c r="B5157" s="13">
        <v>1</v>
      </c>
      <c r="C5157" s="19">
        <v>9.8434192990273203E-5</v>
      </c>
      <c r="D5157" s="21">
        <v>0</v>
      </c>
      <c r="E5157" s="20">
        <v>1.4734510679999999E-3</v>
      </c>
      <c r="F5157" s="22">
        <v>1.1748396343899099E-4</v>
      </c>
      <c r="G5157" s="22">
        <v>1.14155251141553E-4</v>
      </c>
      <c r="H5157" s="20">
        <v>3.1497334840000002E-2</v>
      </c>
      <c r="I5157" s="20">
        <v>0.1194724593</v>
      </c>
      <c r="J5157" s="24">
        <v>0.4551</v>
      </c>
      <c r="K5157" s="20">
        <v>0.1899196494</v>
      </c>
      <c r="L5157" s="20">
        <v>0.36833430290000002</v>
      </c>
      <c r="M5157" s="20">
        <v>1.499080692E-2</v>
      </c>
      <c r="N5157" s="20">
        <v>0.12827657140000001</v>
      </c>
    </row>
    <row r="5158" spans="1:14" ht="15" customHeight="1" outlineLevel="1" x14ac:dyDescent="0.3">
      <c r="A5158" s="12">
        <v>5156</v>
      </c>
      <c r="B5158" s="13">
        <v>1</v>
      </c>
      <c r="C5158" s="19">
        <v>9.9556995304384097E-5</v>
      </c>
      <c r="D5158" s="21">
        <v>0</v>
      </c>
      <c r="E5158" s="20">
        <v>5.9882890009999999E-4</v>
      </c>
      <c r="F5158" s="22">
        <v>8.8112972579242903E-5</v>
      </c>
      <c r="G5158" s="22">
        <v>1.14155251141553E-4</v>
      </c>
      <c r="H5158" s="20">
        <v>6.1379421739999997E-3</v>
      </c>
      <c r="I5158" s="20">
        <v>0.13692785099999999</v>
      </c>
      <c r="J5158" s="24">
        <v>0.38540000000000002</v>
      </c>
      <c r="K5158" s="20">
        <v>0.1653274897</v>
      </c>
      <c r="L5158" s="20">
        <v>0.35408183050000003</v>
      </c>
      <c r="M5158" s="20">
        <v>0.13920239370000001</v>
      </c>
      <c r="N5158" s="21">
        <v>0</v>
      </c>
    </row>
    <row r="5159" spans="1:14" ht="15" customHeight="1" outlineLevel="1" x14ac:dyDescent="0.3">
      <c r="A5159" s="12">
        <v>5157</v>
      </c>
      <c r="B5159" s="13">
        <v>1</v>
      </c>
      <c r="C5159" s="19">
        <v>1.0474554406668199E-4</v>
      </c>
      <c r="D5159" s="21">
        <v>0</v>
      </c>
      <c r="E5159" s="20">
        <v>4.5114330779999998E-5</v>
      </c>
      <c r="F5159" s="22">
        <v>5.87419817194953E-5</v>
      </c>
      <c r="G5159" s="22">
        <v>1.14155251141553E-4</v>
      </c>
      <c r="H5159" s="21">
        <v>0</v>
      </c>
      <c r="I5159" s="20">
        <v>0.16272304109999999</v>
      </c>
      <c r="J5159" s="24">
        <v>0.36399999999999999</v>
      </c>
      <c r="K5159" s="20">
        <v>0.13050888729999999</v>
      </c>
      <c r="L5159" s="20">
        <v>0.3516579407</v>
      </c>
      <c r="M5159" s="20">
        <v>0.17823682190000001</v>
      </c>
      <c r="N5159" s="21">
        <v>0</v>
      </c>
    </row>
    <row r="5160" spans="1:14" ht="15" customHeight="1" outlineLevel="1" x14ac:dyDescent="0.3">
      <c r="A5160" s="12">
        <v>5158</v>
      </c>
      <c r="B5160" s="13">
        <v>1</v>
      </c>
      <c r="C5160" s="19">
        <v>1.1537812788067499E-4</v>
      </c>
      <c r="D5160" s="21">
        <v>0</v>
      </c>
      <c r="E5160" s="21">
        <v>0</v>
      </c>
      <c r="F5160" s="22">
        <v>3.7594868300476997E-5</v>
      </c>
      <c r="G5160" s="22">
        <v>1.14155251141553E-4</v>
      </c>
      <c r="H5160" s="21">
        <v>0</v>
      </c>
      <c r="I5160" s="20">
        <v>0.19094259120000001</v>
      </c>
      <c r="J5160" s="24">
        <v>0.40699999999999997</v>
      </c>
      <c r="K5160" s="20">
        <v>0.1085950816</v>
      </c>
      <c r="L5160" s="20">
        <v>0.3321698662</v>
      </c>
      <c r="M5160" s="20">
        <v>0.10544089750000001</v>
      </c>
      <c r="N5160" s="21">
        <v>0</v>
      </c>
    </row>
    <row r="5161" spans="1:14" ht="15" customHeight="1" outlineLevel="1" x14ac:dyDescent="0.3">
      <c r="A5161" s="12">
        <v>5159</v>
      </c>
      <c r="B5161" s="13">
        <v>1</v>
      </c>
      <c r="C5161" s="19">
        <v>1.16221302716915E-4</v>
      </c>
      <c r="D5161" s="21">
        <v>0</v>
      </c>
      <c r="E5161" s="21">
        <v>0</v>
      </c>
      <c r="F5161" s="22">
        <v>2.3496792687798098E-5</v>
      </c>
      <c r="G5161" s="22">
        <v>1.14155251141553E-4</v>
      </c>
      <c r="H5161" s="21">
        <v>0</v>
      </c>
      <c r="I5161" s="20">
        <v>0.20917377810000001</v>
      </c>
      <c r="J5161" s="24">
        <v>0.43030000000000002</v>
      </c>
      <c r="K5161" s="20">
        <v>8.4002921839999994E-2</v>
      </c>
      <c r="L5161" s="20">
        <v>0.30172580960000001</v>
      </c>
      <c r="M5161" s="20">
        <v>3.1252677479999998E-2</v>
      </c>
      <c r="N5161" s="21">
        <v>0</v>
      </c>
    </row>
    <row r="5162" spans="1:14" ht="15" customHeight="1" outlineLevel="1" x14ac:dyDescent="0.3">
      <c r="A5162" s="12">
        <v>5160</v>
      </c>
      <c r="B5162" s="13">
        <v>1</v>
      </c>
      <c r="C5162" s="19">
        <v>9.5479201745404398E-5</v>
      </c>
      <c r="D5162" s="21">
        <v>0</v>
      </c>
      <c r="E5162" s="21">
        <v>0</v>
      </c>
      <c r="F5162" s="22">
        <v>9.3987170751192492E-6</v>
      </c>
      <c r="G5162" s="22">
        <v>1.14155251141553E-4</v>
      </c>
      <c r="H5162" s="21">
        <v>0</v>
      </c>
      <c r="I5162" s="20">
        <v>0.20771916209999999</v>
      </c>
      <c r="J5162" s="24">
        <v>0.44340000000000002</v>
      </c>
      <c r="K5162" s="20">
        <v>7.1463355249999999E-2</v>
      </c>
      <c r="L5162" s="20">
        <v>0.28757029280000002</v>
      </c>
      <c r="M5162" s="20">
        <v>1.337349021E-3</v>
      </c>
      <c r="N5162" s="21">
        <v>0</v>
      </c>
    </row>
    <row r="5163" spans="1:14" ht="15" customHeight="1" outlineLevel="1" x14ac:dyDescent="0.3">
      <c r="A5163" s="12">
        <v>5161</v>
      </c>
      <c r="B5163" s="13">
        <v>1</v>
      </c>
      <c r="C5163" s="19">
        <v>8.1125956961634305E-5</v>
      </c>
      <c r="D5163" s="21">
        <v>0</v>
      </c>
      <c r="E5163" s="21">
        <v>0</v>
      </c>
      <c r="F5163" s="22">
        <v>5.8741981719495297E-6</v>
      </c>
      <c r="G5163" s="22">
        <v>1.14155251141553E-4</v>
      </c>
      <c r="H5163" s="21">
        <v>0</v>
      </c>
      <c r="I5163" s="20">
        <v>0.2061675718</v>
      </c>
      <c r="J5163" s="24">
        <v>0.45369999999999999</v>
      </c>
      <c r="K5163" s="20">
        <v>6.3793523249999998E-2</v>
      </c>
      <c r="L5163" s="20">
        <v>0.29154547219999999</v>
      </c>
      <c r="M5163" s="20">
        <v>8.4249354380000002E-2</v>
      </c>
      <c r="N5163" s="21">
        <v>0</v>
      </c>
    </row>
    <row r="5164" spans="1:14" ht="15" customHeight="1" outlineLevel="1" x14ac:dyDescent="0.3">
      <c r="A5164" s="12">
        <v>5162</v>
      </c>
      <c r="B5164" s="13">
        <v>1</v>
      </c>
      <c r="C5164" s="19">
        <v>7.2819480289187201E-5</v>
      </c>
      <c r="D5164" s="21">
        <v>0</v>
      </c>
      <c r="E5164" s="21">
        <v>0</v>
      </c>
      <c r="F5164" s="22">
        <v>2.3496792687798102E-6</v>
      </c>
      <c r="G5164" s="22">
        <v>1.14155251141553E-4</v>
      </c>
      <c r="H5164" s="21">
        <v>0</v>
      </c>
      <c r="I5164" s="20">
        <v>0.1907486424</v>
      </c>
      <c r="J5164" s="24">
        <v>0.45369999999999999</v>
      </c>
      <c r="K5164" s="20">
        <v>4.4192841490000002E-2</v>
      </c>
      <c r="L5164" s="20">
        <v>0.28611595890000002</v>
      </c>
      <c r="M5164" s="20">
        <v>0.34558969969999997</v>
      </c>
      <c r="N5164" s="21">
        <v>0</v>
      </c>
    </row>
    <row r="5165" spans="1:14" ht="15" customHeight="1" outlineLevel="1" x14ac:dyDescent="0.3">
      <c r="A5165" s="12">
        <v>5163</v>
      </c>
      <c r="B5165" s="13">
        <v>1</v>
      </c>
      <c r="C5165" s="19">
        <v>6.1795571573085899E-5</v>
      </c>
      <c r="D5165" s="21">
        <v>0</v>
      </c>
      <c r="E5165" s="21">
        <v>0</v>
      </c>
      <c r="F5165" s="22">
        <v>1.17483963438991E-6</v>
      </c>
      <c r="G5165" s="22">
        <v>1.14155251141553E-4</v>
      </c>
      <c r="H5165" s="21">
        <v>0</v>
      </c>
      <c r="I5165" s="20">
        <v>0.20762218769999999</v>
      </c>
      <c r="J5165" s="24">
        <v>0.44340000000000002</v>
      </c>
      <c r="K5165" s="20">
        <v>4.8453859260000003E-2</v>
      </c>
      <c r="L5165" s="20">
        <v>0.28097731240000001</v>
      </c>
      <c r="M5165" s="20">
        <v>0.445375627</v>
      </c>
      <c r="N5165" s="21">
        <v>0</v>
      </c>
    </row>
    <row r="5166" spans="1:14" ht="15" customHeight="1" outlineLevel="1" x14ac:dyDescent="0.3">
      <c r="A5166" s="12">
        <v>5164</v>
      </c>
      <c r="B5166" s="13">
        <v>1</v>
      </c>
      <c r="C5166" s="19">
        <v>5.66931592783518E-5</v>
      </c>
      <c r="D5166" s="21">
        <v>0</v>
      </c>
      <c r="E5166" s="21">
        <v>0</v>
      </c>
      <c r="F5166" s="22">
        <v>1.40980756126789E-5</v>
      </c>
      <c r="G5166" s="22">
        <v>1.14155251141553E-4</v>
      </c>
      <c r="H5166" s="21">
        <v>0</v>
      </c>
      <c r="I5166" s="20">
        <v>0.2290535299</v>
      </c>
      <c r="J5166" s="24">
        <v>0.39689999999999998</v>
      </c>
      <c r="K5166" s="20">
        <v>5.4419284149999997E-2</v>
      </c>
      <c r="L5166" s="20">
        <v>0.2839829358</v>
      </c>
      <c r="M5166" s="20">
        <v>0.27382630029999999</v>
      </c>
      <c r="N5166" s="21">
        <v>0</v>
      </c>
    </row>
    <row r="5167" spans="1:14" ht="15" customHeight="1" outlineLevel="1" x14ac:dyDescent="0.3">
      <c r="A5167" s="12">
        <v>5165</v>
      </c>
      <c r="B5167" s="13">
        <v>1</v>
      </c>
      <c r="C5167" s="19">
        <v>6.3655374354735795E-5</v>
      </c>
      <c r="D5167" s="21">
        <v>0</v>
      </c>
      <c r="E5167" s="21">
        <v>0</v>
      </c>
      <c r="F5167" s="22">
        <v>3.7594868300476997E-5</v>
      </c>
      <c r="G5167" s="22">
        <v>1.14155251141553E-4</v>
      </c>
      <c r="H5167" s="20">
        <v>8.3992892909999992E-3</v>
      </c>
      <c r="I5167" s="20">
        <v>0.22071373159999999</v>
      </c>
      <c r="J5167" s="24">
        <v>0.3584</v>
      </c>
      <c r="K5167" s="20">
        <v>7.6333089849999994E-2</v>
      </c>
      <c r="L5167" s="20">
        <v>0.28950940469999997</v>
      </c>
      <c r="M5167" s="20">
        <v>7.9543979619999997E-2</v>
      </c>
      <c r="N5167" s="21">
        <v>0</v>
      </c>
    </row>
    <row r="5168" spans="1:14" ht="15" customHeight="1" outlineLevel="1" x14ac:dyDescent="0.3">
      <c r="A5168" s="12">
        <v>5166</v>
      </c>
      <c r="B5168" s="13">
        <v>1</v>
      </c>
      <c r="C5168" s="19">
        <v>7.2554482483511704E-5</v>
      </c>
      <c r="D5168" s="21">
        <v>0</v>
      </c>
      <c r="E5168" s="21">
        <v>0</v>
      </c>
      <c r="F5168" s="22">
        <v>9.3987170751192502E-5</v>
      </c>
      <c r="G5168" s="22">
        <v>1.14155251141553E-4</v>
      </c>
      <c r="H5168" s="20">
        <v>2.9397512519999999E-2</v>
      </c>
      <c r="I5168" s="20">
        <v>0.2017067494</v>
      </c>
      <c r="J5168" s="24">
        <v>0.29709999999999998</v>
      </c>
      <c r="K5168" s="20">
        <v>0.1005600195</v>
      </c>
      <c r="L5168" s="20">
        <v>0.2984293194</v>
      </c>
      <c r="M5168" s="20">
        <v>1.8043949299999999E-3</v>
      </c>
      <c r="N5168" s="21">
        <v>0</v>
      </c>
    </row>
    <row r="5169" spans="1:14" ht="15" customHeight="1" outlineLevel="1" x14ac:dyDescent="0.3">
      <c r="A5169" s="12">
        <v>5167</v>
      </c>
      <c r="B5169" s="13">
        <v>1</v>
      </c>
      <c r="C5169" s="19">
        <v>8.6136824559862206E-5</v>
      </c>
      <c r="D5169" s="21">
        <v>0</v>
      </c>
      <c r="E5169" s="21">
        <v>0</v>
      </c>
      <c r="F5169" s="22">
        <v>1.8210014333043501E-4</v>
      </c>
      <c r="G5169" s="22">
        <v>1.14155251141553E-4</v>
      </c>
      <c r="H5169" s="20">
        <v>8.770796317E-2</v>
      </c>
      <c r="I5169" s="20">
        <v>0.15389837079999999</v>
      </c>
      <c r="J5169" s="24">
        <v>0.23369999999999999</v>
      </c>
      <c r="K5169" s="20">
        <v>0.14341368400000001</v>
      </c>
      <c r="L5169" s="20">
        <v>0.31103354659999999</v>
      </c>
      <c r="M5169" s="20">
        <v>1.7433611830000001E-2</v>
      </c>
      <c r="N5169" s="21">
        <v>0</v>
      </c>
    </row>
    <row r="5170" spans="1:14" ht="15" customHeight="1" outlineLevel="1" x14ac:dyDescent="0.3">
      <c r="A5170" s="12">
        <v>5168</v>
      </c>
      <c r="B5170" s="13">
        <v>1</v>
      </c>
      <c r="C5170" s="19">
        <v>1.03274955374186E-4</v>
      </c>
      <c r="D5170" s="21">
        <v>0</v>
      </c>
      <c r="E5170" s="21">
        <v>0</v>
      </c>
      <c r="F5170" s="22">
        <v>1.58603350642637E-4</v>
      </c>
      <c r="G5170" s="22">
        <v>1.14155251141553E-4</v>
      </c>
      <c r="H5170" s="20">
        <v>0.16523986430000001</v>
      </c>
      <c r="I5170" s="20">
        <v>0.16311093870000001</v>
      </c>
      <c r="J5170" s="24">
        <v>0.2384</v>
      </c>
      <c r="K5170" s="20">
        <v>0.1688580472</v>
      </c>
      <c r="L5170" s="20">
        <v>0.31239092499999999</v>
      </c>
      <c r="M5170" s="20">
        <v>0.1552280322</v>
      </c>
      <c r="N5170" s="20">
        <v>8.8273714289999999E-2</v>
      </c>
    </row>
    <row r="5171" spans="1:14" ht="15" customHeight="1" outlineLevel="1" x14ac:dyDescent="0.3">
      <c r="A5171" s="12">
        <v>5169</v>
      </c>
      <c r="B5171" s="13">
        <v>1</v>
      </c>
      <c r="C5171" s="19">
        <v>1.1588885092434E-4</v>
      </c>
      <c r="D5171" s="21">
        <v>0</v>
      </c>
      <c r="E5171" s="21">
        <v>0</v>
      </c>
      <c r="F5171" s="22">
        <v>1.4685495429873799E-4</v>
      </c>
      <c r="G5171" s="22">
        <v>1.14155251141553E-4</v>
      </c>
      <c r="H5171" s="20">
        <v>0.25343240189999999</v>
      </c>
      <c r="I5171" s="20">
        <v>0.16795965869999999</v>
      </c>
      <c r="J5171" s="24">
        <v>0.2384</v>
      </c>
      <c r="K5171" s="20">
        <v>0.1692232773</v>
      </c>
      <c r="L5171" s="20">
        <v>0.31510568160000002</v>
      </c>
      <c r="M5171" s="20">
        <v>0.19557156780000001</v>
      </c>
      <c r="N5171" s="20">
        <v>0.31018371430000002</v>
      </c>
    </row>
    <row r="5172" spans="1:14" ht="15" customHeight="1" outlineLevel="1" x14ac:dyDescent="0.3">
      <c r="A5172" s="12">
        <v>5170</v>
      </c>
      <c r="B5172" s="13">
        <v>1</v>
      </c>
      <c r="C5172" s="19">
        <v>1.22701703601162E-4</v>
      </c>
      <c r="D5172" s="21">
        <v>0</v>
      </c>
      <c r="E5172" s="21">
        <v>0</v>
      </c>
      <c r="F5172" s="22">
        <v>1.6447754881458699E-4</v>
      </c>
      <c r="G5172" s="22">
        <v>1.14155251141553E-4</v>
      </c>
      <c r="H5172" s="20">
        <v>0.33128735259999997</v>
      </c>
      <c r="I5172" s="20">
        <v>0.17891776570000001</v>
      </c>
      <c r="J5172" s="24">
        <v>0.25640000000000002</v>
      </c>
      <c r="K5172" s="20">
        <v>0.17202337470000001</v>
      </c>
      <c r="L5172" s="20">
        <v>0.32916424280000001</v>
      </c>
      <c r="M5172" s="20">
        <v>0.1141928116</v>
      </c>
      <c r="N5172" s="20">
        <v>0.49604657140000002</v>
      </c>
    </row>
    <row r="5173" spans="1:14" ht="15" customHeight="1" outlineLevel="1" x14ac:dyDescent="0.3">
      <c r="A5173" s="12">
        <v>5171</v>
      </c>
      <c r="B5173" s="13">
        <v>1</v>
      </c>
      <c r="C5173" s="19">
        <v>1.2509572362007199E-4</v>
      </c>
      <c r="D5173" s="21">
        <v>0</v>
      </c>
      <c r="E5173" s="20">
        <v>1.8045732310000001E-4</v>
      </c>
      <c r="F5173" s="22">
        <v>1.87974341502385E-4</v>
      </c>
      <c r="G5173" s="22">
        <v>1.14155251141553E-4</v>
      </c>
      <c r="H5173" s="20">
        <v>0.39121305119999999</v>
      </c>
      <c r="I5173" s="20">
        <v>0.190651668</v>
      </c>
      <c r="J5173" s="24">
        <v>0.27510000000000001</v>
      </c>
      <c r="K5173" s="20">
        <v>0.17957146339999999</v>
      </c>
      <c r="L5173" s="20">
        <v>0.3372115571</v>
      </c>
      <c r="M5173" s="20">
        <v>3.3057211609999998E-2</v>
      </c>
      <c r="N5173" s="20">
        <v>0.62830114290000005</v>
      </c>
    </row>
    <row r="5174" spans="1:14" ht="15" customHeight="1" outlineLevel="1" x14ac:dyDescent="0.3">
      <c r="A5174" s="12">
        <v>5172</v>
      </c>
      <c r="B5174" s="13">
        <v>1</v>
      </c>
      <c r="C5174" s="19">
        <v>1.25748775817764E-4</v>
      </c>
      <c r="D5174" s="21">
        <v>0</v>
      </c>
      <c r="E5174" s="20">
        <v>5.1711237639999995E-4</v>
      </c>
      <c r="F5174" s="22">
        <v>2.0677177565262301E-4</v>
      </c>
      <c r="G5174" s="22">
        <v>1.14155251141553E-4</v>
      </c>
      <c r="H5174" s="20">
        <v>0.43450169599999999</v>
      </c>
      <c r="I5174" s="20">
        <v>0.1973429015</v>
      </c>
      <c r="J5174" s="24">
        <v>0.309</v>
      </c>
      <c r="K5174" s="20">
        <v>0.14609203800000001</v>
      </c>
      <c r="L5174" s="20">
        <v>0.33352724449999999</v>
      </c>
      <c r="M5174" s="20">
        <v>1.337349021E-3</v>
      </c>
      <c r="N5174" s="20">
        <v>0.84548657140000005</v>
      </c>
    </row>
    <row r="5175" spans="1:14" ht="15" customHeight="1" outlineLevel="1" x14ac:dyDescent="0.3">
      <c r="A5175" s="12">
        <v>5173</v>
      </c>
      <c r="B5175" s="13">
        <v>1</v>
      </c>
      <c r="C5175" s="19">
        <v>1.15919554204866E-4</v>
      </c>
      <c r="D5175" s="21">
        <v>0</v>
      </c>
      <c r="E5175" s="20">
        <v>8.150372023E-4</v>
      </c>
      <c r="F5175" s="22">
        <v>1.87974341502385E-4</v>
      </c>
      <c r="G5175" s="22">
        <v>1.14155251141553E-4</v>
      </c>
      <c r="H5175" s="20">
        <v>0.46018413829999999</v>
      </c>
      <c r="I5175" s="20">
        <v>0.20704034130000001</v>
      </c>
      <c r="J5175" s="24">
        <v>0.34029999999999999</v>
      </c>
      <c r="K5175" s="20">
        <v>0.1219868517</v>
      </c>
      <c r="L5175" s="20">
        <v>0.32615861940000002</v>
      </c>
      <c r="M5175" s="20">
        <v>9.2915291639999995E-2</v>
      </c>
      <c r="N5175" s="20">
        <v>0.90116742859999999</v>
      </c>
    </row>
    <row r="5176" spans="1:14" ht="15" customHeight="1" outlineLevel="1" x14ac:dyDescent="0.3">
      <c r="A5176" s="12">
        <v>5174</v>
      </c>
      <c r="B5176" s="13">
        <v>1</v>
      </c>
      <c r="C5176" s="19">
        <v>1.10741155976701E-4</v>
      </c>
      <c r="D5176" s="21">
        <v>0</v>
      </c>
      <c r="E5176" s="20">
        <v>1.013795622E-3</v>
      </c>
      <c r="F5176" s="22">
        <v>1.90324020771165E-4</v>
      </c>
      <c r="G5176" s="22">
        <v>1.14155251141553E-4</v>
      </c>
      <c r="H5176" s="20">
        <v>0.43627846869999998</v>
      </c>
      <c r="I5176" s="20">
        <v>0.20907680370000001</v>
      </c>
      <c r="J5176" s="24">
        <v>0.33339999999999997</v>
      </c>
      <c r="K5176" s="20">
        <v>9.8855612369999998E-2</v>
      </c>
      <c r="L5176" s="20">
        <v>0.32034128369999998</v>
      </c>
      <c r="M5176" s="20">
        <v>0.37805238029999999</v>
      </c>
      <c r="N5176" s="20">
        <v>0.90024257139999997</v>
      </c>
    </row>
    <row r="5177" spans="1:14" ht="15" customHeight="1" outlineLevel="1" x14ac:dyDescent="0.3">
      <c r="A5177" s="12">
        <v>5175</v>
      </c>
      <c r="B5177" s="13">
        <v>1</v>
      </c>
      <c r="C5177" s="19">
        <v>1.03304852188398E-4</v>
      </c>
      <c r="D5177" s="21">
        <v>0</v>
      </c>
      <c r="E5177" s="20">
        <v>1.0486953870000001E-3</v>
      </c>
      <c r="F5177" s="22">
        <v>2.1382081345896301E-4</v>
      </c>
      <c r="G5177" s="22">
        <v>1.14155251141553E-4</v>
      </c>
      <c r="H5177" s="20">
        <v>0.40478113389999998</v>
      </c>
      <c r="I5177" s="20">
        <v>0.20461598140000001</v>
      </c>
      <c r="J5177" s="24">
        <v>0.29580000000000001</v>
      </c>
      <c r="K5177" s="20">
        <v>9.6542488430000004E-2</v>
      </c>
      <c r="L5177" s="20">
        <v>0.32838859799999998</v>
      </c>
      <c r="M5177" s="20">
        <v>0.48801570640000003</v>
      </c>
      <c r="N5177" s="20">
        <v>0.94491428570000002</v>
      </c>
    </row>
    <row r="5178" spans="1:14" ht="15" customHeight="1" outlineLevel="1" x14ac:dyDescent="0.3">
      <c r="A5178" s="12">
        <v>5176</v>
      </c>
      <c r="B5178" s="13">
        <v>1</v>
      </c>
      <c r="C5178" s="19">
        <v>9.9976832551338396E-5</v>
      </c>
      <c r="D5178" s="21">
        <v>0</v>
      </c>
      <c r="E5178" s="20">
        <v>9.4952898090000005E-4</v>
      </c>
      <c r="F5178" s="22">
        <v>2.23219530534082E-4</v>
      </c>
      <c r="G5178" s="22">
        <v>1.14155251141553E-4</v>
      </c>
      <c r="H5178" s="20">
        <v>0.32918753029999998</v>
      </c>
      <c r="I5178" s="20">
        <v>0.18512412719999999</v>
      </c>
      <c r="J5178" s="24">
        <v>0.254</v>
      </c>
      <c r="K5178" s="20">
        <v>0.11991721449999999</v>
      </c>
      <c r="L5178" s="20">
        <v>0.33905371340000001</v>
      </c>
      <c r="M5178" s="20">
        <v>0.29924400779999999</v>
      </c>
      <c r="N5178" s="20">
        <v>0.77934257139999996</v>
      </c>
    </row>
    <row r="5179" spans="1:14" ht="15" customHeight="1" outlineLevel="1" x14ac:dyDescent="0.3">
      <c r="A5179" s="12">
        <v>5177</v>
      </c>
      <c r="B5179" s="13">
        <v>1</v>
      </c>
      <c r="C5179" s="19">
        <v>9.9714710892068994E-5</v>
      </c>
      <c r="D5179" s="21">
        <v>0</v>
      </c>
      <c r="E5179" s="20">
        <v>7.1885004420000004E-4</v>
      </c>
      <c r="F5179" s="22">
        <v>2.23219530534082E-4</v>
      </c>
      <c r="G5179" s="22">
        <v>1.14155251141553E-4</v>
      </c>
      <c r="H5179" s="20">
        <v>0.23049588109999999</v>
      </c>
      <c r="I5179" s="20">
        <v>0.1666020171</v>
      </c>
      <c r="J5179" s="24">
        <v>0.23019999999999999</v>
      </c>
      <c r="K5179" s="20">
        <v>0.16971025079999999</v>
      </c>
      <c r="L5179" s="20">
        <v>0.35456660849999999</v>
      </c>
      <c r="M5179" s="20">
        <v>8.68158022E-2</v>
      </c>
      <c r="N5179" s="20">
        <v>0.62356542859999997</v>
      </c>
    </row>
    <row r="5180" spans="1:14" ht="15" customHeight="1" outlineLevel="1" x14ac:dyDescent="0.3">
      <c r="A5180" s="12">
        <v>5178</v>
      </c>
      <c r="B5180" s="13">
        <v>1</v>
      </c>
      <c r="C5180" s="19">
        <v>1.07605481879775E-4</v>
      </c>
      <c r="D5180" s="21">
        <v>0</v>
      </c>
      <c r="E5180" s="20">
        <v>3.077137845E-4</v>
      </c>
      <c r="F5180" s="22">
        <v>1.6447754881458699E-4</v>
      </c>
      <c r="G5180" s="22">
        <v>1.14155251141553E-4</v>
      </c>
      <c r="H5180" s="20">
        <v>0.1117751575</v>
      </c>
      <c r="I5180" s="20">
        <v>0.13576415829999999</v>
      </c>
      <c r="J5180" s="24">
        <v>0.20760000000000001</v>
      </c>
      <c r="K5180" s="20">
        <v>0.2494521549</v>
      </c>
      <c r="L5180" s="20">
        <v>0.35127011829999999</v>
      </c>
      <c r="M5180" s="20">
        <v>1.8788790850000001E-3</v>
      </c>
      <c r="N5180" s="24">
        <v>0.388986</v>
      </c>
    </row>
    <row r="5181" spans="1:14" ht="15" customHeight="1" outlineLevel="1" x14ac:dyDescent="0.3">
      <c r="A5181" s="12">
        <v>5179</v>
      </c>
      <c r="B5181" s="13">
        <v>1</v>
      </c>
      <c r="C5181" s="19">
        <v>1.11552523195105E-4</v>
      </c>
      <c r="D5181" s="21">
        <v>0</v>
      </c>
      <c r="E5181" s="21">
        <v>0</v>
      </c>
      <c r="F5181" s="22">
        <v>1.1748396343899099E-4</v>
      </c>
      <c r="G5181" s="22">
        <v>1.14155251141553E-4</v>
      </c>
      <c r="H5181" s="20">
        <v>3.3435632370000003E-2</v>
      </c>
      <c r="I5181" s="20">
        <v>9.949573313E-2</v>
      </c>
      <c r="J5181" s="24">
        <v>0.17910000000000001</v>
      </c>
      <c r="K5181" s="20">
        <v>0.1885804724</v>
      </c>
      <c r="L5181" s="20">
        <v>0.34079891410000002</v>
      </c>
      <c r="M5181" s="20">
        <v>2.0128343430000001E-2</v>
      </c>
      <c r="N5181" s="20">
        <v>0.1403554286</v>
      </c>
    </row>
    <row r="5182" spans="1:14" ht="15" customHeight="1" outlineLevel="1" x14ac:dyDescent="0.3">
      <c r="A5182" s="12">
        <v>5180</v>
      </c>
      <c r="B5182" s="13">
        <v>1</v>
      </c>
      <c r="C5182" s="19">
        <v>1.01892148642752E-4</v>
      </c>
      <c r="D5182" s="21">
        <v>0</v>
      </c>
      <c r="E5182" s="21">
        <v>0</v>
      </c>
      <c r="F5182" s="22">
        <v>8.8112972579242903E-5</v>
      </c>
      <c r="G5182" s="22">
        <v>1.14155251141553E-4</v>
      </c>
      <c r="H5182" s="20">
        <v>8.560814085E-3</v>
      </c>
      <c r="I5182" s="20">
        <v>8.3785880529999995E-2</v>
      </c>
      <c r="J5182" s="24">
        <v>0.15479999999999999</v>
      </c>
      <c r="K5182" s="20">
        <v>0.1232042854</v>
      </c>
      <c r="L5182" s="20">
        <v>0.34428931550000003</v>
      </c>
      <c r="M5182" s="20">
        <v>0.17243871969999999</v>
      </c>
      <c r="N5182" s="21">
        <v>0</v>
      </c>
    </row>
    <row r="5183" spans="1:14" ht="15" customHeight="1" outlineLevel="1" x14ac:dyDescent="0.3">
      <c r="A5183" s="12">
        <v>5181</v>
      </c>
      <c r="B5183" s="13">
        <v>1</v>
      </c>
      <c r="C5183" s="19">
        <v>1.0096224725192699E-4</v>
      </c>
      <c r="D5183" s="21">
        <v>0</v>
      </c>
      <c r="E5183" s="21">
        <v>0</v>
      </c>
      <c r="F5183" s="22">
        <v>5.87419817194953E-5</v>
      </c>
      <c r="G5183" s="22">
        <v>1.14155251141553E-4</v>
      </c>
      <c r="H5183" s="21">
        <v>0</v>
      </c>
      <c r="I5183" s="20">
        <v>8.1458494960000002E-2</v>
      </c>
      <c r="J5183" s="24">
        <v>9.1600000000000001E-2</v>
      </c>
      <c r="K5183" s="20">
        <v>0.17823228629999999</v>
      </c>
      <c r="L5183" s="20">
        <v>0.3433197596</v>
      </c>
      <c r="M5183" s="20">
        <v>0.21399532660000001</v>
      </c>
      <c r="N5183" s="21">
        <v>0</v>
      </c>
    </row>
    <row r="5184" spans="1:14" ht="15" customHeight="1" outlineLevel="1" x14ac:dyDescent="0.3">
      <c r="A5184" s="12">
        <v>5182</v>
      </c>
      <c r="B5184" s="13">
        <v>1</v>
      </c>
      <c r="C5184" s="19">
        <v>1.12207790496411E-4</v>
      </c>
      <c r="D5184" s="21">
        <v>0</v>
      </c>
      <c r="E5184" s="21">
        <v>0</v>
      </c>
      <c r="F5184" s="22">
        <v>3.7594868300476997E-5</v>
      </c>
      <c r="G5184" s="22">
        <v>1.14155251141553E-4</v>
      </c>
      <c r="H5184" s="21">
        <v>0</v>
      </c>
      <c r="I5184" s="20">
        <v>7.9809930180000002E-2</v>
      </c>
      <c r="J5184" s="24">
        <v>3.5299999999999998E-2</v>
      </c>
      <c r="K5184" s="20">
        <v>0.1688580472</v>
      </c>
      <c r="L5184" s="20">
        <v>0.33003684309999998</v>
      </c>
      <c r="M5184" s="20">
        <v>0.1234160914</v>
      </c>
      <c r="N5184" s="21">
        <v>0</v>
      </c>
    </row>
    <row r="5185" spans="1:14" ht="15" customHeight="1" outlineLevel="1" x14ac:dyDescent="0.3">
      <c r="A5185" s="12">
        <v>5183</v>
      </c>
      <c r="B5185" s="13">
        <v>1</v>
      </c>
      <c r="C5185" s="19">
        <v>1.1314732817107899E-4</v>
      </c>
      <c r="D5185" s="21">
        <v>0</v>
      </c>
      <c r="E5185" s="21">
        <v>0</v>
      </c>
      <c r="F5185" s="22">
        <v>2.3496792687798098E-5</v>
      </c>
      <c r="G5185" s="22">
        <v>1.14155251141553E-4</v>
      </c>
      <c r="H5185" s="21">
        <v>0</v>
      </c>
      <c r="I5185" s="20">
        <v>7.6318851820000005E-2</v>
      </c>
      <c r="J5185" s="24">
        <v>9.4000000000000004E-3</v>
      </c>
      <c r="K5185" s="20">
        <v>0.1205259313</v>
      </c>
      <c r="L5185" s="20">
        <v>0.30230754310000002</v>
      </c>
      <c r="M5185" s="20">
        <v>3.4929904880000001E-2</v>
      </c>
      <c r="N5185" s="21">
        <v>0</v>
      </c>
    </row>
    <row r="5186" spans="1:14" ht="15" customHeight="1" outlineLevel="1" x14ac:dyDescent="0.3">
      <c r="A5186" s="12">
        <v>5184</v>
      </c>
      <c r="B5186" s="13">
        <v>1</v>
      </c>
      <c r="C5186" s="19">
        <v>9.2949677236683597E-5</v>
      </c>
      <c r="D5186" s="21">
        <v>0</v>
      </c>
      <c r="E5186" s="21">
        <v>0</v>
      </c>
      <c r="F5186" s="22">
        <v>9.3987170751192492E-6</v>
      </c>
      <c r="G5186" s="22">
        <v>1.14155251141553E-4</v>
      </c>
      <c r="H5186" s="21">
        <v>0</v>
      </c>
      <c r="I5186" s="20">
        <v>8.0973622960000005E-2</v>
      </c>
      <c r="J5186" s="24">
        <v>3.7000000000000002E-3</v>
      </c>
      <c r="K5186" s="20">
        <v>9.2281470660000003E-2</v>
      </c>
      <c r="L5186" s="20">
        <v>0.2725421757</v>
      </c>
      <c r="M5186" s="20">
        <v>1.337349021E-3</v>
      </c>
      <c r="N5186" s="21">
        <v>0</v>
      </c>
    </row>
    <row r="5187" spans="1:14" ht="15" customHeight="1" outlineLevel="1" x14ac:dyDescent="0.3">
      <c r="A5187" s="12">
        <v>5185</v>
      </c>
      <c r="B5187" s="13">
        <v>1</v>
      </c>
      <c r="C5187" s="19">
        <v>7.7092285159390499E-5</v>
      </c>
      <c r="D5187" s="20">
        <v>6.2790829430000002E-6</v>
      </c>
      <c r="E5187" s="21">
        <v>0</v>
      </c>
      <c r="F5187" s="22">
        <v>5.8741981719495297E-6</v>
      </c>
      <c r="G5187" s="22">
        <v>1.14155251141553E-4</v>
      </c>
      <c r="H5187" s="21">
        <v>0</v>
      </c>
      <c r="I5187" s="20">
        <v>8.717998448E-2</v>
      </c>
      <c r="J5187" s="24">
        <v>4.8999999999999998E-3</v>
      </c>
      <c r="K5187" s="20">
        <v>7.1341611880000003E-2</v>
      </c>
      <c r="L5187" s="20">
        <v>0.2612953267</v>
      </c>
      <c r="M5187" s="20">
        <v>9.5930751889999999E-2</v>
      </c>
      <c r="N5187" s="21">
        <v>0</v>
      </c>
    </row>
    <row r="5188" spans="1:14" ht="15" customHeight="1" outlineLevel="1" x14ac:dyDescent="0.3">
      <c r="A5188" s="12">
        <v>5186</v>
      </c>
      <c r="B5188" s="13">
        <v>1</v>
      </c>
      <c r="C5188" s="19">
        <v>6.6917019792039803E-5</v>
      </c>
      <c r="D5188" s="20">
        <v>1.45625637E-5</v>
      </c>
      <c r="E5188" s="21">
        <v>0</v>
      </c>
      <c r="F5188" s="22">
        <v>2.3496792687798102E-6</v>
      </c>
      <c r="G5188" s="22">
        <v>1.14155251141553E-4</v>
      </c>
      <c r="H5188" s="21">
        <v>0</v>
      </c>
      <c r="I5188" s="20">
        <v>9.183475562E-2</v>
      </c>
      <c r="J5188" s="24">
        <v>2.5000000000000001E-2</v>
      </c>
      <c r="K5188" s="20">
        <v>6.7567567570000001E-2</v>
      </c>
      <c r="L5188" s="24">
        <v>0.26100445999999999</v>
      </c>
      <c r="M5188" s="20">
        <v>0.38930857819999998</v>
      </c>
      <c r="N5188" s="21">
        <v>0</v>
      </c>
    </row>
    <row r="5189" spans="1:14" ht="15" customHeight="1" outlineLevel="1" x14ac:dyDescent="0.3">
      <c r="A5189" s="12">
        <v>5187</v>
      </c>
      <c r="B5189" s="13">
        <v>1</v>
      </c>
      <c r="C5189" s="19">
        <v>5.3105170580100501E-5</v>
      </c>
      <c r="D5189" s="20">
        <v>2.0964364869999999E-5</v>
      </c>
      <c r="E5189" s="21">
        <v>0</v>
      </c>
      <c r="F5189" s="22">
        <v>1.17483963438991E-6</v>
      </c>
      <c r="G5189" s="22">
        <v>1.14155251141553E-4</v>
      </c>
      <c r="H5189" s="21">
        <v>0</v>
      </c>
      <c r="I5189" s="20">
        <v>0.1060899922</v>
      </c>
      <c r="J5189" s="24">
        <v>7.1499999999999994E-2</v>
      </c>
      <c r="K5189" s="20">
        <v>6.0019478940000003E-2</v>
      </c>
      <c r="L5189" s="20">
        <v>0.26401008339999998</v>
      </c>
      <c r="M5189" s="20">
        <v>0.50281143009999996</v>
      </c>
      <c r="N5189" s="21">
        <v>0</v>
      </c>
    </row>
    <row r="5190" spans="1:14" ht="15" customHeight="1" outlineLevel="1" x14ac:dyDescent="0.3">
      <c r="A5190" s="12">
        <v>5188</v>
      </c>
      <c r="B5190" s="13">
        <v>1</v>
      </c>
      <c r="C5190" s="19">
        <v>4.8454454452279899E-5</v>
      </c>
      <c r="D5190" s="20">
        <v>2.7079823509999999E-5</v>
      </c>
      <c r="E5190" s="21">
        <v>0</v>
      </c>
      <c r="F5190" s="22">
        <v>1.40980756126789E-5</v>
      </c>
      <c r="G5190" s="22">
        <v>1.14155251141553E-4</v>
      </c>
      <c r="H5190" s="21">
        <v>0</v>
      </c>
      <c r="I5190" s="20">
        <v>0.12432117920000001</v>
      </c>
      <c r="J5190" s="24">
        <v>0.15570000000000001</v>
      </c>
      <c r="K5190" s="20">
        <v>6.9637204770000002E-2</v>
      </c>
      <c r="L5190" s="20">
        <v>0.26711266239999998</v>
      </c>
      <c r="M5190" s="20">
        <v>0.30805352850000001</v>
      </c>
      <c r="N5190" s="21">
        <v>0</v>
      </c>
    </row>
    <row r="5191" spans="1:14" ht="15" customHeight="1" outlineLevel="1" x14ac:dyDescent="0.3">
      <c r="A5191" s="12">
        <v>5189</v>
      </c>
      <c r="B5191" s="13">
        <v>1</v>
      </c>
      <c r="C5191" s="19">
        <v>5.3353442439745203E-5</v>
      </c>
      <c r="D5191" s="20">
        <v>3.0822729629999997E-5</v>
      </c>
      <c r="E5191" s="21">
        <v>0</v>
      </c>
      <c r="F5191" s="22">
        <v>3.7594868300476997E-5</v>
      </c>
      <c r="G5191" s="22">
        <v>1.14155251141553E-4</v>
      </c>
      <c r="H5191" s="20">
        <v>1.049911161E-2</v>
      </c>
      <c r="I5191" s="20">
        <v>0.13518231189999999</v>
      </c>
      <c r="J5191" s="24">
        <v>0.2407</v>
      </c>
      <c r="K5191" s="20">
        <v>7.3898222550000003E-2</v>
      </c>
      <c r="L5191" s="20">
        <v>0.27525693229999998</v>
      </c>
      <c r="M5191" s="20">
        <v>8.9334734190000001E-2</v>
      </c>
      <c r="N5191" s="21">
        <v>0</v>
      </c>
    </row>
    <row r="5192" spans="1:14" ht="15" customHeight="1" outlineLevel="1" x14ac:dyDescent="0.3">
      <c r="A5192" s="12">
        <v>5190</v>
      </c>
      <c r="B5192" s="13">
        <v>1</v>
      </c>
      <c r="C5192" s="19">
        <v>7.0969313791379996E-5</v>
      </c>
      <c r="D5192" s="21">
        <v>0</v>
      </c>
      <c r="E5192" s="21">
        <v>0</v>
      </c>
      <c r="F5192" s="22">
        <v>9.3987170751192502E-5</v>
      </c>
      <c r="G5192" s="22">
        <v>1.14155251141553E-4</v>
      </c>
      <c r="H5192" s="20">
        <v>4.5711516719999998E-2</v>
      </c>
      <c r="I5192" s="20">
        <v>0.13120636150000001</v>
      </c>
      <c r="J5192" s="24">
        <v>0.27010000000000001</v>
      </c>
      <c r="K5192" s="20">
        <v>0.1043340638</v>
      </c>
      <c r="L5192" s="20">
        <v>0.30928834589999998</v>
      </c>
      <c r="M5192" s="20">
        <v>1.9041551490000001E-3</v>
      </c>
      <c r="N5192" s="21">
        <v>0</v>
      </c>
    </row>
    <row r="5193" spans="1:14" ht="15" customHeight="1" outlineLevel="1" x14ac:dyDescent="0.3">
      <c r="A5193" s="12">
        <v>5191</v>
      </c>
      <c r="B5193" s="13">
        <v>1</v>
      </c>
      <c r="C5193" s="19">
        <v>8.3722935457254297E-5</v>
      </c>
      <c r="D5193" s="21">
        <v>0</v>
      </c>
      <c r="E5193" s="21">
        <v>0</v>
      </c>
      <c r="F5193" s="22">
        <v>1.8210014333043501E-4</v>
      </c>
      <c r="G5193" s="22">
        <v>1.14155251141553E-4</v>
      </c>
      <c r="H5193" s="20">
        <v>0.14989500889999999</v>
      </c>
      <c r="I5193" s="20">
        <v>0.113072149</v>
      </c>
      <c r="J5193" s="24">
        <v>0.15759999999999999</v>
      </c>
      <c r="K5193" s="20">
        <v>0.1402483565</v>
      </c>
      <c r="L5193" s="20">
        <v>0.30734923409999998</v>
      </c>
      <c r="M5193" s="20">
        <v>2.108470791E-2</v>
      </c>
      <c r="N5193" s="21">
        <v>0</v>
      </c>
    </row>
    <row r="5194" spans="1:14" ht="15" customHeight="1" outlineLevel="1" x14ac:dyDescent="0.3">
      <c r="A5194" s="12">
        <v>5192</v>
      </c>
      <c r="B5194" s="13">
        <v>1</v>
      </c>
      <c r="C5194" s="19">
        <v>1.0079843042659999E-4</v>
      </c>
      <c r="D5194" s="21">
        <v>0</v>
      </c>
      <c r="E5194" s="21">
        <v>0</v>
      </c>
      <c r="F5194" s="22">
        <v>1.58603350642637E-4</v>
      </c>
      <c r="G5194" s="22">
        <v>1.14155251141553E-4</v>
      </c>
      <c r="H5194" s="20">
        <v>0.30156679050000001</v>
      </c>
      <c r="I5194" s="20">
        <v>7.9422032579999996E-2</v>
      </c>
      <c r="J5194" s="24">
        <v>0.1099</v>
      </c>
      <c r="K5194" s="20">
        <v>0.14998782569999999</v>
      </c>
      <c r="L5194" s="20">
        <v>0.3096761683</v>
      </c>
      <c r="M5194" s="20">
        <v>0.17844626590000001</v>
      </c>
      <c r="N5194" s="20">
        <v>9.4591714290000004E-2</v>
      </c>
    </row>
    <row r="5195" spans="1:14" ht="15" customHeight="1" outlineLevel="1" x14ac:dyDescent="0.3">
      <c r="A5195" s="12">
        <v>5193</v>
      </c>
      <c r="B5195" s="13">
        <v>1</v>
      </c>
      <c r="C5195" s="19">
        <v>1.03765787309216E-4</v>
      </c>
      <c r="D5195" s="21">
        <v>0</v>
      </c>
      <c r="E5195" s="20">
        <v>7.8183986459999999E-4</v>
      </c>
      <c r="F5195" s="22">
        <v>1.4685495429873799E-4</v>
      </c>
      <c r="G5195" s="22">
        <v>1.14155251141553E-4</v>
      </c>
      <c r="H5195" s="20">
        <v>0.43676304310000003</v>
      </c>
      <c r="I5195" s="20">
        <v>8.5046547710000003E-2</v>
      </c>
      <c r="J5195" s="24">
        <v>9.6600000000000005E-2</v>
      </c>
      <c r="K5195" s="20">
        <v>0.1538836133</v>
      </c>
      <c r="L5195" s="20">
        <v>0.31578437079999999</v>
      </c>
      <c r="M5195" s="20">
        <v>0.22038431650000001</v>
      </c>
      <c r="N5195" s="20">
        <v>0.29871771429999999</v>
      </c>
    </row>
    <row r="5196" spans="1:14" ht="15" customHeight="1" outlineLevel="1" x14ac:dyDescent="0.3">
      <c r="A5196" s="12">
        <v>5194</v>
      </c>
      <c r="B5196" s="13">
        <v>1</v>
      </c>
      <c r="C5196" s="19">
        <v>1.0164196902959901E-4</v>
      </c>
      <c r="D5196" s="21">
        <v>0</v>
      </c>
      <c r="E5196" s="20">
        <v>1.5194166119999999E-3</v>
      </c>
      <c r="F5196" s="22">
        <v>1.6447754881458699E-4</v>
      </c>
      <c r="G5196" s="22">
        <v>1.14155251141553E-4</v>
      </c>
      <c r="H5196" s="20">
        <v>0.52770150220000001</v>
      </c>
      <c r="I5196" s="20">
        <v>0.1046353763</v>
      </c>
      <c r="J5196" s="24">
        <v>0.13</v>
      </c>
      <c r="K5196" s="20">
        <v>0.16216216219999999</v>
      </c>
      <c r="L5196" s="20">
        <v>0.33488462279999998</v>
      </c>
      <c r="M5196" s="20">
        <v>0.12659740280000001</v>
      </c>
      <c r="N5196" s="24">
        <v>0.53336399999999995</v>
      </c>
    </row>
    <row r="5197" spans="1:14" ht="15" customHeight="1" outlineLevel="1" x14ac:dyDescent="0.3">
      <c r="A5197" s="12">
        <v>5195</v>
      </c>
      <c r="B5197" s="13">
        <v>1</v>
      </c>
      <c r="C5197" s="19">
        <v>9.9344866458252196E-5</v>
      </c>
      <c r="D5197" s="21">
        <v>0</v>
      </c>
      <c r="E5197" s="20">
        <v>2.1165430849999999E-3</v>
      </c>
      <c r="F5197" s="22">
        <v>1.87974341502385E-4</v>
      </c>
      <c r="G5197" s="22">
        <v>1.14155251141553E-4</v>
      </c>
      <c r="H5197" s="20">
        <v>0.57793571310000003</v>
      </c>
      <c r="I5197" s="20">
        <v>0.1143328161</v>
      </c>
      <c r="J5197" s="24">
        <v>0.17499999999999999</v>
      </c>
      <c r="K5197" s="20">
        <v>0.16496225959999999</v>
      </c>
      <c r="L5197" s="20">
        <v>0.33595113440000002</v>
      </c>
      <c r="M5197" s="20">
        <v>3.5569500830000003E-2</v>
      </c>
      <c r="N5197" s="20">
        <v>0.75916285709999998</v>
      </c>
    </row>
    <row r="5198" spans="1:14" ht="15" customHeight="1" outlineLevel="1" x14ac:dyDescent="0.3">
      <c r="A5198" s="12">
        <v>5196</v>
      </c>
      <c r="B5198" s="13">
        <v>1</v>
      </c>
      <c r="C5198" s="19">
        <v>9.9492029350146298E-5</v>
      </c>
      <c r="D5198" s="21">
        <v>0</v>
      </c>
      <c r="E5198" s="20">
        <v>2.5859874889999999E-3</v>
      </c>
      <c r="F5198" s="22">
        <v>2.0677177565262301E-4</v>
      </c>
      <c r="G5198" s="22">
        <v>1.14155251141553E-4</v>
      </c>
      <c r="H5198" s="20">
        <v>0.60054918430000004</v>
      </c>
      <c r="I5198" s="20">
        <v>0.1127812258</v>
      </c>
      <c r="J5198" s="24">
        <v>0.2384</v>
      </c>
      <c r="K5198" s="20">
        <v>0.15473581689999999</v>
      </c>
      <c r="L5198" s="20">
        <v>0.3241225519</v>
      </c>
      <c r="M5198" s="20">
        <v>1.337349021E-3</v>
      </c>
      <c r="N5198" s="20">
        <v>0.92772085709999996</v>
      </c>
    </row>
    <row r="5199" spans="1:14" ht="15" customHeight="1" outlineLevel="1" x14ac:dyDescent="0.3">
      <c r="A5199" s="12">
        <v>5197</v>
      </c>
      <c r="B5199" s="13">
        <v>1</v>
      </c>
      <c r="C5199" s="19">
        <v>9.1093091569245096E-5</v>
      </c>
      <c r="D5199" s="21">
        <v>0</v>
      </c>
      <c r="E5199" s="20">
        <v>2.9354107489999999E-3</v>
      </c>
      <c r="F5199" s="22">
        <v>1.87974341502385E-4</v>
      </c>
      <c r="G5199" s="22">
        <v>1.14155251141553E-4</v>
      </c>
      <c r="H5199" s="20">
        <v>0.59844936199999998</v>
      </c>
      <c r="I5199" s="20">
        <v>0.11530256010000001</v>
      </c>
      <c r="J5199" s="24">
        <v>0.30370000000000003</v>
      </c>
      <c r="K5199" s="20">
        <v>0.14268322380000001</v>
      </c>
      <c r="L5199" s="20">
        <v>0.2965871631</v>
      </c>
      <c r="M5199" s="20">
        <v>9.9010758589999998E-2</v>
      </c>
      <c r="N5199" s="20">
        <v>1.0274828570000001</v>
      </c>
    </row>
    <row r="5200" spans="1:14" ht="15" customHeight="1" outlineLevel="1" x14ac:dyDescent="0.3">
      <c r="A5200" s="12">
        <v>5198</v>
      </c>
      <c r="B5200" s="13">
        <v>1</v>
      </c>
      <c r="C5200" s="19">
        <v>8.70916186615612E-5</v>
      </c>
      <c r="D5200" s="21">
        <v>0</v>
      </c>
      <c r="E5200" s="20">
        <v>3.1469373750000001E-3</v>
      </c>
      <c r="F5200" s="22">
        <v>1.90324020771165E-4</v>
      </c>
      <c r="G5200" s="22">
        <v>1.14155251141553E-4</v>
      </c>
      <c r="H5200" s="20">
        <v>0.56485220479999998</v>
      </c>
      <c r="I5200" s="20">
        <v>0.13033359189999999</v>
      </c>
      <c r="J5200" s="24">
        <v>0.38679999999999998</v>
      </c>
      <c r="K5200" s="20">
        <v>0.1258826394</v>
      </c>
      <c r="L5200" s="20">
        <v>0.30618576689999999</v>
      </c>
      <c r="M5200" s="20">
        <v>0.40078601689999999</v>
      </c>
      <c r="N5200" s="20">
        <v>1.0652348570000001</v>
      </c>
    </row>
    <row r="5201" spans="1:14" ht="15" customHeight="1" outlineLevel="1" x14ac:dyDescent="0.3">
      <c r="A5201" s="12">
        <v>5199</v>
      </c>
      <c r="B5201" s="13">
        <v>1</v>
      </c>
      <c r="C5201" s="19">
        <v>8.07399245088061E-5</v>
      </c>
      <c r="D5201" s="21">
        <v>0</v>
      </c>
      <c r="E5201" s="20">
        <v>3.2043943059999998E-3</v>
      </c>
      <c r="F5201" s="22">
        <v>2.1382081345896301E-4</v>
      </c>
      <c r="G5201" s="22">
        <v>1.14155251141553E-4</v>
      </c>
      <c r="H5201" s="20">
        <v>0.49927313839999998</v>
      </c>
      <c r="I5201" s="20">
        <v>0.1469162141</v>
      </c>
      <c r="J5201" s="24">
        <v>0.47560000000000002</v>
      </c>
      <c r="K5201" s="20">
        <v>0.13939615289999999</v>
      </c>
      <c r="L5201" s="20">
        <v>0.32509210779999997</v>
      </c>
      <c r="M5201" s="20">
        <v>0.51790322420000001</v>
      </c>
      <c r="N5201" s="24">
        <v>0.97975800000000002</v>
      </c>
    </row>
    <row r="5202" spans="1:14" ht="15" customHeight="1" outlineLevel="1" x14ac:dyDescent="0.3">
      <c r="A5202" s="12">
        <v>5200</v>
      </c>
      <c r="B5202" s="13">
        <v>1</v>
      </c>
      <c r="C5202" s="19">
        <v>7.7763629232006296E-5</v>
      </c>
      <c r="D5202" s="21">
        <v>0</v>
      </c>
      <c r="E5202" s="20">
        <v>3.1052279000000002E-3</v>
      </c>
      <c r="F5202" s="22">
        <v>2.23219530534082E-4</v>
      </c>
      <c r="G5202" s="22">
        <v>1.14155251141553E-4</v>
      </c>
      <c r="H5202" s="20">
        <v>0.39056695200000002</v>
      </c>
      <c r="I5202" s="20">
        <v>0.155159038</v>
      </c>
      <c r="J5202" s="24">
        <v>0.55079999999999996</v>
      </c>
      <c r="K5202" s="20">
        <v>0.16666666669999999</v>
      </c>
      <c r="L5202" s="20">
        <v>0.34341671509999999</v>
      </c>
      <c r="M5202" s="20">
        <v>0.31703427150000002</v>
      </c>
      <c r="N5202" s="20">
        <v>0.80789057139999998</v>
      </c>
    </row>
    <row r="5203" spans="1:14" ht="15" customHeight="1" outlineLevel="1" x14ac:dyDescent="0.3">
      <c r="A5203" s="12">
        <v>5201</v>
      </c>
      <c r="B5203" s="13">
        <v>1</v>
      </c>
      <c r="C5203" s="19">
        <v>7.8748074303818197E-5</v>
      </c>
      <c r="D5203" s="21">
        <v>0</v>
      </c>
      <c r="E5203" s="20">
        <v>2.8409260180000001E-3</v>
      </c>
      <c r="F5203" s="22">
        <v>2.23219530534082E-4</v>
      </c>
      <c r="G5203" s="22">
        <v>1.14155251141553E-4</v>
      </c>
      <c r="H5203" s="20">
        <v>0.2579550961</v>
      </c>
      <c r="I5203" s="20">
        <v>0.16058960429999999</v>
      </c>
      <c r="J5203" s="24">
        <v>0.56210000000000004</v>
      </c>
      <c r="K5203" s="20">
        <v>0.22169466760000001</v>
      </c>
      <c r="L5203" s="20">
        <v>0.36397130109999998</v>
      </c>
      <c r="M5203" s="20">
        <v>9.1901924920000003E-2</v>
      </c>
      <c r="N5203" s="20">
        <v>0.56743885709999997</v>
      </c>
    </row>
    <row r="5204" spans="1:14" ht="15" customHeight="1" outlineLevel="1" x14ac:dyDescent="0.3">
      <c r="A5204" s="12">
        <v>5202</v>
      </c>
      <c r="B5204" s="13">
        <v>1</v>
      </c>
      <c r="C5204" s="19">
        <v>8.71541275959772E-5</v>
      </c>
      <c r="D5204" s="21">
        <v>0</v>
      </c>
      <c r="E5204" s="20">
        <v>2.329346532E-3</v>
      </c>
      <c r="F5204" s="22">
        <v>1.6447754881458699E-4</v>
      </c>
      <c r="G5204" s="22">
        <v>1.14155251141553E-4</v>
      </c>
      <c r="H5204" s="20">
        <v>0.11872072359999999</v>
      </c>
      <c r="I5204" s="20">
        <v>0.1491466253</v>
      </c>
      <c r="J5204" s="24">
        <v>0.57889999999999997</v>
      </c>
      <c r="K5204" s="20">
        <v>0.29230581929999999</v>
      </c>
      <c r="L5204" s="20">
        <v>0.37133992630000001</v>
      </c>
      <c r="M5204" s="20">
        <v>1.92965689E-3</v>
      </c>
      <c r="N5204" s="20">
        <v>0.10297114290000001</v>
      </c>
    </row>
    <row r="5205" spans="1:14" ht="15" customHeight="1" outlineLevel="1" x14ac:dyDescent="0.3">
      <c r="A5205" s="12">
        <v>5203</v>
      </c>
      <c r="B5205" s="13">
        <v>1</v>
      </c>
      <c r="C5205" s="19">
        <v>1.00146277496878E-4</v>
      </c>
      <c r="D5205" s="21">
        <v>0</v>
      </c>
      <c r="E5205" s="20">
        <v>1.2717134E-3</v>
      </c>
      <c r="F5205" s="22">
        <v>1.1748396343899099E-4</v>
      </c>
      <c r="G5205" s="22">
        <v>1.14155251141553E-4</v>
      </c>
      <c r="H5205" s="20">
        <v>3.2789533189999998E-2</v>
      </c>
      <c r="I5205" s="20">
        <v>0.13605508150000001</v>
      </c>
      <c r="J5205" s="24">
        <v>0.58299999999999996</v>
      </c>
      <c r="K5205" s="20">
        <v>0.2022157292</v>
      </c>
      <c r="L5205" s="20">
        <v>0.34448322669999998</v>
      </c>
      <c r="M5205" s="20">
        <v>2.207089588E-2</v>
      </c>
      <c r="N5205" s="20">
        <v>1.292571429E-3</v>
      </c>
    </row>
    <row r="5206" spans="1:14" ht="15" customHeight="1" outlineLevel="1" x14ac:dyDescent="0.3">
      <c r="A5206" s="12">
        <v>5204</v>
      </c>
      <c r="B5206" s="13">
        <v>1</v>
      </c>
      <c r="C5206" s="19">
        <v>1.0155122163245201E-4</v>
      </c>
      <c r="D5206" s="21">
        <v>0</v>
      </c>
      <c r="E5206" s="20">
        <v>4.1879718380000001E-4</v>
      </c>
      <c r="F5206" s="22">
        <v>8.8112972579242903E-5</v>
      </c>
      <c r="G5206" s="22">
        <v>1.14155251141553E-4</v>
      </c>
      <c r="H5206" s="20">
        <v>6.4609917619999997E-3</v>
      </c>
      <c r="I5206" s="20">
        <v>0.14158262220000001</v>
      </c>
      <c r="J5206" s="24">
        <v>0.51639999999999997</v>
      </c>
      <c r="K5206" s="20">
        <v>0.1963720477</v>
      </c>
      <c r="L5206" s="20">
        <v>0.32800077560000002</v>
      </c>
      <c r="M5206" s="20">
        <v>0.1845917466</v>
      </c>
      <c r="N5206" s="21">
        <v>0</v>
      </c>
    </row>
    <row r="5207" spans="1:14" ht="15" customHeight="1" outlineLevel="1" x14ac:dyDescent="0.3">
      <c r="A5207" s="12">
        <v>5205</v>
      </c>
      <c r="B5207" s="13">
        <v>1</v>
      </c>
      <c r="C5207" s="19">
        <v>1.06218840088145E-4</v>
      </c>
      <c r="D5207" s="21">
        <v>0</v>
      </c>
      <c r="E5207" s="21">
        <v>0</v>
      </c>
      <c r="F5207" s="22">
        <v>5.87419817194953E-5</v>
      </c>
      <c r="G5207" s="22">
        <v>1.14155251141553E-4</v>
      </c>
      <c r="H5207" s="21">
        <v>0</v>
      </c>
      <c r="I5207" s="20">
        <v>0.1343095423</v>
      </c>
      <c r="J5207" s="24">
        <v>0.45079999999999998</v>
      </c>
      <c r="K5207" s="20">
        <v>0.1899196494</v>
      </c>
      <c r="L5207" s="20">
        <v>0.32286212910000001</v>
      </c>
      <c r="M5207" s="20">
        <v>0.22689922279999999</v>
      </c>
      <c r="N5207" s="21">
        <v>0</v>
      </c>
    </row>
    <row r="5208" spans="1:14" ht="15" customHeight="1" outlineLevel="1" x14ac:dyDescent="0.3">
      <c r="A5208" s="12">
        <v>5206</v>
      </c>
      <c r="B5208" s="13">
        <v>1</v>
      </c>
      <c r="C5208" s="19">
        <v>1.17223476236561E-4</v>
      </c>
      <c r="D5208" s="21">
        <v>0</v>
      </c>
      <c r="E5208" s="21">
        <v>0</v>
      </c>
      <c r="F5208" s="22">
        <v>3.7594868300476997E-5</v>
      </c>
      <c r="G5208" s="22">
        <v>1.14155251141553E-4</v>
      </c>
      <c r="H5208" s="21">
        <v>0</v>
      </c>
      <c r="I5208" s="20">
        <v>0.140321955</v>
      </c>
      <c r="J5208" s="24">
        <v>0.47120000000000001</v>
      </c>
      <c r="K5208" s="20">
        <v>0.150109569</v>
      </c>
      <c r="L5208" s="20">
        <v>0.31258483609999999</v>
      </c>
      <c r="M5208" s="20">
        <v>0.1298329198</v>
      </c>
      <c r="N5208" s="21">
        <v>0</v>
      </c>
    </row>
    <row r="5209" spans="1:14" ht="15" customHeight="1" outlineLevel="1" x14ac:dyDescent="0.3">
      <c r="A5209" s="12">
        <v>5207</v>
      </c>
      <c r="B5209" s="13">
        <v>1</v>
      </c>
      <c r="C5209" s="19">
        <v>1.1833164887847699E-4</v>
      </c>
      <c r="D5209" s="21">
        <v>0</v>
      </c>
      <c r="E5209" s="21">
        <v>0</v>
      </c>
      <c r="F5209" s="22">
        <v>2.3496792687798098E-5</v>
      </c>
      <c r="G5209" s="22">
        <v>1.14155251141553E-4</v>
      </c>
      <c r="H5209" s="21">
        <v>0</v>
      </c>
      <c r="I5209" s="20">
        <v>0.1377036462</v>
      </c>
      <c r="J5209" s="24">
        <v>0.53510000000000002</v>
      </c>
      <c r="K5209" s="20">
        <v>0.1172388605</v>
      </c>
      <c r="L5209" s="20">
        <v>0.27835951129999997</v>
      </c>
      <c r="M5209" s="20">
        <v>3.621685719E-2</v>
      </c>
      <c r="N5209" s="21">
        <v>0</v>
      </c>
    </row>
    <row r="5210" spans="1:14" ht="15" customHeight="1" outlineLevel="1" x14ac:dyDescent="0.3">
      <c r="A5210" s="12">
        <v>5208</v>
      </c>
      <c r="B5210" s="13">
        <v>1</v>
      </c>
      <c r="C5210" s="19">
        <v>9.7425731081639098E-5</v>
      </c>
      <c r="D5210" s="21">
        <v>0</v>
      </c>
      <c r="E5210" s="21">
        <v>0</v>
      </c>
      <c r="F5210" s="22">
        <v>9.3987170751192492E-6</v>
      </c>
      <c r="G5210" s="22">
        <v>1.14155251141553E-4</v>
      </c>
      <c r="H5210" s="21">
        <v>0</v>
      </c>
      <c r="I5210" s="20">
        <v>0.1294608223</v>
      </c>
      <c r="J5210" s="24">
        <v>0.58299999999999996</v>
      </c>
      <c r="K5210" s="20">
        <v>5.7219381540000003E-2</v>
      </c>
      <c r="L5210" s="20">
        <v>0.25130890049999999</v>
      </c>
      <c r="M5210" s="20">
        <v>1.337349021E-3</v>
      </c>
      <c r="N5210" s="21">
        <v>0</v>
      </c>
    </row>
    <row r="5211" spans="1:14" ht="15" customHeight="1" outlineLevel="1" x14ac:dyDescent="0.3">
      <c r="A5211" s="12">
        <v>5209</v>
      </c>
      <c r="B5211" s="13">
        <v>1</v>
      </c>
      <c r="C5211" s="19">
        <v>8.33519385293086E-5</v>
      </c>
      <c r="D5211" s="21">
        <v>0</v>
      </c>
      <c r="E5211" s="21">
        <v>0</v>
      </c>
      <c r="F5211" s="22">
        <v>5.8741981719495297E-6</v>
      </c>
      <c r="G5211" s="22">
        <v>1.14155251141553E-4</v>
      </c>
      <c r="H5211" s="21">
        <v>0</v>
      </c>
      <c r="I5211" s="20">
        <v>0.1277152832</v>
      </c>
      <c r="J5211" s="24">
        <v>0.59540000000000004</v>
      </c>
      <c r="K5211" s="20">
        <v>4.7966885799999998E-2</v>
      </c>
      <c r="L5211" s="20">
        <v>0.2477215435</v>
      </c>
      <c r="M5211" s="20">
        <v>9.5930751889999999E-2</v>
      </c>
      <c r="N5211" s="21">
        <v>0</v>
      </c>
    </row>
    <row r="5212" spans="1:14" ht="15" customHeight="1" outlineLevel="1" x14ac:dyDescent="0.3">
      <c r="A5212" s="12">
        <v>5210</v>
      </c>
      <c r="B5212" s="13">
        <v>1</v>
      </c>
      <c r="C5212" s="19">
        <v>7.5204460540266899E-5</v>
      </c>
      <c r="D5212" s="21">
        <v>0</v>
      </c>
      <c r="E5212" s="21">
        <v>0</v>
      </c>
      <c r="F5212" s="22">
        <v>2.3496792687798102E-6</v>
      </c>
      <c r="G5212" s="22">
        <v>1.14155251141553E-4</v>
      </c>
      <c r="H5212" s="21">
        <v>0</v>
      </c>
      <c r="I5212" s="20">
        <v>0.12189681920000001</v>
      </c>
      <c r="J5212" s="24">
        <v>0.59260000000000002</v>
      </c>
      <c r="K5212" s="20">
        <v>7.0854638420000005E-2</v>
      </c>
      <c r="L5212" s="20">
        <v>0.25625363579999999</v>
      </c>
      <c r="M5212" s="20">
        <v>0.38930857819999998</v>
      </c>
      <c r="N5212" s="21">
        <v>0</v>
      </c>
    </row>
    <row r="5213" spans="1:14" ht="15" customHeight="1" outlineLevel="1" x14ac:dyDescent="0.3">
      <c r="A5213" s="12">
        <v>5211</v>
      </c>
      <c r="B5213" s="13">
        <v>1</v>
      </c>
      <c r="C5213" s="19">
        <v>6.3515648239016005E-5</v>
      </c>
      <c r="D5213" s="21">
        <v>0</v>
      </c>
      <c r="E5213" s="21">
        <v>0</v>
      </c>
      <c r="F5213" s="22">
        <v>1.17483963438991E-6</v>
      </c>
      <c r="G5213" s="22">
        <v>1.14155251141553E-4</v>
      </c>
      <c r="H5213" s="21">
        <v>0</v>
      </c>
      <c r="I5213" s="20">
        <v>0.1172420481</v>
      </c>
      <c r="J5213" s="24">
        <v>0.61019999999999996</v>
      </c>
      <c r="K5213" s="20">
        <v>9.5325054780000001E-2</v>
      </c>
      <c r="L5213" s="20">
        <v>0.25509016870000001</v>
      </c>
      <c r="M5213" s="20">
        <v>0.50281143009999996</v>
      </c>
      <c r="N5213" s="21">
        <v>0</v>
      </c>
    </row>
    <row r="5214" spans="1:14" ht="15" customHeight="1" outlineLevel="1" x14ac:dyDescent="0.3">
      <c r="A5214" s="12">
        <v>5212</v>
      </c>
      <c r="B5214" s="13">
        <v>1</v>
      </c>
      <c r="C5214" s="19">
        <v>6.0566945383135697E-5</v>
      </c>
      <c r="D5214" s="21">
        <v>0</v>
      </c>
      <c r="E5214" s="21">
        <v>0</v>
      </c>
      <c r="F5214" s="22">
        <v>1.40980756126789E-5</v>
      </c>
      <c r="G5214" s="22">
        <v>1.14155251141553E-4</v>
      </c>
      <c r="H5214" s="21">
        <v>0</v>
      </c>
      <c r="I5214" s="20">
        <v>0.1167571761</v>
      </c>
      <c r="J5214" s="24">
        <v>0.51060000000000005</v>
      </c>
      <c r="K5214" s="20">
        <v>0.11955198440000001</v>
      </c>
      <c r="L5214" s="20">
        <v>0.25518712430000001</v>
      </c>
      <c r="M5214" s="20">
        <v>0.30805352850000001</v>
      </c>
      <c r="N5214" s="21">
        <v>0</v>
      </c>
    </row>
    <row r="5215" spans="1:14" ht="15" customHeight="1" outlineLevel="1" x14ac:dyDescent="0.3">
      <c r="A5215" s="12">
        <v>5213</v>
      </c>
      <c r="B5215" s="13">
        <v>1</v>
      </c>
      <c r="C5215" s="19">
        <v>6.7013619273932797E-5</v>
      </c>
      <c r="D5215" s="21">
        <v>0</v>
      </c>
      <c r="E5215" s="21">
        <v>0</v>
      </c>
      <c r="F5215" s="22">
        <v>3.7594868300476997E-5</v>
      </c>
      <c r="G5215" s="22">
        <v>1.14155251141553E-4</v>
      </c>
      <c r="H5215" s="20">
        <v>8.0762397029999992E-3</v>
      </c>
      <c r="I5215" s="20">
        <v>0.12645461599999999</v>
      </c>
      <c r="J5215" s="24">
        <v>0.442</v>
      </c>
      <c r="K5215" s="20">
        <v>0.1432919406</v>
      </c>
      <c r="L5215" s="20">
        <v>0.26517355050000002</v>
      </c>
      <c r="M5215" s="20">
        <v>8.9334734190000001E-2</v>
      </c>
      <c r="N5215" s="21">
        <v>0</v>
      </c>
    </row>
    <row r="5216" spans="1:14" ht="15" customHeight="1" outlineLevel="1" x14ac:dyDescent="0.3">
      <c r="A5216" s="12">
        <v>5214</v>
      </c>
      <c r="B5216" s="13">
        <v>1</v>
      </c>
      <c r="C5216" s="19">
        <v>7.5633275171269098E-5</v>
      </c>
      <c r="D5216" s="21">
        <v>0</v>
      </c>
      <c r="E5216" s="21">
        <v>0</v>
      </c>
      <c r="F5216" s="22">
        <v>9.3987170751192502E-5</v>
      </c>
      <c r="G5216" s="22">
        <v>1.14155251141553E-4</v>
      </c>
      <c r="H5216" s="20">
        <v>3.9250524959999998E-2</v>
      </c>
      <c r="I5216" s="20">
        <v>0.13469743989999999</v>
      </c>
      <c r="J5216" s="24">
        <v>0.35560000000000003</v>
      </c>
      <c r="K5216" s="20">
        <v>0.1436571707</v>
      </c>
      <c r="L5216" s="20">
        <v>0.3049253442</v>
      </c>
      <c r="M5216" s="20">
        <v>1.9041551490000001E-3</v>
      </c>
      <c r="N5216" s="21">
        <v>0</v>
      </c>
    </row>
    <row r="5217" spans="1:14" ht="15" customHeight="1" outlineLevel="1" x14ac:dyDescent="0.3">
      <c r="A5217" s="12">
        <v>5215</v>
      </c>
      <c r="B5217" s="13">
        <v>1</v>
      </c>
      <c r="C5217" s="19">
        <v>8.7803901664657203E-5</v>
      </c>
      <c r="D5217" s="21">
        <v>0</v>
      </c>
      <c r="E5217" s="21">
        <v>0</v>
      </c>
      <c r="F5217" s="22">
        <v>1.8210014333043501E-4</v>
      </c>
      <c r="G5217" s="22">
        <v>1.14155251141553E-4</v>
      </c>
      <c r="H5217" s="20">
        <v>0.12825068649999999</v>
      </c>
      <c r="I5217" s="20">
        <v>0.109678045</v>
      </c>
      <c r="J5217" s="24">
        <v>0.23019999999999999</v>
      </c>
      <c r="K5217" s="20">
        <v>0.14061358660000001</v>
      </c>
      <c r="L5217" s="20">
        <v>0.31656001550000001</v>
      </c>
      <c r="M5217" s="20">
        <v>2.108470791E-2</v>
      </c>
      <c r="N5217" s="21">
        <v>0</v>
      </c>
    </row>
    <row r="5218" spans="1:14" ht="15" customHeight="1" outlineLevel="1" x14ac:dyDescent="0.3">
      <c r="A5218" s="12">
        <v>5216</v>
      </c>
      <c r="B5218" s="13">
        <v>1</v>
      </c>
      <c r="C5218" s="19">
        <v>1.0241364564246E-4</v>
      </c>
      <c r="D5218" s="21">
        <v>0</v>
      </c>
      <c r="E5218" s="20">
        <v>2.196131574E-4</v>
      </c>
      <c r="F5218" s="22">
        <v>1.58603350642637E-4</v>
      </c>
      <c r="G5218" s="22">
        <v>1.14155251141553E-4</v>
      </c>
      <c r="H5218" s="20">
        <v>0.2579550961</v>
      </c>
      <c r="I5218" s="20">
        <v>0.10453840189999999</v>
      </c>
      <c r="J5218" s="24">
        <v>0.17810000000000001</v>
      </c>
      <c r="K5218" s="20">
        <v>0.20160701240000001</v>
      </c>
      <c r="L5218" s="20">
        <v>0.3161721931</v>
      </c>
      <c r="M5218" s="20">
        <v>0.17844626590000001</v>
      </c>
      <c r="N5218" s="24">
        <v>8.3459999999999993E-3</v>
      </c>
    </row>
    <row r="5219" spans="1:14" ht="15" customHeight="1" outlineLevel="1" x14ac:dyDescent="0.3">
      <c r="A5219" s="12">
        <v>5217</v>
      </c>
      <c r="B5219" s="13">
        <v>1</v>
      </c>
      <c r="C5219" s="19">
        <v>1.06145503980858E-4</v>
      </c>
      <c r="D5219" s="21">
        <v>0</v>
      </c>
      <c r="E5219" s="20">
        <v>9.3378152579999996E-4</v>
      </c>
      <c r="F5219" s="22">
        <v>1.4685495429873799E-4</v>
      </c>
      <c r="G5219" s="22">
        <v>1.14155251141553E-4</v>
      </c>
      <c r="H5219" s="20">
        <v>0.37667581970000003</v>
      </c>
      <c r="I5219" s="20">
        <v>0.1115205586</v>
      </c>
      <c r="J5219" s="24">
        <v>0.1225</v>
      </c>
      <c r="K5219" s="24">
        <v>0.24348673000000001</v>
      </c>
      <c r="L5219" s="20">
        <v>0.3224743068</v>
      </c>
      <c r="M5219" s="20">
        <v>0.22038431650000001</v>
      </c>
      <c r="N5219" s="24">
        <v>2.6519999999999998E-2</v>
      </c>
    </row>
    <row r="5220" spans="1:14" ht="15" customHeight="1" outlineLevel="1" x14ac:dyDescent="0.3">
      <c r="A5220" s="12">
        <v>5218</v>
      </c>
      <c r="B5220" s="13">
        <v>1</v>
      </c>
      <c r="C5220" s="19">
        <v>1.05267314769453E-4</v>
      </c>
      <c r="D5220" s="21">
        <v>0</v>
      </c>
      <c r="E5220" s="20">
        <v>1.5432505979999999E-3</v>
      </c>
      <c r="F5220" s="22">
        <v>1.6447754881458699E-4</v>
      </c>
      <c r="G5220" s="22">
        <v>1.14155251141553E-4</v>
      </c>
      <c r="H5220" s="20">
        <v>0.47197544819999998</v>
      </c>
      <c r="I5220" s="20">
        <v>0.10793250579999999</v>
      </c>
      <c r="J5220" s="24">
        <v>9.5200000000000007E-2</v>
      </c>
      <c r="K5220" s="20">
        <v>0.1653274897</v>
      </c>
      <c r="L5220" s="20">
        <v>0.31316656970000001</v>
      </c>
      <c r="M5220" s="20">
        <v>0.12659740280000001</v>
      </c>
      <c r="N5220" s="20">
        <v>9.1326857139999995E-2</v>
      </c>
    </row>
    <row r="5221" spans="1:14" ht="15" customHeight="1" outlineLevel="1" x14ac:dyDescent="0.3">
      <c r="A5221" s="12">
        <v>5219</v>
      </c>
      <c r="B5221" s="13">
        <v>1</v>
      </c>
      <c r="C5221" s="19">
        <v>1.0338410357191E-4</v>
      </c>
      <c r="D5221" s="21">
        <v>0</v>
      </c>
      <c r="E5221" s="20">
        <v>2.0931347050000002E-3</v>
      </c>
      <c r="F5221" s="22">
        <v>1.87974341502385E-4</v>
      </c>
      <c r="G5221" s="22">
        <v>1.14155251141553E-4</v>
      </c>
      <c r="H5221" s="20">
        <v>0.54240025839999995</v>
      </c>
      <c r="I5221" s="20">
        <v>0.1038595811</v>
      </c>
      <c r="J5221" s="24">
        <v>9.4399999999999998E-2</v>
      </c>
      <c r="K5221" s="20">
        <v>0.15875334790000001</v>
      </c>
      <c r="L5221" s="20">
        <v>0.30705836730000002</v>
      </c>
      <c r="M5221" s="20">
        <v>3.5569500830000003E-2</v>
      </c>
      <c r="N5221" s="20">
        <v>0.1532477143</v>
      </c>
    </row>
    <row r="5222" spans="1:14" ht="15" customHeight="1" outlineLevel="1" x14ac:dyDescent="0.3">
      <c r="A5222" s="12">
        <v>5220</v>
      </c>
      <c r="B5222" s="13">
        <v>1</v>
      </c>
      <c r="C5222" s="19">
        <v>1.03923790052913E-4</v>
      </c>
      <c r="D5222" s="21">
        <v>0</v>
      </c>
      <c r="E5222" s="20">
        <v>2.5578974339999999E-3</v>
      </c>
      <c r="F5222" s="22">
        <v>2.0677177565262301E-4</v>
      </c>
      <c r="G5222" s="22">
        <v>1.14155251141553E-4</v>
      </c>
      <c r="H5222" s="20">
        <v>0.58762720079999997</v>
      </c>
      <c r="I5222" s="20">
        <v>0.1051202483</v>
      </c>
      <c r="J5222" s="24">
        <v>0.1069</v>
      </c>
      <c r="K5222" s="20">
        <v>0.16666666669999999</v>
      </c>
      <c r="L5222" s="20">
        <v>0.30114407599999998</v>
      </c>
      <c r="M5222" s="20">
        <v>1.337349021E-3</v>
      </c>
      <c r="N5222" s="20">
        <v>0.39279685710000001</v>
      </c>
    </row>
    <row r="5223" spans="1:14" ht="15" customHeight="1" outlineLevel="1" x14ac:dyDescent="0.3">
      <c r="A5223" s="12">
        <v>5221</v>
      </c>
      <c r="B5223" s="13">
        <v>1</v>
      </c>
      <c r="C5223" s="19">
        <v>9.5639742226612999E-5</v>
      </c>
      <c r="D5223" s="21">
        <v>0</v>
      </c>
      <c r="E5223" s="20">
        <v>2.8715697150000002E-3</v>
      </c>
      <c r="F5223" s="22">
        <v>1.87974341502385E-4</v>
      </c>
      <c r="G5223" s="22">
        <v>1.14155251141553E-4</v>
      </c>
      <c r="H5223" s="20">
        <v>0.58875787430000004</v>
      </c>
      <c r="I5223" s="20">
        <v>0.10705973620000001</v>
      </c>
      <c r="J5223" s="24">
        <v>0.1217</v>
      </c>
      <c r="K5223" s="20">
        <v>0.16569271969999999</v>
      </c>
      <c r="L5223" s="20">
        <v>0.2888307155</v>
      </c>
      <c r="M5223" s="20">
        <v>9.2915291639999995E-2</v>
      </c>
      <c r="N5223" s="20">
        <v>0.54196628570000005</v>
      </c>
    </row>
    <row r="5224" spans="1:14" ht="15" customHeight="1" outlineLevel="1" x14ac:dyDescent="0.3">
      <c r="A5224" s="12">
        <v>5222</v>
      </c>
      <c r="B5224" s="13">
        <v>1</v>
      </c>
      <c r="C5224" s="19">
        <v>8.8785460470041706E-5</v>
      </c>
      <c r="D5224" s="21">
        <v>0</v>
      </c>
      <c r="E5224" s="20">
        <v>3.0358539759999998E-3</v>
      </c>
      <c r="F5224" s="22">
        <v>1.90324020771165E-4</v>
      </c>
      <c r="G5224" s="22">
        <v>1.14155251141553E-4</v>
      </c>
      <c r="H5224" s="20">
        <v>0.56356000650000004</v>
      </c>
      <c r="I5224" s="20">
        <v>9.6295577970000004E-2</v>
      </c>
      <c r="J5224" s="24">
        <v>0.13589999999999999</v>
      </c>
      <c r="K5224" s="24">
        <v>0.15376186999999999</v>
      </c>
      <c r="L5224" s="20">
        <v>0.29076982740000001</v>
      </c>
      <c r="M5224" s="20">
        <v>0.37805238029999999</v>
      </c>
      <c r="N5224" s="20">
        <v>0.63288085709999997</v>
      </c>
    </row>
    <row r="5225" spans="1:14" ht="15" customHeight="1" outlineLevel="1" x14ac:dyDescent="0.3">
      <c r="A5225" s="12">
        <v>5223</v>
      </c>
      <c r="B5225" s="13">
        <v>1</v>
      </c>
      <c r="C5225" s="19">
        <v>8.5658737446232103E-5</v>
      </c>
      <c r="D5225" s="21">
        <v>0</v>
      </c>
      <c r="E5225" s="20">
        <v>3.0699025279999998E-3</v>
      </c>
      <c r="F5225" s="22">
        <v>2.1382081345896301E-4</v>
      </c>
      <c r="G5225" s="22">
        <v>1.14155251141553E-4</v>
      </c>
      <c r="H5225" s="20">
        <v>0.49523501860000002</v>
      </c>
      <c r="I5225" s="20">
        <v>8.2622187740000005E-2</v>
      </c>
      <c r="J5225" s="24">
        <v>0.1474</v>
      </c>
      <c r="K5225" s="20">
        <v>0.1155344534</v>
      </c>
      <c r="L5225" s="20">
        <v>0.31685088230000003</v>
      </c>
      <c r="M5225" s="20">
        <v>0.48801570640000003</v>
      </c>
      <c r="N5225" s="24">
        <v>0.81112200000000001</v>
      </c>
    </row>
    <row r="5226" spans="1:14" ht="15" customHeight="1" outlineLevel="1" x14ac:dyDescent="0.3">
      <c r="A5226" s="12">
        <v>5224</v>
      </c>
      <c r="B5226" s="13">
        <v>1</v>
      </c>
      <c r="C5226" s="19">
        <v>8.2598589618256506E-5</v>
      </c>
      <c r="D5226" s="21">
        <v>0</v>
      </c>
      <c r="E5226" s="20">
        <v>2.984781149E-3</v>
      </c>
      <c r="F5226" s="22">
        <v>2.23219530534082E-4</v>
      </c>
      <c r="G5226" s="22">
        <v>1.14155251141553E-4</v>
      </c>
      <c r="H5226" s="20">
        <v>0.39654336940000001</v>
      </c>
      <c r="I5226" s="20">
        <v>7.6997672609999998E-2</v>
      </c>
      <c r="J5226" s="24">
        <v>0.1474</v>
      </c>
      <c r="K5226" s="20">
        <v>0.13976138299999999</v>
      </c>
      <c r="L5226" s="20">
        <v>0.32557688579999999</v>
      </c>
      <c r="M5226" s="20">
        <v>0.29924400779999999</v>
      </c>
      <c r="N5226" s="20">
        <v>0.56438571429999995</v>
      </c>
    </row>
    <row r="5227" spans="1:14" ht="15" customHeight="1" outlineLevel="1" x14ac:dyDescent="0.3">
      <c r="A5227" s="12">
        <v>5225</v>
      </c>
      <c r="B5227" s="13">
        <v>1</v>
      </c>
      <c r="C5227" s="19">
        <v>8.3196602397630999E-5</v>
      </c>
      <c r="D5227" s="21">
        <v>0</v>
      </c>
      <c r="E5227" s="20">
        <v>2.7834690879999999E-3</v>
      </c>
      <c r="F5227" s="22">
        <v>2.23219530534082E-4</v>
      </c>
      <c r="G5227" s="22">
        <v>1.14155251141553E-4</v>
      </c>
      <c r="H5227" s="20">
        <v>0.26586981100000001</v>
      </c>
      <c r="I5227" s="20">
        <v>7.6900698219999994E-2</v>
      </c>
      <c r="J5227" s="24">
        <v>0.13589999999999999</v>
      </c>
      <c r="K5227" s="20">
        <v>0.19052836619999999</v>
      </c>
      <c r="L5227" s="20">
        <v>0.34487104909999999</v>
      </c>
      <c r="M5227" s="20">
        <v>8.68158022E-2</v>
      </c>
      <c r="N5227" s="20">
        <v>0.3110082857</v>
      </c>
    </row>
    <row r="5228" spans="1:14" ht="15" customHeight="1" outlineLevel="1" x14ac:dyDescent="0.3">
      <c r="A5228" s="12">
        <v>5226</v>
      </c>
      <c r="B5228" s="13">
        <v>1</v>
      </c>
      <c r="C5228" s="19">
        <v>9.1422104808305704E-5</v>
      </c>
      <c r="D5228" s="21">
        <v>0</v>
      </c>
      <c r="E5228" s="20">
        <v>2.322111214E-3</v>
      </c>
      <c r="F5228" s="22">
        <v>1.6447754881458699E-4</v>
      </c>
      <c r="G5228" s="22">
        <v>1.14155251141553E-4</v>
      </c>
      <c r="H5228" s="20">
        <v>0.1248586658</v>
      </c>
      <c r="I5228" s="20">
        <v>7.9034134990000005E-2</v>
      </c>
      <c r="J5228" s="24">
        <v>0.13250000000000001</v>
      </c>
      <c r="K5228" s="20">
        <v>0.22449476500000001</v>
      </c>
      <c r="L5228" s="20">
        <v>0.34642233859999999</v>
      </c>
      <c r="M5228" s="20">
        <v>1.8788790850000001E-3</v>
      </c>
      <c r="N5228" s="20">
        <v>0.15359314290000001</v>
      </c>
    </row>
    <row r="5229" spans="1:14" ht="15" customHeight="1" outlineLevel="1" x14ac:dyDescent="0.3">
      <c r="A5229" s="12">
        <v>5227</v>
      </c>
      <c r="B5229" s="13">
        <v>1</v>
      </c>
      <c r="C5229" s="19">
        <v>1.03833119266513E-4</v>
      </c>
      <c r="D5229" s="21">
        <v>0</v>
      </c>
      <c r="E5229" s="20">
        <v>1.320658193E-3</v>
      </c>
      <c r="F5229" s="22">
        <v>1.1748396343899099E-4</v>
      </c>
      <c r="G5229" s="22">
        <v>1.14155251141553E-4</v>
      </c>
      <c r="H5229" s="20">
        <v>3.3112582779999997E-2</v>
      </c>
      <c r="I5229" s="20">
        <v>8.7858805279999994E-2</v>
      </c>
      <c r="J5229" s="24">
        <v>0.17710000000000001</v>
      </c>
      <c r="K5229" s="20">
        <v>0.2236425615</v>
      </c>
      <c r="L5229" s="20">
        <v>0.32993988749999997</v>
      </c>
      <c r="M5229" s="20">
        <v>2.0128343430000001E-2</v>
      </c>
      <c r="N5229" s="20">
        <v>4.3423714289999998E-2</v>
      </c>
    </row>
    <row r="5230" spans="1:14" ht="15" customHeight="1" outlineLevel="1" x14ac:dyDescent="0.3">
      <c r="A5230" s="12">
        <v>5228</v>
      </c>
      <c r="B5230" s="13">
        <v>1</v>
      </c>
      <c r="C5230" s="19">
        <v>1.0666477105502301E-4</v>
      </c>
      <c r="D5230" s="21">
        <v>0</v>
      </c>
      <c r="E5230" s="20">
        <v>3.1196985340000002E-4</v>
      </c>
      <c r="F5230" s="22">
        <v>8.8112972579242903E-5</v>
      </c>
      <c r="G5230" s="22">
        <v>1.14155251141553E-4</v>
      </c>
      <c r="H5230" s="20">
        <v>6.7840413499999997E-3</v>
      </c>
      <c r="I5230" s="20">
        <v>0.1144297905</v>
      </c>
      <c r="J5230" s="24">
        <v>0.30630000000000002</v>
      </c>
      <c r="K5230" s="20">
        <v>0.1925980034</v>
      </c>
      <c r="L5230" s="20">
        <v>0.3162691487</v>
      </c>
      <c r="M5230" s="20">
        <v>0.17243871969999999</v>
      </c>
      <c r="N5230" s="21">
        <v>0</v>
      </c>
    </row>
    <row r="5231" spans="1:14" ht="15" customHeight="1" outlineLevel="1" x14ac:dyDescent="0.3">
      <c r="A5231" s="12">
        <v>5229</v>
      </c>
      <c r="B5231" s="13">
        <v>1</v>
      </c>
      <c r="C5231" s="19">
        <v>1.08599002197303E-4</v>
      </c>
      <c r="D5231" s="21">
        <v>0</v>
      </c>
      <c r="E5231" s="21">
        <v>0</v>
      </c>
      <c r="F5231" s="22">
        <v>5.87419817194953E-5</v>
      </c>
      <c r="G5231" s="22">
        <v>1.14155251141553E-4</v>
      </c>
      <c r="H5231" s="21">
        <v>0</v>
      </c>
      <c r="I5231" s="20">
        <v>0.14565554689999999</v>
      </c>
      <c r="J5231" s="24">
        <v>0.42449999999999999</v>
      </c>
      <c r="K5231" s="20">
        <v>0.22680788900000001</v>
      </c>
      <c r="L5231" s="20">
        <v>0.3289703316</v>
      </c>
      <c r="M5231" s="20">
        <v>0.21399532660000001</v>
      </c>
      <c r="N5231" s="21">
        <v>0</v>
      </c>
    </row>
    <row r="5232" spans="1:14" ht="15" customHeight="1" outlineLevel="1" x14ac:dyDescent="0.3">
      <c r="A5232" s="12">
        <v>5230</v>
      </c>
      <c r="B5232" s="13">
        <v>1</v>
      </c>
      <c r="C5232" s="19">
        <v>1.18355739588083E-4</v>
      </c>
      <c r="D5232" s="21">
        <v>0</v>
      </c>
      <c r="E5232" s="21">
        <v>0</v>
      </c>
      <c r="F5232" s="22">
        <v>3.7594868300476997E-5</v>
      </c>
      <c r="G5232" s="22">
        <v>1.14155251141553E-4</v>
      </c>
      <c r="H5232" s="21">
        <v>0</v>
      </c>
      <c r="I5232" s="20">
        <v>0.15709852599999999</v>
      </c>
      <c r="J5232" s="24">
        <v>0.46539999999999998</v>
      </c>
      <c r="K5232" s="20">
        <v>0.19478938400000001</v>
      </c>
      <c r="L5232" s="20">
        <v>0.31219701379999998</v>
      </c>
      <c r="M5232" s="20">
        <v>0.1234160914</v>
      </c>
      <c r="N5232" s="21">
        <v>0</v>
      </c>
    </row>
    <row r="5233" spans="1:14" ht="15" customHeight="1" outlineLevel="1" x14ac:dyDescent="0.3">
      <c r="A5233" s="12">
        <v>5231</v>
      </c>
      <c r="B5233" s="13">
        <v>1</v>
      </c>
      <c r="C5233" s="19">
        <v>1.19468730371921E-4</v>
      </c>
      <c r="D5233" s="21">
        <v>0</v>
      </c>
      <c r="E5233" s="21">
        <v>0</v>
      </c>
      <c r="F5233" s="22">
        <v>2.3496792687798098E-5</v>
      </c>
      <c r="G5233" s="22">
        <v>1.14155251141553E-4</v>
      </c>
      <c r="H5233" s="21">
        <v>0</v>
      </c>
      <c r="I5233" s="20">
        <v>0.16650504269999999</v>
      </c>
      <c r="J5233" s="24">
        <v>0.46829999999999999</v>
      </c>
      <c r="K5233" s="20">
        <v>0.12186510840000001</v>
      </c>
      <c r="L5233" s="20">
        <v>0.27671126619999997</v>
      </c>
      <c r="M5233" s="20">
        <v>3.4929904880000001E-2</v>
      </c>
      <c r="N5233" s="21">
        <v>0</v>
      </c>
    </row>
    <row r="5234" spans="1:14" ht="15" customHeight="1" outlineLevel="1" x14ac:dyDescent="0.3">
      <c r="A5234" s="12">
        <v>5232</v>
      </c>
      <c r="B5234" s="13">
        <v>1</v>
      </c>
      <c r="C5234" s="19">
        <v>9.8379723182071005E-5</v>
      </c>
      <c r="D5234" s="21">
        <v>0</v>
      </c>
      <c r="E5234" s="21">
        <v>0</v>
      </c>
      <c r="F5234" s="22">
        <v>9.3987170751192492E-6</v>
      </c>
      <c r="G5234" s="22">
        <v>1.14155251141553E-4</v>
      </c>
      <c r="H5234" s="21">
        <v>0</v>
      </c>
      <c r="I5234" s="20">
        <v>0.15768037239999999</v>
      </c>
      <c r="J5234" s="24">
        <v>0.45660000000000001</v>
      </c>
      <c r="K5234" s="20">
        <v>0.1099342586</v>
      </c>
      <c r="L5234" s="20">
        <v>0.2450067869</v>
      </c>
      <c r="M5234" s="20">
        <v>1.337349021E-3</v>
      </c>
      <c r="N5234" s="21">
        <v>0</v>
      </c>
    </row>
    <row r="5235" spans="1:14" ht="15" customHeight="1" outlineLevel="1" x14ac:dyDescent="0.3">
      <c r="A5235" s="12">
        <v>5233</v>
      </c>
      <c r="B5235" s="13">
        <v>1</v>
      </c>
      <c r="C5235" s="19">
        <v>8.3915661134109304E-5</v>
      </c>
      <c r="D5235" s="21">
        <v>0</v>
      </c>
      <c r="E5235" s="21">
        <v>0</v>
      </c>
      <c r="F5235" s="22">
        <v>5.8741981719495297E-6</v>
      </c>
      <c r="G5235" s="22">
        <v>1.14155251141553E-4</v>
      </c>
      <c r="H5235" s="21">
        <v>0</v>
      </c>
      <c r="I5235" s="20">
        <v>0.15583785880000001</v>
      </c>
      <c r="J5235" s="24">
        <v>0.4027</v>
      </c>
      <c r="K5235" s="20">
        <v>0.109082055</v>
      </c>
      <c r="L5235" s="20">
        <v>0.23666860579999999</v>
      </c>
      <c r="M5235" s="20">
        <v>8.7075276409999999E-2</v>
      </c>
      <c r="N5235" s="21">
        <v>0</v>
      </c>
    </row>
    <row r="5236" spans="1:14" ht="15" customHeight="1" outlineLevel="1" x14ac:dyDescent="0.3">
      <c r="A5236" s="12">
        <v>5234</v>
      </c>
      <c r="B5236" s="13">
        <v>1</v>
      </c>
      <c r="C5236" s="19">
        <v>7.6269269904890305E-5</v>
      </c>
      <c r="D5236" s="21">
        <v>0</v>
      </c>
      <c r="E5236" s="21">
        <v>0</v>
      </c>
      <c r="F5236" s="22">
        <v>2.3496792687798102E-6</v>
      </c>
      <c r="G5236" s="22">
        <v>1.14155251141553E-4</v>
      </c>
      <c r="H5236" s="21">
        <v>0</v>
      </c>
      <c r="I5236" s="20">
        <v>0.1677657099</v>
      </c>
      <c r="J5236" s="24">
        <v>0.32379999999999998</v>
      </c>
      <c r="K5236" s="20">
        <v>7.3654735819999997E-2</v>
      </c>
      <c r="L5236" s="20">
        <v>0.23579600540000001</v>
      </c>
      <c r="M5236" s="20">
        <v>0.35619509420000001</v>
      </c>
      <c r="N5236" s="21">
        <v>0</v>
      </c>
    </row>
    <row r="5237" spans="1:14" ht="15" customHeight="1" outlineLevel="1" x14ac:dyDescent="0.3">
      <c r="A5237" s="12">
        <v>5235</v>
      </c>
      <c r="B5237" s="13">
        <v>1</v>
      </c>
      <c r="C5237" s="19">
        <v>6.4879182402764605E-5</v>
      </c>
      <c r="D5237" s="21">
        <v>0</v>
      </c>
      <c r="E5237" s="21">
        <v>0</v>
      </c>
      <c r="F5237" s="22">
        <v>1.17483963438991E-6</v>
      </c>
      <c r="G5237" s="22">
        <v>1.14155251141553E-4</v>
      </c>
      <c r="H5237" s="21">
        <v>0</v>
      </c>
      <c r="I5237" s="20">
        <v>0.1628200155</v>
      </c>
      <c r="J5237" s="24">
        <v>0.25890000000000002</v>
      </c>
      <c r="K5237" s="20">
        <v>5.9897735569999999E-2</v>
      </c>
      <c r="L5237" s="20">
        <v>0.24364940860000001</v>
      </c>
      <c r="M5237" s="20">
        <v>0.45930073780000003</v>
      </c>
      <c r="N5237" s="21">
        <v>0</v>
      </c>
    </row>
    <row r="5238" spans="1:14" ht="15" customHeight="1" outlineLevel="1" x14ac:dyDescent="0.3">
      <c r="A5238" s="12">
        <v>5236</v>
      </c>
      <c r="B5238" s="13">
        <v>1</v>
      </c>
      <c r="C5238" s="19">
        <v>6.1728117586186599E-5</v>
      </c>
      <c r="D5238" s="21">
        <v>0</v>
      </c>
      <c r="E5238" s="21">
        <v>0</v>
      </c>
      <c r="F5238" s="22">
        <v>1.40980756126789E-5</v>
      </c>
      <c r="G5238" s="22">
        <v>1.14155251141553E-4</v>
      </c>
      <c r="H5238" s="21">
        <v>0</v>
      </c>
      <c r="I5238" s="20">
        <v>0.14226144299999999</v>
      </c>
      <c r="J5238" s="24">
        <v>0.21310000000000001</v>
      </c>
      <c r="K5238" s="20">
        <v>7.3654735819999997E-2</v>
      </c>
      <c r="L5238" s="20">
        <v>0.25945317039999999</v>
      </c>
      <c r="M5238" s="20">
        <v>0.2821320417</v>
      </c>
      <c r="N5238" s="21">
        <v>0</v>
      </c>
    </row>
    <row r="5239" spans="1:14" ht="15" customHeight="1" outlineLevel="1" x14ac:dyDescent="0.3">
      <c r="A5239" s="12">
        <v>5237</v>
      </c>
      <c r="B5239" s="13">
        <v>1</v>
      </c>
      <c r="C5239" s="19">
        <v>6.7842339684408997E-5</v>
      </c>
      <c r="D5239" s="21">
        <v>0</v>
      </c>
      <c r="E5239" s="21">
        <v>0</v>
      </c>
      <c r="F5239" s="22">
        <v>3.7594868300476997E-5</v>
      </c>
      <c r="G5239" s="22">
        <v>1.14155251141553E-4</v>
      </c>
      <c r="H5239" s="20">
        <v>8.0762397029999992E-3</v>
      </c>
      <c r="I5239" s="20">
        <v>0.12092707530000001</v>
      </c>
      <c r="J5239" s="24">
        <v>0.18210000000000001</v>
      </c>
      <c r="K5239" s="20">
        <v>0.12393474559999999</v>
      </c>
      <c r="L5239" s="20">
        <v>0.290382005</v>
      </c>
      <c r="M5239" s="20">
        <v>8.192088283E-2</v>
      </c>
      <c r="N5239" s="21">
        <v>0</v>
      </c>
    </row>
    <row r="5240" spans="1:14" ht="15" customHeight="1" outlineLevel="1" x14ac:dyDescent="0.3">
      <c r="A5240" s="12">
        <v>5238</v>
      </c>
      <c r="B5240" s="13">
        <v>1</v>
      </c>
      <c r="C5240" s="19">
        <v>7.6177725208384202E-5</v>
      </c>
      <c r="D5240" s="21">
        <v>0</v>
      </c>
      <c r="E5240" s="21">
        <v>0</v>
      </c>
      <c r="F5240" s="22">
        <v>9.3987170751192502E-5</v>
      </c>
      <c r="G5240" s="22">
        <v>1.14155251141553E-4</v>
      </c>
      <c r="H5240" s="20">
        <v>4.1027297689999999E-2</v>
      </c>
      <c r="I5240" s="20">
        <v>0.1131691234</v>
      </c>
      <c r="J5240" s="24">
        <v>0.14299999999999999</v>
      </c>
      <c r="K5240" s="20">
        <v>0.14791818849999999</v>
      </c>
      <c r="L5240" s="20">
        <v>0.32547993019999999</v>
      </c>
      <c r="M5240" s="20">
        <v>1.828999979E-3</v>
      </c>
      <c r="N5240" s="21">
        <v>0</v>
      </c>
    </row>
    <row r="5241" spans="1:14" ht="15" customHeight="1" outlineLevel="1" x14ac:dyDescent="0.3">
      <c r="A5241" s="12">
        <v>5239</v>
      </c>
      <c r="B5241" s="13">
        <v>1</v>
      </c>
      <c r="C5241" s="19">
        <v>8.7866537509635097E-5</v>
      </c>
      <c r="D5241" s="21">
        <v>0</v>
      </c>
      <c r="E5241" s="21">
        <v>0</v>
      </c>
      <c r="F5241" s="22">
        <v>1.8210014333043501E-4</v>
      </c>
      <c r="G5241" s="22">
        <v>1.14155251141553E-4</v>
      </c>
      <c r="H5241" s="20">
        <v>0.1340655791</v>
      </c>
      <c r="I5241" s="20">
        <v>8.3979829330000005E-2</v>
      </c>
      <c r="J5241" s="24">
        <v>6.2100000000000002E-2</v>
      </c>
      <c r="K5241" s="20">
        <v>0.19101533970000001</v>
      </c>
      <c r="L5241" s="20">
        <v>0.32916424280000001</v>
      </c>
      <c r="M5241" s="20">
        <v>1.8303253299999999E-2</v>
      </c>
      <c r="N5241" s="21">
        <v>0</v>
      </c>
    </row>
    <row r="5242" spans="1:14" ht="15" customHeight="1" outlineLevel="1" x14ac:dyDescent="0.3">
      <c r="A5242" s="12">
        <v>5240</v>
      </c>
      <c r="B5242" s="13">
        <v>1</v>
      </c>
      <c r="C5242" s="19">
        <v>1.0045532593356901E-4</v>
      </c>
      <c r="D5242" s="21">
        <v>0</v>
      </c>
      <c r="E5242" s="20">
        <v>2.8685904670000003E-4</v>
      </c>
      <c r="F5242" s="22">
        <v>1.58603350642637E-4</v>
      </c>
      <c r="G5242" s="22">
        <v>1.14155251141553E-4</v>
      </c>
      <c r="H5242" s="20">
        <v>0.26409303830000003</v>
      </c>
      <c r="I5242" s="20">
        <v>7.0694336699999999E-2</v>
      </c>
      <c r="J5242" s="24">
        <v>5.1799999999999999E-2</v>
      </c>
      <c r="K5242" s="20">
        <v>0.22571219870000001</v>
      </c>
      <c r="L5242" s="20">
        <v>0.32790382010000002</v>
      </c>
      <c r="M5242" s="20">
        <v>0.1608311684</v>
      </c>
      <c r="N5242" s="20">
        <v>4.0114285710000003E-4</v>
      </c>
    </row>
    <row r="5243" spans="1:14" ht="15" customHeight="1" outlineLevel="1" x14ac:dyDescent="0.3">
      <c r="A5243" s="12">
        <v>5241</v>
      </c>
      <c r="B5243" s="13">
        <v>1</v>
      </c>
      <c r="C5243" s="19">
        <v>1.00780269220182E-4</v>
      </c>
      <c r="D5243" s="21">
        <v>0</v>
      </c>
      <c r="E5243" s="20">
        <v>1.310443627E-3</v>
      </c>
      <c r="F5243" s="22">
        <v>1.4685495429873799E-4</v>
      </c>
      <c r="G5243" s="22">
        <v>1.14155251141553E-4</v>
      </c>
      <c r="H5243" s="20">
        <v>0.37602972060000001</v>
      </c>
      <c r="I5243" s="20">
        <v>6.962761831E-2</v>
      </c>
      <c r="J5243" s="24">
        <v>7.9000000000000001E-2</v>
      </c>
      <c r="K5243" s="20">
        <v>0.23946919890000001</v>
      </c>
      <c r="L5243" s="20">
        <v>0.33042466549999999</v>
      </c>
      <c r="M5243" s="20">
        <v>0.2015901809</v>
      </c>
      <c r="N5243" s="20">
        <v>2.2842857139999999E-2</v>
      </c>
    </row>
    <row r="5244" spans="1:14" ht="15" customHeight="1" outlineLevel="1" x14ac:dyDescent="0.3">
      <c r="A5244" s="12">
        <v>5242</v>
      </c>
      <c r="B5244" s="13">
        <v>1</v>
      </c>
      <c r="C5244" s="19">
        <v>9.9227337987457998E-5</v>
      </c>
      <c r="D5244" s="21">
        <v>0</v>
      </c>
      <c r="E5244" s="20">
        <v>2.0395082370000001E-3</v>
      </c>
      <c r="F5244" s="22">
        <v>1.6447754881458699E-4</v>
      </c>
      <c r="G5244" s="22">
        <v>1.14155251141553E-4</v>
      </c>
      <c r="H5244" s="20">
        <v>0.4701986755</v>
      </c>
      <c r="I5244" s="20">
        <v>6.2160589600000003E-2</v>
      </c>
      <c r="J5244" s="24">
        <v>0.1002</v>
      </c>
      <c r="K5244" s="20">
        <v>0.2246165084</v>
      </c>
      <c r="L5244" s="20">
        <v>0.3305216211</v>
      </c>
      <c r="M5244" s="20">
        <v>0.11721425370000001</v>
      </c>
      <c r="N5244" s="20">
        <v>0.32139342859999998</v>
      </c>
    </row>
    <row r="5245" spans="1:14" ht="15" customHeight="1" outlineLevel="1" x14ac:dyDescent="0.3">
      <c r="A5245" s="12">
        <v>5243</v>
      </c>
      <c r="B5245" s="13">
        <v>1</v>
      </c>
      <c r="C5245" s="19">
        <v>9.8850529894896005E-5</v>
      </c>
      <c r="D5245" s="21">
        <v>0</v>
      </c>
      <c r="E5245" s="20">
        <v>2.5255513100000001E-3</v>
      </c>
      <c r="F5245" s="22">
        <v>1.87974341502385E-4</v>
      </c>
      <c r="G5245" s="22">
        <v>1.14155251141553E-4</v>
      </c>
      <c r="H5245" s="20">
        <v>0.53157809720000004</v>
      </c>
      <c r="I5245" s="20">
        <v>5.9833204030000003E-2</v>
      </c>
      <c r="J5245" s="24">
        <v>0.12659999999999999</v>
      </c>
      <c r="K5245" s="20">
        <v>0.19478938400000001</v>
      </c>
      <c r="L5245" s="20">
        <v>0.32596470820000001</v>
      </c>
      <c r="M5245" s="20">
        <v>3.3673807069999999E-2</v>
      </c>
      <c r="N5245" s="20">
        <v>0.58001914290000001</v>
      </c>
    </row>
    <row r="5246" spans="1:14" ht="15" customHeight="1" outlineLevel="1" x14ac:dyDescent="0.3">
      <c r="A5246" s="12">
        <v>5244</v>
      </c>
      <c r="B5246" s="13">
        <v>1</v>
      </c>
      <c r="C5246" s="19">
        <v>1.00472371908639E-4</v>
      </c>
      <c r="D5246" s="21">
        <v>0</v>
      </c>
      <c r="E5246" s="20">
        <v>2.8924244530000001E-3</v>
      </c>
      <c r="F5246" s="22">
        <v>2.0677177565262301E-4</v>
      </c>
      <c r="G5246" s="22">
        <v>1.14155251141553E-4</v>
      </c>
      <c r="H5246" s="20">
        <v>0.54773057660000002</v>
      </c>
      <c r="I5246" s="20">
        <v>6.633048875E-2</v>
      </c>
      <c r="J5246" s="24">
        <v>0.15759999999999999</v>
      </c>
      <c r="K5246" s="20">
        <v>0.18638909179999999</v>
      </c>
      <c r="L5246" s="20">
        <v>0.32034128369999998</v>
      </c>
      <c r="M5246" s="20">
        <v>1.337349021E-3</v>
      </c>
      <c r="N5246" s="20">
        <v>0.15645685710000001</v>
      </c>
    </row>
    <row r="5247" spans="1:14" ht="15" customHeight="1" outlineLevel="1" x14ac:dyDescent="0.3">
      <c r="A5247" s="12">
        <v>5245</v>
      </c>
      <c r="B5247" s="13">
        <v>1</v>
      </c>
      <c r="C5247" s="19">
        <v>9.3221803827513904E-5</v>
      </c>
      <c r="D5247" s="21">
        <v>0</v>
      </c>
      <c r="E5247" s="20">
        <v>3.1065047200000001E-3</v>
      </c>
      <c r="F5247" s="22">
        <v>1.87974341502385E-4</v>
      </c>
      <c r="G5247" s="22">
        <v>1.14155251141553E-4</v>
      </c>
      <c r="H5247" s="20">
        <v>0.53610079150000001</v>
      </c>
      <c r="I5247" s="20">
        <v>7.2924747870000001E-2</v>
      </c>
      <c r="J5247" s="24">
        <v>0.19040000000000001</v>
      </c>
      <c r="K5247" s="20">
        <v>0.14998782569999999</v>
      </c>
      <c r="L5247" s="20">
        <v>0.28301337989999997</v>
      </c>
      <c r="M5247" s="20">
        <v>7.6139728340000004E-2</v>
      </c>
      <c r="N5247" s="21">
        <v>0</v>
      </c>
    </row>
    <row r="5248" spans="1:14" ht="15" customHeight="1" outlineLevel="1" x14ac:dyDescent="0.3">
      <c r="A5248" s="12">
        <v>5246</v>
      </c>
      <c r="B5248" s="13">
        <v>1</v>
      </c>
      <c r="C5248" s="19">
        <v>9.00967227852241E-5</v>
      </c>
      <c r="D5248" s="21">
        <v>0</v>
      </c>
      <c r="E5248" s="20">
        <v>3.1835395679999999E-3</v>
      </c>
      <c r="F5248" s="22">
        <v>1.90324020771165E-4</v>
      </c>
      <c r="G5248" s="22">
        <v>1.14155251141553E-4</v>
      </c>
      <c r="H5248" s="20">
        <v>0.50702632849999996</v>
      </c>
      <c r="I5248" s="20">
        <v>8.2331264550000005E-2</v>
      </c>
      <c r="J5248" s="24">
        <v>0.2601</v>
      </c>
      <c r="K5248" s="20">
        <v>0.12673484300000001</v>
      </c>
      <c r="L5248" s="20">
        <v>0.27370564279999998</v>
      </c>
      <c r="M5248" s="20">
        <v>0.31504067260000002</v>
      </c>
      <c r="N5248" s="21">
        <v>0</v>
      </c>
    </row>
    <row r="5249" spans="1:14" ht="15" customHeight="1" outlineLevel="1" x14ac:dyDescent="0.3">
      <c r="A5249" s="12">
        <v>5247</v>
      </c>
      <c r="B5249" s="13">
        <v>1</v>
      </c>
      <c r="C5249" s="19">
        <v>8.3980607622320506E-5</v>
      </c>
      <c r="D5249" s="21">
        <v>0</v>
      </c>
      <c r="E5249" s="20">
        <v>3.1065047200000001E-3</v>
      </c>
      <c r="F5249" s="22">
        <v>2.1382081345896301E-4</v>
      </c>
      <c r="G5249" s="22">
        <v>1.14155251141553E-4</v>
      </c>
      <c r="H5249" s="20">
        <v>0.43805524150000003</v>
      </c>
      <c r="I5249" s="20">
        <v>9.8816912339999993E-2</v>
      </c>
      <c r="J5249" s="24">
        <v>0.31169999999999998</v>
      </c>
      <c r="K5249" s="20">
        <v>0.1415875335</v>
      </c>
      <c r="L5249" s="20">
        <v>0.27651735509999997</v>
      </c>
      <c r="M5249" s="20">
        <v>0.40529459210000002</v>
      </c>
      <c r="N5249" s="21">
        <v>0</v>
      </c>
    </row>
    <row r="5250" spans="1:14" ht="15" customHeight="1" outlineLevel="1" x14ac:dyDescent="0.3">
      <c r="A5250" s="12">
        <v>5248</v>
      </c>
      <c r="B5250" s="13">
        <v>1</v>
      </c>
      <c r="C5250" s="19">
        <v>8.0899504112278396E-5</v>
      </c>
      <c r="D5250" s="21">
        <v>0</v>
      </c>
      <c r="E5250" s="20">
        <v>2.8911476319999998E-3</v>
      </c>
      <c r="F5250" s="22">
        <v>2.23219530534082E-4</v>
      </c>
      <c r="G5250" s="22">
        <v>1.14155251141553E-4</v>
      </c>
      <c r="H5250" s="20">
        <v>0.33080277819999998</v>
      </c>
      <c r="I5250" s="20">
        <v>0.12674553920000001</v>
      </c>
      <c r="J5250" s="24">
        <v>0.35</v>
      </c>
      <c r="K5250" s="20">
        <v>0.13635256879999999</v>
      </c>
      <c r="L5250" s="20">
        <v>0.30890052359999998</v>
      </c>
      <c r="M5250" s="20">
        <v>0.24989026680000001</v>
      </c>
      <c r="N5250" s="21">
        <v>0</v>
      </c>
    </row>
    <row r="5251" spans="1:14" ht="15" customHeight="1" outlineLevel="1" x14ac:dyDescent="0.3">
      <c r="A5251" s="12">
        <v>5249</v>
      </c>
      <c r="B5251" s="13">
        <v>1</v>
      </c>
      <c r="C5251" s="19">
        <v>8.2731775487810094E-5</v>
      </c>
      <c r="D5251" s="21">
        <v>0</v>
      </c>
      <c r="E5251" s="20">
        <v>2.522572062E-3</v>
      </c>
      <c r="F5251" s="22">
        <v>2.23219530534082E-4</v>
      </c>
      <c r="G5251" s="22">
        <v>1.14155251141553E-4</v>
      </c>
      <c r="H5251" s="20">
        <v>0.21192052980000001</v>
      </c>
      <c r="I5251" s="20">
        <v>0.1573894492</v>
      </c>
      <c r="J5251" s="24">
        <v>0.36830000000000002</v>
      </c>
      <c r="K5251" s="20">
        <v>0.17859751639999999</v>
      </c>
      <c r="L5251" s="20">
        <v>0.35088229589999997</v>
      </c>
      <c r="M5251" s="20">
        <v>7.2690001030000007E-2</v>
      </c>
      <c r="N5251" s="20">
        <v>3.5868857140000002E-2</v>
      </c>
    </row>
    <row r="5252" spans="1:14" ht="15" customHeight="1" outlineLevel="1" x14ac:dyDescent="0.3">
      <c r="A5252" s="12">
        <v>5250</v>
      </c>
      <c r="B5252" s="13">
        <v>1</v>
      </c>
      <c r="C5252" s="19">
        <v>9.1537165723343293E-5</v>
      </c>
      <c r="D5252" s="21">
        <v>0</v>
      </c>
      <c r="E5252" s="20">
        <v>1.901185996E-3</v>
      </c>
      <c r="F5252" s="22">
        <v>1.6447754881458699E-4</v>
      </c>
      <c r="G5252" s="22">
        <v>1.14155251141553E-4</v>
      </c>
      <c r="H5252" s="20">
        <v>9.6591826850000007E-2</v>
      </c>
      <c r="I5252" s="20">
        <v>0.20219162139999999</v>
      </c>
      <c r="J5252" s="24">
        <v>0.3725</v>
      </c>
      <c r="K5252" s="20">
        <v>0.1885804724</v>
      </c>
      <c r="L5252" s="20">
        <v>0.35505138650000001</v>
      </c>
      <c r="M5252" s="20">
        <v>1.7319057649999999E-3</v>
      </c>
      <c r="N5252" s="24">
        <v>0.35138999999999998</v>
      </c>
    </row>
    <row r="5253" spans="1:14" ht="15" customHeight="1" outlineLevel="1" x14ac:dyDescent="0.3">
      <c r="A5253" s="12">
        <v>5251</v>
      </c>
      <c r="B5253" s="13">
        <v>1</v>
      </c>
      <c r="C5253" s="19">
        <v>1.01566634972007E-4</v>
      </c>
      <c r="D5253" s="21">
        <v>0</v>
      </c>
      <c r="E5253" s="20">
        <v>9.5718990489999998E-4</v>
      </c>
      <c r="F5253" s="22">
        <v>1.1748396343899099E-4</v>
      </c>
      <c r="G5253" s="22">
        <v>1.14155251141553E-4</v>
      </c>
      <c r="H5253" s="20">
        <v>2.697464061E-2</v>
      </c>
      <c r="I5253" s="20">
        <v>0.19210628390000001</v>
      </c>
      <c r="J5253" s="24">
        <v>0.34029999999999999</v>
      </c>
      <c r="K5253" s="20">
        <v>0.21828585340000001</v>
      </c>
      <c r="L5253" s="20">
        <v>0.34244715920000002</v>
      </c>
      <c r="M5253" s="20">
        <v>1.499080692E-2</v>
      </c>
      <c r="N5253" s="20">
        <v>0.13239942860000001</v>
      </c>
    </row>
    <row r="5254" spans="1:14" ht="15" customHeight="1" outlineLevel="1" x14ac:dyDescent="0.3">
      <c r="A5254" s="12">
        <v>5252</v>
      </c>
      <c r="B5254" s="13">
        <v>1</v>
      </c>
      <c r="C5254" s="19">
        <v>1.0327716619180499E-4</v>
      </c>
      <c r="D5254" s="21">
        <v>0</v>
      </c>
      <c r="E5254" s="20">
        <v>1.5279287500000001E-4</v>
      </c>
      <c r="F5254" s="22">
        <v>8.8112972579242903E-5</v>
      </c>
      <c r="G5254" s="22">
        <v>1.14155251141553E-4</v>
      </c>
      <c r="H5254" s="20">
        <v>6.7840413499999997E-3</v>
      </c>
      <c r="I5254" s="20">
        <v>0.19181536069999999</v>
      </c>
      <c r="J5254" s="24">
        <v>0.28539999999999999</v>
      </c>
      <c r="K5254" s="20">
        <v>0.1715364013</v>
      </c>
      <c r="L5254" s="20">
        <v>0.32926119840000001</v>
      </c>
      <c r="M5254" s="20">
        <v>0.13920239370000001</v>
      </c>
      <c r="N5254" s="21">
        <v>0</v>
      </c>
    </row>
    <row r="5255" spans="1:14" ht="15" customHeight="1" outlineLevel="1" x14ac:dyDescent="0.3">
      <c r="A5255" s="12">
        <v>5253</v>
      </c>
      <c r="B5255" s="13">
        <v>1</v>
      </c>
      <c r="C5255" s="19">
        <v>1.05004668323959E-4</v>
      </c>
      <c r="D5255" s="21">
        <v>0</v>
      </c>
      <c r="E5255" s="21">
        <v>0</v>
      </c>
      <c r="F5255" s="22">
        <v>5.87419817194953E-5</v>
      </c>
      <c r="G5255" s="22">
        <v>1.14155251141553E-4</v>
      </c>
      <c r="H5255" s="21">
        <v>0</v>
      </c>
      <c r="I5255" s="20">
        <v>0.17756012409999999</v>
      </c>
      <c r="J5255" s="24">
        <v>0.20649999999999999</v>
      </c>
      <c r="K5255" s="20">
        <v>0.22559045529999999</v>
      </c>
      <c r="L5255" s="20">
        <v>0.32024432809999998</v>
      </c>
      <c r="M5255" s="20">
        <v>0.17823682190000001</v>
      </c>
      <c r="N5255" s="21">
        <v>0</v>
      </c>
    </row>
    <row r="5256" spans="1:14" ht="15" customHeight="1" outlineLevel="1" x14ac:dyDescent="0.3">
      <c r="A5256" s="12">
        <v>5254</v>
      </c>
      <c r="B5256" s="13">
        <v>1</v>
      </c>
      <c r="C5256" s="19">
        <v>1.15503399570631E-4</v>
      </c>
      <c r="D5256" s="21">
        <v>0</v>
      </c>
      <c r="E5256" s="21">
        <v>0</v>
      </c>
      <c r="F5256" s="22">
        <v>3.7594868300476997E-5</v>
      </c>
      <c r="G5256" s="22">
        <v>1.14155251141553E-4</v>
      </c>
      <c r="H5256" s="21">
        <v>0</v>
      </c>
      <c r="I5256" s="20">
        <v>0.17348719939999999</v>
      </c>
      <c r="J5256" s="24">
        <v>0.14299999999999999</v>
      </c>
      <c r="K5256" s="20">
        <v>0.21463355249999999</v>
      </c>
      <c r="L5256" s="20">
        <v>0.31151832460000001</v>
      </c>
      <c r="M5256" s="20">
        <v>0.10544089750000001</v>
      </c>
      <c r="N5256" s="21">
        <v>0</v>
      </c>
    </row>
    <row r="5257" spans="1:14" ht="15" customHeight="1" outlineLevel="1" x14ac:dyDescent="0.3">
      <c r="A5257" s="12">
        <v>5255</v>
      </c>
      <c r="B5257" s="13">
        <v>1</v>
      </c>
      <c r="C5257" s="19">
        <v>1.16789843463637E-4</v>
      </c>
      <c r="D5257" s="21">
        <v>0</v>
      </c>
      <c r="E5257" s="21">
        <v>0</v>
      </c>
      <c r="F5257" s="22">
        <v>2.3496792687798098E-5</v>
      </c>
      <c r="G5257" s="22">
        <v>1.14155251141553E-4</v>
      </c>
      <c r="H5257" s="21">
        <v>0</v>
      </c>
      <c r="I5257" s="20">
        <v>0.1655352987</v>
      </c>
      <c r="J5257" s="24">
        <v>9.0999999999999998E-2</v>
      </c>
      <c r="K5257" s="20">
        <v>0.1624056489</v>
      </c>
      <c r="L5257" s="20">
        <v>0.29484196239999999</v>
      </c>
      <c r="M5257" s="20">
        <v>3.1252677479999998E-2</v>
      </c>
      <c r="N5257" s="21">
        <v>0</v>
      </c>
    </row>
    <row r="5258" spans="1:14" ht="15" customHeight="1" outlineLevel="1" x14ac:dyDescent="0.3">
      <c r="A5258" s="12">
        <v>5256</v>
      </c>
      <c r="B5258" s="13">
        <v>1</v>
      </c>
      <c r="C5258" s="19">
        <v>9.55225650226968E-5</v>
      </c>
      <c r="D5258" s="21">
        <v>0</v>
      </c>
      <c r="E5258" s="21">
        <v>0</v>
      </c>
      <c r="F5258" s="22">
        <v>9.3987170751192492E-6</v>
      </c>
      <c r="G5258" s="22">
        <v>1.14155251141553E-4</v>
      </c>
      <c r="H5258" s="21">
        <v>0</v>
      </c>
      <c r="I5258" s="20">
        <v>0.15506206359999999</v>
      </c>
      <c r="J5258" s="24">
        <v>4.9799999999999997E-2</v>
      </c>
      <c r="K5258" s="20">
        <v>7.9863647430000004E-2</v>
      </c>
      <c r="L5258" s="20">
        <v>0.2740934652</v>
      </c>
      <c r="M5258" s="20">
        <v>1.337349021E-3</v>
      </c>
      <c r="N5258" s="21">
        <v>0</v>
      </c>
    </row>
    <row r="5259" spans="1:14" ht="15" customHeight="1" outlineLevel="1" x14ac:dyDescent="0.3">
      <c r="A5259" s="12">
        <v>5257</v>
      </c>
      <c r="B5259" s="13">
        <v>1</v>
      </c>
      <c r="C5259" s="19">
        <v>8.14632268961304E-5</v>
      </c>
      <c r="D5259" s="21">
        <v>0</v>
      </c>
      <c r="E5259" s="21">
        <v>0</v>
      </c>
      <c r="F5259" s="22">
        <v>5.8741981719495297E-6</v>
      </c>
      <c r="G5259" s="22">
        <v>1.14155251141553E-4</v>
      </c>
      <c r="H5259" s="21">
        <v>0</v>
      </c>
      <c r="I5259" s="20">
        <v>0.14517067489999999</v>
      </c>
      <c r="J5259" s="24">
        <v>3.32E-2</v>
      </c>
      <c r="K5259" s="20">
        <v>6.2210859510000001E-2</v>
      </c>
      <c r="L5259" s="20">
        <v>0.2611014156</v>
      </c>
      <c r="M5259" s="20">
        <v>6.856795836E-2</v>
      </c>
      <c r="N5259" s="21">
        <v>0</v>
      </c>
    </row>
    <row r="5260" spans="1:14" ht="15" customHeight="1" outlineLevel="1" x14ac:dyDescent="0.3">
      <c r="A5260" s="12">
        <v>5258</v>
      </c>
      <c r="B5260" s="13">
        <v>1</v>
      </c>
      <c r="C5260" s="19">
        <v>7.2992933398356702E-5</v>
      </c>
      <c r="D5260" s="21">
        <v>0</v>
      </c>
      <c r="E5260" s="21">
        <v>0</v>
      </c>
      <c r="F5260" s="22">
        <v>2.3496792687798102E-6</v>
      </c>
      <c r="G5260" s="22">
        <v>1.14155251141553E-4</v>
      </c>
      <c r="H5260" s="21">
        <v>0</v>
      </c>
      <c r="I5260" s="20">
        <v>0.13954615980000001</v>
      </c>
      <c r="J5260" s="24">
        <v>3.3599999999999998E-2</v>
      </c>
      <c r="K5260" s="20">
        <v>5.9897735569999999E-2</v>
      </c>
      <c r="L5260" s="20">
        <v>0.24801241030000001</v>
      </c>
      <c r="M5260" s="20">
        <v>0.28634716380000003</v>
      </c>
      <c r="N5260" s="21">
        <v>0</v>
      </c>
    </row>
    <row r="5261" spans="1:14" ht="15" customHeight="1" outlineLevel="1" x14ac:dyDescent="0.3">
      <c r="A5261" s="12">
        <v>5259</v>
      </c>
      <c r="B5261" s="13">
        <v>1</v>
      </c>
      <c r="C5261" s="19">
        <v>6.0644035653877702E-5</v>
      </c>
      <c r="D5261" s="21">
        <v>0</v>
      </c>
      <c r="E5261" s="21">
        <v>0</v>
      </c>
      <c r="F5261" s="22">
        <v>1.17483963438991E-6</v>
      </c>
      <c r="G5261" s="22">
        <v>1.14155251141553E-4</v>
      </c>
      <c r="H5261" s="21">
        <v>0</v>
      </c>
      <c r="I5261" s="20">
        <v>0.1463343677</v>
      </c>
      <c r="J5261" s="24">
        <v>3.1099999999999999E-2</v>
      </c>
      <c r="K5261" s="20">
        <v>6.3184806430000004E-2</v>
      </c>
      <c r="L5261" s="20">
        <v>0.24403723090000001</v>
      </c>
      <c r="M5261" s="20">
        <v>0.36769341030000002</v>
      </c>
      <c r="N5261" s="21">
        <v>0</v>
      </c>
    </row>
    <row r="5262" spans="1:14" ht="15" customHeight="1" outlineLevel="1" x14ac:dyDescent="0.3">
      <c r="A5262" s="12">
        <v>5260</v>
      </c>
      <c r="B5262" s="13">
        <v>1</v>
      </c>
      <c r="C5262" s="19">
        <v>5.5430806094952103E-5</v>
      </c>
      <c r="D5262" s="21">
        <v>0</v>
      </c>
      <c r="E5262" s="21">
        <v>0</v>
      </c>
      <c r="F5262" s="22">
        <v>1.40980756126789E-5</v>
      </c>
      <c r="G5262" s="22">
        <v>1.14155251141553E-4</v>
      </c>
      <c r="H5262" s="21">
        <v>0</v>
      </c>
      <c r="I5262" s="20">
        <v>0.14129169899999999</v>
      </c>
      <c r="J5262" s="24">
        <v>3.3599999999999998E-2</v>
      </c>
      <c r="K5262" s="20">
        <v>6.2210859510000001E-2</v>
      </c>
      <c r="L5262" s="20">
        <v>0.2452006981</v>
      </c>
      <c r="M5262" s="20">
        <v>0.22739141190000001</v>
      </c>
      <c r="N5262" s="21">
        <v>0</v>
      </c>
    </row>
    <row r="5263" spans="1:14" ht="15" customHeight="1" outlineLevel="1" x14ac:dyDescent="0.3">
      <c r="A5263" s="12">
        <v>5261</v>
      </c>
      <c r="B5263" s="13">
        <v>1</v>
      </c>
      <c r="C5263" s="19">
        <v>5.6481161033811398E-5</v>
      </c>
      <c r="D5263" s="21">
        <v>0</v>
      </c>
      <c r="E5263" s="21">
        <v>0</v>
      </c>
      <c r="F5263" s="22">
        <v>3.7594868300476997E-5</v>
      </c>
      <c r="G5263" s="22">
        <v>1.14155251141553E-4</v>
      </c>
      <c r="H5263" s="20">
        <v>7.2686157330000001E-3</v>
      </c>
      <c r="I5263" s="20">
        <v>0.1236423584</v>
      </c>
      <c r="J5263" s="24">
        <v>4.9799999999999997E-2</v>
      </c>
      <c r="K5263" s="20">
        <v>6.9028487949999995E-2</v>
      </c>
      <c r="L5263" s="20">
        <v>0.2629435718</v>
      </c>
      <c r="M5263" s="20">
        <v>6.6241502930000001E-2</v>
      </c>
      <c r="N5263" s="21">
        <v>0</v>
      </c>
    </row>
    <row r="5264" spans="1:14" ht="15" customHeight="1" outlineLevel="1" x14ac:dyDescent="0.3">
      <c r="A5264" s="12">
        <v>5262</v>
      </c>
      <c r="B5264" s="13">
        <v>1</v>
      </c>
      <c r="C5264" s="19">
        <v>5.7271336308916602E-5</v>
      </c>
      <c r="D5264" s="21">
        <v>0</v>
      </c>
      <c r="E5264" s="21">
        <v>0</v>
      </c>
      <c r="F5264" s="22">
        <v>9.3987170751192502E-5</v>
      </c>
      <c r="G5264" s="22">
        <v>1.14155251141553E-4</v>
      </c>
      <c r="H5264" s="20">
        <v>3.4727830719999998E-2</v>
      </c>
      <c r="I5264" s="20">
        <v>0.1081264546</v>
      </c>
      <c r="J5264" s="24">
        <v>6.5600000000000006E-2</v>
      </c>
      <c r="K5264" s="20">
        <v>8.5707328949999995E-2</v>
      </c>
      <c r="L5264" s="20">
        <v>0.28630987009999997</v>
      </c>
      <c r="M5264" s="20">
        <v>1.661384509E-3</v>
      </c>
      <c r="N5264" s="21">
        <v>0</v>
      </c>
    </row>
    <row r="5265" spans="1:14" ht="15" customHeight="1" outlineLevel="1" x14ac:dyDescent="0.3">
      <c r="A5265" s="12">
        <v>5263</v>
      </c>
      <c r="B5265" s="13">
        <v>1</v>
      </c>
      <c r="C5265" s="19">
        <v>6.2166568501031597E-5</v>
      </c>
      <c r="D5265" s="21">
        <v>0</v>
      </c>
      <c r="E5265" s="21">
        <v>0</v>
      </c>
      <c r="F5265" s="22">
        <v>1.8210014333043501E-4</v>
      </c>
      <c r="G5265" s="22">
        <v>1.14155251141553E-4</v>
      </c>
      <c r="H5265" s="20">
        <v>0.1053141657</v>
      </c>
      <c r="I5265" s="20">
        <v>9.9107835529999994E-2</v>
      </c>
      <c r="J5265" s="24">
        <v>4.58E-2</v>
      </c>
      <c r="K5265" s="20">
        <v>9.4594594589999997E-2</v>
      </c>
      <c r="L5265" s="20">
        <v>0.28679464809999999</v>
      </c>
      <c r="M5265" s="20">
        <v>1.2787565190000001E-2</v>
      </c>
      <c r="N5265" s="21">
        <v>0</v>
      </c>
    </row>
    <row r="5266" spans="1:14" ht="15" customHeight="1" outlineLevel="1" x14ac:dyDescent="0.3">
      <c r="A5266" s="12">
        <v>5264</v>
      </c>
      <c r="B5266" s="13">
        <v>1</v>
      </c>
      <c r="C5266" s="19">
        <v>7.5031007431097506E-5</v>
      </c>
      <c r="D5266" s="21">
        <v>0</v>
      </c>
      <c r="E5266" s="21">
        <v>0</v>
      </c>
      <c r="F5266" s="22">
        <v>1.58603350642637E-4</v>
      </c>
      <c r="G5266" s="22">
        <v>1.14155251141553E-4</v>
      </c>
      <c r="H5266" s="20">
        <v>0.19528347600000001</v>
      </c>
      <c r="I5266" s="20">
        <v>9.0768037240000002E-2</v>
      </c>
      <c r="J5266" s="24">
        <v>2.87E-2</v>
      </c>
      <c r="K5266" s="20">
        <v>0.1061602143</v>
      </c>
      <c r="L5266" s="20">
        <v>0.28291642430000002</v>
      </c>
      <c r="M5266" s="20">
        <v>0.124319533</v>
      </c>
      <c r="N5266" s="20">
        <v>4.8605142859999999E-2</v>
      </c>
    </row>
    <row r="5267" spans="1:14" ht="15" customHeight="1" outlineLevel="1" x14ac:dyDescent="0.3">
      <c r="A5267" s="12">
        <v>5265</v>
      </c>
      <c r="B5267" s="13">
        <v>1</v>
      </c>
      <c r="C5267" s="19">
        <v>8.3221040088121402E-5</v>
      </c>
      <c r="D5267" s="21">
        <v>0</v>
      </c>
      <c r="E5267" s="20">
        <v>4.7838214900000002E-4</v>
      </c>
      <c r="F5267" s="22">
        <v>1.4685495429873799E-4</v>
      </c>
      <c r="G5267" s="22">
        <v>1.14155251141553E-4</v>
      </c>
      <c r="H5267" s="20">
        <v>0.27265385240000001</v>
      </c>
      <c r="I5267" s="20">
        <v>8.6307214899999998E-2</v>
      </c>
      <c r="J5267" s="24">
        <v>1.37E-2</v>
      </c>
      <c r="K5267" s="20">
        <v>8.6681275870000005E-2</v>
      </c>
      <c r="L5267" s="20">
        <v>0.27302695370000002</v>
      </c>
      <c r="M5267" s="20">
        <v>0.16195791330000001</v>
      </c>
      <c r="N5267" s="20">
        <v>0.1698171429</v>
      </c>
    </row>
    <row r="5268" spans="1:14" ht="15" customHeight="1" outlineLevel="1" x14ac:dyDescent="0.3">
      <c r="A5268" s="12">
        <v>5266</v>
      </c>
      <c r="B5268" s="13">
        <v>1</v>
      </c>
      <c r="C5268" s="19">
        <v>8.5286133419687404E-5</v>
      </c>
      <c r="D5268" s="21">
        <v>0</v>
      </c>
      <c r="E5268" s="20">
        <v>9.5718990489999998E-4</v>
      </c>
      <c r="F5268" s="22">
        <v>1.6447754881458699E-4</v>
      </c>
      <c r="G5268" s="22">
        <v>1.14155251141553E-4</v>
      </c>
      <c r="H5268" s="20">
        <v>0.31707317070000002</v>
      </c>
      <c r="I5268" s="20">
        <v>9.4356089990000003E-2</v>
      </c>
      <c r="J5268" s="24">
        <v>1.8E-3</v>
      </c>
      <c r="K5268" s="20">
        <v>9.6542488430000004E-2</v>
      </c>
      <c r="L5268" s="20">
        <v>0.2679852627</v>
      </c>
      <c r="M5268" s="20">
        <v>9.7147985670000006E-2</v>
      </c>
      <c r="N5268" s="20">
        <v>0.48552771430000002</v>
      </c>
    </row>
    <row r="5269" spans="1:14" ht="15" customHeight="1" outlineLevel="1" x14ac:dyDescent="0.3">
      <c r="A5269" s="12">
        <v>5267</v>
      </c>
      <c r="B5269" s="13">
        <v>1</v>
      </c>
      <c r="C5269" s="19">
        <v>8.6847183722299395E-5</v>
      </c>
      <c r="D5269" s="21">
        <v>0</v>
      </c>
      <c r="E5269" s="20">
        <v>1.247453807E-3</v>
      </c>
      <c r="F5269" s="22">
        <v>1.87974341502385E-4</v>
      </c>
      <c r="G5269" s="22">
        <v>1.14155251141553E-4</v>
      </c>
      <c r="H5269" s="20">
        <v>0.34065579070000002</v>
      </c>
      <c r="I5269" s="20">
        <v>9.9592707530000005E-2</v>
      </c>
      <c r="J5269" s="24">
        <v>4.0000000000000002E-4</v>
      </c>
      <c r="K5269" s="20">
        <v>0.1079863647</v>
      </c>
      <c r="L5269" s="20">
        <v>0.2741904208</v>
      </c>
      <c r="M5269" s="20">
        <v>2.951503896E-2</v>
      </c>
      <c r="N5269" s="20">
        <v>0.69130285709999995</v>
      </c>
    </row>
    <row r="5270" spans="1:14" ht="15" customHeight="1" outlineLevel="1" x14ac:dyDescent="0.3">
      <c r="A5270" s="12">
        <v>5268</v>
      </c>
      <c r="B5270" s="13">
        <v>1</v>
      </c>
      <c r="C5270" s="19">
        <v>9.3909455559781005E-5</v>
      </c>
      <c r="D5270" s="21">
        <v>0</v>
      </c>
      <c r="E5270" s="20">
        <v>1.4053539640000001E-3</v>
      </c>
      <c r="F5270" s="22">
        <v>2.0677177565262301E-4</v>
      </c>
      <c r="G5270" s="22">
        <v>1.14155251141553E-4</v>
      </c>
      <c r="H5270" s="20">
        <v>0.35454692300000001</v>
      </c>
      <c r="I5270" s="20">
        <v>0.1128782002</v>
      </c>
      <c r="J5270" s="24">
        <v>2.7000000000000001E-3</v>
      </c>
      <c r="K5270" s="20">
        <v>0.1018991965</v>
      </c>
      <c r="L5270" s="20">
        <v>0.25867752570000002</v>
      </c>
      <c r="M5270" s="20">
        <v>1.337349021E-3</v>
      </c>
      <c r="N5270" s="20">
        <v>0.82934057139999995</v>
      </c>
    </row>
    <row r="5271" spans="1:14" ht="15" customHeight="1" outlineLevel="1" x14ac:dyDescent="0.3">
      <c r="A5271" s="12">
        <v>5269</v>
      </c>
      <c r="B5271" s="13">
        <v>1</v>
      </c>
      <c r="C5271" s="19">
        <v>8.8508661755775801E-5</v>
      </c>
      <c r="D5271" s="21">
        <v>0</v>
      </c>
      <c r="E5271" s="20">
        <v>1.435572054E-3</v>
      </c>
      <c r="F5271" s="22">
        <v>1.87974341502385E-4</v>
      </c>
      <c r="G5271" s="22">
        <v>1.14155251141553E-4</v>
      </c>
      <c r="H5271" s="20">
        <v>0.35196252620000001</v>
      </c>
      <c r="I5271" s="20">
        <v>0.1191815361</v>
      </c>
      <c r="J5271" s="24">
        <v>1.0999999999999999E-2</v>
      </c>
      <c r="K5271" s="20">
        <v>0.11102994889999999</v>
      </c>
      <c r="L5271" s="20">
        <v>0.25092107809999997</v>
      </c>
      <c r="M5271" s="20">
        <v>5.7093452269999997E-2</v>
      </c>
      <c r="N5271" s="20">
        <v>0.95396228569999997</v>
      </c>
    </row>
    <row r="5272" spans="1:14" ht="15" customHeight="1" outlineLevel="1" x14ac:dyDescent="0.3">
      <c r="A5272" s="12">
        <v>5270</v>
      </c>
      <c r="B5272" s="13">
        <v>1</v>
      </c>
      <c r="C5272" s="19">
        <v>8.4332003693707495E-5</v>
      </c>
      <c r="D5272" s="21">
        <v>0</v>
      </c>
      <c r="E5272" s="20">
        <v>1.363218882E-3</v>
      </c>
      <c r="F5272" s="22">
        <v>1.90324020771165E-4</v>
      </c>
      <c r="G5272" s="22">
        <v>1.14155251141553E-4</v>
      </c>
      <c r="H5272" s="20">
        <v>0.32482636079999999</v>
      </c>
      <c r="I5272" s="20">
        <v>0.13043056629999999</v>
      </c>
      <c r="J5272" s="24">
        <v>1.89E-2</v>
      </c>
      <c r="K5272" s="20">
        <v>0.1213781349</v>
      </c>
      <c r="L5272" s="20">
        <v>0.249272833</v>
      </c>
      <c r="M5272" s="20">
        <v>0.24249012510000001</v>
      </c>
      <c r="N5272" s="20">
        <v>0.98868342860000002</v>
      </c>
    </row>
    <row r="5273" spans="1:14" ht="15" customHeight="1" outlineLevel="1" x14ac:dyDescent="0.3">
      <c r="A5273" s="12">
        <v>5271</v>
      </c>
      <c r="B5273" s="13">
        <v>1</v>
      </c>
      <c r="C5273" s="19">
        <v>7.9533638649340307E-5</v>
      </c>
      <c r="D5273" s="21">
        <v>0</v>
      </c>
      <c r="E5273" s="20">
        <v>1.1865920209999999E-3</v>
      </c>
      <c r="F5273" s="22">
        <v>2.1382081345896301E-4</v>
      </c>
      <c r="G5273" s="22">
        <v>1.14155251141553E-4</v>
      </c>
      <c r="H5273" s="20">
        <v>0.27071555479999998</v>
      </c>
      <c r="I5273" s="20">
        <v>0.14507370050000001</v>
      </c>
      <c r="J5273" s="24">
        <v>4.9299999999999997E-2</v>
      </c>
      <c r="K5273" s="20">
        <v>9.7759922080000006E-2</v>
      </c>
      <c r="L5273" s="20">
        <v>0.2531510568</v>
      </c>
      <c r="M5273" s="20">
        <v>0.31032047099999999</v>
      </c>
      <c r="N5273" s="20">
        <v>0.94431257140000002</v>
      </c>
    </row>
    <row r="5274" spans="1:14" ht="15" customHeight="1" outlineLevel="1" x14ac:dyDescent="0.3">
      <c r="A5274" s="12">
        <v>5272</v>
      </c>
      <c r="B5274" s="13">
        <v>1</v>
      </c>
      <c r="C5274" s="19">
        <v>7.7828915082179506E-5</v>
      </c>
      <c r="D5274" s="21">
        <v>0</v>
      </c>
      <c r="E5274" s="20">
        <v>9.4910337399999999E-4</v>
      </c>
      <c r="F5274" s="22">
        <v>2.23219530534082E-4</v>
      </c>
      <c r="G5274" s="22">
        <v>1.14155251141553E-4</v>
      </c>
      <c r="H5274" s="20">
        <v>0.20852850910000001</v>
      </c>
      <c r="I5274" s="20">
        <v>0.14284328939999999</v>
      </c>
      <c r="J5274" s="24">
        <v>5.7700000000000001E-2</v>
      </c>
      <c r="K5274" s="20">
        <v>9.9099099100000004E-2</v>
      </c>
      <c r="L5274" s="20">
        <v>0.26856699630000003</v>
      </c>
      <c r="M5274" s="20">
        <v>0.19296619870000001</v>
      </c>
      <c r="N5274" s="24">
        <v>0.76229400000000003</v>
      </c>
    </row>
    <row r="5275" spans="1:14" ht="15" customHeight="1" outlineLevel="1" x14ac:dyDescent="0.3">
      <c r="A5275" s="12">
        <v>5273</v>
      </c>
      <c r="B5275" s="13">
        <v>1</v>
      </c>
      <c r="C5275" s="19">
        <v>8.06911034767727E-5</v>
      </c>
      <c r="D5275" s="21">
        <v>0</v>
      </c>
      <c r="E5275" s="20">
        <v>6.5117854810000004E-4</v>
      </c>
      <c r="F5275" s="22">
        <v>2.23219530534082E-4</v>
      </c>
      <c r="G5275" s="22">
        <v>1.14155251141553E-4</v>
      </c>
      <c r="H5275" s="20">
        <v>0.13374252950000001</v>
      </c>
      <c r="I5275" s="20">
        <v>0.14391000779999999</v>
      </c>
      <c r="J5275" s="24">
        <v>6.8500000000000005E-2</v>
      </c>
      <c r="K5275" s="20">
        <v>0.11955198440000001</v>
      </c>
      <c r="L5275" s="20">
        <v>0.2917393834</v>
      </c>
      <c r="M5275" s="20">
        <v>5.6361493899999997E-2</v>
      </c>
      <c r="N5275" s="20">
        <v>0.57451457139999995</v>
      </c>
    </row>
    <row r="5276" spans="1:14" ht="15" customHeight="1" outlineLevel="1" x14ac:dyDescent="0.3">
      <c r="A5276" s="12">
        <v>5274</v>
      </c>
      <c r="B5276" s="13">
        <v>1</v>
      </c>
      <c r="C5276" s="19">
        <v>8.9942191334964799E-5</v>
      </c>
      <c r="D5276" s="21">
        <v>0</v>
      </c>
      <c r="E5276" s="20">
        <v>1.9577917129999999E-4</v>
      </c>
      <c r="F5276" s="22">
        <v>1.6447754881458699E-4</v>
      </c>
      <c r="G5276" s="22">
        <v>1.14155251141553E-4</v>
      </c>
      <c r="H5276" s="20">
        <v>6.2671620090000005E-2</v>
      </c>
      <c r="I5276" s="20">
        <v>0.1660201707</v>
      </c>
      <c r="J5276" s="24">
        <v>0.1031</v>
      </c>
      <c r="K5276" s="20">
        <v>0.13123934749999999</v>
      </c>
      <c r="L5276" s="20">
        <v>0.30928834589999998</v>
      </c>
      <c r="M5276" s="20">
        <v>1.54814866E-3</v>
      </c>
      <c r="N5276" s="20">
        <v>0.3776202857</v>
      </c>
    </row>
    <row r="5277" spans="1:14" ht="15" customHeight="1" outlineLevel="1" x14ac:dyDescent="0.3">
      <c r="A5277" s="12">
        <v>5275</v>
      </c>
      <c r="B5277" s="13">
        <v>1</v>
      </c>
      <c r="C5277" s="19">
        <v>9.1595779356777796E-5</v>
      </c>
      <c r="D5277" s="21">
        <v>0</v>
      </c>
      <c r="E5277" s="21">
        <v>0</v>
      </c>
      <c r="F5277" s="22">
        <v>1.1748396343899099E-4</v>
      </c>
      <c r="G5277" s="22">
        <v>1.14155251141553E-4</v>
      </c>
      <c r="H5277" s="20">
        <v>1.9867549670000002E-2</v>
      </c>
      <c r="I5277" s="20">
        <v>0.16408068270000001</v>
      </c>
      <c r="J5277" s="24">
        <v>0.125</v>
      </c>
      <c r="K5277" s="20">
        <v>0.1059167275</v>
      </c>
      <c r="L5277" s="20">
        <v>0.30754314519999998</v>
      </c>
      <c r="M5277" s="20">
        <v>9.6142783390000004E-3</v>
      </c>
      <c r="N5277" s="20">
        <v>0.14418857139999999</v>
      </c>
    </row>
    <row r="5278" spans="1:14" ht="15" customHeight="1" outlineLevel="1" x14ac:dyDescent="0.3">
      <c r="A5278" s="12">
        <v>5276</v>
      </c>
      <c r="B5278" s="13">
        <v>1</v>
      </c>
      <c r="C5278" s="19">
        <v>8.5081651479081505E-5</v>
      </c>
      <c r="D5278" s="21">
        <v>0</v>
      </c>
      <c r="E5278" s="21">
        <v>0</v>
      </c>
      <c r="F5278" s="22">
        <v>8.8112972579242903E-5</v>
      </c>
      <c r="G5278" s="22">
        <v>1.14155251141553E-4</v>
      </c>
      <c r="H5278" s="20">
        <v>6.1379421739999997E-3</v>
      </c>
      <c r="I5278" s="20">
        <v>0.16029868110000001</v>
      </c>
      <c r="J5278" s="24">
        <v>0.19040000000000001</v>
      </c>
      <c r="K5278" s="20">
        <v>9.2646700750000005E-2</v>
      </c>
      <c r="L5278" s="20">
        <v>0.30124103159999999</v>
      </c>
      <c r="M5278" s="20">
        <v>0.1019394612</v>
      </c>
      <c r="N5278" s="21">
        <v>0</v>
      </c>
    </row>
    <row r="5279" spans="1:14" ht="15" customHeight="1" outlineLevel="1" x14ac:dyDescent="0.3">
      <c r="A5279" s="12">
        <v>5277</v>
      </c>
      <c r="B5279" s="13">
        <v>1</v>
      </c>
      <c r="C5279" s="19">
        <v>8.6469276352436894E-5</v>
      </c>
      <c r="D5279" s="21">
        <v>0</v>
      </c>
      <c r="E5279" s="21">
        <v>0</v>
      </c>
      <c r="F5279" s="22">
        <v>5.87419817194953E-5</v>
      </c>
      <c r="G5279" s="22">
        <v>1.14155251141553E-4</v>
      </c>
      <c r="H5279" s="21">
        <v>0</v>
      </c>
      <c r="I5279" s="20">
        <v>0.17940263770000001</v>
      </c>
      <c r="J5279" s="24">
        <v>0.3347</v>
      </c>
      <c r="K5279" s="20">
        <v>0.13671779889999999</v>
      </c>
      <c r="L5279" s="20">
        <v>0.2984293194</v>
      </c>
      <c r="M5279" s="20">
        <v>0.13708259689999999</v>
      </c>
      <c r="N5279" s="21">
        <v>0</v>
      </c>
    </row>
    <row r="5280" spans="1:14" ht="15" customHeight="1" outlineLevel="1" x14ac:dyDescent="0.3">
      <c r="A5280" s="12">
        <v>5278</v>
      </c>
      <c r="B5280" s="13">
        <v>1</v>
      </c>
      <c r="C5280" s="19">
        <v>9.6751191212646895E-5</v>
      </c>
      <c r="D5280" s="21">
        <v>0</v>
      </c>
      <c r="E5280" s="21">
        <v>0</v>
      </c>
      <c r="F5280" s="22">
        <v>3.7594868300476997E-5</v>
      </c>
      <c r="G5280" s="22">
        <v>1.14155251141553E-4</v>
      </c>
      <c r="H5280" s="21">
        <v>0</v>
      </c>
      <c r="I5280" s="20">
        <v>0.18997284719999999</v>
      </c>
      <c r="J5280" s="24">
        <v>0.40410000000000001</v>
      </c>
      <c r="K5280" s="20">
        <v>0.1212563915</v>
      </c>
      <c r="L5280" s="20">
        <v>0.29396936200000001</v>
      </c>
      <c r="M5280" s="20">
        <v>8.4312890840000002E-2</v>
      </c>
      <c r="N5280" s="21">
        <v>0</v>
      </c>
    </row>
    <row r="5281" spans="1:14" ht="15" customHeight="1" outlineLevel="1" x14ac:dyDescent="0.3">
      <c r="A5281" s="12">
        <v>5279</v>
      </c>
      <c r="B5281" s="13">
        <v>1</v>
      </c>
      <c r="C5281" s="19">
        <v>9.9907074171146198E-5</v>
      </c>
      <c r="D5281" s="21">
        <v>0</v>
      </c>
      <c r="E5281" s="21">
        <v>0</v>
      </c>
      <c r="F5281" s="22">
        <v>2.3496792687798098E-5</v>
      </c>
      <c r="G5281" s="22">
        <v>1.14155251141553E-4</v>
      </c>
      <c r="H5281" s="21">
        <v>0</v>
      </c>
      <c r="I5281" s="20">
        <v>0.19375484870000001</v>
      </c>
      <c r="J5281" s="24">
        <v>0.4128</v>
      </c>
      <c r="K5281" s="20">
        <v>8.6437789139999999E-2</v>
      </c>
      <c r="L5281" s="20">
        <v>0.27273608690000001</v>
      </c>
      <c r="M5281" s="20">
        <v>2.6764199950000001E-2</v>
      </c>
      <c r="N5281" s="21">
        <v>0</v>
      </c>
    </row>
    <row r="5282" spans="1:14" ht="15" customHeight="1" outlineLevel="1" x14ac:dyDescent="0.3">
      <c r="A5282" s="12">
        <v>5280</v>
      </c>
      <c r="B5282" s="13">
        <v>1</v>
      </c>
      <c r="C5282" s="19">
        <v>8.2653307950709498E-5</v>
      </c>
      <c r="D5282" s="21">
        <v>0</v>
      </c>
      <c r="E5282" s="21">
        <v>0</v>
      </c>
      <c r="F5282" s="22">
        <v>9.3987170751192492E-6</v>
      </c>
      <c r="G5282" s="22">
        <v>1.14155251141553E-4</v>
      </c>
      <c r="H5282" s="21">
        <v>0</v>
      </c>
      <c r="I5282" s="20">
        <v>0.18570597359999999</v>
      </c>
      <c r="J5282" s="24">
        <v>0.43319999999999997</v>
      </c>
      <c r="K5282" s="20">
        <v>6.4402240080000006E-2</v>
      </c>
      <c r="L5282" s="20">
        <v>0.2627496607</v>
      </c>
      <c r="M5282" s="20">
        <v>1.337349021E-3</v>
      </c>
      <c r="N5282" s="21">
        <v>0</v>
      </c>
    </row>
    <row r="5283" spans="1:14" ht="15" customHeight="1" outlineLevel="1" x14ac:dyDescent="0.3">
      <c r="A5283" s="12">
        <v>5281</v>
      </c>
      <c r="B5283" s="13">
        <v>1</v>
      </c>
      <c r="C5283" s="19">
        <v>6.9923776994442095E-5</v>
      </c>
      <c r="D5283" s="21">
        <v>0</v>
      </c>
      <c r="E5283" s="21">
        <v>0</v>
      </c>
      <c r="F5283" s="22">
        <v>5.8741981719495297E-6</v>
      </c>
      <c r="G5283" s="22">
        <v>1.14155251141553E-4</v>
      </c>
      <c r="H5283" s="21">
        <v>0</v>
      </c>
      <c r="I5283" s="20">
        <v>0.18279674169999999</v>
      </c>
      <c r="J5283" s="24">
        <v>0.46539999999999998</v>
      </c>
      <c r="K5283" s="20">
        <v>5.6001947890000001E-2</v>
      </c>
      <c r="L5283" s="20">
        <v>0.25528407990000002</v>
      </c>
      <c r="M5283" s="20">
        <v>4.8895233140000001E-2</v>
      </c>
      <c r="N5283" s="21">
        <v>0</v>
      </c>
    </row>
    <row r="5284" spans="1:14" ht="15" customHeight="1" outlineLevel="1" x14ac:dyDescent="0.3">
      <c r="A5284" s="12">
        <v>5282</v>
      </c>
      <c r="B5284" s="13">
        <v>1</v>
      </c>
      <c r="C5284" s="19">
        <v>6.1453483496668398E-5</v>
      </c>
      <c r="D5284" s="21">
        <v>0</v>
      </c>
      <c r="E5284" s="21">
        <v>0</v>
      </c>
      <c r="F5284" s="22">
        <v>2.3496792687798102E-6</v>
      </c>
      <c r="G5284" s="22">
        <v>1.14155251141553E-4</v>
      </c>
      <c r="H5284" s="21">
        <v>0</v>
      </c>
      <c r="I5284" s="20">
        <v>0.18463925519999999</v>
      </c>
      <c r="J5284" s="24">
        <v>0.45219999999999999</v>
      </c>
      <c r="K5284" s="20">
        <v>5.6123691259999997E-2</v>
      </c>
      <c r="L5284" s="20">
        <v>0.24810936589999999</v>
      </c>
      <c r="M5284" s="20">
        <v>0.21081839550000001</v>
      </c>
      <c r="N5284" s="21">
        <v>0</v>
      </c>
    </row>
    <row r="5285" spans="1:14" ht="15" customHeight="1" outlineLevel="1" x14ac:dyDescent="0.3">
      <c r="A5285" s="12">
        <v>5283</v>
      </c>
      <c r="B5285" s="13">
        <v>1</v>
      </c>
      <c r="C5285" s="19">
        <v>4.94948552478206E-5</v>
      </c>
      <c r="D5285" s="21">
        <v>0</v>
      </c>
      <c r="E5285" s="21">
        <v>0</v>
      </c>
      <c r="F5285" s="22">
        <v>1.17483963438991E-6</v>
      </c>
      <c r="G5285" s="22">
        <v>1.14155251141553E-4</v>
      </c>
      <c r="H5285" s="21">
        <v>0</v>
      </c>
      <c r="I5285" s="20">
        <v>0.1895849496</v>
      </c>
      <c r="J5285" s="24">
        <v>0.43319999999999997</v>
      </c>
      <c r="K5285" s="20">
        <v>5.0280009739999999E-2</v>
      </c>
      <c r="L5285" s="20">
        <v>0.236377739</v>
      </c>
      <c r="M5285" s="20">
        <v>0.26897706980000002</v>
      </c>
      <c r="N5285" s="21">
        <v>0</v>
      </c>
    </row>
    <row r="5286" spans="1:14" ht="15" customHeight="1" outlineLevel="1" x14ac:dyDescent="0.3">
      <c r="A5286" s="12">
        <v>5284</v>
      </c>
      <c r="B5286" s="13">
        <v>1</v>
      </c>
      <c r="C5286" s="19">
        <v>4.4512896501120901E-5</v>
      </c>
      <c r="D5286" s="21">
        <v>0</v>
      </c>
      <c r="E5286" s="21">
        <v>0</v>
      </c>
      <c r="F5286" s="22">
        <v>1.40980756126789E-5</v>
      </c>
      <c r="G5286" s="22">
        <v>1.14155251141553E-4</v>
      </c>
      <c r="H5286" s="21">
        <v>0</v>
      </c>
      <c r="I5286" s="20">
        <v>0.18512412719999999</v>
      </c>
      <c r="J5286" s="24">
        <v>0.38969999999999999</v>
      </c>
      <c r="K5286" s="20">
        <v>2.9218407599999999E-2</v>
      </c>
      <c r="L5286" s="20">
        <v>0.23986814040000001</v>
      </c>
      <c r="M5286" s="20">
        <v>0.16807296399999999</v>
      </c>
      <c r="N5286" s="21">
        <v>0</v>
      </c>
    </row>
    <row r="5287" spans="1:14" ht="15" customHeight="1" outlineLevel="1" x14ac:dyDescent="0.3">
      <c r="A5287" s="12">
        <v>5285</v>
      </c>
      <c r="B5287" s="13">
        <v>1</v>
      </c>
      <c r="C5287" s="19">
        <v>4.3520571304615801E-5</v>
      </c>
      <c r="D5287" s="20">
        <v>1.943038696E-6</v>
      </c>
      <c r="E5287" s="21">
        <v>0</v>
      </c>
      <c r="F5287" s="22">
        <v>3.7594868300476997E-5</v>
      </c>
      <c r="G5287" s="22">
        <v>1.14155251141553E-4</v>
      </c>
      <c r="H5287" s="20">
        <v>6.2994669679999997E-3</v>
      </c>
      <c r="I5287" s="20">
        <v>0.1634018619</v>
      </c>
      <c r="J5287" s="24">
        <v>0.38679999999999998</v>
      </c>
      <c r="K5287" s="20">
        <v>2.994886779E-2</v>
      </c>
      <c r="L5287" s="20">
        <v>0.2468489432</v>
      </c>
      <c r="M5287" s="20">
        <v>4.9205256340000003E-2</v>
      </c>
      <c r="N5287" s="21">
        <v>0</v>
      </c>
    </row>
    <row r="5288" spans="1:14" ht="15" customHeight="1" outlineLevel="1" x14ac:dyDescent="0.3">
      <c r="A5288" s="12">
        <v>5286</v>
      </c>
      <c r="B5288" s="13">
        <v>1</v>
      </c>
      <c r="C5288" s="19">
        <v>4.2956636660517498E-5</v>
      </c>
      <c r="D5288" s="21">
        <v>0</v>
      </c>
      <c r="E5288" s="21">
        <v>0</v>
      </c>
      <c r="F5288" s="22">
        <v>9.3987170751192502E-5</v>
      </c>
      <c r="G5288" s="22">
        <v>1.14155251141553E-4</v>
      </c>
      <c r="H5288" s="20">
        <v>2.9074462929999999E-2</v>
      </c>
      <c r="I5288" s="20">
        <v>0.1419705198</v>
      </c>
      <c r="J5288" s="24">
        <v>0.38400000000000001</v>
      </c>
      <c r="K5288" s="20">
        <v>6.415875335E-2</v>
      </c>
      <c r="L5288" s="20">
        <v>0.25615668019999999</v>
      </c>
      <c r="M5288" s="20">
        <v>1.4613573829999999E-3</v>
      </c>
      <c r="N5288" s="21">
        <v>0</v>
      </c>
    </row>
    <row r="5289" spans="1:14" ht="15" customHeight="1" outlineLevel="1" x14ac:dyDescent="0.3">
      <c r="A5289" s="12">
        <v>5287</v>
      </c>
      <c r="B5289" s="13">
        <v>1</v>
      </c>
      <c r="C5289" s="19">
        <v>4.4358715959636999E-5</v>
      </c>
      <c r="D5289" s="21">
        <v>0</v>
      </c>
      <c r="E5289" s="21">
        <v>0</v>
      </c>
      <c r="F5289" s="22">
        <v>1.8210014333043501E-4</v>
      </c>
      <c r="G5289" s="22">
        <v>1.14155251141553E-4</v>
      </c>
      <c r="H5289" s="20">
        <v>9.1746083019999994E-2</v>
      </c>
      <c r="I5289" s="20">
        <v>0.14022498059999999</v>
      </c>
      <c r="J5289" s="24">
        <v>0.29970000000000002</v>
      </c>
      <c r="K5289" s="20">
        <v>6.4889213540000004E-2</v>
      </c>
      <c r="L5289" s="20">
        <v>0.26265270509999999</v>
      </c>
      <c r="M5289" s="20">
        <v>7.4915839120000003E-3</v>
      </c>
      <c r="N5289" s="21">
        <v>0</v>
      </c>
    </row>
    <row r="5290" spans="1:14" ht="15" customHeight="1" outlineLevel="1" x14ac:dyDescent="0.3">
      <c r="A5290" s="12">
        <v>5288</v>
      </c>
      <c r="B5290" s="13">
        <v>1</v>
      </c>
      <c r="C5290" s="19">
        <v>5.3493913042560202E-5</v>
      </c>
      <c r="D5290" s="21">
        <v>0</v>
      </c>
      <c r="E5290" s="21">
        <v>0</v>
      </c>
      <c r="F5290" s="22">
        <v>1.58603350642637E-4</v>
      </c>
      <c r="G5290" s="22">
        <v>1.14155251141553E-4</v>
      </c>
      <c r="H5290" s="20">
        <v>0.18349216600000001</v>
      </c>
      <c r="I5290" s="20">
        <v>0.13518231189999999</v>
      </c>
      <c r="J5290" s="24">
        <v>0.28539999999999999</v>
      </c>
      <c r="K5290" s="20">
        <v>7.9741904069999994E-2</v>
      </c>
      <c r="L5290" s="20">
        <v>0.27486910990000002</v>
      </c>
      <c r="M5290" s="20">
        <v>8.6104907120000004E-2</v>
      </c>
      <c r="N5290" s="24">
        <v>5.2103999999999998E-2</v>
      </c>
    </row>
    <row r="5291" spans="1:14" ht="15" customHeight="1" outlineLevel="1" x14ac:dyDescent="0.3">
      <c r="A5291" s="12">
        <v>5289</v>
      </c>
      <c r="B5291" s="13">
        <v>1</v>
      </c>
      <c r="C5291" s="19">
        <v>6.5307997033766803E-5</v>
      </c>
      <c r="D5291" s="21">
        <v>0</v>
      </c>
      <c r="E5291" s="21">
        <v>0</v>
      </c>
      <c r="F5291" s="22">
        <v>1.4685495429873799E-4</v>
      </c>
      <c r="G5291" s="22">
        <v>1.14155251141553E-4</v>
      </c>
      <c r="H5291" s="20">
        <v>0.27216927800000001</v>
      </c>
      <c r="I5291" s="20">
        <v>0.13392164470000001</v>
      </c>
      <c r="J5291" s="24">
        <v>0.23599999999999999</v>
      </c>
      <c r="K5291" s="20">
        <v>8.8872656440000003E-2</v>
      </c>
      <c r="L5291" s="20">
        <v>0.27370564279999998</v>
      </c>
      <c r="M5291" s="20">
        <v>0.11912445319999999</v>
      </c>
      <c r="N5291" s="21">
        <v>0</v>
      </c>
    </row>
    <row r="5292" spans="1:14" ht="15" customHeight="1" outlineLevel="1" x14ac:dyDescent="0.3">
      <c r="A5292" s="12">
        <v>5290</v>
      </c>
      <c r="B5292" s="13">
        <v>1</v>
      </c>
      <c r="C5292" s="19">
        <v>7.4510648103589205E-5</v>
      </c>
      <c r="D5292" s="21">
        <v>0</v>
      </c>
      <c r="E5292" s="21">
        <v>0</v>
      </c>
      <c r="F5292" s="22">
        <v>1.6447754881458699E-4</v>
      </c>
      <c r="G5292" s="22">
        <v>1.14155251141553E-4</v>
      </c>
      <c r="H5292" s="20">
        <v>0.33984816670000001</v>
      </c>
      <c r="I5292" s="20">
        <v>0.113072149</v>
      </c>
      <c r="J5292" s="24">
        <v>0.1643</v>
      </c>
      <c r="K5292" s="20">
        <v>9.4472851230000002E-2</v>
      </c>
      <c r="L5292" s="20">
        <v>0.28204382389999999</v>
      </c>
      <c r="M5292" s="20">
        <v>7.4899628070000002E-2</v>
      </c>
      <c r="N5292" s="20">
        <v>0.43987542860000001</v>
      </c>
    </row>
    <row r="5293" spans="1:14" ht="15" customHeight="1" outlineLevel="1" x14ac:dyDescent="0.3">
      <c r="A5293" s="12">
        <v>5291</v>
      </c>
      <c r="B5293" s="13">
        <v>1</v>
      </c>
      <c r="C5293" s="19">
        <v>7.9153810534883696E-5</v>
      </c>
      <c r="D5293" s="21">
        <v>0</v>
      </c>
      <c r="E5293" s="20">
        <v>1.523672681E-4</v>
      </c>
      <c r="F5293" s="22">
        <v>1.87974341502385E-4</v>
      </c>
      <c r="G5293" s="22">
        <v>1.14155251141553E-4</v>
      </c>
      <c r="H5293" s="20">
        <v>0.37166855110000002</v>
      </c>
      <c r="I5293" s="20">
        <v>0.10705973620000001</v>
      </c>
      <c r="J5293" s="24">
        <v>0.1002</v>
      </c>
      <c r="K5293" s="20">
        <v>8.7898709520000007E-2</v>
      </c>
      <c r="L5293" s="20">
        <v>0.28495249179999999</v>
      </c>
      <c r="M5293" s="20">
        <v>2.469086207E-2</v>
      </c>
      <c r="N5293" s="20">
        <v>0.66624257139999998</v>
      </c>
    </row>
    <row r="5294" spans="1:14" ht="15" customHeight="1" outlineLevel="1" x14ac:dyDescent="0.3">
      <c r="A5294" s="12">
        <v>5292</v>
      </c>
      <c r="B5294" s="13">
        <v>1</v>
      </c>
      <c r="C5294" s="19">
        <v>8.52906203557222E-5</v>
      </c>
      <c r="D5294" s="21">
        <v>0</v>
      </c>
      <c r="E5294" s="20">
        <v>5.0391856269999999E-4</v>
      </c>
      <c r="F5294" s="22">
        <v>2.0677177565262301E-4</v>
      </c>
      <c r="G5294" s="22">
        <v>1.14155251141553E-4</v>
      </c>
      <c r="H5294" s="20">
        <v>0.3870134066</v>
      </c>
      <c r="I5294" s="20">
        <v>0.1000775795</v>
      </c>
      <c r="J5294" s="24">
        <v>5.45E-2</v>
      </c>
      <c r="K5294" s="20">
        <v>8.7533479430000005E-2</v>
      </c>
      <c r="L5294" s="20">
        <v>0.26730657359999999</v>
      </c>
      <c r="M5294" s="20">
        <v>1.337349021E-3</v>
      </c>
      <c r="N5294" s="20">
        <v>0.86114228569999995</v>
      </c>
    </row>
    <row r="5295" spans="1:14" ht="15" customHeight="1" outlineLevel="1" x14ac:dyDescent="0.3">
      <c r="A5295" s="12">
        <v>5293</v>
      </c>
      <c r="B5295" s="13">
        <v>1</v>
      </c>
      <c r="C5295" s="19">
        <v>7.5187217888794501E-5</v>
      </c>
      <c r="D5295" s="21">
        <v>0</v>
      </c>
      <c r="E5295" s="20">
        <v>7.1629640289999998E-4</v>
      </c>
      <c r="F5295" s="22">
        <v>1.87974341502385E-4</v>
      </c>
      <c r="G5295" s="22">
        <v>1.14155251141553E-4</v>
      </c>
      <c r="H5295" s="20">
        <v>0.3836213859</v>
      </c>
      <c r="I5295" s="20">
        <v>0.1001745539</v>
      </c>
      <c r="J5295" s="24">
        <v>3.7900000000000003E-2</v>
      </c>
      <c r="K5295" s="20">
        <v>7.2680788900000001E-2</v>
      </c>
      <c r="L5295" s="20">
        <v>0.25790188089999999</v>
      </c>
      <c r="M5295" s="20">
        <v>3.8131018680000003E-2</v>
      </c>
      <c r="N5295" s="20">
        <v>0.99048857140000002</v>
      </c>
    </row>
    <row r="5296" spans="1:14" ht="15" customHeight="1" outlineLevel="1" x14ac:dyDescent="0.3">
      <c r="A5296" s="12">
        <v>5294</v>
      </c>
      <c r="B5296" s="13">
        <v>1</v>
      </c>
      <c r="C5296" s="19">
        <v>6.7365001713320298E-5</v>
      </c>
      <c r="D5296" s="21">
        <v>0</v>
      </c>
      <c r="E5296" s="20">
        <v>7.7034847839999997E-4</v>
      </c>
      <c r="F5296" s="22">
        <v>1.90324020771165E-4</v>
      </c>
      <c r="G5296" s="22">
        <v>1.14155251141553E-4</v>
      </c>
      <c r="H5296" s="24">
        <v>0.36859957999999998</v>
      </c>
      <c r="I5296" s="20">
        <v>0.107738557</v>
      </c>
      <c r="J5296" s="24">
        <v>5.5E-2</v>
      </c>
      <c r="K5296" s="20">
        <v>5.794984173E-2</v>
      </c>
      <c r="L5296" s="20">
        <v>0.25664145820000001</v>
      </c>
      <c r="M5296" s="20">
        <v>0.1686776633</v>
      </c>
      <c r="N5296" s="20">
        <v>0.97093285709999999</v>
      </c>
    </row>
    <row r="5297" spans="1:14" ht="15" customHeight="1" outlineLevel="1" x14ac:dyDescent="0.3">
      <c r="A5297" s="12">
        <v>5295</v>
      </c>
      <c r="B5297" s="13">
        <v>1</v>
      </c>
      <c r="C5297" s="19">
        <v>6.1126086702212003E-5</v>
      </c>
      <c r="D5297" s="21">
        <v>0</v>
      </c>
      <c r="E5297" s="20">
        <v>7.0182576849999996E-4</v>
      </c>
      <c r="F5297" s="22">
        <v>2.1382081345896301E-4</v>
      </c>
      <c r="G5297" s="22">
        <v>1.14155251141553E-4</v>
      </c>
      <c r="H5297" s="20">
        <v>0.32934905510000001</v>
      </c>
      <c r="I5297" s="20">
        <v>0.1183087665</v>
      </c>
      <c r="J5297" s="24">
        <v>9.2299999999999993E-2</v>
      </c>
      <c r="K5297" s="20">
        <v>4.8453859260000003E-2</v>
      </c>
      <c r="L5297" s="20">
        <v>0.26488268370000001</v>
      </c>
      <c r="M5297" s="20">
        <v>0.21411359960000001</v>
      </c>
      <c r="N5297" s="20">
        <v>0.92598257139999995</v>
      </c>
    </row>
    <row r="5298" spans="1:14" ht="15" customHeight="1" outlineLevel="1" x14ac:dyDescent="0.3">
      <c r="A5298" s="12">
        <v>5296</v>
      </c>
      <c r="B5298" s="13">
        <v>1</v>
      </c>
      <c r="C5298" s="19">
        <v>5.8379420256118301E-5</v>
      </c>
      <c r="D5298" s="21">
        <v>0</v>
      </c>
      <c r="E5298" s="20">
        <v>5.596730658E-4</v>
      </c>
      <c r="F5298" s="22">
        <v>2.23219530534082E-4</v>
      </c>
      <c r="G5298" s="22">
        <v>1.14155251141553E-4</v>
      </c>
      <c r="H5298" s="20">
        <v>0.27233080279999999</v>
      </c>
      <c r="I5298" s="20">
        <v>0.1223816912</v>
      </c>
      <c r="J5298" s="24">
        <v>0.12089999999999999</v>
      </c>
      <c r="K5298" s="20">
        <v>8.5220355489999997E-2</v>
      </c>
      <c r="L5298" s="20">
        <v>0.27050610819999998</v>
      </c>
      <c r="M5298" s="20">
        <v>0.1348974748</v>
      </c>
      <c r="N5298" s="20">
        <v>0.79010657139999996</v>
      </c>
    </row>
    <row r="5299" spans="1:14" ht="15" customHeight="1" outlineLevel="1" x14ac:dyDescent="0.3">
      <c r="A5299" s="12">
        <v>5297</v>
      </c>
      <c r="B5299" s="13">
        <v>1</v>
      </c>
      <c r="C5299" s="19">
        <v>6.1981046256132295E-5</v>
      </c>
      <c r="D5299" s="21">
        <v>0</v>
      </c>
      <c r="E5299" s="20">
        <v>3.2346123959999998E-4</v>
      </c>
      <c r="F5299" s="22">
        <v>2.23219530534082E-4</v>
      </c>
      <c r="G5299" s="22">
        <v>1.14155251141553E-4</v>
      </c>
      <c r="H5299" s="20">
        <v>0.17800032299999999</v>
      </c>
      <c r="I5299" s="20">
        <v>0.12645461599999999</v>
      </c>
      <c r="J5299" s="24">
        <v>0.13850000000000001</v>
      </c>
      <c r="K5299" s="20">
        <v>9.6542488430000004E-2</v>
      </c>
      <c r="L5299" s="20">
        <v>0.2919332946</v>
      </c>
      <c r="M5299" s="20">
        <v>3.9648496579999998E-2</v>
      </c>
      <c r="N5299" s="24">
        <v>0.54171000000000002</v>
      </c>
    </row>
    <row r="5300" spans="1:14" ht="15" customHeight="1" outlineLevel="1" x14ac:dyDescent="0.3">
      <c r="A5300" s="12">
        <v>5298</v>
      </c>
      <c r="B5300" s="13">
        <v>1</v>
      </c>
      <c r="C5300" s="19">
        <v>7.0834405817581599E-5</v>
      </c>
      <c r="D5300" s="21">
        <v>0</v>
      </c>
      <c r="E5300" s="21">
        <v>0</v>
      </c>
      <c r="F5300" s="22">
        <v>1.6447754881458699E-4</v>
      </c>
      <c r="G5300" s="22">
        <v>1.14155251141553E-4</v>
      </c>
      <c r="H5300" s="20">
        <v>8.8031012759999999E-2</v>
      </c>
      <c r="I5300" s="20">
        <v>0.13847944139999999</v>
      </c>
      <c r="J5300" s="24">
        <v>0.1691</v>
      </c>
      <c r="K5300" s="20">
        <v>0.1029948868</v>
      </c>
      <c r="L5300" s="20">
        <v>0.29726585220000001</v>
      </c>
      <c r="M5300" s="20">
        <v>1.337349021E-3</v>
      </c>
      <c r="N5300" s="20">
        <v>0.27444857140000001</v>
      </c>
    </row>
    <row r="5301" spans="1:14" ht="15" customHeight="1" outlineLevel="1" x14ac:dyDescent="0.3">
      <c r="A5301" s="12">
        <v>5299</v>
      </c>
      <c r="B5301" s="13">
        <v>1</v>
      </c>
      <c r="C5301" s="19">
        <v>7.69052646385115E-5</v>
      </c>
      <c r="D5301" s="21">
        <v>0</v>
      </c>
      <c r="E5301" s="21">
        <v>0</v>
      </c>
      <c r="F5301" s="22">
        <v>1.1748396343899099E-4</v>
      </c>
      <c r="G5301" s="22">
        <v>1.14155251141553E-4</v>
      </c>
      <c r="H5301" s="20">
        <v>2.665159102E-2</v>
      </c>
      <c r="I5301" s="20">
        <v>0.13886733900000001</v>
      </c>
      <c r="J5301" s="24">
        <v>0.2467</v>
      </c>
      <c r="K5301" s="20">
        <v>0.1074993913</v>
      </c>
      <c r="L5301" s="20">
        <v>0.3128757029</v>
      </c>
      <c r="M5301" s="20">
        <v>4.9320811690000002E-3</v>
      </c>
      <c r="N5301" s="20">
        <v>0.1218471429</v>
      </c>
    </row>
    <row r="5302" spans="1:14" ht="15" customHeight="1" outlineLevel="1" x14ac:dyDescent="0.3">
      <c r="A5302" s="12">
        <v>5300</v>
      </c>
      <c r="B5302" s="13">
        <v>1</v>
      </c>
      <c r="C5302" s="19">
        <v>7.6943809773882496E-5</v>
      </c>
      <c r="D5302" s="21">
        <v>0</v>
      </c>
      <c r="E5302" s="21">
        <v>0</v>
      </c>
      <c r="F5302" s="22">
        <v>8.8112972579242903E-5</v>
      </c>
      <c r="G5302" s="22">
        <v>1.14155251141553E-4</v>
      </c>
      <c r="H5302" s="20">
        <v>6.7840413499999997E-3</v>
      </c>
      <c r="I5302" s="20">
        <v>0.13450349110000001</v>
      </c>
      <c r="J5302" s="24">
        <v>0.3528</v>
      </c>
      <c r="K5302" s="20">
        <v>0.1117604091</v>
      </c>
      <c r="L5302" s="20">
        <v>0.3224743068</v>
      </c>
      <c r="M5302" s="20">
        <v>6.5567408709999997E-2</v>
      </c>
      <c r="N5302" s="21">
        <v>0</v>
      </c>
    </row>
    <row r="5303" spans="1:14" ht="15" customHeight="1" outlineLevel="1" x14ac:dyDescent="0.3">
      <c r="A5303" s="12">
        <v>5301</v>
      </c>
      <c r="B5303" s="13">
        <v>1</v>
      </c>
      <c r="C5303" s="19">
        <v>8.1535499024950998E-5</v>
      </c>
      <c r="D5303" s="21">
        <v>0</v>
      </c>
      <c r="E5303" s="21">
        <v>0</v>
      </c>
      <c r="F5303" s="22">
        <v>5.87419817194953E-5</v>
      </c>
      <c r="G5303" s="22">
        <v>1.14155251141553E-4</v>
      </c>
      <c r="H5303" s="21">
        <v>0</v>
      </c>
      <c r="I5303" s="20">
        <v>0.14167959660000001</v>
      </c>
      <c r="J5303" s="24">
        <v>0.3725</v>
      </c>
      <c r="K5303" s="20">
        <v>0.14852690530000001</v>
      </c>
      <c r="L5303" s="20">
        <v>0.32179561759999997</v>
      </c>
      <c r="M5303" s="20">
        <v>9.5239776750000005E-2</v>
      </c>
      <c r="N5303" s="21">
        <v>0</v>
      </c>
    </row>
    <row r="5304" spans="1:14" ht="15" customHeight="1" outlineLevel="1" x14ac:dyDescent="0.3">
      <c r="A5304" s="12">
        <v>5302</v>
      </c>
      <c r="B5304" s="13">
        <v>1</v>
      </c>
      <c r="C5304" s="19">
        <v>9.2419681625332604E-5</v>
      </c>
      <c r="D5304" s="21">
        <v>0</v>
      </c>
      <c r="E5304" s="21">
        <v>0</v>
      </c>
      <c r="F5304" s="22">
        <v>3.7594868300476997E-5</v>
      </c>
      <c r="G5304" s="22">
        <v>1.14155251141553E-4</v>
      </c>
      <c r="H5304" s="21">
        <v>0</v>
      </c>
      <c r="I5304" s="20">
        <v>0.14846780449999999</v>
      </c>
      <c r="J5304" s="24">
        <v>0.30769999999999997</v>
      </c>
      <c r="K5304" s="20">
        <v>0.1508400292</v>
      </c>
      <c r="L5304" s="24">
        <v>0.29445413999999998</v>
      </c>
      <c r="M5304" s="20">
        <v>6.2135736179999998E-2</v>
      </c>
      <c r="N5304" s="21">
        <v>0</v>
      </c>
    </row>
    <row r="5305" spans="1:14" ht="15" customHeight="1" outlineLevel="1" x14ac:dyDescent="0.3">
      <c r="A5305" s="12">
        <v>5303</v>
      </c>
      <c r="B5305" s="13">
        <v>1</v>
      </c>
      <c r="C5305" s="19">
        <v>9.5180476946279298E-5</v>
      </c>
      <c r="D5305" s="21">
        <v>0</v>
      </c>
      <c r="E5305" s="21">
        <v>0</v>
      </c>
      <c r="F5305" s="22">
        <v>2.3496792687798098E-5</v>
      </c>
      <c r="G5305" s="22">
        <v>1.14155251141553E-4</v>
      </c>
      <c r="H5305" s="21">
        <v>0</v>
      </c>
      <c r="I5305" s="20">
        <v>0.14827385570000001</v>
      </c>
      <c r="J5305" s="24">
        <v>0.2419</v>
      </c>
      <c r="K5305" s="20">
        <v>7.0367664960000006E-2</v>
      </c>
      <c r="L5305" s="20">
        <v>0.28427380260000001</v>
      </c>
      <c r="M5305" s="20">
        <v>2.1786057979999999E-2</v>
      </c>
      <c r="N5305" s="21">
        <v>0</v>
      </c>
    </row>
    <row r="5306" spans="1:14" ht="15" customHeight="1" outlineLevel="1" x14ac:dyDescent="0.3">
      <c r="A5306" s="12">
        <v>5304</v>
      </c>
      <c r="B5306" s="13">
        <v>1</v>
      </c>
      <c r="C5306" s="19">
        <v>7.7709894339380802E-5</v>
      </c>
      <c r="D5306" s="21">
        <v>0</v>
      </c>
      <c r="E5306" s="21">
        <v>0</v>
      </c>
      <c r="F5306" s="22">
        <v>9.3987170751192492E-6</v>
      </c>
      <c r="G5306" s="22">
        <v>1.14155251141553E-4</v>
      </c>
      <c r="H5306" s="21">
        <v>0</v>
      </c>
      <c r="I5306" s="20">
        <v>0.1517649341</v>
      </c>
      <c r="J5306" s="24">
        <v>0.16619999999999999</v>
      </c>
      <c r="K5306" s="20">
        <v>5.0280009739999999E-2</v>
      </c>
      <c r="L5306" s="20">
        <v>0.2920302501</v>
      </c>
      <c r="M5306" s="20">
        <v>1.337349021E-3</v>
      </c>
      <c r="N5306" s="21">
        <v>0</v>
      </c>
    </row>
    <row r="5307" spans="1:14" ht="15" customHeight="1" outlineLevel="1" x14ac:dyDescent="0.3">
      <c r="A5307" s="12">
        <v>5305</v>
      </c>
      <c r="B5307" s="13">
        <v>1</v>
      </c>
      <c r="C5307" s="19">
        <v>6.43250960818067E-5</v>
      </c>
      <c r="D5307" s="21">
        <v>0</v>
      </c>
      <c r="E5307" s="21">
        <v>0</v>
      </c>
      <c r="F5307" s="22">
        <v>5.8741981719495297E-6</v>
      </c>
      <c r="G5307" s="22">
        <v>1.14155251141553E-4</v>
      </c>
      <c r="H5307" s="21">
        <v>0</v>
      </c>
      <c r="I5307" s="20">
        <v>0.1611714507</v>
      </c>
      <c r="J5307" s="24">
        <v>8.1600000000000006E-2</v>
      </c>
      <c r="K5307" s="20">
        <v>4.8210372529999997E-2</v>
      </c>
      <c r="L5307" s="20">
        <v>0.29455109559999998</v>
      </c>
      <c r="M5307" s="20">
        <v>3.0472210079999999E-2</v>
      </c>
      <c r="N5307" s="21">
        <v>0</v>
      </c>
    </row>
    <row r="5308" spans="1:14" ht="15" customHeight="1" outlineLevel="1" x14ac:dyDescent="0.3">
      <c r="A5308" s="12">
        <v>5306</v>
      </c>
      <c r="B5308" s="13">
        <v>1</v>
      </c>
      <c r="C5308" s="19">
        <v>5.4697129228864299E-5</v>
      </c>
      <c r="D5308" s="20">
        <v>7.8948730160000008E-6</v>
      </c>
      <c r="E5308" s="21">
        <v>0</v>
      </c>
      <c r="F5308" s="22">
        <v>2.3496792687798102E-6</v>
      </c>
      <c r="G5308" s="22">
        <v>1.14155251141553E-4</v>
      </c>
      <c r="H5308" s="21">
        <v>0</v>
      </c>
      <c r="I5308" s="20">
        <v>0.16650504269999999</v>
      </c>
      <c r="J5308" s="24">
        <v>3.6600000000000001E-2</v>
      </c>
      <c r="K5308" s="20">
        <v>3.3722912100000002E-2</v>
      </c>
      <c r="L5308" s="20">
        <v>0.2921272057</v>
      </c>
      <c r="M5308" s="20">
        <v>0.13818395159999999</v>
      </c>
      <c r="N5308" s="21">
        <v>0</v>
      </c>
    </row>
    <row r="5309" spans="1:14" ht="15" customHeight="1" outlineLevel="1" x14ac:dyDescent="0.3">
      <c r="A5309" s="12">
        <v>5307</v>
      </c>
      <c r="B5309" s="13">
        <v>1</v>
      </c>
      <c r="C5309" s="19">
        <v>4.2931826067983297E-5</v>
      </c>
      <c r="D5309" s="20">
        <v>1.431712723E-5</v>
      </c>
      <c r="E5309" s="21">
        <v>0</v>
      </c>
      <c r="F5309" s="22">
        <v>1.17483963438991E-6</v>
      </c>
      <c r="G5309" s="22">
        <v>1.14155251141553E-4</v>
      </c>
      <c r="H5309" s="21">
        <v>0</v>
      </c>
      <c r="I5309" s="20">
        <v>0.16456555470000001</v>
      </c>
      <c r="J5309" s="24">
        <v>9.4000000000000004E-3</v>
      </c>
      <c r="K5309" s="20">
        <v>3.1896761629999999E-2</v>
      </c>
      <c r="L5309" s="20">
        <v>0.28369206899999999</v>
      </c>
      <c r="M5309" s="20">
        <v>0.17454641409999999</v>
      </c>
      <c r="N5309" s="21">
        <v>0</v>
      </c>
    </row>
    <row r="5310" spans="1:14" ht="15" customHeight="1" outlineLevel="1" x14ac:dyDescent="0.3">
      <c r="A5310" s="12">
        <v>5308</v>
      </c>
      <c r="B5310" s="13">
        <v>1</v>
      </c>
      <c r="C5310" s="19">
        <v>3.96155741725624E-5</v>
      </c>
      <c r="D5310" s="20">
        <v>2.0350773709999999E-5</v>
      </c>
      <c r="E5310" s="21">
        <v>0</v>
      </c>
      <c r="F5310" s="22">
        <v>1.40980756126789E-5</v>
      </c>
      <c r="G5310" s="22">
        <v>1.14155251141553E-4</v>
      </c>
      <c r="H5310" s="21">
        <v>0</v>
      </c>
      <c r="I5310" s="24">
        <v>0.15321955000000001</v>
      </c>
      <c r="J5310" s="24">
        <v>1.1999999999999999E-3</v>
      </c>
      <c r="K5310" s="20">
        <v>3.9810080349999999E-2</v>
      </c>
      <c r="L5310" s="20">
        <v>0.29076982740000001</v>
      </c>
      <c r="M5310" s="20">
        <v>0.110841969</v>
      </c>
      <c r="N5310" s="21">
        <v>0</v>
      </c>
    </row>
    <row r="5311" spans="1:14" ht="15" customHeight="1" outlineLevel="1" x14ac:dyDescent="0.3">
      <c r="A5311" s="12">
        <v>5309</v>
      </c>
      <c r="B5311" s="13">
        <v>1</v>
      </c>
      <c r="C5311" s="19">
        <v>4.3945266973679899E-5</v>
      </c>
      <c r="D5311" s="20">
        <v>2.5545845590000002E-5</v>
      </c>
      <c r="E5311" s="21">
        <v>0</v>
      </c>
      <c r="F5311" s="22">
        <v>3.7594868300476997E-5</v>
      </c>
      <c r="G5311" s="22">
        <v>1.14155251141553E-4</v>
      </c>
      <c r="H5311" s="20">
        <v>6.2994669679999997E-3</v>
      </c>
      <c r="I5311" s="20">
        <v>0.15273467800000001</v>
      </c>
      <c r="J5311" s="24">
        <v>2.0000000000000001E-4</v>
      </c>
      <c r="K5311" s="20">
        <v>6.1236912589999998E-2</v>
      </c>
      <c r="L5311" s="20">
        <v>0.30870661240000002</v>
      </c>
      <c r="M5311" s="20">
        <v>3.2701031300000002E-2</v>
      </c>
      <c r="N5311" s="21">
        <v>0</v>
      </c>
    </row>
    <row r="5312" spans="1:14" ht="15" customHeight="1" outlineLevel="1" x14ac:dyDescent="0.3">
      <c r="A5312" s="12">
        <v>5310</v>
      </c>
      <c r="B5312" s="13">
        <v>1</v>
      </c>
      <c r="C5312" s="19">
        <v>5.8856027812893197E-5</v>
      </c>
      <c r="D5312" s="20">
        <v>7.7107956659999992E-6</v>
      </c>
      <c r="E5312" s="21">
        <v>0</v>
      </c>
      <c r="F5312" s="22">
        <v>9.3987170751192502E-5</v>
      </c>
      <c r="G5312" s="22">
        <v>1.14155251141553E-4</v>
      </c>
      <c r="H5312" s="20">
        <v>3.085123566E-2</v>
      </c>
      <c r="I5312" s="20">
        <v>0.1638867339</v>
      </c>
      <c r="J5312" s="24">
        <v>1E-4</v>
      </c>
      <c r="K5312" s="20">
        <v>7.7185293399999994E-2</v>
      </c>
      <c r="L5312" s="20">
        <v>0.328873376</v>
      </c>
      <c r="M5312" s="20">
        <v>1.2395344780000001E-3</v>
      </c>
      <c r="N5312" s="21">
        <v>0</v>
      </c>
    </row>
    <row r="5313" spans="1:14" ht="15" customHeight="1" outlineLevel="1" x14ac:dyDescent="0.3">
      <c r="A5313" s="12">
        <v>5311</v>
      </c>
      <c r="B5313" s="13">
        <v>1</v>
      </c>
      <c r="C5313" s="19">
        <v>7.2140122278273699E-5</v>
      </c>
      <c r="D5313" s="21">
        <v>0</v>
      </c>
      <c r="E5313" s="21">
        <v>0</v>
      </c>
      <c r="F5313" s="22">
        <v>1.8210014333043501E-4</v>
      </c>
      <c r="G5313" s="22">
        <v>1.14155251141553E-4</v>
      </c>
      <c r="H5313" s="20">
        <v>0.1077370376</v>
      </c>
      <c r="I5313" s="20">
        <v>0.14672226529999999</v>
      </c>
      <c r="J5313" s="21">
        <v>0</v>
      </c>
      <c r="K5313" s="20">
        <v>0.10287314340000001</v>
      </c>
      <c r="L5313" s="20">
        <v>0.35272445219999998</v>
      </c>
      <c r="M5313" s="20">
        <v>3.3086938590000002E-3</v>
      </c>
      <c r="N5313" s="21">
        <v>0</v>
      </c>
    </row>
    <row r="5314" spans="1:14" ht="15" customHeight="1" outlineLevel="1" x14ac:dyDescent="0.3">
      <c r="A5314" s="12">
        <v>5312</v>
      </c>
      <c r="B5314" s="13">
        <v>1</v>
      </c>
      <c r="C5314" s="19">
        <v>8.7972536631905298E-5</v>
      </c>
      <c r="D5314" s="21">
        <v>0</v>
      </c>
      <c r="E5314" s="21">
        <v>0</v>
      </c>
      <c r="F5314" s="22">
        <v>1.58603350642637E-4</v>
      </c>
      <c r="G5314" s="22">
        <v>1.14155251141553E-4</v>
      </c>
      <c r="H5314" s="20">
        <v>0.22661928610000001</v>
      </c>
      <c r="I5314" s="20">
        <v>0.12674553920000001</v>
      </c>
      <c r="J5314" s="24">
        <v>2.9999999999999997E-4</v>
      </c>
      <c r="K5314" s="20">
        <v>0.11443876309999999</v>
      </c>
      <c r="L5314" s="20">
        <v>0.35854178790000002</v>
      </c>
      <c r="M5314" s="20">
        <v>5.1184028749999999E-2</v>
      </c>
      <c r="N5314" s="20">
        <v>8.6535428570000003E-2</v>
      </c>
    </row>
    <row r="5315" spans="1:14" ht="15" customHeight="1" outlineLevel="1" x14ac:dyDescent="0.3">
      <c r="A5315" s="12">
        <v>5313</v>
      </c>
      <c r="B5315" s="13">
        <v>1</v>
      </c>
      <c r="C5315" s="19">
        <v>1.00933338400399E-4</v>
      </c>
      <c r="D5315" s="21">
        <v>0</v>
      </c>
      <c r="E5315" s="21">
        <v>0</v>
      </c>
      <c r="F5315" s="22">
        <v>1.4685495429873799E-4</v>
      </c>
      <c r="G5315" s="22">
        <v>1.14155251141553E-4</v>
      </c>
      <c r="H5315" s="20">
        <v>0.34146341460000001</v>
      </c>
      <c r="I5315" s="20">
        <v>0.1206361521</v>
      </c>
      <c r="J5315" s="24">
        <v>5.9999999999999995E-4</v>
      </c>
      <c r="K5315" s="20">
        <v>0.12600438280000001</v>
      </c>
      <c r="L5315" s="20">
        <v>0.3645530347</v>
      </c>
      <c r="M5315" s="20">
        <v>7.7965089809999999E-2</v>
      </c>
      <c r="N5315" s="20">
        <v>0.26889942859999999</v>
      </c>
    </row>
    <row r="5316" spans="1:14" ht="15" customHeight="1" outlineLevel="1" x14ac:dyDescent="0.3">
      <c r="A5316" s="12">
        <v>5314</v>
      </c>
      <c r="B5316" s="13">
        <v>1</v>
      </c>
      <c r="C5316" s="19">
        <v>1.0471619757561E-4</v>
      </c>
      <c r="D5316" s="21">
        <v>0</v>
      </c>
      <c r="E5316" s="20">
        <v>2.6345066750000002E-4</v>
      </c>
      <c r="F5316" s="22">
        <v>1.6447754881458699E-4</v>
      </c>
      <c r="G5316" s="22">
        <v>1.14155251141553E-4</v>
      </c>
      <c r="H5316" s="20">
        <v>0.43498627039999999</v>
      </c>
      <c r="I5316" s="20">
        <v>0.11636927850000001</v>
      </c>
      <c r="J5316" s="24">
        <v>1.6500000000000001E-2</v>
      </c>
      <c r="K5316" s="20">
        <v>0.13598733869999999</v>
      </c>
      <c r="L5316" s="20">
        <v>0.38084157460000001</v>
      </c>
      <c r="M5316" s="20">
        <v>5.2679199349999997E-2</v>
      </c>
      <c r="N5316" s="20">
        <v>0.50334514289999999</v>
      </c>
    </row>
    <row r="5317" spans="1:14" ht="15" customHeight="1" outlineLevel="1" x14ac:dyDescent="0.3">
      <c r="A5317" s="12">
        <v>5315</v>
      </c>
      <c r="B5317" s="13">
        <v>1</v>
      </c>
      <c r="C5317" s="19">
        <v>1.0388759842072E-4</v>
      </c>
      <c r="D5317" s="21">
        <v>0</v>
      </c>
      <c r="E5317" s="20">
        <v>7.6992287150000002E-4</v>
      </c>
      <c r="F5317" s="22">
        <v>1.87974341502385E-4</v>
      </c>
      <c r="G5317" s="22">
        <v>1.14155251141553E-4</v>
      </c>
      <c r="H5317" s="20">
        <v>0.50056533680000004</v>
      </c>
      <c r="I5317" s="20">
        <v>0.11297517460000001</v>
      </c>
      <c r="J5317" s="24">
        <v>5.1299999999999998E-2</v>
      </c>
      <c r="K5317" s="20">
        <v>0.1436571707</v>
      </c>
      <c r="L5317" s="20">
        <v>0.36426216789999999</v>
      </c>
      <c r="M5317" s="20">
        <v>1.9547055880000001E-2</v>
      </c>
      <c r="N5317" s="24">
        <v>0.71767800000000004</v>
      </c>
    </row>
    <row r="5318" spans="1:14" ht="15" customHeight="1" outlineLevel="1" x14ac:dyDescent="0.3">
      <c r="A5318" s="12">
        <v>5316</v>
      </c>
      <c r="B5318" s="13">
        <v>1</v>
      </c>
      <c r="C5318" s="19">
        <v>1.05642680889826E-4</v>
      </c>
      <c r="D5318" s="21">
        <v>0</v>
      </c>
      <c r="E5318" s="20">
        <v>1.139349656E-3</v>
      </c>
      <c r="F5318" s="22">
        <v>2.0677177565262301E-4</v>
      </c>
      <c r="G5318" s="22">
        <v>1.14155251141553E-4</v>
      </c>
      <c r="H5318" s="20">
        <v>0.52560167989999995</v>
      </c>
      <c r="I5318" s="20">
        <v>0.108223429</v>
      </c>
      <c r="J5318" s="24">
        <v>9.1600000000000001E-2</v>
      </c>
      <c r="K5318" s="20">
        <v>0.133430728</v>
      </c>
      <c r="L5318" s="20">
        <v>0.35388791930000002</v>
      </c>
      <c r="M5318" s="20">
        <v>1.337349021E-3</v>
      </c>
      <c r="N5318" s="20">
        <v>0.86184428570000005</v>
      </c>
    </row>
    <row r="5319" spans="1:14" ht="15" customHeight="1" outlineLevel="1" x14ac:dyDescent="0.3">
      <c r="A5319" s="12">
        <v>5317</v>
      </c>
      <c r="B5319" s="13">
        <v>1</v>
      </c>
      <c r="C5319" s="19">
        <v>9.7786266746470102E-5</v>
      </c>
      <c r="D5319" s="21">
        <v>0</v>
      </c>
      <c r="E5319" s="20">
        <v>1.3908833300000001E-3</v>
      </c>
      <c r="F5319" s="22">
        <v>1.87974341502385E-4</v>
      </c>
      <c r="G5319" s="22">
        <v>1.14155251141553E-4</v>
      </c>
      <c r="H5319" s="20">
        <v>0.51687934099999999</v>
      </c>
      <c r="I5319" s="20">
        <v>0.10531419710000001</v>
      </c>
      <c r="J5319" s="24">
        <v>0.1076</v>
      </c>
      <c r="K5319" s="20">
        <v>0.114073533</v>
      </c>
      <c r="L5319" s="20">
        <v>0.3502036067</v>
      </c>
      <c r="M5319" s="20">
        <v>2.272746481E-2</v>
      </c>
      <c r="N5319" s="24">
        <v>0.95433000000000001</v>
      </c>
    </row>
    <row r="5320" spans="1:14" ht="15" customHeight="1" outlineLevel="1" x14ac:dyDescent="0.3">
      <c r="A5320" s="12">
        <v>5318</v>
      </c>
      <c r="B5320" s="13">
        <v>1</v>
      </c>
      <c r="C5320" s="19">
        <v>9.3686940097335397E-5</v>
      </c>
      <c r="D5320" s="21">
        <v>0</v>
      </c>
      <c r="E5320" s="20">
        <v>1.5309079980000001E-3</v>
      </c>
      <c r="F5320" s="22">
        <v>1.90324020771165E-4</v>
      </c>
      <c r="G5320" s="22">
        <v>1.14155251141553E-4</v>
      </c>
      <c r="H5320" s="20">
        <v>0.48505895650000003</v>
      </c>
      <c r="I5320" s="20">
        <v>0.1002715283</v>
      </c>
      <c r="J5320" s="24">
        <v>0.13420000000000001</v>
      </c>
      <c r="K5320" s="20">
        <v>0.100073046</v>
      </c>
      <c r="L5320" s="20">
        <v>0.3563118092</v>
      </c>
      <c r="M5320" s="20">
        <v>0.10673713579999999</v>
      </c>
      <c r="N5320" s="20">
        <v>0.97054285709999999</v>
      </c>
    </row>
    <row r="5321" spans="1:14" ht="15" customHeight="1" outlineLevel="1" x14ac:dyDescent="0.3">
      <c r="A5321" s="12">
        <v>5319</v>
      </c>
      <c r="B5321" s="13">
        <v>1</v>
      </c>
      <c r="C5321" s="19">
        <v>8.6945496354214906E-5</v>
      </c>
      <c r="D5321" s="21">
        <v>0</v>
      </c>
      <c r="E5321" s="20">
        <v>1.544527419E-3</v>
      </c>
      <c r="F5321" s="22">
        <v>2.1382081345896301E-4</v>
      </c>
      <c r="G5321" s="22">
        <v>1.14155251141553E-4</v>
      </c>
      <c r="H5321" s="20">
        <v>0.42335648520000002</v>
      </c>
      <c r="I5321" s="20">
        <v>9.34833204E-2</v>
      </c>
      <c r="J5321" s="24">
        <v>0.17810000000000001</v>
      </c>
      <c r="K5321" s="20">
        <v>0.1056732408</v>
      </c>
      <c r="L5321" s="20">
        <v>0.35834787670000001</v>
      </c>
      <c r="M5321" s="20">
        <v>0.1339001655</v>
      </c>
      <c r="N5321" s="20">
        <v>0.85890257140000004</v>
      </c>
    </row>
    <row r="5322" spans="1:14" ht="15" customHeight="1" outlineLevel="1" x14ac:dyDescent="0.3">
      <c r="A5322" s="12">
        <v>5320</v>
      </c>
      <c r="B5322" s="13">
        <v>1</v>
      </c>
      <c r="C5322" s="19">
        <v>8.31992871066958E-5</v>
      </c>
      <c r="D5322" s="21">
        <v>0</v>
      </c>
      <c r="E5322" s="20">
        <v>1.4487658680000001E-3</v>
      </c>
      <c r="F5322" s="22">
        <v>2.23219530534082E-4</v>
      </c>
      <c r="G5322" s="22">
        <v>1.14155251141553E-4</v>
      </c>
      <c r="H5322" s="20">
        <v>0.34356323700000002</v>
      </c>
      <c r="I5322" s="20">
        <v>9.1446858029999994E-2</v>
      </c>
      <c r="J5322" s="24">
        <v>0.15670000000000001</v>
      </c>
      <c r="K5322" s="20">
        <v>0.15887509129999999</v>
      </c>
      <c r="L5322" s="20">
        <v>0.3596082994</v>
      </c>
      <c r="M5322" s="20">
        <v>8.5976071870000004E-2</v>
      </c>
      <c r="N5322" s="20">
        <v>0.76103485709999996</v>
      </c>
    </row>
    <row r="5323" spans="1:14" ht="15" customHeight="1" outlineLevel="1" x14ac:dyDescent="0.3">
      <c r="A5323" s="12">
        <v>5321</v>
      </c>
      <c r="B5323" s="13">
        <v>1</v>
      </c>
      <c r="C5323" s="19">
        <v>8.3605621817719802E-5</v>
      </c>
      <c r="D5323" s="21">
        <v>0</v>
      </c>
      <c r="E5323" s="20">
        <v>1.226173462E-3</v>
      </c>
      <c r="F5323" s="22">
        <v>2.23219530534082E-4</v>
      </c>
      <c r="G5323" s="22">
        <v>1.14155251141553E-4</v>
      </c>
      <c r="H5323" s="20">
        <v>0.2300113067</v>
      </c>
      <c r="I5323" s="20">
        <v>9.7556245149999998E-2</v>
      </c>
      <c r="J5323" s="24">
        <v>0.1153</v>
      </c>
      <c r="K5323" s="20">
        <v>0.16520574630000001</v>
      </c>
      <c r="L5323" s="20">
        <v>0.38927671130000002</v>
      </c>
      <c r="M5323" s="20">
        <v>2.5498245579999999E-2</v>
      </c>
      <c r="N5323" s="20">
        <v>0.57285428569999997</v>
      </c>
    </row>
    <row r="5324" spans="1:14" ht="15" customHeight="1" outlineLevel="1" x14ac:dyDescent="0.3">
      <c r="A5324" s="12">
        <v>5322</v>
      </c>
      <c r="B5324" s="13">
        <v>1</v>
      </c>
      <c r="C5324" s="19">
        <v>9.2011439622662801E-5</v>
      </c>
      <c r="D5324" s="21">
        <v>0</v>
      </c>
      <c r="E5324" s="20">
        <v>8.1333477469999998E-4</v>
      </c>
      <c r="F5324" s="22">
        <v>1.6447754881458699E-4</v>
      </c>
      <c r="G5324" s="22">
        <v>1.14155251141553E-4</v>
      </c>
      <c r="H5324" s="20">
        <v>0.1066063641</v>
      </c>
      <c r="I5324" s="20">
        <v>9.5228859580000005E-2</v>
      </c>
      <c r="J5324" s="24">
        <v>0.13589999999999999</v>
      </c>
      <c r="K5324" s="20">
        <v>0.1745799854</v>
      </c>
      <c r="L5324" s="20">
        <v>0.38956757800000003</v>
      </c>
      <c r="M5324" s="20">
        <v>1.128600373E-3</v>
      </c>
      <c r="N5324" s="20">
        <v>0.20479457139999999</v>
      </c>
    </row>
    <row r="5325" spans="1:14" ht="15" customHeight="1" outlineLevel="1" x14ac:dyDescent="0.3">
      <c r="A5325" s="12">
        <v>5323</v>
      </c>
      <c r="B5325" s="13">
        <v>1</v>
      </c>
      <c r="C5325" s="19">
        <v>1.04638489537934E-4</v>
      </c>
      <c r="D5325" s="21">
        <v>0</v>
      </c>
      <c r="E5325" s="21">
        <v>0</v>
      </c>
      <c r="F5325" s="22">
        <v>1.1748396343899099E-4</v>
      </c>
      <c r="G5325" s="22">
        <v>1.14155251141553E-4</v>
      </c>
      <c r="H5325" s="20">
        <v>2.762073978E-2</v>
      </c>
      <c r="I5325" s="20">
        <v>9.1155934829999993E-2</v>
      </c>
      <c r="J5325" s="24">
        <v>0.25159999999999999</v>
      </c>
      <c r="K5325" s="20">
        <v>0.1684928171</v>
      </c>
      <c r="L5325" s="20">
        <v>0.38617413220000002</v>
      </c>
      <c r="M5325" s="20">
        <v>1.8864382680000001E-3</v>
      </c>
      <c r="N5325" s="20">
        <v>4.2320571430000002E-2</v>
      </c>
    </row>
    <row r="5326" spans="1:14" ht="15" customHeight="1" outlineLevel="1" x14ac:dyDescent="0.3">
      <c r="A5326" s="12">
        <v>5324</v>
      </c>
      <c r="B5326" s="13">
        <v>1</v>
      </c>
      <c r="C5326" s="19">
        <v>9.5989924789069994E-5</v>
      </c>
      <c r="D5326" s="21">
        <v>0</v>
      </c>
      <c r="E5326" s="21">
        <v>0</v>
      </c>
      <c r="F5326" s="22">
        <v>8.8112972579242903E-5</v>
      </c>
      <c r="G5326" s="22">
        <v>1.14155251141553E-4</v>
      </c>
      <c r="H5326" s="20">
        <v>6.1379421739999997E-3</v>
      </c>
      <c r="I5326" s="20">
        <v>9.7750193949999994E-2</v>
      </c>
      <c r="J5326" s="24">
        <v>0.3725</v>
      </c>
      <c r="K5326" s="20">
        <v>0.1507182859</v>
      </c>
      <c r="L5326" s="20">
        <v>0.3837502424</v>
      </c>
      <c r="M5326" s="20">
        <v>3.6908648609999997E-2</v>
      </c>
      <c r="N5326" s="21">
        <v>0</v>
      </c>
    </row>
    <row r="5327" spans="1:14" ht="15" customHeight="1" outlineLevel="1" x14ac:dyDescent="0.3">
      <c r="A5327" s="12">
        <v>5325</v>
      </c>
      <c r="B5327" s="13">
        <v>1</v>
      </c>
      <c r="C5327" s="19">
        <v>9.5744199551079894E-5</v>
      </c>
      <c r="D5327" s="21">
        <v>0</v>
      </c>
      <c r="E5327" s="21">
        <v>0</v>
      </c>
      <c r="F5327" s="22">
        <v>5.87419817194953E-5</v>
      </c>
      <c r="G5327" s="22">
        <v>1.14155251141553E-4</v>
      </c>
      <c r="H5327" s="21">
        <v>0</v>
      </c>
      <c r="I5327" s="20">
        <v>0.1046353763</v>
      </c>
      <c r="J5327" s="24">
        <v>0.39400000000000002</v>
      </c>
      <c r="K5327" s="20">
        <v>0.17263209160000001</v>
      </c>
      <c r="L5327" s="20">
        <v>0.38656195459999998</v>
      </c>
      <c r="M5327" s="20">
        <v>6.016074465E-2</v>
      </c>
      <c r="N5327" s="21">
        <v>0</v>
      </c>
    </row>
    <row r="5328" spans="1:14" ht="15" customHeight="1" outlineLevel="1" x14ac:dyDescent="0.3">
      <c r="A5328" s="12">
        <v>5326</v>
      </c>
      <c r="B5328" s="13">
        <v>1</v>
      </c>
      <c r="C5328" s="19">
        <v>1.04161493487719E-4</v>
      </c>
      <c r="D5328" s="21">
        <v>0</v>
      </c>
      <c r="E5328" s="21">
        <v>0</v>
      </c>
      <c r="F5328" s="22">
        <v>3.7594868300476997E-5</v>
      </c>
      <c r="G5328" s="22">
        <v>1.14155251141553E-4</v>
      </c>
      <c r="H5328" s="21">
        <v>0</v>
      </c>
      <c r="I5328" s="20">
        <v>0.11113266099999999</v>
      </c>
      <c r="J5328" s="24">
        <v>0.39829999999999999</v>
      </c>
      <c r="K5328" s="20">
        <v>0.1507182859</v>
      </c>
      <c r="L5328" s="20">
        <v>0.37706030639999999</v>
      </c>
      <c r="M5328" s="20">
        <v>4.2661774049999997E-2</v>
      </c>
      <c r="N5328" s="21">
        <v>0</v>
      </c>
    </row>
    <row r="5329" spans="1:14" ht="15" customHeight="1" outlineLevel="1" x14ac:dyDescent="0.3">
      <c r="A5329" s="12">
        <v>5327</v>
      </c>
      <c r="B5329" s="13">
        <v>1</v>
      </c>
      <c r="C5329" s="19">
        <v>1.05722571470243E-4</v>
      </c>
      <c r="D5329" s="21">
        <v>0</v>
      </c>
      <c r="E5329" s="21">
        <v>0</v>
      </c>
      <c r="F5329" s="22">
        <v>2.3496792687798098E-5</v>
      </c>
      <c r="G5329" s="22">
        <v>1.14155251141553E-4</v>
      </c>
      <c r="H5329" s="21">
        <v>0</v>
      </c>
      <c r="I5329" s="20">
        <v>0.1127812258</v>
      </c>
      <c r="J5329" s="24">
        <v>0.45219999999999999</v>
      </c>
      <c r="K5329" s="20">
        <v>9.2159727289999993E-2</v>
      </c>
      <c r="L5329" s="20">
        <v>0.34942796199999998</v>
      </c>
      <c r="M5329" s="20">
        <v>1.7069503980000001E-2</v>
      </c>
      <c r="N5329" s="21">
        <v>0</v>
      </c>
    </row>
    <row r="5330" spans="1:14" ht="15" customHeight="1" outlineLevel="1" x14ac:dyDescent="0.3">
      <c r="A5330" s="12">
        <v>5328</v>
      </c>
      <c r="B5330" s="13">
        <v>1</v>
      </c>
      <c r="C5330" s="19">
        <v>8.6368095372088099E-5</v>
      </c>
      <c r="D5330" s="21">
        <v>0</v>
      </c>
      <c r="E5330" s="21">
        <v>0</v>
      </c>
      <c r="F5330" s="22">
        <v>9.3987170751192492E-6</v>
      </c>
      <c r="G5330" s="22">
        <v>1.14155251141553E-4</v>
      </c>
      <c r="H5330" s="21">
        <v>0</v>
      </c>
      <c r="I5330" s="20">
        <v>0.1064778898</v>
      </c>
      <c r="J5330" s="24">
        <v>0.48880000000000001</v>
      </c>
      <c r="K5330" s="20">
        <v>8.9481373269999998E-2</v>
      </c>
      <c r="L5330" s="20">
        <v>0.33827806859999998</v>
      </c>
      <c r="M5330" s="20">
        <v>1.337349021E-3</v>
      </c>
      <c r="N5330" s="21">
        <v>0</v>
      </c>
    </row>
    <row r="5331" spans="1:14" ht="15" customHeight="1" outlineLevel="1" x14ac:dyDescent="0.3">
      <c r="A5331" s="12">
        <v>5329</v>
      </c>
      <c r="B5331" s="13">
        <v>1</v>
      </c>
      <c r="C5331" s="19">
        <v>7.3094114378705497E-5</v>
      </c>
      <c r="D5331" s="21">
        <v>0</v>
      </c>
      <c r="E5331" s="21">
        <v>0</v>
      </c>
      <c r="F5331" s="22">
        <v>5.8741981719495297E-6</v>
      </c>
      <c r="G5331" s="22">
        <v>1.14155251141553E-4</v>
      </c>
      <c r="H5331" s="21">
        <v>0</v>
      </c>
      <c r="I5331" s="20">
        <v>9.7265321959999998E-2</v>
      </c>
      <c r="J5331" s="24">
        <v>0.4829</v>
      </c>
      <c r="K5331" s="20">
        <v>7.0489408330000003E-2</v>
      </c>
      <c r="L5331" s="20">
        <v>0.33895675780000001</v>
      </c>
      <c r="M5331" s="20">
        <v>1.6420544249999999E-2</v>
      </c>
      <c r="N5331" s="21">
        <v>0</v>
      </c>
    </row>
    <row r="5332" spans="1:14" ht="15" customHeight="1" outlineLevel="1" x14ac:dyDescent="0.3">
      <c r="A5332" s="12">
        <v>5330</v>
      </c>
      <c r="B5332" s="13">
        <v>1</v>
      </c>
      <c r="C5332" s="19">
        <v>6.5900628490095595E-5</v>
      </c>
      <c r="D5332" s="21">
        <v>0</v>
      </c>
      <c r="E5332" s="21">
        <v>0</v>
      </c>
      <c r="F5332" s="22">
        <v>2.3496792687798102E-6</v>
      </c>
      <c r="G5332" s="22">
        <v>1.14155251141553E-4</v>
      </c>
      <c r="H5332" s="21">
        <v>0</v>
      </c>
      <c r="I5332" s="20">
        <v>9.4550038789999999E-2</v>
      </c>
      <c r="J5332" s="24">
        <v>0.4698</v>
      </c>
      <c r="K5332" s="20">
        <v>7.7550523499999996E-2</v>
      </c>
      <c r="L5332" s="20">
        <v>0.34079891410000002</v>
      </c>
      <c r="M5332" s="20">
        <v>8.046450007E-2</v>
      </c>
      <c r="N5332" s="21">
        <v>0</v>
      </c>
    </row>
    <row r="5333" spans="1:14" ht="15" customHeight="1" outlineLevel="1" x14ac:dyDescent="0.3">
      <c r="A5333" s="12">
        <v>5331</v>
      </c>
      <c r="B5333" s="13">
        <v>1</v>
      </c>
      <c r="C5333" s="19">
        <v>5.5315170688839197E-5</v>
      </c>
      <c r="D5333" s="21">
        <v>0</v>
      </c>
      <c r="E5333" s="21">
        <v>0</v>
      </c>
      <c r="F5333" s="22">
        <v>1.17483963438991E-6</v>
      </c>
      <c r="G5333" s="22">
        <v>1.14155251141553E-4</v>
      </c>
      <c r="H5333" s="21">
        <v>0</v>
      </c>
      <c r="I5333" s="20">
        <v>9.0671062839999997E-2</v>
      </c>
      <c r="J5333" s="24">
        <v>0.442</v>
      </c>
      <c r="K5333" s="20">
        <v>8.2055028000000002E-2</v>
      </c>
      <c r="L5333" s="20">
        <v>0.33352724449999999</v>
      </c>
      <c r="M5333" s="20">
        <v>0.1001112626</v>
      </c>
      <c r="N5333" s="21">
        <v>0</v>
      </c>
    </row>
    <row r="5334" spans="1:14" ht="15" customHeight="1" outlineLevel="1" x14ac:dyDescent="0.3">
      <c r="A5334" s="12">
        <v>5332</v>
      </c>
      <c r="B5334" s="13">
        <v>1</v>
      </c>
      <c r="C5334" s="19">
        <v>5.2226741717239098E-5</v>
      </c>
      <c r="D5334" s="21">
        <v>0</v>
      </c>
      <c r="E5334" s="21">
        <v>0</v>
      </c>
      <c r="F5334" s="22">
        <v>1.40980756126789E-5</v>
      </c>
      <c r="G5334" s="22">
        <v>1.14155251141553E-4</v>
      </c>
      <c r="H5334" s="21">
        <v>0</v>
      </c>
      <c r="I5334" s="20">
        <v>9.3580294800000005E-2</v>
      </c>
      <c r="J5334" s="24">
        <v>0.42009999999999997</v>
      </c>
      <c r="K5334" s="20">
        <v>0.1039688337</v>
      </c>
      <c r="L5334" s="20">
        <v>0.3371146015</v>
      </c>
      <c r="M5334" s="20">
        <v>6.5138397579999993E-2</v>
      </c>
      <c r="N5334" s="21">
        <v>0</v>
      </c>
    </row>
    <row r="5335" spans="1:14" ht="15" customHeight="1" outlineLevel="1" x14ac:dyDescent="0.3">
      <c r="A5335" s="12">
        <v>5333</v>
      </c>
      <c r="B5335" s="13">
        <v>1</v>
      </c>
      <c r="C5335" s="19">
        <v>5.7960330603672999E-5</v>
      </c>
      <c r="D5335" s="21">
        <v>0</v>
      </c>
      <c r="E5335" s="21">
        <v>0</v>
      </c>
      <c r="F5335" s="22">
        <v>3.7594868300476997E-5</v>
      </c>
      <c r="G5335" s="22">
        <v>1.14155251141553E-4</v>
      </c>
      <c r="H5335" s="20">
        <v>6.1379421739999997E-3</v>
      </c>
      <c r="I5335" s="20">
        <v>9.6586501160000005E-2</v>
      </c>
      <c r="J5335" s="24">
        <v>0.442</v>
      </c>
      <c r="K5335" s="20">
        <v>0.1174823472</v>
      </c>
      <c r="L5335" s="20">
        <v>0.33168508819999998</v>
      </c>
      <c r="M5335" s="20">
        <v>1.9439325869999999E-2</v>
      </c>
      <c r="N5335" s="21">
        <v>0</v>
      </c>
    </row>
    <row r="5336" spans="1:14" ht="15" customHeight="1" outlineLevel="1" x14ac:dyDescent="0.3">
      <c r="A5336" s="12">
        <v>5334</v>
      </c>
      <c r="B5336" s="13">
        <v>1</v>
      </c>
      <c r="C5336" s="19">
        <v>6.6782348461706903E-5</v>
      </c>
      <c r="D5336" s="21">
        <v>0</v>
      </c>
      <c r="E5336" s="21">
        <v>0</v>
      </c>
      <c r="F5336" s="22">
        <v>9.3987170751192502E-5</v>
      </c>
      <c r="G5336" s="22">
        <v>1.14155251141553E-4</v>
      </c>
      <c r="H5336" s="20">
        <v>3.5212405099999997E-2</v>
      </c>
      <c r="I5336" s="20">
        <v>9.6392552369999995E-2</v>
      </c>
      <c r="J5336" s="24">
        <v>0.40989999999999999</v>
      </c>
      <c r="K5336" s="20">
        <v>0.10323837349999999</v>
      </c>
      <c r="L5336" s="20">
        <v>0.33478766720000003</v>
      </c>
      <c r="M5336" s="20">
        <v>1.0244907610000001E-3</v>
      </c>
      <c r="N5336" s="21">
        <v>0</v>
      </c>
    </row>
    <row r="5337" spans="1:14" ht="15" customHeight="1" outlineLevel="1" x14ac:dyDescent="0.3">
      <c r="A5337" s="12">
        <v>5335</v>
      </c>
      <c r="B5337" s="13">
        <v>1</v>
      </c>
      <c r="C5337" s="19">
        <v>7.75557137978969E-5</v>
      </c>
      <c r="D5337" s="21">
        <v>0</v>
      </c>
      <c r="E5337" s="21">
        <v>0</v>
      </c>
      <c r="F5337" s="22">
        <v>1.8210014333043501E-4</v>
      </c>
      <c r="G5337" s="22">
        <v>1.14155251141553E-4</v>
      </c>
      <c r="H5337" s="20">
        <v>0.1242125666</v>
      </c>
      <c r="I5337" s="20">
        <v>8.5628394100000005E-2</v>
      </c>
      <c r="J5337" s="24">
        <v>0.30370000000000003</v>
      </c>
      <c r="K5337" s="20">
        <v>0.17725833939999999</v>
      </c>
      <c r="L5337" s="20">
        <v>0.35049447350000001</v>
      </c>
      <c r="M5337" s="20">
        <v>9.4437946589999997E-4</v>
      </c>
      <c r="N5337" s="21">
        <v>0</v>
      </c>
    </row>
    <row r="5338" spans="1:14" ht="15" customHeight="1" outlineLevel="1" x14ac:dyDescent="0.3">
      <c r="A5338" s="12">
        <v>5336</v>
      </c>
      <c r="B5338" s="13">
        <v>1</v>
      </c>
      <c r="C5338" s="19">
        <v>9.3619398963754394E-5</v>
      </c>
      <c r="D5338" s="21">
        <v>0</v>
      </c>
      <c r="E5338" s="21">
        <v>0</v>
      </c>
      <c r="F5338" s="22">
        <v>1.58603350642637E-4</v>
      </c>
      <c r="G5338" s="22">
        <v>1.14155251141553E-4</v>
      </c>
      <c r="H5338" s="20">
        <v>0.25569374900000003</v>
      </c>
      <c r="I5338" s="20">
        <v>7.5155159040000002E-2</v>
      </c>
      <c r="J5338" s="24">
        <v>0.25280000000000002</v>
      </c>
      <c r="K5338" s="20">
        <v>0.1963720477</v>
      </c>
      <c r="L5338" s="20">
        <v>0.3630017452</v>
      </c>
      <c r="M5338" s="20">
        <v>2.5569896660000001E-2</v>
      </c>
      <c r="N5338" s="24">
        <v>7.9715999999999995E-2</v>
      </c>
    </row>
    <row r="5339" spans="1:14" ht="15" customHeight="1" outlineLevel="1" x14ac:dyDescent="0.3">
      <c r="A5339" s="12">
        <v>5337</v>
      </c>
      <c r="B5339" s="13">
        <v>1</v>
      </c>
      <c r="C5339" s="19">
        <v>9.89368458948852E-5</v>
      </c>
      <c r="D5339" s="21">
        <v>0</v>
      </c>
      <c r="E5339" s="20">
        <v>6.077666448E-4</v>
      </c>
      <c r="F5339" s="22">
        <v>1.4685495429873799E-4</v>
      </c>
      <c r="G5339" s="22">
        <v>1.14155251141553E-4</v>
      </c>
      <c r="H5339" s="20">
        <v>0.38765950570000002</v>
      </c>
      <c r="I5339" s="20">
        <v>7.1470131889999997E-2</v>
      </c>
      <c r="J5339" s="24">
        <v>0.2142</v>
      </c>
      <c r="K5339" s="20">
        <v>0.1861456051</v>
      </c>
      <c r="L5339" s="20">
        <v>0.38132635250000002</v>
      </c>
      <c r="M5339" s="20">
        <v>4.5296951680000003E-2</v>
      </c>
      <c r="N5339" s="20">
        <v>0.25322142860000002</v>
      </c>
    </row>
    <row r="5340" spans="1:14" ht="15" customHeight="1" outlineLevel="1" x14ac:dyDescent="0.3">
      <c r="A5340" s="12">
        <v>5338</v>
      </c>
      <c r="B5340" s="13">
        <v>1</v>
      </c>
      <c r="C5340" s="19">
        <v>9.7096703615614103E-5</v>
      </c>
      <c r="D5340" s="21">
        <v>0</v>
      </c>
      <c r="E5340" s="20">
        <v>1.281076751E-3</v>
      </c>
      <c r="F5340" s="22">
        <v>1.6447754881458699E-4</v>
      </c>
      <c r="G5340" s="22">
        <v>1.14155251141553E-4</v>
      </c>
      <c r="H5340" s="20">
        <v>0.48651267970000001</v>
      </c>
      <c r="I5340" s="20">
        <v>7.3991466249999999E-2</v>
      </c>
      <c r="J5340" s="24">
        <v>0.21199999999999999</v>
      </c>
      <c r="K5340" s="20">
        <v>0.18103238369999999</v>
      </c>
      <c r="L5340" s="20">
        <v>0.38161721929999998</v>
      </c>
      <c r="M5340" s="20">
        <v>3.40023016E-2</v>
      </c>
      <c r="N5340" s="20">
        <v>0.50262085710000004</v>
      </c>
    </row>
    <row r="5341" spans="1:14" ht="15" customHeight="1" outlineLevel="1" x14ac:dyDescent="0.3">
      <c r="A5341" s="12">
        <v>5339</v>
      </c>
      <c r="B5341" s="13">
        <v>1</v>
      </c>
      <c r="C5341" s="19">
        <v>9.5957581490970693E-5</v>
      </c>
      <c r="D5341" s="21">
        <v>0</v>
      </c>
      <c r="E5341" s="20">
        <v>1.7884001690000001E-3</v>
      </c>
      <c r="F5341" s="22">
        <v>1.87974341502385E-4</v>
      </c>
      <c r="G5341" s="22">
        <v>1.14155251141553E-4</v>
      </c>
      <c r="H5341" s="20">
        <v>0.54966887419999999</v>
      </c>
      <c r="I5341" s="20">
        <v>7.1858029480000002E-2</v>
      </c>
      <c r="J5341" s="24">
        <v>0.18010000000000001</v>
      </c>
      <c r="K5341" s="20">
        <v>0.18809349889999999</v>
      </c>
      <c r="L5341" s="20">
        <v>0.37909637390000001</v>
      </c>
      <c r="M5341" s="20">
        <v>1.4810679E-2</v>
      </c>
      <c r="N5341" s="20">
        <v>0.71714314290000003</v>
      </c>
    </row>
    <row r="5342" spans="1:14" ht="15" customHeight="1" outlineLevel="1" x14ac:dyDescent="0.3">
      <c r="A5342" s="12">
        <v>5340</v>
      </c>
      <c r="B5342" s="13">
        <v>1</v>
      </c>
      <c r="C5342" s="19">
        <v>9.7868545354884006E-5</v>
      </c>
      <c r="D5342" s="21">
        <v>0</v>
      </c>
      <c r="E5342" s="20">
        <v>2.1761280500000001E-3</v>
      </c>
      <c r="F5342" s="22">
        <v>2.0677177565262301E-4</v>
      </c>
      <c r="G5342" s="22">
        <v>1.14155251141553E-4</v>
      </c>
      <c r="H5342" s="20">
        <v>0.56840575029999996</v>
      </c>
      <c r="I5342" s="20">
        <v>7.7191621409999994E-2</v>
      </c>
      <c r="J5342" s="24">
        <v>0.1193</v>
      </c>
      <c r="K5342" s="20">
        <v>0.13976138299999999</v>
      </c>
      <c r="L5342" s="20">
        <v>0.3452588714</v>
      </c>
      <c r="M5342" s="20">
        <v>1.337349021E-3</v>
      </c>
      <c r="N5342" s="20">
        <v>0.87713228570000001</v>
      </c>
    </row>
    <row r="5343" spans="1:14" ht="15" customHeight="1" outlineLevel="1" x14ac:dyDescent="0.3">
      <c r="A5343" s="12">
        <v>5341</v>
      </c>
      <c r="B5343" s="13">
        <v>1</v>
      </c>
      <c r="C5343" s="19">
        <v>9.0871302450387304E-5</v>
      </c>
      <c r="D5343" s="21">
        <v>0</v>
      </c>
      <c r="E5343" s="20">
        <v>2.4080838069999999E-3</v>
      </c>
      <c r="F5343" s="22">
        <v>1.87974341502385E-4</v>
      </c>
      <c r="G5343" s="22">
        <v>1.14155251141553E-4</v>
      </c>
      <c r="H5343" s="20">
        <v>0.55403004359999997</v>
      </c>
      <c r="I5343" s="20">
        <v>8.6307214899999998E-2</v>
      </c>
      <c r="J5343" s="24">
        <v>8.1600000000000006E-2</v>
      </c>
      <c r="K5343" s="20">
        <v>0.13805697589999999</v>
      </c>
      <c r="L5343" s="20">
        <v>0.33469071169999998</v>
      </c>
      <c r="M5343" s="20">
        <v>1.140380714E-2</v>
      </c>
      <c r="N5343" s="20">
        <v>0.98995371430000001</v>
      </c>
    </row>
    <row r="5344" spans="1:14" ht="15" customHeight="1" outlineLevel="1" x14ac:dyDescent="0.3">
      <c r="A5344" s="12">
        <v>5342</v>
      </c>
      <c r="B5344" s="13">
        <v>1</v>
      </c>
      <c r="C5344" s="19">
        <v>8.8771555772453498E-5</v>
      </c>
      <c r="D5344" s="21">
        <v>0</v>
      </c>
      <c r="E5344" s="20">
        <v>2.4570286000000002E-3</v>
      </c>
      <c r="F5344" s="22">
        <v>1.90324020771165E-4</v>
      </c>
      <c r="G5344" s="22">
        <v>1.14155251141553E-4</v>
      </c>
      <c r="H5344" s="20">
        <v>0.51768696489999999</v>
      </c>
      <c r="I5344" s="20">
        <v>9.4647013190000004E-2</v>
      </c>
      <c r="J5344" s="24">
        <v>9.7299999999999998E-2</v>
      </c>
      <c r="K5344" s="20">
        <v>0.13635256879999999</v>
      </c>
      <c r="L5344" s="20">
        <v>0.34273802599999997</v>
      </c>
      <c r="M5344" s="20">
        <v>5.8900963059999999E-2</v>
      </c>
      <c r="N5344" s="20">
        <v>0.97019742860000002</v>
      </c>
    </row>
    <row r="5345" spans="1:14" ht="15" customHeight="1" outlineLevel="1" x14ac:dyDescent="0.3">
      <c r="A5345" s="12">
        <v>5343</v>
      </c>
      <c r="B5345" s="13">
        <v>1</v>
      </c>
      <c r="C5345" s="19">
        <v>8.36431597034314E-5</v>
      </c>
      <c r="D5345" s="21">
        <v>0</v>
      </c>
      <c r="E5345" s="20">
        <v>2.379993752E-3</v>
      </c>
      <c r="F5345" s="22">
        <v>2.1382081345896301E-4</v>
      </c>
      <c r="G5345" s="22">
        <v>1.14155251141553E-4</v>
      </c>
      <c r="H5345" s="20">
        <v>0.44710062989999999</v>
      </c>
      <c r="I5345" s="20">
        <v>0.1093871218</v>
      </c>
      <c r="J5345" s="24">
        <v>0.1731</v>
      </c>
      <c r="K5345" s="20">
        <v>0.1043340638</v>
      </c>
      <c r="L5345" s="20">
        <v>0.34070195850000001</v>
      </c>
      <c r="M5345" s="20">
        <v>7.2546174399999996E-2</v>
      </c>
      <c r="N5345" s="24">
        <v>0.92531399999999997</v>
      </c>
    </row>
    <row r="5346" spans="1:14" ht="15" customHeight="1" outlineLevel="1" x14ac:dyDescent="0.3">
      <c r="A5346" s="12">
        <v>5344</v>
      </c>
      <c r="B5346" s="13">
        <v>1</v>
      </c>
      <c r="C5346" s="19">
        <v>8.1413174258121402E-5</v>
      </c>
      <c r="D5346" s="21">
        <v>0</v>
      </c>
      <c r="E5346" s="20">
        <v>2.2127302429999999E-3</v>
      </c>
      <c r="F5346" s="22">
        <v>2.23219530534082E-4</v>
      </c>
      <c r="G5346" s="22">
        <v>1.14155251141553E-4</v>
      </c>
      <c r="H5346" s="20">
        <v>0.34130188979999998</v>
      </c>
      <c r="I5346" s="20">
        <v>0.1247090768</v>
      </c>
      <c r="J5346" s="24">
        <v>0.29449999999999998</v>
      </c>
      <c r="K5346" s="20">
        <v>0.16788410030000001</v>
      </c>
      <c r="L5346" s="20">
        <v>0.34554973820000001</v>
      </c>
      <c r="M5346" s="20">
        <v>4.7972982320000003E-2</v>
      </c>
      <c r="N5346" s="24">
        <v>0.81798599999999999</v>
      </c>
    </row>
    <row r="5347" spans="1:14" ht="15" customHeight="1" outlineLevel="1" x14ac:dyDescent="0.3">
      <c r="A5347" s="12">
        <v>5345</v>
      </c>
      <c r="B5347" s="13">
        <v>1</v>
      </c>
      <c r="C5347" s="19">
        <v>8.25331727505784E-5</v>
      </c>
      <c r="D5347" s="21">
        <v>0</v>
      </c>
      <c r="E5347" s="20">
        <v>1.9216151269999999E-3</v>
      </c>
      <c r="F5347" s="22">
        <v>2.23219530534082E-4</v>
      </c>
      <c r="G5347" s="22">
        <v>1.14155251141553E-4</v>
      </c>
      <c r="H5347" s="20">
        <v>0.21918914549999999</v>
      </c>
      <c r="I5347" s="20">
        <v>0.13343677270000001</v>
      </c>
      <c r="J5347" s="24">
        <v>0.36969999999999997</v>
      </c>
      <c r="K5347" s="20">
        <v>0.1899196494</v>
      </c>
      <c r="L5347" s="20">
        <v>0.38132635250000002</v>
      </c>
      <c r="M5347" s="20">
        <v>1.4425364039999999E-2</v>
      </c>
      <c r="N5347" s="20">
        <v>0.50886085709999995</v>
      </c>
    </row>
    <row r="5348" spans="1:14" ht="15" customHeight="1" outlineLevel="1" x14ac:dyDescent="0.3">
      <c r="A5348" s="12">
        <v>5346</v>
      </c>
      <c r="B5348" s="13">
        <v>1</v>
      </c>
      <c r="C5348" s="19">
        <v>9.1207684426864301E-5</v>
      </c>
      <c r="D5348" s="21">
        <v>0</v>
      </c>
      <c r="E5348" s="20">
        <v>1.4219526330000001E-3</v>
      </c>
      <c r="F5348" s="22">
        <v>1.6447754881458699E-4</v>
      </c>
      <c r="G5348" s="22">
        <v>1.14155251141553E-4</v>
      </c>
      <c r="H5348" s="20">
        <v>9.7237926020000004E-2</v>
      </c>
      <c r="I5348" s="20">
        <v>0.14284328939999999</v>
      </c>
      <c r="J5348" s="24">
        <v>0.43469999999999998</v>
      </c>
      <c r="K5348" s="20">
        <v>0.2086681276</v>
      </c>
      <c r="L5348" s="20">
        <v>0.38685282139999999</v>
      </c>
      <c r="M5348" s="20">
        <v>9.269889903E-4</v>
      </c>
      <c r="N5348" s="20">
        <v>0.1814614286</v>
      </c>
    </row>
    <row r="5349" spans="1:14" ht="15" customHeight="1" outlineLevel="1" x14ac:dyDescent="0.3">
      <c r="A5349" s="12">
        <v>5347</v>
      </c>
      <c r="B5349" s="13">
        <v>1</v>
      </c>
      <c r="C5349" s="19">
        <v>1.01742052101629E-4</v>
      </c>
      <c r="D5349" s="21">
        <v>0</v>
      </c>
      <c r="E5349" s="20">
        <v>5.8648630009999997E-4</v>
      </c>
      <c r="F5349" s="22">
        <v>1.1748396343899099E-4</v>
      </c>
      <c r="G5349" s="22">
        <v>1.14155251141553E-4</v>
      </c>
      <c r="H5349" s="20">
        <v>2.4067194310000001E-2</v>
      </c>
      <c r="I5349" s="20">
        <v>0.16815360739999999</v>
      </c>
      <c r="J5349" s="24">
        <v>0.58299999999999996</v>
      </c>
      <c r="K5349" s="20">
        <v>0.1538836133</v>
      </c>
      <c r="L5349" s="20">
        <v>0.37521815009999998</v>
      </c>
      <c r="M5349" s="20">
        <v>3.8360933200000001E-4</v>
      </c>
      <c r="N5349" s="20">
        <v>9.9238285709999999E-2</v>
      </c>
    </row>
    <row r="5350" spans="1:14" ht="15" customHeight="1" outlineLevel="1" x14ac:dyDescent="0.3">
      <c r="A5350" s="12">
        <v>5348</v>
      </c>
      <c r="B5350" s="13">
        <v>1</v>
      </c>
      <c r="C5350" s="19">
        <v>9.9709530352369894E-5</v>
      </c>
      <c r="D5350" s="21">
        <v>0</v>
      </c>
      <c r="E5350" s="21">
        <v>0</v>
      </c>
      <c r="F5350" s="22">
        <v>8.8112972579242903E-5</v>
      </c>
      <c r="G5350" s="22">
        <v>1.14155251141553E-4</v>
      </c>
      <c r="H5350" s="20">
        <v>6.6225165559999997E-3</v>
      </c>
      <c r="I5350" s="20">
        <v>0.2166408068</v>
      </c>
      <c r="J5350" s="24">
        <v>0.65820000000000001</v>
      </c>
      <c r="K5350" s="20">
        <v>0.12612612610000001</v>
      </c>
      <c r="L5350" s="20">
        <v>0.35922047699999998</v>
      </c>
      <c r="M5350" s="20">
        <v>1.6829603919999998E-2</v>
      </c>
      <c r="N5350" s="21">
        <v>0</v>
      </c>
    </row>
    <row r="5351" spans="1:14" ht="15" customHeight="1" outlineLevel="1" x14ac:dyDescent="0.3">
      <c r="A5351" s="12">
        <v>5349</v>
      </c>
      <c r="B5351" s="13">
        <v>1</v>
      </c>
      <c r="C5351" s="19">
        <v>9.9704712210448596E-5</v>
      </c>
      <c r="D5351" s="21">
        <v>0</v>
      </c>
      <c r="E5351" s="21">
        <v>0</v>
      </c>
      <c r="F5351" s="22">
        <v>5.87419817194953E-5</v>
      </c>
      <c r="G5351" s="22">
        <v>1.14155251141553E-4</v>
      </c>
      <c r="H5351" s="21">
        <v>0</v>
      </c>
      <c r="I5351" s="20">
        <v>0.2460240497</v>
      </c>
      <c r="J5351" s="24">
        <v>0.63529999999999998</v>
      </c>
      <c r="K5351" s="20">
        <v>0.12393474559999999</v>
      </c>
      <c r="L5351" s="20">
        <v>0.3772542176</v>
      </c>
      <c r="M5351" s="20">
        <v>3.3108304669999998E-2</v>
      </c>
      <c r="N5351" s="21">
        <v>0</v>
      </c>
    </row>
    <row r="5352" spans="1:14" ht="15" customHeight="1" outlineLevel="1" x14ac:dyDescent="0.3">
      <c r="A5352" s="12">
        <v>5350</v>
      </c>
      <c r="B5352" s="13">
        <v>1</v>
      </c>
      <c r="C5352" s="19">
        <v>1.06753653841417E-4</v>
      </c>
      <c r="D5352" s="21">
        <v>0</v>
      </c>
      <c r="E5352" s="21">
        <v>0</v>
      </c>
      <c r="F5352" s="22">
        <v>3.7594868300476997E-5</v>
      </c>
      <c r="G5352" s="22">
        <v>1.14155251141553E-4</v>
      </c>
      <c r="H5352" s="21">
        <v>0</v>
      </c>
      <c r="I5352" s="20">
        <v>0.25581846390000001</v>
      </c>
      <c r="J5352" s="24">
        <v>0.61960000000000004</v>
      </c>
      <c r="K5352" s="20">
        <v>0.1213781349</v>
      </c>
      <c r="L5352" s="20">
        <v>0.37987201860000003</v>
      </c>
      <c r="M5352" s="20">
        <v>2.6601873880000002E-2</v>
      </c>
      <c r="N5352" s="21">
        <v>0</v>
      </c>
    </row>
    <row r="5353" spans="1:14" ht="15" customHeight="1" outlineLevel="1" x14ac:dyDescent="0.3">
      <c r="A5353" s="12">
        <v>5351</v>
      </c>
      <c r="B5353" s="13">
        <v>1</v>
      </c>
      <c r="C5353" s="19">
        <v>1.0783773577372599E-4</v>
      </c>
      <c r="D5353" s="21">
        <v>0</v>
      </c>
      <c r="E5353" s="21">
        <v>0</v>
      </c>
      <c r="F5353" s="22">
        <v>2.3496792687798098E-5</v>
      </c>
      <c r="G5353" s="22">
        <v>1.14155251141553E-4</v>
      </c>
      <c r="H5353" s="21">
        <v>0</v>
      </c>
      <c r="I5353" s="20">
        <v>0.23031419710000001</v>
      </c>
      <c r="J5353" s="24">
        <v>0.60219999999999996</v>
      </c>
      <c r="K5353" s="20">
        <v>9.7881665450000002E-2</v>
      </c>
      <c r="L5353" s="20">
        <v>0.34574364940000002</v>
      </c>
      <c r="M5353" s="20">
        <v>1.27604729E-2</v>
      </c>
      <c r="N5353" s="21">
        <v>0</v>
      </c>
    </row>
    <row r="5354" spans="1:14" ht="15" customHeight="1" outlineLevel="1" x14ac:dyDescent="0.3">
      <c r="A5354" s="12">
        <v>5352</v>
      </c>
      <c r="B5354" s="13">
        <v>1</v>
      </c>
      <c r="C5354" s="19">
        <v>8.8555531804391494E-5</v>
      </c>
      <c r="D5354" s="21">
        <v>0</v>
      </c>
      <c r="E5354" s="21">
        <v>0</v>
      </c>
      <c r="F5354" s="22">
        <v>9.3987170751192492E-6</v>
      </c>
      <c r="G5354" s="22">
        <v>1.14155251141553E-4</v>
      </c>
      <c r="H5354" s="21">
        <v>0</v>
      </c>
      <c r="I5354" s="20">
        <v>0.21295577969999999</v>
      </c>
      <c r="J5354" s="24">
        <v>0.58989999999999998</v>
      </c>
      <c r="K5354" s="20">
        <v>9.0090090090000005E-2</v>
      </c>
      <c r="L5354" s="20">
        <v>0.32635253050000002</v>
      </c>
      <c r="M5354" s="20">
        <v>1.337349021E-3</v>
      </c>
      <c r="N5354" s="21">
        <v>0</v>
      </c>
    </row>
    <row r="5355" spans="1:14" ht="15" customHeight="1" outlineLevel="1" x14ac:dyDescent="0.3">
      <c r="A5355" s="12">
        <v>5353</v>
      </c>
      <c r="B5355" s="13">
        <v>1</v>
      </c>
      <c r="C5355" s="19">
        <v>7.4602192800095294E-5</v>
      </c>
      <c r="D5355" s="21">
        <v>0</v>
      </c>
      <c r="E5355" s="21">
        <v>0</v>
      </c>
      <c r="F5355" s="22">
        <v>5.8741981719495297E-6</v>
      </c>
      <c r="G5355" s="22">
        <v>1.14155251141553E-4</v>
      </c>
      <c r="H5355" s="21">
        <v>0</v>
      </c>
      <c r="I5355" s="20">
        <v>0.19482156710000001</v>
      </c>
      <c r="J5355" s="24">
        <v>0.58720000000000006</v>
      </c>
      <c r="K5355" s="20">
        <v>0.10104699289999999</v>
      </c>
      <c r="L5355" s="20">
        <v>0.32140779520000001</v>
      </c>
      <c r="M5355" s="20">
        <v>8.1022337790000003E-3</v>
      </c>
      <c r="N5355" s="21">
        <v>0</v>
      </c>
    </row>
    <row r="5356" spans="1:14" ht="15" customHeight="1" outlineLevel="1" x14ac:dyDescent="0.3">
      <c r="A5356" s="12">
        <v>5354</v>
      </c>
      <c r="B5356" s="13">
        <v>1</v>
      </c>
      <c r="C5356" s="19">
        <v>6.7577341878733406E-5</v>
      </c>
      <c r="D5356" s="21">
        <v>0</v>
      </c>
      <c r="E5356" s="21">
        <v>0</v>
      </c>
      <c r="F5356" s="22">
        <v>2.3496792687798102E-6</v>
      </c>
      <c r="G5356" s="22">
        <v>1.14155251141553E-4</v>
      </c>
      <c r="H5356" s="21">
        <v>0</v>
      </c>
      <c r="I5356" s="24">
        <v>0.19113653999999999</v>
      </c>
      <c r="J5356" s="24">
        <v>0.57750000000000001</v>
      </c>
      <c r="K5356" s="20">
        <v>5.5636717799999999E-2</v>
      </c>
      <c r="L5356" s="20">
        <v>0.31239092499999999</v>
      </c>
      <c r="M5356" s="20">
        <v>4.4193043869999997E-2</v>
      </c>
      <c r="N5356" s="21">
        <v>0</v>
      </c>
    </row>
    <row r="5357" spans="1:14" ht="15" customHeight="1" outlineLevel="1" x14ac:dyDescent="0.3">
      <c r="A5357" s="12">
        <v>5355</v>
      </c>
      <c r="B5357" s="13">
        <v>1</v>
      </c>
      <c r="C5357" s="19">
        <v>5.6972611509791503E-5</v>
      </c>
      <c r="D5357" s="21">
        <v>0</v>
      </c>
      <c r="E5357" s="21">
        <v>0</v>
      </c>
      <c r="F5357" s="22">
        <v>1.17483963438991E-6</v>
      </c>
      <c r="G5357" s="22">
        <v>1.14155251141553E-4</v>
      </c>
      <c r="H5357" s="21">
        <v>0</v>
      </c>
      <c r="I5357" s="20">
        <v>0.184833204</v>
      </c>
      <c r="J5357" s="24">
        <v>0.59950000000000003</v>
      </c>
      <c r="K5357" s="20">
        <v>5.4054054050000001E-2</v>
      </c>
      <c r="L5357" s="20">
        <v>0.30899747919999998</v>
      </c>
      <c r="M5357" s="20">
        <v>5.3872509169999999E-2</v>
      </c>
      <c r="N5357" s="21">
        <v>0</v>
      </c>
    </row>
    <row r="5358" spans="1:14" ht="15" customHeight="1" outlineLevel="1" x14ac:dyDescent="0.3">
      <c r="A5358" s="12">
        <v>5356</v>
      </c>
      <c r="B5358" s="13">
        <v>1</v>
      </c>
      <c r="C5358" s="19">
        <v>5.4149180343866901E-5</v>
      </c>
      <c r="D5358" s="21">
        <v>0</v>
      </c>
      <c r="E5358" s="21">
        <v>0</v>
      </c>
      <c r="F5358" s="22">
        <v>1.40980756126789E-5</v>
      </c>
      <c r="G5358" s="22">
        <v>1.14155251141553E-4</v>
      </c>
      <c r="H5358" s="21">
        <v>0</v>
      </c>
      <c r="I5358" s="20">
        <v>0.17959658649999999</v>
      </c>
      <c r="J5358" s="24">
        <v>0.56630000000000003</v>
      </c>
      <c r="K5358" s="20">
        <v>5.6975894809999997E-2</v>
      </c>
      <c r="L5358" s="20">
        <v>0.30676750050000001</v>
      </c>
      <c r="M5358" s="20">
        <v>3.621685719E-2</v>
      </c>
      <c r="N5358" s="21">
        <v>0</v>
      </c>
    </row>
    <row r="5359" spans="1:14" ht="15" customHeight="1" outlineLevel="1" x14ac:dyDescent="0.3">
      <c r="A5359" s="12">
        <v>5357</v>
      </c>
      <c r="B5359" s="13">
        <v>1</v>
      </c>
      <c r="C5359" s="19">
        <v>5.9107048380959702E-5</v>
      </c>
      <c r="D5359" s="21">
        <v>0</v>
      </c>
      <c r="E5359" s="21">
        <v>0</v>
      </c>
      <c r="F5359" s="22">
        <v>3.7594868300476997E-5</v>
      </c>
      <c r="G5359" s="22">
        <v>1.14155251141553E-4</v>
      </c>
      <c r="H5359" s="20">
        <v>6.9455661439999997E-3</v>
      </c>
      <c r="I5359" s="20">
        <v>0.1765903801</v>
      </c>
      <c r="J5359" s="24">
        <v>0.54220000000000002</v>
      </c>
      <c r="K5359" s="20">
        <v>0.10104699289999999</v>
      </c>
      <c r="L5359" s="20">
        <v>0.30686445610000002</v>
      </c>
      <c r="M5359" s="20">
        <v>1.09739369E-2</v>
      </c>
      <c r="N5359" s="21">
        <v>0</v>
      </c>
    </row>
    <row r="5360" spans="1:14" ht="15" customHeight="1" outlineLevel="1" x14ac:dyDescent="0.3">
      <c r="A5360" s="12">
        <v>5358</v>
      </c>
      <c r="B5360" s="13">
        <v>1</v>
      </c>
      <c r="C5360" s="19">
        <v>6.7813430832880706E-5</v>
      </c>
      <c r="D5360" s="21">
        <v>0</v>
      </c>
      <c r="E5360" s="21">
        <v>0</v>
      </c>
      <c r="F5360" s="22">
        <v>9.3987170751192502E-5</v>
      </c>
      <c r="G5360" s="22">
        <v>1.14155251141553E-4</v>
      </c>
      <c r="H5360" s="20">
        <v>3.5696979490000003E-2</v>
      </c>
      <c r="I5360" s="20">
        <v>0.17678432890000001</v>
      </c>
      <c r="J5360" s="24">
        <v>0.4829</v>
      </c>
      <c r="K5360" s="20">
        <v>0.10676893110000001</v>
      </c>
      <c r="L5360" s="20">
        <v>0.31995346130000002</v>
      </c>
      <c r="M5360" s="20">
        <v>8.5062886870000004E-4</v>
      </c>
      <c r="N5360" s="21">
        <v>0</v>
      </c>
    </row>
    <row r="5361" spans="1:14" ht="15" customHeight="1" outlineLevel="1" x14ac:dyDescent="0.3">
      <c r="A5361" s="12">
        <v>5359</v>
      </c>
      <c r="B5361" s="13">
        <v>1</v>
      </c>
      <c r="C5361" s="19">
        <v>7.8413343059901297E-5</v>
      </c>
      <c r="D5361" s="21">
        <v>0</v>
      </c>
      <c r="E5361" s="21">
        <v>0</v>
      </c>
      <c r="F5361" s="22">
        <v>1.8210014333043501E-4</v>
      </c>
      <c r="G5361" s="22">
        <v>1.14155251141553E-4</v>
      </c>
      <c r="H5361" s="20">
        <v>0.1232434179</v>
      </c>
      <c r="I5361" s="20">
        <v>0.1536074476</v>
      </c>
      <c r="J5361" s="24">
        <v>0.35699999999999998</v>
      </c>
      <c r="K5361" s="20">
        <v>0.1174823472</v>
      </c>
      <c r="L5361" s="20">
        <v>0.34506496019999999</v>
      </c>
      <c r="M5361" s="20">
        <v>1.3620573860000001E-4</v>
      </c>
      <c r="N5361" s="21">
        <v>0</v>
      </c>
    </row>
    <row r="5362" spans="1:14" ht="15" customHeight="1" outlineLevel="1" x14ac:dyDescent="0.3">
      <c r="A5362" s="12">
        <v>5360</v>
      </c>
      <c r="B5362" s="13">
        <v>1</v>
      </c>
      <c r="C5362" s="19">
        <v>8.8316036857602202E-5</v>
      </c>
      <c r="D5362" s="21">
        <v>0</v>
      </c>
      <c r="E5362" s="20">
        <v>4.5284573540000002E-4</v>
      </c>
      <c r="F5362" s="22">
        <v>1.58603350642637E-4</v>
      </c>
      <c r="G5362" s="22">
        <v>1.14155251141553E-4</v>
      </c>
      <c r="H5362" s="20">
        <v>0.2558552738</v>
      </c>
      <c r="I5362" s="20">
        <v>0.123060512</v>
      </c>
      <c r="J5362" s="24">
        <v>0.34300000000000003</v>
      </c>
      <c r="K5362" s="20">
        <v>0.13233503769999999</v>
      </c>
      <c r="L5362" s="20">
        <v>0.34913709520000002</v>
      </c>
      <c r="M5362" s="20">
        <v>1.1286988560000001E-2</v>
      </c>
      <c r="N5362" s="20">
        <v>7.7754857139999994E-2</v>
      </c>
    </row>
    <row r="5363" spans="1:14" ht="15" customHeight="1" outlineLevel="1" x14ac:dyDescent="0.3">
      <c r="A5363" s="12">
        <v>5361</v>
      </c>
      <c r="B5363" s="13">
        <v>1</v>
      </c>
      <c r="C5363" s="19">
        <v>8.9179589967820197E-5</v>
      </c>
      <c r="D5363" s="21">
        <v>0</v>
      </c>
      <c r="E5363" s="20">
        <v>1.452170723E-3</v>
      </c>
      <c r="F5363" s="22">
        <v>1.4685495429873799E-4</v>
      </c>
      <c r="G5363" s="22">
        <v>1.14155251141553E-4</v>
      </c>
      <c r="H5363" s="20">
        <v>0.3970279438</v>
      </c>
      <c r="I5363" s="20">
        <v>0.107738557</v>
      </c>
      <c r="J5363" s="24">
        <v>0.34720000000000001</v>
      </c>
      <c r="K5363" s="20">
        <v>0.16435354269999999</v>
      </c>
      <c r="L5363" s="20">
        <v>0.35660267600000001</v>
      </c>
      <c r="M5363" s="20">
        <v>2.480313562E-2</v>
      </c>
      <c r="N5363" s="20">
        <v>0.16088057140000001</v>
      </c>
    </row>
    <row r="5364" spans="1:14" ht="15" customHeight="1" outlineLevel="1" x14ac:dyDescent="0.3">
      <c r="A5364" s="12">
        <v>5362</v>
      </c>
      <c r="B5364" s="13">
        <v>1</v>
      </c>
      <c r="C5364" s="19">
        <v>8.7457688275966494E-5</v>
      </c>
      <c r="D5364" s="21">
        <v>0</v>
      </c>
      <c r="E5364" s="20">
        <v>2.2174119190000001E-3</v>
      </c>
      <c r="F5364" s="22">
        <v>1.6447754881458699E-4</v>
      </c>
      <c r="G5364" s="22">
        <v>1.14155251141553E-4</v>
      </c>
      <c r="H5364" s="20">
        <v>0.51025682439999998</v>
      </c>
      <c r="I5364" s="20">
        <v>0.10104732349999999</v>
      </c>
      <c r="J5364" s="24">
        <v>0.30370000000000003</v>
      </c>
      <c r="K5364" s="20">
        <v>0.19965911859999999</v>
      </c>
      <c r="L5364" s="20">
        <v>0.37085514829999999</v>
      </c>
      <c r="M5364" s="20">
        <v>2.1325263720000001E-2</v>
      </c>
      <c r="N5364" s="20">
        <v>0.41317714290000002</v>
      </c>
    </row>
    <row r="5365" spans="1:14" ht="15" customHeight="1" outlineLevel="1" x14ac:dyDescent="0.3">
      <c r="A5365" s="12">
        <v>5363</v>
      </c>
      <c r="B5365" s="13">
        <v>1</v>
      </c>
      <c r="C5365" s="19">
        <v>8.6218691660613095E-5</v>
      </c>
      <c r="D5365" s="21">
        <v>0</v>
      </c>
      <c r="E5365" s="20">
        <v>2.803898219E-3</v>
      </c>
      <c r="F5365" s="22">
        <v>1.87974341502385E-4</v>
      </c>
      <c r="G5365" s="22">
        <v>1.14155251141553E-4</v>
      </c>
      <c r="H5365" s="20">
        <v>0.57131319660000002</v>
      </c>
      <c r="I5365" s="20">
        <v>0.1103568658</v>
      </c>
      <c r="J5365" s="24">
        <v>0.2455</v>
      </c>
      <c r="K5365" s="20">
        <v>0.22339907480000001</v>
      </c>
      <c r="L5365" s="20">
        <v>0.36057785530000003</v>
      </c>
      <c r="M5365" s="20">
        <v>1.1204037E-2</v>
      </c>
      <c r="N5365" s="20">
        <v>0.66513942859999997</v>
      </c>
    </row>
    <row r="5366" spans="1:14" ht="15" customHeight="1" outlineLevel="1" x14ac:dyDescent="0.3">
      <c r="A5366" s="12">
        <v>5364</v>
      </c>
      <c r="B5366" s="13">
        <v>1</v>
      </c>
      <c r="C5366" s="19">
        <v>8.8084750270379399E-5</v>
      </c>
      <c r="D5366" s="21">
        <v>0</v>
      </c>
      <c r="E5366" s="20">
        <v>3.211204016E-3</v>
      </c>
      <c r="F5366" s="22">
        <v>2.0677177565262301E-4</v>
      </c>
      <c r="G5366" s="22">
        <v>1.14155251141553E-4</v>
      </c>
      <c r="H5366" s="20">
        <v>0.59005007269999998</v>
      </c>
      <c r="I5366" s="20">
        <v>0.1233514352</v>
      </c>
      <c r="J5366" s="24">
        <v>0.20100000000000001</v>
      </c>
      <c r="K5366" s="20">
        <v>0.17311906499999999</v>
      </c>
      <c r="L5366" s="20">
        <v>0.359705255</v>
      </c>
      <c r="M5366" s="20">
        <v>1.337349021E-3</v>
      </c>
      <c r="N5366" s="24">
        <v>0.59950800000000004</v>
      </c>
    </row>
    <row r="5367" spans="1:14" ht="15" customHeight="1" outlineLevel="1" x14ac:dyDescent="0.3">
      <c r="A5367" s="12">
        <v>5365</v>
      </c>
      <c r="B5367" s="13">
        <v>1</v>
      </c>
      <c r="C5367" s="19">
        <v>8.0416830236999806E-5</v>
      </c>
      <c r="D5367" s="21">
        <v>0</v>
      </c>
      <c r="E5367" s="20">
        <v>3.4606096559999999E-3</v>
      </c>
      <c r="F5367" s="22">
        <v>1.87974341502385E-4</v>
      </c>
      <c r="G5367" s="22">
        <v>1.14155251141553E-4</v>
      </c>
      <c r="H5367" s="20">
        <v>0.58197383300000005</v>
      </c>
      <c r="I5367" s="20">
        <v>0.12325446080000001</v>
      </c>
      <c r="J5367" s="24">
        <v>0.18010000000000001</v>
      </c>
      <c r="K5367" s="20">
        <v>0.1210129048</v>
      </c>
      <c r="L5367" s="20">
        <v>0.3481675393</v>
      </c>
      <c r="M5367" s="20">
        <v>5.5086519199999996E-3</v>
      </c>
      <c r="N5367" s="20">
        <v>0.8503894286</v>
      </c>
    </row>
    <row r="5368" spans="1:14" ht="15" customHeight="1" outlineLevel="1" x14ac:dyDescent="0.3">
      <c r="A5368" s="12">
        <v>5366</v>
      </c>
      <c r="B5368" s="13">
        <v>1</v>
      </c>
      <c r="C5368" s="19">
        <v>7.7664078149209997E-5</v>
      </c>
      <c r="D5368" s="21">
        <v>0</v>
      </c>
      <c r="E5368" s="20">
        <v>3.5712674489999999E-3</v>
      </c>
      <c r="F5368" s="22">
        <v>1.90324020771165E-4</v>
      </c>
      <c r="G5368" s="22">
        <v>1.14155251141553E-4</v>
      </c>
      <c r="H5368" s="20">
        <v>0.54256178320000004</v>
      </c>
      <c r="I5368" s="20">
        <v>0.1210240497</v>
      </c>
      <c r="J5368" s="24">
        <v>0.14829999999999999</v>
      </c>
      <c r="K5368" s="20">
        <v>0.1184562941</v>
      </c>
      <c r="L5368" s="20">
        <v>0.32431646310000001</v>
      </c>
      <c r="M5368" s="20">
        <v>3.2163214680000003E-2</v>
      </c>
      <c r="N5368" s="20">
        <v>7.2941142860000002E-2</v>
      </c>
    </row>
    <row r="5369" spans="1:14" ht="15" customHeight="1" outlineLevel="1" x14ac:dyDescent="0.3">
      <c r="A5369" s="12">
        <v>5367</v>
      </c>
      <c r="B5369" s="13">
        <v>1</v>
      </c>
      <c r="C5369" s="19">
        <v>7.2159188228585806E-5</v>
      </c>
      <c r="D5369" s="21">
        <v>0</v>
      </c>
      <c r="E5369" s="20">
        <v>3.5001910970000002E-3</v>
      </c>
      <c r="F5369" s="22">
        <v>2.1382081345896301E-4</v>
      </c>
      <c r="G5369" s="22">
        <v>1.14155251141553E-4</v>
      </c>
      <c r="H5369" s="20">
        <v>0.48166693589999998</v>
      </c>
      <c r="I5369" s="20">
        <v>0.1222847168</v>
      </c>
      <c r="J5369" s="24">
        <v>0.1225</v>
      </c>
      <c r="K5369" s="20">
        <v>0.17750182619999999</v>
      </c>
      <c r="L5369" s="20">
        <v>0.33013379869999998</v>
      </c>
      <c r="M5369" s="20">
        <v>3.8714358660000003E-2</v>
      </c>
      <c r="N5369" s="20">
        <v>8.8307142860000007E-2</v>
      </c>
    </row>
    <row r="5370" spans="1:14" ht="15" customHeight="1" outlineLevel="1" x14ac:dyDescent="0.3">
      <c r="A5370" s="12">
        <v>5368</v>
      </c>
      <c r="B5370" s="13">
        <v>1</v>
      </c>
      <c r="C5370" s="19">
        <v>7.12030441823384E-5</v>
      </c>
      <c r="D5370" s="21">
        <v>0</v>
      </c>
      <c r="E5370" s="20">
        <v>3.3227130230000001E-3</v>
      </c>
      <c r="F5370" s="22">
        <v>2.23219530534082E-4</v>
      </c>
      <c r="G5370" s="22">
        <v>1.14155251141553E-4</v>
      </c>
      <c r="H5370" s="20">
        <v>0.37069940239999999</v>
      </c>
      <c r="I5370" s="20">
        <v>0.12887897600000001</v>
      </c>
      <c r="J5370" s="24">
        <v>0.1053</v>
      </c>
      <c r="K5370" s="24">
        <v>0.21779888</v>
      </c>
      <c r="L5370" s="20">
        <v>0.35883265460000002</v>
      </c>
      <c r="M5370" s="20">
        <v>2.6557717330000001E-2</v>
      </c>
      <c r="N5370" s="20">
        <v>0.35253771430000003</v>
      </c>
    </row>
    <row r="5371" spans="1:14" ht="15" customHeight="1" outlineLevel="1" x14ac:dyDescent="0.3">
      <c r="A5371" s="12">
        <v>5369</v>
      </c>
      <c r="B5371" s="13">
        <v>1</v>
      </c>
      <c r="C5371" s="19">
        <v>7.3373766440424097E-5</v>
      </c>
      <c r="D5371" s="21">
        <v>0</v>
      </c>
      <c r="E5371" s="20">
        <v>3.0162760589999998E-3</v>
      </c>
      <c r="F5371" s="22">
        <v>2.23219530534082E-4</v>
      </c>
      <c r="G5371" s="22">
        <v>1.14155251141553E-4</v>
      </c>
      <c r="H5371" s="20">
        <v>0.23663382329999999</v>
      </c>
      <c r="I5371" s="20">
        <v>0.139837083</v>
      </c>
      <c r="J5371" s="24">
        <v>8.4199999999999997E-2</v>
      </c>
      <c r="K5371" s="20">
        <v>0.26832237640000001</v>
      </c>
      <c r="L5371" s="20">
        <v>0.37386077179999999</v>
      </c>
      <c r="M5371" s="20">
        <v>8.1222502679999999E-3</v>
      </c>
      <c r="N5371" s="20">
        <v>0.52846114290000001</v>
      </c>
    </row>
    <row r="5372" spans="1:14" ht="15" customHeight="1" outlineLevel="1" x14ac:dyDescent="0.3">
      <c r="A5372" s="12">
        <v>5370</v>
      </c>
      <c r="B5372" s="13">
        <v>1</v>
      </c>
      <c r="C5372" s="19">
        <v>8.2248411520845398E-5</v>
      </c>
      <c r="D5372" s="21">
        <v>0</v>
      </c>
      <c r="E5372" s="20">
        <v>2.4757553030000001E-3</v>
      </c>
      <c r="F5372" s="22">
        <v>1.6447754881458699E-4</v>
      </c>
      <c r="G5372" s="22">
        <v>1.14155251141553E-4</v>
      </c>
      <c r="H5372" s="20">
        <v>9.9660797930000003E-2</v>
      </c>
      <c r="I5372" s="20">
        <v>0.15554693559999999</v>
      </c>
      <c r="J5372" s="24">
        <v>5.5500000000000001E-2</v>
      </c>
      <c r="K5372" s="20">
        <v>0.26929632339999998</v>
      </c>
      <c r="L5372" s="20">
        <v>0.37657552840000003</v>
      </c>
      <c r="M5372" s="20">
        <v>7.7858169780000005E-4</v>
      </c>
      <c r="N5372" s="20">
        <v>0.33041914290000002</v>
      </c>
    </row>
    <row r="5373" spans="1:14" ht="15" customHeight="1" outlineLevel="1" x14ac:dyDescent="0.3">
      <c r="A5373" s="12">
        <v>5371</v>
      </c>
      <c r="B5373" s="13">
        <v>1</v>
      </c>
      <c r="C5373" s="19">
        <v>9.2282304547745199E-5</v>
      </c>
      <c r="D5373" s="21">
        <v>0</v>
      </c>
      <c r="E5373" s="20">
        <v>1.592620998E-3</v>
      </c>
      <c r="F5373" s="22">
        <v>1.1748396343899099E-4</v>
      </c>
      <c r="G5373" s="22">
        <v>1.14155251141553E-4</v>
      </c>
      <c r="H5373" s="20">
        <v>2.4228719110000001E-2</v>
      </c>
      <c r="I5373" s="20">
        <v>0.1727114042</v>
      </c>
      <c r="J5373" s="24">
        <v>1.77E-2</v>
      </c>
      <c r="K5373" s="20">
        <v>0.23545166789999999</v>
      </c>
      <c r="L5373" s="20">
        <v>0.37531510569999998</v>
      </c>
      <c r="M5373" s="20">
        <v>2.7661250549999999E-5</v>
      </c>
      <c r="N5373" s="24">
        <v>0.12916800000000001</v>
      </c>
    </row>
    <row r="5374" spans="1:14" ht="15" customHeight="1" outlineLevel="1" x14ac:dyDescent="0.3">
      <c r="A5374" s="12">
        <v>5372</v>
      </c>
      <c r="B5374" s="13">
        <v>1</v>
      </c>
      <c r="C5374" s="19">
        <v>9.0651909336549998E-5</v>
      </c>
      <c r="D5374" s="21">
        <v>0</v>
      </c>
      <c r="E5374" s="20">
        <v>9.805982841000001E-4</v>
      </c>
      <c r="F5374" s="22">
        <v>8.8112972579242903E-5</v>
      </c>
      <c r="G5374" s="22">
        <v>1.14155251141553E-4</v>
      </c>
      <c r="H5374" s="20">
        <v>5.6533677919999997E-3</v>
      </c>
      <c r="I5374" s="20">
        <v>0.20587664859999999</v>
      </c>
      <c r="J5374" s="24">
        <v>8.9999999999999998E-4</v>
      </c>
      <c r="K5374" s="20">
        <v>0.20404187970000001</v>
      </c>
      <c r="L5374" s="20">
        <v>0.36726779139999999</v>
      </c>
      <c r="M5374" s="20">
        <v>7.1183195830000004E-3</v>
      </c>
      <c r="N5374" s="21">
        <v>0</v>
      </c>
    </row>
    <row r="5375" spans="1:14" ht="15" customHeight="1" outlineLevel="1" x14ac:dyDescent="0.3">
      <c r="A5375" s="12">
        <v>5373</v>
      </c>
      <c r="B5375" s="13">
        <v>1</v>
      </c>
      <c r="C5375" s="19">
        <v>9.5073349318763398E-5</v>
      </c>
      <c r="D5375" s="21">
        <v>0</v>
      </c>
      <c r="E5375" s="20">
        <v>6.4734808600000005E-4</v>
      </c>
      <c r="F5375" s="22">
        <v>5.87419817194953E-5</v>
      </c>
      <c r="G5375" s="22">
        <v>1.14155251141553E-4</v>
      </c>
      <c r="H5375" s="21">
        <v>0</v>
      </c>
      <c r="I5375" s="20">
        <v>0.23816912339999999</v>
      </c>
      <c r="J5375" s="24">
        <v>9.1999999999999998E-3</v>
      </c>
      <c r="K5375" s="20">
        <v>0.15984903819999999</v>
      </c>
      <c r="L5375" s="20">
        <v>0.35097925149999998</v>
      </c>
      <c r="M5375" s="20">
        <v>1.8017805380000002E-2</v>
      </c>
      <c r="N5375" s="21">
        <v>0</v>
      </c>
    </row>
    <row r="5376" spans="1:14" ht="15" customHeight="1" outlineLevel="1" x14ac:dyDescent="0.3">
      <c r="A5376" s="12">
        <v>5374</v>
      </c>
      <c r="B5376" s="13">
        <v>1</v>
      </c>
      <c r="C5376" s="19">
        <v>1.0526686445097799E-4</v>
      </c>
      <c r="D5376" s="21">
        <v>0</v>
      </c>
      <c r="E5376" s="20">
        <v>3.3878308769999998E-4</v>
      </c>
      <c r="F5376" s="22">
        <v>3.7594868300476997E-5</v>
      </c>
      <c r="G5376" s="22">
        <v>1.14155251141553E-4</v>
      </c>
      <c r="H5376" s="21">
        <v>0</v>
      </c>
      <c r="I5376" s="20">
        <v>0.25620636149999998</v>
      </c>
      <c r="J5376" s="24">
        <v>7.3300000000000004E-2</v>
      </c>
      <c r="K5376" s="20">
        <v>0.1202824446</v>
      </c>
      <c r="L5376" s="20">
        <v>0.3468101609</v>
      </c>
      <c r="M5376" s="20">
        <v>1.6797065489999999E-2</v>
      </c>
      <c r="N5376" s="21">
        <v>0</v>
      </c>
    </row>
    <row r="5377" spans="1:14" ht="15" customHeight="1" outlineLevel="1" x14ac:dyDescent="0.3">
      <c r="A5377" s="12">
        <v>5375</v>
      </c>
      <c r="B5377" s="13">
        <v>1</v>
      </c>
      <c r="C5377" s="19">
        <v>1.0999154521724501E-4</v>
      </c>
      <c r="D5377" s="21">
        <v>0</v>
      </c>
      <c r="E5377" s="20">
        <v>6.2564213440000001E-5</v>
      </c>
      <c r="F5377" s="22">
        <v>2.3496792687798098E-5</v>
      </c>
      <c r="G5377" s="22">
        <v>1.14155251141553E-4</v>
      </c>
      <c r="H5377" s="21">
        <v>0</v>
      </c>
      <c r="I5377" s="20">
        <v>0.25969743989999999</v>
      </c>
      <c r="J5377" s="24">
        <v>8.0299999999999996E-2</v>
      </c>
      <c r="K5377" s="20">
        <v>0.1001947894</v>
      </c>
      <c r="L5377" s="20">
        <v>0.3323637774</v>
      </c>
      <c r="M5377" s="20">
        <v>9.7796062680000004E-3</v>
      </c>
      <c r="N5377" s="21">
        <v>0</v>
      </c>
    </row>
    <row r="5378" spans="1:14" ht="15" customHeight="1" outlineLevel="1" x14ac:dyDescent="0.3">
      <c r="A5378" s="12">
        <v>5376</v>
      </c>
      <c r="B5378" s="13">
        <v>1</v>
      </c>
      <c r="C5378" s="19">
        <v>9.0839331075122194E-5</v>
      </c>
      <c r="D5378" s="21">
        <v>0</v>
      </c>
      <c r="E5378" s="21">
        <v>0</v>
      </c>
      <c r="F5378" s="22">
        <v>9.3987170751192492E-6</v>
      </c>
      <c r="G5378" s="22">
        <v>1.14155251141553E-4</v>
      </c>
      <c r="H5378" s="21">
        <v>0</v>
      </c>
      <c r="I5378" s="20">
        <v>0.25998836310000001</v>
      </c>
      <c r="J5378" s="24">
        <v>6.0999999999999999E-2</v>
      </c>
      <c r="K5378" s="20">
        <v>9.8612125640000006E-2</v>
      </c>
      <c r="L5378" s="20">
        <v>0.3241225519</v>
      </c>
      <c r="M5378" s="20">
        <v>1.337349021E-3</v>
      </c>
      <c r="N5378" s="21">
        <v>0</v>
      </c>
    </row>
    <row r="5379" spans="1:14" ht="15" customHeight="1" outlineLevel="1" x14ac:dyDescent="0.3">
      <c r="A5379" s="12">
        <v>5377</v>
      </c>
      <c r="B5379" s="13">
        <v>1</v>
      </c>
      <c r="C5379" s="19">
        <v>7.7093172173445099E-5</v>
      </c>
      <c r="D5379" s="21">
        <v>0</v>
      </c>
      <c r="E5379" s="21">
        <v>0</v>
      </c>
      <c r="F5379" s="22">
        <v>5.8741981719495297E-6</v>
      </c>
      <c r="G5379" s="22">
        <v>1.14155251141553E-4</v>
      </c>
      <c r="H5379" s="21">
        <v>0</v>
      </c>
      <c r="I5379" s="20">
        <v>0.27715283169999999</v>
      </c>
      <c r="J5379" s="24">
        <v>9.3700000000000006E-2</v>
      </c>
      <c r="K5379" s="20">
        <v>6.7932797660000002E-2</v>
      </c>
      <c r="L5379" s="20">
        <v>0.32489819660000002</v>
      </c>
      <c r="M5379" s="20">
        <v>3.8861242620000002E-3</v>
      </c>
      <c r="N5379" s="21">
        <v>0</v>
      </c>
    </row>
    <row r="5380" spans="1:14" ht="15" customHeight="1" outlineLevel="1" x14ac:dyDescent="0.3">
      <c r="A5380" s="12">
        <v>5378</v>
      </c>
      <c r="B5380" s="13">
        <v>1</v>
      </c>
      <c r="C5380" s="19">
        <v>6.9239600841607105E-5</v>
      </c>
      <c r="D5380" s="21">
        <v>0</v>
      </c>
      <c r="E5380" s="21">
        <v>0</v>
      </c>
      <c r="F5380" s="22">
        <v>2.3496792687798102E-6</v>
      </c>
      <c r="G5380" s="22">
        <v>1.14155251141553E-4</v>
      </c>
      <c r="H5380" s="21">
        <v>0</v>
      </c>
      <c r="I5380" s="20">
        <v>0.27598913889999999</v>
      </c>
      <c r="J5380" s="24">
        <v>0.15670000000000001</v>
      </c>
      <c r="K5380" s="20">
        <v>4.9793036280000001E-2</v>
      </c>
      <c r="L5380" s="20">
        <v>0.31074267989999999</v>
      </c>
      <c r="M5380" s="20">
        <v>2.428671118E-2</v>
      </c>
      <c r="N5380" s="21">
        <v>0</v>
      </c>
    </row>
    <row r="5381" spans="1:14" ht="15" customHeight="1" outlineLevel="1" x14ac:dyDescent="0.3">
      <c r="A5381" s="12">
        <v>5379</v>
      </c>
      <c r="B5381" s="13">
        <v>1</v>
      </c>
      <c r="C5381" s="19">
        <v>5.8095238577471403E-5</v>
      </c>
      <c r="D5381" s="21">
        <v>0</v>
      </c>
      <c r="E5381" s="21">
        <v>0</v>
      </c>
      <c r="F5381" s="22">
        <v>1.17483963438991E-6</v>
      </c>
      <c r="G5381" s="22">
        <v>1.14155251141553E-4</v>
      </c>
      <c r="H5381" s="21">
        <v>0</v>
      </c>
      <c r="I5381" s="20">
        <v>0.2544608223</v>
      </c>
      <c r="J5381" s="24">
        <v>0.33339999999999997</v>
      </c>
      <c r="K5381" s="20">
        <v>6.3671779890000002E-2</v>
      </c>
      <c r="L5381" s="20">
        <v>0.30395578820000002</v>
      </c>
      <c r="M5381" s="20">
        <v>2.8872635670000001E-2</v>
      </c>
      <c r="N5381" s="21">
        <v>0</v>
      </c>
    </row>
    <row r="5382" spans="1:14" ht="15" customHeight="1" outlineLevel="1" x14ac:dyDescent="0.3">
      <c r="A5382" s="12">
        <v>5380</v>
      </c>
      <c r="B5382" s="13">
        <v>1</v>
      </c>
      <c r="C5382" s="19">
        <v>5.5127263153905597E-5</v>
      </c>
      <c r="D5382" s="21">
        <v>0</v>
      </c>
      <c r="E5382" s="21">
        <v>0</v>
      </c>
      <c r="F5382" s="22">
        <v>1.40980756126789E-5</v>
      </c>
      <c r="G5382" s="22">
        <v>1.14155251141553E-4</v>
      </c>
      <c r="H5382" s="21">
        <v>0</v>
      </c>
      <c r="I5382" s="20">
        <v>0.2363266098</v>
      </c>
      <c r="J5382" s="24">
        <v>0.2384</v>
      </c>
      <c r="K5382" s="20">
        <v>6.3793523249999998E-2</v>
      </c>
      <c r="L5382" s="20">
        <v>0.30628272249999999</v>
      </c>
      <c r="M5382" s="20">
        <v>2.0201804470000001E-2</v>
      </c>
      <c r="N5382" s="21">
        <v>0</v>
      </c>
    </row>
    <row r="5383" spans="1:14" ht="15" customHeight="1" outlineLevel="1" x14ac:dyDescent="0.3">
      <c r="A5383" s="12">
        <v>5381</v>
      </c>
      <c r="B5383" s="13">
        <v>1</v>
      </c>
      <c r="C5383" s="19">
        <v>6.0615126802349397E-5</v>
      </c>
      <c r="D5383" s="21">
        <v>0</v>
      </c>
      <c r="E5383" s="21">
        <v>0</v>
      </c>
      <c r="F5383" s="22">
        <v>3.7594868300476997E-5</v>
      </c>
      <c r="G5383" s="22">
        <v>1.14155251141553E-4</v>
      </c>
      <c r="H5383" s="20">
        <v>5.8148925859999997E-3</v>
      </c>
      <c r="I5383" s="20">
        <v>0.21838634600000001</v>
      </c>
      <c r="J5383" s="24">
        <v>0.14649999999999999</v>
      </c>
      <c r="K5383" s="20">
        <v>8.3515948379999996E-2</v>
      </c>
      <c r="L5383" s="20">
        <v>0.31025790190000002</v>
      </c>
      <c r="M5383" s="20">
        <v>6.2342498559999999E-3</v>
      </c>
      <c r="N5383" s="21">
        <v>0</v>
      </c>
    </row>
    <row r="5384" spans="1:14" ht="15" customHeight="1" outlineLevel="1" x14ac:dyDescent="0.3">
      <c r="A5384" s="12">
        <v>5382</v>
      </c>
      <c r="B5384" s="13">
        <v>1</v>
      </c>
      <c r="C5384" s="19">
        <v>6.9441962802304803E-5</v>
      </c>
      <c r="D5384" s="21">
        <v>0</v>
      </c>
      <c r="E5384" s="21">
        <v>0</v>
      </c>
      <c r="F5384" s="22">
        <v>9.3987170751192502E-5</v>
      </c>
      <c r="G5384" s="22">
        <v>1.14155251141553E-4</v>
      </c>
      <c r="H5384" s="20">
        <v>2.794378937E-2</v>
      </c>
      <c r="I5384" s="20">
        <v>0.20645849499999999</v>
      </c>
      <c r="J5384" s="24">
        <v>0.1691</v>
      </c>
      <c r="K5384" s="20">
        <v>7.4141709279999995E-2</v>
      </c>
      <c r="L5384" s="20">
        <v>0.3256738414</v>
      </c>
      <c r="M5384" s="20">
        <v>7.2396503240000003E-4</v>
      </c>
      <c r="N5384" s="21">
        <v>0</v>
      </c>
    </row>
    <row r="5385" spans="1:14" ht="15" customHeight="1" outlineLevel="1" x14ac:dyDescent="0.3">
      <c r="A5385" s="12">
        <v>5383</v>
      </c>
      <c r="B5385" s="13">
        <v>1</v>
      </c>
      <c r="C5385" s="19">
        <v>8.0128601583910104E-5</v>
      </c>
      <c r="D5385" s="21">
        <v>0</v>
      </c>
      <c r="E5385" s="21">
        <v>0</v>
      </c>
      <c r="F5385" s="22">
        <v>1.8210014333043501E-4</v>
      </c>
      <c r="G5385" s="22">
        <v>1.14155251141553E-4</v>
      </c>
      <c r="H5385" s="20">
        <v>8.5285091260000001E-2</v>
      </c>
      <c r="I5385" s="20">
        <v>0.17465089219999999</v>
      </c>
      <c r="J5385" s="24">
        <v>0.17499999999999999</v>
      </c>
      <c r="K5385" s="20">
        <v>0.1099342586</v>
      </c>
      <c r="L5385" s="20">
        <v>0.33313942210000003</v>
      </c>
      <c r="M5385" s="20">
        <v>2.339946375E-6</v>
      </c>
      <c r="N5385" s="21">
        <v>0</v>
      </c>
    </row>
    <row r="5386" spans="1:14" ht="15" customHeight="1" outlineLevel="1" x14ac:dyDescent="0.3">
      <c r="A5386" s="12">
        <v>5384</v>
      </c>
      <c r="B5386" s="13">
        <v>1</v>
      </c>
      <c r="C5386" s="19">
        <v>9.1939640611271402E-5</v>
      </c>
      <c r="D5386" s="21">
        <v>0</v>
      </c>
      <c r="E5386" s="20">
        <v>3.7112921170000002E-4</v>
      </c>
      <c r="F5386" s="22">
        <v>1.58603350642637E-4</v>
      </c>
      <c r="G5386" s="22">
        <v>1.14155251141553E-4</v>
      </c>
      <c r="H5386" s="20">
        <v>0.1644322403</v>
      </c>
      <c r="I5386" s="20">
        <v>0.1670868891</v>
      </c>
      <c r="J5386" s="24">
        <v>0.16719999999999999</v>
      </c>
      <c r="K5386" s="20">
        <v>0.15193571950000001</v>
      </c>
      <c r="L5386" s="20">
        <v>0.3372115571</v>
      </c>
      <c r="M5386" s="20">
        <v>4.641115639E-3</v>
      </c>
      <c r="N5386" s="20">
        <v>7.7465142860000002E-2</v>
      </c>
    </row>
    <row r="5387" spans="1:14" ht="15" customHeight="1" outlineLevel="1" x14ac:dyDescent="0.3">
      <c r="A5387" s="12">
        <v>5385</v>
      </c>
      <c r="B5387" s="13">
        <v>1</v>
      </c>
      <c r="C5387" s="19">
        <v>9.70377482403581E-5</v>
      </c>
      <c r="D5387" s="21">
        <v>0</v>
      </c>
      <c r="E5387" s="20">
        <v>1.0614635939999999E-3</v>
      </c>
      <c r="F5387" s="22">
        <v>1.4685495429873799E-4</v>
      </c>
      <c r="G5387" s="22">
        <v>1.14155251141553E-4</v>
      </c>
      <c r="H5387" s="20">
        <v>0.25327087710000001</v>
      </c>
      <c r="I5387" s="20">
        <v>0.15903801400000001</v>
      </c>
      <c r="J5387" s="24">
        <v>0.20100000000000001</v>
      </c>
      <c r="K5387" s="20">
        <v>0.17920623329999999</v>
      </c>
      <c r="L5387" s="20">
        <v>0.35534225320000001</v>
      </c>
      <c r="M5387" s="20">
        <v>1.3580611580000001E-2</v>
      </c>
      <c r="N5387" s="20">
        <v>0.26229171429999998</v>
      </c>
    </row>
    <row r="5388" spans="1:14" ht="15" customHeight="1" outlineLevel="1" x14ac:dyDescent="0.3">
      <c r="A5388" s="12">
        <v>5386</v>
      </c>
      <c r="B5388" s="13">
        <v>1</v>
      </c>
      <c r="C5388" s="19">
        <v>9.9029455164822299E-5</v>
      </c>
      <c r="D5388" s="21">
        <v>0</v>
      </c>
      <c r="E5388" s="20">
        <v>1.519842219E-3</v>
      </c>
      <c r="F5388" s="22">
        <v>1.6447754881458699E-4</v>
      </c>
      <c r="G5388" s="22">
        <v>1.14155251141553E-4</v>
      </c>
      <c r="H5388" s="20">
        <v>0.32999515429999998</v>
      </c>
      <c r="I5388" s="20">
        <v>0.14119472459999999</v>
      </c>
      <c r="J5388" s="24">
        <v>0.24909999999999999</v>
      </c>
      <c r="K5388" s="20">
        <v>0.18736303870000001</v>
      </c>
      <c r="L5388" s="20">
        <v>0.3758968392</v>
      </c>
      <c r="M5388" s="20">
        <v>1.3674899230000001E-2</v>
      </c>
      <c r="N5388" s="20">
        <v>0.45569828569999998</v>
      </c>
    </row>
    <row r="5389" spans="1:14" ht="15" customHeight="1" outlineLevel="1" x14ac:dyDescent="0.3">
      <c r="A5389" s="12">
        <v>5387</v>
      </c>
      <c r="B5389" s="13">
        <v>1</v>
      </c>
      <c r="C5389" s="19">
        <v>1.01591129212253E-4</v>
      </c>
      <c r="D5389" s="21">
        <v>0</v>
      </c>
      <c r="E5389" s="20">
        <v>1.763289362E-3</v>
      </c>
      <c r="F5389" s="22">
        <v>1.87974341502385E-4</v>
      </c>
      <c r="G5389" s="22">
        <v>1.14155251141553E-4</v>
      </c>
      <c r="H5389" s="20">
        <v>0.3807139396</v>
      </c>
      <c r="I5389" s="20">
        <v>0.1157874321</v>
      </c>
      <c r="J5389" s="24">
        <v>0.32650000000000001</v>
      </c>
      <c r="K5389" s="20">
        <v>0.1936936937</v>
      </c>
      <c r="L5389" s="20">
        <v>0.39014931159999999</v>
      </c>
      <c r="M5389" s="20">
        <v>8.7311745020000001E-3</v>
      </c>
      <c r="N5389" s="20">
        <v>0.35416457140000002</v>
      </c>
    </row>
    <row r="5390" spans="1:14" ht="15" customHeight="1" outlineLevel="1" x14ac:dyDescent="0.3">
      <c r="A5390" s="12">
        <v>5388</v>
      </c>
      <c r="B5390" s="13">
        <v>1</v>
      </c>
      <c r="C5390" s="19">
        <v>1.07057079633821E-4</v>
      </c>
      <c r="D5390" s="21">
        <v>0</v>
      </c>
      <c r="E5390" s="20">
        <v>1.8952274999999999E-3</v>
      </c>
      <c r="F5390" s="22">
        <v>2.0677177565262301E-4</v>
      </c>
      <c r="G5390" s="22">
        <v>1.14155251141553E-4</v>
      </c>
      <c r="H5390" s="20">
        <v>0.38636730740000003</v>
      </c>
      <c r="I5390" s="20">
        <v>0.1127812258</v>
      </c>
      <c r="J5390" s="24">
        <v>0.41139999999999999</v>
      </c>
      <c r="K5390" s="20">
        <v>0.1375700024</v>
      </c>
      <c r="L5390" s="20">
        <v>0.36920690319999999</v>
      </c>
      <c r="M5390" s="20">
        <v>1.337349021E-3</v>
      </c>
      <c r="N5390" s="20">
        <v>0.27466028570000001</v>
      </c>
    </row>
    <row r="5391" spans="1:14" ht="15" customHeight="1" outlineLevel="1" x14ac:dyDescent="0.3">
      <c r="A5391" s="12">
        <v>5389</v>
      </c>
      <c r="B5391" s="13">
        <v>1</v>
      </c>
      <c r="C5391" s="19">
        <v>1.0244800308177499E-4</v>
      </c>
      <c r="D5391" s="21">
        <v>0</v>
      </c>
      <c r="E5391" s="20">
        <v>1.905867672E-3</v>
      </c>
      <c r="F5391" s="22">
        <v>1.87974341502385E-4</v>
      </c>
      <c r="G5391" s="22">
        <v>1.14155251141553E-4</v>
      </c>
      <c r="H5391" s="20">
        <v>0.33758681959999998</v>
      </c>
      <c r="I5391" s="20">
        <v>0.12354538399999999</v>
      </c>
      <c r="J5391" s="24">
        <v>0.44779999999999998</v>
      </c>
      <c r="K5391" s="20">
        <v>0.1141952764</v>
      </c>
      <c r="L5391" s="20">
        <v>0.34603451619999998</v>
      </c>
      <c r="M5391" s="20">
        <v>3.2106021710000001E-3</v>
      </c>
      <c r="N5391" s="24">
        <v>0.32252999999999998</v>
      </c>
    </row>
    <row r="5392" spans="1:14" ht="15" customHeight="1" outlineLevel="1" x14ac:dyDescent="0.3">
      <c r="A5392" s="12">
        <v>5390</v>
      </c>
      <c r="B5392" s="13">
        <v>1</v>
      </c>
      <c r="C5392" s="19">
        <v>9.9671749002418303E-5</v>
      </c>
      <c r="D5392" s="21">
        <v>0</v>
      </c>
      <c r="E5392" s="20">
        <v>1.7696734659999999E-3</v>
      </c>
      <c r="F5392" s="22">
        <v>1.90324020771165E-4</v>
      </c>
      <c r="G5392" s="22">
        <v>1.14155251141553E-4</v>
      </c>
      <c r="H5392" s="20">
        <v>0.29235987720000001</v>
      </c>
      <c r="I5392" s="20">
        <v>0.1511830877</v>
      </c>
      <c r="J5392" s="24">
        <v>0.53649999999999998</v>
      </c>
      <c r="K5392" s="20">
        <v>9.0090090090000005E-2</v>
      </c>
      <c r="L5392" s="20">
        <v>0.33149117700000003</v>
      </c>
      <c r="M5392" s="20">
        <v>2.0883543309999999E-2</v>
      </c>
      <c r="N5392" s="24">
        <v>0.34717799999999999</v>
      </c>
    </row>
    <row r="5393" spans="1:14" ht="15" customHeight="1" outlineLevel="1" x14ac:dyDescent="0.3">
      <c r="A5393" s="12">
        <v>5391</v>
      </c>
      <c r="B5393" s="13">
        <v>1</v>
      </c>
      <c r="C5393" s="19">
        <v>9.5341263629690094E-5</v>
      </c>
      <c r="D5393" s="21">
        <v>0</v>
      </c>
      <c r="E5393" s="20">
        <v>1.549209095E-3</v>
      </c>
      <c r="F5393" s="22">
        <v>2.1382081345896301E-4</v>
      </c>
      <c r="G5393" s="22">
        <v>1.14155251141553E-4</v>
      </c>
      <c r="H5393" s="20">
        <v>0.27233080279999999</v>
      </c>
      <c r="I5393" s="20">
        <v>0.17678432890000001</v>
      </c>
      <c r="J5393" s="24">
        <v>0.50619999999999998</v>
      </c>
      <c r="K5393" s="20">
        <v>0.10506452400000001</v>
      </c>
      <c r="L5393" s="20">
        <v>0.33003684309999998</v>
      </c>
      <c r="M5393" s="20">
        <v>2.4648847000000002E-2</v>
      </c>
      <c r="N5393" s="20">
        <v>0.80943942859999995</v>
      </c>
    </row>
    <row r="5394" spans="1:14" ht="15" customHeight="1" outlineLevel="1" x14ac:dyDescent="0.3">
      <c r="A5394" s="12">
        <v>5392</v>
      </c>
      <c r="B5394" s="13">
        <v>1</v>
      </c>
      <c r="C5394" s="19">
        <v>9.4107444816073595E-5</v>
      </c>
      <c r="D5394" s="21">
        <v>0</v>
      </c>
      <c r="E5394" s="20">
        <v>1.2534123030000001E-3</v>
      </c>
      <c r="F5394" s="22">
        <v>2.23219530534082E-4</v>
      </c>
      <c r="G5394" s="22">
        <v>1.14155251141553E-4</v>
      </c>
      <c r="H5394" s="20">
        <v>0.23324180259999999</v>
      </c>
      <c r="I5394" s="20">
        <v>0.15748642360000001</v>
      </c>
      <c r="J5394" s="24">
        <v>0.48149999999999998</v>
      </c>
      <c r="K5394" s="20">
        <v>0.13099586069999999</v>
      </c>
      <c r="L5394" s="20">
        <v>0.34923405079999997</v>
      </c>
      <c r="M5394" s="20">
        <v>1.7444725479999999E-2</v>
      </c>
      <c r="N5394" s="20">
        <v>0.71597314290000003</v>
      </c>
    </row>
    <row r="5395" spans="1:14" ht="15" customHeight="1" outlineLevel="1" x14ac:dyDescent="0.3">
      <c r="A5395" s="12">
        <v>5393</v>
      </c>
      <c r="B5395" s="13">
        <v>1</v>
      </c>
      <c r="C5395" s="19">
        <v>9.6969248787951706E-5</v>
      </c>
      <c r="D5395" s="21">
        <v>0</v>
      </c>
      <c r="E5395" s="20">
        <v>8.3801997459999995E-4</v>
      </c>
      <c r="F5395" s="22">
        <v>2.23219530534082E-4</v>
      </c>
      <c r="G5395" s="22">
        <v>1.14155251141553E-4</v>
      </c>
      <c r="H5395" s="20">
        <v>0.15312550480000001</v>
      </c>
      <c r="I5395" s="20">
        <v>0.1577773468</v>
      </c>
      <c r="J5395" s="24">
        <v>0.46100000000000002</v>
      </c>
      <c r="K5395" s="20">
        <v>0.16009252500000001</v>
      </c>
      <c r="L5395" s="20">
        <v>0.36174132250000002</v>
      </c>
      <c r="M5395" s="20">
        <v>5.4112919730000004E-3</v>
      </c>
      <c r="N5395" s="20">
        <v>0.49622485710000003</v>
      </c>
    </row>
    <row r="5396" spans="1:14" ht="15" customHeight="1" outlineLevel="1" x14ac:dyDescent="0.3">
      <c r="A5396" s="12">
        <v>5394</v>
      </c>
      <c r="B5396" s="13">
        <v>1</v>
      </c>
      <c r="C5396" s="19">
        <v>1.0500384411870299E-4</v>
      </c>
      <c r="D5396" s="21">
        <v>0</v>
      </c>
      <c r="E5396" s="20">
        <v>3.4559279810000002E-4</v>
      </c>
      <c r="F5396" s="22">
        <v>1.6447754881458699E-4</v>
      </c>
      <c r="G5396" s="22">
        <v>1.14155251141553E-4</v>
      </c>
      <c r="H5396" s="20">
        <v>7.0263285410000001E-2</v>
      </c>
      <c r="I5396" s="20">
        <v>0.1491466253</v>
      </c>
      <c r="J5396" s="24">
        <v>0.442</v>
      </c>
      <c r="K5396" s="20">
        <v>0.15899683470000001</v>
      </c>
      <c r="L5396" s="20">
        <v>0.37085514829999999</v>
      </c>
      <c r="M5396" s="20">
        <v>6.9764165729999995E-4</v>
      </c>
      <c r="N5396" s="20">
        <v>0.40352742860000002</v>
      </c>
    </row>
    <row r="5397" spans="1:14" ht="15" customHeight="1" outlineLevel="1" x14ac:dyDescent="0.3">
      <c r="A5397" s="12">
        <v>5395</v>
      </c>
      <c r="B5397" s="13">
        <v>1</v>
      </c>
      <c r="C5397" s="19">
        <v>1.08464094223505E-4</v>
      </c>
      <c r="D5397" s="21">
        <v>0</v>
      </c>
      <c r="E5397" s="21">
        <v>0</v>
      </c>
      <c r="F5397" s="22">
        <v>1.1748396343899099E-4</v>
      </c>
      <c r="G5397" s="22">
        <v>1.14155251141553E-4</v>
      </c>
      <c r="H5397" s="20">
        <v>1.9706024870000002E-2</v>
      </c>
      <c r="I5397" s="20">
        <v>0.14264934060000001</v>
      </c>
      <c r="J5397" s="24">
        <v>0.39829999999999999</v>
      </c>
      <c r="K5397" s="20">
        <v>0.13489164840000001</v>
      </c>
      <c r="L5397" s="20">
        <v>0.36057785530000003</v>
      </c>
      <c r="M5397" s="20">
        <v>1.100810428E-7</v>
      </c>
      <c r="N5397" s="20">
        <v>7.6473428570000002E-2</v>
      </c>
    </row>
    <row r="5398" spans="1:14" ht="15" customHeight="1" outlineLevel="1" x14ac:dyDescent="0.3">
      <c r="A5398" s="12">
        <v>5396</v>
      </c>
      <c r="B5398" s="13">
        <v>1</v>
      </c>
      <c r="C5398" s="19">
        <v>9.8774810819623506E-5</v>
      </c>
      <c r="D5398" s="21">
        <v>0</v>
      </c>
      <c r="E5398" s="21">
        <v>0</v>
      </c>
      <c r="F5398" s="22">
        <v>8.8112972579242903E-5</v>
      </c>
      <c r="G5398" s="22">
        <v>1.14155251141553E-4</v>
      </c>
      <c r="H5398" s="20">
        <v>6.1379421739999997E-3</v>
      </c>
      <c r="I5398" s="20">
        <v>0.13343677270000001</v>
      </c>
      <c r="J5398" s="24">
        <v>0.36259999999999998</v>
      </c>
      <c r="K5398" s="20">
        <v>0.123082542</v>
      </c>
      <c r="L5398" s="20">
        <v>0.34748885010000002</v>
      </c>
      <c r="M5398" s="20">
        <v>3.6539809449999999E-3</v>
      </c>
      <c r="N5398" s="21">
        <v>0</v>
      </c>
    </row>
    <row r="5399" spans="1:14" ht="15" customHeight="1" outlineLevel="1" x14ac:dyDescent="0.3">
      <c r="A5399" s="12">
        <v>5397</v>
      </c>
      <c r="B5399" s="13">
        <v>1</v>
      </c>
      <c r="C5399" s="19">
        <v>9.7830455003034399E-5</v>
      </c>
      <c r="D5399" s="21">
        <v>0</v>
      </c>
      <c r="E5399" s="21">
        <v>0</v>
      </c>
      <c r="F5399" s="22">
        <v>5.87419817194953E-5</v>
      </c>
      <c r="G5399" s="22">
        <v>1.14155251141553E-4</v>
      </c>
      <c r="H5399" s="21">
        <v>0</v>
      </c>
      <c r="I5399" s="20">
        <v>0.14497672610000001</v>
      </c>
      <c r="J5399" s="24">
        <v>0.34029999999999999</v>
      </c>
      <c r="K5399" s="20">
        <v>0.123082542</v>
      </c>
      <c r="L5399" s="20">
        <v>0.35039751790000001</v>
      </c>
      <c r="M5399" s="20">
        <v>1.166533937E-2</v>
      </c>
      <c r="N5399" s="21">
        <v>0</v>
      </c>
    </row>
    <row r="5400" spans="1:14" ht="15" customHeight="1" outlineLevel="1" x14ac:dyDescent="0.3">
      <c r="A5400" s="12">
        <v>5398</v>
      </c>
      <c r="B5400" s="13">
        <v>1</v>
      </c>
      <c r="C5400" s="19">
        <v>1.03159319968073E-4</v>
      </c>
      <c r="D5400" s="21">
        <v>0</v>
      </c>
      <c r="E5400" s="21">
        <v>0</v>
      </c>
      <c r="F5400" s="22">
        <v>3.7594868300476997E-5</v>
      </c>
      <c r="G5400" s="22">
        <v>1.14155251141553E-4</v>
      </c>
      <c r="H5400" s="21">
        <v>0</v>
      </c>
      <c r="I5400" s="20">
        <v>0.15399534519999999</v>
      </c>
      <c r="J5400" s="24">
        <v>0.32379999999999998</v>
      </c>
      <c r="K5400" s="20">
        <v>9.9342585829999996E-2</v>
      </c>
      <c r="L5400" s="20">
        <v>0.3548574753</v>
      </c>
      <c r="M5400" s="20">
        <v>1.2270539550000001E-2</v>
      </c>
      <c r="N5400" s="21">
        <v>0</v>
      </c>
    </row>
    <row r="5401" spans="1:14" ht="15" customHeight="1" outlineLevel="1" x14ac:dyDescent="0.3">
      <c r="A5401" s="12">
        <v>5399</v>
      </c>
      <c r="B5401" s="13">
        <v>1</v>
      </c>
      <c r="C5401" s="19">
        <v>1.0363631601828901E-4</v>
      </c>
      <c r="D5401" s="21">
        <v>0</v>
      </c>
      <c r="E5401" s="21">
        <v>0</v>
      </c>
      <c r="F5401" s="22">
        <v>2.3496792687798098E-5</v>
      </c>
      <c r="G5401" s="22">
        <v>1.14155251141553E-4</v>
      </c>
      <c r="H5401" s="21">
        <v>0</v>
      </c>
      <c r="I5401" s="20">
        <v>0.14497672610000001</v>
      </c>
      <c r="J5401" s="24">
        <v>0.2984</v>
      </c>
      <c r="K5401" s="20">
        <v>8.5585585589999999E-2</v>
      </c>
      <c r="L5401" s="20">
        <v>0.33527244519999999</v>
      </c>
      <c r="M5401" s="20">
        <v>8.2363000360000001E-3</v>
      </c>
      <c r="N5401" s="21">
        <v>0</v>
      </c>
    </row>
    <row r="5402" spans="1:14" ht="15" customHeight="1" outlineLevel="1" x14ac:dyDescent="0.3">
      <c r="A5402" s="12">
        <v>5400</v>
      </c>
      <c r="B5402" s="13">
        <v>1</v>
      </c>
      <c r="C5402" s="19">
        <v>8.5341831142835703E-5</v>
      </c>
      <c r="D5402" s="21">
        <v>0</v>
      </c>
      <c r="E5402" s="21">
        <v>0</v>
      </c>
      <c r="F5402" s="22">
        <v>9.3987170751192492E-6</v>
      </c>
      <c r="G5402" s="22">
        <v>1.14155251141553E-4</v>
      </c>
      <c r="H5402" s="21">
        <v>0</v>
      </c>
      <c r="I5402" s="20">
        <v>0.14827385570000001</v>
      </c>
      <c r="J5402" s="24">
        <v>0.29970000000000002</v>
      </c>
      <c r="K5402" s="20">
        <v>4.2488434380000002E-2</v>
      </c>
      <c r="L5402" s="20">
        <v>0.32324995150000002</v>
      </c>
      <c r="M5402" s="20">
        <v>1.337349021E-3</v>
      </c>
      <c r="N5402" s="21">
        <v>0</v>
      </c>
    </row>
    <row r="5403" spans="1:14" ht="15" customHeight="1" outlineLevel="1" x14ac:dyDescent="0.3">
      <c r="A5403" s="12">
        <v>5401</v>
      </c>
      <c r="B5403" s="13">
        <v>1</v>
      </c>
      <c r="C5403" s="19">
        <v>7.2361756806656806E-5</v>
      </c>
      <c r="D5403" s="21">
        <v>0</v>
      </c>
      <c r="E5403" s="21">
        <v>0</v>
      </c>
      <c r="F5403" s="22">
        <v>5.8741981719495297E-6</v>
      </c>
      <c r="G5403" s="22">
        <v>1.14155251141553E-4</v>
      </c>
      <c r="H5403" s="21">
        <v>0</v>
      </c>
      <c r="I5403" s="20">
        <v>0.15874709079999999</v>
      </c>
      <c r="J5403" s="24">
        <v>0.33750000000000002</v>
      </c>
      <c r="K5403" s="20">
        <v>4.0297053809999997E-2</v>
      </c>
      <c r="L5403" s="20">
        <v>0.3208260617</v>
      </c>
      <c r="M5403" s="20">
        <v>3.5376210089999999E-3</v>
      </c>
      <c r="N5403" s="21">
        <v>0</v>
      </c>
    </row>
    <row r="5404" spans="1:14" ht="15" customHeight="1" outlineLevel="1" x14ac:dyDescent="0.3">
      <c r="A5404" s="12">
        <v>5402</v>
      </c>
      <c r="B5404" s="13">
        <v>1</v>
      </c>
      <c r="C5404" s="19">
        <v>6.5650085110184196E-5</v>
      </c>
      <c r="D5404" s="21">
        <v>0</v>
      </c>
      <c r="E5404" s="21">
        <v>0</v>
      </c>
      <c r="F5404" s="22">
        <v>2.3496792687798102E-6</v>
      </c>
      <c r="G5404" s="22">
        <v>1.14155251141553E-4</v>
      </c>
      <c r="H5404" s="21">
        <v>0</v>
      </c>
      <c r="I5404" s="20">
        <v>0.1568076028</v>
      </c>
      <c r="J5404" s="24">
        <v>0.36120000000000002</v>
      </c>
      <c r="K5404" s="20">
        <v>3.8470903340000001E-2</v>
      </c>
      <c r="L5404" s="20">
        <v>0.32324995150000002</v>
      </c>
      <c r="M5404" s="20">
        <v>2.2542331209999999E-2</v>
      </c>
      <c r="N5404" s="21">
        <v>0</v>
      </c>
    </row>
    <row r="5405" spans="1:14" ht="15" customHeight="1" outlineLevel="1" x14ac:dyDescent="0.3">
      <c r="A5405" s="12">
        <v>5403</v>
      </c>
      <c r="B5405" s="13">
        <v>1</v>
      </c>
      <c r="C5405" s="19">
        <v>5.5358533966131498E-5</v>
      </c>
      <c r="D5405" s="21">
        <v>0</v>
      </c>
      <c r="E5405" s="21">
        <v>0</v>
      </c>
      <c r="F5405" s="22">
        <v>1.17483963438991E-6</v>
      </c>
      <c r="G5405" s="22">
        <v>1.14155251141553E-4</v>
      </c>
      <c r="H5405" s="21">
        <v>0</v>
      </c>
      <c r="I5405" s="20">
        <v>0.16058960429999999</v>
      </c>
      <c r="J5405" s="24">
        <v>0.3725</v>
      </c>
      <c r="K5405" s="20">
        <v>4.2731921110000001E-2</v>
      </c>
      <c r="L5405" s="20">
        <v>0.31035485750000003</v>
      </c>
      <c r="M5405" s="20">
        <v>2.670509611E-2</v>
      </c>
      <c r="N5405" s="21">
        <v>0</v>
      </c>
    </row>
    <row r="5406" spans="1:14" ht="15" customHeight="1" outlineLevel="1" x14ac:dyDescent="0.3">
      <c r="A5406" s="12">
        <v>5404</v>
      </c>
      <c r="B5406" s="13">
        <v>1</v>
      </c>
      <c r="C5406" s="19">
        <v>5.2592920503263403E-5</v>
      </c>
      <c r="D5406" s="21">
        <v>0</v>
      </c>
      <c r="E5406" s="21">
        <v>0</v>
      </c>
      <c r="F5406" s="22">
        <v>1.40980756126789E-5</v>
      </c>
      <c r="G5406" s="22">
        <v>1.14155251141553E-4</v>
      </c>
      <c r="H5406" s="21">
        <v>0</v>
      </c>
      <c r="I5406" s="20">
        <v>0.16456555470000001</v>
      </c>
      <c r="J5406" s="24">
        <v>0.32790000000000002</v>
      </c>
      <c r="K5406" s="20">
        <v>4.7966885799999998E-2</v>
      </c>
      <c r="L5406" s="20">
        <v>0.30453752179999999</v>
      </c>
      <c r="M5406" s="20">
        <v>1.8789565170000001E-2</v>
      </c>
      <c r="N5406" s="21">
        <v>0</v>
      </c>
    </row>
    <row r="5407" spans="1:14" ht="15" customHeight="1" outlineLevel="1" x14ac:dyDescent="0.3">
      <c r="A5407" s="12">
        <v>5405</v>
      </c>
      <c r="B5407" s="13">
        <v>1</v>
      </c>
      <c r="C5407" s="19">
        <v>5.83554182412255E-5</v>
      </c>
      <c r="D5407" s="21">
        <v>0</v>
      </c>
      <c r="E5407" s="21">
        <v>0</v>
      </c>
      <c r="F5407" s="22">
        <v>3.7594868300476997E-5</v>
      </c>
      <c r="G5407" s="22">
        <v>1.14155251141553E-4</v>
      </c>
      <c r="H5407" s="20">
        <v>5.6533677919999997E-3</v>
      </c>
      <c r="I5407" s="20">
        <v>0.16301396430000001</v>
      </c>
      <c r="J5407" s="24">
        <v>0.254</v>
      </c>
      <c r="K5407" s="20">
        <v>5.5271487699999997E-2</v>
      </c>
      <c r="L5407" s="20">
        <v>0.30899747919999998</v>
      </c>
      <c r="M5407" s="20">
        <v>5.8130656449999997E-3</v>
      </c>
      <c r="N5407" s="21">
        <v>0</v>
      </c>
    </row>
    <row r="5408" spans="1:14" ht="15" customHeight="1" outlineLevel="1" x14ac:dyDescent="0.3">
      <c r="A5408" s="12">
        <v>5406</v>
      </c>
      <c r="B5408" s="13">
        <v>1</v>
      </c>
      <c r="C5408" s="19">
        <v>6.7418343195328205E-5</v>
      </c>
      <c r="D5408" s="21">
        <v>0</v>
      </c>
      <c r="E5408" s="21">
        <v>0</v>
      </c>
      <c r="F5408" s="22">
        <v>9.3987170751192502E-5</v>
      </c>
      <c r="G5408" s="22">
        <v>1.14155251141553E-4</v>
      </c>
      <c r="H5408" s="20">
        <v>2.6167016639999999E-2</v>
      </c>
      <c r="I5408" s="20">
        <v>0.1497284717</v>
      </c>
      <c r="J5408" s="24">
        <v>0.17599999999999999</v>
      </c>
      <c r="K5408" s="20">
        <v>7.4628682739999994E-2</v>
      </c>
      <c r="L5408" s="20">
        <v>0.32072910609999999</v>
      </c>
      <c r="M5408" s="20">
        <v>7.1072210089999995E-4</v>
      </c>
      <c r="N5408" s="21">
        <v>0</v>
      </c>
    </row>
    <row r="5409" spans="1:14" ht="15" customHeight="1" outlineLevel="1" x14ac:dyDescent="0.3">
      <c r="A5409" s="12">
        <v>5407</v>
      </c>
      <c r="B5409" s="13">
        <v>1</v>
      </c>
      <c r="C5409" s="19">
        <v>7.8283253228024198E-5</v>
      </c>
      <c r="D5409" s="21">
        <v>0</v>
      </c>
      <c r="E5409" s="21">
        <v>0</v>
      </c>
      <c r="F5409" s="22">
        <v>1.8210014333043501E-4</v>
      </c>
      <c r="G5409" s="22">
        <v>1.14155251141553E-4</v>
      </c>
      <c r="H5409" s="20">
        <v>8.9807785500000001E-2</v>
      </c>
      <c r="I5409" s="20">
        <v>0.14846780449999999</v>
      </c>
      <c r="J5409" s="24">
        <v>0.19570000000000001</v>
      </c>
      <c r="K5409" s="20">
        <v>8.8872656440000003E-2</v>
      </c>
      <c r="L5409" s="20">
        <v>0.33953849139999998</v>
      </c>
      <c r="M5409" s="20">
        <v>7.3737145489999995E-7</v>
      </c>
      <c r="N5409" s="21">
        <v>0</v>
      </c>
    </row>
    <row r="5410" spans="1:14" ht="15" customHeight="1" outlineLevel="1" x14ac:dyDescent="0.3">
      <c r="A5410" s="12">
        <v>5408</v>
      </c>
      <c r="B5410" s="13">
        <v>1</v>
      </c>
      <c r="C5410" s="19">
        <v>9.3672398524889596E-5</v>
      </c>
      <c r="D5410" s="21">
        <v>0</v>
      </c>
      <c r="E5410" s="21">
        <v>0</v>
      </c>
      <c r="F5410" s="22">
        <v>1.58603350642637E-4</v>
      </c>
      <c r="G5410" s="22">
        <v>1.14155251141553E-4</v>
      </c>
      <c r="H5410" s="20">
        <v>0.1718623809</v>
      </c>
      <c r="I5410" s="20">
        <v>0.1583591932</v>
      </c>
      <c r="J5410" s="24">
        <v>0.34720000000000001</v>
      </c>
      <c r="K5410" s="20">
        <v>0.1021426832</v>
      </c>
      <c r="L5410" s="20">
        <v>0.34157455889999999</v>
      </c>
      <c r="M5410" s="20">
        <v>4.1278973499999996E-3</v>
      </c>
      <c r="N5410" s="24">
        <v>1.9188E-2</v>
      </c>
    </row>
    <row r="5411" spans="1:14" ht="15" customHeight="1" outlineLevel="1" x14ac:dyDescent="0.3">
      <c r="A5411" s="12">
        <v>5409</v>
      </c>
      <c r="B5411" s="13">
        <v>1</v>
      </c>
      <c r="C5411" s="19">
        <v>1.06507928603427E-4</v>
      </c>
      <c r="D5411" s="21">
        <v>0</v>
      </c>
      <c r="E5411" s="21">
        <v>0</v>
      </c>
      <c r="F5411" s="22">
        <v>1.4685495429873799E-4</v>
      </c>
      <c r="G5411" s="22">
        <v>1.14155251141553E-4</v>
      </c>
      <c r="H5411" s="20">
        <v>0.25375545150000001</v>
      </c>
      <c r="I5411" s="20">
        <v>0.1809542281</v>
      </c>
      <c r="J5411" s="24">
        <v>0.63139999999999996</v>
      </c>
      <c r="K5411" s="20">
        <v>0.1040905771</v>
      </c>
      <c r="L5411" s="20">
        <v>0.35262749659999998</v>
      </c>
      <c r="M5411" s="20">
        <v>1.2598722370000001E-2</v>
      </c>
      <c r="N5411" s="20">
        <v>4.735714286E-3</v>
      </c>
    </row>
    <row r="5412" spans="1:14" ht="15" customHeight="1" outlineLevel="1" x14ac:dyDescent="0.3">
      <c r="A5412" s="12">
        <v>5410</v>
      </c>
      <c r="B5412" s="13">
        <v>1</v>
      </c>
      <c r="C5412" s="19">
        <v>1.14616861457098E-4</v>
      </c>
      <c r="D5412" s="21">
        <v>0</v>
      </c>
      <c r="E5412" s="21">
        <v>0</v>
      </c>
      <c r="F5412" s="22">
        <v>1.6447754881458699E-4</v>
      </c>
      <c r="G5412" s="22">
        <v>1.14155251141553E-4</v>
      </c>
      <c r="H5412" s="20">
        <v>0.3012437409</v>
      </c>
      <c r="I5412" s="20">
        <v>0.20636152059999999</v>
      </c>
      <c r="J5412" s="24">
        <v>0.82869999999999999</v>
      </c>
      <c r="K5412" s="20">
        <v>0.1048210373</v>
      </c>
      <c r="L5412" s="20">
        <v>0.37308512700000002</v>
      </c>
      <c r="M5412" s="20">
        <v>1.2960040690000001E-2</v>
      </c>
      <c r="N5412" s="20">
        <v>9.9171428569999999E-4</v>
      </c>
    </row>
    <row r="5413" spans="1:14" ht="15" customHeight="1" outlineLevel="1" x14ac:dyDescent="0.3">
      <c r="A5413" s="12">
        <v>5411</v>
      </c>
      <c r="B5413" s="13">
        <v>1</v>
      </c>
      <c r="C5413" s="19">
        <v>1.18180073518297E-4</v>
      </c>
      <c r="D5413" s="21">
        <v>0</v>
      </c>
      <c r="E5413" s="20">
        <v>9.1931089139999999E-5</v>
      </c>
      <c r="F5413" s="22">
        <v>1.87974341502385E-4</v>
      </c>
      <c r="G5413" s="22">
        <v>1.14155251141553E-4</v>
      </c>
      <c r="H5413" s="20">
        <v>0.33677919560000003</v>
      </c>
      <c r="I5413" s="20">
        <v>0.22342901470000001</v>
      </c>
      <c r="J5413" s="24">
        <v>0.9042</v>
      </c>
      <c r="K5413" s="20">
        <v>0.1286827368</v>
      </c>
      <c r="L5413" s="20">
        <v>0.383847198</v>
      </c>
      <c r="M5413" s="20">
        <v>8.4813311479999993E-3</v>
      </c>
      <c r="N5413" s="20">
        <v>3.3874285709999999E-3</v>
      </c>
    </row>
    <row r="5414" spans="1:14" ht="15" customHeight="1" outlineLevel="1" x14ac:dyDescent="0.3">
      <c r="A5414" s="12">
        <v>5412</v>
      </c>
      <c r="B5414" s="13">
        <v>1</v>
      </c>
      <c r="C5414" s="19">
        <v>1.21079696281958E-4</v>
      </c>
      <c r="D5414" s="21">
        <v>0</v>
      </c>
      <c r="E5414" s="20">
        <v>3.2941973609999998E-4</v>
      </c>
      <c r="F5414" s="22">
        <v>2.0677177565262301E-4</v>
      </c>
      <c r="G5414" s="22">
        <v>1.14155251141553E-4</v>
      </c>
      <c r="H5414" s="20">
        <v>0.35664674530000001</v>
      </c>
      <c r="I5414" s="20">
        <v>0.24961210240000001</v>
      </c>
      <c r="J5414" s="24">
        <v>0.91900000000000004</v>
      </c>
      <c r="K5414" s="20">
        <v>0.14097881670000001</v>
      </c>
      <c r="L5414" s="20">
        <v>0.37182470429999998</v>
      </c>
      <c r="M5414" s="20">
        <v>1.337349021E-3</v>
      </c>
      <c r="N5414" s="20">
        <v>0.36273342860000002</v>
      </c>
    </row>
    <row r="5415" spans="1:14" ht="15" customHeight="1" outlineLevel="1" x14ac:dyDescent="0.3">
      <c r="A5415" s="12">
        <v>5413</v>
      </c>
      <c r="B5415" s="13">
        <v>1</v>
      </c>
      <c r="C5415" s="19">
        <v>1.13831156748066E-4</v>
      </c>
      <c r="D5415" s="21">
        <v>0</v>
      </c>
      <c r="E5415" s="20">
        <v>4.5922983880000002E-4</v>
      </c>
      <c r="F5415" s="22">
        <v>1.87974341502385E-4</v>
      </c>
      <c r="G5415" s="22">
        <v>1.14155251141553E-4</v>
      </c>
      <c r="H5415" s="20">
        <v>0.3550314973</v>
      </c>
      <c r="I5415" s="20">
        <v>0.27569821570000003</v>
      </c>
      <c r="J5415" s="24">
        <v>0.90100000000000002</v>
      </c>
      <c r="K5415" s="20">
        <v>0.11066471880000001</v>
      </c>
      <c r="L5415" s="20">
        <v>0.35214271860000002</v>
      </c>
      <c r="M5415" s="20">
        <v>5.5086519199999996E-3</v>
      </c>
      <c r="N5415" s="24">
        <v>0.351078</v>
      </c>
    </row>
    <row r="5416" spans="1:14" ht="15" customHeight="1" outlineLevel="1" x14ac:dyDescent="0.3">
      <c r="A5416" s="12">
        <v>5414</v>
      </c>
      <c r="B5416" s="13">
        <v>1</v>
      </c>
      <c r="C5416" s="19">
        <v>1.10360980286396E-4</v>
      </c>
      <c r="D5416" s="21">
        <v>0</v>
      </c>
      <c r="E5416" s="20">
        <v>4.388007079E-4</v>
      </c>
      <c r="F5416" s="22">
        <v>1.90324020771165E-4</v>
      </c>
      <c r="G5416" s="22">
        <v>1.14155251141553E-4</v>
      </c>
      <c r="H5416" s="20">
        <v>0.3269261832</v>
      </c>
      <c r="I5416" s="20">
        <v>0.29422032580000002</v>
      </c>
      <c r="J5416" s="24">
        <v>0.8619</v>
      </c>
      <c r="K5416" s="20">
        <v>0.1038470903</v>
      </c>
      <c r="L5416" s="20">
        <v>0.34777971689999998</v>
      </c>
      <c r="M5416" s="20">
        <v>3.2163214680000003E-2</v>
      </c>
      <c r="N5416" s="20">
        <v>0.34721142859999998</v>
      </c>
    </row>
    <row r="5417" spans="1:14" ht="15" customHeight="1" outlineLevel="1" x14ac:dyDescent="0.3">
      <c r="A5417" s="12">
        <v>5415</v>
      </c>
      <c r="B5417" s="13">
        <v>1</v>
      </c>
      <c r="C5417" s="19">
        <v>1.0331891088149601E-4</v>
      </c>
      <c r="D5417" s="21">
        <v>0</v>
      </c>
      <c r="E5417" s="20">
        <v>3.0899060520000001E-4</v>
      </c>
      <c r="F5417" s="22">
        <v>2.1382081345896301E-4</v>
      </c>
      <c r="G5417" s="22">
        <v>1.14155251141553E-4</v>
      </c>
      <c r="H5417" s="20">
        <v>0.29187530290000002</v>
      </c>
      <c r="I5417" s="20">
        <v>0.30614817690000001</v>
      </c>
      <c r="J5417" s="24">
        <v>0.83530000000000004</v>
      </c>
      <c r="K5417" s="20">
        <v>9.8855612369999998E-2</v>
      </c>
      <c r="L5417" s="20">
        <v>0.34448322669999998</v>
      </c>
      <c r="M5417" s="20">
        <v>3.8714358660000003E-2</v>
      </c>
      <c r="N5417" s="20">
        <v>0.27996428569999998</v>
      </c>
    </row>
    <row r="5418" spans="1:14" ht="15" customHeight="1" outlineLevel="1" x14ac:dyDescent="0.3">
      <c r="A5418" s="12">
        <v>5416</v>
      </c>
      <c r="B5418" s="13">
        <v>1</v>
      </c>
      <c r="C5418" s="19">
        <v>1.00753164143657E-4</v>
      </c>
      <c r="D5418" s="21">
        <v>0</v>
      </c>
      <c r="E5418" s="20">
        <v>1.012944408E-4</v>
      </c>
      <c r="F5418" s="22">
        <v>2.23219530534082E-4</v>
      </c>
      <c r="G5418" s="22">
        <v>1.14155251141553E-4</v>
      </c>
      <c r="H5418" s="20">
        <v>0.23857212080000001</v>
      </c>
      <c r="I5418" s="20">
        <v>0.33097362299999999</v>
      </c>
      <c r="J5418" s="24">
        <v>0.82189999999999996</v>
      </c>
      <c r="K5418" s="20">
        <v>9.9342585829999996E-2</v>
      </c>
      <c r="L5418" s="20">
        <v>0.36193523370000003</v>
      </c>
      <c r="M5418" s="20">
        <v>2.6557717330000001E-2</v>
      </c>
      <c r="N5418" s="20">
        <v>0.2043822857</v>
      </c>
    </row>
    <row r="5419" spans="1:14" ht="15" customHeight="1" outlineLevel="1" x14ac:dyDescent="0.3">
      <c r="A5419" s="12">
        <v>5417</v>
      </c>
      <c r="B5419" s="13">
        <v>1</v>
      </c>
      <c r="C5419" s="19">
        <v>1.00335888802148E-4</v>
      </c>
      <c r="D5419" s="21">
        <v>0</v>
      </c>
      <c r="E5419" s="21">
        <v>0</v>
      </c>
      <c r="F5419" s="22">
        <v>2.23219530534082E-4</v>
      </c>
      <c r="G5419" s="22">
        <v>1.14155251141553E-4</v>
      </c>
      <c r="H5419" s="20">
        <v>0.15247940560000001</v>
      </c>
      <c r="I5419" s="20">
        <v>0.33204034129999999</v>
      </c>
      <c r="J5419" s="24">
        <v>0.81079999999999997</v>
      </c>
      <c r="K5419" s="20">
        <v>0.12636961290000001</v>
      </c>
      <c r="L5419" s="20">
        <v>0.38171417489999998</v>
      </c>
      <c r="M5419" s="20">
        <v>8.1222502679999999E-3</v>
      </c>
      <c r="N5419" s="20">
        <v>0.25655314289999998</v>
      </c>
    </row>
    <row r="5420" spans="1:14" ht="15" customHeight="1" outlineLevel="1" x14ac:dyDescent="0.3">
      <c r="A5420" s="12">
        <v>5418</v>
      </c>
      <c r="B5420" s="13">
        <v>1</v>
      </c>
      <c r="C5420" s="19">
        <v>1.01260972051052E-4</v>
      </c>
      <c r="D5420" s="21">
        <v>0</v>
      </c>
      <c r="E5420" s="21">
        <v>0</v>
      </c>
      <c r="F5420" s="22">
        <v>1.6447754881458699E-4</v>
      </c>
      <c r="G5420" s="22">
        <v>1.14155251141553E-4</v>
      </c>
      <c r="H5420" s="20">
        <v>6.8163463090000001E-2</v>
      </c>
      <c r="I5420" s="20">
        <v>0.31002715279999998</v>
      </c>
      <c r="J5420" s="24">
        <v>0.77610000000000001</v>
      </c>
      <c r="K5420" s="20">
        <v>0.1353786219</v>
      </c>
      <c r="L5420" s="20">
        <v>0.3885980221</v>
      </c>
      <c r="M5420" s="20">
        <v>7.7858169780000005E-4</v>
      </c>
      <c r="N5420" s="20">
        <v>0.1701291429</v>
      </c>
    </row>
    <row r="5421" spans="1:14" ht="15" customHeight="1" outlineLevel="1" x14ac:dyDescent="0.3">
      <c r="A5421" s="12">
        <v>5419</v>
      </c>
      <c r="B5421" s="13">
        <v>1</v>
      </c>
      <c r="C5421" s="19">
        <v>1.00653886168959E-4</v>
      </c>
      <c r="D5421" s="21">
        <v>0</v>
      </c>
      <c r="E5421" s="21">
        <v>0</v>
      </c>
      <c r="F5421" s="22">
        <v>1.1748396343899099E-4</v>
      </c>
      <c r="G5421" s="22">
        <v>1.14155251141553E-4</v>
      </c>
      <c r="H5421" s="20">
        <v>1.8575351319999999E-2</v>
      </c>
      <c r="I5421" s="20">
        <v>0.27055857249999998</v>
      </c>
      <c r="J5421" s="24">
        <v>0.71489999999999998</v>
      </c>
      <c r="K5421" s="20">
        <v>0.1046992939</v>
      </c>
      <c r="L5421" s="20">
        <v>0.37473337210000002</v>
      </c>
      <c r="M5421" s="20">
        <v>2.7661250549999999E-5</v>
      </c>
      <c r="N5421" s="20">
        <v>7.2083142860000005E-2</v>
      </c>
    </row>
    <row r="5422" spans="1:14" ht="15" customHeight="1" outlineLevel="1" x14ac:dyDescent="0.3">
      <c r="A5422" s="12">
        <v>5420</v>
      </c>
      <c r="B5422" s="13">
        <v>1</v>
      </c>
      <c r="C5422" s="19">
        <v>9.1764414324025796E-5</v>
      </c>
      <c r="D5422" s="21">
        <v>0</v>
      </c>
      <c r="E5422" s="21">
        <v>0</v>
      </c>
      <c r="F5422" s="22">
        <v>8.8112972579242903E-5</v>
      </c>
      <c r="G5422" s="22">
        <v>1.14155251141553E-4</v>
      </c>
      <c r="H5422" s="20">
        <v>6.2994669679999997E-3</v>
      </c>
      <c r="I5422" s="20">
        <v>0.26406128779999999</v>
      </c>
      <c r="J5422" s="24">
        <v>0.66559999999999997</v>
      </c>
      <c r="K5422" s="20">
        <v>0.1025079133</v>
      </c>
      <c r="L5422" s="20">
        <v>0.37133992630000001</v>
      </c>
      <c r="M5422" s="20">
        <v>7.1183195830000004E-3</v>
      </c>
      <c r="N5422" s="21">
        <v>0</v>
      </c>
    </row>
    <row r="5423" spans="1:14" ht="15" customHeight="1" outlineLevel="1" x14ac:dyDescent="0.3">
      <c r="A5423" s="12">
        <v>5421</v>
      </c>
      <c r="B5423" s="13">
        <v>1</v>
      </c>
      <c r="C5423" s="19">
        <v>9.2535317031445496E-5</v>
      </c>
      <c r="D5423" s="21">
        <v>0</v>
      </c>
      <c r="E5423" s="21">
        <v>0</v>
      </c>
      <c r="F5423" s="22">
        <v>5.87419817194953E-5</v>
      </c>
      <c r="G5423" s="22">
        <v>1.14155251141553E-4</v>
      </c>
      <c r="H5423" s="21">
        <v>0</v>
      </c>
      <c r="I5423" s="20">
        <v>0.25271528319999997</v>
      </c>
      <c r="J5423" s="24">
        <v>0.58720000000000006</v>
      </c>
      <c r="K5423" s="20">
        <v>0.14645726810000001</v>
      </c>
      <c r="L5423" s="20">
        <v>0.36852821409999997</v>
      </c>
      <c r="M5423" s="20">
        <v>1.8017805380000002E-2</v>
      </c>
      <c r="N5423" s="21">
        <v>0</v>
      </c>
    </row>
    <row r="5424" spans="1:14" ht="15" customHeight="1" outlineLevel="1" x14ac:dyDescent="0.3">
      <c r="A5424" s="12">
        <v>5422</v>
      </c>
      <c r="B5424" s="13">
        <v>1</v>
      </c>
      <c r="C5424" s="19">
        <v>9.8288178485564902E-5</v>
      </c>
      <c r="D5424" s="21">
        <v>0</v>
      </c>
      <c r="E5424" s="21">
        <v>0</v>
      </c>
      <c r="F5424" s="22">
        <v>3.7594868300476997E-5</v>
      </c>
      <c r="G5424" s="22">
        <v>1.14155251141553E-4</v>
      </c>
      <c r="H5424" s="21">
        <v>0</v>
      </c>
      <c r="I5424" s="20">
        <v>0.24146625290000001</v>
      </c>
      <c r="J5424" s="24">
        <v>0.58030000000000004</v>
      </c>
      <c r="K5424" s="20">
        <v>0.11663014369999999</v>
      </c>
      <c r="L5424" s="20">
        <v>0.37066123719999999</v>
      </c>
      <c r="M5424" s="20">
        <v>1.6797065489999999E-2</v>
      </c>
      <c r="N5424" s="21">
        <v>0</v>
      </c>
    </row>
    <row r="5425" spans="1:14" ht="15" customHeight="1" outlineLevel="1" x14ac:dyDescent="0.3">
      <c r="A5425" s="12">
        <v>5423</v>
      </c>
      <c r="B5425" s="13">
        <v>1</v>
      </c>
      <c r="C5425" s="19">
        <v>1.01381425599086E-4</v>
      </c>
      <c r="D5425" s="21">
        <v>0</v>
      </c>
      <c r="E5425" s="21">
        <v>0</v>
      </c>
      <c r="F5425" s="22">
        <v>2.3496792687798098E-5</v>
      </c>
      <c r="G5425" s="22">
        <v>1.14155251141553E-4</v>
      </c>
      <c r="H5425" s="21">
        <v>0</v>
      </c>
      <c r="I5425" s="20">
        <v>0.23283553139999999</v>
      </c>
      <c r="J5425" s="24">
        <v>0.58579999999999999</v>
      </c>
      <c r="K5425" s="20">
        <v>6.415875335E-2</v>
      </c>
      <c r="L5425" s="20">
        <v>0.34564669380000002</v>
      </c>
      <c r="M5425" s="20">
        <v>9.7796062680000004E-3</v>
      </c>
      <c r="N5425" s="21">
        <v>0</v>
      </c>
    </row>
    <row r="5426" spans="1:14" ht="15" customHeight="1" outlineLevel="1" x14ac:dyDescent="0.3">
      <c r="A5426" s="12">
        <v>5424</v>
      </c>
      <c r="B5426" s="13">
        <v>1</v>
      </c>
      <c r="C5426" s="19">
        <v>8.0428804606812298E-5</v>
      </c>
      <c r="D5426" s="20">
        <v>5.6450387370000004E-6</v>
      </c>
      <c r="E5426" s="21">
        <v>0</v>
      </c>
      <c r="F5426" s="22">
        <v>9.3987170751192492E-6</v>
      </c>
      <c r="G5426" s="22">
        <v>1.14155251141553E-4</v>
      </c>
      <c r="H5426" s="21">
        <v>0</v>
      </c>
      <c r="I5426" s="20">
        <v>0.2242048099</v>
      </c>
      <c r="J5426" s="24">
        <v>0.51490000000000002</v>
      </c>
      <c r="K5426" s="20">
        <v>1.9965911860000001E-2</v>
      </c>
      <c r="L5426" s="20">
        <v>0.32053519489999999</v>
      </c>
      <c r="M5426" s="20">
        <v>1.337349021E-3</v>
      </c>
      <c r="N5426" s="21">
        <v>0</v>
      </c>
    </row>
    <row r="5427" spans="1:14" ht="15" customHeight="1" outlineLevel="1" x14ac:dyDescent="0.3">
      <c r="A5427" s="12">
        <v>5425</v>
      </c>
      <c r="B5427" s="13">
        <v>1</v>
      </c>
      <c r="C5427" s="19">
        <v>6.4729012454016506E-5</v>
      </c>
      <c r="D5427" s="20">
        <v>1.304903882E-5</v>
      </c>
      <c r="E5427" s="21">
        <v>0</v>
      </c>
      <c r="F5427" s="22">
        <v>5.8741981719495297E-6</v>
      </c>
      <c r="G5427" s="22">
        <v>1.14155251141553E-4</v>
      </c>
      <c r="H5427" s="21">
        <v>0</v>
      </c>
      <c r="I5427" s="20">
        <v>0.22982932510000001</v>
      </c>
      <c r="J5427" s="24">
        <v>0.49609999999999999</v>
      </c>
      <c r="K5427" s="20">
        <v>1.1078646209999999E-2</v>
      </c>
      <c r="L5427" s="20">
        <v>0.3049253442</v>
      </c>
      <c r="M5427" s="20">
        <v>8.1022337790000003E-3</v>
      </c>
      <c r="N5427" s="21">
        <v>0</v>
      </c>
    </row>
    <row r="5428" spans="1:14" ht="15" customHeight="1" outlineLevel="1" x14ac:dyDescent="0.3">
      <c r="A5428" s="12">
        <v>5426</v>
      </c>
      <c r="B5428" s="13">
        <v>1</v>
      </c>
      <c r="C5428" s="19">
        <v>5.4703739552814497E-5</v>
      </c>
      <c r="D5428" s="20">
        <v>1.920540353E-5</v>
      </c>
      <c r="E5428" s="21">
        <v>0</v>
      </c>
      <c r="F5428" s="22">
        <v>2.3496792687798102E-6</v>
      </c>
      <c r="G5428" s="22">
        <v>1.14155251141553E-4</v>
      </c>
      <c r="H5428" s="21">
        <v>0</v>
      </c>
      <c r="I5428" s="20">
        <v>0.2362296354</v>
      </c>
      <c r="J5428" s="24">
        <v>0.47560000000000002</v>
      </c>
      <c r="K5428" s="20">
        <v>1.2174336500000001E-2</v>
      </c>
      <c r="L5428" s="20">
        <v>0.3049253442</v>
      </c>
      <c r="M5428" s="20">
        <v>4.4193043869999997E-2</v>
      </c>
      <c r="N5428" s="21">
        <v>0</v>
      </c>
    </row>
    <row r="5429" spans="1:14" ht="15" customHeight="1" outlineLevel="1" x14ac:dyDescent="0.3">
      <c r="A5429" s="12">
        <v>5427</v>
      </c>
      <c r="B5429" s="13">
        <v>1</v>
      </c>
      <c r="C5429" s="19">
        <v>4.1012058436049598E-5</v>
      </c>
      <c r="D5429" s="20">
        <v>2.4850442269999999E-5</v>
      </c>
      <c r="E5429" s="21">
        <v>0</v>
      </c>
      <c r="F5429" s="22">
        <v>1.17483963438991E-6</v>
      </c>
      <c r="G5429" s="22">
        <v>1.14155251141553E-4</v>
      </c>
      <c r="H5429" s="21">
        <v>0</v>
      </c>
      <c r="I5429" s="20">
        <v>0.2330294802</v>
      </c>
      <c r="J5429" s="24">
        <v>0.47270000000000001</v>
      </c>
      <c r="K5429" s="20">
        <v>1.1078646209999999E-2</v>
      </c>
      <c r="L5429" s="20">
        <v>0.29978669769999999</v>
      </c>
      <c r="M5429" s="20">
        <v>5.3872509169999999E-2</v>
      </c>
      <c r="N5429" s="21">
        <v>0</v>
      </c>
    </row>
    <row r="5430" spans="1:14" ht="15" customHeight="1" outlineLevel="1" x14ac:dyDescent="0.3">
      <c r="A5430" s="12">
        <v>5428</v>
      </c>
      <c r="B5430" s="13">
        <v>1</v>
      </c>
      <c r="C5430" s="19">
        <v>3.4482501452276403E-5</v>
      </c>
      <c r="D5430" s="20">
        <v>2.98614368E-5</v>
      </c>
      <c r="E5430" s="21">
        <v>0</v>
      </c>
      <c r="F5430" s="22">
        <v>1.40980756126789E-5</v>
      </c>
      <c r="G5430" s="22">
        <v>1.14155251141553E-4</v>
      </c>
      <c r="H5430" s="21">
        <v>0</v>
      </c>
      <c r="I5430" s="20">
        <v>0.22779286269999999</v>
      </c>
      <c r="J5430" s="24">
        <v>0.45660000000000001</v>
      </c>
      <c r="K5430" s="20">
        <v>1.2174336500000001E-2</v>
      </c>
      <c r="L5430" s="20">
        <v>0.2888307155</v>
      </c>
      <c r="M5430" s="20">
        <v>3.621685719E-2</v>
      </c>
      <c r="N5430" s="21">
        <v>0</v>
      </c>
    </row>
    <row r="5431" spans="1:14" ht="15" customHeight="1" outlineLevel="1" x14ac:dyDescent="0.3">
      <c r="A5431" s="12">
        <v>5429</v>
      </c>
      <c r="B5431" s="13">
        <v>1</v>
      </c>
      <c r="C5431" s="19">
        <v>3.3309590726325998E-5</v>
      </c>
      <c r="D5431" s="20">
        <v>3.4299746240000001E-5</v>
      </c>
      <c r="E5431" s="21">
        <v>0</v>
      </c>
      <c r="F5431" s="22">
        <v>3.7594868300476997E-5</v>
      </c>
      <c r="G5431" s="22">
        <v>1.14155251141553E-4</v>
      </c>
      <c r="H5431" s="20">
        <v>4.8457438219999998E-3</v>
      </c>
      <c r="I5431" s="20">
        <v>0.23816912339999999</v>
      </c>
      <c r="J5431" s="24">
        <v>0.4274</v>
      </c>
      <c r="K5431" s="20">
        <v>2.2522522520000001E-2</v>
      </c>
      <c r="L5431" s="20">
        <v>0.2921272057</v>
      </c>
      <c r="M5431" s="20">
        <v>1.09739369E-2</v>
      </c>
      <c r="N5431" s="21">
        <v>0</v>
      </c>
    </row>
    <row r="5432" spans="1:14" ht="15" customHeight="1" outlineLevel="1" x14ac:dyDescent="0.3">
      <c r="A5432" s="12">
        <v>5430</v>
      </c>
      <c r="B5432" s="13">
        <v>1</v>
      </c>
      <c r="C5432" s="19">
        <v>3.6165519408001903E-5</v>
      </c>
      <c r="D5432" s="20">
        <v>3.0004608070000001E-5</v>
      </c>
      <c r="E5432" s="21">
        <v>0</v>
      </c>
      <c r="F5432" s="22">
        <v>9.3987170751192502E-5</v>
      </c>
      <c r="G5432" s="22">
        <v>1.14155251141553E-4</v>
      </c>
      <c r="H5432" s="20">
        <v>2.3259570340000001E-2</v>
      </c>
      <c r="I5432" s="20">
        <v>0.23041117150000001</v>
      </c>
      <c r="J5432" s="24">
        <v>0.36549999999999999</v>
      </c>
      <c r="K5432" s="20">
        <v>4.9062576089999997E-2</v>
      </c>
      <c r="L5432" s="20">
        <v>0.2967810743</v>
      </c>
      <c r="M5432" s="20">
        <v>8.5062886870000004E-4</v>
      </c>
      <c r="N5432" s="21">
        <v>0</v>
      </c>
    </row>
    <row r="5433" spans="1:14" ht="15" customHeight="1" outlineLevel="1" x14ac:dyDescent="0.3">
      <c r="A5433" s="12">
        <v>5431</v>
      </c>
      <c r="B5433" s="13">
        <v>1</v>
      </c>
      <c r="C5433" s="19">
        <v>4.1721446805928799E-5</v>
      </c>
      <c r="D5433" s="20">
        <v>1.746689522E-5</v>
      </c>
      <c r="E5433" s="21">
        <v>0</v>
      </c>
      <c r="F5433" s="22">
        <v>1.8210014333043501E-4</v>
      </c>
      <c r="G5433" s="22">
        <v>1.14155251141553E-4</v>
      </c>
      <c r="H5433" s="20">
        <v>7.930867388E-2</v>
      </c>
      <c r="I5433" s="20">
        <v>0.22401086110000001</v>
      </c>
      <c r="J5433" s="24">
        <v>0.27260000000000001</v>
      </c>
      <c r="K5433" s="20">
        <v>6.3063063059999994E-2</v>
      </c>
      <c r="L5433" s="20">
        <v>0.3064766337</v>
      </c>
      <c r="M5433" s="20">
        <v>1.3620573860000001E-4</v>
      </c>
      <c r="N5433" s="21">
        <v>0</v>
      </c>
    </row>
    <row r="5434" spans="1:14" ht="15" customHeight="1" outlineLevel="1" x14ac:dyDescent="0.3">
      <c r="A5434" s="12">
        <v>5432</v>
      </c>
      <c r="B5434" s="13">
        <v>1</v>
      </c>
      <c r="C5434" s="19">
        <v>5.7223154889702902E-5</v>
      </c>
      <c r="D5434" s="21">
        <v>0</v>
      </c>
      <c r="E5434" s="21">
        <v>0</v>
      </c>
      <c r="F5434" s="22">
        <v>1.58603350642637E-4</v>
      </c>
      <c r="G5434" s="22">
        <v>1.14155251141553E-4</v>
      </c>
      <c r="H5434" s="20">
        <v>0.1579712486</v>
      </c>
      <c r="I5434" s="20">
        <v>0.23555081459999999</v>
      </c>
      <c r="J5434" s="24">
        <v>0.2984</v>
      </c>
      <c r="K5434" s="20">
        <v>4.662770879E-2</v>
      </c>
      <c r="L5434" s="20">
        <v>0.31258483609999999</v>
      </c>
      <c r="M5434" s="20">
        <v>1.1286988560000001E-2</v>
      </c>
      <c r="N5434" s="20">
        <v>2.5182857140000001E-3</v>
      </c>
    </row>
    <row r="5435" spans="1:14" ht="15" customHeight="1" outlineLevel="1" x14ac:dyDescent="0.3">
      <c r="A5435" s="12">
        <v>5433</v>
      </c>
      <c r="B5435" s="13">
        <v>1</v>
      </c>
      <c r="C5435" s="19">
        <v>6.9042057022830801E-5</v>
      </c>
      <c r="D5435" s="21">
        <v>0</v>
      </c>
      <c r="E5435" s="21">
        <v>0</v>
      </c>
      <c r="F5435" s="22">
        <v>1.4685495429873799E-4</v>
      </c>
      <c r="G5435" s="22">
        <v>1.14155251141553E-4</v>
      </c>
      <c r="H5435" s="20">
        <v>0.24503311259999999</v>
      </c>
      <c r="I5435" s="20">
        <v>0.2598913887</v>
      </c>
      <c r="J5435" s="24">
        <v>0.26140000000000002</v>
      </c>
      <c r="K5435" s="20">
        <v>6.7567567570000001E-2</v>
      </c>
      <c r="L5435" s="20">
        <v>0.31733566029999999</v>
      </c>
      <c r="M5435" s="20">
        <v>2.480313562E-2</v>
      </c>
      <c r="N5435" s="20">
        <v>1.5889714289999999E-2</v>
      </c>
    </row>
    <row r="5436" spans="1:14" ht="15" customHeight="1" outlineLevel="1" x14ac:dyDescent="0.3">
      <c r="A5436" s="12">
        <v>5434</v>
      </c>
      <c r="B5436" s="13">
        <v>1</v>
      </c>
      <c r="C5436" s="19">
        <v>7.69149009223543E-5</v>
      </c>
      <c r="D5436" s="21">
        <v>0</v>
      </c>
      <c r="E5436" s="21">
        <v>0</v>
      </c>
      <c r="F5436" s="22">
        <v>1.6447754881458699E-4</v>
      </c>
      <c r="G5436" s="22">
        <v>1.14155251141553E-4</v>
      </c>
      <c r="H5436" s="20">
        <v>0.31497334840000002</v>
      </c>
      <c r="I5436" s="20">
        <v>0.27249806050000003</v>
      </c>
      <c r="J5436" s="24">
        <v>0.22209999999999999</v>
      </c>
      <c r="K5436" s="20">
        <v>8.9116143169999995E-2</v>
      </c>
      <c r="L5436" s="20">
        <v>0.32101997290000001</v>
      </c>
      <c r="M5436" s="20">
        <v>2.1325263720000001E-2</v>
      </c>
      <c r="N5436" s="20">
        <v>0.1200085714</v>
      </c>
    </row>
    <row r="5437" spans="1:14" ht="15" customHeight="1" outlineLevel="1" x14ac:dyDescent="0.3">
      <c r="A5437" s="12">
        <v>5435</v>
      </c>
      <c r="B5437" s="13">
        <v>1</v>
      </c>
      <c r="C5437" s="19">
        <v>8.2017313217088304E-5</v>
      </c>
      <c r="D5437" s="21">
        <v>0</v>
      </c>
      <c r="E5437" s="21">
        <v>0</v>
      </c>
      <c r="F5437" s="22">
        <v>1.87974341502385E-4</v>
      </c>
      <c r="G5437" s="22">
        <v>1.14155251141553E-4</v>
      </c>
      <c r="H5437" s="20">
        <v>0.34695525760000001</v>
      </c>
      <c r="I5437" s="20">
        <v>0.26881303340000001</v>
      </c>
      <c r="J5437" s="24">
        <v>0.19040000000000001</v>
      </c>
      <c r="K5437" s="20">
        <v>9.9707815919999998E-2</v>
      </c>
      <c r="L5437" s="20">
        <v>0.34128369209999998</v>
      </c>
      <c r="M5437" s="20">
        <v>1.1204037E-2</v>
      </c>
      <c r="N5437" s="20">
        <v>3.398571429E-3</v>
      </c>
    </row>
    <row r="5438" spans="1:14" ht="15" customHeight="1" outlineLevel="1" x14ac:dyDescent="0.3">
      <c r="A5438" s="12">
        <v>5436</v>
      </c>
      <c r="B5438" s="13">
        <v>1</v>
      </c>
      <c r="C5438" s="19">
        <v>9.1576506789092305E-5</v>
      </c>
      <c r="D5438" s="21">
        <v>0</v>
      </c>
      <c r="E5438" s="21">
        <v>0</v>
      </c>
      <c r="F5438" s="22">
        <v>2.0677177565262301E-4</v>
      </c>
      <c r="G5438" s="22">
        <v>1.14155251141553E-4</v>
      </c>
      <c r="H5438" s="20">
        <v>0.3870134066</v>
      </c>
      <c r="I5438" s="20">
        <v>0.27065554689999999</v>
      </c>
      <c r="J5438" s="24">
        <v>0.1711</v>
      </c>
      <c r="K5438" s="20">
        <v>8.4976868760000004E-2</v>
      </c>
      <c r="L5438" s="20">
        <v>0.33934458020000002</v>
      </c>
      <c r="M5438" s="20">
        <v>1.337349021E-3</v>
      </c>
      <c r="N5438" s="20">
        <v>3.321685714E-2</v>
      </c>
    </row>
    <row r="5439" spans="1:14" ht="15" customHeight="1" outlineLevel="1" x14ac:dyDescent="0.3">
      <c r="A5439" s="12">
        <v>5437</v>
      </c>
      <c r="B5439" s="13">
        <v>1</v>
      </c>
      <c r="C5439" s="19">
        <v>8.6368095372088099E-5</v>
      </c>
      <c r="D5439" s="21">
        <v>0</v>
      </c>
      <c r="E5439" s="21">
        <v>0</v>
      </c>
      <c r="F5439" s="22">
        <v>1.87974341502385E-4</v>
      </c>
      <c r="G5439" s="22">
        <v>1.14155251141553E-4</v>
      </c>
      <c r="H5439" s="20">
        <v>0.39363592310000001</v>
      </c>
      <c r="I5439" s="20">
        <v>0.24718774239999999</v>
      </c>
      <c r="J5439" s="24">
        <v>0.1633</v>
      </c>
      <c r="K5439" s="20">
        <v>5.9532505479999998E-2</v>
      </c>
      <c r="L5439" s="20">
        <v>0.33410897810000001</v>
      </c>
      <c r="M5439" s="20">
        <v>1.376013035E-2</v>
      </c>
      <c r="N5439" s="20">
        <v>0.1214014286</v>
      </c>
    </row>
    <row r="5440" spans="1:14" ht="15" customHeight="1" outlineLevel="1" x14ac:dyDescent="0.3">
      <c r="A5440" s="12">
        <v>5438</v>
      </c>
      <c r="B5440" s="13">
        <v>1</v>
      </c>
      <c r="C5440" s="19">
        <v>7.8914429819724094E-5</v>
      </c>
      <c r="D5440" s="21">
        <v>0</v>
      </c>
      <c r="E5440" s="21">
        <v>0</v>
      </c>
      <c r="F5440" s="22">
        <v>1.90324020771165E-4</v>
      </c>
      <c r="G5440" s="22">
        <v>1.14155251141553E-4</v>
      </c>
      <c r="H5440" s="20">
        <v>0.38555968340000002</v>
      </c>
      <c r="I5440" s="20">
        <v>0.23496896819999999</v>
      </c>
      <c r="J5440" s="24">
        <v>0.1623</v>
      </c>
      <c r="K5440" s="20">
        <v>6.1236912589999998E-2</v>
      </c>
      <c r="L5440" s="20">
        <v>0.33333333329999998</v>
      </c>
      <c r="M5440" s="20">
        <v>6.912316181E-2</v>
      </c>
      <c r="N5440" s="20">
        <v>0.39784457140000001</v>
      </c>
    </row>
    <row r="5441" spans="1:14" ht="15" customHeight="1" outlineLevel="1" x14ac:dyDescent="0.3">
      <c r="A5441" s="12">
        <v>5439</v>
      </c>
      <c r="B5441" s="13">
        <v>1</v>
      </c>
      <c r="C5441" s="19">
        <v>7.2279848393993503E-5</v>
      </c>
      <c r="D5441" s="21">
        <v>0</v>
      </c>
      <c r="E5441" s="21">
        <v>0</v>
      </c>
      <c r="F5441" s="22">
        <v>2.1382081345896301E-4</v>
      </c>
      <c r="G5441" s="22">
        <v>1.14155251141553E-4</v>
      </c>
      <c r="H5441" s="20">
        <v>0.35196252620000001</v>
      </c>
      <c r="I5441" s="20">
        <v>0.2192591156</v>
      </c>
      <c r="J5441" s="24">
        <v>0.1711</v>
      </c>
      <c r="K5441" s="20">
        <v>5.7219381540000003E-2</v>
      </c>
      <c r="L5441" s="20">
        <v>0.3516579407</v>
      </c>
      <c r="M5441" s="20">
        <v>8.5590337330000002E-2</v>
      </c>
      <c r="N5441" s="24">
        <v>0.35224800000000001</v>
      </c>
    </row>
    <row r="5442" spans="1:14" ht="15" customHeight="1" outlineLevel="1" x14ac:dyDescent="0.3">
      <c r="A5442" s="12">
        <v>5440</v>
      </c>
      <c r="B5442" s="13">
        <v>1</v>
      </c>
      <c r="C5442" s="19">
        <v>6.8049519787028007E-5</v>
      </c>
      <c r="D5442" s="21">
        <v>0</v>
      </c>
      <c r="E5442" s="21">
        <v>0</v>
      </c>
      <c r="F5442" s="22">
        <v>2.23219530534082E-4</v>
      </c>
      <c r="G5442" s="22">
        <v>1.14155251141553E-4</v>
      </c>
      <c r="H5442" s="20">
        <v>0.2991439186</v>
      </c>
      <c r="I5442" s="20">
        <v>0.19317300230000001</v>
      </c>
      <c r="J5442" s="24">
        <v>0.1852</v>
      </c>
      <c r="K5442" s="20">
        <v>7.0002434870000005E-2</v>
      </c>
      <c r="L5442" s="20">
        <v>0.35747527629999998</v>
      </c>
      <c r="M5442" s="20">
        <v>5.6118905310000002E-2</v>
      </c>
      <c r="N5442" s="20">
        <v>0.1012774286</v>
      </c>
    </row>
    <row r="5443" spans="1:14" ht="15" customHeight="1" outlineLevel="1" x14ac:dyDescent="0.3">
      <c r="A5443" s="12">
        <v>5441</v>
      </c>
      <c r="B5443" s="13">
        <v>1</v>
      </c>
      <c r="C5443" s="19">
        <v>6.7008801132011498E-5</v>
      </c>
      <c r="D5443" s="21">
        <v>0</v>
      </c>
      <c r="E5443" s="21">
        <v>0</v>
      </c>
      <c r="F5443" s="22">
        <v>2.23219530534082E-4</v>
      </c>
      <c r="G5443" s="22">
        <v>1.14155251141553E-4</v>
      </c>
      <c r="H5443" s="20">
        <v>0.20142141820000001</v>
      </c>
      <c r="I5443" s="20">
        <v>0.1732932506</v>
      </c>
      <c r="J5443" s="24">
        <v>0.20100000000000001</v>
      </c>
      <c r="K5443" s="20">
        <v>6.1115169220000001E-2</v>
      </c>
      <c r="L5443" s="20">
        <v>0.36106263329999999</v>
      </c>
      <c r="M5443" s="20">
        <v>1.6807906970000001E-2</v>
      </c>
      <c r="N5443" s="24">
        <v>0.18431400000000001</v>
      </c>
    </row>
    <row r="5444" spans="1:14" ht="15" customHeight="1" outlineLevel="1" x14ac:dyDescent="0.3">
      <c r="A5444" s="12">
        <v>5442</v>
      </c>
      <c r="B5444" s="13">
        <v>1</v>
      </c>
      <c r="C5444" s="19">
        <v>7.1542672680023406E-5</v>
      </c>
      <c r="D5444" s="21">
        <v>0</v>
      </c>
      <c r="E5444" s="21">
        <v>0</v>
      </c>
      <c r="F5444" s="22">
        <v>1.6447754881458699E-4</v>
      </c>
      <c r="G5444" s="22">
        <v>1.14155251141553E-4</v>
      </c>
      <c r="H5444" s="20">
        <v>0.1009529963</v>
      </c>
      <c r="I5444" s="20">
        <v>0.1568076028</v>
      </c>
      <c r="J5444" s="24">
        <v>0.20979999999999999</v>
      </c>
      <c r="K5444" s="20">
        <v>5.5758461160000002E-2</v>
      </c>
      <c r="L5444" s="20">
        <v>0.36096567769999999</v>
      </c>
      <c r="M5444" s="20">
        <v>9.7492743609999997E-4</v>
      </c>
      <c r="N5444" s="20">
        <v>0.2400951429</v>
      </c>
    </row>
    <row r="5445" spans="1:14" ht="15" customHeight="1" outlineLevel="1" x14ac:dyDescent="0.3">
      <c r="A5445" s="12">
        <v>5443</v>
      </c>
      <c r="B5445" s="13">
        <v>1</v>
      </c>
      <c r="C5445" s="19">
        <v>7.5349004797908096E-5</v>
      </c>
      <c r="D5445" s="21">
        <v>0</v>
      </c>
      <c r="E5445" s="21">
        <v>0</v>
      </c>
      <c r="F5445" s="22">
        <v>1.1748396343899099E-4</v>
      </c>
      <c r="G5445" s="22">
        <v>1.14155251141553E-4</v>
      </c>
      <c r="H5445" s="20">
        <v>3.5373929899999997E-2</v>
      </c>
      <c r="I5445" s="20">
        <v>0.14323118700000001</v>
      </c>
      <c r="J5445" s="24">
        <v>0.2142</v>
      </c>
      <c r="K5445" s="20">
        <v>7.0124178230000001E-2</v>
      </c>
      <c r="L5445" s="20">
        <v>0.36096567769999999</v>
      </c>
      <c r="M5445" s="20">
        <v>6.2251507310000004E-4</v>
      </c>
      <c r="N5445" s="20">
        <v>8.1654857139999995E-2</v>
      </c>
    </row>
    <row r="5446" spans="1:14" ht="15" customHeight="1" outlineLevel="1" x14ac:dyDescent="0.3">
      <c r="A5446" s="12">
        <v>5444</v>
      </c>
      <c r="B5446" s="13">
        <v>1</v>
      </c>
      <c r="C5446" s="19">
        <v>7.0194294272105001E-5</v>
      </c>
      <c r="D5446" s="20">
        <v>1.01447073E-5</v>
      </c>
      <c r="E5446" s="21">
        <v>0</v>
      </c>
      <c r="F5446" s="22">
        <v>8.8112972579242903E-5</v>
      </c>
      <c r="G5446" s="22">
        <v>1.14155251141553E-4</v>
      </c>
      <c r="H5446" s="20">
        <v>1.938297529E-2</v>
      </c>
      <c r="I5446" s="20">
        <v>0.1321761055</v>
      </c>
      <c r="J5446" s="24">
        <v>0.26379999999999998</v>
      </c>
      <c r="K5446" s="20">
        <v>0.1092037984</v>
      </c>
      <c r="L5446" s="20">
        <v>0.36309870080000001</v>
      </c>
      <c r="M5446" s="20">
        <v>2.0896078450000001E-2</v>
      </c>
      <c r="N5446" s="21">
        <v>0</v>
      </c>
    </row>
    <row r="5447" spans="1:14" ht="15" customHeight="1" outlineLevel="1" x14ac:dyDescent="0.3">
      <c r="A5447" s="12">
        <v>5445</v>
      </c>
      <c r="B5447" s="13">
        <v>1</v>
      </c>
      <c r="C5447" s="19">
        <v>7.0659088863962198E-5</v>
      </c>
      <c r="D5447" s="20">
        <v>2.4748177070000001E-5</v>
      </c>
      <c r="E5447" s="21">
        <v>0</v>
      </c>
      <c r="F5447" s="22">
        <v>5.87419817194953E-5</v>
      </c>
      <c r="G5447" s="22">
        <v>1.14155251141553E-4</v>
      </c>
      <c r="H5447" s="21">
        <v>0</v>
      </c>
      <c r="I5447" s="20">
        <v>0.1311093871</v>
      </c>
      <c r="J5447" s="24">
        <v>0.28670000000000001</v>
      </c>
      <c r="K5447" s="20">
        <v>0.16837107379999999</v>
      </c>
      <c r="L5447" s="20">
        <v>0.35931743259999999</v>
      </c>
      <c r="M5447" s="20">
        <v>3.8884822819999998E-2</v>
      </c>
      <c r="N5447" s="21">
        <v>0</v>
      </c>
    </row>
    <row r="5448" spans="1:14" ht="15" customHeight="1" outlineLevel="1" x14ac:dyDescent="0.3">
      <c r="A5448" s="12">
        <v>5446</v>
      </c>
      <c r="B5448" s="13">
        <v>1</v>
      </c>
      <c r="C5448" s="19">
        <v>7.5369186434791897E-5</v>
      </c>
      <c r="D5448" s="20">
        <v>3.9003945189999997E-5</v>
      </c>
      <c r="E5448" s="21">
        <v>0</v>
      </c>
      <c r="F5448" s="22">
        <v>3.7594868300476997E-5</v>
      </c>
      <c r="G5448" s="22">
        <v>1.14155251141553E-4</v>
      </c>
      <c r="H5448" s="21">
        <v>0</v>
      </c>
      <c r="I5448" s="20">
        <v>0.1294608223</v>
      </c>
      <c r="J5448" s="24">
        <v>0.28410000000000002</v>
      </c>
      <c r="K5448" s="20">
        <v>0.15230094960000001</v>
      </c>
      <c r="L5448" s="20">
        <v>0.34060500290000001</v>
      </c>
      <c r="M5448" s="20">
        <v>3.015088891E-2</v>
      </c>
      <c r="N5448" s="21">
        <v>0</v>
      </c>
    </row>
    <row r="5449" spans="1:14" ht="15" customHeight="1" outlineLevel="1" x14ac:dyDescent="0.3">
      <c r="A5449" s="12">
        <v>5447</v>
      </c>
      <c r="B5449" s="13">
        <v>1</v>
      </c>
      <c r="C5449" s="19">
        <v>7.57805716396146E-5</v>
      </c>
      <c r="D5449" s="20">
        <v>5.2175702239999997E-5</v>
      </c>
      <c r="E5449" s="21">
        <v>0</v>
      </c>
      <c r="F5449" s="22">
        <v>2.3496792687798098E-5</v>
      </c>
      <c r="G5449" s="22">
        <v>1.14155251141553E-4</v>
      </c>
      <c r="H5449" s="21">
        <v>0</v>
      </c>
      <c r="I5449" s="20">
        <v>0.12849107839999999</v>
      </c>
      <c r="J5449" s="24">
        <v>0.31430000000000002</v>
      </c>
      <c r="K5449" s="20">
        <v>7.6941806670000001E-2</v>
      </c>
      <c r="L5449" s="20">
        <v>0.32780686450000002</v>
      </c>
      <c r="M5449" s="20">
        <v>1.376013035E-2</v>
      </c>
      <c r="N5449" s="21">
        <v>0</v>
      </c>
    </row>
    <row r="5450" spans="1:14" ht="15" customHeight="1" outlineLevel="1" x14ac:dyDescent="0.3">
      <c r="A5450" s="12">
        <v>5448</v>
      </c>
      <c r="B5450" s="13">
        <v>1</v>
      </c>
      <c r="C5450" s="19">
        <v>5.6750344365797898E-5</v>
      </c>
      <c r="D5450" s="20">
        <v>6.3915746569999995E-5</v>
      </c>
      <c r="E5450" s="21">
        <v>0</v>
      </c>
      <c r="F5450" s="22">
        <v>9.3987170751192492E-6</v>
      </c>
      <c r="G5450" s="22">
        <v>1.14155251141553E-4</v>
      </c>
      <c r="H5450" s="21">
        <v>0</v>
      </c>
      <c r="I5450" s="20">
        <v>0.1248060512</v>
      </c>
      <c r="J5450" s="24">
        <v>0.35980000000000001</v>
      </c>
      <c r="K5450" s="20">
        <v>3.0435841250000002E-2</v>
      </c>
      <c r="L5450" s="20">
        <v>0.30764010079999998</v>
      </c>
      <c r="M5450" s="20">
        <v>1.337349021E-3</v>
      </c>
      <c r="N5450" s="21">
        <v>0</v>
      </c>
    </row>
    <row r="5451" spans="1:14" ht="15" customHeight="1" outlineLevel="1" x14ac:dyDescent="0.3">
      <c r="A5451" s="12">
        <v>5449</v>
      </c>
      <c r="B5451" s="13">
        <v>1</v>
      </c>
      <c r="C5451" s="19">
        <v>4.1035431013870498E-5</v>
      </c>
      <c r="D5451" s="20">
        <v>7.4040000829999998E-5</v>
      </c>
      <c r="E5451" s="21">
        <v>0</v>
      </c>
      <c r="F5451" s="22">
        <v>5.8741981719495297E-6</v>
      </c>
      <c r="G5451" s="22">
        <v>1.14155251141553E-4</v>
      </c>
      <c r="H5451" s="21">
        <v>0</v>
      </c>
      <c r="I5451" s="20">
        <v>0.1200543057</v>
      </c>
      <c r="J5451" s="24">
        <v>0.3669</v>
      </c>
      <c r="K5451" s="20">
        <v>1.46092038E-2</v>
      </c>
      <c r="L5451" s="20">
        <v>0.28272251310000002</v>
      </c>
      <c r="M5451" s="20">
        <v>2.0472690580000001E-2</v>
      </c>
      <c r="N5451" s="21">
        <v>0</v>
      </c>
    </row>
    <row r="5452" spans="1:14" ht="15" customHeight="1" outlineLevel="1" x14ac:dyDescent="0.3">
      <c r="A5452" s="12">
        <v>5450</v>
      </c>
      <c r="B5452" s="13">
        <v>1</v>
      </c>
      <c r="C5452" s="19">
        <v>3.0109985225170699E-5</v>
      </c>
      <c r="D5452" s="20">
        <v>8.3059790979999996E-5</v>
      </c>
      <c r="E5452" s="21">
        <v>0</v>
      </c>
      <c r="F5452" s="22">
        <v>2.3496792687798102E-6</v>
      </c>
      <c r="G5452" s="22">
        <v>1.14155251141553E-4</v>
      </c>
      <c r="H5452" s="21">
        <v>0</v>
      </c>
      <c r="I5452" s="20">
        <v>0.1192785105</v>
      </c>
      <c r="J5452" s="24">
        <v>0.33750000000000002</v>
      </c>
      <c r="K5452" s="20">
        <v>1.4243973700000001E-2</v>
      </c>
      <c r="L5452" s="20">
        <v>0.27952297850000002</v>
      </c>
      <c r="M5452" s="20">
        <v>9.7427648650000004E-2</v>
      </c>
      <c r="N5452" s="21">
        <v>0</v>
      </c>
    </row>
    <row r="5453" spans="1:14" ht="15" customHeight="1" outlineLevel="1" x14ac:dyDescent="0.3">
      <c r="A5453" s="12">
        <v>5451</v>
      </c>
      <c r="B5453" s="13">
        <v>1</v>
      </c>
      <c r="C5453" s="19">
        <v>1.6189573866527801E-5</v>
      </c>
      <c r="D5453" s="20">
        <v>9.0606962339999999E-5</v>
      </c>
      <c r="E5453" s="21">
        <v>0</v>
      </c>
      <c r="F5453" s="22">
        <v>1.17483963438991E-6</v>
      </c>
      <c r="G5453" s="22">
        <v>1.14155251141553E-4</v>
      </c>
      <c r="H5453" s="21">
        <v>0</v>
      </c>
      <c r="I5453" s="20">
        <v>0.1164662529</v>
      </c>
      <c r="J5453" s="24">
        <v>0.2984</v>
      </c>
      <c r="K5453" s="20">
        <v>1.3878743610000001E-2</v>
      </c>
      <c r="L5453" s="20">
        <v>0.28020166759999998</v>
      </c>
      <c r="M5453" s="20">
        <v>0.121906556</v>
      </c>
      <c r="N5453" s="21">
        <v>0</v>
      </c>
    </row>
    <row r="5454" spans="1:14" ht="15" customHeight="1" outlineLevel="1" x14ac:dyDescent="0.3">
      <c r="A5454" s="12">
        <v>5452</v>
      </c>
      <c r="B5454" s="13">
        <v>1</v>
      </c>
      <c r="C5454" s="19">
        <v>9.3964320886831701E-6</v>
      </c>
      <c r="D5454" s="20">
        <v>9.6947404399999997E-5</v>
      </c>
      <c r="E5454" s="21">
        <v>0</v>
      </c>
      <c r="F5454" s="22">
        <v>1.40980756126789E-5</v>
      </c>
      <c r="G5454" s="22">
        <v>1.14155251141553E-4</v>
      </c>
      <c r="H5454" s="21">
        <v>0</v>
      </c>
      <c r="I5454" s="20">
        <v>0.1128782002</v>
      </c>
      <c r="J5454" s="24">
        <v>0.25769999999999998</v>
      </c>
      <c r="K5454" s="20">
        <v>1.582663745E-2</v>
      </c>
      <c r="L5454" s="20">
        <v>0.2708939306</v>
      </c>
      <c r="M5454" s="20">
        <v>7.860017859E-2</v>
      </c>
      <c r="N5454" s="21">
        <v>0</v>
      </c>
    </row>
    <row r="5455" spans="1:14" ht="15" customHeight="1" outlineLevel="1" x14ac:dyDescent="0.3">
      <c r="A5455" s="12">
        <v>5453</v>
      </c>
      <c r="B5455" s="13">
        <v>1</v>
      </c>
      <c r="C5455" s="19">
        <v>7.4221866718373102E-6</v>
      </c>
      <c r="D5455" s="20">
        <v>1.018356807E-4</v>
      </c>
      <c r="E5455" s="21">
        <v>0</v>
      </c>
      <c r="F5455" s="22">
        <v>3.7594868300476997E-5</v>
      </c>
      <c r="G5455" s="22">
        <v>1.14155251141553E-4</v>
      </c>
      <c r="H5455" s="20">
        <v>1.8736876110000002E-2</v>
      </c>
      <c r="I5455" s="20">
        <v>0.10948409620000001</v>
      </c>
      <c r="J5455" s="24">
        <v>0.21759999999999999</v>
      </c>
      <c r="K5455" s="20">
        <v>2.4957389819999998E-2</v>
      </c>
      <c r="L5455" s="20">
        <v>0.27147566410000001</v>
      </c>
      <c r="M5455" s="20">
        <v>2.33563938E-2</v>
      </c>
      <c r="N5455" s="21">
        <v>0</v>
      </c>
    </row>
    <row r="5456" spans="1:14" ht="15" customHeight="1" outlineLevel="1" x14ac:dyDescent="0.3">
      <c r="A5456" s="12">
        <v>5454</v>
      </c>
      <c r="B5456" s="13">
        <v>1</v>
      </c>
      <c r="C5456" s="19">
        <v>1.2828957658192601E-5</v>
      </c>
      <c r="D5456" s="20">
        <v>8.3284774410000004E-5</v>
      </c>
      <c r="E5456" s="21">
        <v>0</v>
      </c>
      <c r="F5456" s="22">
        <v>9.3987170751192502E-5</v>
      </c>
      <c r="G5456" s="22">
        <v>1.14155251141553E-4</v>
      </c>
      <c r="H5456" s="20">
        <v>4.280407042E-2</v>
      </c>
      <c r="I5456" s="20">
        <v>0.1052172227</v>
      </c>
      <c r="J5456" s="24">
        <v>0.1842</v>
      </c>
      <c r="K5456" s="20">
        <v>1.9600681759999999E-2</v>
      </c>
      <c r="L5456" s="20">
        <v>0.27535388789999998</v>
      </c>
      <c r="M5456" s="20">
        <v>1.0931495910000001E-3</v>
      </c>
      <c r="N5456" s="21">
        <v>0</v>
      </c>
    </row>
    <row r="5457" spans="1:14" ht="15" customHeight="1" outlineLevel="1" x14ac:dyDescent="0.3">
      <c r="A5457" s="12">
        <v>5455</v>
      </c>
      <c r="B5457" s="13">
        <v>1</v>
      </c>
      <c r="C5457" s="19">
        <v>2.4008195177466001E-5</v>
      </c>
      <c r="D5457" s="20">
        <v>4.5937525369999997E-5</v>
      </c>
      <c r="E5457" s="21">
        <v>0</v>
      </c>
      <c r="F5457" s="22">
        <v>1.8210014333043501E-4</v>
      </c>
      <c r="G5457" s="22">
        <v>1.14155251141553E-4</v>
      </c>
      <c r="H5457" s="20">
        <v>0.13228880630000001</v>
      </c>
      <c r="I5457" s="20">
        <v>9.8332040339999996E-2</v>
      </c>
      <c r="J5457" s="24">
        <v>9.1600000000000001E-2</v>
      </c>
      <c r="K5457" s="20">
        <v>2.9461894329999998E-2</v>
      </c>
      <c r="L5457" s="20">
        <v>0.28214077949999999</v>
      </c>
      <c r="M5457" s="20">
        <v>1.5239478200000001E-3</v>
      </c>
      <c r="N5457" s="21">
        <v>0</v>
      </c>
    </row>
    <row r="5458" spans="1:14" ht="15" customHeight="1" outlineLevel="1" x14ac:dyDescent="0.3">
      <c r="A5458" s="12">
        <v>5456</v>
      </c>
      <c r="B5458" s="13">
        <v>1</v>
      </c>
      <c r="C5458" s="19">
        <v>4.6658023801313601E-5</v>
      </c>
      <c r="D5458" s="20">
        <v>1.758961346E-6</v>
      </c>
      <c r="E5458" s="21">
        <v>0</v>
      </c>
      <c r="F5458" s="22">
        <v>1.58603350642637E-4</v>
      </c>
      <c r="G5458" s="22">
        <v>1.14155251141553E-4</v>
      </c>
      <c r="H5458" s="20">
        <v>0.2689387821</v>
      </c>
      <c r="I5458" s="20">
        <v>9.0865011640000007E-2</v>
      </c>
      <c r="J5458" s="24">
        <v>6.7900000000000002E-2</v>
      </c>
      <c r="K5458" s="20">
        <v>2.654005357E-2</v>
      </c>
      <c r="L5458" s="20">
        <v>0.2838859802</v>
      </c>
      <c r="M5458" s="20">
        <v>3.281947231E-2</v>
      </c>
      <c r="N5458" s="20">
        <v>7.9203428569999998E-2</v>
      </c>
    </row>
    <row r="5459" spans="1:14" ht="15" customHeight="1" outlineLevel="1" x14ac:dyDescent="0.3">
      <c r="A5459" s="12">
        <v>5457</v>
      </c>
      <c r="B5459" s="13">
        <v>1</v>
      </c>
      <c r="C5459" s="19">
        <v>5.9029958110217798E-5</v>
      </c>
      <c r="D5459" s="21">
        <v>0</v>
      </c>
      <c r="E5459" s="21">
        <v>0</v>
      </c>
      <c r="F5459" s="22">
        <v>1.4685495429873799E-4</v>
      </c>
      <c r="G5459" s="22">
        <v>1.14155251141553E-4</v>
      </c>
      <c r="H5459" s="20">
        <v>0.39880471649999999</v>
      </c>
      <c r="I5459" s="20">
        <v>9.3289371610000005E-2</v>
      </c>
      <c r="J5459" s="24">
        <v>4.7300000000000002E-2</v>
      </c>
      <c r="K5459" s="20">
        <v>3.8105673239999999E-2</v>
      </c>
      <c r="L5459" s="20">
        <v>0.29464805119999998</v>
      </c>
      <c r="M5459" s="20">
        <v>5.489252545E-2</v>
      </c>
      <c r="N5459" s="20">
        <v>0.27569657139999998</v>
      </c>
    </row>
    <row r="5460" spans="1:14" ht="15" customHeight="1" outlineLevel="1" x14ac:dyDescent="0.3">
      <c r="A5460" s="12">
        <v>5458</v>
      </c>
      <c r="B5460" s="13">
        <v>1</v>
      </c>
      <c r="C5460" s="19">
        <v>6.8381971579602695E-5</v>
      </c>
      <c r="D5460" s="21">
        <v>0</v>
      </c>
      <c r="E5460" s="21">
        <v>0</v>
      </c>
      <c r="F5460" s="22">
        <v>1.6447754881458699E-4</v>
      </c>
      <c r="G5460" s="22">
        <v>1.14155251141553E-4</v>
      </c>
      <c r="H5460" s="20">
        <v>0.46083023740000001</v>
      </c>
      <c r="I5460" s="20">
        <v>8.8634600470000005E-2</v>
      </c>
      <c r="J5460" s="24">
        <v>2.5700000000000001E-2</v>
      </c>
      <c r="K5460" s="20">
        <v>7.2315558799999999E-2</v>
      </c>
      <c r="L5460" s="20">
        <v>0.30618576689999999</v>
      </c>
      <c r="M5460" s="20">
        <v>3.9629283940000003E-2</v>
      </c>
      <c r="N5460" s="20">
        <v>0.51053228569999998</v>
      </c>
    </row>
    <row r="5461" spans="1:14" ht="15" customHeight="1" outlineLevel="1" x14ac:dyDescent="0.3">
      <c r="A5461" s="12">
        <v>5459</v>
      </c>
      <c r="B5461" s="13">
        <v>1</v>
      </c>
      <c r="C5461" s="19">
        <v>7.4298649859048802E-5</v>
      </c>
      <c r="D5461" s="21">
        <v>0</v>
      </c>
      <c r="E5461" s="21">
        <v>0</v>
      </c>
      <c r="F5461" s="22">
        <v>1.87974341502385E-4</v>
      </c>
      <c r="G5461" s="22">
        <v>1.14155251141553E-4</v>
      </c>
      <c r="H5461" s="20">
        <v>0.50848005169999999</v>
      </c>
      <c r="I5461" s="20">
        <v>6.0899922420000002E-2</v>
      </c>
      <c r="J5461" s="24">
        <v>1.01E-2</v>
      </c>
      <c r="K5461" s="20">
        <v>8.0350620890000002E-2</v>
      </c>
      <c r="L5461" s="20">
        <v>0.3179173938</v>
      </c>
      <c r="M5461" s="20">
        <v>1.629275849E-2</v>
      </c>
      <c r="N5461" s="24">
        <v>0.677508</v>
      </c>
    </row>
    <row r="5462" spans="1:14" ht="15" customHeight="1" outlineLevel="1" x14ac:dyDescent="0.3">
      <c r="A5462" s="12">
        <v>5460</v>
      </c>
      <c r="B5462" s="13">
        <v>1</v>
      </c>
      <c r="C5462" s="19">
        <v>8.2942396465991906E-5</v>
      </c>
      <c r="D5462" s="21">
        <v>0</v>
      </c>
      <c r="E5462" s="21">
        <v>0</v>
      </c>
      <c r="F5462" s="22">
        <v>2.0677177565262301E-4</v>
      </c>
      <c r="G5462" s="22">
        <v>1.14155251141553E-4</v>
      </c>
      <c r="H5462" s="20">
        <v>0.52027136169999999</v>
      </c>
      <c r="I5462" s="20">
        <v>5.304499612E-2</v>
      </c>
      <c r="J5462" s="24">
        <v>4.4000000000000003E-3</v>
      </c>
      <c r="K5462" s="20">
        <v>5.4054054050000001E-2</v>
      </c>
      <c r="L5462" s="20">
        <v>0.3161721931</v>
      </c>
      <c r="M5462" s="20">
        <v>1.337349021E-3</v>
      </c>
      <c r="N5462" s="20">
        <v>0.84491828570000005</v>
      </c>
    </row>
    <row r="5463" spans="1:14" ht="15" customHeight="1" outlineLevel="1" x14ac:dyDescent="0.3">
      <c r="A5463" s="12">
        <v>5461</v>
      </c>
      <c r="B5463" s="13">
        <v>1</v>
      </c>
      <c r="C5463" s="19">
        <v>7.62018159179911E-5</v>
      </c>
      <c r="D5463" s="21">
        <v>0</v>
      </c>
      <c r="E5463" s="21">
        <v>0</v>
      </c>
      <c r="F5463" s="22">
        <v>1.87974341502385E-4</v>
      </c>
      <c r="G5463" s="22">
        <v>1.14155251141553E-4</v>
      </c>
      <c r="H5463" s="20">
        <v>0.51267969629999999</v>
      </c>
      <c r="I5463" s="20">
        <v>5.071761055E-2</v>
      </c>
      <c r="J5463" s="24">
        <v>1.17E-2</v>
      </c>
      <c r="K5463" s="20">
        <v>4.9549549550000002E-2</v>
      </c>
      <c r="L5463" s="20">
        <v>0.30550707780000003</v>
      </c>
      <c r="M5463" s="20">
        <v>3.0472210079999999E-2</v>
      </c>
      <c r="N5463" s="20">
        <v>0.97114457139999999</v>
      </c>
    </row>
    <row r="5464" spans="1:14" ht="15" customHeight="1" outlineLevel="1" x14ac:dyDescent="0.3">
      <c r="A5464" s="12">
        <v>5462</v>
      </c>
      <c r="B5464" s="13">
        <v>1</v>
      </c>
      <c r="C5464" s="19">
        <v>6.9205873848157502E-5</v>
      </c>
      <c r="D5464" s="21">
        <v>0</v>
      </c>
      <c r="E5464" s="21">
        <v>0</v>
      </c>
      <c r="F5464" s="22">
        <v>1.90324020771165E-4</v>
      </c>
      <c r="G5464" s="22">
        <v>1.14155251141553E-4</v>
      </c>
      <c r="H5464" s="20">
        <v>0.47375222099999997</v>
      </c>
      <c r="I5464" s="20">
        <v>5.2560124129999997E-2</v>
      </c>
      <c r="J5464" s="24">
        <v>3.8300000000000001E-2</v>
      </c>
      <c r="K5464" s="20">
        <v>3.4696859019999998E-2</v>
      </c>
      <c r="L5464" s="20">
        <v>0.27981384529999997</v>
      </c>
      <c r="M5464" s="20">
        <v>0.13818395159999999</v>
      </c>
      <c r="N5464" s="20">
        <v>0.9513882857</v>
      </c>
    </row>
    <row r="5465" spans="1:14" ht="15" customHeight="1" outlineLevel="1" x14ac:dyDescent="0.3">
      <c r="A5465" s="12">
        <v>5463</v>
      </c>
      <c r="B5465" s="13">
        <v>1</v>
      </c>
      <c r="C5465" s="19">
        <v>6.2287022049065897E-5</v>
      </c>
      <c r="D5465" s="21">
        <v>0</v>
      </c>
      <c r="E5465" s="21">
        <v>0</v>
      </c>
      <c r="F5465" s="22">
        <v>2.1382081345896301E-4</v>
      </c>
      <c r="G5465" s="22">
        <v>1.14155251141553E-4</v>
      </c>
      <c r="H5465" s="20">
        <v>0.39977386529999998</v>
      </c>
      <c r="I5465" s="20">
        <v>5.9057408839999999E-2</v>
      </c>
      <c r="J5465" s="24">
        <v>7.5200000000000003E-2</v>
      </c>
      <c r="K5465" s="20">
        <v>2.7879230580000001E-2</v>
      </c>
      <c r="L5465" s="20">
        <v>0.28669769249999999</v>
      </c>
      <c r="M5465" s="20">
        <v>0.17454641409999999</v>
      </c>
      <c r="N5465" s="24">
        <v>0.904644</v>
      </c>
    </row>
    <row r="5466" spans="1:14" ht="15" customHeight="1" outlineLevel="1" x14ac:dyDescent="0.3">
      <c r="A5466" s="12">
        <v>5464</v>
      </c>
      <c r="B5466" s="13">
        <v>1</v>
      </c>
      <c r="C5466" s="19">
        <v>5.77097872237616E-5</v>
      </c>
      <c r="D5466" s="21">
        <v>0</v>
      </c>
      <c r="E5466" s="21">
        <v>0</v>
      </c>
      <c r="F5466" s="22">
        <v>2.23219530534082E-4</v>
      </c>
      <c r="G5466" s="22">
        <v>1.14155251141553E-4</v>
      </c>
      <c r="H5466" s="20">
        <v>0.3080277823</v>
      </c>
      <c r="I5466" s="20">
        <v>6.5457719159999997E-2</v>
      </c>
      <c r="J5466" s="24">
        <v>9.1600000000000001E-2</v>
      </c>
      <c r="K5466" s="20">
        <v>2.276600925E-2</v>
      </c>
      <c r="L5466" s="20">
        <v>0.28437075820000002</v>
      </c>
      <c r="M5466" s="20">
        <v>0.110841969</v>
      </c>
      <c r="N5466" s="20">
        <v>0.79837457140000001</v>
      </c>
    </row>
    <row r="5467" spans="1:14" ht="15" customHeight="1" outlineLevel="1" x14ac:dyDescent="0.3">
      <c r="A5467" s="12">
        <v>5465</v>
      </c>
      <c r="B5467" s="13">
        <v>1</v>
      </c>
      <c r="C5467" s="19">
        <v>5.7897694758695098E-5</v>
      </c>
      <c r="D5467" s="21">
        <v>0</v>
      </c>
      <c r="E5467" s="21">
        <v>0</v>
      </c>
      <c r="F5467" s="22">
        <v>2.23219530534082E-4</v>
      </c>
      <c r="G5467" s="22">
        <v>1.14155251141553E-4</v>
      </c>
      <c r="H5467" s="20">
        <v>0.18639961229999999</v>
      </c>
      <c r="I5467" s="20">
        <v>6.6621411950000001E-2</v>
      </c>
      <c r="J5467" s="24">
        <v>0.1114</v>
      </c>
      <c r="K5467" s="20">
        <v>2.3252982710000002E-2</v>
      </c>
      <c r="L5467" s="20">
        <v>0.27942602290000002</v>
      </c>
      <c r="M5467" s="20">
        <v>3.2701031300000002E-2</v>
      </c>
      <c r="N5467" s="20">
        <v>0.5645082857</v>
      </c>
    </row>
    <row r="5468" spans="1:14" ht="15" customHeight="1" outlineLevel="1" x14ac:dyDescent="0.3">
      <c r="A5468" s="12">
        <v>5466</v>
      </c>
      <c r="B5468" s="13">
        <v>1</v>
      </c>
      <c r="C5468" s="19">
        <v>6.4127552263030396E-5</v>
      </c>
      <c r="D5468" s="21">
        <v>0</v>
      </c>
      <c r="E5468" s="21">
        <v>0</v>
      </c>
      <c r="F5468" s="22">
        <v>1.6447754881458699E-4</v>
      </c>
      <c r="G5468" s="22">
        <v>1.14155251141553E-4</v>
      </c>
      <c r="H5468" s="20">
        <v>7.8339525120000003E-2</v>
      </c>
      <c r="I5468" s="20">
        <v>6.5748642359999998E-2</v>
      </c>
      <c r="J5468" s="24">
        <v>0.14649999999999999</v>
      </c>
      <c r="K5468" s="20">
        <v>2.3618212810000001E-2</v>
      </c>
      <c r="L5468" s="20">
        <v>0.28844289319999999</v>
      </c>
      <c r="M5468" s="20">
        <v>1.2395344780000001E-3</v>
      </c>
      <c r="N5468" s="20">
        <v>0.35705057140000002</v>
      </c>
    </row>
    <row r="5469" spans="1:14" ht="15" customHeight="1" outlineLevel="1" x14ac:dyDescent="0.3">
      <c r="A5469" s="12">
        <v>5467</v>
      </c>
      <c r="B5469" s="13">
        <v>1</v>
      </c>
      <c r="C5469" s="19">
        <v>7.1374037712775405E-5</v>
      </c>
      <c r="D5469" s="21">
        <v>0</v>
      </c>
      <c r="E5469" s="21">
        <v>0</v>
      </c>
      <c r="F5469" s="22">
        <v>1.1748396343899099E-4</v>
      </c>
      <c r="G5469" s="22">
        <v>1.14155251141553E-4</v>
      </c>
      <c r="H5469" s="20">
        <v>1.809077693E-2</v>
      </c>
      <c r="I5469" s="20">
        <v>6.9239720709999994E-2</v>
      </c>
      <c r="J5469" s="24">
        <v>0.221</v>
      </c>
      <c r="K5469" s="20">
        <v>3.0314097880000002E-2</v>
      </c>
      <c r="L5469" s="20">
        <v>0.28912158230000001</v>
      </c>
      <c r="M5469" s="20">
        <v>3.3086938590000002E-3</v>
      </c>
      <c r="N5469" s="20">
        <v>0.1271734286</v>
      </c>
    </row>
    <row r="5470" spans="1:14" ht="15" customHeight="1" outlineLevel="1" x14ac:dyDescent="0.3">
      <c r="A5470" s="12">
        <v>5468</v>
      </c>
      <c r="B5470" s="13">
        <v>1</v>
      </c>
      <c r="C5470" s="19">
        <v>7.2506301064298003E-5</v>
      </c>
      <c r="D5470" s="21">
        <v>0</v>
      </c>
      <c r="E5470" s="21">
        <v>0</v>
      </c>
      <c r="F5470" s="22">
        <v>8.8112972579242903E-5</v>
      </c>
      <c r="G5470" s="22">
        <v>1.14155251141553E-4</v>
      </c>
      <c r="H5470" s="20">
        <v>5.9764173799999997E-3</v>
      </c>
      <c r="I5470" s="20">
        <v>8.252521334E-2</v>
      </c>
      <c r="J5470" s="24">
        <v>0.33200000000000002</v>
      </c>
      <c r="K5470" s="20">
        <v>7.487216947E-2</v>
      </c>
      <c r="L5470" s="20">
        <v>0.30541012220000002</v>
      </c>
      <c r="M5470" s="20">
        <v>5.1184028749999999E-2</v>
      </c>
      <c r="N5470" s="21">
        <v>0</v>
      </c>
    </row>
    <row r="5471" spans="1:14" ht="15" customHeight="1" outlineLevel="1" x14ac:dyDescent="0.3">
      <c r="A5471" s="12">
        <v>5469</v>
      </c>
      <c r="B5471" s="13">
        <v>1</v>
      </c>
      <c r="C5471" s="19">
        <v>7.5559053681822997E-5</v>
      </c>
      <c r="D5471" s="20">
        <v>1.002198906E-5</v>
      </c>
      <c r="E5471" s="21">
        <v>0</v>
      </c>
      <c r="F5471" s="22">
        <v>5.87419817194953E-5</v>
      </c>
      <c r="G5471" s="22">
        <v>1.14155251141553E-4</v>
      </c>
      <c r="H5471" s="21">
        <v>0</v>
      </c>
      <c r="I5471" s="20">
        <v>0.1008533747</v>
      </c>
      <c r="J5471" s="24">
        <v>0.39400000000000002</v>
      </c>
      <c r="K5471" s="20">
        <v>0.1093255418</v>
      </c>
      <c r="L5471" s="20">
        <v>0.30686445610000002</v>
      </c>
      <c r="M5471" s="20">
        <v>7.7965089809999999E-2</v>
      </c>
      <c r="N5471" s="21">
        <v>0</v>
      </c>
    </row>
    <row r="5472" spans="1:14" ht="15" customHeight="1" outlineLevel="1" x14ac:dyDescent="0.3">
      <c r="A5472" s="12">
        <v>5470</v>
      </c>
      <c r="B5472" s="13">
        <v>1</v>
      </c>
      <c r="C5472" s="19">
        <v>7.9717020343626898E-5</v>
      </c>
      <c r="D5472" s="20">
        <v>2.2212000249999999E-5</v>
      </c>
      <c r="E5472" s="21">
        <v>0</v>
      </c>
      <c r="F5472" s="22">
        <v>3.7594868300476997E-5</v>
      </c>
      <c r="G5472" s="22">
        <v>1.14155251141553E-4</v>
      </c>
      <c r="H5472" s="21">
        <v>0</v>
      </c>
      <c r="I5472" s="20">
        <v>0.112587277</v>
      </c>
      <c r="J5472" s="24">
        <v>0.40699999999999997</v>
      </c>
      <c r="K5472" s="20">
        <v>9.9586072560000002E-2</v>
      </c>
      <c r="L5472" s="20">
        <v>0.2934845841</v>
      </c>
      <c r="M5472" s="20">
        <v>5.2679199349999997E-2</v>
      </c>
      <c r="N5472" s="21">
        <v>0</v>
      </c>
    </row>
    <row r="5473" spans="1:14" ht="15" customHeight="1" outlineLevel="1" x14ac:dyDescent="0.3">
      <c r="A5473" s="12">
        <v>5471</v>
      </c>
      <c r="B5473" s="13">
        <v>1</v>
      </c>
      <c r="C5473" s="19">
        <v>7.9489709164659705E-5</v>
      </c>
      <c r="D5473" s="20">
        <v>3.3399812529999999E-5</v>
      </c>
      <c r="E5473" s="21">
        <v>0</v>
      </c>
      <c r="F5473" s="22">
        <v>2.3496792687798098E-5</v>
      </c>
      <c r="G5473" s="22">
        <v>1.14155251141553E-4</v>
      </c>
      <c r="H5473" s="21">
        <v>0</v>
      </c>
      <c r="I5473" s="20">
        <v>0.1044414275</v>
      </c>
      <c r="J5473" s="24">
        <v>0.41860000000000003</v>
      </c>
      <c r="K5473" s="20">
        <v>5.9045532019999999E-2</v>
      </c>
      <c r="L5473" s="20">
        <v>0.2933876285</v>
      </c>
      <c r="M5473" s="20">
        <v>1.9547055880000001E-2</v>
      </c>
      <c r="N5473" s="21">
        <v>0</v>
      </c>
    </row>
    <row r="5474" spans="1:14" ht="15" customHeight="1" outlineLevel="1" x14ac:dyDescent="0.3">
      <c r="A5474" s="12">
        <v>5472</v>
      </c>
      <c r="B5474" s="13">
        <v>1</v>
      </c>
      <c r="C5474" s="19">
        <v>5.9770919876071303E-5</v>
      </c>
      <c r="D5474" s="20">
        <v>4.3524066779999999E-5</v>
      </c>
      <c r="E5474" s="21">
        <v>0</v>
      </c>
      <c r="F5474" s="22">
        <v>9.3987170751192492E-6</v>
      </c>
      <c r="G5474" s="22">
        <v>1.14155251141553E-4</v>
      </c>
      <c r="H5474" s="21">
        <v>0</v>
      </c>
      <c r="I5474" s="20">
        <v>9.4065166800000002E-2</v>
      </c>
      <c r="J5474" s="24">
        <v>0.39829999999999999</v>
      </c>
      <c r="K5474" s="20">
        <v>4.6262478689999997E-2</v>
      </c>
      <c r="L5474" s="20">
        <v>0.28950940469999997</v>
      </c>
      <c r="M5474" s="20">
        <v>1.337349021E-3</v>
      </c>
      <c r="N5474" s="21">
        <v>0</v>
      </c>
    </row>
    <row r="5475" spans="1:14" ht="15" customHeight="1" outlineLevel="1" x14ac:dyDescent="0.3">
      <c r="A5475" s="12">
        <v>5473</v>
      </c>
      <c r="B5475" s="13">
        <v>1</v>
      </c>
      <c r="C5475" s="19">
        <v>4.4609683019202401E-5</v>
      </c>
      <c r="D5475" s="20">
        <v>5.221660832E-5</v>
      </c>
      <c r="E5475" s="21">
        <v>0</v>
      </c>
      <c r="F5475" s="22">
        <v>5.8741981719495297E-6</v>
      </c>
      <c r="G5475" s="22">
        <v>1.14155251141553E-4</v>
      </c>
      <c r="H5475" s="21">
        <v>0</v>
      </c>
      <c r="I5475" s="20">
        <v>8.9119472460000002E-2</v>
      </c>
      <c r="J5475" s="24">
        <v>0.36399999999999999</v>
      </c>
      <c r="K5475" s="20">
        <v>4.492330168E-2</v>
      </c>
      <c r="L5475" s="20">
        <v>0.28989722709999999</v>
      </c>
      <c r="M5475" s="20">
        <v>4.3290335780000001E-2</v>
      </c>
      <c r="N5475" s="21">
        <v>0</v>
      </c>
    </row>
    <row r="5476" spans="1:14" ht="15" customHeight="1" outlineLevel="1" x14ac:dyDescent="0.3">
      <c r="A5476" s="12">
        <v>5474</v>
      </c>
      <c r="B5476" s="13">
        <v>1</v>
      </c>
      <c r="C5476" s="19">
        <v>3.51645201064122E-5</v>
      </c>
      <c r="D5476" s="20">
        <v>5.935471889E-5</v>
      </c>
      <c r="E5476" s="21">
        <v>0</v>
      </c>
      <c r="F5476" s="22">
        <v>2.3496792687798102E-6</v>
      </c>
      <c r="G5476" s="22">
        <v>1.14155251141553E-4</v>
      </c>
      <c r="H5476" s="21">
        <v>0</v>
      </c>
      <c r="I5476" s="20">
        <v>8.6113266100000002E-2</v>
      </c>
      <c r="J5476" s="24">
        <v>0.31569999999999998</v>
      </c>
      <c r="K5476" s="20">
        <v>2.544436328E-2</v>
      </c>
      <c r="L5476" s="20">
        <v>0.28029862319999999</v>
      </c>
      <c r="M5476" s="20">
        <v>0.1889656082</v>
      </c>
      <c r="N5476" s="21">
        <v>0</v>
      </c>
    </row>
    <row r="5477" spans="1:14" ht="15" customHeight="1" outlineLevel="1" x14ac:dyDescent="0.3">
      <c r="A5477" s="12">
        <v>5475</v>
      </c>
      <c r="B5477" s="13">
        <v>1</v>
      </c>
      <c r="C5477" s="19">
        <v>2.3481967464078499E-5</v>
      </c>
      <c r="D5477" s="20">
        <v>6.5592895760000007E-5</v>
      </c>
      <c r="E5477" s="21">
        <v>0</v>
      </c>
      <c r="F5477" s="22">
        <v>1.17483963438991E-6</v>
      </c>
      <c r="G5477" s="22">
        <v>1.14155251141553E-4</v>
      </c>
      <c r="H5477" s="21">
        <v>0</v>
      </c>
      <c r="I5477" s="20">
        <v>8.5919317300000006E-2</v>
      </c>
      <c r="J5477" s="24">
        <v>0.27389999999999998</v>
      </c>
      <c r="K5477" s="20">
        <v>2.3131239349999999E-2</v>
      </c>
      <c r="L5477" s="20">
        <v>0.27535388789999998</v>
      </c>
      <c r="M5477" s="20">
        <v>0.24050338660000001</v>
      </c>
      <c r="N5477" s="21">
        <v>0</v>
      </c>
    </row>
    <row r="5478" spans="1:14" ht="15" customHeight="1" outlineLevel="1" x14ac:dyDescent="0.3">
      <c r="A5478" s="12">
        <v>5476</v>
      </c>
      <c r="B5478" s="13">
        <v>1</v>
      </c>
      <c r="C5478" s="19">
        <v>2.0290306232549902E-5</v>
      </c>
      <c r="D5478" s="20">
        <v>7.1892431740000002E-5</v>
      </c>
      <c r="E5478" s="21">
        <v>0</v>
      </c>
      <c r="F5478" s="22">
        <v>1.40980756126789E-5</v>
      </c>
      <c r="G5478" s="22">
        <v>1.14155251141553E-4</v>
      </c>
      <c r="H5478" s="21">
        <v>0</v>
      </c>
      <c r="I5478" s="20">
        <v>8.1749418150000003E-2</v>
      </c>
      <c r="J5478" s="24">
        <v>0.2407</v>
      </c>
      <c r="K5478" s="20">
        <v>2.7027027030000001E-2</v>
      </c>
      <c r="L5478" s="20">
        <v>0.28049253439999999</v>
      </c>
      <c r="M5478" s="20">
        <v>0.15087786880000001</v>
      </c>
      <c r="N5478" s="21">
        <v>0</v>
      </c>
    </row>
    <row r="5479" spans="1:14" ht="15" customHeight="1" outlineLevel="1" x14ac:dyDescent="0.3">
      <c r="A5479" s="12">
        <v>5477</v>
      </c>
      <c r="B5479" s="13">
        <v>1</v>
      </c>
      <c r="C5479" s="19">
        <v>2.5841925083326401E-5</v>
      </c>
      <c r="D5479" s="20">
        <v>7.7966984300000005E-5</v>
      </c>
      <c r="E5479" s="21">
        <v>0</v>
      </c>
      <c r="F5479" s="22">
        <v>3.7594868300476997E-5</v>
      </c>
      <c r="G5479" s="22">
        <v>1.14155251141553E-4</v>
      </c>
      <c r="H5479" s="20">
        <v>5.4918429979999997E-3</v>
      </c>
      <c r="I5479" s="20">
        <v>8.7761830880000002E-2</v>
      </c>
      <c r="J5479" s="24">
        <v>0.2198</v>
      </c>
      <c r="K5479" s="20">
        <v>7.5724373019999999E-2</v>
      </c>
      <c r="L5479" s="20">
        <v>0.28582509210000001</v>
      </c>
      <c r="M5479" s="20">
        <v>4.4255045010000001E-2</v>
      </c>
      <c r="N5479" s="21">
        <v>0</v>
      </c>
    </row>
    <row r="5480" spans="1:14" ht="15" customHeight="1" outlineLevel="1" x14ac:dyDescent="0.3">
      <c r="A5480" s="12">
        <v>5478</v>
      </c>
      <c r="B5480" s="13">
        <v>1</v>
      </c>
      <c r="C5480" s="19">
        <v>4.1928538843348199E-5</v>
      </c>
      <c r="D5480" s="20">
        <v>6.4529337739999994E-5</v>
      </c>
      <c r="E5480" s="21">
        <v>0</v>
      </c>
      <c r="F5480" s="22">
        <v>9.3987170751192502E-5</v>
      </c>
      <c r="G5480" s="22">
        <v>1.14155251141553E-4</v>
      </c>
      <c r="H5480" s="20">
        <v>3.0043611689999999E-2</v>
      </c>
      <c r="I5480" s="20">
        <v>8.9119472460000002E-2</v>
      </c>
      <c r="J5480" s="24">
        <v>0.2142</v>
      </c>
      <c r="K5480" s="20">
        <v>7.4385196010000001E-2</v>
      </c>
      <c r="L5480" s="20">
        <v>0.30259840989999998</v>
      </c>
      <c r="M5480" s="20">
        <v>1.398436951E-3</v>
      </c>
      <c r="N5480" s="21">
        <v>0</v>
      </c>
    </row>
    <row r="5481" spans="1:14" ht="15" customHeight="1" outlineLevel="1" x14ac:dyDescent="0.3">
      <c r="A5481" s="12">
        <v>5479</v>
      </c>
      <c r="B5481" s="13">
        <v>1</v>
      </c>
      <c r="C5481" s="19">
        <v>6.2906492524481998E-5</v>
      </c>
      <c r="D5481" s="20">
        <v>3.0761370509999999E-5</v>
      </c>
      <c r="E5481" s="21">
        <v>0</v>
      </c>
      <c r="F5481" s="22">
        <v>1.8210014333043501E-4</v>
      </c>
      <c r="G5481" s="22">
        <v>1.14155251141553E-4</v>
      </c>
      <c r="H5481" s="20">
        <v>0.1177515749</v>
      </c>
      <c r="I5481" s="20">
        <v>6.9433669510000004E-2</v>
      </c>
      <c r="J5481" s="24">
        <v>0.125</v>
      </c>
      <c r="K5481" s="20">
        <v>9.4472851230000002E-2</v>
      </c>
      <c r="L5481" s="20">
        <v>0.3031801435</v>
      </c>
      <c r="M5481" s="20">
        <v>6.1229597400000004E-3</v>
      </c>
      <c r="N5481" s="21">
        <v>0</v>
      </c>
    </row>
    <row r="5482" spans="1:14" ht="15" customHeight="1" outlineLevel="1" x14ac:dyDescent="0.3">
      <c r="A5482" s="12">
        <v>5480</v>
      </c>
      <c r="B5482" s="13">
        <v>1</v>
      </c>
      <c r="C5482" s="19">
        <v>8.8343533559850996E-5</v>
      </c>
      <c r="D5482" s="21">
        <v>0</v>
      </c>
      <c r="E5482" s="21">
        <v>0</v>
      </c>
      <c r="F5482" s="22">
        <v>1.58603350642637E-4</v>
      </c>
      <c r="G5482" s="22">
        <v>1.14155251141553E-4</v>
      </c>
      <c r="H5482" s="20">
        <v>0.25520917459999998</v>
      </c>
      <c r="I5482" s="20">
        <v>5.8378588049999999E-2</v>
      </c>
      <c r="J5482" s="24">
        <v>0.1024</v>
      </c>
      <c r="K5482" s="20">
        <v>0.1068906745</v>
      </c>
      <c r="L5482" s="20">
        <v>0.31704479349999998</v>
      </c>
      <c r="M5482" s="20">
        <v>7.5370446780000003E-2</v>
      </c>
      <c r="N5482" s="20">
        <v>7.8568285710000005E-2</v>
      </c>
    </row>
    <row r="5483" spans="1:14" ht="15" customHeight="1" outlineLevel="1" x14ac:dyDescent="0.3">
      <c r="A5483" s="12">
        <v>5481</v>
      </c>
      <c r="B5483" s="13">
        <v>1</v>
      </c>
      <c r="C5483" s="19">
        <v>1.00918883974635E-4</v>
      </c>
      <c r="D5483" s="21">
        <v>0</v>
      </c>
      <c r="E5483" s="21">
        <v>0</v>
      </c>
      <c r="F5483" s="22">
        <v>1.4685495429873799E-4</v>
      </c>
      <c r="G5483" s="22">
        <v>1.14155251141553E-4</v>
      </c>
      <c r="H5483" s="20">
        <v>0.38636730740000003</v>
      </c>
      <c r="I5483" s="20">
        <v>7.0791311090000003E-2</v>
      </c>
      <c r="J5483" s="24">
        <v>0.1084</v>
      </c>
      <c r="K5483" s="20">
        <v>0.11395178960000001</v>
      </c>
      <c r="L5483" s="20">
        <v>0.32315299590000002</v>
      </c>
      <c r="M5483" s="20">
        <v>0.10673713579999999</v>
      </c>
      <c r="N5483" s="20">
        <v>0.25487057140000002</v>
      </c>
    </row>
    <row r="5484" spans="1:14" ht="15" customHeight="1" outlineLevel="1" x14ac:dyDescent="0.3">
      <c r="A5484" s="12">
        <v>5482</v>
      </c>
      <c r="B5484" s="13">
        <v>1</v>
      </c>
      <c r="C5484" s="19">
        <v>1.0728846759469E-4</v>
      </c>
      <c r="D5484" s="21">
        <v>0</v>
      </c>
      <c r="E5484" s="21">
        <v>0</v>
      </c>
      <c r="F5484" s="22">
        <v>1.6447754881458699E-4</v>
      </c>
      <c r="G5484" s="22">
        <v>1.14155251141553E-4</v>
      </c>
      <c r="H5484" s="20">
        <v>0.48295913419999997</v>
      </c>
      <c r="I5484" s="20">
        <v>7.2342901469999998E-2</v>
      </c>
      <c r="J5484" s="24">
        <v>0.1091</v>
      </c>
      <c r="K5484" s="20">
        <v>0.13696128560000001</v>
      </c>
      <c r="L5484" s="20">
        <v>0.32499515220000003</v>
      </c>
      <c r="M5484" s="20">
        <v>6.8319089819999998E-2</v>
      </c>
      <c r="N5484" s="20">
        <v>0.36359142859999999</v>
      </c>
    </row>
    <row r="5485" spans="1:14" ht="15" customHeight="1" outlineLevel="1" x14ac:dyDescent="0.3">
      <c r="A5485" s="12">
        <v>5483</v>
      </c>
      <c r="B5485" s="13">
        <v>1</v>
      </c>
      <c r="C5485" s="19">
        <v>1.12333062186367E-4</v>
      </c>
      <c r="D5485" s="21">
        <v>0</v>
      </c>
      <c r="E5485" s="21">
        <v>0</v>
      </c>
      <c r="F5485" s="22">
        <v>1.87974341502385E-4</v>
      </c>
      <c r="G5485" s="22">
        <v>1.14155251141553E-4</v>
      </c>
      <c r="H5485" s="20">
        <v>0.53577774190000005</v>
      </c>
      <c r="I5485" s="20">
        <v>7.1567106280000001E-2</v>
      </c>
      <c r="J5485" s="24">
        <v>9.5899999999999999E-2</v>
      </c>
      <c r="K5485" s="20">
        <v>0.14791818849999999</v>
      </c>
      <c r="L5485" s="20">
        <v>0.32538297459999999</v>
      </c>
      <c r="M5485" s="20">
        <v>2.3208170980000001E-2</v>
      </c>
      <c r="N5485" s="20">
        <v>0.70334828569999996</v>
      </c>
    </row>
    <row r="5486" spans="1:14" ht="15" customHeight="1" outlineLevel="1" x14ac:dyDescent="0.3">
      <c r="A5486" s="12">
        <v>5484</v>
      </c>
      <c r="B5486" s="13">
        <v>1</v>
      </c>
      <c r="C5486" s="19">
        <v>1.20205906085891E-4</v>
      </c>
      <c r="D5486" s="21">
        <v>0</v>
      </c>
      <c r="E5486" s="21">
        <v>0</v>
      </c>
      <c r="F5486" s="22">
        <v>2.0677177565262301E-4</v>
      </c>
      <c r="G5486" s="22">
        <v>1.14155251141553E-4</v>
      </c>
      <c r="H5486" s="20">
        <v>0.5403004361</v>
      </c>
      <c r="I5486" s="20">
        <v>7.5737005430000004E-2</v>
      </c>
      <c r="J5486" s="24">
        <v>8.5500000000000007E-2</v>
      </c>
      <c r="K5486" s="20">
        <v>0.13805697589999999</v>
      </c>
      <c r="L5486" s="24">
        <v>0.33604809000000002</v>
      </c>
      <c r="M5486" s="20">
        <v>1.337349021E-3</v>
      </c>
      <c r="N5486" s="20">
        <v>0.86078571429999995</v>
      </c>
    </row>
    <row r="5487" spans="1:14" ht="15" customHeight="1" outlineLevel="1" x14ac:dyDescent="0.3">
      <c r="A5487" s="12">
        <v>5485</v>
      </c>
      <c r="B5487" s="13">
        <v>1</v>
      </c>
      <c r="C5487" s="19">
        <v>1.1632248369726399E-4</v>
      </c>
      <c r="D5487" s="21">
        <v>0</v>
      </c>
      <c r="E5487" s="21">
        <v>0</v>
      </c>
      <c r="F5487" s="22">
        <v>1.87974341502385E-4</v>
      </c>
      <c r="G5487" s="22">
        <v>1.14155251141553E-4</v>
      </c>
      <c r="H5487" s="20">
        <v>0.49265062189999997</v>
      </c>
      <c r="I5487" s="20">
        <v>8.7373933279999996E-2</v>
      </c>
      <c r="J5487" s="24">
        <v>7.46E-2</v>
      </c>
      <c r="K5487" s="20">
        <v>0.14779644510000001</v>
      </c>
      <c r="L5487" s="20">
        <v>0.33410897810000001</v>
      </c>
      <c r="M5487" s="20">
        <v>5.9277032209999997E-2</v>
      </c>
      <c r="N5487" s="20">
        <v>0.93559885710000001</v>
      </c>
    </row>
    <row r="5488" spans="1:14" ht="15" customHeight="1" outlineLevel="1" x14ac:dyDescent="0.3">
      <c r="A5488" s="12">
        <v>5486</v>
      </c>
      <c r="B5488" s="13">
        <v>1</v>
      </c>
      <c r="C5488" s="19">
        <v>1.1207288252261301E-4</v>
      </c>
      <c r="D5488" s="21">
        <v>0</v>
      </c>
      <c r="E5488" s="21">
        <v>0</v>
      </c>
      <c r="F5488" s="22">
        <v>1.90324020771165E-4</v>
      </c>
      <c r="G5488" s="22">
        <v>1.14155251141553E-4</v>
      </c>
      <c r="H5488" s="20">
        <v>0.44984655140000002</v>
      </c>
      <c r="I5488" s="20">
        <v>9.4743987589999995E-2</v>
      </c>
      <c r="J5488" s="24">
        <v>6.5600000000000006E-2</v>
      </c>
      <c r="K5488" s="20">
        <v>0.1207694181</v>
      </c>
      <c r="L5488" s="20">
        <v>0.32344386269999997</v>
      </c>
      <c r="M5488" s="20">
        <v>0.25087503329999999</v>
      </c>
      <c r="N5488" s="20">
        <v>0.31709228569999998</v>
      </c>
    </row>
    <row r="5489" spans="1:14" ht="15" customHeight="1" outlineLevel="1" x14ac:dyDescent="0.3">
      <c r="A5489" s="12">
        <v>5487</v>
      </c>
      <c r="B5489" s="13">
        <v>1</v>
      </c>
      <c r="C5489" s="19">
        <v>1.0565029934142299E-4</v>
      </c>
      <c r="D5489" s="21">
        <v>0</v>
      </c>
      <c r="E5489" s="21">
        <v>0</v>
      </c>
      <c r="F5489" s="22">
        <v>2.1382081345896301E-4</v>
      </c>
      <c r="G5489" s="22">
        <v>1.14155251141553E-4</v>
      </c>
      <c r="H5489" s="20">
        <v>0.38249071229999998</v>
      </c>
      <c r="I5489" s="20">
        <v>9.6101629169999994E-2</v>
      </c>
      <c r="J5489" s="24">
        <v>6.4399999999999999E-2</v>
      </c>
      <c r="K5489" s="20">
        <v>0.10835159480000001</v>
      </c>
      <c r="L5489" s="20">
        <v>0.3224743068</v>
      </c>
      <c r="M5489" s="20">
        <v>0.32127917649999999</v>
      </c>
      <c r="N5489" s="20">
        <v>0.40139914290000001</v>
      </c>
    </row>
    <row r="5490" spans="1:14" ht="15" customHeight="1" outlineLevel="1" x14ac:dyDescent="0.3">
      <c r="A5490" s="12">
        <v>5488</v>
      </c>
      <c r="B5490" s="13">
        <v>1</v>
      </c>
      <c r="C5490" s="19">
        <v>9.9882983461539301E-5</v>
      </c>
      <c r="D5490" s="21">
        <v>0</v>
      </c>
      <c r="E5490" s="21">
        <v>0</v>
      </c>
      <c r="F5490" s="22">
        <v>2.23219530534082E-4</v>
      </c>
      <c r="G5490" s="22">
        <v>1.14155251141553E-4</v>
      </c>
      <c r="H5490" s="20">
        <v>0.29462122439999999</v>
      </c>
      <c r="I5490" s="20">
        <v>9.9204809929999999E-2</v>
      </c>
      <c r="J5490" s="24">
        <v>7.2700000000000001E-2</v>
      </c>
      <c r="K5490" s="20">
        <v>0.1051862673</v>
      </c>
      <c r="L5490" s="20">
        <v>0.32131083960000001</v>
      </c>
      <c r="M5490" s="20">
        <v>0.19955164410000001</v>
      </c>
      <c r="N5490" s="20">
        <v>0.75383657140000004</v>
      </c>
    </row>
    <row r="5491" spans="1:14" ht="15" customHeight="1" outlineLevel="1" x14ac:dyDescent="0.3">
      <c r="A5491" s="12">
        <v>5489</v>
      </c>
      <c r="B5491" s="13">
        <v>1</v>
      </c>
      <c r="C5491" s="19">
        <v>9.7449821791245996E-5</v>
      </c>
      <c r="D5491" s="21">
        <v>0</v>
      </c>
      <c r="E5491" s="21">
        <v>0</v>
      </c>
      <c r="F5491" s="22">
        <v>2.23219530534082E-4</v>
      </c>
      <c r="G5491" s="22">
        <v>1.14155251141553E-4</v>
      </c>
      <c r="H5491" s="20">
        <v>0.18753028590000001</v>
      </c>
      <c r="I5491" s="20">
        <v>0.10288983710000001</v>
      </c>
      <c r="J5491" s="24">
        <v>7.5200000000000003E-2</v>
      </c>
      <c r="K5491" s="20">
        <v>0.12332602870000001</v>
      </c>
      <c r="L5491" s="20">
        <v>0.31151832460000001</v>
      </c>
      <c r="M5491" s="20">
        <v>5.8252883829999998E-2</v>
      </c>
      <c r="N5491" s="20">
        <v>0.56249142860000001</v>
      </c>
    </row>
    <row r="5492" spans="1:14" ht="15" customHeight="1" outlineLevel="1" x14ac:dyDescent="0.3">
      <c r="A5492" s="12">
        <v>5490</v>
      </c>
      <c r="B5492" s="13">
        <v>1</v>
      </c>
      <c r="C5492" s="19">
        <v>1.00750249007386E-4</v>
      </c>
      <c r="D5492" s="21">
        <v>0</v>
      </c>
      <c r="E5492" s="21">
        <v>0</v>
      </c>
      <c r="F5492" s="22">
        <v>1.6447754881458699E-4</v>
      </c>
      <c r="G5492" s="22">
        <v>1.14155251141553E-4</v>
      </c>
      <c r="H5492" s="20">
        <v>7.9631723469999999E-2</v>
      </c>
      <c r="I5492" s="20">
        <v>9.8622963539999997E-2</v>
      </c>
      <c r="J5492" s="24">
        <v>9.0300000000000005E-2</v>
      </c>
      <c r="K5492" s="20">
        <v>0.19722425129999999</v>
      </c>
      <c r="L5492" s="20">
        <v>0.31820826060000001</v>
      </c>
      <c r="M5492" s="20">
        <v>1.5703705529999999E-3</v>
      </c>
      <c r="N5492" s="24">
        <v>0.354744</v>
      </c>
    </row>
    <row r="5493" spans="1:14" ht="15" customHeight="1" outlineLevel="1" x14ac:dyDescent="0.3">
      <c r="A5493" s="12">
        <v>5491</v>
      </c>
      <c r="B5493" s="13">
        <v>1</v>
      </c>
      <c r="C5493" s="19">
        <v>1.03332773077242E-4</v>
      </c>
      <c r="D5493" s="21">
        <v>0</v>
      </c>
      <c r="E5493" s="21">
        <v>0</v>
      </c>
      <c r="F5493" s="22">
        <v>1.1748396343899099E-4</v>
      </c>
      <c r="G5493" s="22">
        <v>1.14155251141553E-4</v>
      </c>
      <c r="H5493" s="20">
        <v>1.938297529E-2</v>
      </c>
      <c r="I5493" s="20">
        <v>8.058572537E-2</v>
      </c>
      <c r="J5493" s="24">
        <v>0.1169</v>
      </c>
      <c r="K5493" s="20">
        <v>0.15108351589999999</v>
      </c>
      <c r="L5493" s="20">
        <v>0.3240255963</v>
      </c>
      <c r="M5493" s="20">
        <v>1.0201194340000001E-2</v>
      </c>
      <c r="N5493" s="24">
        <v>8.7594000000000005E-2</v>
      </c>
    </row>
    <row r="5494" spans="1:14" ht="15" customHeight="1" outlineLevel="1" x14ac:dyDescent="0.3">
      <c r="A5494" s="12">
        <v>5492</v>
      </c>
      <c r="B5494" s="13">
        <v>1</v>
      </c>
      <c r="C5494" s="19">
        <v>9.6228305567486503E-5</v>
      </c>
      <c r="D5494" s="20">
        <v>5.5223205039999997E-7</v>
      </c>
      <c r="E5494" s="21">
        <v>0</v>
      </c>
      <c r="F5494" s="22">
        <v>8.8112972579242903E-5</v>
      </c>
      <c r="G5494" s="22">
        <v>1.14155251141553E-4</v>
      </c>
      <c r="H5494" s="20">
        <v>6.2994669679999997E-3</v>
      </c>
      <c r="I5494" s="20">
        <v>7.1858029480000002E-2</v>
      </c>
      <c r="J5494" s="24">
        <v>0.13170000000000001</v>
      </c>
      <c r="K5494" s="20">
        <v>0.14730947159999999</v>
      </c>
      <c r="L5494" s="20">
        <v>0.32703121969999999</v>
      </c>
      <c r="M5494" s="20">
        <v>0.10618031209999999</v>
      </c>
      <c r="N5494" s="21">
        <v>0</v>
      </c>
    </row>
    <row r="5495" spans="1:14" ht="15" customHeight="1" outlineLevel="1" x14ac:dyDescent="0.3">
      <c r="A5495" s="12">
        <v>5493</v>
      </c>
      <c r="B5495" s="13">
        <v>1</v>
      </c>
      <c r="C5495" s="19">
        <v>9.2761371978463902E-5</v>
      </c>
      <c r="D5495" s="20">
        <v>1.448075154E-5</v>
      </c>
      <c r="E5495" s="21">
        <v>0</v>
      </c>
      <c r="F5495" s="22">
        <v>5.87419817194953E-5</v>
      </c>
      <c r="G5495" s="22">
        <v>1.14155251141553E-4</v>
      </c>
      <c r="H5495" s="21">
        <v>0</v>
      </c>
      <c r="I5495" s="20">
        <v>6.8754848719999997E-2</v>
      </c>
      <c r="J5495" s="24">
        <v>0.1351</v>
      </c>
      <c r="K5495" s="20">
        <v>0.1687363039</v>
      </c>
      <c r="L5495" s="20">
        <v>0.32780686450000002</v>
      </c>
      <c r="M5495" s="20">
        <v>0.14183777450000001</v>
      </c>
      <c r="N5495" s="21">
        <v>0</v>
      </c>
    </row>
    <row r="5496" spans="1:14" ht="15" customHeight="1" outlineLevel="1" x14ac:dyDescent="0.3">
      <c r="A5496" s="12">
        <v>5494</v>
      </c>
      <c r="B5496" s="13">
        <v>1</v>
      </c>
      <c r="C5496" s="19">
        <v>9.4327859312632695E-5</v>
      </c>
      <c r="D5496" s="20">
        <v>2.6404873220000001E-5</v>
      </c>
      <c r="E5496" s="21">
        <v>0</v>
      </c>
      <c r="F5496" s="22">
        <v>3.7594868300476997E-5</v>
      </c>
      <c r="G5496" s="22">
        <v>1.14155251141553E-4</v>
      </c>
      <c r="H5496" s="21">
        <v>0</v>
      </c>
      <c r="I5496" s="20">
        <v>6.7106283939999997E-2</v>
      </c>
      <c r="J5496" s="24">
        <v>0.13</v>
      </c>
      <c r="K5496" s="20">
        <v>0.1213781349</v>
      </c>
      <c r="L5496" s="20">
        <v>0.33304246659999998</v>
      </c>
      <c r="M5496" s="20">
        <v>8.6783404219999999E-2</v>
      </c>
      <c r="N5496" s="21">
        <v>0</v>
      </c>
    </row>
    <row r="5497" spans="1:14" ht="15" customHeight="1" outlineLevel="1" x14ac:dyDescent="0.3">
      <c r="A5497" s="12">
        <v>5495</v>
      </c>
      <c r="B5497" s="13">
        <v>1</v>
      </c>
      <c r="C5497" s="19">
        <v>9.39406196781179E-5</v>
      </c>
      <c r="D5497" s="20">
        <v>3.650867444E-5</v>
      </c>
      <c r="E5497" s="21">
        <v>0</v>
      </c>
      <c r="F5497" s="22">
        <v>2.3496792687798098E-5</v>
      </c>
      <c r="G5497" s="22">
        <v>1.14155251141553E-4</v>
      </c>
      <c r="H5497" s="21">
        <v>0</v>
      </c>
      <c r="I5497" s="20">
        <v>6.7009309540000006E-2</v>
      </c>
      <c r="J5497" s="24">
        <v>0.1283</v>
      </c>
      <c r="K5497" s="20">
        <v>0.10153396639999999</v>
      </c>
      <c r="L5497" s="20">
        <v>0.31714174909999998</v>
      </c>
      <c r="M5497" s="20">
        <v>2.7300063619999999E-2</v>
      </c>
      <c r="N5497" s="21">
        <v>0</v>
      </c>
    </row>
    <row r="5498" spans="1:14" ht="15" customHeight="1" outlineLevel="1" x14ac:dyDescent="0.3">
      <c r="A5498" s="12">
        <v>5496</v>
      </c>
      <c r="B5498" s="13">
        <v>1</v>
      </c>
      <c r="C5498" s="19">
        <v>7.3062093652167794E-5</v>
      </c>
      <c r="D5498" s="20">
        <v>4.4914873430000001E-5</v>
      </c>
      <c r="E5498" s="21">
        <v>0</v>
      </c>
      <c r="F5498" s="22">
        <v>9.3987170751192492E-6</v>
      </c>
      <c r="G5498" s="22">
        <v>1.14155251141553E-4</v>
      </c>
      <c r="H5498" s="21">
        <v>0</v>
      </c>
      <c r="I5498" s="20">
        <v>6.1481768809999997E-2</v>
      </c>
      <c r="J5498" s="24">
        <v>0.1217</v>
      </c>
      <c r="K5498" s="20">
        <v>0.1021426832</v>
      </c>
      <c r="L5498" s="20">
        <v>0.31607523749999999</v>
      </c>
      <c r="M5498" s="20">
        <v>1.337349021E-3</v>
      </c>
      <c r="N5498" s="21">
        <v>0</v>
      </c>
    </row>
    <row r="5499" spans="1:14" ht="15" customHeight="1" outlineLevel="1" x14ac:dyDescent="0.3">
      <c r="A5499" s="12">
        <v>5497</v>
      </c>
      <c r="B5499" s="13">
        <v>1</v>
      </c>
      <c r="C5499" s="19">
        <v>5.7876517339613199E-5</v>
      </c>
      <c r="D5499" s="20">
        <v>5.2257514399999997E-5</v>
      </c>
      <c r="E5499" s="21">
        <v>0</v>
      </c>
      <c r="F5499" s="22">
        <v>5.8741981719495297E-6</v>
      </c>
      <c r="G5499" s="22">
        <v>1.14155251141553E-4</v>
      </c>
      <c r="H5499" s="21">
        <v>0</v>
      </c>
      <c r="I5499" s="20">
        <v>5.6245151280000003E-2</v>
      </c>
      <c r="J5499" s="24">
        <v>0.1145</v>
      </c>
      <c r="K5499" s="20">
        <v>8.3759435110000002E-2</v>
      </c>
      <c r="L5499" s="20">
        <v>0.30851270120000002</v>
      </c>
      <c r="M5499" s="20">
        <v>7.6139728340000004E-2</v>
      </c>
      <c r="N5499" s="21">
        <v>0</v>
      </c>
    </row>
    <row r="5500" spans="1:14" ht="15" customHeight="1" outlineLevel="1" x14ac:dyDescent="0.3">
      <c r="A5500" s="12">
        <v>5498</v>
      </c>
      <c r="B5500" s="13">
        <v>1</v>
      </c>
      <c r="C5500" s="19">
        <v>4.9000737279429103E-5</v>
      </c>
      <c r="D5500" s="20">
        <v>5.9211547619999998E-5</v>
      </c>
      <c r="E5500" s="21">
        <v>0</v>
      </c>
      <c r="F5500" s="22">
        <v>2.3496792687798102E-6</v>
      </c>
      <c r="G5500" s="22">
        <v>1.14155251141553E-4</v>
      </c>
      <c r="H5500" s="21">
        <v>0</v>
      </c>
      <c r="I5500" s="20">
        <v>5.5663304890000001E-2</v>
      </c>
      <c r="J5500" s="24">
        <v>0.11070000000000001</v>
      </c>
      <c r="K5500" s="20">
        <v>4.3462381299999998E-2</v>
      </c>
      <c r="L5500" s="20">
        <v>0.3064766337</v>
      </c>
      <c r="M5500" s="20">
        <v>0.31504067260000002</v>
      </c>
      <c r="N5500" s="21">
        <v>0</v>
      </c>
    </row>
    <row r="5501" spans="1:14" ht="15" customHeight="1" outlineLevel="1" x14ac:dyDescent="0.3">
      <c r="A5501" s="12">
        <v>5499</v>
      </c>
      <c r="B5501" s="13">
        <v>1</v>
      </c>
      <c r="C5501" s="19">
        <v>3.6726073127009399E-5</v>
      </c>
      <c r="D5501" s="20">
        <v>6.5102022830000004E-5</v>
      </c>
      <c r="E5501" s="21">
        <v>0</v>
      </c>
      <c r="F5501" s="22">
        <v>1.17483963438991E-6</v>
      </c>
      <c r="G5501" s="22">
        <v>1.14155251141553E-4</v>
      </c>
      <c r="H5501" s="21">
        <v>0</v>
      </c>
      <c r="I5501" s="20">
        <v>5.5954228080000001E-2</v>
      </c>
      <c r="J5501" s="24">
        <v>0.1145</v>
      </c>
      <c r="K5501" s="20">
        <v>4.3340637940000003E-2</v>
      </c>
      <c r="L5501" s="20">
        <v>0.3063796781</v>
      </c>
      <c r="M5501" s="20">
        <v>0.40529459210000002</v>
      </c>
      <c r="N5501" s="21">
        <v>0</v>
      </c>
    </row>
    <row r="5502" spans="1:14" ht="15" customHeight="1" outlineLevel="1" x14ac:dyDescent="0.3">
      <c r="A5502" s="12">
        <v>5500</v>
      </c>
      <c r="B5502" s="13">
        <v>1</v>
      </c>
      <c r="C5502" s="19">
        <v>3.1954617998294499E-5</v>
      </c>
      <c r="D5502" s="20">
        <v>7.0460719020000006E-5</v>
      </c>
      <c r="E5502" s="21">
        <v>0</v>
      </c>
      <c r="F5502" s="22">
        <v>1.40980756126789E-5</v>
      </c>
      <c r="G5502" s="22">
        <v>1.14155251141553E-4</v>
      </c>
      <c r="H5502" s="21">
        <v>0</v>
      </c>
      <c r="I5502" s="20">
        <v>5.5663304890000001E-2</v>
      </c>
      <c r="J5502" s="24">
        <v>0.11849999999999999</v>
      </c>
      <c r="K5502" s="20">
        <v>4.5288531780000002E-2</v>
      </c>
      <c r="L5502" s="20">
        <v>0.31103354659999999</v>
      </c>
      <c r="M5502" s="20">
        <v>0.24989026680000001</v>
      </c>
      <c r="N5502" s="21">
        <v>0</v>
      </c>
    </row>
    <row r="5503" spans="1:14" ht="15" customHeight="1" outlineLevel="1" x14ac:dyDescent="0.3">
      <c r="A5503" s="12">
        <v>5501</v>
      </c>
      <c r="B5503" s="13">
        <v>1</v>
      </c>
      <c r="C5503" s="19">
        <v>3.6859873846066397E-5</v>
      </c>
      <c r="D5503" s="20">
        <v>7.4939934540000001E-5</v>
      </c>
      <c r="E5503" s="21">
        <v>0</v>
      </c>
      <c r="F5503" s="22">
        <v>3.7594868300476997E-5</v>
      </c>
      <c r="G5503" s="22">
        <v>1.14155251141553E-4</v>
      </c>
      <c r="H5503" s="20">
        <v>5.3303182039999997E-3</v>
      </c>
      <c r="I5503" s="20">
        <v>5.702094647E-2</v>
      </c>
      <c r="J5503" s="24">
        <v>0.1225</v>
      </c>
      <c r="K5503" s="20">
        <v>7.99853908E-2</v>
      </c>
      <c r="L5503" s="20">
        <v>0.31016094630000002</v>
      </c>
      <c r="M5503" s="20">
        <v>7.2690001030000007E-2</v>
      </c>
      <c r="N5503" s="21">
        <v>0</v>
      </c>
    </row>
    <row r="5504" spans="1:14" ht="15" customHeight="1" outlineLevel="1" x14ac:dyDescent="0.3">
      <c r="A5504" s="12">
        <v>5502</v>
      </c>
      <c r="B5504" s="13">
        <v>1</v>
      </c>
      <c r="C5504" s="19">
        <v>5.2208433079453002E-5</v>
      </c>
      <c r="D5504" s="20">
        <v>6.2279503459999999E-5</v>
      </c>
      <c r="E5504" s="21">
        <v>0</v>
      </c>
      <c r="F5504" s="22">
        <v>9.3987170751192502E-5</v>
      </c>
      <c r="G5504" s="22">
        <v>1.14155251141553E-4</v>
      </c>
      <c r="H5504" s="20">
        <v>2.778226458E-2</v>
      </c>
      <c r="I5504" s="20">
        <v>5.8281613650000001E-2</v>
      </c>
      <c r="J5504" s="24">
        <v>0.1193</v>
      </c>
      <c r="K5504" s="20">
        <v>9.2768444120000002E-2</v>
      </c>
      <c r="L5504" s="20">
        <v>0.30521621100000002</v>
      </c>
      <c r="M5504" s="20">
        <v>1.7319057649999999E-3</v>
      </c>
      <c r="N5504" s="21">
        <v>0</v>
      </c>
    </row>
    <row r="5505" spans="1:14" ht="15" customHeight="1" outlineLevel="1" x14ac:dyDescent="0.3">
      <c r="A5505" s="12">
        <v>5503</v>
      </c>
      <c r="B5505" s="13">
        <v>1</v>
      </c>
      <c r="C5505" s="19">
        <v>7.2005114136662306E-5</v>
      </c>
      <c r="D5505" s="20">
        <v>3.1149978249999997E-5</v>
      </c>
      <c r="E5505" s="21">
        <v>0</v>
      </c>
      <c r="F5505" s="22">
        <v>1.8210014333043501E-4</v>
      </c>
      <c r="G5505" s="22">
        <v>1.14155251141553E-4</v>
      </c>
      <c r="H5505" s="20">
        <v>0.1083831368</v>
      </c>
      <c r="I5505" s="20">
        <v>5.2075252129999999E-2</v>
      </c>
      <c r="J5505" s="24">
        <v>5.6099999999999997E-2</v>
      </c>
      <c r="K5505" s="20">
        <v>0.11054297539999999</v>
      </c>
      <c r="L5505" s="20">
        <v>0.30705836730000002</v>
      </c>
      <c r="M5505" s="20">
        <v>1.499080692E-2</v>
      </c>
      <c r="N5505" s="21">
        <v>0</v>
      </c>
    </row>
    <row r="5506" spans="1:14" ht="15" customHeight="1" outlineLevel="1" x14ac:dyDescent="0.3">
      <c r="A5506" s="12">
        <v>5504</v>
      </c>
      <c r="B5506" s="13">
        <v>1</v>
      </c>
      <c r="C5506" s="19">
        <v>9.7189642127491798E-5</v>
      </c>
      <c r="D5506" s="21">
        <v>0</v>
      </c>
      <c r="E5506" s="21">
        <v>0</v>
      </c>
      <c r="F5506" s="22">
        <v>1.58603350642637E-4</v>
      </c>
      <c r="G5506" s="22">
        <v>1.14155251141553E-4</v>
      </c>
      <c r="H5506" s="20">
        <v>0.24002584399999999</v>
      </c>
      <c r="I5506" s="20">
        <v>4.5190069819999998E-2</v>
      </c>
      <c r="J5506" s="24">
        <v>1.77E-2</v>
      </c>
      <c r="K5506" s="20">
        <v>9.7638178719999996E-2</v>
      </c>
      <c r="L5506" s="20">
        <v>0.301628854</v>
      </c>
      <c r="M5506" s="20">
        <v>0.13920239370000001</v>
      </c>
      <c r="N5506" s="21">
        <v>0</v>
      </c>
    </row>
    <row r="5507" spans="1:14" ht="15" customHeight="1" outlineLevel="1" x14ac:dyDescent="0.3">
      <c r="A5507" s="12">
        <v>5505</v>
      </c>
      <c r="B5507" s="13">
        <v>1</v>
      </c>
      <c r="C5507" s="19">
        <v>1.09596357575027E-4</v>
      </c>
      <c r="D5507" s="21">
        <v>0</v>
      </c>
      <c r="E5507" s="21">
        <v>0</v>
      </c>
      <c r="F5507" s="22">
        <v>1.4685495429873799E-4</v>
      </c>
      <c r="G5507" s="22">
        <v>1.14155251141553E-4</v>
      </c>
      <c r="H5507" s="20">
        <v>0.36488450979999998</v>
      </c>
      <c r="I5507" s="20">
        <v>4.4026377040000002E-2</v>
      </c>
      <c r="J5507" s="24">
        <v>5.7999999999999996E-3</v>
      </c>
      <c r="K5507" s="20">
        <v>0.10104699289999999</v>
      </c>
      <c r="L5507" s="20">
        <v>0.30919139029999998</v>
      </c>
      <c r="M5507" s="20">
        <v>0.17823682190000001</v>
      </c>
      <c r="N5507" s="21">
        <v>0</v>
      </c>
    </row>
    <row r="5508" spans="1:14" ht="15" customHeight="1" outlineLevel="1" x14ac:dyDescent="0.3">
      <c r="A5508" s="12">
        <v>5506</v>
      </c>
      <c r="B5508" s="13">
        <v>1</v>
      </c>
      <c r="C5508" s="19">
        <v>1.15137220784606E-4</v>
      </c>
      <c r="D5508" s="21">
        <v>0</v>
      </c>
      <c r="E5508" s="21">
        <v>0</v>
      </c>
      <c r="F5508" s="22">
        <v>1.6447754881458699E-4</v>
      </c>
      <c r="G5508" s="22">
        <v>1.14155251141553E-4</v>
      </c>
      <c r="H5508" s="20">
        <v>0.43837829109999998</v>
      </c>
      <c r="I5508" s="20">
        <v>4.5190069819999998E-2</v>
      </c>
      <c r="J5508" s="24">
        <v>2.5999999999999999E-3</v>
      </c>
      <c r="K5508" s="20">
        <v>9.9829559289999995E-2</v>
      </c>
      <c r="L5508" s="20">
        <v>0.31433003679999999</v>
      </c>
      <c r="M5508" s="20">
        <v>0.10544089750000001</v>
      </c>
      <c r="N5508" s="20">
        <v>7.1091428570000002E-3</v>
      </c>
    </row>
    <row r="5509" spans="1:14" ht="15" customHeight="1" outlineLevel="1" x14ac:dyDescent="0.3">
      <c r="A5509" s="12">
        <v>5507</v>
      </c>
      <c r="B5509" s="13">
        <v>1</v>
      </c>
      <c r="C5509" s="19">
        <v>1.19131460437424E-4</v>
      </c>
      <c r="D5509" s="21">
        <v>0</v>
      </c>
      <c r="E5509" s="21">
        <v>0</v>
      </c>
      <c r="F5509" s="22">
        <v>1.87974341502385E-4</v>
      </c>
      <c r="G5509" s="22">
        <v>1.14155251141553E-4</v>
      </c>
      <c r="H5509" s="20">
        <v>0.50831852690000001</v>
      </c>
      <c r="I5509" s="20">
        <v>4.5384018620000001E-2</v>
      </c>
      <c r="J5509" s="24">
        <v>7.7999999999999996E-3</v>
      </c>
      <c r="K5509" s="20">
        <v>0.1206476747</v>
      </c>
      <c r="L5509" s="20">
        <v>0.32596470820000001</v>
      </c>
      <c r="M5509" s="20">
        <v>3.1252677479999998E-2</v>
      </c>
      <c r="N5509" s="21">
        <v>0</v>
      </c>
    </row>
    <row r="5510" spans="1:14" ht="15" customHeight="1" outlineLevel="1" x14ac:dyDescent="0.3">
      <c r="A5510" s="12">
        <v>5508</v>
      </c>
      <c r="B5510" s="13">
        <v>1</v>
      </c>
      <c r="C5510" s="19">
        <v>1.26093675513808E-4</v>
      </c>
      <c r="D5510" s="21">
        <v>0</v>
      </c>
      <c r="E5510" s="21">
        <v>0</v>
      </c>
      <c r="F5510" s="22">
        <v>2.0677177565262301E-4</v>
      </c>
      <c r="G5510" s="22">
        <v>1.14155251141553E-4</v>
      </c>
      <c r="H5510" s="20">
        <v>0.50428040699999999</v>
      </c>
      <c r="I5510" s="20">
        <v>4.441427463E-2</v>
      </c>
      <c r="J5510" s="24">
        <v>2.29E-2</v>
      </c>
      <c r="K5510" s="20">
        <v>0.1191867543</v>
      </c>
      <c r="L5510" s="20">
        <v>0.3273220865</v>
      </c>
      <c r="M5510" s="20">
        <v>1.337349021E-3</v>
      </c>
      <c r="N5510" s="21">
        <v>0</v>
      </c>
    </row>
    <row r="5511" spans="1:14" ht="15" customHeight="1" outlineLevel="1" x14ac:dyDescent="0.3">
      <c r="A5511" s="12">
        <v>5509</v>
      </c>
      <c r="B5511" s="13">
        <v>1</v>
      </c>
      <c r="C5511" s="19">
        <v>1.2199343673872E-4</v>
      </c>
      <c r="D5511" s="21">
        <v>0</v>
      </c>
      <c r="E5511" s="21">
        <v>0</v>
      </c>
      <c r="F5511" s="22">
        <v>1.87974341502385E-4</v>
      </c>
      <c r="G5511" s="22">
        <v>1.14155251141553E-4</v>
      </c>
      <c r="H5511" s="20">
        <v>0.48037473749999998</v>
      </c>
      <c r="I5511" s="20">
        <v>4.606283941E-2</v>
      </c>
      <c r="J5511" s="24">
        <v>5.6099999999999997E-2</v>
      </c>
      <c r="K5511" s="20">
        <v>0.1053080107</v>
      </c>
      <c r="L5511" s="20">
        <v>0.3240255963</v>
      </c>
      <c r="M5511" s="20">
        <v>9.2915291639999995E-2</v>
      </c>
      <c r="N5511" s="20">
        <v>1.982314286E-2</v>
      </c>
    </row>
    <row r="5512" spans="1:14" ht="15" customHeight="1" outlineLevel="1" x14ac:dyDescent="0.3">
      <c r="A5512" s="12">
        <v>5510</v>
      </c>
      <c r="B5512" s="13">
        <v>1</v>
      </c>
      <c r="C5512" s="19">
        <v>1.17633018299877E-4</v>
      </c>
      <c r="D5512" s="21">
        <v>0</v>
      </c>
      <c r="E5512" s="21">
        <v>0</v>
      </c>
      <c r="F5512" s="22">
        <v>1.90324020771165E-4</v>
      </c>
      <c r="G5512" s="22">
        <v>1.14155251141553E-4</v>
      </c>
      <c r="H5512" s="20">
        <v>0.4445162332</v>
      </c>
      <c r="I5512" s="20">
        <v>4.8681148180000001E-2</v>
      </c>
      <c r="J5512" s="24">
        <v>0.1024</v>
      </c>
      <c r="K5512" s="20">
        <v>9.8125152179999994E-2</v>
      </c>
      <c r="L5512" s="20">
        <v>0.3195656389</v>
      </c>
      <c r="M5512" s="20">
        <v>0.37805238029999999</v>
      </c>
      <c r="N5512" s="20">
        <v>0.8127488571</v>
      </c>
    </row>
    <row r="5513" spans="1:14" ht="15" customHeight="1" outlineLevel="1" x14ac:dyDescent="0.3">
      <c r="A5513" s="12">
        <v>5511</v>
      </c>
      <c r="B5513" s="13">
        <v>1</v>
      </c>
      <c r="C5513" s="19">
        <v>1.0963972085232E-4</v>
      </c>
      <c r="D5513" s="21">
        <v>0</v>
      </c>
      <c r="E5513" s="21">
        <v>0</v>
      </c>
      <c r="F5513" s="22">
        <v>2.1382081345896301E-4</v>
      </c>
      <c r="G5513" s="22">
        <v>1.14155251141553E-4</v>
      </c>
      <c r="H5513" s="20">
        <v>0.39928929089999998</v>
      </c>
      <c r="I5513" s="20">
        <v>5.5081458489999999E-2</v>
      </c>
      <c r="J5513" s="24">
        <v>0.14560000000000001</v>
      </c>
      <c r="K5513" s="20">
        <v>8.9846603359999999E-2</v>
      </c>
      <c r="L5513" s="20">
        <v>0.32189257319999998</v>
      </c>
      <c r="M5513" s="20">
        <v>0.48801570640000003</v>
      </c>
      <c r="N5513" s="20">
        <v>9.2184857140000007E-2</v>
      </c>
    </row>
    <row r="5514" spans="1:14" ht="15" customHeight="1" outlineLevel="1" x14ac:dyDescent="0.3">
      <c r="A5514" s="12">
        <v>5512</v>
      </c>
      <c r="B5514" s="13">
        <v>1</v>
      </c>
      <c r="C5514" s="19">
        <v>1.04118130210426E-4</v>
      </c>
      <c r="D5514" s="21">
        <v>0</v>
      </c>
      <c r="E5514" s="21">
        <v>0</v>
      </c>
      <c r="F5514" s="22">
        <v>2.23219530534082E-4</v>
      </c>
      <c r="G5514" s="22">
        <v>1.14155251141553E-4</v>
      </c>
      <c r="H5514" s="20">
        <v>0.33144887740000001</v>
      </c>
      <c r="I5514" s="20">
        <v>5.7117920869999998E-2</v>
      </c>
      <c r="J5514" s="24">
        <v>0.1741</v>
      </c>
      <c r="K5514" s="20">
        <v>0.1022644266</v>
      </c>
      <c r="L5514" s="20">
        <v>0.33294551100000003</v>
      </c>
      <c r="M5514" s="20">
        <v>0.29924400779999999</v>
      </c>
      <c r="N5514" s="20">
        <v>0.56858657140000002</v>
      </c>
    </row>
    <row r="5515" spans="1:14" ht="15" customHeight="1" outlineLevel="1" x14ac:dyDescent="0.3">
      <c r="A5515" s="12">
        <v>5513</v>
      </c>
      <c r="B5515" s="13">
        <v>1</v>
      </c>
      <c r="C5515" s="19">
        <v>1.02084874319607E-4</v>
      </c>
      <c r="D5515" s="21">
        <v>0</v>
      </c>
      <c r="E5515" s="21">
        <v>0</v>
      </c>
      <c r="F5515" s="22">
        <v>2.23219530534082E-4</v>
      </c>
      <c r="G5515" s="22">
        <v>1.14155251141553E-4</v>
      </c>
      <c r="H5515" s="20">
        <v>0.23259570339999999</v>
      </c>
      <c r="I5515" s="20">
        <v>5.7117920869999998E-2</v>
      </c>
      <c r="J5515" s="24">
        <v>0.2087</v>
      </c>
      <c r="K5515" s="20">
        <v>0.12929145359999999</v>
      </c>
      <c r="L5515" s="20">
        <v>0.3387628466</v>
      </c>
      <c r="M5515" s="20">
        <v>8.68158022E-2</v>
      </c>
      <c r="N5515" s="24">
        <v>0.56050800000000001</v>
      </c>
    </row>
    <row r="5516" spans="1:14" ht="15" customHeight="1" outlineLevel="1" x14ac:dyDescent="0.3">
      <c r="A5516" s="12">
        <v>5514</v>
      </c>
      <c r="B5516" s="13">
        <v>1</v>
      </c>
      <c r="C5516" s="19">
        <v>1.05732207754086E-4</v>
      </c>
      <c r="D5516" s="21">
        <v>0</v>
      </c>
      <c r="E5516" s="21">
        <v>0</v>
      </c>
      <c r="F5516" s="22">
        <v>1.6447754881458699E-4</v>
      </c>
      <c r="G5516" s="22">
        <v>1.14155251141553E-4</v>
      </c>
      <c r="H5516" s="20">
        <v>0.1219512195</v>
      </c>
      <c r="I5516" s="20">
        <v>5.702094647E-2</v>
      </c>
      <c r="J5516" s="24">
        <v>0.25769999999999998</v>
      </c>
      <c r="K5516" s="20">
        <v>0.13464816169999999</v>
      </c>
      <c r="L5516" s="20">
        <v>0.34904013960000002</v>
      </c>
      <c r="M5516" s="20">
        <v>1.8788790850000001E-3</v>
      </c>
      <c r="N5516" s="20">
        <v>0.29638885710000001</v>
      </c>
    </row>
    <row r="5517" spans="1:14" ht="15" customHeight="1" outlineLevel="1" x14ac:dyDescent="0.3">
      <c r="A5517" s="12">
        <v>5515</v>
      </c>
      <c r="B5517" s="13">
        <v>1</v>
      </c>
      <c r="C5517" s="19">
        <v>1.0736073972351E-4</v>
      </c>
      <c r="D5517" s="21">
        <v>0</v>
      </c>
      <c r="E5517" s="21">
        <v>0</v>
      </c>
      <c r="F5517" s="22">
        <v>1.1748396343899099E-4</v>
      </c>
      <c r="G5517" s="22">
        <v>1.14155251141553E-4</v>
      </c>
      <c r="H5517" s="20">
        <v>5.9441124210000001E-2</v>
      </c>
      <c r="I5517" s="20">
        <v>5.7796741659999998E-2</v>
      </c>
      <c r="J5517" s="24">
        <v>0.32929999999999998</v>
      </c>
      <c r="K5517" s="20">
        <v>0.1155344534</v>
      </c>
      <c r="L5517" s="20">
        <v>0.35010665120000001</v>
      </c>
      <c r="M5517" s="20">
        <v>2.0128343430000001E-2</v>
      </c>
      <c r="N5517" s="20">
        <v>8.4964285710000004E-2</v>
      </c>
    </row>
    <row r="5518" spans="1:14" ht="15" customHeight="1" outlineLevel="1" x14ac:dyDescent="0.3">
      <c r="A5518" s="12">
        <v>5516</v>
      </c>
      <c r="B5518" s="13">
        <v>1</v>
      </c>
      <c r="C5518" s="19">
        <v>9.9410805553244795E-5</v>
      </c>
      <c r="D5518" s="21">
        <v>0</v>
      </c>
      <c r="E5518" s="21">
        <v>0</v>
      </c>
      <c r="F5518" s="22">
        <v>8.8112972579242903E-5</v>
      </c>
      <c r="G5518" s="22">
        <v>1.14155251141553E-4</v>
      </c>
      <c r="H5518" s="21">
        <v>0</v>
      </c>
      <c r="I5518" s="20">
        <v>6.2742435999999999E-2</v>
      </c>
      <c r="J5518" s="24">
        <v>0.41570000000000001</v>
      </c>
      <c r="K5518" s="20">
        <v>0.1102994887</v>
      </c>
      <c r="L5518" s="20">
        <v>0.34642233859999999</v>
      </c>
      <c r="M5518" s="20">
        <v>0.17243871969999999</v>
      </c>
      <c r="N5518" s="21">
        <v>0</v>
      </c>
    </row>
    <row r="5519" spans="1:14" ht="15" customHeight="1" outlineLevel="1" x14ac:dyDescent="0.3">
      <c r="A5519" s="12">
        <v>5517</v>
      </c>
      <c r="B5519" s="13">
        <v>1</v>
      </c>
      <c r="C5519" s="19">
        <v>9.7140528786053107E-5</v>
      </c>
      <c r="D5519" s="20">
        <v>1.237408854E-5</v>
      </c>
      <c r="E5519" s="21">
        <v>0</v>
      </c>
      <c r="F5519" s="22">
        <v>5.87419817194953E-5</v>
      </c>
      <c r="G5519" s="22">
        <v>1.14155251141553E-4</v>
      </c>
      <c r="H5519" s="21">
        <v>0</v>
      </c>
      <c r="I5519" s="20">
        <v>6.9821567109999996E-2</v>
      </c>
      <c r="J5519" s="24">
        <v>0.42880000000000001</v>
      </c>
      <c r="K5519" s="20">
        <v>0.1246652057</v>
      </c>
      <c r="L5519" s="20">
        <v>0.34312584839999999</v>
      </c>
      <c r="M5519" s="20">
        <v>0.21399532660000001</v>
      </c>
      <c r="N5519" s="21">
        <v>0</v>
      </c>
    </row>
    <row r="5520" spans="1:14" ht="15" customHeight="1" outlineLevel="1" x14ac:dyDescent="0.3">
      <c r="A5520" s="12">
        <v>5518</v>
      </c>
      <c r="B5520" s="13">
        <v>1</v>
      </c>
      <c r="C5520" s="19">
        <v>9.8420702668670506E-5</v>
      </c>
      <c r="D5520" s="20">
        <v>2.5095878729999999E-5</v>
      </c>
      <c r="E5520" s="21">
        <v>0</v>
      </c>
      <c r="F5520" s="22">
        <v>3.7594868300476997E-5</v>
      </c>
      <c r="G5520" s="22">
        <v>1.14155251141553E-4</v>
      </c>
      <c r="H5520" s="21">
        <v>0</v>
      </c>
      <c r="I5520" s="20">
        <v>7.4670287040000005E-2</v>
      </c>
      <c r="J5520" s="24">
        <v>0.35420000000000001</v>
      </c>
      <c r="K5520" s="20">
        <v>0.1039688337</v>
      </c>
      <c r="L5520" s="20">
        <v>0.32460732980000001</v>
      </c>
      <c r="M5520" s="20">
        <v>0.1234160914</v>
      </c>
      <c r="N5520" s="21">
        <v>0</v>
      </c>
    </row>
    <row r="5521" spans="1:14" ht="15" customHeight="1" outlineLevel="1" x14ac:dyDescent="0.3">
      <c r="A5521" s="12">
        <v>5519</v>
      </c>
      <c r="B5521" s="13">
        <v>1</v>
      </c>
      <c r="C5521" s="19">
        <v>9.6675603370908499E-5</v>
      </c>
      <c r="D5521" s="20">
        <v>3.746996727E-5</v>
      </c>
      <c r="E5521" s="21">
        <v>0</v>
      </c>
      <c r="F5521" s="22">
        <v>2.3496792687798098E-5</v>
      </c>
      <c r="G5521" s="22">
        <v>1.14155251141553E-4</v>
      </c>
      <c r="H5521" s="21">
        <v>0</v>
      </c>
      <c r="I5521" s="20">
        <v>7.5640031029999999E-2</v>
      </c>
      <c r="J5521" s="24">
        <v>0.25159999999999999</v>
      </c>
      <c r="K5521" s="20">
        <v>8.5707328949999995E-2</v>
      </c>
      <c r="L5521" s="20">
        <v>0.2982354082</v>
      </c>
      <c r="M5521" s="20">
        <v>3.4929904880000001E-2</v>
      </c>
      <c r="N5521" s="21">
        <v>0</v>
      </c>
    </row>
    <row r="5522" spans="1:14" ht="15" customHeight="1" outlineLevel="1" x14ac:dyDescent="0.3">
      <c r="A5522" s="12">
        <v>5520</v>
      </c>
      <c r="B5522" s="13">
        <v>1</v>
      </c>
      <c r="C5522" s="19">
        <v>7.46494950077024E-5</v>
      </c>
      <c r="D5522" s="20">
        <v>4.9107746400000003E-5</v>
      </c>
      <c r="E5522" s="21">
        <v>0</v>
      </c>
      <c r="F5522" s="22">
        <v>9.3987170751192492E-6</v>
      </c>
      <c r="G5522" s="22">
        <v>1.14155251141553E-4</v>
      </c>
      <c r="H5522" s="21">
        <v>0</v>
      </c>
      <c r="I5522" s="20">
        <v>7.5543056629999994E-2</v>
      </c>
      <c r="J5522" s="24">
        <v>0.17599999999999999</v>
      </c>
      <c r="K5522" s="20">
        <v>8.3272461650000004E-2</v>
      </c>
      <c r="L5522" s="20">
        <v>0.2950358736</v>
      </c>
      <c r="M5522" s="20">
        <v>1.337349021E-3</v>
      </c>
      <c r="N5522" s="21">
        <v>0</v>
      </c>
    </row>
    <row r="5523" spans="1:14" ht="15" customHeight="1" outlineLevel="1" x14ac:dyDescent="0.3">
      <c r="A5523" s="12">
        <v>5521</v>
      </c>
      <c r="B5523" s="13">
        <v>1</v>
      </c>
      <c r="C5523" s="19">
        <v>5.84670241028001E-5</v>
      </c>
      <c r="D5523" s="20">
        <v>5.9743326629999998E-5</v>
      </c>
      <c r="E5523" s="21">
        <v>0</v>
      </c>
      <c r="F5523" s="22">
        <v>5.8741981719495297E-6</v>
      </c>
      <c r="G5523" s="22">
        <v>1.14155251141553E-4</v>
      </c>
      <c r="H5523" s="21">
        <v>0</v>
      </c>
      <c r="I5523" s="20">
        <v>7.6027928630000005E-2</v>
      </c>
      <c r="J5523" s="24">
        <v>0.11070000000000001</v>
      </c>
      <c r="K5523" s="20">
        <v>7.4628682739999994E-2</v>
      </c>
      <c r="L5523" s="20">
        <v>0.30298623229999999</v>
      </c>
      <c r="M5523" s="20">
        <v>0.1119899204</v>
      </c>
      <c r="N5523" s="21">
        <v>0</v>
      </c>
    </row>
    <row r="5524" spans="1:14" ht="15" customHeight="1" outlineLevel="1" x14ac:dyDescent="0.3">
      <c r="A5524" s="12">
        <v>5522</v>
      </c>
      <c r="B5524" s="13">
        <v>1</v>
      </c>
      <c r="C5524" s="19">
        <v>4.8900616495568499E-5</v>
      </c>
      <c r="D5524" s="20">
        <v>6.8926741099999996E-5</v>
      </c>
      <c r="E5524" s="21">
        <v>0</v>
      </c>
      <c r="F5524" s="22">
        <v>2.3496792687798102E-6</v>
      </c>
      <c r="G5524" s="22">
        <v>1.14155251141553E-4</v>
      </c>
      <c r="H5524" s="21">
        <v>0</v>
      </c>
      <c r="I5524" s="20">
        <v>7.3215671060000001E-2</v>
      </c>
      <c r="J5524" s="24">
        <v>7.1499999999999994E-2</v>
      </c>
      <c r="K5524" s="20">
        <v>6.1602142679999999E-2</v>
      </c>
      <c r="L5524" s="20">
        <v>0.301628854</v>
      </c>
      <c r="M5524" s="20">
        <v>0.44895124250000001</v>
      </c>
      <c r="N5524" s="21">
        <v>0</v>
      </c>
    </row>
    <row r="5525" spans="1:14" ht="15" customHeight="1" outlineLevel="1" x14ac:dyDescent="0.3">
      <c r="A5525" s="12">
        <v>5523</v>
      </c>
      <c r="B5525" s="13">
        <v>1</v>
      </c>
      <c r="C5525" s="19">
        <v>3.53980214319582E-5</v>
      </c>
      <c r="D5525" s="20">
        <v>7.7005691470000004E-5</v>
      </c>
      <c r="E5525" s="21">
        <v>0</v>
      </c>
      <c r="F5525" s="22">
        <v>1.17483963438991E-6</v>
      </c>
      <c r="G5525" s="22">
        <v>1.14155251141553E-4</v>
      </c>
      <c r="H5525" s="21">
        <v>0</v>
      </c>
      <c r="I5525" s="20">
        <v>6.8754848719999997E-2</v>
      </c>
      <c r="J5525" s="24">
        <v>5.3400000000000003E-2</v>
      </c>
      <c r="K5525" s="20">
        <v>5.6001947890000001E-2</v>
      </c>
      <c r="L5525" s="20">
        <v>0.2982354082</v>
      </c>
      <c r="M5525" s="20">
        <v>0.58128976409999999</v>
      </c>
      <c r="N5525" s="21">
        <v>0</v>
      </c>
    </row>
    <row r="5526" spans="1:14" ht="15" customHeight="1" outlineLevel="1" x14ac:dyDescent="0.3">
      <c r="A5526" s="12">
        <v>5524</v>
      </c>
      <c r="B5526" s="13">
        <v>1</v>
      </c>
      <c r="C5526" s="19">
        <v>2.9905543479501399E-5</v>
      </c>
      <c r="D5526" s="20">
        <v>8.4450597630000005E-5</v>
      </c>
      <c r="E5526" s="21">
        <v>0</v>
      </c>
      <c r="F5526" s="22">
        <v>1.40980756126789E-5</v>
      </c>
      <c r="G5526" s="22">
        <v>1.14155251141553E-4</v>
      </c>
      <c r="H5526" s="21">
        <v>0</v>
      </c>
      <c r="I5526" s="20">
        <v>6.7591155929999994E-2</v>
      </c>
      <c r="J5526" s="24">
        <v>5.2400000000000002E-2</v>
      </c>
      <c r="K5526" s="20">
        <v>5.539323107E-2</v>
      </c>
      <c r="L5526" s="20">
        <v>0.29561760710000001</v>
      </c>
      <c r="M5526" s="20">
        <v>0.35470242699999999</v>
      </c>
      <c r="N5526" s="21">
        <v>0</v>
      </c>
    </row>
    <row r="5527" spans="1:14" ht="15" customHeight="1" outlineLevel="1" x14ac:dyDescent="0.3">
      <c r="A5527" s="12">
        <v>5525</v>
      </c>
      <c r="B5527" s="13">
        <v>1</v>
      </c>
      <c r="C5527" s="19">
        <v>3.4325704377858003E-5</v>
      </c>
      <c r="D5527" s="20">
        <v>9.0934210960000005E-5</v>
      </c>
      <c r="E5527" s="21">
        <v>0</v>
      </c>
      <c r="F5527" s="22">
        <v>3.7594868300476997E-5</v>
      </c>
      <c r="G5527" s="22">
        <v>1.14155251141553E-4</v>
      </c>
      <c r="H5527" s="20">
        <v>4.1511872069999997E-2</v>
      </c>
      <c r="I5527" s="20">
        <v>6.633048875E-2</v>
      </c>
      <c r="J5527" s="24">
        <v>7.2099999999999997E-2</v>
      </c>
      <c r="K5527" s="20">
        <v>0.109082055</v>
      </c>
      <c r="L5527" s="20">
        <v>0.29619934069999998</v>
      </c>
      <c r="M5527" s="20">
        <v>0.1026624334</v>
      </c>
      <c r="N5527" s="21">
        <v>0</v>
      </c>
    </row>
    <row r="5528" spans="1:14" ht="15" customHeight="1" outlineLevel="1" x14ac:dyDescent="0.3">
      <c r="A5528" s="12">
        <v>5526</v>
      </c>
      <c r="B5528" s="13">
        <v>1</v>
      </c>
      <c r="C5528" s="19">
        <v>5.0908272797529501E-5</v>
      </c>
      <c r="D5528" s="20">
        <v>7.1831072620000004E-5</v>
      </c>
      <c r="E5528" s="21">
        <v>0</v>
      </c>
      <c r="F5528" s="22">
        <v>9.3987170751192502E-5</v>
      </c>
      <c r="G5528" s="22">
        <v>1.14155251141553E-4</v>
      </c>
      <c r="H5528" s="20">
        <v>6.3640768860000002E-2</v>
      </c>
      <c r="I5528" s="20">
        <v>6.2354538399999999E-2</v>
      </c>
      <c r="J5528" s="24">
        <v>8.0299999999999996E-2</v>
      </c>
      <c r="K5528" s="20">
        <v>0.12381300219999999</v>
      </c>
      <c r="L5528" s="20">
        <v>0.2900911383</v>
      </c>
      <c r="M5528" s="20">
        <v>2.033940692E-3</v>
      </c>
      <c r="N5528" s="21">
        <v>0</v>
      </c>
    </row>
    <row r="5529" spans="1:14" ht="15" customHeight="1" outlineLevel="1" x14ac:dyDescent="0.3">
      <c r="A5529" s="12">
        <v>5527</v>
      </c>
      <c r="B5529" s="13">
        <v>1</v>
      </c>
      <c r="C5529" s="19">
        <v>7.3140548125119397E-5</v>
      </c>
      <c r="D5529" s="20">
        <v>3.0924994820000002E-5</v>
      </c>
      <c r="E5529" s="21">
        <v>0</v>
      </c>
      <c r="F5529" s="22">
        <v>1.8210014333043501E-4</v>
      </c>
      <c r="G5529" s="22">
        <v>1.14155251141553E-4</v>
      </c>
      <c r="H5529" s="20">
        <v>0.1452107899</v>
      </c>
      <c r="I5529" s="20">
        <v>5.6439100079999999E-2</v>
      </c>
      <c r="J5529" s="24">
        <v>7.7700000000000005E-2</v>
      </c>
      <c r="K5529" s="20">
        <v>0.1520574629</v>
      </c>
      <c r="L5529" s="20">
        <v>0.30405274380000002</v>
      </c>
      <c r="M5529" s="20">
        <v>2.6323040780000001E-2</v>
      </c>
      <c r="N5529" s="21">
        <v>0</v>
      </c>
    </row>
    <row r="5530" spans="1:14" ht="15" customHeight="1" outlineLevel="1" x14ac:dyDescent="0.3">
      <c r="A5530" s="12">
        <v>5528</v>
      </c>
      <c r="B5530" s="13">
        <v>1</v>
      </c>
      <c r="C5530" s="19">
        <v>9.7772637299978007E-5</v>
      </c>
      <c r="D5530" s="21">
        <v>0</v>
      </c>
      <c r="E5530" s="21">
        <v>0</v>
      </c>
      <c r="F5530" s="22">
        <v>1.58603350642637E-4</v>
      </c>
      <c r="G5530" s="22">
        <v>1.14155251141553E-4</v>
      </c>
      <c r="H5530" s="20">
        <v>0.28396058800000001</v>
      </c>
      <c r="I5530" s="20">
        <v>4.7614429790000003E-2</v>
      </c>
      <c r="J5530" s="24">
        <v>0.11219999999999999</v>
      </c>
      <c r="K5530" s="20">
        <v>0.1732408084</v>
      </c>
      <c r="L5530" s="20">
        <v>0.32315299590000002</v>
      </c>
      <c r="M5530" s="20">
        <v>0.2105843262</v>
      </c>
      <c r="N5530" s="24">
        <v>1.3025999999999999E-2</v>
      </c>
    </row>
    <row r="5531" spans="1:14" ht="15" customHeight="1" outlineLevel="1" x14ac:dyDescent="0.3">
      <c r="A5531" s="12">
        <v>5529</v>
      </c>
      <c r="B5531" s="13">
        <v>1</v>
      </c>
      <c r="C5531" s="19">
        <v>1.09687902271533E-4</v>
      </c>
      <c r="D5531" s="21">
        <v>0</v>
      </c>
      <c r="E5531" s="21">
        <v>0</v>
      </c>
      <c r="F5531" s="22">
        <v>1.4685495429873799E-4</v>
      </c>
      <c r="G5531" s="22">
        <v>1.14155251141553E-4</v>
      </c>
      <c r="H5531" s="20">
        <v>0.417218543</v>
      </c>
      <c r="I5531" s="20">
        <v>4.6353762610000002E-2</v>
      </c>
      <c r="J5531" s="24">
        <v>0.13339999999999999</v>
      </c>
      <c r="K5531" s="20">
        <v>0.17750182619999999</v>
      </c>
      <c r="L5531" s="20">
        <v>0.32635253050000002</v>
      </c>
      <c r="M5531" s="20">
        <v>0.25424258649999998</v>
      </c>
      <c r="N5531" s="20">
        <v>0.19459885709999999</v>
      </c>
    </row>
    <row r="5532" spans="1:14" ht="15" customHeight="1" outlineLevel="1" x14ac:dyDescent="0.3">
      <c r="A5532" s="12">
        <v>5530</v>
      </c>
      <c r="B5532" s="13">
        <v>1</v>
      </c>
      <c r="C5532" s="19">
        <v>1.15744306666699E-4</v>
      </c>
      <c r="D5532" s="21">
        <v>0</v>
      </c>
      <c r="E5532" s="21">
        <v>0</v>
      </c>
      <c r="F5532" s="22">
        <v>1.6447754881458699E-4</v>
      </c>
      <c r="G5532" s="22">
        <v>1.14155251141553E-4</v>
      </c>
      <c r="H5532" s="20">
        <v>0.51122597319999996</v>
      </c>
      <c r="I5532" s="20">
        <v>5.2560124129999997E-2</v>
      </c>
      <c r="J5532" s="24">
        <v>0.1217</v>
      </c>
      <c r="K5532" s="20">
        <v>0.168127587</v>
      </c>
      <c r="L5532" s="20">
        <v>0.33197595499999999</v>
      </c>
      <c r="M5532" s="20">
        <v>0.14332620209999999</v>
      </c>
      <c r="N5532" s="20">
        <v>0.39488057139999999</v>
      </c>
    </row>
    <row r="5533" spans="1:14" ht="15" customHeight="1" outlineLevel="1" x14ac:dyDescent="0.3">
      <c r="A5533" s="12">
        <v>5531</v>
      </c>
      <c r="B5533" s="13">
        <v>1</v>
      </c>
      <c r="C5533" s="19">
        <v>1.20533539736544E-4</v>
      </c>
      <c r="D5533" s="21">
        <v>0</v>
      </c>
      <c r="E5533" s="21">
        <v>0</v>
      </c>
      <c r="F5533" s="22">
        <v>1.87974341502385E-4</v>
      </c>
      <c r="G5533" s="22">
        <v>1.14155251141553E-4</v>
      </c>
      <c r="H5533" s="20">
        <v>0.55919883699999995</v>
      </c>
      <c r="I5533" s="20">
        <v>5.9251357640000002E-2</v>
      </c>
      <c r="J5533" s="24">
        <v>0.1145</v>
      </c>
      <c r="K5533" s="20">
        <v>0.18018018020000001</v>
      </c>
      <c r="L5533" s="20">
        <v>0.33352724449999999</v>
      </c>
      <c r="M5533" s="20">
        <v>3.8884822819999998E-2</v>
      </c>
      <c r="N5533" s="20">
        <v>5.5391142859999999E-2</v>
      </c>
    </row>
    <row r="5534" spans="1:14" ht="15" customHeight="1" outlineLevel="1" x14ac:dyDescent="0.3">
      <c r="A5534" s="12">
        <v>5532</v>
      </c>
      <c r="B5534" s="13">
        <v>1</v>
      </c>
      <c r="C5534" s="19">
        <v>1.2402442859509101E-4</v>
      </c>
      <c r="D5534" s="21">
        <v>0</v>
      </c>
      <c r="E5534" s="20">
        <v>1.8301096449999999E-4</v>
      </c>
      <c r="F5534" s="22">
        <v>2.0677177565262301E-4</v>
      </c>
      <c r="G5534" s="22">
        <v>1.14155251141553E-4</v>
      </c>
      <c r="H5534" s="20">
        <v>0.57050557260000001</v>
      </c>
      <c r="I5534" s="20">
        <v>6.2645461599999994E-2</v>
      </c>
      <c r="J5534" s="24">
        <v>0.1447</v>
      </c>
      <c r="K5534" s="20">
        <v>0.1480399318</v>
      </c>
      <c r="L5534" s="20">
        <v>0.32693426409999998</v>
      </c>
      <c r="M5534" s="20">
        <v>1.337349021E-3</v>
      </c>
      <c r="N5534" s="20">
        <v>0.53657314290000002</v>
      </c>
    </row>
    <row r="5535" spans="1:14" ht="15" customHeight="1" outlineLevel="1" x14ac:dyDescent="0.3">
      <c r="A5535" s="12">
        <v>5533</v>
      </c>
      <c r="B5535" s="13">
        <v>1</v>
      </c>
      <c r="C5535" s="19">
        <v>1.16423585923869E-4</v>
      </c>
      <c r="D5535" s="21">
        <v>0</v>
      </c>
      <c r="E5535" s="20">
        <v>3.8134377720000002E-4</v>
      </c>
      <c r="F5535" s="22">
        <v>1.87974341502385E-4</v>
      </c>
      <c r="G5535" s="22">
        <v>1.14155251141553E-4</v>
      </c>
      <c r="H5535" s="20">
        <v>0.54627685349999999</v>
      </c>
      <c r="I5535" s="20">
        <v>6.4487975170000003E-2</v>
      </c>
      <c r="J5535" s="24">
        <v>0.21870000000000001</v>
      </c>
      <c r="K5535" s="20">
        <v>0.11979547109999999</v>
      </c>
      <c r="L5535" s="20">
        <v>0.32625557490000001</v>
      </c>
      <c r="M5535" s="20">
        <v>0.1297481909</v>
      </c>
      <c r="N5535" s="21">
        <v>0</v>
      </c>
    </row>
    <row r="5536" spans="1:14" ht="15" customHeight="1" outlineLevel="1" x14ac:dyDescent="0.3">
      <c r="A5536" s="12">
        <v>5534</v>
      </c>
      <c r="B5536" s="13">
        <v>1</v>
      </c>
      <c r="C5536" s="19">
        <v>1.11433640672819E-4</v>
      </c>
      <c r="D5536" s="21">
        <v>0</v>
      </c>
      <c r="E5536" s="20">
        <v>4.9072474900000004E-4</v>
      </c>
      <c r="F5536" s="22">
        <v>1.90324020771165E-4</v>
      </c>
      <c r="G5536" s="22">
        <v>1.14155251141553E-4</v>
      </c>
      <c r="H5536" s="20">
        <v>0.50266515909999998</v>
      </c>
      <c r="I5536" s="20">
        <v>6.8173002329999996E-2</v>
      </c>
      <c r="J5536" s="24">
        <v>0.30099999999999999</v>
      </c>
      <c r="K5536" s="20">
        <v>0.1115169223</v>
      </c>
      <c r="L5536" s="20">
        <v>0.32916424280000001</v>
      </c>
      <c r="M5536" s="20">
        <v>0.51439407049999997</v>
      </c>
      <c r="N5536" s="20">
        <v>0.39632914289999999</v>
      </c>
    </row>
    <row r="5537" spans="1:14" ht="15" customHeight="1" outlineLevel="1" x14ac:dyDescent="0.3">
      <c r="A5537" s="12">
        <v>5535</v>
      </c>
      <c r="B5537" s="13">
        <v>1</v>
      </c>
      <c r="C5537" s="19">
        <v>1.0393327680629199E-4</v>
      </c>
      <c r="D5537" s="21">
        <v>0</v>
      </c>
      <c r="E5537" s="20">
        <v>4.9583203170000003E-4</v>
      </c>
      <c r="F5537" s="22">
        <v>2.1382081345896301E-4</v>
      </c>
      <c r="G5537" s="22">
        <v>1.14155251141553E-4</v>
      </c>
      <c r="H5537" s="20">
        <v>0.44144726220000002</v>
      </c>
      <c r="I5537" s="20">
        <v>7.127618309E-2</v>
      </c>
      <c r="J5537" s="24">
        <v>0.36399999999999999</v>
      </c>
      <c r="K5537" s="20">
        <v>0.11772583389999999</v>
      </c>
      <c r="L5537" s="20">
        <v>0.32751599770000001</v>
      </c>
      <c r="M5537" s="20">
        <v>0.66753648310000002</v>
      </c>
      <c r="N5537" s="21">
        <v>0</v>
      </c>
    </row>
    <row r="5538" spans="1:14" ht="15" customHeight="1" outlineLevel="1" x14ac:dyDescent="0.3">
      <c r="A5538" s="12">
        <v>5536</v>
      </c>
      <c r="B5538" s="13">
        <v>1</v>
      </c>
      <c r="C5538" s="19">
        <v>9.9981119478042901E-5</v>
      </c>
      <c r="D5538" s="21">
        <v>0</v>
      </c>
      <c r="E5538" s="20">
        <v>3.7112921170000002E-4</v>
      </c>
      <c r="F5538" s="22">
        <v>2.23219530534082E-4</v>
      </c>
      <c r="G5538" s="22">
        <v>1.14155251141553E-4</v>
      </c>
      <c r="H5538" s="20">
        <v>0.35955419160000002</v>
      </c>
      <c r="I5538" s="20">
        <v>7.3215671060000001E-2</v>
      </c>
      <c r="J5538" s="24">
        <v>0.37109999999999999</v>
      </c>
      <c r="K5538" s="20">
        <v>0.12649135619999999</v>
      </c>
      <c r="L5538" s="20">
        <v>0.33323637769999997</v>
      </c>
      <c r="M5538" s="20">
        <v>0.40583788240000002</v>
      </c>
      <c r="N5538" s="20">
        <v>0.43528457139999999</v>
      </c>
    </row>
    <row r="5539" spans="1:14" ht="15" customHeight="1" outlineLevel="1" x14ac:dyDescent="0.3">
      <c r="A5539" s="12">
        <v>5537</v>
      </c>
      <c r="B5539" s="13">
        <v>1</v>
      </c>
      <c r="C5539" s="19">
        <v>1.01034409435112E-4</v>
      </c>
      <c r="D5539" s="21">
        <v>0</v>
      </c>
      <c r="E5539" s="20">
        <v>1.157650752E-4</v>
      </c>
      <c r="F5539" s="22">
        <v>2.23219530534082E-4</v>
      </c>
      <c r="G5539" s="22">
        <v>1.14155251141553E-4</v>
      </c>
      <c r="H5539" s="20">
        <v>0.24228719109999999</v>
      </c>
      <c r="I5539" s="20">
        <v>7.5155159040000002E-2</v>
      </c>
      <c r="J5539" s="24">
        <v>0.33889999999999998</v>
      </c>
      <c r="K5539" s="20">
        <v>0.15972729490000001</v>
      </c>
      <c r="L5539" s="20">
        <v>0.34739189450000002</v>
      </c>
      <c r="M5539" s="20">
        <v>0.1172538397</v>
      </c>
      <c r="N5539" s="21">
        <v>0</v>
      </c>
    </row>
    <row r="5540" spans="1:14" ht="15" customHeight="1" outlineLevel="1" x14ac:dyDescent="0.3">
      <c r="A5540" s="12">
        <v>5538</v>
      </c>
      <c r="B5540" s="13">
        <v>1</v>
      </c>
      <c r="C5540" s="19">
        <v>1.05963478566312E-4</v>
      </c>
      <c r="D5540" s="21">
        <v>0</v>
      </c>
      <c r="E5540" s="21">
        <v>0</v>
      </c>
      <c r="F5540" s="22">
        <v>1.6447754881458699E-4</v>
      </c>
      <c r="G5540" s="22">
        <v>1.14155251141553E-4</v>
      </c>
      <c r="H5540" s="20">
        <v>0.1216281699</v>
      </c>
      <c r="I5540" s="20">
        <v>7.3506594260000002E-2</v>
      </c>
      <c r="J5540" s="24">
        <v>0.3024</v>
      </c>
      <c r="K5540" s="20">
        <v>0.16435354269999999</v>
      </c>
      <c r="L5540" s="20">
        <v>0.36591041299999999</v>
      </c>
      <c r="M5540" s="20">
        <v>2.1694935530000002E-3</v>
      </c>
      <c r="N5540" s="21">
        <v>0</v>
      </c>
    </row>
    <row r="5541" spans="1:14" ht="15" customHeight="1" outlineLevel="1" x14ac:dyDescent="0.3">
      <c r="A5541" s="12">
        <v>5539</v>
      </c>
      <c r="B5541" s="13">
        <v>1</v>
      </c>
      <c r="C5541" s="19">
        <v>1.08247277837043E-4</v>
      </c>
      <c r="D5541" s="21">
        <v>0</v>
      </c>
      <c r="E5541" s="21">
        <v>0</v>
      </c>
      <c r="F5541" s="22">
        <v>1.1748396343899099E-4</v>
      </c>
      <c r="G5541" s="22">
        <v>1.14155251141553E-4</v>
      </c>
      <c r="H5541" s="20">
        <v>5.6210628329999998E-2</v>
      </c>
      <c r="I5541" s="20">
        <v>7.3021722270000006E-2</v>
      </c>
      <c r="J5541" s="24">
        <v>0.27129999999999999</v>
      </c>
      <c r="K5541" s="20">
        <v>0.15644022399999999</v>
      </c>
      <c r="L5541" s="20">
        <v>0.35408183050000003</v>
      </c>
      <c r="M5541" s="20">
        <v>3.23641993E-2</v>
      </c>
      <c r="N5541" s="20">
        <v>1.0496571430000001E-2</v>
      </c>
    </row>
    <row r="5542" spans="1:14" ht="15" customHeight="1" outlineLevel="1" x14ac:dyDescent="0.3">
      <c r="A5542" s="12">
        <v>5540</v>
      </c>
      <c r="B5542" s="13">
        <v>1</v>
      </c>
      <c r="C5542" s="19">
        <v>1.01260972051052E-4</v>
      </c>
      <c r="D5542" s="21">
        <v>0</v>
      </c>
      <c r="E5542" s="21">
        <v>0</v>
      </c>
      <c r="F5542" s="22">
        <v>8.8112972579242903E-5</v>
      </c>
      <c r="G5542" s="22">
        <v>1.14155251141553E-4</v>
      </c>
      <c r="H5542" s="21">
        <v>0</v>
      </c>
      <c r="I5542" s="20">
        <v>8.5240496509999999E-2</v>
      </c>
      <c r="J5542" s="24">
        <v>0.26140000000000002</v>
      </c>
      <c r="K5542" s="20">
        <v>0.14219625029999999</v>
      </c>
      <c r="L5542" s="20">
        <v>0.34593756060000003</v>
      </c>
      <c r="M5542" s="20">
        <v>0.24636644860000001</v>
      </c>
      <c r="N5542" s="21">
        <v>0</v>
      </c>
    </row>
    <row r="5543" spans="1:14" ht="15" customHeight="1" outlineLevel="1" x14ac:dyDescent="0.3">
      <c r="A5543" s="12">
        <v>5541</v>
      </c>
      <c r="B5543" s="13">
        <v>1</v>
      </c>
      <c r="C5543" s="19">
        <v>1.02706414627464E-4</v>
      </c>
      <c r="D5543" s="21">
        <v>0</v>
      </c>
      <c r="E5543" s="21">
        <v>0</v>
      </c>
      <c r="F5543" s="22">
        <v>5.87419817194953E-5</v>
      </c>
      <c r="G5543" s="22">
        <v>1.14155251141553E-4</v>
      </c>
      <c r="H5543" s="21">
        <v>0</v>
      </c>
      <c r="I5543" s="20">
        <v>9.8622963539999997E-2</v>
      </c>
      <c r="J5543" s="24">
        <v>0.23369999999999999</v>
      </c>
      <c r="K5543" s="20">
        <v>0.1168736304</v>
      </c>
      <c r="L5543" s="20">
        <v>0.33953849139999998</v>
      </c>
      <c r="M5543" s="20">
        <v>0.29140235739999998</v>
      </c>
      <c r="N5543" s="21">
        <v>0</v>
      </c>
    </row>
    <row r="5544" spans="1:14" ht="15" customHeight="1" outlineLevel="1" x14ac:dyDescent="0.3">
      <c r="A5544" s="12">
        <v>5542</v>
      </c>
      <c r="B5544" s="13">
        <v>1</v>
      </c>
      <c r="C5544" s="19">
        <v>1.06642836577226E-4</v>
      </c>
      <c r="D5544" s="21">
        <v>0</v>
      </c>
      <c r="E5544" s="21">
        <v>0</v>
      </c>
      <c r="F5544" s="22">
        <v>3.7594868300476997E-5</v>
      </c>
      <c r="G5544" s="22">
        <v>1.14155251141553E-4</v>
      </c>
      <c r="H5544" s="21">
        <v>0</v>
      </c>
      <c r="I5544" s="20">
        <v>0.1099689682</v>
      </c>
      <c r="J5544" s="24">
        <v>0.2109</v>
      </c>
      <c r="K5544" s="20">
        <v>0.1189432676</v>
      </c>
      <c r="L5544" s="20">
        <v>0.32063215049999999</v>
      </c>
      <c r="M5544" s="20">
        <v>0.16146737990000001</v>
      </c>
      <c r="N5544" s="21">
        <v>0</v>
      </c>
    </row>
    <row r="5545" spans="1:14" ht="15" customHeight="1" outlineLevel="1" x14ac:dyDescent="0.3">
      <c r="A5545" s="12">
        <v>5543</v>
      </c>
      <c r="B5545" s="13">
        <v>1</v>
      </c>
      <c r="C5545" s="19">
        <v>1.07826466237592E-4</v>
      </c>
      <c r="D5545" s="20">
        <v>2.2293812399999999E-6</v>
      </c>
      <c r="E5545" s="21">
        <v>0</v>
      </c>
      <c r="F5545" s="22">
        <v>2.3496792687798098E-5</v>
      </c>
      <c r="G5545" s="22">
        <v>1.14155251141553E-4</v>
      </c>
      <c r="H5545" s="21">
        <v>0</v>
      </c>
      <c r="I5545" s="20">
        <v>0.1140418929</v>
      </c>
      <c r="J5545" s="24">
        <v>0.21759999999999999</v>
      </c>
      <c r="K5545" s="20">
        <v>0.1107864621</v>
      </c>
      <c r="L5545" s="20">
        <v>0.30085320920000003</v>
      </c>
      <c r="M5545" s="20">
        <v>4.2400004929999999E-2</v>
      </c>
      <c r="N5545" s="21">
        <v>0</v>
      </c>
    </row>
    <row r="5546" spans="1:14" ht="15" customHeight="1" outlineLevel="1" x14ac:dyDescent="0.3">
      <c r="A5546" s="12">
        <v>5544</v>
      </c>
      <c r="B5546" s="13">
        <v>1</v>
      </c>
      <c r="C5546" s="19">
        <v>8.6987217332553903E-5</v>
      </c>
      <c r="D5546" s="20">
        <v>1.223091726E-5</v>
      </c>
      <c r="E5546" s="21">
        <v>0</v>
      </c>
      <c r="F5546" s="22">
        <v>9.3987170751192492E-6</v>
      </c>
      <c r="G5546" s="22">
        <v>1.14155251141553E-4</v>
      </c>
      <c r="H5546" s="21">
        <v>0</v>
      </c>
      <c r="I5546" s="20">
        <v>0.1092901474</v>
      </c>
      <c r="J5546" s="24">
        <v>0.2407</v>
      </c>
      <c r="K5546" s="20">
        <v>9.66642318E-2</v>
      </c>
      <c r="L5546" s="20">
        <v>0.2855342253</v>
      </c>
      <c r="M5546" s="20">
        <v>1.337349021E-3</v>
      </c>
      <c r="N5546" s="21">
        <v>0</v>
      </c>
    </row>
    <row r="5547" spans="1:14" ht="15" customHeight="1" outlineLevel="1" x14ac:dyDescent="0.3">
      <c r="A5547" s="12">
        <v>5545</v>
      </c>
      <c r="B5547" s="13">
        <v>1</v>
      </c>
      <c r="C5547" s="19">
        <v>7.1065358371390301E-5</v>
      </c>
      <c r="D5547" s="20">
        <v>2.1250707420000002E-5</v>
      </c>
      <c r="E5547" s="21">
        <v>0</v>
      </c>
      <c r="F5547" s="22">
        <v>5.8741981719495297E-6</v>
      </c>
      <c r="G5547" s="22">
        <v>1.14155251141553E-4</v>
      </c>
      <c r="H5547" s="21">
        <v>0</v>
      </c>
      <c r="I5547" s="20">
        <v>0.1014352211</v>
      </c>
      <c r="J5547" s="24">
        <v>0.2626</v>
      </c>
      <c r="K5547" s="20">
        <v>8.1446311179999994E-2</v>
      </c>
      <c r="L5547" s="20">
        <v>0.28921853790000002</v>
      </c>
      <c r="M5547" s="20">
        <v>0.1412542654</v>
      </c>
      <c r="N5547" s="21">
        <v>0</v>
      </c>
    </row>
    <row r="5548" spans="1:14" ht="15" customHeight="1" outlineLevel="1" x14ac:dyDescent="0.3">
      <c r="A5548" s="12">
        <v>5546</v>
      </c>
      <c r="B5548" s="13">
        <v>1</v>
      </c>
      <c r="C5548" s="19">
        <v>6.2070325735478203E-5</v>
      </c>
      <c r="D5548" s="20">
        <v>2.759114948E-5</v>
      </c>
      <c r="E5548" s="21">
        <v>0</v>
      </c>
      <c r="F5548" s="22">
        <v>2.3496792687798102E-6</v>
      </c>
      <c r="G5548" s="22">
        <v>1.14155251141553E-4</v>
      </c>
      <c r="H5548" s="21">
        <v>0</v>
      </c>
      <c r="I5548" s="20">
        <v>9.0961986039999998E-2</v>
      </c>
      <c r="J5548" s="24">
        <v>0.26379999999999998</v>
      </c>
      <c r="K5548" s="20">
        <v>5.0158266370000003E-2</v>
      </c>
      <c r="L5548" s="20">
        <v>0.29290285049999998</v>
      </c>
      <c r="M5548" s="24">
        <v>0.55655580999999998</v>
      </c>
      <c r="N5548" s="21">
        <v>0</v>
      </c>
    </row>
    <row r="5549" spans="1:14" ht="15" customHeight="1" outlineLevel="1" x14ac:dyDescent="0.3">
      <c r="A5549" s="12">
        <v>5547</v>
      </c>
      <c r="B5549" s="13">
        <v>1</v>
      </c>
      <c r="C5549" s="19">
        <v>5.0468949520267397E-5</v>
      </c>
      <c r="D5549" s="20">
        <v>3.2233989309999998E-5</v>
      </c>
      <c r="E5549" s="21">
        <v>0</v>
      </c>
      <c r="F5549" s="22">
        <v>1.17483963438991E-6</v>
      </c>
      <c r="G5549" s="22">
        <v>1.14155251141553E-4</v>
      </c>
      <c r="H5549" s="21">
        <v>0</v>
      </c>
      <c r="I5549" s="20">
        <v>7.5543056629999994E-2</v>
      </c>
      <c r="J5549" s="24">
        <v>0.2651</v>
      </c>
      <c r="K5549" s="20">
        <v>5.4419284149999997E-2</v>
      </c>
      <c r="L5549" s="20">
        <v>0.28989722709999999</v>
      </c>
      <c r="M5549" s="20">
        <v>0.72316585609999995</v>
      </c>
      <c r="N5549" s="21">
        <v>0</v>
      </c>
    </row>
    <row r="5550" spans="1:14" ht="15" customHeight="1" outlineLevel="1" x14ac:dyDescent="0.3">
      <c r="A5550" s="12">
        <v>5548</v>
      </c>
      <c r="B5550" s="13">
        <v>1</v>
      </c>
      <c r="C5550" s="19">
        <v>4.5665934849332702E-5</v>
      </c>
      <c r="D5550" s="20">
        <v>3.746996727E-5</v>
      </c>
      <c r="E5550" s="21">
        <v>0</v>
      </c>
      <c r="F5550" s="22">
        <v>1.40980756126789E-5</v>
      </c>
      <c r="G5550" s="22">
        <v>1.14155251141553E-4</v>
      </c>
      <c r="H5550" s="21">
        <v>0</v>
      </c>
      <c r="I5550" s="20">
        <v>6.8851823120000002E-2</v>
      </c>
      <c r="J5550" s="24">
        <v>0.2676</v>
      </c>
      <c r="K5550" s="20">
        <v>6.4523983440000002E-2</v>
      </c>
      <c r="L5550" s="20">
        <v>0.28592204770000001</v>
      </c>
      <c r="M5550" s="20">
        <v>0.43875839789999999</v>
      </c>
      <c r="N5550" s="21">
        <v>0</v>
      </c>
    </row>
    <row r="5551" spans="1:14" ht="15" customHeight="1" outlineLevel="1" x14ac:dyDescent="0.3">
      <c r="A5551" s="12">
        <v>5549</v>
      </c>
      <c r="B5551" s="13">
        <v>1</v>
      </c>
      <c r="C5551" s="19">
        <v>5.0542691671475701E-5</v>
      </c>
      <c r="D5551" s="20">
        <v>4.3380895509999997E-5</v>
      </c>
      <c r="E5551" s="21">
        <v>0</v>
      </c>
      <c r="F5551" s="22">
        <v>3.7594868300476997E-5</v>
      </c>
      <c r="G5551" s="22">
        <v>1.14155251141553E-4</v>
      </c>
      <c r="H5551" s="20">
        <v>4.2481020840000001E-2</v>
      </c>
      <c r="I5551" s="20">
        <v>6.5748642359999998E-2</v>
      </c>
      <c r="J5551" s="24">
        <v>0.26140000000000002</v>
      </c>
      <c r="K5551" s="20">
        <v>0.14061358660000001</v>
      </c>
      <c r="L5551" s="20">
        <v>0.28786115960000003</v>
      </c>
      <c r="M5551" s="20">
        <v>0.1266390741</v>
      </c>
      <c r="N5551" s="21">
        <v>0</v>
      </c>
    </row>
    <row r="5552" spans="1:14" ht="15" customHeight="1" outlineLevel="1" x14ac:dyDescent="0.3">
      <c r="A5552" s="12">
        <v>5550</v>
      </c>
      <c r="B5552" s="13">
        <v>1</v>
      </c>
      <c r="C5552" s="19">
        <v>6.5615452549818896E-5</v>
      </c>
      <c r="D5552" s="20">
        <v>3.0740917469999997E-5</v>
      </c>
      <c r="E5552" s="21">
        <v>0</v>
      </c>
      <c r="F5552" s="22">
        <v>9.3987170751192502E-5</v>
      </c>
      <c r="G5552" s="22">
        <v>1.14155251141553E-4</v>
      </c>
      <c r="H5552" s="20">
        <v>6.2833144889999998E-2</v>
      </c>
      <c r="I5552" s="20">
        <v>6.3130333590000004E-2</v>
      </c>
      <c r="J5552" s="24">
        <v>0.2626</v>
      </c>
      <c r="K5552" s="20">
        <v>0.17372778180000001</v>
      </c>
      <c r="L5552" s="20">
        <v>0.31006399070000001</v>
      </c>
      <c r="M5552" s="20">
        <v>2.253645738E-3</v>
      </c>
      <c r="N5552" s="21">
        <v>0</v>
      </c>
    </row>
    <row r="5553" spans="1:14" ht="15" customHeight="1" outlineLevel="1" x14ac:dyDescent="0.3">
      <c r="A5553" s="12">
        <v>5551</v>
      </c>
      <c r="B5553" s="13">
        <v>1</v>
      </c>
      <c r="C5553" s="19">
        <v>8.5385194420127997E-5</v>
      </c>
      <c r="D5553" s="21">
        <v>0</v>
      </c>
      <c r="E5553" s="21">
        <v>0</v>
      </c>
      <c r="F5553" s="22">
        <v>1.8210014333043501E-4</v>
      </c>
      <c r="G5553" s="22">
        <v>1.14155251141553E-4</v>
      </c>
      <c r="H5553" s="20">
        <v>0.1424648684</v>
      </c>
      <c r="I5553" s="20">
        <v>5.4887509700000003E-2</v>
      </c>
      <c r="J5553" s="24">
        <v>0.19570000000000001</v>
      </c>
      <c r="K5553" s="20">
        <v>0.18833698560000001</v>
      </c>
      <c r="L5553" s="20">
        <v>0.3195656389</v>
      </c>
      <c r="M5553" s="20">
        <v>3.6398061949999998E-2</v>
      </c>
      <c r="N5553" s="21">
        <v>0</v>
      </c>
    </row>
    <row r="5554" spans="1:14" ht="15" customHeight="1" outlineLevel="1" x14ac:dyDescent="0.3">
      <c r="A5554" s="12">
        <v>5552</v>
      </c>
      <c r="B5554" s="13">
        <v>1</v>
      </c>
      <c r="C5554" s="19">
        <v>1.00499705627475E-4</v>
      </c>
      <c r="D5554" s="21">
        <v>0</v>
      </c>
      <c r="E5554" s="21">
        <v>0</v>
      </c>
      <c r="F5554" s="22">
        <v>1.58603350642637E-4</v>
      </c>
      <c r="G5554" s="22">
        <v>1.14155251141553E-4</v>
      </c>
      <c r="H5554" s="20">
        <v>0.27233080279999999</v>
      </c>
      <c r="I5554" s="20">
        <v>4.7226532199999997E-2</v>
      </c>
      <c r="J5554" s="24">
        <v>0.1862</v>
      </c>
      <c r="K5554" s="20">
        <v>0.19600681759999999</v>
      </c>
      <c r="L5554" s="20">
        <v>0.31898390539999999</v>
      </c>
      <c r="M5554" s="20">
        <v>0.26966628300000001</v>
      </c>
      <c r="N5554" s="21">
        <v>0</v>
      </c>
    </row>
    <row r="5555" spans="1:14" ht="15" customHeight="1" outlineLevel="1" x14ac:dyDescent="0.3">
      <c r="A5555" s="12">
        <v>5553</v>
      </c>
      <c r="B5555" s="13">
        <v>1</v>
      </c>
      <c r="C5555" s="19">
        <v>1.12732967965841E-4</v>
      </c>
      <c r="D5555" s="21">
        <v>0</v>
      </c>
      <c r="E5555" s="21">
        <v>0</v>
      </c>
      <c r="F5555" s="22">
        <v>1.4685495429873799E-4</v>
      </c>
      <c r="G5555" s="22">
        <v>1.14155251141553E-4</v>
      </c>
      <c r="H5555" s="20">
        <v>0.39185915040000002</v>
      </c>
      <c r="I5555" s="20">
        <v>4.5287044220000003E-2</v>
      </c>
      <c r="J5555" s="24">
        <v>0.1731</v>
      </c>
      <c r="K5555" s="20">
        <v>0.1859021183</v>
      </c>
      <c r="L5555" s="20">
        <v>0.32722513089999999</v>
      </c>
      <c r="M5555" s="20">
        <v>0.31534683460000001</v>
      </c>
      <c r="N5555" s="20">
        <v>2.950628571E-2</v>
      </c>
    </row>
    <row r="5556" spans="1:14" ht="15" customHeight="1" outlineLevel="1" x14ac:dyDescent="0.3">
      <c r="A5556" s="12">
        <v>5554</v>
      </c>
      <c r="B5556" s="13">
        <v>1</v>
      </c>
      <c r="C5556" s="19">
        <v>1.19251913985459E-4</v>
      </c>
      <c r="D5556" s="21">
        <v>0</v>
      </c>
      <c r="E5556" s="21">
        <v>0</v>
      </c>
      <c r="F5556" s="22">
        <v>1.6447754881458699E-4</v>
      </c>
      <c r="G5556" s="22">
        <v>1.14155251141553E-4</v>
      </c>
      <c r="H5556" s="20">
        <v>0.48812792760000001</v>
      </c>
      <c r="I5556" s="20">
        <v>4.8002327390000002E-2</v>
      </c>
      <c r="J5556" s="24">
        <v>0.16139999999999999</v>
      </c>
      <c r="K5556" s="20">
        <v>0.17226686150000001</v>
      </c>
      <c r="L5556" s="20">
        <v>0.32198952879999998</v>
      </c>
      <c r="M5556" s="20">
        <v>0.17305383939999999</v>
      </c>
      <c r="N5556" s="21">
        <v>0</v>
      </c>
    </row>
    <row r="5557" spans="1:14" ht="15" customHeight="1" outlineLevel="1" x14ac:dyDescent="0.3">
      <c r="A5557" s="12">
        <v>5555</v>
      </c>
      <c r="B5557" s="13">
        <v>1</v>
      </c>
      <c r="C5557" s="19">
        <v>1.23229511788812E-4</v>
      </c>
      <c r="D5557" s="21">
        <v>0</v>
      </c>
      <c r="E5557" s="20">
        <v>4.6391151460000002E-5</v>
      </c>
      <c r="F5557" s="22">
        <v>1.87974341502385E-4</v>
      </c>
      <c r="G5557" s="22">
        <v>1.14155251141553E-4</v>
      </c>
      <c r="H5557" s="20">
        <v>0.5436924568</v>
      </c>
      <c r="I5557" s="20">
        <v>4.9747866559999999E-2</v>
      </c>
      <c r="J5557" s="24">
        <v>0.15570000000000001</v>
      </c>
      <c r="K5557" s="20">
        <v>0.15339663989999999</v>
      </c>
      <c r="L5557" s="20">
        <v>0.33003684309999998</v>
      </c>
      <c r="M5557" s="20">
        <v>4.4607480480000003E-2</v>
      </c>
      <c r="N5557" s="21">
        <v>0</v>
      </c>
    </row>
    <row r="5558" spans="1:14" ht="15" customHeight="1" outlineLevel="1" x14ac:dyDescent="0.3">
      <c r="A5558" s="12">
        <v>5556</v>
      </c>
      <c r="B5558" s="13">
        <v>1</v>
      </c>
      <c r="C5558" s="19">
        <v>1.22829527255594E-4</v>
      </c>
      <c r="D5558" s="21">
        <v>0</v>
      </c>
      <c r="E5558" s="20">
        <v>4.2773492859999999E-4</v>
      </c>
      <c r="F5558" s="22">
        <v>2.0677177565262301E-4</v>
      </c>
      <c r="G5558" s="22">
        <v>1.14155251141553E-4</v>
      </c>
      <c r="H5558" s="20">
        <v>0.57325149409999998</v>
      </c>
      <c r="I5558" s="20">
        <v>5.236617533E-2</v>
      </c>
      <c r="J5558" s="24">
        <v>0.15390000000000001</v>
      </c>
      <c r="K5558" s="20">
        <v>0.14475286100000001</v>
      </c>
      <c r="L5558" s="20">
        <v>0.325770797</v>
      </c>
      <c r="M5558" s="20">
        <v>1.337349021E-3</v>
      </c>
      <c r="N5558" s="20">
        <v>0.23490257140000001</v>
      </c>
    </row>
    <row r="5559" spans="1:14" ht="15" customHeight="1" outlineLevel="1" x14ac:dyDescent="0.3">
      <c r="A5559" s="12">
        <v>5557</v>
      </c>
      <c r="B5559" s="13">
        <v>1</v>
      </c>
      <c r="C5559" s="19">
        <v>1.1424459274338299E-4</v>
      </c>
      <c r="D5559" s="21">
        <v>0</v>
      </c>
      <c r="E5559" s="20">
        <v>7.4225842340000004E-4</v>
      </c>
      <c r="F5559" s="22">
        <v>1.87974341502385E-4</v>
      </c>
      <c r="G5559" s="22">
        <v>1.14155251141553E-4</v>
      </c>
      <c r="H5559" s="20">
        <v>0.56759812629999995</v>
      </c>
      <c r="I5559" s="20">
        <v>5.1008533750000001E-2</v>
      </c>
      <c r="J5559" s="24">
        <v>0.1474</v>
      </c>
      <c r="K5559" s="20">
        <v>0.16691015340000001</v>
      </c>
      <c r="L5559" s="20">
        <v>0.30686445610000002</v>
      </c>
      <c r="M5559" s="20">
        <v>0.1534212304</v>
      </c>
      <c r="N5559" s="20">
        <v>1.4652857139999999E-2</v>
      </c>
    </row>
    <row r="5560" spans="1:14" ht="15" customHeight="1" outlineLevel="1" x14ac:dyDescent="0.3">
      <c r="A5560" s="12">
        <v>5558</v>
      </c>
      <c r="B5560" s="13">
        <v>1</v>
      </c>
      <c r="C5560" s="19">
        <v>1.08474216303709E-4</v>
      </c>
      <c r="D5560" s="21">
        <v>0</v>
      </c>
      <c r="E5560" s="20">
        <v>9.805982841000001E-4</v>
      </c>
      <c r="F5560" s="22">
        <v>1.90324020771165E-4</v>
      </c>
      <c r="G5560" s="22">
        <v>1.14155251141553E-4</v>
      </c>
      <c r="H5560" s="20">
        <v>0.53803908899999997</v>
      </c>
      <c r="I5560" s="20">
        <v>5.0329712960000002E-2</v>
      </c>
      <c r="J5560" s="24">
        <v>0.13250000000000001</v>
      </c>
      <c r="K5560" s="20">
        <v>0.14864864859999999</v>
      </c>
      <c r="L5560" s="20">
        <v>0.31491177040000001</v>
      </c>
      <c r="M5560" s="20">
        <v>0.60096063560000001</v>
      </c>
      <c r="N5560" s="21">
        <v>0</v>
      </c>
    </row>
    <row r="5561" spans="1:14" ht="15" customHeight="1" outlineLevel="1" x14ac:dyDescent="0.3">
      <c r="A5561" s="12">
        <v>5559</v>
      </c>
      <c r="B5561" s="13">
        <v>1</v>
      </c>
      <c r="C5561" s="19">
        <v>1.00555394004618E-4</v>
      </c>
      <c r="D5561" s="21">
        <v>0</v>
      </c>
      <c r="E5561" s="20">
        <v>1.066996484E-3</v>
      </c>
      <c r="F5561" s="22">
        <v>2.1382081345896301E-4</v>
      </c>
      <c r="G5561" s="22">
        <v>1.14155251141553E-4</v>
      </c>
      <c r="H5561" s="20">
        <v>0.47359069619999999</v>
      </c>
      <c r="I5561" s="20">
        <v>4.8487199379999998E-2</v>
      </c>
      <c r="J5561" s="24">
        <v>0.1169</v>
      </c>
      <c r="K5561" s="20">
        <v>0.11955198440000001</v>
      </c>
      <c r="L5561" s="20">
        <v>0.31578437079999999</v>
      </c>
      <c r="M5561" s="20">
        <v>0.78180302469999996</v>
      </c>
      <c r="N5561" s="20">
        <v>9.1627714289999995E-2</v>
      </c>
    </row>
    <row r="5562" spans="1:14" ht="15" customHeight="1" outlineLevel="1" x14ac:dyDescent="0.3">
      <c r="A5562" s="12">
        <v>5560</v>
      </c>
      <c r="B5562" s="13">
        <v>1</v>
      </c>
      <c r="C5562" s="19">
        <v>9.7034497612206899E-5</v>
      </c>
      <c r="D5562" s="21">
        <v>0</v>
      </c>
      <c r="E5562" s="20">
        <v>9.9634573920000008E-4</v>
      </c>
      <c r="F5562" s="22">
        <v>2.23219530534082E-4</v>
      </c>
      <c r="G5562" s="22">
        <v>1.14155251141553E-4</v>
      </c>
      <c r="H5562" s="20">
        <v>0.37376837340000002</v>
      </c>
      <c r="I5562" s="20">
        <v>4.6838634599999998E-2</v>
      </c>
      <c r="J5562" s="24">
        <v>9.6600000000000005E-2</v>
      </c>
      <c r="K5562" s="20">
        <v>0.12783053320000001</v>
      </c>
      <c r="L5562" s="20">
        <v>0.31908086099999999</v>
      </c>
      <c r="M5562" s="20">
        <v>0.47341272849999999</v>
      </c>
      <c r="N5562" s="20">
        <v>1.5098571430000001E-2</v>
      </c>
    </row>
    <row r="5563" spans="1:14" ht="15" customHeight="1" outlineLevel="1" x14ac:dyDescent="0.3">
      <c r="A5563" s="12">
        <v>5561</v>
      </c>
      <c r="B5563" s="13">
        <v>1</v>
      </c>
      <c r="C5563" s="19">
        <v>9.7792062315140896E-5</v>
      </c>
      <c r="D5563" s="21">
        <v>0</v>
      </c>
      <c r="E5563" s="20">
        <v>7.7205090599999999E-4</v>
      </c>
      <c r="F5563" s="22">
        <v>2.23219530534082E-4</v>
      </c>
      <c r="G5563" s="22">
        <v>1.14155251141553E-4</v>
      </c>
      <c r="H5563" s="20">
        <v>0.24487158780000001</v>
      </c>
      <c r="I5563" s="20">
        <v>4.7129557799999999E-2</v>
      </c>
      <c r="J5563" s="24">
        <v>7.7100000000000002E-2</v>
      </c>
      <c r="K5563" s="20">
        <v>0.1876065254</v>
      </c>
      <c r="L5563" s="20">
        <v>0.35456660849999999</v>
      </c>
      <c r="M5563" s="20">
        <v>0.1365122124</v>
      </c>
      <c r="N5563" s="20">
        <v>4.7022857140000002E-3</v>
      </c>
    </row>
    <row r="5564" spans="1:14" ht="15" customHeight="1" outlineLevel="1" x14ac:dyDescent="0.3">
      <c r="A5564" s="12">
        <v>5562</v>
      </c>
      <c r="B5564" s="13">
        <v>1</v>
      </c>
      <c r="C5564" s="19">
        <v>1.06933908220884E-4</v>
      </c>
      <c r="D5564" s="21">
        <v>0</v>
      </c>
      <c r="E5564" s="20">
        <v>3.1792834990000002E-4</v>
      </c>
      <c r="F5564" s="22">
        <v>1.6447754881458699E-4</v>
      </c>
      <c r="G5564" s="22">
        <v>1.14155251141553E-4</v>
      </c>
      <c r="H5564" s="20">
        <v>0.1229203683</v>
      </c>
      <c r="I5564" s="20">
        <v>4.3444530639999999E-2</v>
      </c>
      <c r="J5564" s="24">
        <v>6.1600000000000002E-2</v>
      </c>
      <c r="K5564" s="20">
        <v>0.1925980034</v>
      </c>
      <c r="L5564" s="20">
        <v>0.3646499903</v>
      </c>
      <c r="M5564" s="20">
        <v>2.3399463750000001E-3</v>
      </c>
      <c r="N5564" s="20">
        <v>0.25439142860000002</v>
      </c>
    </row>
    <row r="5565" spans="1:14" ht="15" customHeight="1" outlineLevel="1" x14ac:dyDescent="0.3">
      <c r="A5565" s="12">
        <v>5563</v>
      </c>
      <c r="B5565" s="13">
        <v>1</v>
      </c>
      <c r="C5565" s="19">
        <v>1.1234269847021E-4</v>
      </c>
      <c r="D5565" s="21">
        <v>0</v>
      </c>
      <c r="E5565" s="21">
        <v>0</v>
      </c>
      <c r="F5565" s="22">
        <v>1.1748396343899099E-4</v>
      </c>
      <c r="G5565" s="22">
        <v>1.14155251141553E-4</v>
      </c>
      <c r="H5565" s="20">
        <v>5.5241479570000002E-2</v>
      </c>
      <c r="I5565" s="20">
        <v>4.3735453840000001E-2</v>
      </c>
      <c r="J5565" s="24">
        <v>6.5600000000000006E-2</v>
      </c>
      <c r="K5565" s="20">
        <v>0.19271974680000001</v>
      </c>
      <c r="L5565" s="20">
        <v>0.3563118092</v>
      </c>
      <c r="M5565" s="20">
        <v>4.075391121E-2</v>
      </c>
      <c r="N5565" s="20">
        <v>0.14628342859999999</v>
      </c>
    </row>
    <row r="5566" spans="1:14" ht="15" customHeight="1" outlineLevel="1" x14ac:dyDescent="0.3">
      <c r="A5566" s="12">
        <v>5564</v>
      </c>
      <c r="B5566" s="13">
        <v>1</v>
      </c>
      <c r="C5566" s="19">
        <v>1.0459030811872099E-4</v>
      </c>
      <c r="D5566" s="21">
        <v>0</v>
      </c>
      <c r="E5566" s="21">
        <v>0</v>
      </c>
      <c r="F5566" s="22">
        <v>8.8112972579242903E-5</v>
      </c>
      <c r="G5566" s="22">
        <v>1.14155251141553E-4</v>
      </c>
      <c r="H5566" s="21">
        <v>0</v>
      </c>
      <c r="I5566" s="20">
        <v>5.0426687349999999E-2</v>
      </c>
      <c r="J5566" s="24">
        <v>6.7299999999999999E-2</v>
      </c>
      <c r="K5566" s="20">
        <v>0.18395422450000001</v>
      </c>
      <c r="L5566" s="20">
        <v>0.3579600543</v>
      </c>
      <c r="M5566" s="20">
        <v>0.2943907026</v>
      </c>
      <c r="N5566" s="21">
        <v>0</v>
      </c>
    </row>
    <row r="5567" spans="1:14" ht="15" customHeight="1" outlineLevel="1" x14ac:dyDescent="0.3">
      <c r="A5567" s="12">
        <v>5565</v>
      </c>
      <c r="B5567" s="13">
        <v>1</v>
      </c>
      <c r="C5567" s="19">
        <v>1.0525521170387E-4</v>
      </c>
      <c r="D5567" s="21">
        <v>0</v>
      </c>
      <c r="E5567" s="21">
        <v>0</v>
      </c>
      <c r="F5567" s="22">
        <v>5.87419817194953E-5</v>
      </c>
      <c r="G5567" s="22">
        <v>1.14155251141553E-4</v>
      </c>
      <c r="H5567" s="21">
        <v>0</v>
      </c>
      <c r="I5567" s="20">
        <v>5.6536074479999997E-2</v>
      </c>
      <c r="J5567" s="24">
        <v>5.6099999999999997E-2</v>
      </c>
      <c r="K5567" s="20">
        <v>0.2151205259</v>
      </c>
      <c r="L5567" s="20">
        <v>0.33401202250000001</v>
      </c>
      <c r="M5567" s="20">
        <v>0.34056832079999999</v>
      </c>
      <c r="N5567" s="21">
        <v>0</v>
      </c>
    </row>
    <row r="5568" spans="1:14" ht="15" customHeight="1" outlineLevel="1" x14ac:dyDescent="0.3">
      <c r="A5568" s="12">
        <v>5566</v>
      </c>
      <c r="B5568" s="13">
        <v>1</v>
      </c>
      <c r="C5568" s="19">
        <v>1.09355450478959E-4</v>
      </c>
      <c r="D5568" s="21">
        <v>0</v>
      </c>
      <c r="E5568" s="21">
        <v>0</v>
      </c>
      <c r="F5568" s="22">
        <v>3.7594868300476997E-5</v>
      </c>
      <c r="G5568" s="22">
        <v>1.14155251141553E-4</v>
      </c>
      <c r="H5568" s="21">
        <v>0</v>
      </c>
      <c r="I5568" s="20">
        <v>5.769976726E-2</v>
      </c>
      <c r="J5568" s="24">
        <v>5.0799999999999998E-2</v>
      </c>
      <c r="K5568" s="20">
        <v>0.19649379110000001</v>
      </c>
      <c r="L5568" s="20">
        <v>0.32838859799999998</v>
      </c>
      <c r="M5568" s="20">
        <v>0.18518172459999999</v>
      </c>
      <c r="N5568" s="21">
        <v>0</v>
      </c>
    </row>
    <row r="5569" spans="1:14" ht="15" customHeight="1" outlineLevel="1" x14ac:dyDescent="0.3">
      <c r="A5569" s="12">
        <v>5567</v>
      </c>
      <c r="B5569" s="13">
        <v>1</v>
      </c>
      <c r="C5569" s="19">
        <v>1.11884974987679E-4</v>
      </c>
      <c r="D5569" s="21">
        <v>0</v>
      </c>
      <c r="E5569" s="21">
        <v>0</v>
      </c>
      <c r="F5569" s="22">
        <v>2.3496792687798098E-5</v>
      </c>
      <c r="G5569" s="22">
        <v>1.14155251141553E-4</v>
      </c>
      <c r="H5569" s="21">
        <v>0</v>
      </c>
      <c r="I5569" s="20">
        <v>5.6923972070000002E-2</v>
      </c>
      <c r="J5569" s="24">
        <v>4.8800000000000003E-2</v>
      </c>
      <c r="K5569" s="20">
        <v>9.3864134399999993E-2</v>
      </c>
      <c r="L5569" s="20">
        <v>0.30987007950000001</v>
      </c>
      <c r="M5569" s="20">
        <v>4.6890275019999997E-2</v>
      </c>
      <c r="N5569" s="21">
        <v>0</v>
      </c>
    </row>
    <row r="5570" spans="1:14" ht="15" customHeight="1" outlineLevel="1" x14ac:dyDescent="0.3">
      <c r="A5570" s="12">
        <v>5568</v>
      </c>
      <c r="B5570" s="13">
        <v>1</v>
      </c>
      <c r="C5570" s="19">
        <v>9.3113494062010299E-5</v>
      </c>
      <c r="D5570" s="21">
        <v>0</v>
      </c>
      <c r="E5570" s="21">
        <v>0</v>
      </c>
      <c r="F5570" s="22">
        <v>9.3987170751192492E-6</v>
      </c>
      <c r="G5570" s="22">
        <v>1.14155251141553E-4</v>
      </c>
      <c r="H5570" s="21">
        <v>0</v>
      </c>
      <c r="I5570" s="20">
        <v>5.6923972070000002E-2</v>
      </c>
      <c r="J5570" s="24">
        <v>4.1500000000000002E-2</v>
      </c>
      <c r="K5570" s="20">
        <v>7.5602629660000004E-2</v>
      </c>
      <c r="L5570" s="20">
        <v>0.26488268370000001</v>
      </c>
      <c r="M5570" s="20">
        <v>1.337349021E-3</v>
      </c>
      <c r="N5570" s="21">
        <v>0</v>
      </c>
    </row>
    <row r="5571" spans="1:14" ht="15" customHeight="1" outlineLevel="1" x14ac:dyDescent="0.3">
      <c r="A5571" s="12">
        <v>5569</v>
      </c>
      <c r="B5571" s="13">
        <v>1</v>
      </c>
      <c r="C5571" s="19">
        <v>7.8020004846289794E-5</v>
      </c>
      <c r="D5571" s="20">
        <v>3.9474365080000004E-6</v>
      </c>
      <c r="E5571" s="21">
        <v>0</v>
      </c>
      <c r="F5571" s="22">
        <v>5.8741981719495297E-6</v>
      </c>
      <c r="G5571" s="22">
        <v>1.14155251141553E-4</v>
      </c>
      <c r="H5571" s="21">
        <v>0</v>
      </c>
      <c r="I5571" s="20">
        <v>5.6148176879999998E-2</v>
      </c>
      <c r="J5571" s="24">
        <v>3.0700000000000002E-2</v>
      </c>
      <c r="K5571" s="20">
        <v>6.7567567570000001E-2</v>
      </c>
      <c r="L5571" s="20">
        <v>0.24209811910000001</v>
      </c>
      <c r="M5571" s="20">
        <v>0.1576269397</v>
      </c>
      <c r="N5571" s="21">
        <v>0</v>
      </c>
    </row>
    <row r="5572" spans="1:14" ht="15" customHeight="1" outlineLevel="1" x14ac:dyDescent="0.3">
      <c r="A5572" s="12">
        <v>5570</v>
      </c>
      <c r="B5572" s="13">
        <v>1</v>
      </c>
      <c r="C5572" s="19">
        <v>6.84901217503241E-5</v>
      </c>
      <c r="D5572" s="20">
        <v>1.08810167E-5</v>
      </c>
      <c r="E5572" s="21">
        <v>0</v>
      </c>
      <c r="F5572" s="22">
        <v>2.3496792687798102E-6</v>
      </c>
      <c r="G5572" s="22">
        <v>1.14155251141553E-4</v>
      </c>
      <c r="H5572" s="21">
        <v>0</v>
      </c>
      <c r="I5572" s="20">
        <v>5.3141970519999998E-2</v>
      </c>
      <c r="J5572" s="24">
        <v>3.15E-2</v>
      </c>
      <c r="K5572" s="20">
        <v>5.6488921349999999E-2</v>
      </c>
      <c r="L5572" s="20">
        <v>0.2500484778</v>
      </c>
      <c r="M5572" s="20">
        <v>0.61627075570000001</v>
      </c>
      <c r="N5572" s="21">
        <v>0</v>
      </c>
    </row>
    <row r="5573" spans="1:14" ht="15" customHeight="1" outlineLevel="1" x14ac:dyDescent="0.3">
      <c r="A5573" s="12">
        <v>5571</v>
      </c>
      <c r="B5573" s="13">
        <v>1</v>
      </c>
      <c r="C5573" s="19">
        <v>5.5979009777335002E-5</v>
      </c>
      <c r="D5573" s="20">
        <v>1.7201005720000001E-5</v>
      </c>
      <c r="E5573" s="21">
        <v>0</v>
      </c>
      <c r="F5573" s="22">
        <v>1.17483963438991E-6</v>
      </c>
      <c r="G5573" s="22">
        <v>1.14155251141553E-4</v>
      </c>
      <c r="H5573" s="21">
        <v>0</v>
      </c>
      <c r="I5573" s="20">
        <v>5.071761055E-2</v>
      </c>
      <c r="J5573" s="24">
        <v>5.1299999999999998E-2</v>
      </c>
      <c r="K5573" s="20">
        <v>4.7845142440000002E-2</v>
      </c>
      <c r="L5573" s="20">
        <v>0.25402365719999997</v>
      </c>
      <c r="M5573" s="20">
        <v>0.80203083399999997</v>
      </c>
      <c r="N5573" s="21">
        <v>0</v>
      </c>
    </row>
    <row r="5574" spans="1:14" ht="15" customHeight="1" outlineLevel="1" x14ac:dyDescent="0.3">
      <c r="A5574" s="12">
        <v>5572</v>
      </c>
      <c r="B5574" s="13">
        <v>1</v>
      </c>
      <c r="C5574" s="19">
        <v>5.0088149177351697E-5</v>
      </c>
      <c r="D5574" s="20">
        <v>2.4195945019999999E-5</v>
      </c>
      <c r="E5574" s="21">
        <v>0</v>
      </c>
      <c r="F5574" s="22">
        <v>1.40980756126789E-5</v>
      </c>
      <c r="G5574" s="22">
        <v>1.14155251141553E-4</v>
      </c>
      <c r="H5574" s="21">
        <v>0</v>
      </c>
      <c r="I5574" s="20">
        <v>5.0232738559999997E-2</v>
      </c>
      <c r="J5574" s="24">
        <v>6.7299999999999999E-2</v>
      </c>
      <c r="K5574" s="20">
        <v>5.8558558560000001E-2</v>
      </c>
      <c r="L5574" s="20">
        <v>0.25770796969999998</v>
      </c>
      <c r="M5574" s="20">
        <v>0.48535715480000002</v>
      </c>
      <c r="N5574" s="21">
        <v>0</v>
      </c>
    </row>
    <row r="5575" spans="1:14" ht="15" customHeight="1" outlineLevel="1" x14ac:dyDescent="0.3">
      <c r="A5575" s="12">
        <v>5573</v>
      </c>
      <c r="B5575" s="13">
        <v>1</v>
      </c>
      <c r="C5575" s="19">
        <v>5.3357345062220202E-5</v>
      </c>
      <c r="D5575" s="20">
        <v>3.2193083230000001E-5</v>
      </c>
      <c r="E5575" s="21">
        <v>0</v>
      </c>
      <c r="F5575" s="22">
        <v>3.7594868300476997E-5</v>
      </c>
      <c r="G5575" s="22">
        <v>1.14155251141553E-4</v>
      </c>
      <c r="H5575" s="20">
        <v>5.1687934099999997E-3</v>
      </c>
      <c r="I5575" s="20">
        <v>5.3529868110000003E-2</v>
      </c>
      <c r="J5575" s="24">
        <v>6.2700000000000006E-2</v>
      </c>
      <c r="K5575" s="20">
        <v>6.9028487949999995E-2</v>
      </c>
      <c r="L5575" s="20">
        <v>0.25567190229999998</v>
      </c>
      <c r="M5575" s="20">
        <v>0.13991381850000001</v>
      </c>
      <c r="N5575" s="21">
        <v>0</v>
      </c>
    </row>
    <row r="5576" spans="1:14" ht="15" customHeight="1" outlineLevel="1" x14ac:dyDescent="0.3">
      <c r="A5576" s="12">
        <v>5574</v>
      </c>
      <c r="B5576" s="13">
        <v>1</v>
      </c>
      <c r="C5576" s="19">
        <v>6.9889417784323393E-5</v>
      </c>
      <c r="D5576" s="20">
        <v>1.5585215640000001E-5</v>
      </c>
      <c r="E5576" s="21">
        <v>0</v>
      </c>
      <c r="F5576" s="22">
        <v>9.3987170751192502E-5</v>
      </c>
      <c r="G5576" s="22">
        <v>1.14155251141553E-4</v>
      </c>
      <c r="H5576" s="20">
        <v>2.891293814E-2</v>
      </c>
      <c r="I5576" s="20">
        <v>5.2851047319999997E-2</v>
      </c>
      <c r="J5576" s="24">
        <v>5.3400000000000003E-2</v>
      </c>
      <c r="K5576" s="20">
        <v>8.3759435110000002E-2</v>
      </c>
      <c r="L5576" s="20">
        <v>0.26352530540000002</v>
      </c>
      <c r="M5576" s="20">
        <v>2.369195369E-3</v>
      </c>
      <c r="N5576" s="21">
        <v>0</v>
      </c>
    </row>
    <row r="5577" spans="1:14" ht="15" customHeight="1" outlineLevel="1" x14ac:dyDescent="0.3">
      <c r="A5577" s="12">
        <v>5575</v>
      </c>
      <c r="B5577" s="13">
        <v>1</v>
      </c>
      <c r="C5577" s="19">
        <v>8.4585382861180101E-5</v>
      </c>
      <c r="D5577" s="21">
        <v>0</v>
      </c>
      <c r="E5577" s="21">
        <v>0</v>
      </c>
      <c r="F5577" s="22">
        <v>1.8210014333043501E-4</v>
      </c>
      <c r="G5577" s="22">
        <v>1.14155251141553E-4</v>
      </c>
      <c r="H5577" s="20">
        <v>0.1242125666</v>
      </c>
      <c r="I5577" s="20">
        <v>4.7129557799999999E-2</v>
      </c>
      <c r="J5577" s="24">
        <v>3.1099999999999999E-2</v>
      </c>
      <c r="K5577" s="20">
        <v>0.12003895790000001</v>
      </c>
      <c r="L5577" s="20">
        <v>0.27283304250000001</v>
      </c>
      <c r="M5577" s="20">
        <v>4.2279550440000001E-2</v>
      </c>
      <c r="N5577" s="21">
        <v>0</v>
      </c>
    </row>
    <row r="5578" spans="1:14" ht="15" customHeight="1" outlineLevel="1" x14ac:dyDescent="0.3">
      <c r="A5578" s="12">
        <v>5576</v>
      </c>
      <c r="B5578" s="13">
        <v>1</v>
      </c>
      <c r="C5578" s="19">
        <v>1.00822521136207E-4</v>
      </c>
      <c r="D5578" s="21">
        <v>0</v>
      </c>
      <c r="E5578" s="21">
        <v>0</v>
      </c>
      <c r="F5578" s="22">
        <v>1.58603350642637E-4</v>
      </c>
      <c r="G5578" s="22">
        <v>1.14155251141553E-4</v>
      </c>
      <c r="H5578" s="20">
        <v>0.28606041030000001</v>
      </c>
      <c r="I5578" s="20">
        <v>3.7238169119999998E-2</v>
      </c>
      <c r="J5578" s="24">
        <v>1.2E-2</v>
      </c>
      <c r="K5578" s="20">
        <v>0.1353786219</v>
      </c>
      <c r="L5578" s="20">
        <v>0.28601900330000002</v>
      </c>
      <c r="M5578" s="20">
        <v>0.30295605650000001</v>
      </c>
      <c r="N5578" s="21">
        <v>0</v>
      </c>
    </row>
    <row r="5579" spans="1:14" ht="15" customHeight="1" outlineLevel="1" x14ac:dyDescent="0.3">
      <c r="A5579" s="12">
        <v>5577</v>
      </c>
      <c r="B5579" s="13">
        <v>1</v>
      </c>
      <c r="C5579" s="19">
        <v>1.1044808560871999E-4</v>
      </c>
      <c r="D5579" s="21">
        <v>0</v>
      </c>
      <c r="E5579" s="20">
        <v>2.45149571E-4</v>
      </c>
      <c r="F5579" s="22">
        <v>1.4685495429873799E-4</v>
      </c>
      <c r="G5579" s="22">
        <v>1.14155251141553E-4</v>
      </c>
      <c r="H5579" s="20">
        <v>0.43853981590000002</v>
      </c>
      <c r="I5579" s="20">
        <v>3.8304887510000003E-2</v>
      </c>
      <c r="J5579" s="24">
        <v>1.9900000000000001E-2</v>
      </c>
      <c r="K5579" s="20">
        <v>0.12746530310000001</v>
      </c>
      <c r="L5579" s="20">
        <v>0.29687802990000001</v>
      </c>
      <c r="M5579" s="20">
        <v>0.3492649968</v>
      </c>
      <c r="N5579" s="21">
        <v>0</v>
      </c>
    </row>
    <row r="5580" spans="1:14" ht="15" customHeight="1" outlineLevel="1" x14ac:dyDescent="0.3">
      <c r="A5580" s="12">
        <v>5578</v>
      </c>
      <c r="B5580" s="13">
        <v>1</v>
      </c>
      <c r="C5580" s="19">
        <v>1.0706538252212801E-4</v>
      </c>
      <c r="D5580" s="21">
        <v>0</v>
      </c>
      <c r="E5580" s="20">
        <v>1.0610379870000001E-3</v>
      </c>
      <c r="F5580" s="22">
        <v>1.6447754881458699E-4</v>
      </c>
      <c r="G5580" s="22">
        <v>1.14155251141553E-4</v>
      </c>
      <c r="H5580" s="20">
        <v>0.54627685349999999</v>
      </c>
      <c r="I5580" s="20">
        <v>4.1311093870000003E-2</v>
      </c>
      <c r="J5580" s="24">
        <v>4.02E-2</v>
      </c>
      <c r="K5580" s="20">
        <v>0.1412223034</v>
      </c>
      <c r="L5580" s="20">
        <v>0.30376187710000002</v>
      </c>
      <c r="M5580" s="20">
        <v>0.18934680670000001</v>
      </c>
      <c r="N5580" s="21">
        <v>0</v>
      </c>
    </row>
    <row r="5581" spans="1:14" ht="15" customHeight="1" outlineLevel="1" x14ac:dyDescent="0.3">
      <c r="A5581" s="12">
        <v>5579</v>
      </c>
      <c r="B5581" s="13">
        <v>1</v>
      </c>
      <c r="C5581" s="19">
        <v>1.0458787234982E-4</v>
      </c>
      <c r="D5581" s="21">
        <v>0</v>
      </c>
      <c r="E5581" s="20">
        <v>1.6134757359999999E-3</v>
      </c>
      <c r="F5581" s="22">
        <v>1.87974341502385E-4</v>
      </c>
      <c r="G5581" s="22">
        <v>1.14155251141553E-4</v>
      </c>
      <c r="H5581" s="20">
        <v>0.60814084960000003</v>
      </c>
      <c r="I5581" s="20">
        <v>4.247478666E-2</v>
      </c>
      <c r="J5581" s="24">
        <v>6.0400000000000002E-2</v>
      </c>
      <c r="K5581" s="20">
        <v>0.1542488434</v>
      </c>
      <c r="L5581" s="20">
        <v>0.29542369590000001</v>
      </c>
      <c r="M5581" s="20">
        <v>4.7668162469999997E-2</v>
      </c>
      <c r="N5581" s="21">
        <v>0</v>
      </c>
    </row>
    <row r="5582" spans="1:14" ht="15" customHeight="1" outlineLevel="1" x14ac:dyDescent="0.3">
      <c r="A5582" s="12">
        <v>5580</v>
      </c>
      <c r="B5582" s="13">
        <v>1</v>
      </c>
      <c r="C5582" s="19">
        <v>1.0551389891656901E-4</v>
      </c>
      <c r="D5582" s="21">
        <v>0</v>
      </c>
      <c r="E5582" s="20">
        <v>2.019079106E-3</v>
      </c>
      <c r="F5582" s="22">
        <v>2.0677177565262301E-4</v>
      </c>
      <c r="G5582" s="22">
        <v>1.14155251141553E-4</v>
      </c>
      <c r="H5582" s="20">
        <v>0.6310773704</v>
      </c>
      <c r="I5582" s="20">
        <v>4.0729247480000001E-2</v>
      </c>
      <c r="J5582" s="24">
        <v>7.9600000000000004E-2</v>
      </c>
      <c r="K5582" s="20">
        <v>0.1115169223</v>
      </c>
      <c r="L5582" s="20">
        <v>0.2806864456</v>
      </c>
      <c r="M5582" s="20">
        <v>1.337349021E-3</v>
      </c>
      <c r="N5582" s="21">
        <v>0</v>
      </c>
    </row>
    <row r="5583" spans="1:14" ht="15" customHeight="1" outlineLevel="1" x14ac:dyDescent="0.3">
      <c r="A5583" s="12">
        <v>5581</v>
      </c>
      <c r="B5583" s="13">
        <v>1</v>
      </c>
      <c r="C5583" s="19">
        <v>9.7107663354022093E-5</v>
      </c>
      <c r="D5583" s="21">
        <v>0</v>
      </c>
      <c r="E5583" s="20">
        <v>2.2935955529999998E-3</v>
      </c>
      <c r="F5583" s="22">
        <v>1.87974341502385E-4</v>
      </c>
      <c r="G5583" s="22">
        <v>1.14155251141553E-4</v>
      </c>
      <c r="H5583" s="20">
        <v>0.62380875459999996</v>
      </c>
      <c r="I5583" s="20">
        <v>3.8013964310000002E-2</v>
      </c>
      <c r="J5583" s="24">
        <v>9.2299999999999993E-2</v>
      </c>
      <c r="K5583" s="20">
        <v>0.10713416119999999</v>
      </c>
      <c r="L5583" s="20">
        <v>0.2726391313</v>
      </c>
      <c r="M5583" s="20">
        <v>0.1534212304</v>
      </c>
      <c r="N5583" s="21">
        <v>0</v>
      </c>
    </row>
    <row r="5584" spans="1:14" ht="15" customHeight="1" outlineLevel="1" x14ac:dyDescent="0.3">
      <c r="A5584" s="12">
        <v>5582</v>
      </c>
      <c r="B5584" s="13">
        <v>1</v>
      </c>
      <c r="C5584" s="19">
        <v>9.2398502360966199E-5</v>
      </c>
      <c r="D5584" s="21">
        <v>0</v>
      </c>
      <c r="E5584" s="20">
        <v>2.4365994690000001E-3</v>
      </c>
      <c r="F5584" s="22">
        <v>1.90324020771165E-4</v>
      </c>
      <c r="G5584" s="22">
        <v>1.14155251141553E-4</v>
      </c>
      <c r="H5584" s="20">
        <v>0.57890486190000001</v>
      </c>
      <c r="I5584" s="20">
        <v>3.6850271529999999E-2</v>
      </c>
      <c r="J5584" s="24">
        <v>9.5200000000000007E-2</v>
      </c>
      <c r="K5584" s="20">
        <v>0.1102994887</v>
      </c>
      <c r="L5584" s="20">
        <v>0.26788830720000001</v>
      </c>
      <c r="M5584" s="20">
        <v>0.60096063560000001</v>
      </c>
      <c r="N5584" s="20">
        <v>9.4001142859999998E-2</v>
      </c>
    </row>
    <row r="5585" spans="1:14" ht="15" customHeight="1" outlineLevel="1" x14ac:dyDescent="0.3">
      <c r="A5585" s="12">
        <v>5583</v>
      </c>
      <c r="B5585" s="13">
        <v>1</v>
      </c>
      <c r="C5585" s="19">
        <v>8.5529809454489101E-5</v>
      </c>
      <c r="D5585" s="21">
        <v>0</v>
      </c>
      <c r="E5585" s="20">
        <v>2.4434091789999998E-3</v>
      </c>
      <c r="F5585" s="22">
        <v>2.1382081345896301E-4</v>
      </c>
      <c r="G5585" s="22">
        <v>1.14155251141553E-4</v>
      </c>
      <c r="H5585" s="20">
        <v>0.51768696489999999</v>
      </c>
      <c r="I5585" s="20">
        <v>3.7335143520000003E-2</v>
      </c>
      <c r="J5585" s="24">
        <v>8.6900000000000005E-2</v>
      </c>
      <c r="K5585" s="20">
        <v>0.1120038958</v>
      </c>
      <c r="L5585" s="20">
        <v>0.28049253439999999</v>
      </c>
      <c r="M5585" s="20">
        <v>0.78180302469999996</v>
      </c>
      <c r="N5585" s="21">
        <v>0</v>
      </c>
    </row>
    <row r="5586" spans="1:14" ht="15" customHeight="1" outlineLevel="1" x14ac:dyDescent="0.3">
      <c r="A5586" s="12">
        <v>5584</v>
      </c>
      <c r="B5586" s="13">
        <v>1</v>
      </c>
      <c r="C5586" s="19">
        <v>8.1699990940983002E-5</v>
      </c>
      <c r="D5586" s="21">
        <v>0</v>
      </c>
      <c r="E5586" s="20">
        <v>2.329346532E-3</v>
      </c>
      <c r="F5586" s="22">
        <v>2.23219530534082E-4</v>
      </c>
      <c r="G5586" s="22">
        <v>1.14155251141553E-4</v>
      </c>
      <c r="H5586" s="20">
        <v>0.40090453879999999</v>
      </c>
      <c r="I5586" s="20">
        <v>3.6559348329999998E-2</v>
      </c>
      <c r="J5586" s="24">
        <v>6.9099999999999995E-2</v>
      </c>
      <c r="K5586" s="20">
        <v>0.1208911614</v>
      </c>
      <c r="L5586" s="20">
        <v>0.28853984869999999</v>
      </c>
      <c r="M5586" s="20">
        <v>0.47341272849999999</v>
      </c>
      <c r="N5586" s="21">
        <v>0</v>
      </c>
    </row>
    <row r="5587" spans="1:14" ht="15" customHeight="1" outlineLevel="1" x14ac:dyDescent="0.3">
      <c r="A5587" s="12">
        <v>5585</v>
      </c>
      <c r="B5587" s="13">
        <v>1</v>
      </c>
      <c r="C5587" s="19">
        <v>8.2961416402483506E-5</v>
      </c>
      <c r="D5587" s="21">
        <v>0</v>
      </c>
      <c r="E5587" s="20">
        <v>2.0565325129999999E-3</v>
      </c>
      <c r="F5587" s="22">
        <v>2.23219530534082E-4</v>
      </c>
      <c r="G5587" s="22">
        <v>1.14155251141553E-4</v>
      </c>
      <c r="H5587" s="20">
        <v>0.25650137299999998</v>
      </c>
      <c r="I5587" s="20">
        <v>3.6947245929999997E-2</v>
      </c>
      <c r="J5587" s="24">
        <v>4.2000000000000003E-2</v>
      </c>
      <c r="K5587" s="20">
        <v>0.1279522766</v>
      </c>
      <c r="L5587" s="20">
        <v>0.3049253442</v>
      </c>
      <c r="M5587" s="20">
        <v>0.1365122124</v>
      </c>
      <c r="N5587" s="20">
        <v>5.6895428570000003E-2</v>
      </c>
    </row>
    <row r="5588" spans="1:14" ht="15" customHeight="1" outlineLevel="1" x14ac:dyDescent="0.3">
      <c r="A5588" s="12">
        <v>5586</v>
      </c>
      <c r="B5588" s="13">
        <v>1</v>
      </c>
      <c r="C5588" s="19">
        <v>9.2581943615821196E-5</v>
      </c>
      <c r="D5588" s="21">
        <v>0</v>
      </c>
      <c r="E5588" s="20">
        <v>1.4879217019999999E-3</v>
      </c>
      <c r="F5588" s="22">
        <v>1.6447754881458699E-4</v>
      </c>
      <c r="G5588" s="22">
        <v>1.14155251141553E-4</v>
      </c>
      <c r="H5588" s="20">
        <v>0.11258278150000001</v>
      </c>
      <c r="I5588" s="20">
        <v>3.7141194719999999E-2</v>
      </c>
      <c r="J5588" s="24">
        <v>1.7100000000000001E-2</v>
      </c>
      <c r="K5588" s="20">
        <v>0.14219625029999999</v>
      </c>
      <c r="L5588" s="20">
        <v>0.32489819660000002</v>
      </c>
      <c r="M5588" s="20">
        <v>2.3399463750000001E-3</v>
      </c>
      <c r="N5588" s="20">
        <v>2.4926571429999999E-2</v>
      </c>
    </row>
    <row r="5589" spans="1:14" ht="15" customHeight="1" outlineLevel="1" x14ac:dyDescent="0.3">
      <c r="A5589" s="12">
        <v>5587</v>
      </c>
      <c r="B5589" s="13">
        <v>1</v>
      </c>
      <c r="C5589" s="19">
        <v>1.0706467683449601E-4</v>
      </c>
      <c r="D5589" s="21">
        <v>0</v>
      </c>
      <c r="E5589" s="20">
        <v>3.1196985340000002E-4</v>
      </c>
      <c r="F5589" s="22">
        <v>1.1748396343899099E-4</v>
      </c>
      <c r="G5589" s="22">
        <v>1.14155251141553E-4</v>
      </c>
      <c r="H5589" s="20">
        <v>3.8765950569999999E-2</v>
      </c>
      <c r="I5589" s="20">
        <v>4.5771916209999999E-2</v>
      </c>
      <c r="J5589" s="24">
        <v>3.3999999999999998E-3</v>
      </c>
      <c r="K5589" s="20">
        <v>0.16009252500000001</v>
      </c>
      <c r="L5589" s="20">
        <v>0.31607523749999999</v>
      </c>
      <c r="M5589" s="20">
        <v>4.075391121E-2</v>
      </c>
      <c r="N5589" s="20">
        <v>8.5900285709999996E-2</v>
      </c>
    </row>
    <row r="5590" spans="1:14" ht="15" customHeight="1" outlineLevel="1" x14ac:dyDescent="0.3">
      <c r="A5590" s="12">
        <v>5588</v>
      </c>
      <c r="B5590" s="13">
        <v>1</v>
      </c>
      <c r="C5590" s="19">
        <v>1.0291359473008299E-4</v>
      </c>
      <c r="D5590" s="21">
        <v>0</v>
      </c>
      <c r="E5590" s="21">
        <v>0</v>
      </c>
      <c r="F5590" s="22">
        <v>8.8112972579242903E-5</v>
      </c>
      <c r="G5590" s="22">
        <v>1.14155251141553E-4</v>
      </c>
      <c r="H5590" s="21">
        <v>0</v>
      </c>
      <c r="I5590" s="20">
        <v>7.4767261439999996E-2</v>
      </c>
      <c r="J5590" s="24">
        <v>1.9900000000000001E-2</v>
      </c>
      <c r="K5590" s="20">
        <v>0.17031896760000001</v>
      </c>
      <c r="L5590" s="20">
        <v>0.30667054490000001</v>
      </c>
      <c r="M5590" s="20">
        <v>0.2943907026</v>
      </c>
      <c r="N5590" s="21">
        <v>0</v>
      </c>
    </row>
    <row r="5591" spans="1:14" ht="15" customHeight="1" outlineLevel="1" x14ac:dyDescent="0.3">
      <c r="A5591" s="12">
        <v>5589</v>
      </c>
      <c r="B5591" s="13">
        <v>1</v>
      </c>
      <c r="C5591" s="19">
        <v>1.0565511748334399E-4</v>
      </c>
      <c r="D5591" s="21">
        <v>0</v>
      </c>
      <c r="E5591" s="21">
        <v>0</v>
      </c>
      <c r="F5591" s="22">
        <v>5.87419817194953E-5</v>
      </c>
      <c r="G5591" s="22">
        <v>1.14155251141553E-4</v>
      </c>
      <c r="H5591" s="21">
        <v>0</v>
      </c>
      <c r="I5591" s="20">
        <v>0.1069627618</v>
      </c>
      <c r="J5591" s="24">
        <v>6.6199999999999995E-2</v>
      </c>
      <c r="K5591" s="20">
        <v>0.21852934020000001</v>
      </c>
      <c r="L5591" s="20">
        <v>0.30754314519999998</v>
      </c>
      <c r="M5591" s="20">
        <v>0.34056832079999999</v>
      </c>
      <c r="N5591" s="21">
        <v>0</v>
      </c>
    </row>
    <row r="5592" spans="1:14" ht="15" customHeight="1" outlineLevel="1" x14ac:dyDescent="0.3">
      <c r="A5592" s="12">
        <v>5590</v>
      </c>
      <c r="B5592" s="13">
        <v>1</v>
      </c>
      <c r="C5592" s="19">
        <v>1.10718984642707E-4</v>
      </c>
      <c r="D5592" s="21">
        <v>0</v>
      </c>
      <c r="E5592" s="21">
        <v>0</v>
      </c>
      <c r="F5592" s="22">
        <v>3.7594868300476997E-5</v>
      </c>
      <c r="G5592" s="22">
        <v>1.14155251141553E-4</v>
      </c>
      <c r="H5592" s="21">
        <v>0</v>
      </c>
      <c r="I5592" s="20">
        <v>0.13750969739999999</v>
      </c>
      <c r="J5592" s="24">
        <v>0.14380000000000001</v>
      </c>
      <c r="K5592" s="20">
        <v>0.18772826879999999</v>
      </c>
      <c r="L5592" s="20">
        <v>0.31345743650000002</v>
      </c>
      <c r="M5592" s="20">
        <v>0.18518172459999999</v>
      </c>
      <c r="N5592" s="21">
        <v>0</v>
      </c>
    </row>
    <row r="5593" spans="1:14" ht="15" customHeight="1" outlineLevel="1" x14ac:dyDescent="0.3">
      <c r="A5593" s="12">
        <v>5591</v>
      </c>
      <c r="B5593" s="13">
        <v>1</v>
      </c>
      <c r="C5593" s="19">
        <v>1.12896784791168E-4</v>
      </c>
      <c r="D5593" s="21">
        <v>0</v>
      </c>
      <c r="E5593" s="21">
        <v>0</v>
      </c>
      <c r="F5593" s="22">
        <v>2.3496792687798098E-5</v>
      </c>
      <c r="G5593" s="22">
        <v>1.14155251141553E-4</v>
      </c>
      <c r="H5593" s="21">
        <v>0</v>
      </c>
      <c r="I5593" s="20">
        <v>0.1518619085</v>
      </c>
      <c r="J5593" s="24">
        <v>0.23369999999999999</v>
      </c>
      <c r="K5593" s="20">
        <v>8.4002921839999994E-2</v>
      </c>
      <c r="L5593" s="20">
        <v>0.2692456855</v>
      </c>
      <c r="M5593" s="20">
        <v>4.6890275019999997E-2</v>
      </c>
      <c r="N5593" s="21">
        <v>0</v>
      </c>
    </row>
    <row r="5594" spans="1:14" ht="15" customHeight="1" outlineLevel="1" x14ac:dyDescent="0.3">
      <c r="A5594" s="12">
        <v>5592</v>
      </c>
      <c r="B5594" s="13">
        <v>1</v>
      </c>
      <c r="C5594" s="19">
        <v>9.3465218422270505E-5</v>
      </c>
      <c r="D5594" s="21">
        <v>0</v>
      </c>
      <c r="E5594" s="21">
        <v>0</v>
      </c>
      <c r="F5594" s="22">
        <v>9.3987170751192492E-6</v>
      </c>
      <c r="G5594" s="22">
        <v>1.14155251141553E-4</v>
      </c>
      <c r="H5594" s="21">
        <v>0</v>
      </c>
      <c r="I5594" s="20">
        <v>0.1517649341</v>
      </c>
      <c r="J5594" s="24">
        <v>0.32650000000000001</v>
      </c>
      <c r="K5594" s="20">
        <v>5.1375700019999998E-2</v>
      </c>
      <c r="L5594" s="20">
        <v>0.26032577080000002</v>
      </c>
      <c r="M5594" s="20">
        <v>1.337349021E-3</v>
      </c>
      <c r="N5594" s="21">
        <v>0</v>
      </c>
    </row>
    <row r="5595" spans="1:14" ht="15" customHeight="1" outlineLevel="1" x14ac:dyDescent="0.3">
      <c r="A5595" s="12">
        <v>5593</v>
      </c>
      <c r="B5595" s="13">
        <v>1</v>
      </c>
      <c r="C5595" s="19">
        <v>7.8182072247675403E-5</v>
      </c>
      <c r="D5595" s="21">
        <v>0</v>
      </c>
      <c r="E5595" s="21">
        <v>0</v>
      </c>
      <c r="F5595" s="22">
        <v>5.8741981719495297E-6</v>
      </c>
      <c r="G5595" s="22">
        <v>1.14155251141553E-4</v>
      </c>
      <c r="H5595" s="21">
        <v>0</v>
      </c>
      <c r="I5595" s="20">
        <v>0.14711016290000001</v>
      </c>
      <c r="J5595" s="24">
        <v>0.41720000000000002</v>
      </c>
      <c r="K5595" s="20">
        <v>7.7550523499999996E-2</v>
      </c>
      <c r="L5595" s="20">
        <v>0.25402365719999997</v>
      </c>
      <c r="M5595" s="20">
        <v>0.14523557679999999</v>
      </c>
      <c r="N5595" s="21">
        <v>0</v>
      </c>
    </row>
    <row r="5596" spans="1:14" ht="15" customHeight="1" outlineLevel="1" x14ac:dyDescent="0.3">
      <c r="A5596" s="12">
        <v>5594</v>
      </c>
      <c r="B5596" s="13">
        <v>1</v>
      </c>
      <c r="C5596" s="19">
        <v>6.9085420300123203E-5</v>
      </c>
      <c r="D5596" s="21">
        <v>0</v>
      </c>
      <c r="E5596" s="21">
        <v>0</v>
      </c>
      <c r="F5596" s="22">
        <v>2.3496792687798102E-6</v>
      </c>
      <c r="G5596" s="22">
        <v>1.14155251141553E-4</v>
      </c>
      <c r="H5596" s="21">
        <v>0</v>
      </c>
      <c r="I5596" s="20">
        <v>0.14284328939999999</v>
      </c>
      <c r="J5596" s="24">
        <v>0.46100000000000002</v>
      </c>
      <c r="K5596" s="20">
        <v>3.3601168739999999E-2</v>
      </c>
      <c r="L5596" s="20">
        <v>0.2354081831</v>
      </c>
      <c r="M5596" s="20">
        <v>0.57110531590000002</v>
      </c>
      <c r="N5596" s="21">
        <v>0</v>
      </c>
    </row>
    <row r="5597" spans="1:14" ht="15" customHeight="1" outlineLevel="1" x14ac:dyDescent="0.3">
      <c r="A5597" s="12">
        <v>5595</v>
      </c>
      <c r="B5597" s="13">
        <v>1</v>
      </c>
      <c r="C5597" s="19">
        <v>5.6490797317654197E-5</v>
      </c>
      <c r="D5597" s="21">
        <v>0</v>
      </c>
      <c r="E5597" s="21">
        <v>0</v>
      </c>
      <c r="F5597" s="22">
        <v>1.17483963438991E-6</v>
      </c>
      <c r="G5597" s="22">
        <v>1.14155251141553E-4</v>
      </c>
      <c r="H5597" s="21">
        <v>0</v>
      </c>
      <c r="I5597" s="20">
        <v>0.13857641579999999</v>
      </c>
      <c r="J5597" s="24">
        <v>0.45950000000000002</v>
      </c>
      <c r="K5597" s="20">
        <v>2.2522522520000001E-2</v>
      </c>
      <c r="L5597" s="20">
        <v>0.2411285631</v>
      </c>
      <c r="M5597" s="20">
        <v>0.74237346879999999</v>
      </c>
      <c r="N5597" s="21">
        <v>0</v>
      </c>
    </row>
    <row r="5598" spans="1:14" ht="15" customHeight="1" outlineLevel="1" x14ac:dyDescent="0.3">
      <c r="A5598" s="12">
        <v>5596</v>
      </c>
      <c r="B5598" s="13">
        <v>1</v>
      </c>
      <c r="C5598" s="19">
        <v>4.9137066865162198E-5</v>
      </c>
      <c r="D5598" s="20">
        <v>6.7085967599999997E-6</v>
      </c>
      <c r="E5598" s="21">
        <v>0</v>
      </c>
      <c r="F5598" s="22">
        <v>1.40980756126789E-5</v>
      </c>
      <c r="G5598" s="22">
        <v>1.14155251141553E-4</v>
      </c>
      <c r="H5598" s="21">
        <v>0</v>
      </c>
      <c r="I5598" s="20">
        <v>0.1327579519</v>
      </c>
      <c r="J5598" s="24">
        <v>0.44640000000000002</v>
      </c>
      <c r="K5598" s="20">
        <v>2.3131239349999999E-2</v>
      </c>
      <c r="L5598" s="20">
        <v>0.2473337212</v>
      </c>
      <c r="M5598" s="20">
        <v>0.45011499799999999</v>
      </c>
      <c r="N5598" s="21">
        <v>0</v>
      </c>
    </row>
    <row r="5599" spans="1:14" ht="15" customHeight="1" outlineLevel="1" x14ac:dyDescent="0.3">
      <c r="A5599" s="12">
        <v>5597</v>
      </c>
      <c r="B5599" s="13">
        <v>1</v>
      </c>
      <c r="C5599" s="19">
        <v>4.77352790702093E-5</v>
      </c>
      <c r="D5599" s="20">
        <v>1.5421591330000001E-5</v>
      </c>
      <c r="E5599" s="21">
        <v>0</v>
      </c>
      <c r="F5599" s="22">
        <v>3.7594868300476997E-5</v>
      </c>
      <c r="G5599" s="22">
        <v>1.14155251141553E-4</v>
      </c>
      <c r="H5599" s="20">
        <v>2.374414473E-2</v>
      </c>
      <c r="I5599" s="20">
        <v>0.12955779670000001</v>
      </c>
      <c r="J5599" s="24">
        <v>0.46100000000000002</v>
      </c>
      <c r="K5599" s="20">
        <v>3.9201363529999998E-2</v>
      </c>
      <c r="L5599" s="20">
        <v>0.25140585609999999</v>
      </c>
      <c r="M5599" s="20">
        <v>0.12987529810000001</v>
      </c>
      <c r="N5599" s="21">
        <v>0</v>
      </c>
    </row>
    <row r="5600" spans="1:14" ht="15" customHeight="1" outlineLevel="1" x14ac:dyDescent="0.3">
      <c r="A5600" s="12">
        <v>5598</v>
      </c>
      <c r="B5600" s="13">
        <v>1</v>
      </c>
      <c r="C5600" s="19">
        <v>5.50453547412423E-5</v>
      </c>
      <c r="D5600" s="21">
        <v>0</v>
      </c>
      <c r="E5600" s="21">
        <v>0</v>
      </c>
      <c r="F5600" s="22">
        <v>9.3987170751192502E-5</v>
      </c>
      <c r="G5600" s="22">
        <v>1.14155251141553E-4</v>
      </c>
      <c r="H5600" s="20">
        <v>4.5873041509999997E-2</v>
      </c>
      <c r="I5600" s="20">
        <v>0.1327579519</v>
      </c>
      <c r="J5600" s="24">
        <v>0.47560000000000002</v>
      </c>
      <c r="K5600" s="20">
        <v>3.0070611149999999E-2</v>
      </c>
      <c r="L5600" s="20">
        <v>0.25509016870000001</v>
      </c>
      <c r="M5600" s="20">
        <v>2.2821725630000002E-3</v>
      </c>
      <c r="N5600" s="21">
        <v>0</v>
      </c>
    </row>
    <row r="5601" spans="1:14" ht="15" customHeight="1" outlineLevel="1" x14ac:dyDescent="0.3">
      <c r="A5601" s="12">
        <v>5599</v>
      </c>
      <c r="B5601" s="13">
        <v>1</v>
      </c>
      <c r="C5601" s="19">
        <v>5.70545199224548E-5</v>
      </c>
      <c r="D5601" s="21">
        <v>0</v>
      </c>
      <c r="E5601" s="21">
        <v>0</v>
      </c>
      <c r="F5601" s="22">
        <v>1.8210014333043501E-4</v>
      </c>
      <c r="G5601" s="22">
        <v>1.14155251141553E-4</v>
      </c>
      <c r="H5601" s="20">
        <v>0.13083508320000001</v>
      </c>
      <c r="I5601" s="20">
        <v>0.1153995345</v>
      </c>
      <c r="J5601" s="24">
        <v>0.30630000000000002</v>
      </c>
      <c r="K5601" s="20">
        <v>3.0435841250000002E-2</v>
      </c>
      <c r="L5601" s="20">
        <v>0.25412061279999998</v>
      </c>
      <c r="M5601" s="20">
        <v>3.781362487E-2</v>
      </c>
      <c r="N5601" s="21">
        <v>0</v>
      </c>
    </row>
    <row r="5602" spans="1:14" ht="15" customHeight="1" outlineLevel="1" x14ac:dyDescent="0.3">
      <c r="A5602" s="12">
        <v>5600</v>
      </c>
      <c r="B5602" s="13">
        <v>1</v>
      </c>
      <c r="C5602" s="19">
        <v>6.9254055267371298E-5</v>
      </c>
      <c r="D5602" s="21">
        <v>0</v>
      </c>
      <c r="E5602" s="21">
        <v>0</v>
      </c>
      <c r="F5602" s="22">
        <v>1.58603350642637E-4</v>
      </c>
      <c r="G5602" s="22">
        <v>1.14155251141553E-4</v>
      </c>
      <c r="H5602" s="20">
        <v>0.27152317879999999</v>
      </c>
      <c r="I5602" s="20">
        <v>7.9809930180000002E-2</v>
      </c>
      <c r="J5602" s="24">
        <v>0.17710000000000001</v>
      </c>
      <c r="K5602" s="20">
        <v>3.5792549309999998E-2</v>
      </c>
      <c r="L5602" s="20">
        <v>0.26352530540000002</v>
      </c>
      <c r="M5602" s="20">
        <v>0.2777473815</v>
      </c>
      <c r="N5602" s="20">
        <v>3.3495428569999999E-2</v>
      </c>
    </row>
    <row r="5603" spans="1:14" ht="15" customHeight="1" outlineLevel="1" x14ac:dyDescent="0.3">
      <c r="A5603" s="12">
        <v>5601</v>
      </c>
      <c r="B5603" s="13">
        <v>1</v>
      </c>
      <c r="C5603" s="19">
        <v>7.6761494881276006E-5</v>
      </c>
      <c r="D5603" s="21">
        <v>0</v>
      </c>
      <c r="E5603" s="20">
        <v>5.4605364519999999E-4</v>
      </c>
      <c r="F5603" s="22">
        <v>1.4685495429873799E-4</v>
      </c>
      <c r="G5603" s="22">
        <v>1.14155251141553E-4</v>
      </c>
      <c r="H5603" s="20">
        <v>0.4101114521</v>
      </c>
      <c r="I5603" s="20">
        <v>6.9239720709999994E-2</v>
      </c>
      <c r="J5603" s="24">
        <v>0.18729999999999999</v>
      </c>
      <c r="K5603" s="20">
        <v>4.6871195519999999E-2</v>
      </c>
      <c r="L5603" s="20">
        <v>0.26265270509999999</v>
      </c>
      <c r="M5603" s="20">
        <v>0.32361046840000002</v>
      </c>
      <c r="N5603" s="24">
        <v>0.21512400000000001</v>
      </c>
    </row>
    <row r="5604" spans="1:14" ht="15" customHeight="1" outlineLevel="1" x14ac:dyDescent="0.3">
      <c r="A5604" s="12">
        <v>5602</v>
      </c>
      <c r="B5604" s="13">
        <v>1</v>
      </c>
      <c r="C5604" s="19">
        <v>7.38487234074731E-5</v>
      </c>
      <c r="D5604" s="21">
        <v>0</v>
      </c>
      <c r="E5604" s="20">
        <v>1.433018413E-3</v>
      </c>
      <c r="F5604" s="22">
        <v>1.6447754881458699E-4</v>
      </c>
      <c r="G5604" s="22">
        <v>1.14155251141553E-4</v>
      </c>
      <c r="H5604" s="20">
        <v>0.50541108059999995</v>
      </c>
      <c r="I5604" s="20">
        <v>7.622187742E-2</v>
      </c>
      <c r="J5604" s="24">
        <v>0.1258</v>
      </c>
      <c r="K5604" s="20">
        <v>6.7689310929999996E-2</v>
      </c>
      <c r="L5604" s="20">
        <v>0.25848361450000001</v>
      </c>
      <c r="M5604" s="20">
        <v>0.1770356988</v>
      </c>
      <c r="N5604" s="20">
        <v>0.48939428569999999</v>
      </c>
    </row>
    <row r="5605" spans="1:14" ht="15" customHeight="1" outlineLevel="1" x14ac:dyDescent="0.3">
      <c r="A5605" s="12">
        <v>5603</v>
      </c>
      <c r="B5605" s="13">
        <v>1</v>
      </c>
      <c r="C5605" s="19">
        <v>7.1554487041562204E-5</v>
      </c>
      <c r="D5605" s="21">
        <v>0</v>
      </c>
      <c r="E5605" s="20">
        <v>1.977795237E-3</v>
      </c>
      <c r="F5605" s="22">
        <v>1.87974341502385E-4</v>
      </c>
      <c r="G5605" s="22">
        <v>1.14155251141553E-4</v>
      </c>
      <c r="H5605" s="20">
        <v>0.55047649809999999</v>
      </c>
      <c r="I5605" s="20">
        <v>9.7362296350000002E-2</v>
      </c>
      <c r="J5605" s="24">
        <v>0.18010000000000001</v>
      </c>
      <c r="K5605" s="20">
        <v>9.8246895540000004E-2</v>
      </c>
      <c r="L5605" s="20">
        <v>0.27651735509999997</v>
      </c>
      <c r="M5605" s="20">
        <v>4.535998082E-2</v>
      </c>
      <c r="N5605" s="20">
        <v>0.6892637143</v>
      </c>
    </row>
    <row r="5606" spans="1:14" ht="15" customHeight="1" outlineLevel="1" x14ac:dyDescent="0.3">
      <c r="A5606" s="12">
        <v>5604</v>
      </c>
      <c r="B5606" s="13">
        <v>1</v>
      </c>
      <c r="C5606" s="19">
        <v>7.7104933318155398E-5</v>
      </c>
      <c r="D5606" s="21">
        <v>0</v>
      </c>
      <c r="E5606" s="20">
        <v>2.3135990770000001E-3</v>
      </c>
      <c r="F5606" s="22">
        <v>2.0677177565262301E-4</v>
      </c>
      <c r="G5606" s="22">
        <v>1.14155251141553E-4</v>
      </c>
      <c r="H5606" s="20">
        <v>0.55354546920000003</v>
      </c>
      <c r="I5606" s="20">
        <v>0.1104538402</v>
      </c>
      <c r="J5606" s="24">
        <v>0.3528</v>
      </c>
      <c r="K5606" s="20">
        <v>5.3932310689999999E-2</v>
      </c>
      <c r="L5606" s="20">
        <v>0.26313748300000001</v>
      </c>
      <c r="M5606" s="20">
        <v>1.337349021E-3</v>
      </c>
      <c r="N5606" s="24">
        <v>0.84396000000000004</v>
      </c>
    </row>
    <row r="5607" spans="1:14" ht="15" customHeight="1" outlineLevel="1" x14ac:dyDescent="0.3">
      <c r="A5607" s="12">
        <v>5605</v>
      </c>
      <c r="B5607" s="13">
        <v>1</v>
      </c>
      <c r="C5607" s="19">
        <v>6.9223834092177499E-5</v>
      </c>
      <c r="D5607" s="21">
        <v>0</v>
      </c>
      <c r="E5607" s="20">
        <v>2.50086611E-3</v>
      </c>
      <c r="F5607" s="22">
        <v>1.87974341502385E-4</v>
      </c>
      <c r="G5607" s="22">
        <v>1.14155251141553E-4</v>
      </c>
      <c r="H5607" s="20">
        <v>0.53916976260000005</v>
      </c>
      <c r="I5607" s="20">
        <v>0.11559348329999999</v>
      </c>
      <c r="J5607" s="24">
        <v>0.46250000000000002</v>
      </c>
      <c r="K5607" s="20">
        <v>3.2261991720000001E-2</v>
      </c>
      <c r="L5607" s="20">
        <v>0.2387046733</v>
      </c>
      <c r="M5607" s="20">
        <v>0.1297481909</v>
      </c>
      <c r="N5607" s="20">
        <v>0.78223971430000006</v>
      </c>
    </row>
    <row r="5608" spans="1:14" ht="15" customHeight="1" outlineLevel="1" x14ac:dyDescent="0.3">
      <c r="A5608" s="12">
        <v>5606</v>
      </c>
      <c r="B5608" s="13">
        <v>1</v>
      </c>
      <c r="C5608" s="19">
        <v>6.4007151752773202E-5</v>
      </c>
      <c r="D5608" s="21">
        <v>0</v>
      </c>
      <c r="E5608" s="20">
        <v>2.5553437920000002E-3</v>
      </c>
      <c r="F5608" s="22">
        <v>1.90324020771165E-4</v>
      </c>
      <c r="G5608" s="22">
        <v>1.14155251141553E-4</v>
      </c>
      <c r="H5608" s="20">
        <v>0.49378129539999999</v>
      </c>
      <c r="I5608" s="20">
        <v>0.1213149728</v>
      </c>
      <c r="J5608" s="24">
        <v>0.50329999999999997</v>
      </c>
      <c r="K5608" s="20">
        <v>4.2853664479999998E-2</v>
      </c>
      <c r="L5608" s="20">
        <v>0.23647469460000001</v>
      </c>
      <c r="M5608" s="20">
        <v>0.51439407049999997</v>
      </c>
      <c r="N5608" s="20">
        <v>0.92885742859999998</v>
      </c>
    </row>
    <row r="5609" spans="1:14" ht="15" customHeight="1" outlineLevel="1" x14ac:dyDescent="0.3">
      <c r="A5609" s="12">
        <v>5607</v>
      </c>
      <c r="B5609" s="13">
        <v>1</v>
      </c>
      <c r="C5609" s="19">
        <v>5.8221418702351101E-5</v>
      </c>
      <c r="D5609" s="21">
        <v>0</v>
      </c>
      <c r="E5609" s="20">
        <v>2.4753296959999999E-3</v>
      </c>
      <c r="F5609" s="22">
        <v>2.1382081345896301E-4</v>
      </c>
      <c r="G5609" s="22">
        <v>1.14155251141553E-4</v>
      </c>
      <c r="H5609" s="20">
        <v>0.41689549349999999</v>
      </c>
      <c r="I5609" s="20">
        <v>0.1207331265</v>
      </c>
      <c r="J5609" s="24">
        <v>0.42449999999999999</v>
      </c>
      <c r="K5609" s="20">
        <v>3.0435841250000002E-2</v>
      </c>
      <c r="L5609" s="20">
        <v>0.24723676559999999</v>
      </c>
      <c r="M5609" s="20">
        <v>0.66753648310000002</v>
      </c>
      <c r="N5609" s="20">
        <v>0.89913942859999996</v>
      </c>
    </row>
    <row r="5610" spans="1:14" ht="15" customHeight="1" outlineLevel="1" x14ac:dyDescent="0.3">
      <c r="A5610" s="12">
        <v>5608</v>
      </c>
      <c r="B5610" s="13">
        <v>1</v>
      </c>
      <c r="C5610" s="19">
        <v>5.6228042116454202E-5</v>
      </c>
      <c r="D5610" s="21">
        <v>0</v>
      </c>
      <c r="E5610" s="20">
        <v>2.264228677E-3</v>
      </c>
      <c r="F5610" s="22">
        <v>2.23219530534082E-4</v>
      </c>
      <c r="G5610" s="22">
        <v>1.14155251141553E-4</v>
      </c>
      <c r="H5610" s="20">
        <v>0.31432724919999999</v>
      </c>
      <c r="I5610" s="20">
        <v>0.122090768</v>
      </c>
      <c r="J5610" s="24">
        <v>0.14929999999999999</v>
      </c>
      <c r="K5610" s="20">
        <v>4.6871195519999999E-2</v>
      </c>
      <c r="L5610" s="20">
        <v>0.25712623620000002</v>
      </c>
      <c r="M5610" s="20">
        <v>0.40583788240000002</v>
      </c>
      <c r="N5610" s="20">
        <v>0.75946371430000004</v>
      </c>
    </row>
    <row r="5611" spans="1:14" ht="15" customHeight="1" outlineLevel="1" x14ac:dyDescent="0.3">
      <c r="A5611" s="12">
        <v>5609</v>
      </c>
      <c r="B5611" s="13">
        <v>1</v>
      </c>
      <c r="C5611" s="19">
        <v>6.0770237803694701E-5</v>
      </c>
      <c r="D5611" s="21">
        <v>0</v>
      </c>
      <c r="E5611" s="20">
        <v>1.873947155E-3</v>
      </c>
      <c r="F5611" s="22">
        <v>2.23219530534082E-4</v>
      </c>
      <c r="G5611" s="22">
        <v>1.14155251141553E-4</v>
      </c>
      <c r="H5611" s="20">
        <v>0.1962526248</v>
      </c>
      <c r="I5611" s="20">
        <v>0.121605896</v>
      </c>
      <c r="J5611" s="24">
        <v>8.3999999999999995E-3</v>
      </c>
      <c r="K5611" s="20">
        <v>0.106403701</v>
      </c>
      <c r="L5611" s="20">
        <v>0.26943959670000001</v>
      </c>
      <c r="M5611" s="20">
        <v>0.1172538397</v>
      </c>
      <c r="N5611" s="20">
        <v>0.64848085710000003</v>
      </c>
    </row>
    <row r="5612" spans="1:14" ht="15" customHeight="1" outlineLevel="1" x14ac:dyDescent="0.3">
      <c r="A5612" s="12">
        <v>5610</v>
      </c>
      <c r="B5612" s="13">
        <v>1</v>
      </c>
      <c r="C5612" s="19">
        <v>7.4733555012706506E-5</v>
      </c>
      <c r="D5612" s="21">
        <v>0</v>
      </c>
      <c r="E5612" s="20">
        <v>1.103598677E-3</v>
      </c>
      <c r="F5612" s="22">
        <v>1.6447754881458699E-4</v>
      </c>
      <c r="G5612" s="22">
        <v>1.14155251141553E-4</v>
      </c>
      <c r="H5612" s="20">
        <v>8.7546438379999994E-2</v>
      </c>
      <c r="I5612" s="20">
        <v>0.13508533750000001</v>
      </c>
      <c r="J5612" s="24">
        <v>3.1099999999999999E-2</v>
      </c>
      <c r="K5612" s="20">
        <v>0.10713416119999999</v>
      </c>
      <c r="L5612" s="20">
        <v>0.27457824320000002</v>
      </c>
      <c r="M5612" s="20">
        <v>2.1694935530000002E-3</v>
      </c>
      <c r="N5612" s="24">
        <v>0.294684</v>
      </c>
    </row>
    <row r="5613" spans="1:14" ht="15" customHeight="1" outlineLevel="1" x14ac:dyDescent="0.3">
      <c r="A5613" s="12">
        <v>5611</v>
      </c>
      <c r="B5613" s="13">
        <v>1</v>
      </c>
      <c r="C5613" s="19">
        <v>8.9161846698057094E-5</v>
      </c>
      <c r="D5613" s="21">
        <v>0</v>
      </c>
      <c r="E5613" s="20">
        <v>9.7889585649999993E-6</v>
      </c>
      <c r="F5613" s="22">
        <v>1.1748396343899099E-4</v>
      </c>
      <c r="G5613" s="22">
        <v>1.14155251141553E-4</v>
      </c>
      <c r="H5613" s="20">
        <v>3.3920206750000001E-2</v>
      </c>
      <c r="I5613" s="20">
        <v>0.15205585730000001</v>
      </c>
      <c r="J5613" s="24">
        <v>8.0299999999999996E-2</v>
      </c>
      <c r="K5613" s="20">
        <v>0.1008035062</v>
      </c>
      <c r="L5613" s="20">
        <v>0.26914872989999999</v>
      </c>
      <c r="M5613" s="20">
        <v>3.23641993E-2</v>
      </c>
      <c r="N5613" s="20">
        <v>1.3549714290000001E-2</v>
      </c>
    </row>
    <row r="5614" spans="1:14" ht="15" customHeight="1" outlineLevel="1" x14ac:dyDescent="0.3">
      <c r="A5614" s="12">
        <v>5612</v>
      </c>
      <c r="B5614" s="13">
        <v>1</v>
      </c>
      <c r="C5614" s="19">
        <v>8.3809662011838994E-5</v>
      </c>
      <c r="D5614" s="21">
        <v>0</v>
      </c>
      <c r="E5614" s="21">
        <v>0</v>
      </c>
      <c r="F5614" s="22">
        <v>8.8112972579242903E-5</v>
      </c>
      <c r="G5614" s="22">
        <v>1.14155251141553E-4</v>
      </c>
      <c r="H5614" s="21">
        <v>0</v>
      </c>
      <c r="I5614" s="20">
        <v>0.2160589604</v>
      </c>
      <c r="J5614" s="24">
        <v>0.26379999999999998</v>
      </c>
      <c r="K5614" s="20">
        <v>0.1141952764</v>
      </c>
      <c r="L5614" s="20">
        <v>0.25916230369999999</v>
      </c>
      <c r="M5614" s="20">
        <v>0.24636644860000001</v>
      </c>
      <c r="N5614" s="21">
        <v>0</v>
      </c>
    </row>
    <row r="5615" spans="1:14" ht="15" customHeight="1" outlineLevel="1" x14ac:dyDescent="0.3">
      <c r="A5615" s="12">
        <v>5613</v>
      </c>
      <c r="B5615" s="13">
        <v>1</v>
      </c>
      <c r="C5615" s="19">
        <v>8.7283542337148997E-5</v>
      </c>
      <c r="D5615" s="21">
        <v>0</v>
      </c>
      <c r="E5615" s="21">
        <v>0</v>
      </c>
      <c r="F5615" s="22">
        <v>5.87419817194953E-5</v>
      </c>
      <c r="G5615" s="22">
        <v>1.14155251141553E-4</v>
      </c>
      <c r="H5615" s="21">
        <v>0</v>
      </c>
      <c r="I5615" s="20">
        <v>0.26784328940000002</v>
      </c>
      <c r="J5615" s="24">
        <v>0.40989999999999999</v>
      </c>
      <c r="K5615" s="20">
        <v>0.12941319700000001</v>
      </c>
      <c r="L5615" s="20">
        <v>0.26013185960000001</v>
      </c>
      <c r="M5615" s="20">
        <v>0.29140235739999998</v>
      </c>
      <c r="N5615" s="21">
        <v>0</v>
      </c>
    </row>
    <row r="5616" spans="1:14" ht="15" customHeight="1" outlineLevel="1" x14ac:dyDescent="0.3">
      <c r="A5616" s="12">
        <v>5614</v>
      </c>
      <c r="B5616" s="13">
        <v>1</v>
      </c>
      <c r="C5616" s="19">
        <v>9.3600126396068997E-5</v>
      </c>
      <c r="D5616" s="21">
        <v>0</v>
      </c>
      <c r="E5616" s="21">
        <v>0</v>
      </c>
      <c r="F5616" s="22">
        <v>3.7594868300476997E-5</v>
      </c>
      <c r="G5616" s="22">
        <v>1.14155251141553E-4</v>
      </c>
      <c r="H5616" s="21">
        <v>0</v>
      </c>
      <c r="I5616" s="20">
        <v>0.28762606670000002</v>
      </c>
      <c r="J5616" s="24">
        <v>0.36549999999999999</v>
      </c>
      <c r="K5616" s="20">
        <v>0.1042123204</v>
      </c>
      <c r="L5616" s="20">
        <v>0.2444250533</v>
      </c>
      <c r="M5616" s="20">
        <v>0.16146737990000001</v>
      </c>
      <c r="N5616" s="21">
        <v>0</v>
      </c>
    </row>
    <row r="5617" spans="1:14" ht="15" customHeight="1" outlineLevel="1" x14ac:dyDescent="0.3">
      <c r="A5617" s="12">
        <v>5615</v>
      </c>
      <c r="B5617" s="13">
        <v>1</v>
      </c>
      <c r="C5617" s="19">
        <v>9.7642547468100894E-5</v>
      </c>
      <c r="D5617" s="21">
        <v>0</v>
      </c>
      <c r="E5617" s="21">
        <v>0</v>
      </c>
      <c r="F5617" s="22">
        <v>2.3496792687798098E-5</v>
      </c>
      <c r="G5617" s="22">
        <v>1.14155251141553E-4</v>
      </c>
      <c r="H5617" s="21">
        <v>0</v>
      </c>
      <c r="I5617" s="20">
        <v>0.28374709079999999</v>
      </c>
      <c r="J5617" s="24">
        <v>0.25769999999999998</v>
      </c>
      <c r="K5617" s="20">
        <v>8.9237886540000005E-2</v>
      </c>
      <c r="L5617" s="20">
        <v>0.2193135544</v>
      </c>
      <c r="M5617" s="20">
        <v>4.2400004929999999E-2</v>
      </c>
      <c r="N5617" s="21">
        <v>0</v>
      </c>
    </row>
    <row r="5618" spans="1:14" ht="15" customHeight="1" outlineLevel="1" x14ac:dyDescent="0.3">
      <c r="A5618" s="12">
        <v>5616</v>
      </c>
      <c r="B5618" s="13">
        <v>1</v>
      </c>
      <c r="C5618" s="19">
        <v>8.05718706406764E-5</v>
      </c>
      <c r="D5618" s="21">
        <v>0</v>
      </c>
      <c r="E5618" s="21">
        <v>0</v>
      </c>
      <c r="F5618" s="22">
        <v>9.3987170751192492E-6</v>
      </c>
      <c r="G5618" s="22">
        <v>1.14155251141553E-4</v>
      </c>
      <c r="H5618" s="21">
        <v>0</v>
      </c>
      <c r="I5618" s="20">
        <v>0.27812257559999998</v>
      </c>
      <c r="J5618" s="24">
        <v>0.38250000000000001</v>
      </c>
      <c r="K5618" s="20">
        <v>4.3584124670000002E-2</v>
      </c>
      <c r="L5618" s="20">
        <v>0.2145627303</v>
      </c>
      <c r="M5618" s="20">
        <v>1.337349021E-3</v>
      </c>
      <c r="N5618" s="21">
        <v>0</v>
      </c>
    </row>
    <row r="5619" spans="1:14" ht="15" customHeight="1" outlineLevel="1" x14ac:dyDescent="0.3">
      <c r="A5619" s="12">
        <v>5617</v>
      </c>
      <c r="B5619" s="13">
        <v>1</v>
      </c>
      <c r="C5619" s="19">
        <v>6.6348715688783406E-5</v>
      </c>
      <c r="D5619" s="21">
        <v>0</v>
      </c>
      <c r="E5619" s="21">
        <v>0</v>
      </c>
      <c r="F5619" s="22">
        <v>5.8741981719495297E-6</v>
      </c>
      <c r="G5619" s="22">
        <v>1.14155251141553E-4</v>
      </c>
      <c r="H5619" s="21">
        <v>0</v>
      </c>
      <c r="I5619" s="20">
        <v>0.27589216449999998</v>
      </c>
      <c r="J5619" s="24">
        <v>0.5222</v>
      </c>
      <c r="K5619" s="20">
        <v>2.1670318970000001E-2</v>
      </c>
      <c r="L5619" s="20">
        <v>0.2136901299</v>
      </c>
      <c r="M5619" s="20">
        <v>0.1119899204</v>
      </c>
      <c r="N5619" s="21">
        <v>0</v>
      </c>
    </row>
    <row r="5620" spans="1:14" ht="15" customHeight="1" outlineLevel="1" x14ac:dyDescent="0.3">
      <c r="A5620" s="12">
        <v>5618</v>
      </c>
      <c r="B5620" s="13">
        <v>1</v>
      </c>
      <c r="C5620" s="19">
        <v>5.8085602293628603E-5</v>
      </c>
      <c r="D5620" s="21">
        <v>0</v>
      </c>
      <c r="E5620" s="21">
        <v>0</v>
      </c>
      <c r="F5620" s="22">
        <v>2.3496792687798102E-6</v>
      </c>
      <c r="G5620" s="22">
        <v>1.14155251141553E-4</v>
      </c>
      <c r="H5620" s="21">
        <v>0</v>
      </c>
      <c r="I5620" s="20">
        <v>0.27560124130000002</v>
      </c>
      <c r="J5620" s="24">
        <v>0.72250000000000003</v>
      </c>
      <c r="K5620" s="20">
        <v>9.130752374E-3</v>
      </c>
      <c r="L5620" s="20">
        <v>0.20525499320000001</v>
      </c>
      <c r="M5620" s="20">
        <v>0.44895124250000001</v>
      </c>
      <c r="N5620" s="21">
        <v>0</v>
      </c>
    </row>
    <row r="5621" spans="1:14" ht="15" customHeight="1" outlineLevel="1" x14ac:dyDescent="0.3">
      <c r="A5621" s="12">
        <v>5619</v>
      </c>
      <c r="B5621" s="13">
        <v>1</v>
      </c>
      <c r="C5621" s="19">
        <v>4.6348608573164001E-5</v>
      </c>
      <c r="D5621" s="21">
        <v>0</v>
      </c>
      <c r="E5621" s="21">
        <v>0</v>
      </c>
      <c r="F5621" s="22">
        <v>1.17483963438991E-6</v>
      </c>
      <c r="G5621" s="22">
        <v>1.14155251141553E-4</v>
      </c>
      <c r="H5621" s="21">
        <v>0</v>
      </c>
      <c r="I5621" s="20">
        <v>0.26270364619999997</v>
      </c>
      <c r="J5621" s="24">
        <v>0.72040000000000004</v>
      </c>
      <c r="K5621" s="20">
        <v>8.6437789140000002E-3</v>
      </c>
      <c r="L5621" s="20">
        <v>0.19497770019999999</v>
      </c>
      <c r="M5621" s="20">
        <v>0.58128976409999999</v>
      </c>
      <c r="N5621" s="21">
        <v>0</v>
      </c>
    </row>
    <row r="5622" spans="1:14" ht="15" customHeight="1" outlineLevel="1" x14ac:dyDescent="0.3">
      <c r="A5622" s="12">
        <v>5620</v>
      </c>
      <c r="B5622" s="13">
        <v>1</v>
      </c>
      <c r="C5622" s="19">
        <v>4.0427112151796602E-5</v>
      </c>
      <c r="D5622" s="21">
        <v>0</v>
      </c>
      <c r="E5622" s="21">
        <v>0</v>
      </c>
      <c r="F5622" s="22">
        <v>1.40980756126789E-5</v>
      </c>
      <c r="G5622" s="22">
        <v>1.14155251141553E-4</v>
      </c>
      <c r="H5622" s="21">
        <v>0</v>
      </c>
      <c r="I5622" s="20">
        <v>0.2642552366</v>
      </c>
      <c r="J5622" s="24">
        <v>0.46539999999999998</v>
      </c>
      <c r="K5622" s="20">
        <v>1.4730947160000001E-2</v>
      </c>
      <c r="L5622" s="20">
        <v>0.19963156870000001</v>
      </c>
      <c r="M5622" s="20">
        <v>0.35470242699999999</v>
      </c>
      <c r="N5622" s="21">
        <v>0</v>
      </c>
    </row>
    <row r="5623" spans="1:14" ht="15" customHeight="1" outlineLevel="1" x14ac:dyDescent="0.3">
      <c r="A5623" s="12">
        <v>5621</v>
      </c>
      <c r="B5623" s="13">
        <v>1</v>
      </c>
      <c r="C5623" s="19">
        <v>3.9887480256602898E-5</v>
      </c>
      <c r="D5623" s="21">
        <v>0</v>
      </c>
      <c r="E5623" s="21">
        <v>0</v>
      </c>
      <c r="F5623" s="22">
        <v>3.7594868300476997E-5</v>
      </c>
      <c r="G5623" s="22">
        <v>1.14155251141553E-4</v>
      </c>
      <c r="H5623" s="20">
        <v>2.374414473E-2</v>
      </c>
      <c r="I5623" s="20">
        <v>0.25368502720000002</v>
      </c>
      <c r="J5623" s="24">
        <v>0.29970000000000002</v>
      </c>
      <c r="K5623" s="20">
        <v>3.0314097880000002E-2</v>
      </c>
      <c r="L5623" s="20">
        <v>0.2065154159</v>
      </c>
      <c r="M5623" s="20">
        <v>0.1026624334</v>
      </c>
      <c r="N5623" s="21">
        <v>0</v>
      </c>
    </row>
    <row r="5624" spans="1:14" ht="15" customHeight="1" outlineLevel="1" x14ac:dyDescent="0.3">
      <c r="A5624" s="12">
        <v>5622</v>
      </c>
      <c r="B5624" s="13">
        <v>1</v>
      </c>
      <c r="C5624" s="19">
        <v>3.9988661236951699E-5</v>
      </c>
      <c r="D5624" s="21">
        <v>0</v>
      </c>
      <c r="E5624" s="21">
        <v>0</v>
      </c>
      <c r="F5624" s="22">
        <v>9.3987170751192502E-5</v>
      </c>
      <c r="G5624" s="22">
        <v>1.14155251141553E-4</v>
      </c>
      <c r="H5624" s="20">
        <v>3.8119851400000002E-2</v>
      </c>
      <c r="I5624" s="20">
        <v>0.2368114818</v>
      </c>
      <c r="J5624" s="24">
        <v>0.39829999999999999</v>
      </c>
      <c r="K5624" s="20">
        <v>2.556610665E-2</v>
      </c>
      <c r="L5624" s="20">
        <v>0.21475664150000001</v>
      </c>
      <c r="M5624" s="20">
        <v>2.033940692E-3</v>
      </c>
      <c r="N5624" s="21">
        <v>0</v>
      </c>
    </row>
    <row r="5625" spans="1:14" ht="15" customHeight="1" outlineLevel="1" x14ac:dyDescent="0.3">
      <c r="A5625" s="12">
        <v>5623</v>
      </c>
      <c r="B5625" s="13">
        <v>1</v>
      </c>
      <c r="C5625" s="19">
        <v>4.0200659481492102E-5</v>
      </c>
      <c r="D5625" s="21">
        <v>0</v>
      </c>
      <c r="E5625" s="21">
        <v>0</v>
      </c>
      <c r="F5625" s="22">
        <v>1.8210014333043501E-4</v>
      </c>
      <c r="G5625" s="22">
        <v>1.14155251141553E-4</v>
      </c>
      <c r="H5625" s="20">
        <v>9.4168954930000007E-2</v>
      </c>
      <c r="I5625" s="20">
        <v>0.21460434449999999</v>
      </c>
      <c r="J5625" s="24">
        <v>0.34860000000000002</v>
      </c>
      <c r="K5625" s="20">
        <v>4.9793036280000001E-2</v>
      </c>
      <c r="L5625" s="20">
        <v>0.21824704289999999</v>
      </c>
      <c r="M5625" s="20">
        <v>2.6323040780000001E-2</v>
      </c>
      <c r="N5625" s="21">
        <v>0</v>
      </c>
    </row>
    <row r="5626" spans="1:14" ht="15" customHeight="1" outlineLevel="1" x14ac:dyDescent="0.3">
      <c r="A5626" s="12">
        <v>5624</v>
      </c>
      <c r="B5626" s="13">
        <v>1</v>
      </c>
      <c r="C5626" s="19">
        <v>5.1108932791480497E-5</v>
      </c>
      <c r="D5626" s="21">
        <v>0</v>
      </c>
      <c r="E5626" s="21">
        <v>0</v>
      </c>
      <c r="F5626" s="22">
        <v>1.58603350642637E-4</v>
      </c>
      <c r="G5626" s="22">
        <v>1.14155251141553E-4</v>
      </c>
      <c r="H5626" s="20">
        <v>0.1878533355</v>
      </c>
      <c r="I5626" s="20">
        <v>0.17794802169999999</v>
      </c>
      <c r="J5626" s="24">
        <v>0.31569999999999998</v>
      </c>
      <c r="K5626" s="20">
        <v>7.2680788900000001E-2</v>
      </c>
      <c r="L5626" s="20">
        <v>0.21805313170000001</v>
      </c>
      <c r="M5626" s="20">
        <v>0.2105843262</v>
      </c>
      <c r="N5626" s="20">
        <v>4.9585714289999997E-3</v>
      </c>
    </row>
    <row r="5627" spans="1:14" ht="15" customHeight="1" outlineLevel="1" x14ac:dyDescent="0.3">
      <c r="A5627" s="12">
        <v>5625</v>
      </c>
      <c r="B5627" s="13">
        <v>1</v>
      </c>
      <c r="C5627" s="19">
        <v>6.4898454970450096E-5</v>
      </c>
      <c r="D5627" s="21">
        <v>0</v>
      </c>
      <c r="E5627" s="21">
        <v>0</v>
      </c>
      <c r="F5627" s="22">
        <v>1.4685495429873799E-4</v>
      </c>
      <c r="G5627" s="22">
        <v>1.14155251141553E-4</v>
      </c>
      <c r="H5627" s="20">
        <v>0.2613471168</v>
      </c>
      <c r="I5627" s="20">
        <v>0.19103956559999999</v>
      </c>
      <c r="J5627" s="24">
        <v>0.28539999999999999</v>
      </c>
      <c r="K5627" s="20">
        <v>7.4628682739999994E-2</v>
      </c>
      <c r="L5627" s="20">
        <v>0.22212526660000001</v>
      </c>
      <c r="M5627" s="20">
        <v>0.25424258649999998</v>
      </c>
      <c r="N5627" s="24">
        <v>0.129636</v>
      </c>
    </row>
    <row r="5628" spans="1:14" ht="15" customHeight="1" outlineLevel="1" x14ac:dyDescent="0.3">
      <c r="A5628" s="12">
        <v>5626</v>
      </c>
      <c r="B5628" s="13">
        <v>1</v>
      </c>
      <c r="C5628" s="19">
        <v>7.5888636693101794E-5</v>
      </c>
      <c r="D5628" s="21">
        <v>0</v>
      </c>
      <c r="E5628" s="21">
        <v>0</v>
      </c>
      <c r="F5628" s="22">
        <v>1.6447754881458699E-4</v>
      </c>
      <c r="G5628" s="22">
        <v>1.14155251141553E-4</v>
      </c>
      <c r="H5628" s="20">
        <v>0.30608948470000003</v>
      </c>
      <c r="I5628" s="20">
        <v>0.17697827769999999</v>
      </c>
      <c r="J5628" s="24">
        <v>0.2407</v>
      </c>
      <c r="K5628" s="20">
        <v>8.1081081080000006E-2</v>
      </c>
      <c r="L5628" s="20">
        <v>0.2307543145</v>
      </c>
      <c r="M5628" s="20">
        <v>0.14332620209999999</v>
      </c>
      <c r="N5628" s="20">
        <v>2.5026857140000001E-2</v>
      </c>
    </row>
    <row r="5629" spans="1:14" ht="15" customHeight="1" outlineLevel="1" x14ac:dyDescent="0.3">
      <c r="A5629" s="12">
        <v>5627</v>
      </c>
      <c r="B5629" s="13">
        <v>1</v>
      </c>
      <c r="C5629" s="19">
        <v>8.4339657623190095E-5</v>
      </c>
      <c r="D5629" s="21">
        <v>0</v>
      </c>
      <c r="E5629" s="21">
        <v>0</v>
      </c>
      <c r="F5629" s="22">
        <v>1.87974341502385E-4</v>
      </c>
      <c r="G5629" s="22">
        <v>1.14155251141553E-4</v>
      </c>
      <c r="H5629" s="20">
        <v>0.3408173155</v>
      </c>
      <c r="I5629" s="20">
        <v>0.1633048875</v>
      </c>
      <c r="J5629" s="24">
        <v>0.20760000000000001</v>
      </c>
      <c r="K5629" s="20">
        <v>0.10129047970000001</v>
      </c>
      <c r="L5629" s="20">
        <v>0.239480318</v>
      </c>
      <c r="M5629" s="20">
        <v>3.8884822819999998E-2</v>
      </c>
      <c r="N5629" s="21">
        <v>0</v>
      </c>
    </row>
    <row r="5630" spans="1:14" ht="15" customHeight="1" outlineLevel="1" x14ac:dyDescent="0.3">
      <c r="A5630" s="12">
        <v>5628</v>
      </c>
      <c r="B5630" s="13">
        <v>1</v>
      </c>
      <c r="C5630" s="19">
        <v>9.5667109280337997E-5</v>
      </c>
      <c r="D5630" s="21">
        <v>0</v>
      </c>
      <c r="E5630" s="21">
        <v>0</v>
      </c>
      <c r="F5630" s="22">
        <v>2.0677177565262301E-4</v>
      </c>
      <c r="G5630" s="22">
        <v>1.14155251141553E-4</v>
      </c>
      <c r="H5630" s="20">
        <v>0.34194798900000001</v>
      </c>
      <c r="I5630" s="20">
        <v>0.1480799069</v>
      </c>
      <c r="J5630" s="24">
        <v>0.2455</v>
      </c>
      <c r="K5630" s="20">
        <v>8.7411736059999995E-2</v>
      </c>
      <c r="L5630" s="20">
        <v>0.22949389179999999</v>
      </c>
      <c r="M5630" s="20">
        <v>1.337349021E-3</v>
      </c>
      <c r="N5630" s="20">
        <v>5.8555714289999998E-2</v>
      </c>
    </row>
    <row r="5631" spans="1:14" ht="15" customHeight="1" outlineLevel="1" x14ac:dyDescent="0.3">
      <c r="A5631" s="12">
        <v>5629</v>
      </c>
      <c r="B5631" s="13">
        <v>1</v>
      </c>
      <c r="C5631" s="19">
        <v>8.8579622513998297E-5</v>
      </c>
      <c r="D5631" s="21">
        <v>0</v>
      </c>
      <c r="E5631" s="21">
        <v>0</v>
      </c>
      <c r="F5631" s="22">
        <v>1.87974341502385E-4</v>
      </c>
      <c r="G5631" s="22">
        <v>1.14155251141553E-4</v>
      </c>
      <c r="H5631" s="20">
        <v>0.3306412534</v>
      </c>
      <c r="I5631" s="20">
        <v>0.14837083009999999</v>
      </c>
      <c r="J5631" s="24">
        <v>0.313</v>
      </c>
      <c r="K5631" s="20">
        <v>6.3793523249999998E-2</v>
      </c>
      <c r="L5631" s="20">
        <v>0.20709714949999999</v>
      </c>
      <c r="M5631" s="20">
        <v>9.2915291639999995E-2</v>
      </c>
      <c r="N5631" s="20">
        <v>0.29430514289999998</v>
      </c>
    </row>
    <row r="5632" spans="1:14" ht="15" customHeight="1" outlineLevel="1" x14ac:dyDescent="0.3">
      <c r="A5632" s="12">
        <v>5630</v>
      </c>
      <c r="B5632" s="13">
        <v>1</v>
      </c>
      <c r="C5632" s="19">
        <v>7.91505187738713E-5</v>
      </c>
      <c r="D5632" s="21">
        <v>0</v>
      </c>
      <c r="E5632" s="21">
        <v>0</v>
      </c>
      <c r="F5632" s="22">
        <v>1.90324020771165E-4</v>
      </c>
      <c r="G5632" s="22">
        <v>1.14155251141553E-4</v>
      </c>
      <c r="H5632" s="20">
        <v>0.31868841869999998</v>
      </c>
      <c r="I5632" s="20">
        <v>0.14439487979999999</v>
      </c>
      <c r="J5632" s="24">
        <v>0.35699999999999998</v>
      </c>
      <c r="K5632" s="20">
        <v>2.4348673000000001E-2</v>
      </c>
      <c r="L5632" s="20">
        <v>0.20709714949999999</v>
      </c>
      <c r="M5632" s="20">
        <v>0.37805238029999999</v>
      </c>
      <c r="N5632" s="24">
        <v>0.642876</v>
      </c>
    </row>
    <row r="5633" spans="1:14" ht="15" customHeight="1" outlineLevel="1" x14ac:dyDescent="0.3">
      <c r="A5633" s="12">
        <v>5631</v>
      </c>
      <c r="B5633" s="13">
        <v>1</v>
      </c>
      <c r="C5633" s="19">
        <v>7.1007858926751006E-5</v>
      </c>
      <c r="D5633" s="21">
        <v>0</v>
      </c>
      <c r="E5633" s="21">
        <v>0</v>
      </c>
      <c r="F5633" s="22">
        <v>2.1382081345896301E-4</v>
      </c>
      <c r="G5633" s="22">
        <v>1.14155251141553E-4</v>
      </c>
      <c r="H5633" s="20">
        <v>0.2857373607</v>
      </c>
      <c r="I5633" s="20">
        <v>0.13392164470000001</v>
      </c>
      <c r="J5633" s="24">
        <v>0.4259</v>
      </c>
      <c r="K5633" s="20">
        <v>3.3601168739999999E-2</v>
      </c>
      <c r="L5633" s="20">
        <v>0.212235796</v>
      </c>
      <c r="M5633" s="20">
        <v>0.48801570640000003</v>
      </c>
      <c r="N5633" s="20">
        <v>0.14620542859999999</v>
      </c>
    </row>
    <row r="5634" spans="1:14" ht="15" customHeight="1" outlineLevel="1" x14ac:dyDescent="0.3">
      <c r="A5634" s="12">
        <v>5632</v>
      </c>
      <c r="B5634" s="13">
        <v>1</v>
      </c>
      <c r="C5634" s="19">
        <v>6.5674175819791094E-5</v>
      </c>
      <c r="D5634" s="21">
        <v>0</v>
      </c>
      <c r="E5634" s="21">
        <v>0</v>
      </c>
      <c r="F5634" s="22">
        <v>2.23219530534082E-4</v>
      </c>
      <c r="G5634" s="22">
        <v>1.14155251141553E-4</v>
      </c>
      <c r="H5634" s="20">
        <v>0.23033435629999999</v>
      </c>
      <c r="I5634" s="20">
        <v>0.1311093871</v>
      </c>
      <c r="J5634" s="24">
        <v>0.45810000000000001</v>
      </c>
      <c r="K5634" s="20">
        <v>4.9549549550000002E-2</v>
      </c>
      <c r="L5634" s="20">
        <v>0.22551871239999999</v>
      </c>
      <c r="M5634" s="20">
        <v>0.29924400779999999</v>
      </c>
      <c r="N5634" s="20">
        <v>1.5377142860000001E-3</v>
      </c>
    </row>
    <row r="5635" spans="1:14" ht="15" customHeight="1" outlineLevel="1" x14ac:dyDescent="0.3">
      <c r="A5635" s="12">
        <v>5633</v>
      </c>
      <c r="B5635" s="13">
        <v>1</v>
      </c>
      <c r="C5635" s="19">
        <v>6.5688630245555206E-5</v>
      </c>
      <c r="D5635" s="21">
        <v>0</v>
      </c>
      <c r="E5635" s="21">
        <v>0</v>
      </c>
      <c r="F5635" s="22">
        <v>2.23219530534082E-4</v>
      </c>
      <c r="G5635" s="22">
        <v>1.14155251141553E-4</v>
      </c>
      <c r="H5635" s="20">
        <v>0.16233241800000001</v>
      </c>
      <c r="I5635" s="20">
        <v>0.1207331265</v>
      </c>
      <c r="J5635" s="24">
        <v>0.43169999999999997</v>
      </c>
      <c r="K5635" s="20">
        <v>8.2907231560000003E-2</v>
      </c>
      <c r="L5635" s="20">
        <v>0.2452006981</v>
      </c>
      <c r="M5635" s="20">
        <v>8.68158022E-2</v>
      </c>
      <c r="N5635" s="20">
        <v>3.0520285710000001E-2</v>
      </c>
    </row>
    <row r="5636" spans="1:14" ht="15" customHeight="1" outlineLevel="1" x14ac:dyDescent="0.3">
      <c r="A5636" s="12">
        <v>5634</v>
      </c>
      <c r="B5636" s="13">
        <v>1</v>
      </c>
      <c r="C5636" s="19">
        <v>7.2231666974779694E-5</v>
      </c>
      <c r="D5636" s="21">
        <v>0</v>
      </c>
      <c r="E5636" s="21">
        <v>0</v>
      </c>
      <c r="F5636" s="22">
        <v>1.6447754881458699E-4</v>
      </c>
      <c r="G5636" s="22">
        <v>1.14155251141553E-4</v>
      </c>
      <c r="H5636" s="20">
        <v>8.1570021000000006E-2</v>
      </c>
      <c r="I5636" s="20">
        <v>0.1104538402</v>
      </c>
      <c r="J5636" s="24">
        <v>0.47120000000000001</v>
      </c>
      <c r="K5636" s="20">
        <v>7.9863647430000004E-2</v>
      </c>
      <c r="L5636" s="20">
        <v>0.25470234629999999</v>
      </c>
      <c r="M5636" s="20">
        <v>1.8788790850000001E-3</v>
      </c>
      <c r="N5636" s="21">
        <v>0</v>
      </c>
    </row>
    <row r="5637" spans="1:14" ht="15" customHeight="1" outlineLevel="1" x14ac:dyDescent="0.3">
      <c r="A5637" s="12">
        <v>5635</v>
      </c>
      <c r="B5637" s="13">
        <v>1</v>
      </c>
      <c r="C5637" s="19">
        <v>7.9261336038062894E-5</v>
      </c>
      <c r="D5637" s="21">
        <v>0</v>
      </c>
      <c r="E5637" s="21">
        <v>0</v>
      </c>
      <c r="F5637" s="22">
        <v>1.1748396343899099E-4</v>
      </c>
      <c r="G5637" s="22">
        <v>1.14155251141553E-4</v>
      </c>
      <c r="H5637" s="20">
        <v>3.3597157160000002E-2</v>
      </c>
      <c r="I5637" s="20">
        <v>0.1057020946</v>
      </c>
      <c r="J5637" s="24">
        <v>0.55649999999999999</v>
      </c>
      <c r="K5637" s="20">
        <v>9.7029461890000002E-2</v>
      </c>
      <c r="L5637" s="20">
        <v>0.2709908862</v>
      </c>
      <c r="M5637" s="20">
        <v>2.0128343430000001E-2</v>
      </c>
      <c r="N5637" s="24">
        <v>1.8096000000000001E-2</v>
      </c>
    </row>
    <row r="5638" spans="1:14" ht="15" customHeight="1" outlineLevel="1" x14ac:dyDescent="0.3">
      <c r="A5638" s="12">
        <v>5636</v>
      </c>
      <c r="B5638" s="13">
        <v>1</v>
      </c>
      <c r="C5638" s="19">
        <v>8.1101866252027407E-5</v>
      </c>
      <c r="D5638" s="21">
        <v>0</v>
      </c>
      <c r="E5638" s="21">
        <v>0</v>
      </c>
      <c r="F5638" s="22">
        <v>8.8112972579242903E-5</v>
      </c>
      <c r="G5638" s="22">
        <v>1.14155251141553E-4</v>
      </c>
      <c r="H5638" s="21">
        <v>0</v>
      </c>
      <c r="I5638" s="20">
        <v>0.1078355314</v>
      </c>
      <c r="J5638" s="24">
        <v>0.64170000000000005</v>
      </c>
      <c r="K5638" s="20">
        <v>9.8246895540000004E-2</v>
      </c>
      <c r="L5638" s="20">
        <v>0.2659491953</v>
      </c>
      <c r="M5638" s="20">
        <v>0.17243871969999999</v>
      </c>
      <c r="N5638" s="21">
        <v>0</v>
      </c>
    </row>
    <row r="5639" spans="1:14" ht="15" customHeight="1" outlineLevel="1" x14ac:dyDescent="0.3">
      <c r="A5639" s="12">
        <v>5637</v>
      </c>
      <c r="B5639" s="13">
        <v>1</v>
      </c>
      <c r="C5639" s="19">
        <v>8.6165733411390402E-5</v>
      </c>
      <c r="D5639" s="21">
        <v>0</v>
      </c>
      <c r="E5639" s="21">
        <v>0</v>
      </c>
      <c r="F5639" s="22">
        <v>5.87419817194953E-5</v>
      </c>
      <c r="G5639" s="22">
        <v>1.14155251141553E-4</v>
      </c>
      <c r="H5639" s="21">
        <v>0</v>
      </c>
      <c r="I5639" s="20">
        <v>0.1153995345</v>
      </c>
      <c r="J5639" s="24">
        <v>0.61819999999999997</v>
      </c>
      <c r="K5639" s="20">
        <v>0.1121256392</v>
      </c>
      <c r="L5639" s="20">
        <v>0.28155904599999998</v>
      </c>
      <c r="M5639" s="20">
        <v>0.21399532660000001</v>
      </c>
      <c r="N5639" s="21">
        <v>0</v>
      </c>
    </row>
    <row r="5640" spans="1:14" ht="15" customHeight="1" outlineLevel="1" x14ac:dyDescent="0.3">
      <c r="A5640" s="12">
        <v>5638</v>
      </c>
      <c r="B5640" s="13">
        <v>1</v>
      </c>
      <c r="C5640" s="19">
        <v>9.2029412129701401E-5</v>
      </c>
      <c r="D5640" s="21">
        <v>0</v>
      </c>
      <c r="E5640" s="21">
        <v>0</v>
      </c>
      <c r="F5640" s="22">
        <v>3.7594868300476997E-5</v>
      </c>
      <c r="G5640" s="22">
        <v>1.14155251141553E-4</v>
      </c>
      <c r="H5640" s="21">
        <v>0</v>
      </c>
      <c r="I5640" s="20">
        <v>0.13285492630000001</v>
      </c>
      <c r="J5640" s="24">
        <v>0.57469999999999999</v>
      </c>
      <c r="K5640" s="20">
        <v>0.1056732408</v>
      </c>
      <c r="L5640" s="20">
        <v>0.27118479740000001</v>
      </c>
      <c r="M5640" s="20">
        <v>0.1234160914</v>
      </c>
      <c r="N5640" s="21">
        <v>0</v>
      </c>
    </row>
    <row r="5641" spans="1:14" ht="15" customHeight="1" outlineLevel="1" x14ac:dyDescent="0.3">
      <c r="A5641" s="12">
        <v>5639</v>
      </c>
      <c r="B5641" s="13">
        <v>1</v>
      </c>
      <c r="C5641" s="19">
        <v>9.5830926105664699E-5</v>
      </c>
      <c r="D5641" s="21">
        <v>0</v>
      </c>
      <c r="E5641" s="21">
        <v>0</v>
      </c>
      <c r="F5641" s="22">
        <v>2.3496792687798098E-5</v>
      </c>
      <c r="G5641" s="22">
        <v>1.14155251141553E-4</v>
      </c>
      <c r="H5641" s="21">
        <v>0</v>
      </c>
      <c r="I5641" s="20">
        <v>0.1497284717</v>
      </c>
      <c r="J5641" s="24">
        <v>0.60489999999999999</v>
      </c>
      <c r="K5641" s="20">
        <v>7.7915753589999998E-2</v>
      </c>
      <c r="L5641" s="20">
        <v>0.2427768082</v>
      </c>
      <c r="M5641" s="20">
        <v>3.4929904880000001E-2</v>
      </c>
      <c r="N5641" s="21">
        <v>0</v>
      </c>
    </row>
    <row r="5642" spans="1:14" ht="15" customHeight="1" outlineLevel="1" x14ac:dyDescent="0.3">
      <c r="A5642" s="12">
        <v>5640</v>
      </c>
      <c r="B5642" s="13">
        <v>1</v>
      </c>
      <c r="C5642" s="19">
        <v>7.7311760437933196E-5</v>
      </c>
      <c r="D5642" s="20">
        <v>8.9993371170000005E-7</v>
      </c>
      <c r="E5642" s="21">
        <v>0</v>
      </c>
      <c r="F5642" s="22">
        <v>9.3987170751192492E-6</v>
      </c>
      <c r="G5642" s="22">
        <v>1.14155251141553E-4</v>
      </c>
      <c r="H5642" s="21">
        <v>0</v>
      </c>
      <c r="I5642" s="20">
        <v>0.16572924750000001</v>
      </c>
      <c r="J5642" s="24">
        <v>0.6885</v>
      </c>
      <c r="K5642" s="20">
        <v>2.4226929630000001E-2</v>
      </c>
      <c r="L5642" s="20">
        <v>0.2257126236</v>
      </c>
      <c r="M5642" s="20">
        <v>1.337349021E-3</v>
      </c>
      <c r="N5642" s="21">
        <v>0</v>
      </c>
    </row>
    <row r="5643" spans="1:14" ht="15" customHeight="1" outlineLevel="1" x14ac:dyDescent="0.3">
      <c r="A5643" s="12">
        <v>5641</v>
      </c>
      <c r="B5643" s="13">
        <v>1</v>
      </c>
      <c r="C5643" s="19">
        <v>6.3115932044754494E-5</v>
      </c>
      <c r="D5643" s="20">
        <v>4.9905414920000001E-6</v>
      </c>
      <c r="E5643" s="21">
        <v>0</v>
      </c>
      <c r="F5643" s="22">
        <v>5.8741981719495297E-6</v>
      </c>
      <c r="G5643" s="22">
        <v>1.14155251141553E-4</v>
      </c>
      <c r="H5643" s="21">
        <v>0</v>
      </c>
      <c r="I5643" s="20">
        <v>0.174844841</v>
      </c>
      <c r="J5643" s="24">
        <v>0.83809999999999996</v>
      </c>
      <c r="K5643" s="20">
        <v>4.2001460919999997E-2</v>
      </c>
      <c r="L5643" s="20">
        <v>0.2274578243</v>
      </c>
      <c r="M5643" s="20">
        <v>7.1033259109999997E-2</v>
      </c>
      <c r="N5643" s="21">
        <v>0</v>
      </c>
    </row>
    <row r="5644" spans="1:14" ht="15" customHeight="1" outlineLevel="1" x14ac:dyDescent="0.3">
      <c r="A5644" s="12">
        <v>5642</v>
      </c>
      <c r="B5644" s="13">
        <v>1</v>
      </c>
      <c r="C5644" s="19">
        <v>5.58946281565793E-5</v>
      </c>
      <c r="D5644" s="20">
        <v>6.1563647100000001E-6</v>
      </c>
      <c r="E5644" s="21">
        <v>0</v>
      </c>
      <c r="F5644" s="22">
        <v>2.3496792687798102E-6</v>
      </c>
      <c r="G5644" s="22">
        <v>1.14155251141553E-4</v>
      </c>
      <c r="H5644" s="21">
        <v>0</v>
      </c>
      <c r="I5644" s="20">
        <v>0.1765903801</v>
      </c>
      <c r="J5644" s="24">
        <v>0.86250000000000004</v>
      </c>
      <c r="K5644" s="20">
        <v>4.3949354760000003E-2</v>
      </c>
      <c r="L5644" s="20">
        <v>0.22561566799999999</v>
      </c>
      <c r="M5644" s="20">
        <v>0.2957090866</v>
      </c>
      <c r="N5644" s="21">
        <v>0</v>
      </c>
    </row>
    <row r="5645" spans="1:14" ht="15" customHeight="1" outlineLevel="1" x14ac:dyDescent="0.3">
      <c r="A5645" s="12">
        <v>5643</v>
      </c>
      <c r="B5645" s="13">
        <v>1</v>
      </c>
      <c r="C5645" s="19">
        <v>4.6047634707857501E-5</v>
      </c>
      <c r="D5645" s="20">
        <v>6.8108619540000001E-6</v>
      </c>
      <c r="E5645" s="21">
        <v>0</v>
      </c>
      <c r="F5645" s="22">
        <v>1.17483963438991E-6</v>
      </c>
      <c r="G5645" s="22">
        <v>1.14155251141553E-4</v>
      </c>
      <c r="H5645" s="21">
        <v>0</v>
      </c>
      <c r="I5645" s="20">
        <v>0.18017843289999999</v>
      </c>
      <c r="J5645" s="24">
        <v>0.87719999999999998</v>
      </c>
      <c r="K5645" s="20">
        <v>3.4453372289999999E-2</v>
      </c>
      <c r="L5645" s="20">
        <v>0.2209617995</v>
      </c>
      <c r="M5645" s="20">
        <v>0.37995648669999998</v>
      </c>
      <c r="N5645" s="21">
        <v>0</v>
      </c>
    </row>
    <row r="5646" spans="1:14" ht="15" customHeight="1" outlineLevel="1" x14ac:dyDescent="0.3">
      <c r="A5646" s="12">
        <v>5644</v>
      </c>
      <c r="B5646" s="13">
        <v>1</v>
      </c>
      <c r="C5646" s="19">
        <v>4.4111027108325497E-5</v>
      </c>
      <c r="D5646" s="20">
        <v>7.5676243940000004E-6</v>
      </c>
      <c r="E5646" s="21">
        <v>0</v>
      </c>
      <c r="F5646" s="22">
        <v>1.40980756126789E-5</v>
      </c>
      <c r="G5646" s="22">
        <v>1.14155251141553E-4</v>
      </c>
      <c r="H5646" s="21">
        <v>0</v>
      </c>
      <c r="I5646" s="20">
        <v>0.190166796</v>
      </c>
      <c r="J5646" s="24">
        <v>0.90820000000000001</v>
      </c>
      <c r="K5646" s="20">
        <v>5.0766983199999997E-2</v>
      </c>
      <c r="L5646" s="20">
        <v>0.2264882684</v>
      </c>
      <c r="M5646" s="20">
        <v>0.2347340903</v>
      </c>
      <c r="N5646" s="21">
        <v>0</v>
      </c>
    </row>
    <row r="5647" spans="1:14" ht="15" customHeight="1" outlineLevel="1" x14ac:dyDescent="0.3">
      <c r="A5647" s="12">
        <v>5645</v>
      </c>
      <c r="B5647" s="13">
        <v>1</v>
      </c>
      <c r="C5647" s="19">
        <v>5.2616226117770001E-5</v>
      </c>
      <c r="D5647" s="20">
        <v>1.0001536020000001E-5</v>
      </c>
      <c r="E5647" s="21">
        <v>0</v>
      </c>
      <c r="F5647" s="22">
        <v>3.7594868300476997E-5</v>
      </c>
      <c r="G5647" s="22">
        <v>1.14155251141553E-4</v>
      </c>
      <c r="H5647" s="20">
        <v>2.374414473E-2</v>
      </c>
      <c r="I5647" s="20">
        <v>0.19598525989999999</v>
      </c>
      <c r="J5647" s="24">
        <v>0.90949999999999998</v>
      </c>
      <c r="K5647" s="20">
        <v>9.9342585829999996E-2</v>
      </c>
      <c r="L5647" s="20">
        <v>0.23734729490000001</v>
      </c>
      <c r="M5647" s="20">
        <v>6.8346712089999997E-2</v>
      </c>
      <c r="N5647" s="21">
        <v>0</v>
      </c>
    </row>
    <row r="5648" spans="1:14" ht="15" customHeight="1" outlineLevel="1" x14ac:dyDescent="0.3">
      <c r="A5648" s="12">
        <v>5646</v>
      </c>
      <c r="B5648" s="13">
        <v>1</v>
      </c>
      <c r="C5648" s="19">
        <v>7.0070568168182097E-5</v>
      </c>
      <c r="D5648" s="20">
        <v>6.6472376429999999E-6</v>
      </c>
      <c r="E5648" s="21">
        <v>0</v>
      </c>
      <c r="F5648" s="22">
        <v>9.3987170751192502E-5</v>
      </c>
      <c r="G5648" s="22">
        <v>1.14155251141553E-4</v>
      </c>
      <c r="H5648" s="20">
        <v>3.8119851400000002E-2</v>
      </c>
      <c r="I5648" s="24">
        <v>0.22178044999999999</v>
      </c>
      <c r="J5648" s="24">
        <v>0.9133</v>
      </c>
      <c r="K5648" s="20">
        <v>0.1229607986</v>
      </c>
      <c r="L5648" s="20">
        <v>0.2725421757</v>
      </c>
      <c r="M5648" s="20">
        <v>1.6846746100000001E-3</v>
      </c>
      <c r="N5648" s="21">
        <v>0</v>
      </c>
    </row>
    <row r="5649" spans="1:14" ht="15" customHeight="1" outlineLevel="1" x14ac:dyDescent="0.3">
      <c r="A5649" s="12">
        <v>5647</v>
      </c>
      <c r="B5649" s="13">
        <v>1</v>
      </c>
      <c r="C5649" s="19">
        <v>8.6165733411390402E-5</v>
      </c>
      <c r="D5649" s="21">
        <v>0</v>
      </c>
      <c r="E5649" s="21">
        <v>0</v>
      </c>
      <c r="F5649" s="22">
        <v>1.8210014333043501E-4</v>
      </c>
      <c r="G5649" s="22">
        <v>1.14155251141553E-4</v>
      </c>
      <c r="H5649" s="20">
        <v>9.6753351639999999E-2</v>
      </c>
      <c r="I5649" s="20">
        <v>0.27899534520000002</v>
      </c>
      <c r="J5649" s="24">
        <v>0.9325</v>
      </c>
      <c r="K5649" s="20">
        <v>0.1671536401</v>
      </c>
      <c r="L5649" s="20">
        <v>0.32615861940000002</v>
      </c>
      <c r="M5649" s="20">
        <v>1.349612415E-2</v>
      </c>
      <c r="N5649" s="21">
        <v>0</v>
      </c>
    </row>
    <row r="5650" spans="1:14" ht="15" customHeight="1" outlineLevel="1" x14ac:dyDescent="0.3">
      <c r="A5650" s="12">
        <v>5648</v>
      </c>
      <c r="B5650" s="13">
        <v>1</v>
      </c>
      <c r="C5650" s="19">
        <v>1.0380976912745801E-4</v>
      </c>
      <c r="D5650" s="21">
        <v>0</v>
      </c>
      <c r="E5650" s="21">
        <v>0</v>
      </c>
      <c r="F5650" s="22">
        <v>1.58603350642637E-4</v>
      </c>
      <c r="G5650" s="22">
        <v>1.14155251141553E-4</v>
      </c>
      <c r="H5650" s="20">
        <v>0.18349216600000001</v>
      </c>
      <c r="I5650" s="20">
        <v>0.32767649339999999</v>
      </c>
      <c r="J5650" s="24">
        <v>0.97760000000000002</v>
      </c>
      <c r="K5650" s="20">
        <v>0.202459216</v>
      </c>
      <c r="L5650" s="20">
        <v>0.34913709520000002</v>
      </c>
      <c r="M5650" s="20">
        <v>0.12915612060000001</v>
      </c>
      <c r="N5650" s="20">
        <v>7.5648857139999998E-2</v>
      </c>
    </row>
    <row r="5651" spans="1:14" ht="15" customHeight="1" outlineLevel="1" x14ac:dyDescent="0.3">
      <c r="A5651" s="12">
        <v>5649</v>
      </c>
      <c r="B5651" s="13">
        <v>1</v>
      </c>
      <c r="C5651" s="19">
        <v>1.18953189186334E-4</v>
      </c>
      <c r="D5651" s="21">
        <v>0</v>
      </c>
      <c r="E5651" s="21">
        <v>0</v>
      </c>
      <c r="F5651" s="22">
        <v>1.4685495429873799E-4</v>
      </c>
      <c r="G5651" s="22">
        <v>1.14155251141553E-4</v>
      </c>
      <c r="H5651" s="20">
        <v>0.26118559200000002</v>
      </c>
      <c r="I5651" s="24">
        <v>0.37257563999999999</v>
      </c>
      <c r="J5651" s="24">
        <v>0.98660000000000003</v>
      </c>
      <c r="K5651" s="20">
        <v>0.16325785239999999</v>
      </c>
      <c r="L5651" s="20">
        <v>0.3437075819</v>
      </c>
      <c r="M5651" s="20">
        <v>0.16726894880000001</v>
      </c>
      <c r="N5651" s="20">
        <v>0.27205285709999999</v>
      </c>
    </row>
    <row r="5652" spans="1:14" ht="15" customHeight="1" outlineLevel="1" x14ac:dyDescent="0.3">
      <c r="A5652" s="12">
        <v>5650</v>
      </c>
      <c r="B5652" s="13">
        <v>1</v>
      </c>
      <c r="C5652" s="19">
        <v>1.26074402946123E-4</v>
      </c>
      <c r="D5652" s="21">
        <v>0</v>
      </c>
      <c r="E5652" s="21">
        <v>0</v>
      </c>
      <c r="F5652" s="22">
        <v>1.6447754881458699E-4</v>
      </c>
      <c r="G5652" s="22">
        <v>1.14155251141553E-4</v>
      </c>
      <c r="H5652" s="20">
        <v>0.32611855919999999</v>
      </c>
      <c r="I5652" s="20">
        <v>0.45558572539999997</v>
      </c>
      <c r="J5652" s="24">
        <v>0.98350000000000004</v>
      </c>
      <c r="K5652" s="20">
        <v>0.1725103482</v>
      </c>
      <c r="L5652" s="20">
        <v>0.3371146015</v>
      </c>
      <c r="M5652" s="20">
        <v>9.9862052559999998E-2</v>
      </c>
      <c r="N5652" s="20">
        <v>0.46132542859999998</v>
      </c>
    </row>
    <row r="5653" spans="1:14" ht="15" customHeight="1" outlineLevel="1" x14ac:dyDescent="0.3">
      <c r="A5653" s="12">
        <v>5651</v>
      </c>
      <c r="B5653" s="13">
        <v>1</v>
      </c>
      <c r="C5653" s="19">
        <v>1.3138399534347599E-4</v>
      </c>
      <c r="D5653" s="21">
        <v>0</v>
      </c>
      <c r="E5653" s="21">
        <v>0</v>
      </c>
      <c r="F5653" s="22">
        <v>1.87974341502385E-4</v>
      </c>
      <c r="G5653" s="22">
        <v>1.14155251141553E-4</v>
      </c>
      <c r="H5653" s="20">
        <v>0.38620578259999999</v>
      </c>
      <c r="I5653" s="20">
        <v>0.51968580289999999</v>
      </c>
      <c r="J5653" s="24">
        <v>0.9909</v>
      </c>
      <c r="K5653" s="20">
        <v>0.1283175067</v>
      </c>
      <c r="L5653" s="20">
        <v>0.32829164240000003</v>
      </c>
      <c r="M5653" s="20">
        <v>3.0086896950000001E-2</v>
      </c>
      <c r="N5653" s="24">
        <v>0.55418999999999996</v>
      </c>
    </row>
    <row r="5654" spans="1:14" ht="15" customHeight="1" outlineLevel="1" x14ac:dyDescent="0.3">
      <c r="A5654" s="12">
        <v>5652</v>
      </c>
      <c r="B5654" s="13">
        <v>1</v>
      </c>
      <c r="C5654" s="19">
        <v>1.35445688983193E-4</v>
      </c>
      <c r="D5654" s="21">
        <v>0</v>
      </c>
      <c r="E5654" s="21">
        <v>0</v>
      </c>
      <c r="F5654" s="22">
        <v>2.0677177565262301E-4</v>
      </c>
      <c r="G5654" s="22">
        <v>1.14155251141553E-4</v>
      </c>
      <c r="H5654" s="20">
        <v>0.39266677430000002</v>
      </c>
      <c r="I5654" s="20">
        <v>0.54732350659999995</v>
      </c>
      <c r="J5654" s="24">
        <v>0.98970000000000002</v>
      </c>
      <c r="K5654" s="20">
        <v>0.1213781349</v>
      </c>
      <c r="L5654" s="20">
        <v>0.31006399070000001</v>
      </c>
      <c r="M5654" s="20">
        <v>1.337349021E-3</v>
      </c>
      <c r="N5654" s="24">
        <v>0.227604</v>
      </c>
    </row>
    <row r="5655" spans="1:14" ht="15" customHeight="1" outlineLevel="1" x14ac:dyDescent="0.3">
      <c r="A5655" s="12">
        <v>5653</v>
      </c>
      <c r="B5655" s="13">
        <v>1</v>
      </c>
      <c r="C5655" s="19">
        <v>1.3057454750068501E-4</v>
      </c>
      <c r="D5655" s="21">
        <v>0</v>
      </c>
      <c r="E5655" s="21">
        <v>0</v>
      </c>
      <c r="F5655" s="22">
        <v>1.87974341502385E-4</v>
      </c>
      <c r="G5655" s="22">
        <v>1.14155251141553E-4</v>
      </c>
      <c r="H5655" s="20">
        <v>0.39428202229999998</v>
      </c>
      <c r="I5655" s="20">
        <v>0.55963925520000002</v>
      </c>
      <c r="J5655" s="24">
        <v>0.9909</v>
      </c>
      <c r="K5655" s="20">
        <v>0.11066471880000001</v>
      </c>
      <c r="L5655" s="20">
        <v>0.29396936200000001</v>
      </c>
      <c r="M5655" s="20">
        <v>5.288848963E-2</v>
      </c>
      <c r="N5655" s="20">
        <v>0.57904971429999996</v>
      </c>
    </row>
    <row r="5656" spans="1:14" ht="15" customHeight="1" outlineLevel="1" x14ac:dyDescent="0.3">
      <c r="A5656" s="12">
        <v>5654</v>
      </c>
      <c r="B5656" s="13">
        <v>1</v>
      </c>
      <c r="C5656" s="19">
        <v>1.2790529687624501E-4</v>
      </c>
      <c r="D5656" s="21">
        <v>0</v>
      </c>
      <c r="E5656" s="21">
        <v>0</v>
      </c>
      <c r="F5656" s="22">
        <v>1.90324020771165E-4</v>
      </c>
      <c r="G5656" s="22">
        <v>1.14155251141553E-4</v>
      </c>
      <c r="H5656" s="20">
        <v>0.38249071229999998</v>
      </c>
      <c r="I5656" s="20">
        <v>0.56119084559999999</v>
      </c>
      <c r="J5656" s="24">
        <v>0.99019999999999997</v>
      </c>
      <c r="K5656" s="20">
        <v>0.1061602143</v>
      </c>
      <c r="L5656" s="20">
        <v>0.28407989140000001</v>
      </c>
      <c r="M5656" s="20">
        <v>0.22628498599999999</v>
      </c>
      <c r="N5656" s="20">
        <v>0.33434142859999999</v>
      </c>
    </row>
    <row r="5657" spans="1:14" ht="15" customHeight="1" outlineLevel="1" x14ac:dyDescent="0.3">
      <c r="A5657" s="12">
        <v>5655</v>
      </c>
      <c r="B5657" s="13">
        <v>1</v>
      </c>
      <c r="C5657" s="19">
        <v>1.1925673212738E-4</v>
      </c>
      <c r="D5657" s="21">
        <v>0</v>
      </c>
      <c r="E5657" s="21">
        <v>0</v>
      </c>
      <c r="F5657" s="22">
        <v>2.1382081345896301E-4</v>
      </c>
      <c r="G5657" s="22">
        <v>1.14155251141553E-4</v>
      </c>
      <c r="H5657" s="20">
        <v>0.359231142</v>
      </c>
      <c r="I5657" s="20">
        <v>0.56157874320000001</v>
      </c>
      <c r="J5657" s="24">
        <v>0.98440000000000005</v>
      </c>
      <c r="K5657" s="20">
        <v>0.11565619670000001</v>
      </c>
      <c r="L5657" s="20">
        <v>0.28757029280000002</v>
      </c>
      <c r="M5657" s="20">
        <v>0.28915635220000002</v>
      </c>
      <c r="N5657" s="20">
        <v>0.32957228570000002</v>
      </c>
    </row>
    <row r="5658" spans="1:14" ht="15" customHeight="1" outlineLevel="1" x14ac:dyDescent="0.3">
      <c r="A5658" s="12">
        <v>5656</v>
      </c>
      <c r="B5658" s="13">
        <v>1</v>
      </c>
      <c r="C5658" s="19">
        <v>1.1336896269946199E-4</v>
      </c>
      <c r="D5658" s="21">
        <v>0</v>
      </c>
      <c r="E5658" s="21">
        <v>0</v>
      </c>
      <c r="F5658" s="22">
        <v>2.23219530534082E-4</v>
      </c>
      <c r="G5658" s="22">
        <v>1.14155251141553E-4</v>
      </c>
      <c r="H5658" s="20">
        <v>0.2894524309</v>
      </c>
      <c r="I5658" s="20">
        <v>0.56662141190000004</v>
      </c>
      <c r="J5658" s="24">
        <v>0.97550000000000003</v>
      </c>
      <c r="K5658" s="20">
        <v>8.6803019240000001E-2</v>
      </c>
      <c r="L5658" s="20">
        <v>0.31239092499999999</v>
      </c>
      <c r="M5658" s="20">
        <v>0.180233168</v>
      </c>
      <c r="N5658" s="20">
        <v>0.27851571429999999</v>
      </c>
    </row>
    <row r="5659" spans="1:14" ht="15" customHeight="1" outlineLevel="1" x14ac:dyDescent="0.3">
      <c r="A5659" s="12">
        <v>5657</v>
      </c>
      <c r="B5659" s="13">
        <v>1</v>
      </c>
      <c r="C5659" s="19">
        <v>1.08290641114335E-4</v>
      </c>
      <c r="D5659" s="21">
        <v>0</v>
      </c>
      <c r="E5659" s="21">
        <v>0</v>
      </c>
      <c r="F5659" s="22">
        <v>2.23219530534082E-4</v>
      </c>
      <c r="G5659" s="22">
        <v>1.14155251141553E-4</v>
      </c>
      <c r="H5659" s="20">
        <v>0.18543046360000001</v>
      </c>
      <c r="I5659" s="20">
        <v>0.56700930949999995</v>
      </c>
      <c r="J5659" s="24">
        <v>0.95809999999999995</v>
      </c>
      <c r="K5659" s="20">
        <v>8.5707328949999995E-2</v>
      </c>
      <c r="L5659" s="20">
        <v>0.31481481480000001</v>
      </c>
      <c r="M5659" s="20">
        <v>5.2702426509999997E-2</v>
      </c>
      <c r="N5659" s="20">
        <v>0.3726617143</v>
      </c>
    </row>
    <row r="5660" spans="1:14" ht="15" customHeight="1" outlineLevel="1" x14ac:dyDescent="0.3">
      <c r="A5660" s="12">
        <v>5658</v>
      </c>
      <c r="B5660" s="13">
        <v>1</v>
      </c>
      <c r="C5660" s="19">
        <v>1.0978908325188199E-4</v>
      </c>
      <c r="D5660" s="21">
        <v>0</v>
      </c>
      <c r="E5660" s="21">
        <v>0</v>
      </c>
      <c r="F5660" s="22">
        <v>1.6447754881458699E-4</v>
      </c>
      <c r="G5660" s="22">
        <v>1.14155251141553E-4</v>
      </c>
      <c r="H5660" s="20">
        <v>8.560814085E-2</v>
      </c>
      <c r="I5660" s="20">
        <v>0.55430566329999997</v>
      </c>
      <c r="J5660" s="24">
        <v>0.91700000000000004</v>
      </c>
      <c r="K5660" s="20">
        <v>9.1429267100000003E-2</v>
      </c>
      <c r="L5660" s="20">
        <v>0.31578437079999999</v>
      </c>
      <c r="M5660" s="20">
        <v>1.5043357690000001E-3</v>
      </c>
      <c r="N5660" s="20">
        <v>3.4654285709999999E-3</v>
      </c>
    </row>
    <row r="5661" spans="1:14" ht="15" customHeight="1" outlineLevel="1" x14ac:dyDescent="0.3">
      <c r="A5661" s="12">
        <v>5659</v>
      </c>
      <c r="B5661" s="13">
        <v>1</v>
      </c>
      <c r="C5661" s="19">
        <v>1.12328244044446E-4</v>
      </c>
      <c r="D5661" s="21">
        <v>0</v>
      </c>
      <c r="E5661" s="21">
        <v>0</v>
      </c>
      <c r="F5661" s="22">
        <v>1.1748396343899099E-4</v>
      </c>
      <c r="G5661" s="22">
        <v>1.14155251141553E-4</v>
      </c>
      <c r="H5661" s="20">
        <v>3.4727830719999998E-2</v>
      </c>
      <c r="I5661" s="20">
        <v>0.51347944140000001</v>
      </c>
      <c r="J5661" s="24">
        <v>0.85429999999999995</v>
      </c>
      <c r="K5661" s="20">
        <v>0.1196737278</v>
      </c>
      <c r="L5661" s="20">
        <v>0.31006399070000001</v>
      </c>
      <c r="M5661" s="20">
        <v>8.5088530229999997E-3</v>
      </c>
      <c r="N5661" s="24">
        <v>1.4664E-2</v>
      </c>
    </row>
    <row r="5662" spans="1:14" ht="15" customHeight="1" outlineLevel="1" x14ac:dyDescent="0.3">
      <c r="A5662" s="12">
        <v>5660</v>
      </c>
      <c r="B5662" s="13">
        <v>1</v>
      </c>
      <c r="C5662" s="19">
        <v>1.01989534970887E-4</v>
      </c>
      <c r="D5662" s="20">
        <v>1.030833161E-5</v>
      </c>
      <c r="E5662" s="21">
        <v>0</v>
      </c>
      <c r="F5662" s="22">
        <v>8.8112972579242903E-5</v>
      </c>
      <c r="G5662" s="22">
        <v>1.14155251141553E-4</v>
      </c>
      <c r="H5662" s="21">
        <v>0</v>
      </c>
      <c r="I5662" s="20">
        <v>0.4878782002</v>
      </c>
      <c r="J5662" s="24">
        <v>0.79490000000000005</v>
      </c>
      <c r="K5662" s="20">
        <v>0.1169953738</v>
      </c>
      <c r="L5662" s="20">
        <v>0.32276517360000001</v>
      </c>
      <c r="M5662" s="20">
        <v>9.3799545459999994E-2</v>
      </c>
      <c r="N5662" s="21">
        <v>0</v>
      </c>
    </row>
    <row r="5663" spans="1:14" ht="15" customHeight="1" outlineLevel="1" x14ac:dyDescent="0.3">
      <c r="A5663" s="12">
        <v>5661</v>
      </c>
      <c r="B5663" s="13">
        <v>1</v>
      </c>
      <c r="C5663" s="19">
        <v>9.6150589131382099E-5</v>
      </c>
      <c r="D5663" s="20">
        <v>2.4093679830000001E-5</v>
      </c>
      <c r="E5663" s="21">
        <v>0</v>
      </c>
      <c r="F5663" s="22">
        <v>5.87419817194953E-5</v>
      </c>
      <c r="G5663" s="22">
        <v>1.14155251141553E-4</v>
      </c>
      <c r="H5663" s="21">
        <v>0</v>
      </c>
      <c r="I5663" s="20">
        <v>0.4714895268</v>
      </c>
      <c r="J5663" s="24">
        <v>0.74060000000000004</v>
      </c>
      <c r="K5663" s="20">
        <v>0.1480399318</v>
      </c>
      <c r="L5663" s="20">
        <v>0.32780686450000002</v>
      </c>
      <c r="M5663" s="20">
        <v>0.1278934692</v>
      </c>
      <c r="N5663" s="21">
        <v>0</v>
      </c>
    </row>
    <row r="5664" spans="1:14" ht="15" customHeight="1" outlineLevel="1" x14ac:dyDescent="0.3">
      <c r="A5664" s="12">
        <v>5662</v>
      </c>
      <c r="B5664" s="13">
        <v>1</v>
      </c>
      <c r="C5664" s="19">
        <v>9.6345663643289994E-5</v>
      </c>
      <c r="D5664" s="20">
        <v>3.4463370549999998E-5</v>
      </c>
      <c r="E5664" s="21">
        <v>0</v>
      </c>
      <c r="F5664" s="22">
        <v>3.7594868300476997E-5</v>
      </c>
      <c r="G5664" s="22">
        <v>1.14155251141553E-4</v>
      </c>
      <c r="H5664" s="21">
        <v>0</v>
      </c>
      <c r="I5664" s="20">
        <v>0.46431342129999997</v>
      </c>
      <c r="J5664" s="24">
        <v>0.67169999999999996</v>
      </c>
      <c r="K5664" s="20">
        <v>0.14523983439999999</v>
      </c>
      <c r="L5664" s="20">
        <v>0.3193717277</v>
      </c>
      <c r="M5664" s="20">
        <v>7.951341713E-2</v>
      </c>
      <c r="N5664" s="21">
        <v>0</v>
      </c>
    </row>
    <row r="5665" spans="1:14" ht="15" customHeight="1" outlineLevel="1" x14ac:dyDescent="0.3">
      <c r="A5665" s="12">
        <v>5663</v>
      </c>
      <c r="B5665" s="13">
        <v>1</v>
      </c>
      <c r="C5665" s="19">
        <v>9.60470692685109E-5</v>
      </c>
      <c r="D5665" s="20">
        <v>4.3094552970000001E-5</v>
      </c>
      <c r="E5665" s="21">
        <v>0</v>
      </c>
      <c r="F5665" s="22">
        <v>2.3496792687798098E-5</v>
      </c>
      <c r="G5665" s="22">
        <v>1.14155251141553E-4</v>
      </c>
      <c r="H5665" s="21">
        <v>0</v>
      </c>
      <c r="I5665" s="20">
        <v>0.45994957330000003</v>
      </c>
      <c r="J5665" s="24">
        <v>0.56630000000000003</v>
      </c>
      <c r="K5665" s="20">
        <v>0.100073046</v>
      </c>
      <c r="L5665" s="20">
        <v>0.29455109559999998</v>
      </c>
      <c r="M5665" s="20">
        <v>2.5713601249999999E-2</v>
      </c>
      <c r="N5665" s="21">
        <v>0</v>
      </c>
    </row>
    <row r="5666" spans="1:14" ht="15" customHeight="1" outlineLevel="1" x14ac:dyDescent="0.3">
      <c r="A5666" s="12">
        <v>5664</v>
      </c>
      <c r="B5666" s="13">
        <v>1</v>
      </c>
      <c r="C5666" s="19">
        <v>7.4473244380716797E-5</v>
      </c>
      <c r="D5666" s="20">
        <v>5.1357580679999998E-5</v>
      </c>
      <c r="E5666" s="21">
        <v>0</v>
      </c>
      <c r="F5666" s="22">
        <v>9.3987170751192492E-6</v>
      </c>
      <c r="G5666" s="22">
        <v>1.14155251141553E-4</v>
      </c>
      <c r="H5666" s="21">
        <v>0</v>
      </c>
      <c r="I5666" s="20">
        <v>0.43686966640000002</v>
      </c>
      <c r="J5666" s="24">
        <v>0.46829999999999999</v>
      </c>
      <c r="K5666" s="20">
        <v>6.2210859510000001E-2</v>
      </c>
      <c r="L5666" s="20">
        <v>0.26788830720000001</v>
      </c>
      <c r="M5666" s="20">
        <v>1.337349021E-3</v>
      </c>
      <c r="N5666" s="21">
        <v>0</v>
      </c>
    </row>
    <row r="5667" spans="1:14" ht="15" customHeight="1" outlineLevel="1" x14ac:dyDescent="0.3">
      <c r="A5667" s="12">
        <v>5665</v>
      </c>
      <c r="B5667" s="13">
        <v>1</v>
      </c>
      <c r="C5667" s="19">
        <v>5.8551261046513801E-5</v>
      </c>
      <c r="D5667" s="20">
        <v>5.9702420559999998E-5</v>
      </c>
      <c r="E5667" s="21">
        <v>0</v>
      </c>
      <c r="F5667" s="22">
        <v>5.8741981719495297E-6</v>
      </c>
      <c r="G5667" s="22">
        <v>1.14155251141553E-4</v>
      </c>
      <c r="H5667" s="21">
        <v>0</v>
      </c>
      <c r="I5667" s="20">
        <v>0.41931730020000002</v>
      </c>
      <c r="J5667" s="24">
        <v>0.43169999999999997</v>
      </c>
      <c r="K5667" s="20">
        <v>4.492330168E-2</v>
      </c>
      <c r="L5667" s="20">
        <v>0.25935621489999999</v>
      </c>
      <c r="M5667" s="20">
        <v>3.6507074370000003E-2</v>
      </c>
      <c r="N5667" s="21">
        <v>0</v>
      </c>
    </row>
    <row r="5668" spans="1:14" ht="15" customHeight="1" outlineLevel="1" x14ac:dyDescent="0.3">
      <c r="A5668" s="12">
        <v>5666</v>
      </c>
      <c r="B5668" s="13">
        <v>1</v>
      </c>
      <c r="C5668" s="19">
        <v>4.9040093865209501E-5</v>
      </c>
      <c r="D5668" s="20">
        <v>6.7576840530000004E-5</v>
      </c>
      <c r="E5668" s="21">
        <v>0</v>
      </c>
      <c r="F5668" s="22">
        <v>2.3496792687798102E-6</v>
      </c>
      <c r="G5668" s="22">
        <v>1.14155251141553E-4</v>
      </c>
      <c r="H5668" s="21">
        <v>0</v>
      </c>
      <c r="I5668" s="20">
        <v>0.38799456939999999</v>
      </c>
      <c r="J5668" s="24">
        <v>0.49609999999999999</v>
      </c>
      <c r="K5668" s="20">
        <v>5.8436815189999998E-2</v>
      </c>
      <c r="L5668" s="20">
        <v>0.25586581349999998</v>
      </c>
      <c r="M5668" s="20">
        <v>0.1622527097</v>
      </c>
      <c r="N5668" s="21">
        <v>0</v>
      </c>
    </row>
    <row r="5669" spans="1:14" ht="15" customHeight="1" outlineLevel="1" x14ac:dyDescent="0.3">
      <c r="A5669" s="12">
        <v>5667</v>
      </c>
      <c r="B5669" s="13">
        <v>1</v>
      </c>
      <c r="C5669" s="19">
        <v>3.7014449960753798E-5</v>
      </c>
      <c r="D5669" s="20">
        <v>7.3917282590000002E-5</v>
      </c>
      <c r="E5669" s="21">
        <v>0</v>
      </c>
      <c r="F5669" s="22">
        <v>1.17483963438991E-6</v>
      </c>
      <c r="G5669" s="22">
        <v>1.14155251141553E-4</v>
      </c>
      <c r="H5669" s="21">
        <v>0</v>
      </c>
      <c r="I5669" s="20">
        <v>0.37645461600000002</v>
      </c>
      <c r="J5669" s="24">
        <v>0.62749999999999995</v>
      </c>
      <c r="K5669" s="20">
        <v>5.2349646940000001E-2</v>
      </c>
      <c r="L5669" s="20">
        <v>0.25392670160000003</v>
      </c>
      <c r="M5669" s="20">
        <v>0.20576640460000001</v>
      </c>
      <c r="N5669" s="21">
        <v>0</v>
      </c>
    </row>
    <row r="5670" spans="1:14" ht="15" customHeight="1" outlineLevel="1" x14ac:dyDescent="0.3">
      <c r="A5670" s="12">
        <v>5668</v>
      </c>
      <c r="B5670" s="13">
        <v>1</v>
      </c>
      <c r="C5670" s="19">
        <v>3.2403853059728801E-5</v>
      </c>
      <c r="D5670" s="20">
        <v>8.1444000909999996E-5</v>
      </c>
      <c r="E5670" s="21">
        <v>0</v>
      </c>
      <c r="F5670" s="22">
        <v>1.40980756126789E-5</v>
      </c>
      <c r="G5670" s="22">
        <v>1.14155251141553E-4</v>
      </c>
      <c r="H5670" s="21">
        <v>0</v>
      </c>
      <c r="I5670" s="20">
        <v>0.33970131889999999</v>
      </c>
      <c r="J5670" s="24">
        <v>0.67779999999999996</v>
      </c>
      <c r="K5670" s="24">
        <v>0.10275140000000001</v>
      </c>
      <c r="L5670" s="20">
        <v>0.25557494670000003</v>
      </c>
      <c r="M5670" s="20">
        <v>0.1298329198</v>
      </c>
      <c r="N5670" s="21">
        <v>0</v>
      </c>
    </row>
    <row r="5671" spans="1:14" ht="15" customHeight="1" outlineLevel="1" x14ac:dyDescent="0.3">
      <c r="A5671" s="12">
        <v>5669</v>
      </c>
      <c r="B5671" s="13">
        <v>1</v>
      </c>
      <c r="C5671" s="19">
        <v>3.8215380374095298E-5</v>
      </c>
      <c r="D5671" s="20">
        <v>8.9216155690000003E-5</v>
      </c>
      <c r="E5671" s="21">
        <v>0</v>
      </c>
      <c r="F5671" s="22">
        <v>3.7594868300476997E-5</v>
      </c>
      <c r="G5671" s="22">
        <v>1.14155251141553E-4</v>
      </c>
      <c r="H5671" s="20">
        <v>2.358261993E-2</v>
      </c>
      <c r="I5671" s="24">
        <v>0.31128781999999999</v>
      </c>
      <c r="J5671" s="24">
        <v>0.68500000000000005</v>
      </c>
      <c r="K5671" s="20">
        <v>0.1391526662</v>
      </c>
      <c r="L5671" s="20">
        <v>0.2822377351</v>
      </c>
      <c r="M5671" s="20">
        <v>3.8187213070000003E-2</v>
      </c>
      <c r="N5671" s="21">
        <v>0</v>
      </c>
    </row>
    <row r="5672" spans="1:14" ht="15" customHeight="1" outlineLevel="1" x14ac:dyDescent="0.3">
      <c r="A5672" s="12">
        <v>5670</v>
      </c>
      <c r="B5672" s="13">
        <v>1</v>
      </c>
      <c r="C5672" s="19">
        <v>5.5042185456507802E-5</v>
      </c>
      <c r="D5672" s="20">
        <v>8.3427945680000006E-5</v>
      </c>
      <c r="E5672" s="21">
        <v>0</v>
      </c>
      <c r="F5672" s="22">
        <v>9.3987170751192502E-5</v>
      </c>
      <c r="G5672" s="22">
        <v>1.14155251141553E-4</v>
      </c>
      <c r="H5672" s="20">
        <v>4.3773219189999997E-2</v>
      </c>
      <c r="I5672" s="20">
        <v>0.29034134989999999</v>
      </c>
      <c r="J5672" s="24">
        <v>0.74780000000000002</v>
      </c>
      <c r="K5672" s="20">
        <v>8.8020452890000003E-2</v>
      </c>
      <c r="L5672" s="20">
        <v>0.32838859799999998</v>
      </c>
      <c r="M5672" s="20">
        <v>1.3173889190000001E-3</v>
      </c>
      <c r="N5672" s="21">
        <v>0</v>
      </c>
    </row>
    <row r="5673" spans="1:14" ht="15" customHeight="1" outlineLevel="1" x14ac:dyDescent="0.3">
      <c r="A5673" s="12">
        <v>5671</v>
      </c>
      <c r="B5673" s="13">
        <v>1</v>
      </c>
      <c r="C5673" s="19">
        <v>7.7094240172381404E-5</v>
      </c>
      <c r="D5673" s="20">
        <v>5.254385694E-5</v>
      </c>
      <c r="E5673" s="21">
        <v>0</v>
      </c>
      <c r="F5673" s="22">
        <v>1.8210014333043501E-4</v>
      </c>
      <c r="G5673" s="22">
        <v>1.14155251141553E-4</v>
      </c>
      <c r="H5673" s="20">
        <v>0.12986593439999999</v>
      </c>
      <c r="I5673" s="20">
        <v>0.25058184639999997</v>
      </c>
      <c r="J5673" s="24">
        <v>0.74170000000000003</v>
      </c>
      <c r="K5673" s="20">
        <v>0.1018991965</v>
      </c>
      <c r="L5673" s="20">
        <v>0.34147760329999999</v>
      </c>
      <c r="M5673" s="20">
        <v>4.572483764E-3</v>
      </c>
      <c r="N5673" s="21">
        <v>0</v>
      </c>
    </row>
    <row r="5674" spans="1:14" ht="15" customHeight="1" outlineLevel="1" x14ac:dyDescent="0.3">
      <c r="A5674" s="12">
        <v>5672</v>
      </c>
      <c r="B5674" s="13">
        <v>1</v>
      </c>
      <c r="C5674" s="19">
        <v>1.07175788636131E-4</v>
      </c>
      <c r="D5674" s="20">
        <v>1.1290077469999999E-5</v>
      </c>
      <c r="E5674" s="21">
        <v>0</v>
      </c>
      <c r="F5674" s="22">
        <v>1.58603350642637E-4</v>
      </c>
      <c r="G5674" s="22">
        <v>1.14155251141553E-4</v>
      </c>
      <c r="H5674" s="20">
        <v>0.27313842669999999</v>
      </c>
      <c r="I5674" s="20">
        <v>0.2186772692</v>
      </c>
      <c r="J5674" s="24">
        <v>0.75390000000000001</v>
      </c>
      <c r="K5674" s="20">
        <v>0.1092037984</v>
      </c>
      <c r="L5674" s="20">
        <v>0.34632538299999999</v>
      </c>
      <c r="M5674" s="20">
        <v>6.2499405959999997E-2</v>
      </c>
      <c r="N5674" s="20">
        <v>4.9730571430000002E-2</v>
      </c>
    </row>
    <row r="5675" spans="1:14" ht="15" customHeight="1" outlineLevel="1" x14ac:dyDescent="0.3">
      <c r="A5675" s="12">
        <v>5673</v>
      </c>
      <c r="B5675" s="13">
        <v>1</v>
      </c>
      <c r="C5675" s="19">
        <v>1.2274988502037601E-4</v>
      </c>
      <c r="D5675" s="21">
        <v>0</v>
      </c>
      <c r="E5675" s="21">
        <v>0</v>
      </c>
      <c r="F5675" s="22">
        <v>1.4685495429873799E-4</v>
      </c>
      <c r="G5675" s="22">
        <v>1.14155251141553E-4</v>
      </c>
      <c r="H5675" s="20">
        <v>0.40009691489999999</v>
      </c>
      <c r="I5675" s="20">
        <v>0.22711404190000001</v>
      </c>
      <c r="J5675" s="24">
        <v>0.89239999999999997</v>
      </c>
      <c r="K5675" s="20">
        <v>0.1561967373</v>
      </c>
      <c r="L5675" s="20">
        <v>0.34273802599999997</v>
      </c>
      <c r="M5675" s="20">
        <v>9.1599358160000005E-2</v>
      </c>
      <c r="N5675" s="20">
        <v>4.6655142859999998E-2</v>
      </c>
    </row>
    <row r="5676" spans="1:14" ht="15" customHeight="1" outlineLevel="1" x14ac:dyDescent="0.3">
      <c r="A5676" s="12">
        <v>5674</v>
      </c>
      <c r="B5676" s="13">
        <v>1</v>
      </c>
      <c r="C5676" s="19">
        <v>1.2833892964916801E-4</v>
      </c>
      <c r="D5676" s="21">
        <v>0</v>
      </c>
      <c r="E5676" s="21">
        <v>0</v>
      </c>
      <c r="F5676" s="22">
        <v>1.6447754881458699E-4</v>
      </c>
      <c r="G5676" s="22">
        <v>1.14155251141553E-4</v>
      </c>
      <c r="H5676" s="20">
        <v>0.49895008880000002</v>
      </c>
      <c r="I5676" s="20">
        <v>0.26522498059999999</v>
      </c>
      <c r="J5676" s="24">
        <v>0.97550000000000003</v>
      </c>
      <c r="K5676" s="20">
        <v>0.1630143657</v>
      </c>
      <c r="L5676" s="20">
        <v>0.36261392279999999</v>
      </c>
      <c r="M5676" s="20">
        <v>6.016074465E-2</v>
      </c>
      <c r="N5676" s="20">
        <v>5.061085714E-2</v>
      </c>
    </row>
    <row r="5677" spans="1:14" ht="15" customHeight="1" outlineLevel="1" x14ac:dyDescent="0.3">
      <c r="A5677" s="12">
        <v>5675</v>
      </c>
      <c r="B5677" s="13">
        <v>1</v>
      </c>
      <c r="C5677" s="19">
        <v>1.32680075520325E-4</v>
      </c>
      <c r="D5677" s="21">
        <v>0</v>
      </c>
      <c r="E5677" s="21">
        <v>0</v>
      </c>
      <c r="F5677" s="22">
        <v>1.87974341502385E-4</v>
      </c>
      <c r="G5677" s="22">
        <v>1.14155251141553E-4</v>
      </c>
      <c r="H5677" s="20">
        <v>0.56404458079999997</v>
      </c>
      <c r="I5677" s="20">
        <v>0.30740884410000002</v>
      </c>
      <c r="J5677" s="24">
        <v>0.97860000000000003</v>
      </c>
      <c r="K5677" s="20">
        <v>0.1395178963</v>
      </c>
      <c r="L5677" s="20">
        <v>0.35524529770000002</v>
      </c>
      <c r="M5677" s="20">
        <v>2.1325263720000001E-2</v>
      </c>
      <c r="N5677" s="20">
        <v>1.1922857139999999E-3</v>
      </c>
    </row>
    <row r="5678" spans="1:14" ht="15" customHeight="1" outlineLevel="1" x14ac:dyDescent="0.3">
      <c r="A5678" s="12">
        <v>5676</v>
      </c>
      <c r="B5678" s="13">
        <v>1</v>
      </c>
      <c r="C5678" s="19">
        <v>1.3677549615349199E-4</v>
      </c>
      <c r="D5678" s="21">
        <v>0</v>
      </c>
      <c r="E5678" s="21">
        <v>0</v>
      </c>
      <c r="F5678" s="22">
        <v>2.0677177565262301E-4</v>
      </c>
      <c r="G5678" s="22">
        <v>1.14155251141553E-4</v>
      </c>
      <c r="H5678" s="20">
        <v>0.58439670489999995</v>
      </c>
      <c r="I5678" s="20">
        <v>0.36569045770000003</v>
      </c>
      <c r="J5678" s="24">
        <v>0.97819999999999996</v>
      </c>
      <c r="K5678" s="20">
        <v>0.1121256392</v>
      </c>
      <c r="L5678" s="20">
        <v>0.33187899939999999</v>
      </c>
      <c r="M5678" s="20">
        <v>1.337349021E-3</v>
      </c>
      <c r="N5678" s="21">
        <v>0</v>
      </c>
    </row>
    <row r="5679" spans="1:14" ht="15" customHeight="1" outlineLevel="1" x14ac:dyDescent="0.3">
      <c r="A5679" s="12">
        <v>5677</v>
      </c>
      <c r="B5679" s="13">
        <v>1</v>
      </c>
      <c r="C5679" s="19">
        <v>1.3418815394171499E-4</v>
      </c>
      <c r="D5679" s="21">
        <v>0</v>
      </c>
      <c r="E5679" s="21">
        <v>0</v>
      </c>
      <c r="F5679" s="22">
        <v>1.87974341502385E-4</v>
      </c>
      <c r="G5679" s="22">
        <v>1.14155251141553E-4</v>
      </c>
      <c r="H5679" s="20">
        <v>0.58181230819999996</v>
      </c>
      <c r="I5679" s="20">
        <v>0.38576415829999999</v>
      </c>
      <c r="J5679" s="24">
        <v>0.9778</v>
      </c>
      <c r="K5679" s="20">
        <v>0.1082298515</v>
      </c>
      <c r="L5679" s="20">
        <v>0.30589490009999998</v>
      </c>
      <c r="M5679" s="20">
        <v>2.3914419520000001E-2</v>
      </c>
      <c r="N5679" s="21">
        <v>0</v>
      </c>
    </row>
    <row r="5680" spans="1:14" ht="15" customHeight="1" outlineLevel="1" x14ac:dyDescent="0.3">
      <c r="A5680" s="12">
        <v>5678</v>
      </c>
      <c r="B5680" s="13">
        <v>1</v>
      </c>
      <c r="C5680" s="19">
        <v>1.31668265716837E-4</v>
      </c>
      <c r="D5680" s="21">
        <v>0</v>
      </c>
      <c r="E5680" s="21">
        <v>0</v>
      </c>
      <c r="F5680" s="22">
        <v>1.90324020771165E-4</v>
      </c>
      <c r="G5680" s="22">
        <v>1.14155251141553E-4</v>
      </c>
      <c r="H5680" s="20">
        <v>0.54579227910000006</v>
      </c>
      <c r="I5680" s="20">
        <v>0.39070985260000002</v>
      </c>
      <c r="J5680" s="24">
        <v>0.97340000000000004</v>
      </c>
      <c r="K5680" s="20">
        <v>9.751643535E-2</v>
      </c>
      <c r="L5680" s="20">
        <v>0.30095016479999998</v>
      </c>
      <c r="M5680" s="20">
        <v>0.11160639360000001</v>
      </c>
      <c r="N5680" s="21">
        <v>0</v>
      </c>
    </row>
    <row r="5681" spans="1:14" ht="15" customHeight="1" outlineLevel="1" x14ac:dyDescent="0.3">
      <c r="A5681" s="12">
        <v>5679</v>
      </c>
      <c r="B5681" s="13">
        <v>1</v>
      </c>
      <c r="C5681" s="19">
        <v>1.2414232803565199E-4</v>
      </c>
      <c r="D5681" s="21">
        <v>0</v>
      </c>
      <c r="E5681" s="21">
        <v>0</v>
      </c>
      <c r="F5681" s="22">
        <v>2.1382081345896301E-4</v>
      </c>
      <c r="G5681" s="22">
        <v>1.14155251141553E-4</v>
      </c>
      <c r="H5681" s="20">
        <v>0.46583750610000002</v>
      </c>
      <c r="I5681" s="20">
        <v>0.41815360740000002</v>
      </c>
      <c r="J5681" s="24">
        <v>0.96750000000000003</v>
      </c>
      <c r="K5681" s="20">
        <v>0.1065254444</v>
      </c>
      <c r="L5681" s="20">
        <v>0.29813845259999999</v>
      </c>
      <c r="M5681" s="20">
        <v>0.1401812264</v>
      </c>
      <c r="N5681" s="21">
        <v>0</v>
      </c>
    </row>
    <row r="5682" spans="1:14" ht="15" customHeight="1" outlineLevel="1" x14ac:dyDescent="0.3">
      <c r="A5682" s="12">
        <v>5680</v>
      </c>
      <c r="B5682" s="13">
        <v>1</v>
      </c>
      <c r="C5682" s="19">
        <v>1.17845016544418E-4</v>
      </c>
      <c r="D5682" s="21">
        <v>0</v>
      </c>
      <c r="E5682" s="21">
        <v>0</v>
      </c>
      <c r="F5682" s="22">
        <v>2.23219530534082E-4</v>
      </c>
      <c r="G5682" s="22">
        <v>1.14155251141553E-4</v>
      </c>
      <c r="H5682" s="20">
        <v>0.34921660469999999</v>
      </c>
      <c r="I5682" s="20">
        <v>0.43221489530000001</v>
      </c>
      <c r="J5682" s="24">
        <v>0.95640000000000003</v>
      </c>
      <c r="K5682" s="20">
        <v>8.7655222790000001E-2</v>
      </c>
      <c r="L5682" s="20">
        <v>0.29775063019999998</v>
      </c>
      <c r="M5682" s="20">
        <v>8.983103714E-2</v>
      </c>
      <c r="N5682" s="20">
        <v>0.30990514289999999</v>
      </c>
    </row>
    <row r="5683" spans="1:14" ht="15" customHeight="1" outlineLevel="1" x14ac:dyDescent="0.3">
      <c r="A5683" s="12">
        <v>5681</v>
      </c>
      <c r="B5683" s="13">
        <v>1</v>
      </c>
      <c r="C5683" s="19">
        <v>1.13508688815182E-4</v>
      </c>
      <c r="D5683" s="21">
        <v>0</v>
      </c>
      <c r="E5683" s="21">
        <v>0</v>
      </c>
      <c r="F5683" s="22">
        <v>2.23219530534082E-4</v>
      </c>
      <c r="G5683" s="22">
        <v>1.14155251141553E-4</v>
      </c>
      <c r="H5683" s="20">
        <v>0.20949765789999999</v>
      </c>
      <c r="I5683" s="20">
        <v>0.41388673390000003</v>
      </c>
      <c r="J5683" s="24">
        <v>0.93149999999999999</v>
      </c>
      <c r="K5683" s="20">
        <v>0.1235695155</v>
      </c>
      <c r="L5683" s="20">
        <v>0.31210005819999997</v>
      </c>
      <c r="M5683" s="20">
        <v>2.66166036E-2</v>
      </c>
      <c r="N5683" s="20">
        <v>0.1095008571</v>
      </c>
    </row>
    <row r="5684" spans="1:14" ht="15" customHeight="1" outlineLevel="1" x14ac:dyDescent="0.3">
      <c r="A5684" s="12">
        <v>5682</v>
      </c>
      <c r="B5684" s="13">
        <v>1</v>
      </c>
      <c r="C5684" s="19">
        <v>1.16182757581544E-4</v>
      </c>
      <c r="D5684" s="21">
        <v>0</v>
      </c>
      <c r="E5684" s="21">
        <v>0</v>
      </c>
      <c r="F5684" s="22">
        <v>1.6447754881458699E-4</v>
      </c>
      <c r="G5684" s="22">
        <v>1.14155251141553E-4</v>
      </c>
      <c r="H5684" s="20">
        <v>7.8016475530000004E-2</v>
      </c>
      <c r="I5684" s="20">
        <v>0.34920480990000002</v>
      </c>
      <c r="J5684" s="24">
        <v>0.85499999999999998</v>
      </c>
      <c r="K5684" s="20">
        <v>0.22485999509999999</v>
      </c>
      <c r="L5684" s="20">
        <v>0.328873376</v>
      </c>
      <c r="M5684" s="20">
        <v>1.146609617E-3</v>
      </c>
      <c r="N5684" s="20">
        <v>5.2705714290000004E-3</v>
      </c>
    </row>
    <row r="5685" spans="1:14" ht="15" customHeight="1" outlineLevel="1" x14ac:dyDescent="0.3">
      <c r="A5685" s="12">
        <v>5683</v>
      </c>
      <c r="B5685" s="13">
        <v>1</v>
      </c>
      <c r="C5685" s="19">
        <v>1.18408739149219E-4</v>
      </c>
      <c r="D5685" s="21">
        <v>0</v>
      </c>
      <c r="E5685" s="21">
        <v>0</v>
      </c>
      <c r="F5685" s="22">
        <v>1.1748396343899099E-4</v>
      </c>
      <c r="G5685" s="22">
        <v>1.14155251141553E-4</v>
      </c>
      <c r="H5685" s="20">
        <v>1.5667905020000001E-2</v>
      </c>
      <c r="I5685" s="20">
        <v>0.33271916210000002</v>
      </c>
      <c r="J5685" s="24">
        <v>0.77139999999999997</v>
      </c>
      <c r="K5685" s="20">
        <v>0.25395665940000001</v>
      </c>
      <c r="L5685" s="20">
        <v>0.34942796199999998</v>
      </c>
      <c r="M5685" s="20">
        <v>2.0874627370000001E-3</v>
      </c>
      <c r="N5685" s="20">
        <v>0.1226605714</v>
      </c>
    </row>
    <row r="5686" spans="1:14" ht="15" customHeight="1" outlineLevel="1" x14ac:dyDescent="0.3">
      <c r="A5686" s="12">
        <v>5684</v>
      </c>
      <c r="B5686" s="13">
        <v>1</v>
      </c>
      <c r="C5686" s="19">
        <v>1.11475432924363E-4</v>
      </c>
      <c r="D5686" s="21">
        <v>0</v>
      </c>
      <c r="E5686" s="21">
        <v>0</v>
      </c>
      <c r="F5686" s="22">
        <v>8.8112972579242903E-5</v>
      </c>
      <c r="G5686" s="22">
        <v>1.14155251141553E-4</v>
      </c>
      <c r="H5686" s="21">
        <v>0</v>
      </c>
      <c r="I5686" s="20">
        <v>0.32253685030000001</v>
      </c>
      <c r="J5686" s="24">
        <v>0.73960000000000004</v>
      </c>
      <c r="K5686" s="20">
        <v>0.18809349889999999</v>
      </c>
      <c r="L5686" s="20">
        <v>0.34283498159999998</v>
      </c>
      <c r="M5686" s="20">
        <v>3.9074813469999997E-2</v>
      </c>
      <c r="N5686" s="21">
        <v>0</v>
      </c>
    </row>
    <row r="5687" spans="1:14" ht="15" customHeight="1" outlineLevel="1" x14ac:dyDescent="0.3">
      <c r="A5687" s="12">
        <v>5685</v>
      </c>
      <c r="B5687" s="13">
        <v>1</v>
      </c>
      <c r="C5687" s="19">
        <v>1.10193807173278E-4</v>
      </c>
      <c r="D5687" s="21">
        <v>0</v>
      </c>
      <c r="E5687" s="21">
        <v>0</v>
      </c>
      <c r="F5687" s="22">
        <v>5.87419817194953E-5</v>
      </c>
      <c r="G5687" s="22">
        <v>1.14155251141553E-4</v>
      </c>
      <c r="H5687" s="21">
        <v>0</v>
      </c>
      <c r="I5687" s="20">
        <v>0.31109387119999998</v>
      </c>
      <c r="J5687" s="24">
        <v>0.71930000000000005</v>
      </c>
      <c r="K5687" s="20">
        <v>0.1670318968</v>
      </c>
      <c r="L5687" s="20">
        <v>0.3435136707</v>
      </c>
      <c r="M5687" s="20">
        <v>6.2916762890000005E-2</v>
      </c>
      <c r="N5687" s="21">
        <v>0</v>
      </c>
    </row>
    <row r="5688" spans="1:14" ht="15" customHeight="1" outlineLevel="1" x14ac:dyDescent="0.3">
      <c r="A5688" s="12">
        <v>5686</v>
      </c>
      <c r="B5688" s="13">
        <v>1</v>
      </c>
      <c r="C5688" s="19">
        <v>1.132196002999E-4</v>
      </c>
      <c r="D5688" s="21">
        <v>0</v>
      </c>
      <c r="E5688" s="21">
        <v>0</v>
      </c>
      <c r="F5688" s="22">
        <v>3.7594868300476997E-5</v>
      </c>
      <c r="G5688" s="22">
        <v>1.14155251141553E-4</v>
      </c>
      <c r="H5688" s="21">
        <v>0</v>
      </c>
      <c r="I5688" s="20">
        <v>0.29228083789999998</v>
      </c>
      <c r="J5688" s="24">
        <v>0.72470000000000001</v>
      </c>
      <c r="K5688" s="20">
        <v>0.18054541029999999</v>
      </c>
      <c r="L5688" s="20">
        <v>0.32392864069999999</v>
      </c>
      <c r="M5688" s="20">
        <v>4.4234371520000003E-2</v>
      </c>
      <c r="N5688" s="21">
        <v>0</v>
      </c>
    </row>
    <row r="5689" spans="1:14" ht="15" customHeight="1" outlineLevel="1" x14ac:dyDescent="0.3">
      <c r="A5689" s="12">
        <v>5687</v>
      </c>
      <c r="B5689" s="13">
        <v>1</v>
      </c>
      <c r="C5689" s="19">
        <v>1.14901131830459E-4</v>
      </c>
      <c r="D5689" s="21">
        <v>0</v>
      </c>
      <c r="E5689" s="21">
        <v>0</v>
      </c>
      <c r="F5689" s="22">
        <v>2.3496792687798098E-5</v>
      </c>
      <c r="G5689" s="22">
        <v>1.14155251141553E-4</v>
      </c>
      <c r="H5689" s="21">
        <v>0</v>
      </c>
      <c r="I5689" s="24">
        <v>0.28064391</v>
      </c>
      <c r="J5689" s="24">
        <v>0.74060000000000004</v>
      </c>
      <c r="K5689" s="20">
        <v>0.11431701969999999</v>
      </c>
      <c r="L5689" s="20">
        <v>0.27768082220000001</v>
      </c>
      <c r="M5689" s="20">
        <v>1.7466966949999999E-2</v>
      </c>
      <c r="N5689" s="21">
        <v>0</v>
      </c>
    </row>
    <row r="5690" spans="1:14" ht="15" customHeight="1" outlineLevel="1" x14ac:dyDescent="0.3">
      <c r="A5690" s="12">
        <v>5688</v>
      </c>
      <c r="B5690" s="13">
        <v>1</v>
      </c>
      <c r="C5690" s="19">
        <v>9.4628278674997903E-5</v>
      </c>
      <c r="D5690" s="20">
        <v>7.0767514600000003E-6</v>
      </c>
      <c r="E5690" s="21">
        <v>0</v>
      </c>
      <c r="F5690" s="22">
        <v>9.3987170751192492E-6</v>
      </c>
      <c r="G5690" s="22">
        <v>1.14155251141553E-4</v>
      </c>
      <c r="H5690" s="21">
        <v>0</v>
      </c>
      <c r="I5690" s="20">
        <v>0.27434057410000001</v>
      </c>
      <c r="J5690" s="24">
        <v>0.75080000000000002</v>
      </c>
      <c r="K5690" s="20">
        <v>5.9410762110000001E-2</v>
      </c>
      <c r="L5690" s="20">
        <v>0.2450067869</v>
      </c>
      <c r="M5690" s="20">
        <v>1.337349021E-3</v>
      </c>
      <c r="N5690" s="21">
        <v>0</v>
      </c>
    </row>
    <row r="5691" spans="1:14" ht="15" customHeight="1" outlineLevel="1" x14ac:dyDescent="0.3">
      <c r="A5691" s="12">
        <v>5689</v>
      </c>
      <c r="B5691" s="13">
        <v>1</v>
      </c>
      <c r="C5691" s="19">
        <v>7.8793007642683594E-5</v>
      </c>
      <c r="D5691" s="20">
        <v>1.296722666E-5</v>
      </c>
      <c r="E5691" s="21">
        <v>0</v>
      </c>
      <c r="F5691" s="22">
        <v>5.8741981719495297E-6</v>
      </c>
      <c r="G5691" s="22">
        <v>1.14155251141553E-4</v>
      </c>
      <c r="H5691" s="21">
        <v>0</v>
      </c>
      <c r="I5691" s="20">
        <v>0.28122575640000003</v>
      </c>
      <c r="J5691" s="24">
        <v>0.76849999999999996</v>
      </c>
      <c r="K5691" s="20">
        <v>5.4419284149999997E-2</v>
      </c>
      <c r="L5691" s="20">
        <v>0.23279038199999999</v>
      </c>
      <c r="M5691" s="20">
        <v>1.6420544249999999E-2</v>
      </c>
      <c r="N5691" s="21">
        <v>0</v>
      </c>
    </row>
    <row r="5692" spans="1:14" ht="15" customHeight="1" outlineLevel="1" x14ac:dyDescent="0.3">
      <c r="A5692" s="12">
        <v>5690</v>
      </c>
      <c r="B5692" s="13">
        <v>1</v>
      </c>
      <c r="C5692" s="19">
        <v>7.0346276706884599E-5</v>
      </c>
      <c r="D5692" s="20">
        <v>1.8816795789999998E-5</v>
      </c>
      <c r="E5692" s="21">
        <v>0</v>
      </c>
      <c r="F5692" s="22">
        <v>2.3496792687798102E-6</v>
      </c>
      <c r="G5692" s="22">
        <v>1.14155251141553E-4</v>
      </c>
      <c r="H5692" s="21">
        <v>0</v>
      </c>
      <c r="I5692" s="20">
        <v>0.28093483320000001</v>
      </c>
      <c r="J5692" s="24">
        <v>0.84640000000000004</v>
      </c>
      <c r="K5692" s="20">
        <v>4.6505965420000003E-2</v>
      </c>
      <c r="L5692" s="20">
        <v>0.232305604</v>
      </c>
      <c r="M5692" s="20">
        <v>8.046450007E-2</v>
      </c>
      <c r="N5692" s="21">
        <v>0</v>
      </c>
    </row>
    <row r="5693" spans="1:14" ht="15" customHeight="1" outlineLevel="1" x14ac:dyDescent="0.3">
      <c r="A5693" s="12">
        <v>5691</v>
      </c>
      <c r="B5693" s="13">
        <v>1</v>
      </c>
      <c r="C5693" s="19">
        <v>5.72806318802569E-5</v>
      </c>
      <c r="D5693" s="20">
        <v>2.4298210220000001E-5</v>
      </c>
      <c r="E5693" s="21">
        <v>0</v>
      </c>
      <c r="F5693" s="22">
        <v>1.17483963438991E-6</v>
      </c>
      <c r="G5693" s="22">
        <v>1.14155251141553E-4</v>
      </c>
      <c r="H5693" s="21">
        <v>0</v>
      </c>
      <c r="I5693" s="20">
        <v>0.2772498061</v>
      </c>
      <c r="J5693" s="24">
        <v>0.79749999999999999</v>
      </c>
      <c r="K5693" s="20">
        <v>4.2731921110000001E-2</v>
      </c>
      <c r="L5693" s="20">
        <v>0.2242582897</v>
      </c>
      <c r="M5693" s="20">
        <v>0.1001112626</v>
      </c>
      <c r="N5693" s="21">
        <v>0</v>
      </c>
    </row>
    <row r="5694" spans="1:14" ht="15" customHeight="1" outlineLevel="1" x14ac:dyDescent="0.3">
      <c r="A5694" s="12">
        <v>5692</v>
      </c>
      <c r="B5694" s="13">
        <v>1</v>
      </c>
      <c r="C5694" s="19">
        <v>5.1628782125276498E-5</v>
      </c>
      <c r="D5694" s="20">
        <v>2.9718265530000002E-5</v>
      </c>
      <c r="E5694" s="21">
        <v>0</v>
      </c>
      <c r="F5694" s="22">
        <v>1.40980756126789E-5</v>
      </c>
      <c r="G5694" s="22">
        <v>1.14155251141553E-4</v>
      </c>
      <c r="H5694" s="21">
        <v>0</v>
      </c>
      <c r="I5694" s="20">
        <v>0.2785104732</v>
      </c>
      <c r="J5694" s="24">
        <v>0.71150000000000002</v>
      </c>
      <c r="K5694" s="20">
        <v>7.0854638420000005E-2</v>
      </c>
      <c r="L5694" s="20">
        <v>0.2210587551</v>
      </c>
      <c r="M5694" s="20">
        <v>6.5138397579999993E-2</v>
      </c>
      <c r="N5694" s="21">
        <v>0</v>
      </c>
    </row>
    <row r="5695" spans="1:14" ht="15" customHeight="1" outlineLevel="1" x14ac:dyDescent="0.3">
      <c r="A5695" s="12">
        <v>5693</v>
      </c>
      <c r="B5695" s="13">
        <v>1</v>
      </c>
      <c r="C5695" s="19">
        <v>5.6892154566654597E-5</v>
      </c>
      <c r="D5695" s="20">
        <v>3.5608740729999997E-5</v>
      </c>
      <c r="E5695" s="21">
        <v>0</v>
      </c>
      <c r="F5695" s="22">
        <v>3.7594868300476997E-5</v>
      </c>
      <c r="G5695" s="22">
        <v>1.14155251141553E-4</v>
      </c>
      <c r="H5695" s="20">
        <v>3.3920206749999998E-3</v>
      </c>
      <c r="I5695" s="20">
        <v>0.28975950350000002</v>
      </c>
      <c r="J5695" s="24">
        <v>0.64680000000000004</v>
      </c>
      <c r="K5695" s="20">
        <v>8.4611638670000003E-2</v>
      </c>
      <c r="L5695" s="20">
        <v>0.23279038199999999</v>
      </c>
      <c r="M5695" s="20">
        <v>1.9439325869999999E-2</v>
      </c>
      <c r="N5695" s="21">
        <v>0</v>
      </c>
    </row>
    <row r="5696" spans="1:14" ht="15" customHeight="1" outlineLevel="1" x14ac:dyDescent="0.3">
      <c r="A5696" s="12">
        <v>5694</v>
      </c>
      <c r="B5696" s="13">
        <v>1</v>
      </c>
      <c r="C5696" s="19">
        <v>7.41128687683985E-5</v>
      </c>
      <c r="D5696" s="20">
        <v>2.738661909E-5</v>
      </c>
      <c r="E5696" s="21">
        <v>0</v>
      </c>
      <c r="F5696" s="22">
        <v>9.3987170751192502E-5</v>
      </c>
      <c r="G5696" s="22">
        <v>1.14155251141553E-4</v>
      </c>
      <c r="H5696" s="20">
        <v>2.374414473E-2</v>
      </c>
      <c r="I5696" s="20">
        <v>0.31060899920000001</v>
      </c>
      <c r="J5696" s="24">
        <v>0.61019999999999996</v>
      </c>
      <c r="K5696" s="20">
        <v>9.6542488430000004E-2</v>
      </c>
      <c r="L5696" s="20">
        <v>0.26284661619999999</v>
      </c>
      <c r="M5696" s="20">
        <v>1.0244907610000001E-3</v>
      </c>
      <c r="N5696" s="21">
        <v>0</v>
      </c>
    </row>
    <row r="5697" spans="1:14" ht="15" customHeight="1" outlineLevel="1" x14ac:dyDescent="0.3">
      <c r="A5697" s="12">
        <v>5695</v>
      </c>
      <c r="B5697" s="13">
        <v>1</v>
      </c>
      <c r="C5697" s="19">
        <v>9.4636026909164099E-5</v>
      </c>
      <c r="D5697" s="21">
        <v>0</v>
      </c>
      <c r="E5697" s="21">
        <v>0</v>
      </c>
      <c r="F5697" s="22">
        <v>1.8210014333043501E-4</v>
      </c>
      <c r="G5697" s="22">
        <v>1.14155251141553E-4</v>
      </c>
      <c r="H5697" s="20">
        <v>0.1062833145</v>
      </c>
      <c r="I5697" s="20">
        <v>0.2894685803</v>
      </c>
      <c r="J5697" s="24">
        <v>0.5222</v>
      </c>
      <c r="K5697" s="20">
        <v>0.1194302411</v>
      </c>
      <c r="L5697" s="20">
        <v>0.28989722709999999</v>
      </c>
      <c r="M5697" s="20">
        <v>9.4437946589999997E-4</v>
      </c>
      <c r="N5697" s="21">
        <v>0</v>
      </c>
    </row>
    <row r="5698" spans="1:14" ht="15" customHeight="1" outlineLevel="1" x14ac:dyDescent="0.3">
      <c r="A5698" s="12">
        <v>5696</v>
      </c>
      <c r="B5698" s="13">
        <v>1</v>
      </c>
      <c r="C5698" s="19">
        <v>1.11542886911262E-4</v>
      </c>
      <c r="D5698" s="21">
        <v>0</v>
      </c>
      <c r="E5698" s="21">
        <v>0</v>
      </c>
      <c r="F5698" s="22">
        <v>1.58603350642637E-4</v>
      </c>
      <c r="G5698" s="22">
        <v>1.14155251141553E-4</v>
      </c>
      <c r="H5698" s="20">
        <v>0.2479405589</v>
      </c>
      <c r="I5698" s="20">
        <v>0.26357641580000002</v>
      </c>
      <c r="J5698" s="24">
        <v>0.313</v>
      </c>
      <c r="K5698" s="20">
        <v>0.13014365720000001</v>
      </c>
      <c r="L5698" s="20">
        <v>0.28766724840000002</v>
      </c>
      <c r="M5698" s="20">
        <v>2.5569896660000001E-2</v>
      </c>
      <c r="N5698" s="20">
        <v>8.0997428570000002E-2</v>
      </c>
    </row>
    <row r="5699" spans="1:14" ht="15" customHeight="1" outlineLevel="1" x14ac:dyDescent="0.3">
      <c r="A5699" s="12">
        <v>5697</v>
      </c>
      <c r="B5699" s="13">
        <v>1</v>
      </c>
      <c r="C5699" s="19">
        <v>1.24070055906832E-4</v>
      </c>
      <c r="D5699" s="21">
        <v>0</v>
      </c>
      <c r="E5699" s="21">
        <v>0</v>
      </c>
      <c r="F5699" s="22">
        <v>1.4685495429873799E-4</v>
      </c>
      <c r="G5699" s="22">
        <v>1.14155251141553E-4</v>
      </c>
      <c r="H5699" s="20">
        <v>0.38281376189999999</v>
      </c>
      <c r="I5699" s="20">
        <v>0.27453452290000002</v>
      </c>
      <c r="J5699" s="24">
        <v>0.43319999999999997</v>
      </c>
      <c r="K5699" s="20">
        <v>0.15327489650000001</v>
      </c>
      <c r="L5699" s="20">
        <v>0.28766724840000002</v>
      </c>
      <c r="M5699" s="20">
        <v>4.5296951680000003E-2</v>
      </c>
      <c r="N5699" s="20">
        <v>0.2862711429</v>
      </c>
    </row>
    <row r="5700" spans="1:14" ht="15" customHeight="1" outlineLevel="1" x14ac:dyDescent="0.3">
      <c r="A5700" s="12">
        <v>5698</v>
      </c>
      <c r="B5700" s="13">
        <v>1</v>
      </c>
      <c r="C5700" s="19">
        <v>1.2266798791766301E-4</v>
      </c>
      <c r="D5700" s="21">
        <v>0</v>
      </c>
      <c r="E5700" s="20">
        <v>6.2223727920000002E-4</v>
      </c>
      <c r="F5700" s="22">
        <v>1.6447754881458699E-4</v>
      </c>
      <c r="G5700" s="22">
        <v>1.14155251141553E-4</v>
      </c>
      <c r="H5700" s="20">
        <v>0.48215151029999997</v>
      </c>
      <c r="I5700" s="20">
        <v>0.32748254459999998</v>
      </c>
      <c r="J5700" s="24">
        <v>0.69440000000000002</v>
      </c>
      <c r="K5700" s="20">
        <v>0.1389091794</v>
      </c>
      <c r="L5700" s="20">
        <v>0.29639325189999999</v>
      </c>
      <c r="M5700" s="20">
        <v>3.40023016E-2</v>
      </c>
      <c r="N5700" s="20">
        <v>0.4602891429</v>
      </c>
    </row>
    <row r="5701" spans="1:14" ht="15" customHeight="1" outlineLevel="1" x14ac:dyDescent="0.3">
      <c r="A5701" s="12">
        <v>5699</v>
      </c>
      <c r="B5701" s="13">
        <v>1</v>
      </c>
      <c r="C5701" s="19">
        <v>1.1951514135102E-4</v>
      </c>
      <c r="D5701" s="21">
        <v>0</v>
      </c>
      <c r="E5701" s="20">
        <v>1.2300039239999999E-3</v>
      </c>
      <c r="F5701" s="22">
        <v>1.87974341502385E-4</v>
      </c>
      <c r="G5701" s="22">
        <v>1.14155251141553E-4</v>
      </c>
      <c r="H5701" s="20">
        <v>0.53820061379999995</v>
      </c>
      <c r="I5701" s="20">
        <v>0.3858611327</v>
      </c>
      <c r="J5701" s="24">
        <v>0.75780000000000003</v>
      </c>
      <c r="K5701" s="20">
        <v>0.15887509129999999</v>
      </c>
      <c r="L5701" s="20">
        <v>0.29416327320000002</v>
      </c>
      <c r="M5701" s="20">
        <v>1.4810679E-2</v>
      </c>
      <c r="N5701" s="20">
        <v>0.5645082857</v>
      </c>
    </row>
    <row r="5702" spans="1:14" ht="15" customHeight="1" outlineLevel="1" x14ac:dyDescent="0.3">
      <c r="A5702" s="12">
        <v>5700</v>
      </c>
      <c r="B5702" s="13">
        <v>1</v>
      </c>
      <c r="C5702" s="19">
        <v>1.187656021423E-4</v>
      </c>
      <c r="D5702" s="21">
        <v>0</v>
      </c>
      <c r="E5702" s="20">
        <v>1.676891163E-3</v>
      </c>
      <c r="F5702" s="22">
        <v>2.0677177565262301E-4</v>
      </c>
      <c r="G5702" s="22">
        <v>1.14155251141553E-4</v>
      </c>
      <c r="H5702" s="20">
        <v>0.58859634949999995</v>
      </c>
      <c r="I5702" s="20">
        <v>0.40283165240000002</v>
      </c>
      <c r="J5702" s="24">
        <v>0.82189999999999996</v>
      </c>
      <c r="K5702" s="20">
        <v>0.15984903819999999</v>
      </c>
      <c r="L5702" s="20">
        <v>0.29222416130000001</v>
      </c>
      <c r="M5702" s="20">
        <v>1.337349021E-3</v>
      </c>
      <c r="N5702" s="20">
        <v>0.58465457139999999</v>
      </c>
    </row>
    <row r="5703" spans="1:14" ht="15" customHeight="1" outlineLevel="1" x14ac:dyDescent="0.3">
      <c r="A5703" s="12">
        <v>5701</v>
      </c>
      <c r="B5703" s="13">
        <v>1</v>
      </c>
      <c r="C5703" s="19">
        <v>1.1238879306535201E-4</v>
      </c>
      <c r="D5703" s="21">
        <v>0</v>
      </c>
      <c r="E5703" s="20">
        <v>1.9548124650000001E-3</v>
      </c>
      <c r="F5703" s="22">
        <v>1.87974341502385E-4</v>
      </c>
      <c r="G5703" s="22">
        <v>1.14155251141553E-4</v>
      </c>
      <c r="H5703" s="20">
        <v>0.58681957679999996</v>
      </c>
      <c r="I5703" s="20">
        <v>0.41728083789999998</v>
      </c>
      <c r="J5703" s="24">
        <v>0.87319999999999998</v>
      </c>
      <c r="K5703" s="24">
        <v>0.17944972000000001</v>
      </c>
      <c r="L5703" s="20">
        <v>0.28485553619999998</v>
      </c>
      <c r="M5703" s="20">
        <v>1.140380714E-2</v>
      </c>
      <c r="N5703" s="20">
        <v>0.1532811429</v>
      </c>
    </row>
    <row r="5704" spans="1:14" ht="15" customHeight="1" outlineLevel="1" x14ac:dyDescent="0.3">
      <c r="A5704" s="12">
        <v>5702</v>
      </c>
      <c r="B5704" s="13">
        <v>1</v>
      </c>
      <c r="C5704" s="19">
        <v>1.1055262775782E-4</v>
      </c>
      <c r="D5704" s="21">
        <v>0</v>
      </c>
      <c r="E5704" s="20">
        <v>2.0403594510000002E-3</v>
      </c>
      <c r="F5704" s="22">
        <v>1.90324020771165E-4</v>
      </c>
      <c r="G5704" s="22">
        <v>1.14155251141553E-4</v>
      </c>
      <c r="H5704" s="20">
        <v>0.53593926670000003</v>
      </c>
      <c r="I5704" s="20">
        <v>0.4309542281</v>
      </c>
      <c r="J5704" s="24">
        <v>0.91859999999999997</v>
      </c>
      <c r="K5704" s="20">
        <v>0.17482347209999999</v>
      </c>
      <c r="L5704" s="20">
        <v>0.2917393834</v>
      </c>
      <c r="M5704" s="20">
        <v>5.8900963059999999E-2</v>
      </c>
      <c r="N5704" s="24">
        <v>0.545844</v>
      </c>
    </row>
    <row r="5705" spans="1:14" ht="15" customHeight="1" outlineLevel="1" x14ac:dyDescent="0.3">
      <c r="A5705" s="12">
        <v>5703</v>
      </c>
      <c r="B5705" s="13">
        <v>1</v>
      </c>
      <c r="C5705" s="19">
        <v>1.05783271569646E-4</v>
      </c>
      <c r="D5705" s="21">
        <v>0</v>
      </c>
      <c r="E5705" s="20">
        <v>1.9262968029999999E-3</v>
      </c>
      <c r="F5705" s="22">
        <v>2.1382081345896301E-4</v>
      </c>
      <c r="G5705" s="22">
        <v>1.14155251141553E-4</v>
      </c>
      <c r="H5705" s="20">
        <v>0.4458084316</v>
      </c>
      <c r="I5705" s="20">
        <v>0.42203258339999999</v>
      </c>
      <c r="J5705" s="24">
        <v>0.94940000000000002</v>
      </c>
      <c r="K5705" s="20">
        <v>0.1725103482</v>
      </c>
      <c r="L5705" s="20">
        <v>0.29891409730000001</v>
      </c>
      <c r="M5705" s="20">
        <v>7.2546174399999996E-2</v>
      </c>
      <c r="N5705" s="20">
        <v>0.48468085709999997</v>
      </c>
    </row>
    <row r="5706" spans="1:14" ht="15" customHeight="1" outlineLevel="1" x14ac:dyDescent="0.3">
      <c r="A5706" s="12">
        <v>5704</v>
      </c>
      <c r="B5706" s="13">
        <v>1</v>
      </c>
      <c r="C5706" s="19">
        <v>1.0371668519206E-4</v>
      </c>
      <c r="D5706" s="21">
        <v>0</v>
      </c>
      <c r="E5706" s="20">
        <v>1.6207110529999999E-3</v>
      </c>
      <c r="F5706" s="22">
        <v>2.23219530534082E-4</v>
      </c>
      <c r="G5706" s="22">
        <v>1.14155251141553E-4</v>
      </c>
      <c r="H5706" s="20">
        <v>0.33597157160000002</v>
      </c>
      <c r="I5706" s="20">
        <v>0.41970519779999998</v>
      </c>
      <c r="J5706" s="24">
        <v>0.94889999999999997</v>
      </c>
      <c r="K5706" s="20">
        <v>0.14049184319999999</v>
      </c>
      <c r="L5706" s="20">
        <v>0.28369206899999999</v>
      </c>
      <c r="M5706" s="20">
        <v>4.7972982320000003E-2</v>
      </c>
      <c r="N5706" s="20">
        <v>0.65835342860000001</v>
      </c>
    </row>
    <row r="5707" spans="1:14" ht="15" customHeight="1" outlineLevel="1" x14ac:dyDescent="0.3">
      <c r="A5707" s="12">
        <v>5705</v>
      </c>
      <c r="B5707" s="13">
        <v>1</v>
      </c>
      <c r="C5707" s="19">
        <v>1.05860268264715E-4</v>
      </c>
      <c r="D5707" s="21">
        <v>0</v>
      </c>
      <c r="E5707" s="20">
        <v>1.129560697E-3</v>
      </c>
      <c r="F5707" s="22">
        <v>2.23219530534082E-4</v>
      </c>
      <c r="G5707" s="22">
        <v>1.14155251141553E-4</v>
      </c>
      <c r="H5707" s="20">
        <v>0.2027136165</v>
      </c>
      <c r="I5707" s="20">
        <v>0.39866175329999998</v>
      </c>
      <c r="J5707" s="24">
        <v>0.9294</v>
      </c>
      <c r="K5707" s="20">
        <v>0.1227173119</v>
      </c>
      <c r="L5707" s="20">
        <v>0.31054876869999998</v>
      </c>
      <c r="M5707" s="20">
        <v>1.4425364039999999E-2</v>
      </c>
      <c r="N5707" s="20">
        <v>0.50454857139999998</v>
      </c>
    </row>
    <row r="5708" spans="1:14" ht="15" customHeight="1" outlineLevel="1" x14ac:dyDescent="0.3">
      <c r="A5708" s="12">
        <v>5706</v>
      </c>
      <c r="B5708" s="13">
        <v>1</v>
      </c>
      <c r="C5708" s="19">
        <v>1.18300130559649E-4</v>
      </c>
      <c r="D5708" s="21">
        <v>0</v>
      </c>
      <c r="E5708" s="20">
        <v>3.9751683909999998E-4</v>
      </c>
      <c r="F5708" s="22">
        <v>1.6447754881458699E-4</v>
      </c>
      <c r="G5708" s="22">
        <v>1.14155251141553E-4</v>
      </c>
      <c r="H5708" s="20">
        <v>7.4624454849999994E-2</v>
      </c>
      <c r="I5708" s="20">
        <v>0.35162916989999998</v>
      </c>
      <c r="J5708" s="24">
        <v>0.81879999999999997</v>
      </c>
      <c r="K5708" s="20">
        <v>0.18115412710000001</v>
      </c>
      <c r="L5708" s="20">
        <v>0.32101997290000001</v>
      </c>
      <c r="M5708" s="20">
        <v>9.269889903E-4</v>
      </c>
      <c r="N5708" s="20">
        <v>0.2636622857</v>
      </c>
    </row>
    <row r="5709" spans="1:14" ht="15" customHeight="1" outlineLevel="1" x14ac:dyDescent="0.3">
      <c r="A5709" s="12">
        <v>5707</v>
      </c>
      <c r="B5709" s="13">
        <v>1</v>
      </c>
      <c r="C5709" s="19">
        <v>1.2336660718631099E-4</v>
      </c>
      <c r="D5709" s="21">
        <v>0</v>
      </c>
      <c r="E5709" s="21">
        <v>0</v>
      </c>
      <c r="F5709" s="22">
        <v>1.1748396343899099E-4</v>
      </c>
      <c r="G5709" s="22">
        <v>1.14155251141553E-4</v>
      </c>
      <c r="H5709" s="20">
        <v>1.5344855439999999E-2</v>
      </c>
      <c r="I5709" s="20">
        <v>0.35463537630000003</v>
      </c>
      <c r="J5709" s="24">
        <v>0.73329999999999995</v>
      </c>
      <c r="K5709" s="20">
        <v>0.1538836133</v>
      </c>
      <c r="L5709" s="20">
        <v>0.32451037420000001</v>
      </c>
      <c r="M5709" s="20">
        <v>3.8360933200000001E-4</v>
      </c>
      <c r="N5709" s="20">
        <v>0.11722285709999999</v>
      </c>
    </row>
    <row r="5710" spans="1:14" ht="15" customHeight="1" outlineLevel="1" x14ac:dyDescent="0.3">
      <c r="A5710" s="12">
        <v>5708</v>
      </c>
      <c r="B5710" s="13">
        <v>1</v>
      </c>
      <c r="C5710" s="19">
        <v>1.16573027077175E-4</v>
      </c>
      <c r="D5710" s="21">
        <v>0</v>
      </c>
      <c r="E5710" s="21">
        <v>0</v>
      </c>
      <c r="F5710" s="22">
        <v>8.8112972579242903E-5</v>
      </c>
      <c r="G5710" s="22">
        <v>1.14155251141553E-4</v>
      </c>
      <c r="H5710" s="21">
        <v>0</v>
      </c>
      <c r="I5710" s="20">
        <v>0.3552172227</v>
      </c>
      <c r="J5710" s="24">
        <v>0.67169999999999996</v>
      </c>
      <c r="K5710" s="20">
        <v>0.1120038958</v>
      </c>
      <c r="L5710" s="20">
        <v>0.31268179169999999</v>
      </c>
      <c r="M5710" s="20">
        <v>1.6829603919999998E-2</v>
      </c>
      <c r="N5710" s="21">
        <v>0</v>
      </c>
    </row>
    <row r="5711" spans="1:14" ht="15" customHeight="1" outlineLevel="1" x14ac:dyDescent="0.3">
      <c r="A5711" s="12">
        <v>5709</v>
      </c>
      <c r="B5711" s="13">
        <v>1</v>
      </c>
      <c r="C5711" s="19">
        <v>1.1557085355753E-4</v>
      </c>
      <c r="D5711" s="21">
        <v>0</v>
      </c>
      <c r="E5711" s="21">
        <v>0</v>
      </c>
      <c r="F5711" s="22">
        <v>5.87419817194953E-5</v>
      </c>
      <c r="G5711" s="22">
        <v>1.14155251141553E-4</v>
      </c>
      <c r="H5711" s="21">
        <v>0</v>
      </c>
      <c r="I5711" s="20">
        <v>0.33213731569999999</v>
      </c>
      <c r="J5711" s="24">
        <v>0.56769999999999998</v>
      </c>
      <c r="K5711" s="20">
        <v>0.1112734356</v>
      </c>
      <c r="L5711" s="20">
        <v>0.29522978480000001</v>
      </c>
      <c r="M5711" s="20">
        <v>3.3108304669999998E-2</v>
      </c>
      <c r="N5711" s="21">
        <v>0</v>
      </c>
    </row>
    <row r="5712" spans="1:14" ht="15" customHeight="1" outlineLevel="1" x14ac:dyDescent="0.3">
      <c r="A5712" s="12">
        <v>5710</v>
      </c>
      <c r="B5712" s="13">
        <v>1</v>
      </c>
      <c r="C5712" s="19">
        <v>1.1665975363175999E-4</v>
      </c>
      <c r="D5712" s="21">
        <v>0</v>
      </c>
      <c r="E5712" s="21">
        <v>0</v>
      </c>
      <c r="F5712" s="22">
        <v>3.7594868300476997E-5</v>
      </c>
      <c r="G5712" s="22">
        <v>1.14155251141553E-4</v>
      </c>
      <c r="H5712" s="21">
        <v>0</v>
      </c>
      <c r="I5712" s="20">
        <v>0.32767649339999999</v>
      </c>
      <c r="J5712" s="24">
        <v>0.53510000000000002</v>
      </c>
      <c r="K5712" s="20">
        <v>9.9951302650000004E-2</v>
      </c>
      <c r="L5712" s="20">
        <v>0.28621291450000003</v>
      </c>
      <c r="M5712" s="20">
        <v>2.6601873880000002E-2</v>
      </c>
      <c r="N5712" s="21">
        <v>0</v>
      </c>
    </row>
    <row r="5713" spans="1:14" ht="15" customHeight="1" outlineLevel="1" x14ac:dyDescent="0.3">
      <c r="A5713" s="12">
        <v>5711</v>
      </c>
      <c r="B5713" s="13">
        <v>1</v>
      </c>
      <c r="C5713" s="19">
        <v>1.18697827664501E-4</v>
      </c>
      <c r="D5713" s="21">
        <v>0</v>
      </c>
      <c r="E5713" s="21">
        <v>0</v>
      </c>
      <c r="F5713" s="22">
        <v>2.3496792687798098E-5</v>
      </c>
      <c r="G5713" s="22">
        <v>1.14155251141553E-4</v>
      </c>
      <c r="H5713" s="21">
        <v>0</v>
      </c>
      <c r="I5713" s="20">
        <v>0.30779674169999999</v>
      </c>
      <c r="J5713" s="24">
        <v>0.5635</v>
      </c>
      <c r="K5713" s="20">
        <v>0.1053080107</v>
      </c>
      <c r="L5713" s="20">
        <v>0.25266627879999998</v>
      </c>
      <c r="M5713" s="20">
        <v>1.27604729E-2</v>
      </c>
      <c r="N5713" s="21">
        <v>0</v>
      </c>
    </row>
    <row r="5714" spans="1:14" ht="15" customHeight="1" outlineLevel="1" x14ac:dyDescent="0.3">
      <c r="A5714" s="12">
        <v>5712</v>
      </c>
      <c r="B5714" s="13">
        <v>1</v>
      </c>
      <c r="C5714" s="19">
        <v>1.00022709577259E-4</v>
      </c>
      <c r="D5714" s="21">
        <v>0</v>
      </c>
      <c r="E5714" s="21">
        <v>0</v>
      </c>
      <c r="F5714" s="22">
        <v>9.3987170751192492E-6</v>
      </c>
      <c r="G5714" s="22">
        <v>1.14155251141553E-4</v>
      </c>
      <c r="H5714" s="21">
        <v>0</v>
      </c>
      <c r="I5714" s="20">
        <v>0.28268037239999999</v>
      </c>
      <c r="J5714" s="24">
        <v>0.59809999999999997</v>
      </c>
      <c r="K5714" s="20">
        <v>7.2924275629999993E-2</v>
      </c>
      <c r="L5714" s="20">
        <v>0.23085127010000001</v>
      </c>
      <c r="M5714" s="20">
        <v>1.337349021E-3</v>
      </c>
      <c r="N5714" s="21">
        <v>0</v>
      </c>
    </row>
    <row r="5715" spans="1:14" ht="15" customHeight="1" outlineLevel="1" x14ac:dyDescent="0.3">
      <c r="A5715" s="12">
        <v>5713</v>
      </c>
      <c r="B5715" s="13">
        <v>1</v>
      </c>
      <c r="C5715" s="19">
        <v>8.5047924485631902E-5</v>
      </c>
      <c r="D5715" s="21">
        <v>0</v>
      </c>
      <c r="E5715" s="21">
        <v>0</v>
      </c>
      <c r="F5715" s="22">
        <v>5.8741981719495297E-6</v>
      </c>
      <c r="G5715" s="22">
        <v>1.14155251141553E-4</v>
      </c>
      <c r="H5715" s="21">
        <v>0</v>
      </c>
      <c r="I5715" s="20">
        <v>0.2433087665</v>
      </c>
      <c r="J5715" s="24">
        <v>0.63790000000000002</v>
      </c>
      <c r="K5715" s="20">
        <v>6.2819576330000002E-2</v>
      </c>
      <c r="L5715" s="20">
        <v>0.215338375</v>
      </c>
      <c r="M5715" s="20">
        <v>9.3331194720000007E-3</v>
      </c>
      <c r="N5715" s="21">
        <v>0</v>
      </c>
    </row>
    <row r="5716" spans="1:14" ht="15" customHeight="1" outlineLevel="1" x14ac:dyDescent="0.3">
      <c r="A5716" s="12">
        <v>5714</v>
      </c>
      <c r="B5716" s="13">
        <v>1</v>
      </c>
      <c r="C5716" s="19">
        <v>7.7960437719292201E-5</v>
      </c>
      <c r="D5716" s="21">
        <v>0</v>
      </c>
      <c r="E5716" s="21">
        <v>0</v>
      </c>
      <c r="F5716" s="22">
        <v>2.3496792687798102E-6</v>
      </c>
      <c r="G5716" s="22">
        <v>1.14155251141553E-4</v>
      </c>
      <c r="H5716" s="21">
        <v>0</v>
      </c>
      <c r="I5716" s="20">
        <v>0.23167183860000001</v>
      </c>
      <c r="J5716" s="24">
        <v>0.69440000000000002</v>
      </c>
      <c r="K5716" s="20">
        <v>5.8193328459999999E-2</v>
      </c>
      <c r="L5716" s="20">
        <v>0.2160170642</v>
      </c>
      <c r="M5716" s="20">
        <v>4.9739768660000003E-2</v>
      </c>
      <c r="N5716" s="21">
        <v>0</v>
      </c>
    </row>
    <row r="5717" spans="1:14" ht="15" customHeight="1" outlineLevel="1" x14ac:dyDescent="0.3">
      <c r="A5717" s="12">
        <v>5715</v>
      </c>
      <c r="B5717" s="13">
        <v>1</v>
      </c>
      <c r="C5717" s="19">
        <v>6.6647440487908505E-5</v>
      </c>
      <c r="D5717" s="21">
        <v>0</v>
      </c>
      <c r="E5717" s="21">
        <v>0</v>
      </c>
      <c r="F5717" s="22">
        <v>1.17483963438991E-6</v>
      </c>
      <c r="G5717" s="22">
        <v>1.14155251141553E-4</v>
      </c>
      <c r="H5717" s="21">
        <v>0</v>
      </c>
      <c r="I5717" s="20">
        <v>0.2279868115</v>
      </c>
      <c r="J5717" s="24">
        <v>0.69440000000000002</v>
      </c>
      <c r="K5717" s="20">
        <v>5.9410762110000001E-2</v>
      </c>
      <c r="L5717" s="20">
        <v>0.21592010859999999</v>
      </c>
      <c r="M5717" s="20">
        <v>6.0899582399999999E-2</v>
      </c>
      <c r="N5717" s="21">
        <v>0</v>
      </c>
    </row>
    <row r="5718" spans="1:14" ht="15" customHeight="1" outlineLevel="1" x14ac:dyDescent="0.3">
      <c r="A5718" s="12">
        <v>5716</v>
      </c>
      <c r="B5718" s="13">
        <v>1</v>
      </c>
      <c r="C5718" s="19">
        <v>6.3872190741197604E-5</v>
      </c>
      <c r="D5718" s="21">
        <v>0</v>
      </c>
      <c r="E5718" s="21">
        <v>0</v>
      </c>
      <c r="F5718" s="22">
        <v>1.40980756126789E-5</v>
      </c>
      <c r="G5718" s="22">
        <v>1.14155251141553E-4</v>
      </c>
      <c r="H5718" s="21">
        <v>0</v>
      </c>
      <c r="I5718" s="20">
        <v>0.23826609779999999</v>
      </c>
      <c r="J5718" s="24">
        <v>0.63139999999999996</v>
      </c>
      <c r="K5718" s="20">
        <v>9.3377160939999995E-2</v>
      </c>
      <c r="L5718" s="20">
        <v>0.2128175296</v>
      </c>
      <c r="M5718" s="20">
        <v>4.0656133150000003E-2</v>
      </c>
      <c r="N5718" s="21">
        <v>0</v>
      </c>
    </row>
    <row r="5719" spans="1:14" ht="15" customHeight="1" outlineLevel="1" x14ac:dyDescent="0.3">
      <c r="A5719" s="12">
        <v>5717</v>
      </c>
      <c r="B5719" s="13">
        <v>1</v>
      </c>
      <c r="C5719" s="19">
        <v>7.1205402745527297E-5</v>
      </c>
      <c r="D5719" s="21">
        <v>0</v>
      </c>
      <c r="E5719" s="21">
        <v>0</v>
      </c>
      <c r="F5719" s="22">
        <v>3.7594868300476997E-5</v>
      </c>
      <c r="G5719" s="22">
        <v>1.14155251141553E-4</v>
      </c>
      <c r="H5719" s="21">
        <v>0</v>
      </c>
      <c r="I5719" s="20">
        <v>0.2110162917</v>
      </c>
      <c r="J5719" s="24">
        <v>0.59260000000000002</v>
      </c>
      <c r="K5719" s="20">
        <v>0.1389091794</v>
      </c>
      <c r="L5719" s="20">
        <v>0.21795617610000001</v>
      </c>
      <c r="M5719" s="20">
        <v>1.2279333539999999E-2</v>
      </c>
      <c r="N5719" s="21">
        <v>0</v>
      </c>
    </row>
    <row r="5720" spans="1:14" ht="15" customHeight="1" outlineLevel="1" x14ac:dyDescent="0.3">
      <c r="A5720" s="12">
        <v>5718</v>
      </c>
      <c r="B5720" s="13">
        <v>1</v>
      </c>
      <c r="C5720" s="19">
        <v>8.7794265380814498E-5</v>
      </c>
      <c r="D5720" s="21">
        <v>0</v>
      </c>
      <c r="E5720" s="21">
        <v>0</v>
      </c>
      <c r="F5720" s="22">
        <v>9.3987170751192502E-5</v>
      </c>
      <c r="G5720" s="22">
        <v>1.14155251141553E-4</v>
      </c>
      <c r="H5720" s="20">
        <v>1.9059925700000001E-2</v>
      </c>
      <c r="I5720" s="20">
        <v>0.18221489530000001</v>
      </c>
      <c r="J5720" s="24">
        <v>0.47560000000000002</v>
      </c>
      <c r="K5720" s="20">
        <v>0.17884100319999999</v>
      </c>
      <c r="L5720" s="20">
        <v>0.2460732984</v>
      </c>
      <c r="M5720" s="20">
        <v>8.8064834220000004E-4</v>
      </c>
      <c r="N5720" s="21">
        <v>0</v>
      </c>
    </row>
    <row r="5721" spans="1:14" ht="15" customHeight="1" outlineLevel="1" x14ac:dyDescent="0.3">
      <c r="A5721" s="12">
        <v>5719</v>
      </c>
      <c r="B5721" s="13">
        <v>1</v>
      </c>
      <c r="C5721" s="19">
        <v>1.0185360350738099E-4</v>
      </c>
      <c r="D5721" s="21">
        <v>0</v>
      </c>
      <c r="E5721" s="21">
        <v>0</v>
      </c>
      <c r="F5721" s="22">
        <v>1.8210014333043501E-4</v>
      </c>
      <c r="G5721" s="22">
        <v>1.14155251141553E-4</v>
      </c>
      <c r="H5721" s="20">
        <v>8.3992892910000005E-2</v>
      </c>
      <c r="I5721" s="20">
        <v>0.1577773468</v>
      </c>
      <c r="J5721" s="24">
        <v>0.31840000000000002</v>
      </c>
      <c r="K5721" s="20">
        <v>0.17555393229999999</v>
      </c>
      <c r="L5721" s="20">
        <v>0.27389955399999999</v>
      </c>
      <c r="M5721" s="20">
        <v>2.152987276E-4</v>
      </c>
      <c r="N5721" s="21">
        <v>0</v>
      </c>
    </row>
    <row r="5722" spans="1:14" ht="15" customHeight="1" outlineLevel="1" x14ac:dyDescent="0.3">
      <c r="A5722" s="12">
        <v>5720</v>
      </c>
      <c r="B5722" s="13">
        <v>1</v>
      </c>
      <c r="C5722" s="19">
        <v>1.19762637029124E-4</v>
      </c>
      <c r="D5722" s="21">
        <v>0</v>
      </c>
      <c r="E5722" s="21">
        <v>0</v>
      </c>
      <c r="F5722" s="22">
        <v>1.58603350642637E-4</v>
      </c>
      <c r="G5722" s="22">
        <v>1.14155251141553E-4</v>
      </c>
      <c r="H5722" s="20">
        <v>0.19479890159999999</v>
      </c>
      <c r="I5722" s="20">
        <v>0.1506982157</v>
      </c>
      <c r="J5722" s="24">
        <v>0.19889999999999999</v>
      </c>
      <c r="K5722" s="20">
        <v>0.19698076449999999</v>
      </c>
      <c r="L5722" s="20">
        <v>0.28417684700000001</v>
      </c>
      <c r="M5722" s="20">
        <v>1.3328201959999999E-2</v>
      </c>
      <c r="N5722" s="20">
        <v>7.3420285710000005E-2</v>
      </c>
    </row>
    <row r="5723" spans="1:14" ht="15" customHeight="1" outlineLevel="1" x14ac:dyDescent="0.3">
      <c r="A5723" s="12">
        <v>5721</v>
      </c>
      <c r="B5723" s="13">
        <v>1</v>
      </c>
      <c r="C5723" s="19">
        <v>1.3373524860110599E-4</v>
      </c>
      <c r="D5723" s="21">
        <v>0</v>
      </c>
      <c r="E5723" s="21">
        <v>0</v>
      </c>
      <c r="F5723" s="22">
        <v>1.4685495429873799E-4</v>
      </c>
      <c r="G5723" s="22">
        <v>1.14155251141553E-4</v>
      </c>
      <c r="H5723" s="20">
        <v>0.3067355839</v>
      </c>
      <c r="I5723" s="20">
        <v>0.1441039566</v>
      </c>
      <c r="J5723" s="24">
        <v>0.1275</v>
      </c>
      <c r="K5723" s="20">
        <v>0.22388604819999999</v>
      </c>
      <c r="L5723" s="20">
        <v>0.30676750050000001</v>
      </c>
      <c r="M5723" s="20">
        <v>2.7934221459999999E-2</v>
      </c>
      <c r="N5723" s="21">
        <v>0</v>
      </c>
    </row>
    <row r="5724" spans="1:14" ht="15" customHeight="1" outlineLevel="1" x14ac:dyDescent="0.3">
      <c r="A5724" s="12">
        <v>5722</v>
      </c>
      <c r="B5724" s="13">
        <v>1</v>
      </c>
      <c r="C5724" s="19">
        <v>1.4097209776700801E-4</v>
      </c>
      <c r="D5724" s="21">
        <v>0</v>
      </c>
      <c r="E5724" s="21">
        <v>0</v>
      </c>
      <c r="F5724" s="22">
        <v>1.6447754881458699E-4</v>
      </c>
      <c r="G5724" s="22">
        <v>1.14155251141553E-4</v>
      </c>
      <c r="H5724" s="20">
        <v>0.40300436119999999</v>
      </c>
      <c r="I5724" s="20">
        <v>0.15001939489999999</v>
      </c>
      <c r="J5724" s="24">
        <v>9.5899999999999999E-2</v>
      </c>
      <c r="K5724" s="20">
        <v>0.2971755539</v>
      </c>
      <c r="L5724" s="20">
        <v>0.3129726585</v>
      </c>
      <c r="M5724" s="20">
        <v>2.3342893E-2</v>
      </c>
      <c r="N5724" s="20">
        <v>2.8804285709999999E-2</v>
      </c>
    </row>
    <row r="5725" spans="1:14" ht="15" customHeight="1" outlineLevel="1" x14ac:dyDescent="0.3">
      <c r="A5725" s="12">
        <v>5723</v>
      </c>
      <c r="B5725" s="13">
        <v>1</v>
      </c>
      <c r="C5725" s="19">
        <v>1.47317590677456E-4</v>
      </c>
      <c r="D5725" s="21">
        <v>0</v>
      </c>
      <c r="E5725" s="21">
        <v>0</v>
      </c>
      <c r="F5725" s="22">
        <v>1.87974341502385E-4</v>
      </c>
      <c r="G5725" s="22">
        <v>1.14155251141553E-4</v>
      </c>
      <c r="H5725" s="20">
        <v>0.46212243580000001</v>
      </c>
      <c r="I5725" s="20">
        <v>0.1507951901</v>
      </c>
      <c r="J5725" s="24">
        <v>7.1499999999999994E-2</v>
      </c>
      <c r="K5725" s="20">
        <v>0.23326028730000001</v>
      </c>
      <c r="L5725" s="20">
        <v>0.31394221449999998</v>
      </c>
      <c r="M5725" s="20">
        <v>1.181044316E-2</v>
      </c>
      <c r="N5725" s="20">
        <v>0.27949628570000001</v>
      </c>
    </row>
    <row r="5726" spans="1:14" ht="15" customHeight="1" outlineLevel="1" x14ac:dyDescent="0.3">
      <c r="A5726" s="12">
        <v>5724</v>
      </c>
      <c r="B5726" s="13">
        <v>1</v>
      </c>
      <c r="C5726" s="19">
        <v>1.51321466614117E-4</v>
      </c>
      <c r="D5726" s="21">
        <v>0</v>
      </c>
      <c r="E5726" s="21">
        <v>0</v>
      </c>
      <c r="F5726" s="22">
        <v>2.0677177565262301E-4</v>
      </c>
      <c r="G5726" s="22">
        <v>1.14155251141553E-4</v>
      </c>
      <c r="H5726" s="20">
        <v>0.4710062995</v>
      </c>
      <c r="I5726" s="20">
        <v>0.14109775020000001</v>
      </c>
      <c r="J5726" s="24">
        <v>4.7300000000000002E-2</v>
      </c>
      <c r="K5726" s="20">
        <v>0.2117117117</v>
      </c>
      <c r="L5726" s="20">
        <v>0.30298623229999999</v>
      </c>
      <c r="M5726" s="20">
        <v>1.337349021E-3</v>
      </c>
      <c r="N5726" s="20">
        <v>0.51091114289999995</v>
      </c>
    </row>
    <row r="5727" spans="1:14" ht="15" customHeight="1" outlineLevel="1" x14ac:dyDescent="0.3">
      <c r="A5727" s="12">
        <v>5725</v>
      </c>
      <c r="B5727" s="13">
        <v>1</v>
      </c>
      <c r="C5727" s="19">
        <v>1.466285963827E-4</v>
      </c>
      <c r="D5727" s="21">
        <v>0</v>
      </c>
      <c r="E5727" s="21">
        <v>0</v>
      </c>
      <c r="F5727" s="22">
        <v>1.87974341502385E-4</v>
      </c>
      <c r="G5727" s="22">
        <v>1.14155251141553E-4</v>
      </c>
      <c r="H5727" s="20">
        <v>0.47052172510000001</v>
      </c>
      <c r="I5727" s="20">
        <v>0.1266485648</v>
      </c>
      <c r="J5727" s="24">
        <v>2.4299999999999999E-2</v>
      </c>
      <c r="K5727" s="20">
        <v>0.26272218159999999</v>
      </c>
      <c r="L5727" s="20">
        <v>0.29629629629999998</v>
      </c>
      <c r="M5727" s="20">
        <v>9.3331194720000007E-3</v>
      </c>
      <c r="N5727" s="20">
        <v>0.66000257139999996</v>
      </c>
    </row>
    <row r="5728" spans="1:14" ht="15" customHeight="1" outlineLevel="1" x14ac:dyDescent="0.3">
      <c r="A5728" s="12">
        <v>5726</v>
      </c>
      <c r="B5728" s="13">
        <v>1</v>
      </c>
      <c r="C5728" s="19">
        <v>1.4521206265781601E-4</v>
      </c>
      <c r="D5728" s="21">
        <v>0</v>
      </c>
      <c r="E5728" s="21">
        <v>0</v>
      </c>
      <c r="F5728" s="22">
        <v>1.90324020771165E-4</v>
      </c>
      <c r="G5728" s="22">
        <v>1.14155251141553E-4</v>
      </c>
      <c r="H5728" s="20">
        <v>0.44693910520000002</v>
      </c>
      <c r="I5728" s="20">
        <v>0.1191815361</v>
      </c>
      <c r="J5728" s="24">
        <v>4.1000000000000003E-3</v>
      </c>
      <c r="K5728" s="20">
        <v>0.21183345510000001</v>
      </c>
      <c r="L5728" s="20">
        <v>0.29280589489999997</v>
      </c>
      <c r="M5728" s="20">
        <v>4.9739768660000003E-2</v>
      </c>
      <c r="N5728" s="20">
        <v>0.1212565714</v>
      </c>
    </row>
    <row r="5729" spans="1:14" ht="15" customHeight="1" outlineLevel="1" x14ac:dyDescent="0.3">
      <c r="A5729" s="12">
        <v>5727</v>
      </c>
      <c r="B5729" s="13">
        <v>1</v>
      </c>
      <c r="C5729" s="19">
        <v>1.3777766967313799E-4</v>
      </c>
      <c r="D5729" s="21">
        <v>0</v>
      </c>
      <c r="E5729" s="21">
        <v>0</v>
      </c>
      <c r="F5729" s="22">
        <v>2.1382081345896301E-4</v>
      </c>
      <c r="G5729" s="22">
        <v>1.14155251141553E-4</v>
      </c>
      <c r="H5729" s="20">
        <v>0.36714585690000001</v>
      </c>
      <c r="I5729" s="20">
        <v>0.1127812258</v>
      </c>
      <c r="J5729" s="21">
        <v>0</v>
      </c>
      <c r="K5729" s="20">
        <v>0.22619917210000001</v>
      </c>
      <c r="L5729" s="20">
        <v>0.29455109559999998</v>
      </c>
      <c r="M5729" s="20">
        <v>6.0899582399999999E-2</v>
      </c>
      <c r="N5729" s="24">
        <v>0.23688600000000001</v>
      </c>
    </row>
    <row r="5730" spans="1:14" ht="15" customHeight="1" outlineLevel="1" x14ac:dyDescent="0.3">
      <c r="A5730" s="12">
        <v>5728</v>
      </c>
      <c r="B5730" s="13">
        <v>1</v>
      </c>
      <c r="C5730" s="19">
        <v>1.3123945108583501E-4</v>
      </c>
      <c r="D5730" s="21">
        <v>0</v>
      </c>
      <c r="E5730" s="21">
        <v>0</v>
      </c>
      <c r="F5730" s="22">
        <v>2.23219530534082E-4</v>
      </c>
      <c r="G5730" s="22">
        <v>1.14155251141553E-4</v>
      </c>
      <c r="H5730" s="20">
        <v>0.25876272010000001</v>
      </c>
      <c r="I5730" s="20">
        <v>0.10182311870000001</v>
      </c>
      <c r="J5730" s="24">
        <v>7.0000000000000001E-3</v>
      </c>
      <c r="K5730" s="20">
        <v>0.27574872169999998</v>
      </c>
      <c r="L5730" s="20">
        <v>0.3015318984</v>
      </c>
      <c r="M5730" s="20">
        <v>4.0656133150000003E-2</v>
      </c>
      <c r="N5730" s="20">
        <v>0.27614228569999999</v>
      </c>
    </row>
    <row r="5731" spans="1:14" ht="15" customHeight="1" outlineLevel="1" x14ac:dyDescent="0.3">
      <c r="A5731" s="12">
        <v>5729</v>
      </c>
      <c r="B5731" s="13">
        <v>1</v>
      </c>
      <c r="C5731" s="19">
        <v>1.2681639680201399E-4</v>
      </c>
      <c r="D5731" s="21">
        <v>0</v>
      </c>
      <c r="E5731" s="21">
        <v>0</v>
      </c>
      <c r="F5731" s="22">
        <v>2.23219530534082E-4</v>
      </c>
      <c r="G5731" s="22">
        <v>1.14155251141553E-4</v>
      </c>
      <c r="H5731" s="20">
        <v>0.1489258601</v>
      </c>
      <c r="I5731" s="20">
        <v>9.34833204E-2</v>
      </c>
      <c r="J5731" s="24">
        <v>8.6900000000000005E-2</v>
      </c>
      <c r="K5731" s="20">
        <v>0.30180180179999999</v>
      </c>
      <c r="L5731" s="20">
        <v>0.32150475080000002</v>
      </c>
      <c r="M5731" s="20">
        <v>1.2279333539999999E-2</v>
      </c>
      <c r="N5731" s="20">
        <v>0.3760268571</v>
      </c>
    </row>
    <row r="5732" spans="1:14" ht="15" customHeight="1" outlineLevel="1" x14ac:dyDescent="0.3">
      <c r="A5732" s="12">
        <v>5730</v>
      </c>
      <c r="B5732" s="13">
        <v>1</v>
      </c>
      <c r="C5732" s="19">
        <v>1.2935073945265701E-4</v>
      </c>
      <c r="D5732" s="21">
        <v>0</v>
      </c>
      <c r="E5732" s="21">
        <v>0</v>
      </c>
      <c r="F5732" s="22">
        <v>1.6447754881458699E-4</v>
      </c>
      <c r="G5732" s="22">
        <v>1.14155251141553E-4</v>
      </c>
      <c r="H5732" s="20">
        <v>5.5403004360000001E-2</v>
      </c>
      <c r="I5732" s="20">
        <v>8.4852598909999993E-2</v>
      </c>
      <c r="J5732" s="24">
        <v>0.1946</v>
      </c>
      <c r="K5732" s="20">
        <v>0.31787192600000003</v>
      </c>
      <c r="L5732" s="20">
        <v>0.33730851270000001</v>
      </c>
      <c r="M5732" s="20">
        <v>8.8064834220000004E-4</v>
      </c>
      <c r="N5732" s="20">
        <v>9.7678285710000007E-2</v>
      </c>
    </row>
    <row r="5733" spans="1:14" ht="15" customHeight="1" outlineLevel="1" x14ac:dyDescent="0.3">
      <c r="A5733" s="12">
        <v>5731</v>
      </c>
      <c r="B5733" s="13">
        <v>1</v>
      </c>
      <c r="C5733" s="19">
        <v>1.29403739013792E-4</v>
      </c>
      <c r="D5733" s="21">
        <v>0</v>
      </c>
      <c r="E5733" s="21">
        <v>0</v>
      </c>
      <c r="F5733" s="22">
        <v>1.1748396343899099E-4</v>
      </c>
      <c r="G5733" s="22">
        <v>1.14155251141553E-4</v>
      </c>
      <c r="H5733" s="20">
        <v>1.276045873E-2</v>
      </c>
      <c r="I5733" s="20">
        <v>8.4173778120000001E-2</v>
      </c>
      <c r="J5733" s="24">
        <v>0.23369999999999999</v>
      </c>
      <c r="K5733" s="20">
        <v>0.31032383740000002</v>
      </c>
      <c r="L5733" s="20">
        <v>0.33934458020000002</v>
      </c>
      <c r="M5733" s="20">
        <v>2.152987276E-4</v>
      </c>
      <c r="N5733" s="20">
        <v>2.9060571430000001E-2</v>
      </c>
    </row>
    <row r="5734" spans="1:14" ht="15" customHeight="1" outlineLevel="1" x14ac:dyDescent="0.3">
      <c r="A5734" s="12">
        <v>5732</v>
      </c>
      <c r="B5734" s="13">
        <v>1</v>
      </c>
      <c r="C5734" s="19">
        <v>1.21728438933044E-4</v>
      </c>
      <c r="D5734" s="21">
        <v>0</v>
      </c>
      <c r="E5734" s="21">
        <v>0</v>
      </c>
      <c r="F5734" s="22">
        <v>8.8112972579242903E-5</v>
      </c>
      <c r="G5734" s="22">
        <v>1.14155251141553E-4</v>
      </c>
      <c r="H5734" s="21">
        <v>0</v>
      </c>
      <c r="I5734" s="20">
        <v>8.3688906130000004E-2</v>
      </c>
      <c r="J5734" s="24">
        <v>0.2384</v>
      </c>
      <c r="K5734" s="20">
        <v>0.27160944729999997</v>
      </c>
      <c r="L5734" s="20">
        <v>0.33575722320000001</v>
      </c>
      <c r="M5734" s="20">
        <v>1.3328201959999999E-2</v>
      </c>
      <c r="N5734" s="21">
        <v>0</v>
      </c>
    </row>
    <row r="5735" spans="1:14" ht="15" customHeight="1" outlineLevel="1" x14ac:dyDescent="0.3">
      <c r="A5735" s="12">
        <v>5733</v>
      </c>
      <c r="B5735" s="13">
        <v>1</v>
      </c>
      <c r="C5735" s="19">
        <v>1.18495465703803E-4</v>
      </c>
      <c r="D5735" s="21">
        <v>0</v>
      </c>
      <c r="E5735" s="21">
        <v>0</v>
      </c>
      <c r="F5735" s="22">
        <v>5.87419817194953E-5</v>
      </c>
      <c r="G5735" s="22">
        <v>1.14155251141553E-4</v>
      </c>
      <c r="H5735" s="21">
        <v>0</v>
      </c>
      <c r="I5735" s="20">
        <v>8.5628394100000005E-2</v>
      </c>
      <c r="J5735" s="24">
        <v>0.23719999999999999</v>
      </c>
      <c r="K5735" s="20">
        <v>0.2457998539</v>
      </c>
      <c r="L5735" s="20">
        <v>0.33808415749999998</v>
      </c>
      <c r="M5735" s="20">
        <v>2.7934221459999999E-2</v>
      </c>
      <c r="N5735" s="21">
        <v>0</v>
      </c>
    </row>
    <row r="5736" spans="1:14" ht="15" customHeight="1" outlineLevel="1" x14ac:dyDescent="0.3">
      <c r="A5736" s="12">
        <v>5734</v>
      </c>
      <c r="B5736" s="13">
        <v>1</v>
      </c>
      <c r="C5736" s="19">
        <v>1.19189278140481E-4</v>
      </c>
      <c r="D5736" s="21">
        <v>0</v>
      </c>
      <c r="E5736" s="21">
        <v>0</v>
      </c>
      <c r="F5736" s="22">
        <v>3.7594868300476997E-5</v>
      </c>
      <c r="G5736" s="22">
        <v>1.14155251141553E-4</v>
      </c>
      <c r="H5736" s="21">
        <v>0</v>
      </c>
      <c r="I5736" s="20">
        <v>8.6307214899999998E-2</v>
      </c>
      <c r="J5736" s="24">
        <v>0.2384</v>
      </c>
      <c r="K5736" s="20">
        <v>0.2386169954</v>
      </c>
      <c r="L5736" s="20">
        <v>0.32480124100000002</v>
      </c>
      <c r="M5736" s="20">
        <v>2.3342893E-2</v>
      </c>
      <c r="N5736" s="21">
        <v>0</v>
      </c>
    </row>
    <row r="5737" spans="1:14" ht="15" customHeight="1" outlineLevel="1" x14ac:dyDescent="0.3">
      <c r="A5737" s="12">
        <v>5735</v>
      </c>
      <c r="B5737" s="13">
        <v>1</v>
      </c>
      <c r="C5737" s="19">
        <v>1.21227352173222E-4</v>
      </c>
      <c r="D5737" s="21">
        <v>0</v>
      </c>
      <c r="E5737" s="21">
        <v>0</v>
      </c>
      <c r="F5737" s="22">
        <v>2.3496792687798098E-5</v>
      </c>
      <c r="G5737" s="22">
        <v>1.14155251141553E-4</v>
      </c>
      <c r="H5737" s="21">
        <v>0</v>
      </c>
      <c r="I5737" s="20">
        <v>9.2804499609999994E-2</v>
      </c>
      <c r="J5737" s="24">
        <v>0.21310000000000001</v>
      </c>
      <c r="K5737" s="20">
        <v>0.147431215</v>
      </c>
      <c r="L5737" s="20">
        <v>0.29532674040000001</v>
      </c>
      <c r="M5737" s="20">
        <v>1.181044316E-2</v>
      </c>
      <c r="N5737" s="21">
        <v>0</v>
      </c>
    </row>
    <row r="5738" spans="1:14" ht="15" customHeight="1" outlineLevel="1" x14ac:dyDescent="0.3">
      <c r="A5738" s="12">
        <v>5736</v>
      </c>
      <c r="B5738" s="13">
        <v>1</v>
      </c>
      <c r="C5738" s="19">
        <v>1.02773868614363E-4</v>
      </c>
      <c r="D5738" s="21">
        <v>0</v>
      </c>
      <c r="E5738" s="21">
        <v>0</v>
      </c>
      <c r="F5738" s="22">
        <v>9.3987170751192492E-6</v>
      </c>
      <c r="G5738" s="22">
        <v>1.14155251141553E-4</v>
      </c>
      <c r="H5738" s="21">
        <v>0</v>
      </c>
      <c r="I5738" s="20">
        <v>9.1931730020000005E-2</v>
      </c>
      <c r="J5738" s="24">
        <v>0.17710000000000001</v>
      </c>
      <c r="K5738" s="20">
        <v>0.10835159480000001</v>
      </c>
      <c r="L5738" s="20">
        <v>0.26691875120000003</v>
      </c>
      <c r="M5738" s="20">
        <v>1.337349021E-3</v>
      </c>
      <c r="N5738" s="21">
        <v>0</v>
      </c>
    </row>
    <row r="5739" spans="1:14" ht="15" customHeight="1" outlineLevel="1" x14ac:dyDescent="0.3">
      <c r="A5739" s="12">
        <v>5737</v>
      </c>
      <c r="B5739" s="13">
        <v>1</v>
      </c>
      <c r="C5739" s="19">
        <v>8.7792236555319999E-5</v>
      </c>
      <c r="D5739" s="20">
        <v>3.2520331849999999E-6</v>
      </c>
      <c r="E5739" s="21">
        <v>0</v>
      </c>
      <c r="F5739" s="22">
        <v>5.8741981719495297E-6</v>
      </c>
      <c r="G5739" s="22">
        <v>1.14155251141553E-4</v>
      </c>
      <c r="H5739" s="21">
        <v>0</v>
      </c>
      <c r="I5739" s="20">
        <v>9.3095422809999995E-2</v>
      </c>
      <c r="J5739" s="24">
        <v>0.14929999999999999</v>
      </c>
      <c r="K5739" s="20">
        <v>7.0245921599999997E-2</v>
      </c>
      <c r="L5739" s="20">
        <v>0.23821989530000001</v>
      </c>
      <c r="M5739" s="20">
        <v>1.215659956E-2</v>
      </c>
      <c r="N5739" s="21">
        <v>0</v>
      </c>
    </row>
    <row r="5740" spans="1:14" ht="15" customHeight="1" outlineLevel="1" x14ac:dyDescent="0.3">
      <c r="A5740" s="12">
        <v>5738</v>
      </c>
      <c r="B5740" s="13">
        <v>1</v>
      </c>
      <c r="C5740" s="19">
        <v>7.86383153563461E-5</v>
      </c>
      <c r="D5740" s="20">
        <v>7.8130608609999992E-6</v>
      </c>
      <c r="E5740" s="21">
        <v>0</v>
      </c>
      <c r="F5740" s="22">
        <v>2.3496792687798102E-6</v>
      </c>
      <c r="G5740" s="22">
        <v>1.14155251141553E-4</v>
      </c>
      <c r="H5740" s="21">
        <v>0</v>
      </c>
      <c r="I5740" s="20">
        <v>8.9604344449999998E-2</v>
      </c>
      <c r="J5740" s="24">
        <v>0.12659999999999999</v>
      </c>
      <c r="K5740" s="20">
        <v>6.6958850740000006E-2</v>
      </c>
      <c r="L5740" s="20">
        <v>0.22387046729999999</v>
      </c>
      <c r="M5740" s="20">
        <v>6.21876024E-2</v>
      </c>
      <c r="N5740" s="21">
        <v>0</v>
      </c>
    </row>
    <row r="5741" spans="1:14" ht="15" customHeight="1" outlineLevel="1" x14ac:dyDescent="0.3">
      <c r="A5741" s="12">
        <v>5739</v>
      </c>
      <c r="B5741" s="13">
        <v>1</v>
      </c>
      <c r="C5741" s="19">
        <v>6.5537010578421907E-5</v>
      </c>
      <c r="D5741" s="20">
        <v>1.231272942E-5</v>
      </c>
      <c r="E5741" s="21">
        <v>0</v>
      </c>
      <c r="F5741" s="22">
        <v>1.17483963438991E-6</v>
      </c>
      <c r="G5741" s="22">
        <v>1.14155251141553E-4</v>
      </c>
      <c r="H5741" s="21">
        <v>0</v>
      </c>
      <c r="I5741" s="20">
        <v>8.9992242050000004E-2</v>
      </c>
      <c r="J5741" s="24">
        <v>0.1201</v>
      </c>
      <c r="K5741" s="20">
        <v>6.8663257850000006E-2</v>
      </c>
      <c r="L5741" s="20">
        <v>0.21815008729999999</v>
      </c>
      <c r="M5741" s="20">
        <v>7.6735032369999998E-2</v>
      </c>
      <c r="N5741" s="21">
        <v>0</v>
      </c>
    </row>
    <row r="5742" spans="1:14" ht="15" customHeight="1" outlineLevel="1" x14ac:dyDescent="0.3">
      <c r="A5742" s="12">
        <v>5740</v>
      </c>
      <c r="B5742" s="13">
        <v>1</v>
      </c>
      <c r="C5742" s="19">
        <v>6.1033401732675802E-5</v>
      </c>
      <c r="D5742" s="20">
        <v>1.7282817870000001E-5</v>
      </c>
      <c r="E5742" s="21">
        <v>0</v>
      </c>
      <c r="F5742" s="22">
        <v>1.40980756126789E-5</v>
      </c>
      <c r="G5742" s="22">
        <v>1.14155251141553E-4</v>
      </c>
      <c r="H5742" s="21">
        <v>0</v>
      </c>
      <c r="I5742" s="20">
        <v>9.0865011640000007E-2</v>
      </c>
      <c r="J5742" s="24">
        <v>0.1275</v>
      </c>
      <c r="K5742" s="20">
        <v>9.0455320189999994E-2</v>
      </c>
      <c r="L5742" s="20">
        <v>0.22008919909999999</v>
      </c>
      <c r="M5742" s="20">
        <v>5.0593973360000002E-2</v>
      </c>
      <c r="N5742" s="21">
        <v>0</v>
      </c>
    </row>
    <row r="5743" spans="1:14" ht="15" customHeight="1" outlineLevel="1" x14ac:dyDescent="0.3">
      <c r="A5743" s="12">
        <v>5741</v>
      </c>
      <c r="B5743" s="13">
        <v>1</v>
      </c>
      <c r="C5743" s="19">
        <v>6.6556558264604606E-5</v>
      </c>
      <c r="D5743" s="20">
        <v>2.4195945019999999E-5</v>
      </c>
      <c r="E5743" s="21">
        <v>0</v>
      </c>
      <c r="F5743" s="22">
        <v>3.7594868300476997E-5</v>
      </c>
      <c r="G5743" s="22">
        <v>1.14155251141553E-4</v>
      </c>
      <c r="H5743" s="21">
        <v>0</v>
      </c>
      <c r="I5743" s="20">
        <v>9.6780449960000001E-2</v>
      </c>
      <c r="J5743" s="24">
        <v>0.12089999999999999</v>
      </c>
      <c r="K5743" s="20">
        <v>0.1205259313</v>
      </c>
      <c r="L5743" s="20">
        <v>0.22406437849999999</v>
      </c>
      <c r="M5743" s="20">
        <v>1.5192655310000001E-2</v>
      </c>
      <c r="N5743" s="21">
        <v>0</v>
      </c>
    </row>
    <row r="5744" spans="1:14" ht="15" customHeight="1" outlineLevel="1" x14ac:dyDescent="0.3">
      <c r="A5744" s="12">
        <v>5742</v>
      </c>
      <c r="B5744" s="13">
        <v>1</v>
      </c>
      <c r="C5744" s="19">
        <v>8.4319854757789698E-5</v>
      </c>
      <c r="D5744" s="20">
        <v>1.9307668720000002E-5</v>
      </c>
      <c r="E5744" s="21">
        <v>0</v>
      </c>
      <c r="F5744" s="22">
        <v>9.3987170751192502E-5</v>
      </c>
      <c r="G5744" s="22">
        <v>1.14155251141553E-4</v>
      </c>
      <c r="H5744" s="20">
        <v>1.8413826519999999E-2</v>
      </c>
      <c r="I5744" s="20">
        <v>9.2901474009999999E-2</v>
      </c>
      <c r="J5744" s="24">
        <v>9.9500000000000005E-2</v>
      </c>
      <c r="K5744" s="20">
        <v>0.16057949839999999</v>
      </c>
      <c r="L5744" s="20">
        <v>0.24083769629999999</v>
      </c>
      <c r="M5744" s="20">
        <v>9.427896018E-4</v>
      </c>
      <c r="N5744" s="21">
        <v>0</v>
      </c>
    </row>
    <row r="5745" spans="1:14" ht="15" customHeight="1" outlineLevel="1" x14ac:dyDescent="0.3">
      <c r="A5745" s="12">
        <v>5743</v>
      </c>
      <c r="B5745" s="13">
        <v>1</v>
      </c>
      <c r="C5745" s="19">
        <v>1.03482135476805E-4</v>
      </c>
      <c r="D5745" s="21">
        <v>0</v>
      </c>
      <c r="E5745" s="21">
        <v>0</v>
      </c>
      <c r="F5745" s="22">
        <v>1.8210014333043501E-4</v>
      </c>
      <c r="G5745" s="22">
        <v>1.14155251141553E-4</v>
      </c>
      <c r="H5745" s="20">
        <v>9.3522855759999995E-2</v>
      </c>
      <c r="I5745" s="20">
        <v>8.4173778120000001E-2</v>
      </c>
      <c r="J5745" s="24">
        <v>5.1299999999999998E-2</v>
      </c>
      <c r="K5745" s="20">
        <v>0.21158996829999999</v>
      </c>
      <c r="L5745" s="20">
        <v>0.27632344390000002</v>
      </c>
      <c r="M5745" s="20">
        <v>4.5479013100000002E-4</v>
      </c>
      <c r="N5745" s="21">
        <v>0</v>
      </c>
    </row>
    <row r="5746" spans="1:14" ht="15" customHeight="1" outlineLevel="1" x14ac:dyDescent="0.3">
      <c r="A5746" s="12">
        <v>5744</v>
      </c>
      <c r="B5746" s="13">
        <v>1</v>
      </c>
      <c r="C5746" s="19">
        <v>1.2101053578676001E-4</v>
      </c>
      <c r="D5746" s="21">
        <v>0</v>
      </c>
      <c r="E5746" s="21">
        <v>0</v>
      </c>
      <c r="F5746" s="22">
        <v>1.58603350642637E-4</v>
      </c>
      <c r="G5746" s="22">
        <v>1.14155251141553E-4</v>
      </c>
      <c r="H5746" s="20">
        <v>0.21498950089999999</v>
      </c>
      <c r="I5746" s="20">
        <v>7.1082234290000004E-2</v>
      </c>
      <c r="J5746" s="24">
        <v>1.32E-2</v>
      </c>
      <c r="K5746" s="20">
        <v>0.31726320920000001</v>
      </c>
      <c r="L5746" s="20">
        <v>0.3081248788</v>
      </c>
      <c r="M5746" s="20">
        <v>1.8120222129999999E-2</v>
      </c>
      <c r="N5746" s="24">
        <v>7.8546000000000005E-2</v>
      </c>
    </row>
    <row r="5747" spans="1:14" ht="15" customHeight="1" outlineLevel="1" x14ac:dyDescent="0.3">
      <c r="A5747" s="12">
        <v>5745</v>
      </c>
      <c r="B5747" s="13">
        <v>1</v>
      </c>
      <c r="C5747" s="19">
        <v>1.3419779022555799E-4</v>
      </c>
      <c r="D5747" s="21">
        <v>0</v>
      </c>
      <c r="E5747" s="21">
        <v>0</v>
      </c>
      <c r="F5747" s="22">
        <v>1.4685495429873799E-4</v>
      </c>
      <c r="G5747" s="22">
        <v>1.14155251141553E-4</v>
      </c>
      <c r="H5747" s="20">
        <v>0.34388628650000003</v>
      </c>
      <c r="I5747" s="20">
        <v>5.9639255240000001E-2</v>
      </c>
      <c r="J5747" s="24">
        <v>2.9999999999999997E-4</v>
      </c>
      <c r="K5747" s="20">
        <v>0.3631604578</v>
      </c>
      <c r="L5747" s="20">
        <v>0.3371146015</v>
      </c>
      <c r="M5747" s="20">
        <v>3.4965235189999999E-2</v>
      </c>
      <c r="N5747" s="20">
        <v>0.28018714290000002</v>
      </c>
    </row>
    <row r="5748" spans="1:14" ht="15" customHeight="1" outlineLevel="1" x14ac:dyDescent="0.3">
      <c r="A5748" s="12">
        <v>5746</v>
      </c>
      <c r="B5748" s="13">
        <v>1</v>
      </c>
      <c r="C5748" s="19">
        <v>1.4066373668403999E-4</v>
      </c>
      <c r="D5748" s="21">
        <v>0</v>
      </c>
      <c r="E5748" s="21">
        <v>0</v>
      </c>
      <c r="F5748" s="22">
        <v>1.6447754881458699E-4</v>
      </c>
      <c r="G5748" s="22">
        <v>1.14155251141553E-4</v>
      </c>
      <c r="H5748" s="20">
        <v>0.44483928280000001</v>
      </c>
      <c r="I5748" s="20">
        <v>5.2754072919999999E-2</v>
      </c>
      <c r="J5748" s="21">
        <v>0</v>
      </c>
      <c r="K5748" s="20">
        <v>0.3741173606</v>
      </c>
      <c r="L5748" s="20">
        <v>0.34186542559999999</v>
      </c>
      <c r="M5748" s="20">
        <v>2.7752042330000001E-2</v>
      </c>
      <c r="N5748" s="20">
        <v>0.49580142859999998</v>
      </c>
    </row>
    <row r="5749" spans="1:14" ht="15" customHeight="1" outlineLevel="1" x14ac:dyDescent="0.3">
      <c r="A5749" s="12">
        <v>5747</v>
      </c>
      <c r="B5749" s="13">
        <v>1</v>
      </c>
      <c r="C5749" s="19">
        <v>1.4019290425524799E-4</v>
      </c>
      <c r="D5749" s="21">
        <v>0</v>
      </c>
      <c r="E5749" s="20">
        <v>4.1113625969999999E-4</v>
      </c>
      <c r="F5749" s="22">
        <v>1.87974341502385E-4</v>
      </c>
      <c r="G5749" s="22">
        <v>1.14155251141553E-4</v>
      </c>
      <c r="H5749" s="20">
        <v>0.50944920049999998</v>
      </c>
      <c r="I5749" s="20">
        <v>4.606283941E-2</v>
      </c>
      <c r="J5749" s="21">
        <v>0</v>
      </c>
      <c r="K5749" s="20">
        <v>0.30448015579999999</v>
      </c>
      <c r="L5749" s="20">
        <v>0.33837502419999999</v>
      </c>
      <c r="M5749" s="20">
        <v>1.308811547E-2</v>
      </c>
      <c r="N5749" s="20">
        <v>0.5872062857</v>
      </c>
    </row>
    <row r="5750" spans="1:14" ht="15" customHeight="1" outlineLevel="1" x14ac:dyDescent="0.3">
      <c r="A5750" s="12">
        <v>5748</v>
      </c>
      <c r="B5750" s="13">
        <v>1</v>
      </c>
      <c r="C5750" s="19">
        <v>1.3900107692849001E-4</v>
      </c>
      <c r="D5750" s="21">
        <v>0</v>
      </c>
      <c r="E5750" s="20">
        <v>7.9503367830000005E-4</v>
      </c>
      <c r="F5750" s="22">
        <v>2.0677177565262301E-4</v>
      </c>
      <c r="G5750" s="22">
        <v>1.14155251141553E-4</v>
      </c>
      <c r="H5750" s="20">
        <v>0.53561621709999996</v>
      </c>
      <c r="I5750" s="20">
        <v>4.4996121020000002E-2</v>
      </c>
      <c r="J5750" s="21">
        <v>0</v>
      </c>
      <c r="K5750" s="20">
        <v>0.25809593380000001</v>
      </c>
      <c r="L5750" s="20">
        <v>0.32053519489999999</v>
      </c>
      <c r="M5750" s="20">
        <v>1.337349021E-3</v>
      </c>
      <c r="N5750" s="20">
        <v>0.82478314289999999</v>
      </c>
    </row>
    <row r="5751" spans="1:14" ht="15" customHeight="1" outlineLevel="1" x14ac:dyDescent="0.3">
      <c r="A5751" s="12">
        <v>5749</v>
      </c>
      <c r="B5751" s="13">
        <v>1</v>
      </c>
      <c r="C5751" s="19">
        <v>1.2940056207937401E-4</v>
      </c>
      <c r="D5751" s="21">
        <v>0</v>
      </c>
      <c r="E5751" s="20">
        <v>1.0882768279999999E-3</v>
      </c>
      <c r="F5751" s="22">
        <v>1.87974341502385E-4</v>
      </c>
      <c r="G5751" s="22">
        <v>1.14155251141553E-4</v>
      </c>
      <c r="H5751" s="20">
        <v>0.52834760140000003</v>
      </c>
      <c r="I5751" s="20">
        <v>4.4511249029999998E-2</v>
      </c>
      <c r="J5751" s="24">
        <v>1E-4</v>
      </c>
      <c r="K5751" s="20">
        <v>0.25870465059999997</v>
      </c>
      <c r="L5751" s="20">
        <v>0.30269536549999998</v>
      </c>
      <c r="M5751" s="20">
        <v>1.737811438E-2</v>
      </c>
      <c r="N5751" s="20">
        <v>0.81234771429999997</v>
      </c>
    </row>
    <row r="5752" spans="1:14" ht="15" customHeight="1" outlineLevel="1" x14ac:dyDescent="0.3">
      <c r="A5752" s="12">
        <v>5750</v>
      </c>
      <c r="B5752" s="13">
        <v>1</v>
      </c>
      <c r="C5752" s="19">
        <v>1.2316794617224001E-4</v>
      </c>
      <c r="D5752" s="21">
        <v>0</v>
      </c>
      <c r="E5752" s="20">
        <v>1.269585365E-3</v>
      </c>
      <c r="F5752" s="22">
        <v>1.90324020771165E-4</v>
      </c>
      <c r="G5752" s="22">
        <v>1.14155251141553E-4</v>
      </c>
      <c r="H5752" s="20">
        <v>0.49232757230000002</v>
      </c>
      <c r="I5752" s="20">
        <v>4.441427463E-2</v>
      </c>
      <c r="J5752" s="24">
        <v>1E-4</v>
      </c>
      <c r="K5752" s="20">
        <v>0.19685902120000001</v>
      </c>
      <c r="L5752" s="20">
        <v>0.28155904599999998</v>
      </c>
      <c r="M5752" s="20">
        <v>8.4503691879999995E-2</v>
      </c>
      <c r="N5752" s="20">
        <v>0.66732342860000005</v>
      </c>
    </row>
    <row r="5753" spans="1:14" ht="15" customHeight="1" outlineLevel="1" x14ac:dyDescent="0.3">
      <c r="A5753" s="12">
        <v>5751</v>
      </c>
      <c r="B5753" s="13">
        <v>1</v>
      </c>
      <c r="C5753" s="19">
        <v>1.14273907268547E-4</v>
      </c>
      <c r="D5753" s="21">
        <v>0</v>
      </c>
      <c r="E5753" s="20">
        <v>1.303633917E-3</v>
      </c>
      <c r="F5753" s="22">
        <v>2.1382081345896301E-4</v>
      </c>
      <c r="G5753" s="22">
        <v>1.14155251141553E-4</v>
      </c>
      <c r="H5753" s="20">
        <v>0.429009853</v>
      </c>
      <c r="I5753" s="20">
        <v>4.3056633050000001E-2</v>
      </c>
      <c r="J5753" s="21">
        <v>0</v>
      </c>
      <c r="K5753" s="20">
        <v>0.19308497690000001</v>
      </c>
      <c r="L5753" s="20">
        <v>0.2838859802</v>
      </c>
      <c r="M5753" s="20">
        <v>0.10529342780000001</v>
      </c>
      <c r="N5753" s="20">
        <v>0.73283228570000003</v>
      </c>
    </row>
    <row r="5754" spans="1:14" ht="15" customHeight="1" outlineLevel="1" x14ac:dyDescent="0.3">
      <c r="A5754" s="12">
        <v>5752</v>
      </c>
      <c r="B5754" s="13">
        <v>1</v>
      </c>
      <c r="C5754" s="19">
        <v>1.09001394640457E-4</v>
      </c>
      <c r="D5754" s="21">
        <v>0</v>
      </c>
      <c r="E5754" s="20">
        <v>1.1865920209999999E-3</v>
      </c>
      <c r="F5754" s="22">
        <v>2.23219530534082E-4</v>
      </c>
      <c r="G5754" s="22">
        <v>1.14155251141553E-4</v>
      </c>
      <c r="H5754" s="20">
        <v>0.32611855919999999</v>
      </c>
      <c r="I5754" s="20">
        <v>4.1311093870000003E-2</v>
      </c>
      <c r="J5754" s="21">
        <v>0</v>
      </c>
      <c r="K5754" s="20">
        <v>0.24957389820000001</v>
      </c>
      <c r="L5754" s="20">
        <v>0.30414969939999997</v>
      </c>
      <c r="M5754" s="20">
        <v>6.8346712089999997E-2</v>
      </c>
      <c r="N5754" s="20">
        <v>0.65453142860000002</v>
      </c>
    </row>
    <row r="5755" spans="1:14" ht="15" customHeight="1" outlineLevel="1" x14ac:dyDescent="0.3">
      <c r="A5755" s="12">
        <v>5753</v>
      </c>
      <c r="B5755" s="13">
        <v>1</v>
      </c>
      <c r="C5755" s="19">
        <v>1.08939465257127E-4</v>
      </c>
      <c r="D5755" s="21">
        <v>0</v>
      </c>
      <c r="E5755" s="20">
        <v>8.903696226E-4</v>
      </c>
      <c r="F5755" s="22">
        <v>2.23219530534082E-4</v>
      </c>
      <c r="G5755" s="22">
        <v>1.14155251141553E-4</v>
      </c>
      <c r="H5755" s="20">
        <v>0.20174446779999999</v>
      </c>
      <c r="I5755" s="20">
        <v>4.043832428E-2</v>
      </c>
      <c r="J5755" s="21">
        <v>0</v>
      </c>
      <c r="K5755" s="20">
        <v>0.2619917215</v>
      </c>
      <c r="L5755" s="20">
        <v>0.3177234826</v>
      </c>
      <c r="M5755" s="20">
        <v>2.037390817E-2</v>
      </c>
      <c r="N5755" s="20">
        <v>0.54913114289999998</v>
      </c>
    </row>
    <row r="5756" spans="1:14" ht="15" customHeight="1" outlineLevel="1" x14ac:dyDescent="0.3">
      <c r="A5756" s="12">
        <v>5754</v>
      </c>
      <c r="B5756" s="13">
        <v>1</v>
      </c>
      <c r="C5756" s="19">
        <v>1.18500415042281E-4</v>
      </c>
      <c r="D5756" s="21">
        <v>0</v>
      </c>
      <c r="E5756" s="20">
        <v>3.2814291540000001E-4</v>
      </c>
      <c r="F5756" s="22">
        <v>1.6447754881458699E-4</v>
      </c>
      <c r="G5756" s="22">
        <v>1.14155251141553E-4</v>
      </c>
      <c r="H5756" s="20">
        <v>7.7531901149999999E-2</v>
      </c>
      <c r="I5756" s="20">
        <v>4.1505042669999999E-2</v>
      </c>
      <c r="J5756" s="24">
        <v>1.1999999999999999E-3</v>
      </c>
      <c r="K5756" s="20">
        <v>0.2725833942</v>
      </c>
      <c r="L5756" s="20">
        <v>0.33740546830000001</v>
      </c>
      <c r="M5756" s="20">
        <v>1.0413776340000001E-3</v>
      </c>
      <c r="N5756" s="20">
        <v>0.32893714289999998</v>
      </c>
    </row>
    <row r="5757" spans="1:14" ht="15" customHeight="1" outlineLevel="1" x14ac:dyDescent="0.3">
      <c r="A5757" s="12">
        <v>5755</v>
      </c>
      <c r="B5757" s="13">
        <v>1</v>
      </c>
      <c r="C5757" s="19">
        <v>1.21323715011649E-4</v>
      </c>
      <c r="D5757" s="21">
        <v>0</v>
      </c>
      <c r="E5757" s="21">
        <v>0</v>
      </c>
      <c r="F5757" s="22">
        <v>1.1748396343899099E-4</v>
      </c>
      <c r="G5757" s="22">
        <v>1.14155251141553E-4</v>
      </c>
      <c r="H5757" s="20">
        <v>1.550638023E-2</v>
      </c>
      <c r="I5757" s="20">
        <v>4.3444530639999999E-2</v>
      </c>
      <c r="J5757" s="24">
        <v>1.7999999999999999E-2</v>
      </c>
      <c r="K5757" s="20">
        <v>0.27587046510000002</v>
      </c>
      <c r="L5757" s="20">
        <v>0.33168508819999998</v>
      </c>
      <c r="M5757" s="20">
        <v>1.072239757E-3</v>
      </c>
      <c r="N5757" s="20">
        <v>0.1051551429</v>
      </c>
    </row>
    <row r="5758" spans="1:14" ht="15" customHeight="1" outlineLevel="1" x14ac:dyDescent="0.3">
      <c r="A5758" s="12">
        <v>5756</v>
      </c>
      <c r="B5758" s="13">
        <v>1</v>
      </c>
      <c r="C5758" s="19">
        <v>1.14607225173255E-4</v>
      </c>
      <c r="D5758" s="21">
        <v>0</v>
      </c>
      <c r="E5758" s="21">
        <v>0</v>
      </c>
      <c r="F5758" s="22">
        <v>8.8112972579242903E-5</v>
      </c>
      <c r="G5758" s="22">
        <v>1.14155251141553E-4</v>
      </c>
      <c r="H5758" s="21">
        <v>0</v>
      </c>
      <c r="I5758" s="20">
        <v>5.0814584949999998E-2</v>
      </c>
      <c r="J5758" s="24">
        <v>7.1499999999999994E-2</v>
      </c>
      <c r="K5758" s="20">
        <v>0.25809593380000001</v>
      </c>
      <c r="L5758" s="20">
        <v>0.31656001550000001</v>
      </c>
      <c r="M5758" s="20">
        <v>2.727010744E-2</v>
      </c>
      <c r="N5758" s="21">
        <v>0</v>
      </c>
    </row>
    <row r="5759" spans="1:14" ht="15" customHeight="1" outlineLevel="1" x14ac:dyDescent="0.3">
      <c r="A5759" s="12">
        <v>5757</v>
      </c>
      <c r="B5759" s="13">
        <v>1</v>
      </c>
      <c r="C5759" s="19">
        <v>1.1587439649857601E-4</v>
      </c>
      <c r="D5759" s="21">
        <v>0</v>
      </c>
      <c r="E5759" s="21">
        <v>0</v>
      </c>
      <c r="F5759" s="22">
        <v>5.87419817194953E-5</v>
      </c>
      <c r="G5759" s="22">
        <v>1.14155251141553E-4</v>
      </c>
      <c r="H5759" s="21">
        <v>0</v>
      </c>
      <c r="I5759" s="20">
        <v>6.1190845620000003E-2</v>
      </c>
      <c r="J5759" s="24">
        <v>0.18010000000000001</v>
      </c>
      <c r="K5759" s="20">
        <v>0.2202337473</v>
      </c>
      <c r="L5759" s="20">
        <v>0.32179561759999997</v>
      </c>
      <c r="M5759" s="20">
        <v>4.7581308869999998E-2</v>
      </c>
      <c r="N5759" s="21">
        <v>0</v>
      </c>
    </row>
    <row r="5760" spans="1:14" ht="15" customHeight="1" outlineLevel="1" x14ac:dyDescent="0.3">
      <c r="A5760" s="12">
        <v>5758</v>
      </c>
      <c r="B5760" s="13">
        <v>1</v>
      </c>
      <c r="C5760" s="19">
        <v>1.1710302268852601E-4</v>
      </c>
      <c r="D5760" s="21">
        <v>0</v>
      </c>
      <c r="E5760" s="21">
        <v>0</v>
      </c>
      <c r="F5760" s="22">
        <v>3.7594868300476997E-5</v>
      </c>
      <c r="G5760" s="22">
        <v>1.14155251141553E-4</v>
      </c>
      <c r="H5760" s="21">
        <v>0</v>
      </c>
      <c r="I5760" s="20">
        <v>7.4670287040000005E-2</v>
      </c>
      <c r="J5760" s="24">
        <v>0.32790000000000002</v>
      </c>
      <c r="K5760" s="20">
        <v>0.21012904800000001</v>
      </c>
      <c r="L5760" s="20">
        <v>0.32024432809999998</v>
      </c>
      <c r="M5760" s="20">
        <v>3.5355442219999998E-2</v>
      </c>
      <c r="N5760" s="21">
        <v>0</v>
      </c>
    </row>
    <row r="5761" spans="1:14" ht="15" customHeight="1" outlineLevel="1" x14ac:dyDescent="0.3">
      <c r="A5761" s="12">
        <v>5759</v>
      </c>
      <c r="B5761" s="13">
        <v>1</v>
      </c>
      <c r="C5761" s="19">
        <v>1.20533539736544E-4</v>
      </c>
      <c r="D5761" s="21">
        <v>0</v>
      </c>
      <c r="E5761" s="21">
        <v>0</v>
      </c>
      <c r="F5761" s="22">
        <v>2.3496792687798098E-5</v>
      </c>
      <c r="G5761" s="22">
        <v>1.14155251141553E-4</v>
      </c>
      <c r="H5761" s="21">
        <v>0</v>
      </c>
      <c r="I5761" s="20">
        <v>8.8440651669999995E-2</v>
      </c>
      <c r="J5761" s="24">
        <v>0.43609999999999999</v>
      </c>
      <c r="K5761" s="20">
        <v>0.1692232773</v>
      </c>
      <c r="L5761" s="20">
        <v>0.29251502810000002</v>
      </c>
      <c r="M5761" s="20">
        <v>1.5172389430000001E-2</v>
      </c>
      <c r="N5761" s="21">
        <v>0</v>
      </c>
    </row>
    <row r="5762" spans="1:14" ht="15" customHeight="1" outlineLevel="1" x14ac:dyDescent="0.3">
      <c r="A5762" s="12">
        <v>5760</v>
      </c>
      <c r="B5762" s="13">
        <v>1</v>
      </c>
      <c r="C5762" s="19">
        <v>1.01419970734457E-4</v>
      </c>
      <c r="D5762" s="21">
        <v>0</v>
      </c>
      <c r="E5762" s="21">
        <v>0</v>
      </c>
      <c r="F5762" s="22">
        <v>9.3987170751192492E-6</v>
      </c>
      <c r="G5762" s="22">
        <v>1.14155251141553E-4</v>
      </c>
      <c r="H5762" s="21">
        <v>0</v>
      </c>
      <c r="I5762" s="20">
        <v>9.7265321959999998E-2</v>
      </c>
      <c r="J5762" s="24">
        <v>0.47860000000000003</v>
      </c>
      <c r="K5762" s="20">
        <v>0.1168736304</v>
      </c>
      <c r="L5762" s="20">
        <v>0.26953655230000001</v>
      </c>
      <c r="M5762" s="20">
        <v>1.337349021E-3</v>
      </c>
      <c r="N5762" s="21">
        <v>0</v>
      </c>
    </row>
    <row r="5763" spans="1:14" ht="15" customHeight="1" outlineLevel="1" x14ac:dyDescent="0.3">
      <c r="A5763" s="12">
        <v>5761</v>
      </c>
      <c r="B5763" s="13">
        <v>1</v>
      </c>
      <c r="C5763" s="19">
        <v>8.56550103677249E-5</v>
      </c>
      <c r="D5763" s="21">
        <v>0</v>
      </c>
      <c r="E5763" s="21">
        <v>0</v>
      </c>
      <c r="F5763" s="22">
        <v>5.8741981719495297E-6</v>
      </c>
      <c r="G5763" s="22">
        <v>1.14155251141553E-4</v>
      </c>
      <c r="H5763" s="21">
        <v>0</v>
      </c>
      <c r="I5763" s="20">
        <v>9.648952676E-2</v>
      </c>
      <c r="J5763" s="24">
        <v>0.4859</v>
      </c>
      <c r="K5763" s="20">
        <v>7.4506939369999997E-2</v>
      </c>
      <c r="L5763" s="20">
        <v>0.25741710299999998</v>
      </c>
      <c r="M5763" s="20">
        <v>2.514199734E-2</v>
      </c>
      <c r="N5763" s="21">
        <v>0</v>
      </c>
    </row>
    <row r="5764" spans="1:14" ht="15" customHeight="1" outlineLevel="1" x14ac:dyDescent="0.3">
      <c r="A5764" s="12">
        <v>5762</v>
      </c>
      <c r="B5764" s="13">
        <v>1</v>
      </c>
      <c r="C5764" s="19">
        <v>7.6707720819735195E-5</v>
      </c>
      <c r="D5764" s="21">
        <v>0</v>
      </c>
      <c r="E5764" s="21">
        <v>0</v>
      </c>
      <c r="F5764" s="22">
        <v>2.3496792687798102E-6</v>
      </c>
      <c r="G5764" s="22">
        <v>1.14155251141553E-4</v>
      </c>
      <c r="H5764" s="21">
        <v>0</v>
      </c>
      <c r="I5764" s="20">
        <v>9.9592707530000005E-2</v>
      </c>
      <c r="J5764" s="24">
        <v>0.45660000000000001</v>
      </c>
      <c r="K5764" s="20">
        <v>6.3793523249999998E-2</v>
      </c>
      <c r="L5764" s="20">
        <v>0.23686251699999999</v>
      </c>
      <c r="M5764" s="20">
        <v>0.11662153190000001</v>
      </c>
      <c r="N5764" s="21">
        <v>0</v>
      </c>
    </row>
    <row r="5765" spans="1:14" ht="15" customHeight="1" outlineLevel="1" x14ac:dyDescent="0.3">
      <c r="A5765" s="12">
        <v>5763</v>
      </c>
      <c r="B5765" s="13">
        <v>1</v>
      </c>
      <c r="C5765" s="19">
        <v>6.3626465503207599E-5</v>
      </c>
      <c r="D5765" s="21">
        <v>0</v>
      </c>
      <c r="E5765" s="21">
        <v>0</v>
      </c>
      <c r="F5765" s="22">
        <v>1.17483963438991E-6</v>
      </c>
      <c r="G5765" s="22">
        <v>1.14155251141553E-4</v>
      </c>
      <c r="H5765" s="21">
        <v>0</v>
      </c>
      <c r="I5765" s="20">
        <v>9.9592707530000005E-2</v>
      </c>
      <c r="J5765" s="24">
        <v>0.41570000000000001</v>
      </c>
      <c r="K5765" s="20">
        <v>6.1480399319999997E-2</v>
      </c>
      <c r="L5765" s="20">
        <v>0.2216404887</v>
      </c>
      <c r="M5765" s="20">
        <v>0.14665570219999999</v>
      </c>
      <c r="N5765" s="21">
        <v>0</v>
      </c>
    </row>
    <row r="5766" spans="1:14" ht="15" customHeight="1" outlineLevel="1" x14ac:dyDescent="0.3">
      <c r="A5766" s="12">
        <v>5764</v>
      </c>
      <c r="B5766" s="13">
        <v>1</v>
      </c>
      <c r="C5766" s="19">
        <v>5.7147082057361503E-5</v>
      </c>
      <c r="D5766" s="20">
        <v>2.3520994739999999E-6</v>
      </c>
      <c r="E5766" s="21">
        <v>0</v>
      </c>
      <c r="F5766" s="22">
        <v>1.40980756126789E-5</v>
      </c>
      <c r="G5766" s="22">
        <v>1.14155251141553E-4</v>
      </c>
      <c r="H5766" s="21">
        <v>0</v>
      </c>
      <c r="I5766" s="20">
        <v>0.10075640030000001</v>
      </c>
      <c r="J5766" s="24">
        <v>0.3926</v>
      </c>
      <c r="K5766" s="20">
        <v>5.4054054050000001E-2</v>
      </c>
      <c r="L5766" s="20">
        <v>0.2215435331</v>
      </c>
      <c r="M5766" s="20">
        <v>9.3799545459999994E-2</v>
      </c>
      <c r="N5766" s="21">
        <v>0</v>
      </c>
    </row>
    <row r="5767" spans="1:14" ht="15" customHeight="1" outlineLevel="1" x14ac:dyDescent="0.3">
      <c r="A5767" s="12">
        <v>5765</v>
      </c>
      <c r="B5767" s="13">
        <v>1</v>
      </c>
      <c r="C5767" s="19">
        <v>5.7000918800125199E-5</v>
      </c>
      <c r="D5767" s="20">
        <v>7.0358453820000001E-6</v>
      </c>
      <c r="E5767" s="21">
        <v>0</v>
      </c>
      <c r="F5767" s="22">
        <v>3.7594868300476997E-5</v>
      </c>
      <c r="G5767" s="22">
        <v>1.14155251141553E-4</v>
      </c>
      <c r="H5767" s="21">
        <v>0</v>
      </c>
      <c r="I5767" s="20">
        <v>0.1063809154</v>
      </c>
      <c r="J5767" s="24">
        <v>0.38250000000000001</v>
      </c>
      <c r="K5767" s="20">
        <v>6.1845629409999998E-2</v>
      </c>
      <c r="L5767" s="20">
        <v>0.2232887338</v>
      </c>
      <c r="M5767" s="20">
        <v>2.7767193579999998E-2</v>
      </c>
      <c r="N5767" s="21">
        <v>0</v>
      </c>
    </row>
    <row r="5768" spans="1:14" ht="15" customHeight="1" outlineLevel="1" x14ac:dyDescent="0.3">
      <c r="A5768" s="12">
        <v>5766</v>
      </c>
      <c r="B5768" s="13">
        <v>1</v>
      </c>
      <c r="C5768" s="19">
        <v>6.3790282328534301E-5</v>
      </c>
      <c r="D5768" s="21">
        <v>0</v>
      </c>
      <c r="E5768" s="21">
        <v>0</v>
      </c>
      <c r="F5768" s="22">
        <v>9.3987170751192502E-5</v>
      </c>
      <c r="G5768" s="22">
        <v>1.14155251141553E-4</v>
      </c>
      <c r="H5768" s="20">
        <v>1.8575351319999999E-2</v>
      </c>
      <c r="I5768" s="20">
        <v>0.1092901474</v>
      </c>
      <c r="J5768" s="24">
        <v>0.37969999999999998</v>
      </c>
      <c r="K5768" s="20">
        <v>8.5707328949999995E-2</v>
      </c>
      <c r="L5768" s="20">
        <v>0.2258095792</v>
      </c>
      <c r="M5768" s="20">
        <v>1.1648094319999999E-3</v>
      </c>
      <c r="N5768" s="21">
        <v>0</v>
      </c>
    </row>
    <row r="5769" spans="1:14" ht="15" customHeight="1" outlineLevel="1" x14ac:dyDescent="0.3">
      <c r="A5769" s="12">
        <v>5767</v>
      </c>
      <c r="B5769" s="13">
        <v>1</v>
      </c>
      <c r="C5769" s="19">
        <v>6.5770538658218496E-5</v>
      </c>
      <c r="D5769" s="21">
        <v>0</v>
      </c>
      <c r="E5769" s="21">
        <v>0</v>
      </c>
      <c r="F5769" s="22">
        <v>1.8210014333043501E-4</v>
      </c>
      <c r="G5769" s="22">
        <v>1.14155251141553E-4</v>
      </c>
      <c r="H5769" s="20">
        <v>8.9484735910000002E-2</v>
      </c>
      <c r="I5769" s="20">
        <v>0.10628394100000001</v>
      </c>
      <c r="J5769" s="24">
        <v>0.24909999999999999</v>
      </c>
      <c r="K5769" s="20">
        <v>0.10713416119999999</v>
      </c>
      <c r="L5769" s="20">
        <v>0.2315299593</v>
      </c>
      <c r="M5769" s="20">
        <v>2.3022839139999998E-3</v>
      </c>
      <c r="N5769" s="21">
        <v>0</v>
      </c>
    </row>
    <row r="5770" spans="1:14" ht="15" customHeight="1" outlineLevel="1" x14ac:dyDescent="0.3">
      <c r="A5770" s="12">
        <v>5768</v>
      </c>
      <c r="B5770" s="13">
        <v>1</v>
      </c>
      <c r="C5770" s="19">
        <v>7.8581978027149406E-5</v>
      </c>
      <c r="D5770" s="21">
        <v>0</v>
      </c>
      <c r="E5770" s="21">
        <v>0</v>
      </c>
      <c r="F5770" s="22">
        <v>1.58603350642637E-4</v>
      </c>
      <c r="G5770" s="22">
        <v>1.14155251141553E-4</v>
      </c>
      <c r="H5770" s="20">
        <v>0.2300113067</v>
      </c>
      <c r="I5770" s="20">
        <v>8.0779674169999996E-2</v>
      </c>
      <c r="J5770" s="24">
        <v>0.14560000000000001</v>
      </c>
      <c r="K5770" s="20">
        <v>0.14183102019999999</v>
      </c>
      <c r="L5770" s="20">
        <v>0.23996509599999999</v>
      </c>
      <c r="M5770" s="20">
        <v>4.1324116930000002E-2</v>
      </c>
      <c r="N5770" s="20">
        <v>7.6573714289999997E-2</v>
      </c>
    </row>
    <row r="5771" spans="1:14" ht="15" customHeight="1" outlineLevel="1" x14ac:dyDescent="0.3">
      <c r="A5771" s="12">
        <v>5769</v>
      </c>
      <c r="B5771" s="13">
        <v>1</v>
      </c>
      <c r="C5771" s="19">
        <v>8.8551623645426506E-5</v>
      </c>
      <c r="D5771" s="21">
        <v>0</v>
      </c>
      <c r="E5771" s="20">
        <v>3.8474863229999998E-4</v>
      </c>
      <c r="F5771" s="22">
        <v>1.4685495429873799E-4</v>
      </c>
      <c r="G5771" s="22">
        <v>1.14155251141553E-4</v>
      </c>
      <c r="H5771" s="20">
        <v>0.37425294780000001</v>
      </c>
      <c r="I5771" s="20">
        <v>6.6621411950000001E-2</v>
      </c>
      <c r="J5771" s="24">
        <v>0.1275</v>
      </c>
      <c r="K5771" s="20">
        <v>0.14889213539999999</v>
      </c>
      <c r="L5771" s="20">
        <v>0.24103160749999999</v>
      </c>
      <c r="M5771" s="20">
        <v>6.5755691860000007E-2</v>
      </c>
      <c r="N5771" s="20">
        <v>0.27447085710000002</v>
      </c>
    </row>
    <row r="5772" spans="1:14" ht="15" customHeight="1" outlineLevel="1" x14ac:dyDescent="0.3">
      <c r="A5772" s="12">
        <v>5770</v>
      </c>
      <c r="B5772" s="13">
        <v>1</v>
      </c>
      <c r="C5772" s="19">
        <v>8.4577754468613195E-5</v>
      </c>
      <c r="D5772" s="21">
        <v>0</v>
      </c>
      <c r="E5772" s="20">
        <v>1.317678944E-3</v>
      </c>
      <c r="F5772" s="22">
        <v>1.6447754881458699E-4</v>
      </c>
      <c r="G5772" s="22">
        <v>1.14155251141553E-4</v>
      </c>
      <c r="H5772" s="20">
        <v>0.48538200609999999</v>
      </c>
      <c r="I5772" s="20">
        <v>7.0985259889999999E-2</v>
      </c>
      <c r="J5772" s="24">
        <v>0.1731</v>
      </c>
      <c r="K5772" s="20">
        <v>0.14207450690000001</v>
      </c>
      <c r="L5772" s="20">
        <v>0.25528407990000002</v>
      </c>
      <c r="M5772" s="20">
        <v>4.5845147820000001E-2</v>
      </c>
      <c r="N5772" s="20">
        <v>0.49556742860000003</v>
      </c>
    </row>
    <row r="5773" spans="1:14" ht="15" customHeight="1" outlineLevel="1" x14ac:dyDescent="0.3">
      <c r="A5773" s="12">
        <v>5771</v>
      </c>
      <c r="B5773" s="13">
        <v>1</v>
      </c>
      <c r="C5773" s="19">
        <v>8.0947458616265199E-5</v>
      </c>
      <c r="D5773" s="21">
        <v>0</v>
      </c>
      <c r="E5773" s="20">
        <v>2.0109925749999999E-3</v>
      </c>
      <c r="F5773" s="22">
        <v>1.87974341502385E-4</v>
      </c>
      <c r="G5773" s="22">
        <v>1.14155251141553E-4</v>
      </c>
      <c r="H5773" s="20">
        <v>0.55354546920000003</v>
      </c>
      <c r="I5773" s="20">
        <v>7.4767261439999996E-2</v>
      </c>
      <c r="J5773" s="24">
        <v>0.21529999999999999</v>
      </c>
      <c r="K5773" s="20">
        <v>0.14414414410000001</v>
      </c>
      <c r="L5773" s="20">
        <v>0.25867752570000002</v>
      </c>
      <c r="M5773" s="20">
        <v>1.7870552460000001E-2</v>
      </c>
      <c r="N5773" s="20">
        <v>0.68603228569999997</v>
      </c>
    </row>
    <row r="5774" spans="1:14" ht="15" customHeight="1" outlineLevel="1" x14ac:dyDescent="0.3">
      <c r="A5774" s="12">
        <v>5772</v>
      </c>
      <c r="B5774" s="13">
        <v>1</v>
      </c>
      <c r="C5774" s="19">
        <v>8.4438076509711104E-5</v>
      </c>
      <c r="D5774" s="21">
        <v>0</v>
      </c>
      <c r="E5774" s="20">
        <v>2.5166135649999999E-3</v>
      </c>
      <c r="F5774" s="22">
        <v>2.0677177565262301E-4</v>
      </c>
      <c r="G5774" s="22">
        <v>1.14155251141553E-4</v>
      </c>
      <c r="H5774" s="20">
        <v>0.57793571310000003</v>
      </c>
      <c r="I5774" s="20">
        <v>7.5155159040000002E-2</v>
      </c>
      <c r="J5774" s="24">
        <v>0.2651</v>
      </c>
      <c r="K5774" s="20">
        <v>0.1093255418</v>
      </c>
      <c r="L5774" s="20">
        <v>0.25363583480000002</v>
      </c>
      <c r="M5774" s="20">
        <v>1.337349021E-3</v>
      </c>
      <c r="N5774" s="20">
        <v>0.85629514289999997</v>
      </c>
    </row>
    <row r="5775" spans="1:14" ht="15" customHeight="1" outlineLevel="1" x14ac:dyDescent="0.3">
      <c r="A5775" s="12">
        <v>5773</v>
      </c>
      <c r="B5775" s="13">
        <v>1</v>
      </c>
      <c r="C5775" s="19">
        <v>7.4661116804408806E-5</v>
      </c>
      <c r="D5775" s="21">
        <v>0</v>
      </c>
      <c r="E5775" s="20">
        <v>2.845182087E-3</v>
      </c>
      <c r="F5775" s="22">
        <v>1.87974341502385E-4</v>
      </c>
      <c r="G5775" s="22">
        <v>1.14155251141553E-4</v>
      </c>
      <c r="H5775" s="20">
        <v>0.56872879990000003</v>
      </c>
      <c r="I5775" s="20">
        <v>7.9034134990000005E-2</v>
      </c>
      <c r="J5775" s="24">
        <v>0.33610000000000001</v>
      </c>
      <c r="K5775" s="20">
        <v>8.1324567809999998E-2</v>
      </c>
      <c r="L5775" s="20">
        <v>0.2427768082</v>
      </c>
      <c r="M5775" s="20">
        <v>3.4929904880000001E-2</v>
      </c>
      <c r="N5775" s="20">
        <v>0.89399142860000003</v>
      </c>
    </row>
    <row r="5776" spans="1:14" ht="15" customHeight="1" outlineLevel="1" x14ac:dyDescent="0.3">
      <c r="A5776" s="12">
        <v>5774</v>
      </c>
      <c r="B5776" s="13">
        <v>1</v>
      </c>
      <c r="C5776" s="19">
        <v>6.8058241622868595E-5</v>
      </c>
      <c r="D5776" s="21">
        <v>0</v>
      </c>
      <c r="E5776" s="20">
        <v>2.9958469280000001E-3</v>
      </c>
      <c r="F5776" s="22">
        <v>1.90324020771165E-4</v>
      </c>
      <c r="G5776" s="22">
        <v>1.14155251141553E-4</v>
      </c>
      <c r="H5776" s="20">
        <v>0.5235018575</v>
      </c>
      <c r="I5776" s="20">
        <v>7.8452288600000003E-2</v>
      </c>
      <c r="J5776" s="24">
        <v>0.39829999999999999</v>
      </c>
      <c r="K5776" s="20">
        <v>8.6316045780000003E-2</v>
      </c>
      <c r="L5776" s="20">
        <v>0.2361838278</v>
      </c>
      <c r="M5776" s="20">
        <v>0.1559930149</v>
      </c>
      <c r="N5776" s="20">
        <v>0.92294057139999996</v>
      </c>
    </row>
    <row r="5777" spans="1:14" ht="15" customHeight="1" outlineLevel="1" x14ac:dyDescent="0.3">
      <c r="A5777" s="12">
        <v>5775</v>
      </c>
      <c r="B5777" s="13">
        <v>1</v>
      </c>
      <c r="C5777" s="19">
        <v>6.1678929512278401E-5</v>
      </c>
      <c r="D5777" s="21">
        <v>0</v>
      </c>
      <c r="E5777" s="20">
        <v>2.9996773899999998E-3</v>
      </c>
      <c r="F5777" s="22">
        <v>2.1382081345896301E-4</v>
      </c>
      <c r="G5777" s="22">
        <v>1.14155251141553E-4</v>
      </c>
      <c r="H5777" s="20">
        <v>0.45097722499999998</v>
      </c>
      <c r="I5777" s="20">
        <v>7.5349107839999999E-2</v>
      </c>
      <c r="J5777" s="24">
        <v>0.40849999999999997</v>
      </c>
      <c r="K5777" s="20">
        <v>0.1042123204</v>
      </c>
      <c r="L5777" s="20">
        <v>0.2297847586</v>
      </c>
      <c r="M5777" s="20">
        <v>0.19763902159999999</v>
      </c>
      <c r="N5777" s="20">
        <v>0.88956771430000003</v>
      </c>
    </row>
    <row r="5778" spans="1:14" ht="15" customHeight="1" outlineLevel="1" x14ac:dyDescent="0.3">
      <c r="A5778" s="12">
        <v>5776</v>
      </c>
      <c r="B5778" s="13">
        <v>1</v>
      </c>
      <c r="C5778" s="19">
        <v>5.7404853205305501E-5</v>
      </c>
      <c r="D5778" s="21">
        <v>0</v>
      </c>
      <c r="E5778" s="20">
        <v>2.8822098870000001E-3</v>
      </c>
      <c r="F5778" s="22">
        <v>2.23219530534082E-4</v>
      </c>
      <c r="G5778" s="22">
        <v>1.14155251141553E-4</v>
      </c>
      <c r="H5778" s="20">
        <v>0.34017121630000002</v>
      </c>
      <c r="I5778" s="20">
        <v>7.4573312650000001E-2</v>
      </c>
      <c r="J5778" s="24">
        <v>0.35420000000000001</v>
      </c>
      <c r="K5778" s="20">
        <v>0.1194302411</v>
      </c>
      <c r="L5778" s="20">
        <v>0.24054682960000001</v>
      </c>
      <c r="M5778" s="20">
        <v>0.1248967397</v>
      </c>
      <c r="N5778" s="20">
        <v>0.74703942860000005</v>
      </c>
    </row>
    <row r="5779" spans="1:14" ht="15" customHeight="1" outlineLevel="1" x14ac:dyDescent="0.3">
      <c r="A5779" s="12">
        <v>5777</v>
      </c>
      <c r="B5779" s="13">
        <v>1</v>
      </c>
      <c r="C5779" s="19">
        <v>6.0486422034803802E-5</v>
      </c>
      <c r="D5779" s="21">
        <v>0</v>
      </c>
      <c r="E5779" s="20">
        <v>2.5889667369999999E-3</v>
      </c>
      <c r="F5779" s="22">
        <v>2.23219530534082E-4</v>
      </c>
      <c r="G5779" s="22">
        <v>1.14155251141553E-4</v>
      </c>
      <c r="H5779" s="20">
        <v>0.20529801319999999</v>
      </c>
      <c r="I5779" s="20">
        <v>7.7094647010000003E-2</v>
      </c>
      <c r="J5779" s="24">
        <v>0.25890000000000002</v>
      </c>
      <c r="K5779" s="20">
        <v>0.2600438276</v>
      </c>
      <c r="L5779" s="20">
        <v>0.27506302110000003</v>
      </c>
      <c r="M5779" s="20">
        <v>3.6762282690000002E-2</v>
      </c>
      <c r="N5779" s="20">
        <v>0.53739771430000005</v>
      </c>
    </row>
    <row r="5780" spans="1:14" ht="15" customHeight="1" outlineLevel="1" x14ac:dyDescent="0.3">
      <c r="A5780" s="12">
        <v>5778</v>
      </c>
      <c r="B5780" s="13">
        <v>1</v>
      </c>
      <c r="C5780" s="19">
        <v>7.5503185934356899E-5</v>
      </c>
      <c r="D5780" s="21">
        <v>0</v>
      </c>
      <c r="E5780" s="20">
        <v>1.8458571E-3</v>
      </c>
      <c r="F5780" s="22">
        <v>1.6447754881458699E-4</v>
      </c>
      <c r="G5780" s="22">
        <v>1.14155251141553E-4</v>
      </c>
      <c r="H5780" s="20">
        <v>7.4947504440000007E-2</v>
      </c>
      <c r="I5780" s="20">
        <v>8.1652443749999998E-2</v>
      </c>
      <c r="J5780" s="24">
        <v>0.17910000000000001</v>
      </c>
      <c r="K5780" s="20">
        <v>0.34027270510000002</v>
      </c>
      <c r="L5780" s="20">
        <v>0.29290285049999998</v>
      </c>
      <c r="M5780" s="20">
        <v>1.297628417E-3</v>
      </c>
      <c r="N5780" s="20">
        <v>0.31939885709999999</v>
      </c>
    </row>
    <row r="5781" spans="1:14" ht="15" customHeight="1" outlineLevel="1" x14ac:dyDescent="0.3">
      <c r="A5781" s="12">
        <v>5779</v>
      </c>
      <c r="B5781" s="13">
        <v>1</v>
      </c>
      <c r="C5781" s="19">
        <v>9.0366409084297004E-5</v>
      </c>
      <c r="D5781" s="21">
        <v>0</v>
      </c>
      <c r="E5781" s="20">
        <v>7.6481558880000004E-4</v>
      </c>
      <c r="F5781" s="22">
        <v>1.1748396343899099E-4</v>
      </c>
      <c r="G5781" s="22">
        <v>1.14155251141553E-4</v>
      </c>
      <c r="H5781" s="20">
        <v>1.4214181879999999E-2</v>
      </c>
      <c r="I5781" s="20">
        <v>0.1051202483</v>
      </c>
      <c r="J5781" s="24">
        <v>0.1623</v>
      </c>
      <c r="K5781" s="20">
        <v>0.31032383740000002</v>
      </c>
      <c r="L5781" s="20">
        <v>0.30027147570000001</v>
      </c>
      <c r="M5781" s="20">
        <v>4.2308042389999998E-3</v>
      </c>
      <c r="N5781" s="20">
        <v>0.1010768571</v>
      </c>
    </row>
    <row r="5782" spans="1:14" ht="15" customHeight="1" outlineLevel="1" x14ac:dyDescent="0.3">
      <c r="A5782" s="12">
        <v>5780</v>
      </c>
      <c r="B5782" s="13">
        <v>1</v>
      </c>
      <c r="C5782" s="19">
        <v>9.3475129183193204E-5</v>
      </c>
      <c r="D5782" s="21">
        <v>0</v>
      </c>
      <c r="E5782" s="20">
        <v>2.3323257799999999E-4</v>
      </c>
      <c r="F5782" s="22">
        <v>8.8112972579242903E-5</v>
      </c>
      <c r="G5782" s="22">
        <v>1.14155251141553E-4</v>
      </c>
      <c r="H5782" s="21">
        <v>0</v>
      </c>
      <c r="I5782" s="20">
        <v>0.1377036462</v>
      </c>
      <c r="J5782" s="24">
        <v>0.15110000000000001</v>
      </c>
      <c r="K5782" s="20">
        <v>0.28743608469999998</v>
      </c>
      <c r="L5782" s="20">
        <v>0.29978669769999999</v>
      </c>
      <c r="M5782" s="20">
        <v>5.9528632179999999E-2</v>
      </c>
      <c r="N5782" s="21">
        <v>0</v>
      </c>
    </row>
    <row r="5783" spans="1:14" ht="15" customHeight="1" outlineLevel="1" x14ac:dyDescent="0.3">
      <c r="A5783" s="12">
        <v>5781</v>
      </c>
      <c r="B5783" s="13">
        <v>1</v>
      </c>
      <c r="C5783" s="19">
        <v>1.00143163125293E-4</v>
      </c>
      <c r="D5783" s="21">
        <v>0</v>
      </c>
      <c r="E5783" s="21">
        <v>0</v>
      </c>
      <c r="F5783" s="22">
        <v>5.87419817194953E-5</v>
      </c>
      <c r="G5783" s="22">
        <v>1.14155251141553E-4</v>
      </c>
      <c r="H5783" s="21">
        <v>0</v>
      </c>
      <c r="I5783" s="20">
        <v>0.16417765710000001</v>
      </c>
      <c r="J5783" s="24">
        <v>0.1201</v>
      </c>
      <c r="K5783" s="20">
        <v>0.28305332360000002</v>
      </c>
      <c r="L5783" s="20">
        <v>0.2904789606</v>
      </c>
      <c r="M5783" s="20">
        <v>8.8052908910000005E-2</v>
      </c>
      <c r="N5783" s="21">
        <v>0</v>
      </c>
    </row>
    <row r="5784" spans="1:14" ht="15" customHeight="1" outlineLevel="1" x14ac:dyDescent="0.3">
      <c r="A5784" s="12">
        <v>5782</v>
      </c>
      <c r="B5784" s="13">
        <v>1</v>
      </c>
      <c r="C5784" s="19">
        <v>1.05076940452779E-4</v>
      </c>
      <c r="D5784" s="21">
        <v>0</v>
      </c>
      <c r="E5784" s="21">
        <v>0</v>
      </c>
      <c r="F5784" s="22">
        <v>3.7594868300476997E-5</v>
      </c>
      <c r="G5784" s="22">
        <v>1.14155251141553E-4</v>
      </c>
      <c r="H5784" s="21">
        <v>0</v>
      </c>
      <c r="I5784" s="20">
        <v>0.16902637700000001</v>
      </c>
      <c r="J5784" s="24">
        <v>9.2299999999999993E-2</v>
      </c>
      <c r="K5784" s="20">
        <v>0.22729486239999999</v>
      </c>
      <c r="L5784" s="20">
        <v>0.28000775639999997</v>
      </c>
      <c r="M5784" s="20">
        <v>5.8228053100000003E-2</v>
      </c>
      <c r="N5784" s="21">
        <v>0</v>
      </c>
    </row>
    <row r="5785" spans="1:14" ht="15" customHeight="1" outlineLevel="1" x14ac:dyDescent="0.3">
      <c r="A5785" s="12">
        <v>5783</v>
      </c>
      <c r="B5785" s="13">
        <v>1</v>
      </c>
      <c r="C5785" s="19">
        <v>1.1017453460559201E-4</v>
      </c>
      <c r="D5785" s="21">
        <v>0</v>
      </c>
      <c r="E5785" s="21">
        <v>0</v>
      </c>
      <c r="F5785" s="22">
        <v>2.3496792687798098E-5</v>
      </c>
      <c r="G5785" s="22">
        <v>1.14155251141553E-4</v>
      </c>
      <c r="H5785" s="21">
        <v>0</v>
      </c>
      <c r="I5785" s="20">
        <v>0.16960822340000001</v>
      </c>
      <c r="J5785" s="24">
        <v>6.0400000000000002E-2</v>
      </c>
      <c r="K5785" s="20">
        <v>0.17348429509999999</v>
      </c>
      <c r="L5785" s="20">
        <v>0.25732014739999998</v>
      </c>
      <c r="M5785" s="20">
        <v>2.0871013179999998E-2</v>
      </c>
      <c r="N5785" s="21">
        <v>0</v>
      </c>
    </row>
    <row r="5786" spans="1:14" ht="15" customHeight="1" outlineLevel="1" x14ac:dyDescent="0.3">
      <c r="A5786" s="12">
        <v>5784</v>
      </c>
      <c r="B5786" s="13">
        <v>1</v>
      </c>
      <c r="C5786" s="19">
        <v>9.2308864361140996E-5</v>
      </c>
      <c r="D5786" s="21">
        <v>0</v>
      </c>
      <c r="E5786" s="21">
        <v>0</v>
      </c>
      <c r="F5786" s="22">
        <v>9.3987170751192492E-6</v>
      </c>
      <c r="G5786" s="22">
        <v>1.14155251141553E-4</v>
      </c>
      <c r="H5786" s="21">
        <v>0</v>
      </c>
      <c r="I5786" s="20">
        <v>0.17949961210000001</v>
      </c>
      <c r="J5786" s="24">
        <v>5.0299999999999997E-2</v>
      </c>
      <c r="K5786" s="20">
        <v>0.1137083029</v>
      </c>
      <c r="L5786" s="20">
        <v>0.25130890049999999</v>
      </c>
      <c r="M5786" s="20">
        <v>1.337349021E-3</v>
      </c>
      <c r="N5786" s="21">
        <v>0</v>
      </c>
    </row>
    <row r="5787" spans="1:14" ht="15" customHeight="1" outlineLevel="1" x14ac:dyDescent="0.3">
      <c r="A5787" s="12">
        <v>5785</v>
      </c>
      <c r="B5787" s="13">
        <v>1</v>
      </c>
      <c r="C5787" s="19">
        <v>7.7560531939818294E-5</v>
      </c>
      <c r="D5787" s="21">
        <v>0</v>
      </c>
      <c r="E5787" s="21">
        <v>0</v>
      </c>
      <c r="F5787" s="22">
        <v>5.8741981719495297E-6</v>
      </c>
      <c r="G5787" s="22">
        <v>1.14155251141553E-4</v>
      </c>
      <c r="H5787" s="21">
        <v>0</v>
      </c>
      <c r="I5787" s="20">
        <v>0.18182699769999999</v>
      </c>
      <c r="J5787" s="24">
        <v>5.6599999999999998E-2</v>
      </c>
      <c r="K5787" s="20">
        <v>9.0090090090000005E-2</v>
      </c>
      <c r="L5787" s="20">
        <v>0.25140585609999999</v>
      </c>
      <c r="M5787" s="20">
        <v>4.5108214620000003E-2</v>
      </c>
      <c r="N5787" s="21">
        <v>0</v>
      </c>
    </row>
    <row r="5788" spans="1:14" ht="15" customHeight="1" outlineLevel="1" x14ac:dyDescent="0.3">
      <c r="A5788" s="12">
        <v>5786</v>
      </c>
      <c r="B5788" s="13">
        <v>1</v>
      </c>
      <c r="C5788" s="19">
        <v>6.8516879553401201E-5</v>
      </c>
      <c r="D5788" s="21">
        <v>0</v>
      </c>
      <c r="E5788" s="21">
        <v>0</v>
      </c>
      <c r="F5788" s="22">
        <v>2.3496792687798102E-6</v>
      </c>
      <c r="G5788" s="22">
        <v>1.14155251141553E-4</v>
      </c>
      <c r="H5788" s="21">
        <v>0</v>
      </c>
      <c r="I5788" s="20">
        <v>0.18114817690000001</v>
      </c>
      <c r="J5788" s="24">
        <v>7.3300000000000004E-2</v>
      </c>
      <c r="K5788" s="20">
        <v>7.6211346479999997E-2</v>
      </c>
      <c r="L5788" s="20">
        <v>0.24384331980000001</v>
      </c>
      <c r="M5788" s="20">
        <v>0.19607312830000001</v>
      </c>
      <c r="N5788" s="21">
        <v>0</v>
      </c>
    </row>
    <row r="5789" spans="1:14" ht="15" customHeight="1" outlineLevel="1" x14ac:dyDescent="0.3">
      <c r="A5789" s="12">
        <v>5787</v>
      </c>
      <c r="B5789" s="13">
        <v>1</v>
      </c>
      <c r="C5789" s="19">
        <v>5.4920083051286601E-5</v>
      </c>
      <c r="D5789" s="21">
        <v>0</v>
      </c>
      <c r="E5789" s="21">
        <v>0</v>
      </c>
      <c r="F5789" s="22">
        <v>1.17483963438991E-6</v>
      </c>
      <c r="G5789" s="22">
        <v>1.14155251141553E-4</v>
      </c>
      <c r="H5789" s="21">
        <v>0</v>
      </c>
      <c r="I5789" s="20">
        <v>0.169511249</v>
      </c>
      <c r="J5789" s="24">
        <v>7.6499999999999999E-2</v>
      </c>
      <c r="K5789" s="20">
        <v>6.2210859510000001E-2</v>
      </c>
      <c r="L5789" s="20">
        <v>0.22726391309999999</v>
      </c>
      <c r="M5789" s="20">
        <v>0.2497591596</v>
      </c>
      <c r="N5789" s="21">
        <v>0</v>
      </c>
    </row>
    <row r="5790" spans="1:14" ht="15" customHeight="1" outlineLevel="1" x14ac:dyDescent="0.3">
      <c r="A5790" s="12">
        <v>5788</v>
      </c>
      <c r="B5790" s="13">
        <v>1</v>
      </c>
      <c r="C5790" s="19">
        <v>4.8246956490185001E-5</v>
      </c>
      <c r="D5790" s="21">
        <v>0</v>
      </c>
      <c r="E5790" s="21">
        <v>0</v>
      </c>
      <c r="F5790" s="22">
        <v>1.40980756126789E-5</v>
      </c>
      <c r="G5790" s="22">
        <v>1.14155251141553E-4</v>
      </c>
      <c r="H5790" s="21">
        <v>0</v>
      </c>
      <c r="I5790" s="20">
        <v>0.18066330489999999</v>
      </c>
      <c r="J5790" s="24">
        <v>6.6699999999999995E-2</v>
      </c>
      <c r="K5790" s="20">
        <v>6.0506452400000001E-2</v>
      </c>
      <c r="L5790" s="20">
        <v>0.21756835369999999</v>
      </c>
      <c r="M5790" s="20">
        <v>0.15647240309999999</v>
      </c>
      <c r="N5790" s="21">
        <v>0</v>
      </c>
    </row>
    <row r="5791" spans="1:14" ht="15" customHeight="1" outlineLevel="1" x14ac:dyDescent="0.3">
      <c r="A5791" s="12">
        <v>5789</v>
      </c>
      <c r="B5791" s="13">
        <v>1</v>
      </c>
      <c r="C5791" s="19">
        <v>4.7278509963989003E-5</v>
      </c>
      <c r="D5791" s="21">
        <v>0</v>
      </c>
      <c r="E5791" s="21">
        <v>0</v>
      </c>
      <c r="F5791" s="22">
        <v>3.7594868300476997E-5</v>
      </c>
      <c r="G5791" s="22">
        <v>1.14155251141553E-4</v>
      </c>
      <c r="H5791" s="21">
        <v>0</v>
      </c>
      <c r="I5791" s="20">
        <v>0.19559736229999999</v>
      </c>
      <c r="J5791" s="24">
        <v>6.2100000000000002E-2</v>
      </c>
      <c r="K5791" s="20">
        <v>6.5376187000000002E-2</v>
      </c>
      <c r="L5791" s="20">
        <v>0.2168896645</v>
      </c>
      <c r="M5791" s="20">
        <v>4.586632014E-2</v>
      </c>
      <c r="N5791" s="21">
        <v>0</v>
      </c>
    </row>
    <row r="5792" spans="1:14" ht="15" customHeight="1" outlineLevel="1" x14ac:dyDescent="0.3">
      <c r="A5792" s="12">
        <v>5790</v>
      </c>
      <c r="B5792" s="13">
        <v>1</v>
      </c>
      <c r="C5792" s="19">
        <v>4.8396318889747598E-5</v>
      </c>
      <c r="D5792" s="21">
        <v>0</v>
      </c>
      <c r="E5792" s="21">
        <v>0</v>
      </c>
      <c r="F5792" s="22">
        <v>9.3987170751192502E-5</v>
      </c>
      <c r="G5792" s="22">
        <v>1.14155251141553E-4</v>
      </c>
      <c r="H5792" s="20">
        <v>1.8898400900000001E-2</v>
      </c>
      <c r="I5792" s="20">
        <v>0.1984096199</v>
      </c>
      <c r="J5792" s="24">
        <v>6.9699999999999998E-2</v>
      </c>
      <c r="K5792" s="20">
        <v>5.8923788650000003E-2</v>
      </c>
      <c r="L5792" s="20">
        <v>0.2129144852</v>
      </c>
      <c r="M5792" s="20">
        <v>1.41920548E-3</v>
      </c>
      <c r="N5792" s="21">
        <v>0</v>
      </c>
    </row>
    <row r="5793" spans="1:14" ht="15" customHeight="1" outlineLevel="1" x14ac:dyDescent="0.3">
      <c r="A5793" s="12">
        <v>5791</v>
      </c>
      <c r="B5793" s="13">
        <v>1</v>
      </c>
      <c r="C5793" s="19">
        <v>4.7345963950888202E-5</v>
      </c>
      <c r="D5793" s="21">
        <v>0</v>
      </c>
      <c r="E5793" s="21">
        <v>0</v>
      </c>
      <c r="F5793" s="22">
        <v>1.8210014333043501E-4</v>
      </c>
      <c r="G5793" s="22">
        <v>1.14155251141553E-4</v>
      </c>
      <c r="H5793" s="20">
        <v>9.0292359880000006E-2</v>
      </c>
      <c r="I5793" s="20">
        <v>0.17309930179999999</v>
      </c>
      <c r="J5793" s="24">
        <v>6.5600000000000006E-2</v>
      </c>
      <c r="K5793" s="20">
        <v>6.7811054300000007E-2</v>
      </c>
      <c r="L5793" s="20">
        <v>0.22445220090000001</v>
      </c>
      <c r="M5793" s="20">
        <v>6.5588077420000003E-3</v>
      </c>
      <c r="N5793" s="21">
        <v>0</v>
      </c>
    </row>
    <row r="5794" spans="1:14" ht="15" customHeight="1" outlineLevel="1" x14ac:dyDescent="0.3">
      <c r="A5794" s="12">
        <v>5792</v>
      </c>
      <c r="B5794" s="13">
        <v>1</v>
      </c>
      <c r="C5794" s="19">
        <v>5.6180407687454299E-5</v>
      </c>
      <c r="D5794" s="21">
        <v>0</v>
      </c>
      <c r="E5794" s="20">
        <v>8.4270165039999995E-5</v>
      </c>
      <c r="F5794" s="22">
        <v>1.58603350642637E-4</v>
      </c>
      <c r="G5794" s="22">
        <v>1.14155251141553E-4</v>
      </c>
      <c r="H5794" s="20">
        <v>0.23033435629999999</v>
      </c>
      <c r="I5794" s="20">
        <v>0.12403025600000001</v>
      </c>
      <c r="J5794" s="24">
        <v>2.9899999999999999E-2</v>
      </c>
      <c r="K5794" s="20">
        <v>7.2193815440000003E-2</v>
      </c>
      <c r="L5794" s="20">
        <v>0.22474306769999999</v>
      </c>
      <c r="M5794" s="20">
        <v>7.8843021400000005E-2</v>
      </c>
      <c r="N5794" s="24">
        <v>7.6518000000000003E-2</v>
      </c>
    </row>
    <row r="5795" spans="1:14" ht="15" customHeight="1" outlineLevel="1" x14ac:dyDescent="0.3">
      <c r="A5795" s="12">
        <v>5793</v>
      </c>
      <c r="B5795" s="13">
        <v>1</v>
      </c>
      <c r="C5795" s="19">
        <v>5.62653070731183E-5</v>
      </c>
      <c r="D5795" s="21">
        <v>0</v>
      </c>
      <c r="E5795" s="20">
        <v>1.094235325E-3</v>
      </c>
      <c r="F5795" s="22">
        <v>1.4685495429873799E-4</v>
      </c>
      <c r="G5795" s="22">
        <v>1.14155251141553E-4</v>
      </c>
      <c r="H5795" s="20">
        <v>0.37877564209999998</v>
      </c>
      <c r="I5795" s="20">
        <v>0.1016291699</v>
      </c>
      <c r="J5795" s="24">
        <v>1.9900000000000001E-2</v>
      </c>
      <c r="K5795" s="20">
        <v>8.6072559049999997E-2</v>
      </c>
      <c r="L5795" s="20">
        <v>0.23007562540000001</v>
      </c>
      <c r="M5795" s="20">
        <v>0.110765719</v>
      </c>
      <c r="N5795" s="20">
        <v>0.27398057139999998</v>
      </c>
    </row>
    <row r="5796" spans="1:14" ht="15" customHeight="1" outlineLevel="1" x14ac:dyDescent="0.3">
      <c r="A5796" s="12">
        <v>5794</v>
      </c>
      <c r="B5796" s="13">
        <v>1</v>
      </c>
      <c r="C5796" s="19">
        <v>5.6722294271090897E-5</v>
      </c>
      <c r="D5796" s="21">
        <v>0</v>
      </c>
      <c r="E5796" s="20">
        <v>1.9254455890000001E-3</v>
      </c>
      <c r="F5796" s="22">
        <v>1.6447754881458699E-4</v>
      </c>
      <c r="G5796" s="22">
        <v>1.14155251141553E-4</v>
      </c>
      <c r="H5796" s="20">
        <v>0.49135842349999997</v>
      </c>
      <c r="I5796" s="20">
        <v>9.8719937940000002E-2</v>
      </c>
      <c r="J5796" s="24">
        <v>2.46E-2</v>
      </c>
      <c r="K5796" s="20">
        <v>0.1074993913</v>
      </c>
      <c r="L5796" s="20">
        <v>0.23918945119999999</v>
      </c>
      <c r="M5796" s="20">
        <v>7.0467860399999999E-2</v>
      </c>
      <c r="N5796" s="20">
        <v>0.49426371429999999</v>
      </c>
    </row>
    <row r="5797" spans="1:14" ht="15" customHeight="1" outlineLevel="1" x14ac:dyDescent="0.3">
      <c r="A5797" s="12">
        <v>5795</v>
      </c>
      <c r="B5797" s="13">
        <v>1</v>
      </c>
      <c r="C5797" s="19">
        <v>5.6694477672906502E-5</v>
      </c>
      <c r="D5797" s="21">
        <v>0</v>
      </c>
      <c r="E5797" s="20">
        <v>2.5472572610000001E-3</v>
      </c>
      <c r="F5797" s="22">
        <v>1.87974341502385E-4</v>
      </c>
      <c r="G5797" s="22">
        <v>1.14155251141553E-4</v>
      </c>
      <c r="H5797" s="20">
        <v>0.55709901470000001</v>
      </c>
      <c r="I5797" s="20">
        <v>9.2998448410000004E-2</v>
      </c>
      <c r="J5797" s="24">
        <v>2.3199999999999998E-2</v>
      </c>
      <c r="K5797" s="20">
        <v>0.13123934749999999</v>
      </c>
      <c r="L5797" s="20">
        <v>0.246655032</v>
      </c>
      <c r="M5797" s="20">
        <v>2.3695608050000001E-2</v>
      </c>
      <c r="N5797" s="20">
        <v>0.71160514289999999</v>
      </c>
    </row>
    <row r="5798" spans="1:14" ht="15" customHeight="1" outlineLevel="1" x14ac:dyDescent="0.3">
      <c r="A5798" s="12">
        <v>5796</v>
      </c>
      <c r="B5798" s="13">
        <v>1</v>
      </c>
      <c r="C5798" s="19">
        <v>6.1827672001909999E-5</v>
      </c>
      <c r="D5798" s="21">
        <v>0</v>
      </c>
      <c r="E5798" s="20">
        <v>2.9809506869999999E-3</v>
      </c>
      <c r="F5798" s="22">
        <v>2.0677177565262301E-4</v>
      </c>
      <c r="G5798" s="22">
        <v>1.14155251141553E-4</v>
      </c>
      <c r="H5798" s="20">
        <v>0.58197383300000005</v>
      </c>
      <c r="I5798" s="20">
        <v>9.7556245149999998E-2</v>
      </c>
      <c r="J5798" s="24">
        <v>3.6600000000000001E-2</v>
      </c>
      <c r="K5798" s="20">
        <v>0.11236912590000001</v>
      </c>
      <c r="L5798" s="20">
        <v>0.24975761099999999</v>
      </c>
      <c r="M5798" s="20">
        <v>1.337349021E-3</v>
      </c>
      <c r="N5798" s="20">
        <v>0.80919428569999996</v>
      </c>
    </row>
    <row r="5799" spans="1:14" ht="15" customHeight="1" outlineLevel="1" x14ac:dyDescent="0.3">
      <c r="A5799" s="12">
        <v>5797</v>
      </c>
      <c r="B5799" s="13">
        <v>1</v>
      </c>
      <c r="C5799" s="19">
        <v>5.2380684449458499E-5</v>
      </c>
      <c r="D5799" s="21">
        <v>0</v>
      </c>
      <c r="E5799" s="20">
        <v>3.2346123960000001E-3</v>
      </c>
      <c r="F5799" s="22">
        <v>1.87974341502385E-4</v>
      </c>
      <c r="G5799" s="22">
        <v>1.14155251141553E-4</v>
      </c>
      <c r="H5799" s="20">
        <v>0.57470521730000002</v>
      </c>
      <c r="I5799" s="20">
        <v>0.11394491850000001</v>
      </c>
      <c r="J5799" s="24">
        <v>4.6800000000000001E-2</v>
      </c>
      <c r="K5799" s="20">
        <v>6.8054541029999999E-2</v>
      </c>
      <c r="L5799" s="20">
        <v>0.24306767500000001</v>
      </c>
      <c r="M5799" s="20">
        <v>5.7093452269999997E-2</v>
      </c>
      <c r="N5799" s="20">
        <v>0.92764285710000005</v>
      </c>
    </row>
    <row r="5800" spans="1:14" ht="15" customHeight="1" outlineLevel="1" x14ac:dyDescent="0.3">
      <c r="A5800" s="12">
        <v>5798</v>
      </c>
      <c r="B5800" s="13">
        <v>1</v>
      </c>
      <c r="C5800" s="19">
        <v>4.4353081231381397E-5</v>
      </c>
      <c r="D5800" s="21">
        <v>0</v>
      </c>
      <c r="E5800" s="20">
        <v>3.303135106E-3</v>
      </c>
      <c r="F5800" s="22">
        <v>1.90324020771165E-4</v>
      </c>
      <c r="G5800" s="22">
        <v>1.14155251141553E-4</v>
      </c>
      <c r="H5800" s="20">
        <v>0.53367791959999999</v>
      </c>
      <c r="I5800" s="20">
        <v>0.125484872</v>
      </c>
      <c r="J5800" s="24">
        <v>5.9900000000000002E-2</v>
      </c>
      <c r="K5800" s="20">
        <v>5.4541027509999999E-2</v>
      </c>
      <c r="L5800" s="20">
        <v>0.2338568935</v>
      </c>
      <c r="M5800" s="20">
        <v>0.24249012510000001</v>
      </c>
      <c r="N5800" s="20">
        <v>0.93939857140000005</v>
      </c>
    </row>
    <row r="5801" spans="1:14" ht="15" customHeight="1" outlineLevel="1" x14ac:dyDescent="0.3">
      <c r="A5801" s="12">
        <v>5799</v>
      </c>
      <c r="B5801" s="13">
        <v>1</v>
      </c>
      <c r="C5801" s="25">
        <v>4.0037434707132198E-5</v>
      </c>
      <c r="D5801" s="21">
        <v>0</v>
      </c>
      <c r="E5801" s="20">
        <v>3.2001382369999999E-3</v>
      </c>
      <c r="F5801" s="22">
        <v>2.1382081345896301E-4</v>
      </c>
      <c r="G5801" s="22">
        <v>1.14155251141553E-4</v>
      </c>
      <c r="H5801" s="20">
        <v>0.45824584070000002</v>
      </c>
      <c r="I5801" s="24">
        <v>0.125</v>
      </c>
      <c r="J5801" s="24">
        <v>9.3700000000000006E-2</v>
      </c>
      <c r="K5801" s="20">
        <v>6.9150231310000004E-2</v>
      </c>
      <c r="L5801" s="20">
        <v>0.2402559628</v>
      </c>
      <c r="M5801" s="20">
        <v>0.31032047099999999</v>
      </c>
      <c r="N5801" s="20">
        <v>0.88702714289999995</v>
      </c>
    </row>
    <row r="5802" spans="1:14" ht="15" customHeight="1" outlineLevel="1" x14ac:dyDescent="0.3">
      <c r="A5802" s="12">
        <v>5800</v>
      </c>
      <c r="B5802" s="13">
        <v>1</v>
      </c>
      <c r="C5802" s="19">
        <v>4.0081722194345502E-5</v>
      </c>
      <c r="D5802" s="21">
        <v>0</v>
      </c>
      <c r="E5802" s="20">
        <v>2.9171096530000002E-3</v>
      </c>
      <c r="F5802" s="22">
        <v>2.23219530534082E-4</v>
      </c>
      <c r="G5802" s="22">
        <v>1.14155251141553E-4</v>
      </c>
      <c r="H5802" s="20">
        <v>0.34727830720000002</v>
      </c>
      <c r="I5802" s="20">
        <v>0.1107447634</v>
      </c>
      <c r="J5802" s="24">
        <v>0.16039999999999999</v>
      </c>
      <c r="K5802" s="20">
        <v>9.922084246E-2</v>
      </c>
      <c r="L5802" s="20">
        <v>0.23763816169999999</v>
      </c>
      <c r="M5802" s="20">
        <v>0.19296619870000001</v>
      </c>
      <c r="N5802" s="20">
        <v>0.72974571430000001</v>
      </c>
    </row>
    <row r="5803" spans="1:14" ht="15" customHeight="1" outlineLevel="1" x14ac:dyDescent="0.3">
      <c r="A5803" s="12">
        <v>5801</v>
      </c>
      <c r="B5803" s="13">
        <v>1</v>
      </c>
      <c r="C5803" s="19">
        <v>4.61671397316992E-5</v>
      </c>
      <c r="D5803" s="21">
        <v>0</v>
      </c>
      <c r="E5803" s="20">
        <v>2.4902259380000001E-3</v>
      </c>
      <c r="F5803" s="22">
        <v>2.23219530534082E-4</v>
      </c>
      <c r="G5803" s="22">
        <v>1.14155251141553E-4</v>
      </c>
      <c r="H5803" s="20">
        <v>0.20432886450000001</v>
      </c>
      <c r="I5803" s="20">
        <v>0.1002715283</v>
      </c>
      <c r="J5803" s="24">
        <v>0.3528</v>
      </c>
      <c r="K5803" s="20">
        <v>0.1341611882</v>
      </c>
      <c r="L5803" s="20">
        <v>0.25896839249999998</v>
      </c>
      <c r="M5803" s="20">
        <v>5.6361493899999997E-2</v>
      </c>
      <c r="N5803" s="20">
        <v>0.56486485710000001</v>
      </c>
    </row>
    <row r="5804" spans="1:14" ht="15" customHeight="1" outlineLevel="1" x14ac:dyDescent="0.3">
      <c r="A5804" s="12">
        <v>5802</v>
      </c>
      <c r="B5804" s="13">
        <v>1</v>
      </c>
      <c r="C5804" s="19">
        <v>6.4191648414105404E-5</v>
      </c>
      <c r="D5804" s="21">
        <v>0</v>
      </c>
      <c r="E5804" s="20">
        <v>1.6517803559999999E-3</v>
      </c>
      <c r="F5804" s="22">
        <v>1.6447754881458699E-4</v>
      </c>
      <c r="G5804" s="22">
        <v>1.14155251141553E-4</v>
      </c>
      <c r="H5804" s="20">
        <v>7.1232434179999998E-2</v>
      </c>
      <c r="I5804" s="20">
        <v>9.3289371610000005E-2</v>
      </c>
      <c r="J5804" s="24">
        <v>0.4259</v>
      </c>
      <c r="K5804" s="20">
        <v>0.17445824200000001</v>
      </c>
      <c r="L5804" s="20">
        <v>0.28262555750000001</v>
      </c>
      <c r="M5804" s="20">
        <v>1.54814866E-3</v>
      </c>
      <c r="N5804" s="24">
        <v>0.31153199999999998</v>
      </c>
    </row>
    <row r="5805" spans="1:14" ht="15" customHeight="1" outlineLevel="1" x14ac:dyDescent="0.3">
      <c r="A5805" s="12">
        <v>5803</v>
      </c>
      <c r="B5805" s="13">
        <v>1</v>
      </c>
      <c r="C5805" s="19">
        <v>8.5081729458809404E-5</v>
      </c>
      <c r="D5805" s="21">
        <v>0</v>
      </c>
      <c r="E5805" s="20">
        <v>6.6394675490000004E-4</v>
      </c>
      <c r="F5805" s="22">
        <v>1.1748396343899099E-4</v>
      </c>
      <c r="G5805" s="22">
        <v>1.14155251141553E-4</v>
      </c>
      <c r="H5805" s="20">
        <v>1.3568082699999999E-2</v>
      </c>
      <c r="I5805" s="20">
        <v>0.1123933282</v>
      </c>
      <c r="J5805" s="24">
        <v>0.28410000000000002</v>
      </c>
      <c r="K5805" s="20">
        <v>0.1546140735</v>
      </c>
      <c r="L5805" s="20">
        <v>0.28786115960000003</v>
      </c>
      <c r="M5805" s="20">
        <v>9.6142783390000004E-3</v>
      </c>
      <c r="N5805" s="24">
        <v>9.3756000000000006E-2</v>
      </c>
    </row>
    <row r="5806" spans="1:14" ht="15" customHeight="1" outlineLevel="1" x14ac:dyDescent="0.3">
      <c r="A5806" s="12">
        <v>5804</v>
      </c>
      <c r="B5806" s="13">
        <v>1</v>
      </c>
      <c r="C5806" s="19">
        <v>9.5820785512501698E-5</v>
      </c>
      <c r="D5806" s="21">
        <v>0</v>
      </c>
      <c r="E5806" s="20">
        <v>1.7662686109999999E-4</v>
      </c>
      <c r="F5806" s="22">
        <v>8.8112972579242903E-5</v>
      </c>
      <c r="G5806" s="22">
        <v>1.14155251141553E-4</v>
      </c>
      <c r="H5806" s="21">
        <v>0</v>
      </c>
      <c r="I5806" s="20">
        <v>0.1255818464</v>
      </c>
      <c r="J5806" s="24">
        <v>0.15110000000000001</v>
      </c>
      <c r="K5806" s="20">
        <v>0.19515461410000001</v>
      </c>
      <c r="L5806" s="20">
        <v>0.27923211170000001</v>
      </c>
      <c r="M5806" s="20">
        <v>0.1019394612</v>
      </c>
      <c r="N5806" s="21">
        <v>0</v>
      </c>
    </row>
    <row r="5807" spans="1:14" ht="15" customHeight="1" outlineLevel="1" x14ac:dyDescent="0.3">
      <c r="A5807" s="12">
        <v>5805</v>
      </c>
      <c r="B5807" s="13">
        <v>1</v>
      </c>
      <c r="C5807" s="19">
        <v>1.0353995317986099E-4</v>
      </c>
      <c r="D5807" s="21">
        <v>0</v>
      </c>
      <c r="E5807" s="21">
        <v>0</v>
      </c>
      <c r="F5807" s="22">
        <v>5.87419817194953E-5</v>
      </c>
      <c r="G5807" s="22">
        <v>1.14155251141553E-4</v>
      </c>
      <c r="H5807" s="21">
        <v>0</v>
      </c>
      <c r="I5807" s="20">
        <v>0.13295190069999999</v>
      </c>
      <c r="J5807" s="24">
        <v>6.4399999999999999E-2</v>
      </c>
      <c r="K5807" s="20">
        <v>0.2025809593</v>
      </c>
      <c r="L5807" s="20">
        <v>0.28049253439999999</v>
      </c>
      <c r="M5807" s="20">
        <v>0.13708259689999999</v>
      </c>
      <c r="N5807" s="21">
        <v>0</v>
      </c>
    </row>
    <row r="5808" spans="1:14" ht="15" customHeight="1" outlineLevel="1" x14ac:dyDescent="0.3">
      <c r="A5808" s="12">
        <v>5806</v>
      </c>
      <c r="B5808" s="13">
        <v>1</v>
      </c>
      <c r="C5808" s="19">
        <v>1.0626702150735899E-4</v>
      </c>
      <c r="D5808" s="21">
        <v>0</v>
      </c>
      <c r="E5808" s="21">
        <v>0</v>
      </c>
      <c r="F5808" s="22">
        <v>3.7594868300476997E-5</v>
      </c>
      <c r="G5808" s="22">
        <v>1.14155251141553E-4</v>
      </c>
      <c r="H5808" s="21">
        <v>0</v>
      </c>
      <c r="I5808" s="20">
        <v>0.1747478666</v>
      </c>
      <c r="J5808" s="24">
        <v>3.6600000000000001E-2</v>
      </c>
      <c r="K5808" s="20">
        <v>0.15802288780000001</v>
      </c>
      <c r="L5808" s="20">
        <v>0.290382005</v>
      </c>
      <c r="M5808" s="20">
        <v>8.4312890840000002E-2</v>
      </c>
      <c r="N5808" s="21">
        <v>0</v>
      </c>
    </row>
    <row r="5809" spans="1:14" ht="15" customHeight="1" outlineLevel="1" x14ac:dyDescent="0.3">
      <c r="A5809" s="12">
        <v>5807</v>
      </c>
      <c r="B5809" s="13">
        <v>1</v>
      </c>
      <c r="C5809" s="19">
        <v>1.09408450040094E-4</v>
      </c>
      <c r="D5809" s="21">
        <v>0</v>
      </c>
      <c r="E5809" s="21">
        <v>0</v>
      </c>
      <c r="F5809" s="22">
        <v>2.3496792687798098E-5</v>
      </c>
      <c r="G5809" s="22">
        <v>1.14155251141553E-4</v>
      </c>
      <c r="H5809" s="21">
        <v>0</v>
      </c>
      <c r="I5809" s="20">
        <v>0.20771916209999999</v>
      </c>
      <c r="J5809" s="24">
        <v>6.4999999999999997E-3</v>
      </c>
      <c r="K5809" s="20">
        <v>0.1436571707</v>
      </c>
      <c r="L5809" s="20">
        <v>0.2460732984</v>
      </c>
      <c r="M5809" s="20">
        <v>2.6764199950000001E-2</v>
      </c>
      <c r="N5809" s="21">
        <v>0</v>
      </c>
    </row>
    <row r="5810" spans="1:14" ht="15" customHeight="1" outlineLevel="1" x14ac:dyDescent="0.3">
      <c r="A5810" s="12">
        <v>5808</v>
      </c>
      <c r="B5810" s="13">
        <v>1</v>
      </c>
      <c r="C5810" s="19">
        <v>8.92541623829905E-5</v>
      </c>
      <c r="D5810" s="21">
        <v>0</v>
      </c>
      <c r="E5810" s="21">
        <v>0</v>
      </c>
      <c r="F5810" s="22">
        <v>9.3987170751192492E-6</v>
      </c>
      <c r="G5810" s="22">
        <v>1.14155251141553E-4</v>
      </c>
      <c r="H5810" s="21">
        <v>0</v>
      </c>
      <c r="I5810" s="20">
        <v>0.2186772692</v>
      </c>
      <c r="J5810" s="24">
        <v>8.2000000000000007E-3</v>
      </c>
      <c r="K5810" s="20">
        <v>0.13026540049999999</v>
      </c>
      <c r="L5810" s="20">
        <v>0.23453558269999999</v>
      </c>
      <c r="M5810" s="20">
        <v>1.337349021E-3</v>
      </c>
      <c r="N5810" s="21">
        <v>0</v>
      </c>
    </row>
    <row r="5811" spans="1:14" ht="15" customHeight="1" outlineLevel="1" x14ac:dyDescent="0.3">
      <c r="A5811" s="12">
        <v>5809</v>
      </c>
      <c r="B5811" s="13">
        <v>1</v>
      </c>
      <c r="C5811" s="19">
        <v>7.5551366758605699E-5</v>
      </c>
      <c r="D5811" s="21">
        <v>0</v>
      </c>
      <c r="E5811" s="21">
        <v>0</v>
      </c>
      <c r="F5811" s="22">
        <v>5.8741981719495297E-6</v>
      </c>
      <c r="G5811" s="22">
        <v>1.14155251141553E-4</v>
      </c>
      <c r="H5811" s="21">
        <v>0</v>
      </c>
      <c r="I5811" s="20">
        <v>0.21567106280000001</v>
      </c>
      <c r="J5811" s="24">
        <v>3.44E-2</v>
      </c>
      <c r="K5811" s="20">
        <v>0.1210129048</v>
      </c>
      <c r="L5811" s="20">
        <v>0.2370564282</v>
      </c>
      <c r="M5811" s="20">
        <v>6.856795836E-2</v>
      </c>
      <c r="N5811" s="21">
        <v>0</v>
      </c>
    </row>
    <row r="5812" spans="1:14" ht="15" customHeight="1" outlineLevel="1" x14ac:dyDescent="0.3">
      <c r="A5812" s="12">
        <v>5810</v>
      </c>
      <c r="B5812" s="13">
        <v>1</v>
      </c>
      <c r="C5812" s="19">
        <v>6.82229728961974E-5</v>
      </c>
      <c r="D5812" s="21">
        <v>0</v>
      </c>
      <c r="E5812" s="21">
        <v>0</v>
      </c>
      <c r="F5812" s="22">
        <v>2.3496792687798102E-6</v>
      </c>
      <c r="G5812" s="22">
        <v>1.14155251141553E-4</v>
      </c>
      <c r="H5812" s="21">
        <v>0</v>
      </c>
      <c r="I5812" s="20">
        <v>0.21121024050000001</v>
      </c>
      <c r="J5812" s="24">
        <v>4.6300000000000001E-2</v>
      </c>
      <c r="K5812" s="20">
        <v>9.8733869000000002E-2</v>
      </c>
      <c r="L5812" s="20">
        <v>0.23492340510000001</v>
      </c>
      <c r="M5812" s="20">
        <v>0.28634716380000003</v>
      </c>
      <c r="N5812" s="21">
        <v>0</v>
      </c>
    </row>
    <row r="5813" spans="1:14" ht="15" customHeight="1" outlineLevel="1" x14ac:dyDescent="0.3">
      <c r="A5813" s="12">
        <v>5811</v>
      </c>
      <c r="B5813" s="13">
        <v>1</v>
      </c>
      <c r="C5813" s="19">
        <v>5.7965148745594297E-5</v>
      </c>
      <c r="D5813" s="21">
        <v>0</v>
      </c>
      <c r="E5813" s="21">
        <v>0</v>
      </c>
      <c r="F5813" s="22">
        <v>1.17483963438991E-6</v>
      </c>
      <c r="G5813" s="22">
        <v>1.14155251141553E-4</v>
      </c>
      <c r="H5813" s="21">
        <v>0</v>
      </c>
      <c r="I5813" s="20">
        <v>0.21470131889999999</v>
      </c>
      <c r="J5813" s="24">
        <v>4.7300000000000002E-2</v>
      </c>
      <c r="K5813" s="20">
        <v>8.8750913079999993E-2</v>
      </c>
      <c r="L5813" s="20">
        <v>0.23443862709999999</v>
      </c>
      <c r="M5813" s="20">
        <v>0.36769341030000002</v>
      </c>
      <c r="N5813" s="21">
        <v>0</v>
      </c>
    </row>
    <row r="5814" spans="1:14" ht="15" customHeight="1" outlineLevel="1" x14ac:dyDescent="0.3">
      <c r="A5814" s="12">
        <v>5812</v>
      </c>
      <c r="B5814" s="13">
        <v>1</v>
      </c>
      <c r="C5814" s="19">
        <v>5.7329154011973103E-5</v>
      </c>
      <c r="D5814" s="21">
        <v>0</v>
      </c>
      <c r="E5814" s="21">
        <v>0</v>
      </c>
      <c r="F5814" s="22">
        <v>1.40980756126789E-5</v>
      </c>
      <c r="G5814" s="22">
        <v>1.14155251141553E-4</v>
      </c>
      <c r="H5814" s="21">
        <v>0</v>
      </c>
      <c r="I5814" s="20">
        <v>0.2127618309</v>
      </c>
      <c r="J5814" s="24">
        <v>4.0599999999999997E-2</v>
      </c>
      <c r="K5814" s="20">
        <v>8.9846603359999999E-2</v>
      </c>
      <c r="L5814" s="20">
        <v>0.22726391309999999</v>
      </c>
      <c r="M5814" s="20">
        <v>0.22739141190000001</v>
      </c>
      <c r="N5814" s="21">
        <v>0</v>
      </c>
    </row>
    <row r="5815" spans="1:14" ht="15" customHeight="1" outlineLevel="1" x14ac:dyDescent="0.3">
      <c r="A5815" s="12">
        <v>5813</v>
      </c>
      <c r="B5815" s="13">
        <v>1</v>
      </c>
      <c r="C5815" s="19">
        <v>6.7982065800128801E-5</v>
      </c>
      <c r="D5815" s="21">
        <v>0</v>
      </c>
      <c r="E5815" s="21">
        <v>0</v>
      </c>
      <c r="F5815" s="22">
        <v>3.7594868300476997E-5</v>
      </c>
      <c r="G5815" s="22">
        <v>1.14155251141553E-4</v>
      </c>
      <c r="H5815" s="21">
        <v>0</v>
      </c>
      <c r="I5815" s="20">
        <v>0.2099495733</v>
      </c>
      <c r="J5815" s="24">
        <v>2.8000000000000001E-2</v>
      </c>
      <c r="K5815" s="20">
        <v>9.9342585829999996E-2</v>
      </c>
      <c r="L5815" s="20">
        <v>0.24209811910000001</v>
      </c>
      <c r="M5815" s="20">
        <v>6.6241502930000001E-2</v>
      </c>
      <c r="N5815" s="21">
        <v>0</v>
      </c>
    </row>
    <row r="5816" spans="1:14" ht="15" customHeight="1" outlineLevel="1" x14ac:dyDescent="0.3">
      <c r="A5816" s="12">
        <v>5814</v>
      </c>
      <c r="B5816" s="13">
        <v>1</v>
      </c>
      <c r="C5816" s="19">
        <v>8.7302814904834406E-5</v>
      </c>
      <c r="D5816" s="21">
        <v>0</v>
      </c>
      <c r="E5816" s="21">
        <v>0</v>
      </c>
      <c r="F5816" s="22">
        <v>9.3987170751192502E-5</v>
      </c>
      <c r="G5816" s="22">
        <v>1.14155251141553E-4</v>
      </c>
      <c r="H5816" s="20">
        <v>1.7444677759999999E-2</v>
      </c>
      <c r="I5816" s="20">
        <v>0.20597362299999999</v>
      </c>
      <c r="J5816" s="24">
        <v>2.2499999999999999E-2</v>
      </c>
      <c r="K5816" s="20">
        <v>0.14243973700000001</v>
      </c>
      <c r="L5816" s="20">
        <v>0.25770796969999998</v>
      </c>
      <c r="M5816" s="20">
        <v>1.661384509E-3</v>
      </c>
      <c r="N5816" s="21">
        <v>0</v>
      </c>
    </row>
    <row r="5817" spans="1:14" ht="15" customHeight="1" outlineLevel="1" x14ac:dyDescent="0.3">
      <c r="A5817" s="12">
        <v>5815</v>
      </c>
      <c r="B5817" s="13">
        <v>1</v>
      </c>
      <c r="C5817" s="19">
        <v>1.0296177614929701E-4</v>
      </c>
      <c r="D5817" s="21">
        <v>0</v>
      </c>
      <c r="E5817" s="21">
        <v>0</v>
      </c>
      <c r="F5817" s="22">
        <v>1.8210014333043501E-4</v>
      </c>
      <c r="G5817" s="22">
        <v>1.14155251141553E-4</v>
      </c>
      <c r="H5817" s="20">
        <v>8.1085446620000001E-2</v>
      </c>
      <c r="I5817" s="20">
        <v>0.1836695112</v>
      </c>
      <c r="J5817" s="24">
        <v>3.44E-2</v>
      </c>
      <c r="K5817" s="20">
        <v>0.1664231799</v>
      </c>
      <c r="L5817" s="20">
        <v>0.26788830720000001</v>
      </c>
      <c r="M5817" s="20">
        <v>1.2787565190000001E-2</v>
      </c>
      <c r="N5817" s="21">
        <v>0</v>
      </c>
    </row>
    <row r="5818" spans="1:14" ht="15" customHeight="1" outlineLevel="1" x14ac:dyDescent="0.3">
      <c r="A5818" s="12">
        <v>5816</v>
      </c>
      <c r="B5818" s="13">
        <v>1</v>
      </c>
      <c r="C5818" s="19">
        <v>1.21702898453275E-4</v>
      </c>
      <c r="D5818" s="21">
        <v>0</v>
      </c>
      <c r="E5818" s="20">
        <v>1.574745508E-5</v>
      </c>
      <c r="F5818" s="22">
        <v>1.58603350642637E-4</v>
      </c>
      <c r="G5818" s="22">
        <v>1.14155251141553E-4</v>
      </c>
      <c r="H5818" s="20">
        <v>0.19479890159999999</v>
      </c>
      <c r="I5818" s="20">
        <v>0.15477114040000001</v>
      </c>
      <c r="J5818" s="24">
        <v>1.77E-2</v>
      </c>
      <c r="K5818" s="20">
        <v>0.34088142199999999</v>
      </c>
      <c r="L5818" s="20">
        <v>0.29406631760000002</v>
      </c>
      <c r="M5818" s="20">
        <v>0.124319533</v>
      </c>
      <c r="N5818" s="20">
        <v>8.1888857139999993E-2</v>
      </c>
    </row>
    <row r="5819" spans="1:14" ht="15" customHeight="1" outlineLevel="1" x14ac:dyDescent="0.3">
      <c r="A5819" s="12">
        <v>5817</v>
      </c>
      <c r="B5819" s="13">
        <v>1</v>
      </c>
      <c r="C5819" s="19">
        <v>1.2395013922898999E-4</v>
      </c>
      <c r="D5819" s="21">
        <v>0</v>
      </c>
      <c r="E5819" s="20">
        <v>8.8951840879999999E-4</v>
      </c>
      <c r="F5819" s="22">
        <v>1.4685495429873799E-4</v>
      </c>
      <c r="G5819" s="22">
        <v>1.14155251141553E-4</v>
      </c>
      <c r="H5819" s="20">
        <v>0.30302051359999999</v>
      </c>
      <c r="I5819" s="20">
        <v>0.1435221102</v>
      </c>
      <c r="J5819" s="24">
        <v>1.0999999999999999E-2</v>
      </c>
      <c r="K5819" s="20">
        <v>0.39432675919999999</v>
      </c>
      <c r="L5819" s="20">
        <v>0.31985650570000002</v>
      </c>
      <c r="M5819" s="20">
        <v>0.16195791330000001</v>
      </c>
      <c r="N5819" s="20">
        <v>0.25306542859999998</v>
      </c>
    </row>
    <row r="5820" spans="1:14" ht="15" customHeight="1" outlineLevel="1" x14ac:dyDescent="0.3">
      <c r="A5820" s="12">
        <v>5818</v>
      </c>
      <c r="B5820" s="13">
        <v>1</v>
      </c>
      <c r="C5820" s="19">
        <v>1.2394811419373601E-4</v>
      </c>
      <c r="D5820" s="21">
        <v>0</v>
      </c>
      <c r="E5820" s="20">
        <v>1.529631178E-3</v>
      </c>
      <c r="F5820" s="22">
        <v>1.6447754881458699E-4</v>
      </c>
      <c r="G5820" s="22">
        <v>1.14155251141553E-4</v>
      </c>
      <c r="H5820" s="20">
        <v>0.38168308839999998</v>
      </c>
      <c r="I5820" s="20">
        <v>0.1282971296</v>
      </c>
      <c r="J5820" s="24">
        <v>3.6600000000000001E-2</v>
      </c>
      <c r="K5820" s="20">
        <v>0.39457024590000001</v>
      </c>
      <c r="L5820" s="20">
        <v>0.33692069029999999</v>
      </c>
      <c r="M5820" s="20">
        <v>9.7147985670000006E-2</v>
      </c>
      <c r="N5820" s="20">
        <v>0.48530485709999999</v>
      </c>
    </row>
    <row r="5821" spans="1:14" ht="15" customHeight="1" outlineLevel="1" x14ac:dyDescent="0.3">
      <c r="A5821" s="12">
        <v>5819</v>
      </c>
      <c r="B5821" s="13">
        <v>1</v>
      </c>
      <c r="C5821" s="19">
        <v>1.26085069694492E-4</v>
      </c>
      <c r="D5821" s="21">
        <v>0</v>
      </c>
      <c r="E5821" s="20">
        <v>1.936511368E-3</v>
      </c>
      <c r="F5821" s="22">
        <v>1.87974341502385E-4</v>
      </c>
      <c r="G5821" s="22">
        <v>1.14155251141553E-4</v>
      </c>
      <c r="H5821" s="20">
        <v>0.43014052660000002</v>
      </c>
      <c r="I5821" s="20">
        <v>0.13741272299999999</v>
      </c>
      <c r="J5821" s="24">
        <v>7.9600000000000004E-2</v>
      </c>
      <c r="K5821" s="20">
        <v>0.34976868760000002</v>
      </c>
      <c r="L5821" s="20">
        <v>0.3565057204</v>
      </c>
      <c r="M5821" s="20">
        <v>2.951503896E-2</v>
      </c>
      <c r="N5821" s="20">
        <v>0.68479542859999998</v>
      </c>
    </row>
    <row r="5822" spans="1:14" ht="15" customHeight="1" outlineLevel="1" x14ac:dyDescent="0.3">
      <c r="A5822" s="12">
        <v>5820</v>
      </c>
      <c r="B5822" s="13">
        <v>1</v>
      </c>
      <c r="C5822" s="19">
        <v>1.2854768351549801E-4</v>
      </c>
      <c r="D5822" s="21">
        <v>0</v>
      </c>
      <c r="E5822" s="20">
        <v>2.0918578849999999E-3</v>
      </c>
      <c r="F5822" s="22">
        <v>2.0677177565262301E-4</v>
      </c>
      <c r="G5822" s="22">
        <v>1.14155251141553E-4</v>
      </c>
      <c r="H5822" s="20">
        <v>0.45598449359999998</v>
      </c>
      <c r="I5822" s="20">
        <v>0.18677269199999999</v>
      </c>
      <c r="J5822" s="24">
        <v>0.1258</v>
      </c>
      <c r="K5822" s="20">
        <v>0.30119308500000003</v>
      </c>
      <c r="L5822" s="20">
        <v>0.35505138650000001</v>
      </c>
      <c r="M5822" s="20">
        <v>1.337349021E-3</v>
      </c>
      <c r="N5822" s="20">
        <v>0.80794628570000004</v>
      </c>
    </row>
    <row r="5823" spans="1:14" ht="15" customHeight="1" outlineLevel="1" x14ac:dyDescent="0.3">
      <c r="A5823" s="12">
        <v>5821</v>
      </c>
      <c r="B5823" s="13">
        <v>1</v>
      </c>
      <c r="C5823" s="19">
        <v>1.2638991912517701E-4</v>
      </c>
      <c r="D5823" s="21">
        <v>0</v>
      </c>
      <c r="E5823" s="20">
        <v>2.0156742510000001E-3</v>
      </c>
      <c r="F5823" s="22">
        <v>1.87974341502385E-4</v>
      </c>
      <c r="G5823" s="22">
        <v>1.14155251141553E-4</v>
      </c>
      <c r="H5823" s="20">
        <v>0.46422225810000001</v>
      </c>
      <c r="I5823" s="20">
        <v>0.22779286269999999</v>
      </c>
      <c r="J5823" s="24">
        <v>0.18010000000000001</v>
      </c>
      <c r="K5823" s="20">
        <v>0.27550523500000001</v>
      </c>
      <c r="L5823" s="20">
        <v>0.33682373469999999</v>
      </c>
      <c r="M5823" s="20">
        <v>7.8782263869999994E-2</v>
      </c>
      <c r="N5823" s="20">
        <v>0.89297742859999996</v>
      </c>
    </row>
    <row r="5824" spans="1:14" ht="15" customHeight="1" outlineLevel="1" x14ac:dyDescent="0.3">
      <c r="A5824" s="12">
        <v>5822</v>
      </c>
      <c r="B5824" s="13">
        <v>1</v>
      </c>
      <c r="C5824" s="19">
        <v>1.2861218123326601E-4</v>
      </c>
      <c r="D5824" s="21">
        <v>0</v>
      </c>
      <c r="E5824" s="20">
        <v>1.903314031E-3</v>
      </c>
      <c r="F5824" s="22">
        <v>1.90324020771165E-4</v>
      </c>
      <c r="G5824" s="22">
        <v>1.14155251141553E-4</v>
      </c>
      <c r="H5824" s="20">
        <v>0.42513325800000001</v>
      </c>
      <c r="I5824" s="20">
        <v>0.23933281610000001</v>
      </c>
      <c r="J5824" s="24">
        <v>0.2419</v>
      </c>
      <c r="K5824" s="20">
        <v>0.2535914293</v>
      </c>
      <c r="L5824" s="20">
        <v>0.32286212910000001</v>
      </c>
      <c r="M5824" s="20">
        <v>0.32501464209999997</v>
      </c>
      <c r="N5824" s="20">
        <v>0.90302828570000004</v>
      </c>
    </row>
    <row r="5825" spans="1:14" ht="15" customHeight="1" outlineLevel="1" x14ac:dyDescent="0.3">
      <c r="A5825" s="12">
        <v>5823</v>
      </c>
      <c r="B5825" s="13">
        <v>1</v>
      </c>
      <c r="C5825" s="19">
        <v>1.2368848562713901E-4</v>
      </c>
      <c r="D5825" s="21">
        <v>0</v>
      </c>
      <c r="E5825" s="20">
        <v>1.751372369E-3</v>
      </c>
      <c r="F5825" s="22">
        <v>2.1382081345896301E-4</v>
      </c>
      <c r="G5825" s="22">
        <v>1.14155251141553E-4</v>
      </c>
      <c r="H5825" s="20">
        <v>0.34566305930000002</v>
      </c>
      <c r="I5825" s="20">
        <v>0.2429208689</v>
      </c>
      <c r="J5825" s="24">
        <v>0.2984</v>
      </c>
      <c r="K5825" s="20">
        <v>0.23106890669999999</v>
      </c>
      <c r="L5825" s="20">
        <v>0.31355439210000002</v>
      </c>
      <c r="M5825" s="20">
        <v>0.4183754871</v>
      </c>
      <c r="N5825" s="20">
        <v>0.8690537143</v>
      </c>
    </row>
    <row r="5826" spans="1:14" ht="15" customHeight="1" outlineLevel="1" x14ac:dyDescent="0.3">
      <c r="A5826" s="12">
        <v>5824</v>
      </c>
      <c r="B5826" s="13">
        <v>1</v>
      </c>
      <c r="C5826" s="19">
        <v>1.20920402465517E-4</v>
      </c>
      <c r="D5826" s="21">
        <v>0</v>
      </c>
      <c r="E5826" s="20">
        <v>1.498136267E-3</v>
      </c>
      <c r="F5826" s="22">
        <v>2.23219530534082E-4</v>
      </c>
      <c r="G5826" s="22">
        <v>1.14155251141553E-4</v>
      </c>
      <c r="H5826" s="20">
        <v>0.2495558068</v>
      </c>
      <c r="I5826" s="20">
        <v>0.22468968189999999</v>
      </c>
      <c r="J5826" s="24">
        <v>0.33750000000000002</v>
      </c>
      <c r="K5826" s="20">
        <v>0.2797662527</v>
      </c>
      <c r="L5826" s="20">
        <v>0.31326352530000001</v>
      </c>
      <c r="M5826" s="20">
        <v>0.2577070608</v>
      </c>
      <c r="N5826" s="24">
        <v>0.756054</v>
      </c>
    </row>
    <row r="5827" spans="1:14" ht="15" customHeight="1" outlineLevel="1" x14ac:dyDescent="0.3">
      <c r="A5827" s="12">
        <v>5825</v>
      </c>
      <c r="B5827" s="13">
        <v>1</v>
      </c>
      <c r="C5827" s="19">
        <v>1.21476570550535E-4</v>
      </c>
      <c r="D5827" s="21">
        <v>0</v>
      </c>
      <c r="E5827" s="20">
        <v>1.0780622630000001E-3</v>
      </c>
      <c r="F5827" s="22">
        <v>2.23219530534082E-4</v>
      </c>
      <c r="G5827" s="22">
        <v>1.14155251141553E-4</v>
      </c>
      <c r="H5827" s="20">
        <v>0.14165724439999999</v>
      </c>
      <c r="I5827" s="20">
        <v>0.1983126455</v>
      </c>
      <c r="J5827" s="24">
        <v>0.40560000000000002</v>
      </c>
      <c r="K5827" s="20">
        <v>0.31397613829999999</v>
      </c>
      <c r="L5827" s="24">
        <v>0.33604809000000002</v>
      </c>
      <c r="M5827" s="20">
        <v>7.4928996629999994E-2</v>
      </c>
      <c r="N5827" s="20">
        <v>0.4926925714</v>
      </c>
    </row>
    <row r="5828" spans="1:14" ht="15" customHeight="1" outlineLevel="1" x14ac:dyDescent="0.3">
      <c r="A5828" s="12">
        <v>5826</v>
      </c>
      <c r="B5828" s="13">
        <v>1</v>
      </c>
      <c r="C5828" s="19">
        <v>1.3218830300541201E-4</v>
      </c>
      <c r="D5828" s="21">
        <v>0</v>
      </c>
      <c r="E5828" s="20">
        <v>4.1368990110000003E-4</v>
      </c>
      <c r="F5828" s="22">
        <v>1.6447754881458699E-4</v>
      </c>
      <c r="G5828" s="22">
        <v>1.14155251141553E-4</v>
      </c>
      <c r="H5828" s="20">
        <v>4.9911161359999998E-2</v>
      </c>
      <c r="I5828" s="20">
        <v>0.17145073699999999</v>
      </c>
      <c r="J5828" s="24">
        <v>0.4975</v>
      </c>
      <c r="K5828" s="20">
        <v>0.34368151940000002</v>
      </c>
      <c r="L5828" s="20">
        <v>0.34390149310000001</v>
      </c>
      <c r="M5828" s="20">
        <v>1.7558488259999999E-3</v>
      </c>
      <c r="N5828" s="20">
        <v>0.27449314289999999</v>
      </c>
    </row>
    <row r="5829" spans="1:14" ht="15" customHeight="1" outlineLevel="1" x14ac:dyDescent="0.3">
      <c r="A5829" s="12">
        <v>5827</v>
      </c>
      <c r="B5829" s="13">
        <v>1</v>
      </c>
      <c r="C5829" s="19">
        <v>1.3763794355741801E-4</v>
      </c>
      <c r="D5829" s="21">
        <v>0</v>
      </c>
      <c r="E5829" s="21">
        <v>0</v>
      </c>
      <c r="F5829" s="22">
        <v>1.1748396343899099E-4</v>
      </c>
      <c r="G5829" s="22">
        <v>1.14155251141553E-4</v>
      </c>
      <c r="H5829" s="20">
        <v>1.0983685999999999E-2</v>
      </c>
      <c r="I5829" s="20">
        <v>0.1660201707</v>
      </c>
      <c r="J5829" s="24">
        <v>0.58720000000000006</v>
      </c>
      <c r="K5829" s="20">
        <v>0.27842707570000003</v>
      </c>
      <c r="L5829" s="20">
        <v>0.36115958889999999</v>
      </c>
      <c r="M5829" s="20">
        <v>1.5777846549999999E-2</v>
      </c>
      <c r="N5829" s="20">
        <v>0.1140471429</v>
      </c>
    </row>
    <row r="5830" spans="1:14" ht="15" customHeight="1" outlineLevel="1" x14ac:dyDescent="0.3">
      <c r="A5830" s="12">
        <v>5828</v>
      </c>
      <c r="B5830" s="13">
        <v>1</v>
      </c>
      <c r="C5830" s="19">
        <v>1.28999015092396E-4</v>
      </c>
      <c r="D5830" s="21">
        <v>0</v>
      </c>
      <c r="E5830" s="21">
        <v>0</v>
      </c>
      <c r="F5830" s="22">
        <v>8.8112972579242903E-5</v>
      </c>
      <c r="G5830" s="22">
        <v>1.14155251141553E-4</v>
      </c>
      <c r="H5830" s="21">
        <v>0</v>
      </c>
      <c r="I5830" s="20">
        <v>0.1633048875</v>
      </c>
      <c r="J5830" s="24">
        <v>0.60760000000000003</v>
      </c>
      <c r="K5830" s="20">
        <v>0.26698319939999998</v>
      </c>
      <c r="L5830" s="20">
        <v>0.33372115569999999</v>
      </c>
      <c r="M5830" s="20">
        <v>0.14441521039999999</v>
      </c>
      <c r="N5830" s="21">
        <v>0</v>
      </c>
    </row>
    <row r="5831" spans="1:14" ht="15" customHeight="1" outlineLevel="1" x14ac:dyDescent="0.3">
      <c r="A5831" s="12">
        <v>5829</v>
      </c>
      <c r="B5831" s="13">
        <v>1</v>
      </c>
      <c r="C5831" s="19">
        <v>1.2274506687845401E-4</v>
      </c>
      <c r="D5831" s="21">
        <v>0</v>
      </c>
      <c r="E5831" s="21">
        <v>0</v>
      </c>
      <c r="F5831" s="22">
        <v>5.87419817194953E-5</v>
      </c>
      <c r="G5831" s="22">
        <v>1.14155251141553E-4</v>
      </c>
      <c r="H5831" s="21">
        <v>0</v>
      </c>
      <c r="I5831" s="20">
        <v>0.15981380919999999</v>
      </c>
      <c r="J5831" s="24">
        <v>0.59950000000000003</v>
      </c>
      <c r="K5831" s="20">
        <v>0.2028244461</v>
      </c>
      <c r="L5831" s="20">
        <v>0.3130696141</v>
      </c>
      <c r="M5831" s="20">
        <v>0.183896117</v>
      </c>
      <c r="N5831" s="21">
        <v>0</v>
      </c>
    </row>
    <row r="5832" spans="1:14" ht="15" customHeight="1" outlineLevel="1" x14ac:dyDescent="0.3">
      <c r="A5832" s="12">
        <v>5830</v>
      </c>
      <c r="B5832" s="13">
        <v>1</v>
      </c>
      <c r="C5832" s="19">
        <v>1.2207052700946201E-4</v>
      </c>
      <c r="D5832" s="21">
        <v>0</v>
      </c>
      <c r="E5832" s="21">
        <v>0</v>
      </c>
      <c r="F5832" s="22">
        <v>3.7594868300476997E-5</v>
      </c>
      <c r="G5832" s="22">
        <v>1.14155251141553E-4</v>
      </c>
      <c r="H5832" s="21">
        <v>0</v>
      </c>
      <c r="I5832" s="20">
        <v>0.15370442200000001</v>
      </c>
      <c r="J5832" s="24">
        <v>0.55930000000000002</v>
      </c>
      <c r="K5832" s="20">
        <v>0.16009252500000001</v>
      </c>
      <c r="L5832" s="20">
        <v>0.30434361059999998</v>
      </c>
      <c r="M5832" s="20">
        <v>0.1083065914</v>
      </c>
      <c r="N5832" s="21">
        <v>0</v>
      </c>
    </row>
    <row r="5833" spans="1:14" ht="15" customHeight="1" outlineLevel="1" x14ac:dyDescent="0.3">
      <c r="A5833" s="12">
        <v>5831</v>
      </c>
      <c r="B5833" s="13">
        <v>1</v>
      </c>
      <c r="C5833" s="19">
        <v>1.2266797660771199E-4</v>
      </c>
      <c r="D5833" s="21">
        <v>0</v>
      </c>
      <c r="E5833" s="21">
        <v>0</v>
      </c>
      <c r="F5833" s="22">
        <v>2.3496792687798098E-5</v>
      </c>
      <c r="G5833" s="22">
        <v>1.14155251141553E-4</v>
      </c>
      <c r="H5833" s="21">
        <v>0</v>
      </c>
      <c r="I5833" s="20">
        <v>0.13624903029999999</v>
      </c>
      <c r="J5833" s="24">
        <v>0.49320000000000003</v>
      </c>
      <c r="K5833" s="20">
        <v>0.10542975409999999</v>
      </c>
      <c r="L5833" s="20">
        <v>0.27360868719999998</v>
      </c>
      <c r="M5833" s="20">
        <v>3.1846693609999997E-2</v>
      </c>
      <c r="N5833" s="21">
        <v>0</v>
      </c>
    </row>
    <row r="5834" spans="1:14" ht="15" customHeight="1" outlineLevel="1" x14ac:dyDescent="0.3">
      <c r="A5834" s="12">
        <v>5832</v>
      </c>
      <c r="B5834" s="13">
        <v>1</v>
      </c>
      <c r="C5834" s="19">
        <v>1.02667869492093E-4</v>
      </c>
      <c r="D5834" s="21">
        <v>0</v>
      </c>
      <c r="E5834" s="21">
        <v>0</v>
      </c>
      <c r="F5834" s="22">
        <v>9.3987170751192492E-6</v>
      </c>
      <c r="G5834" s="22">
        <v>1.14155251141553E-4</v>
      </c>
      <c r="H5834" s="21">
        <v>0</v>
      </c>
      <c r="I5834" s="20">
        <v>0.1122963538</v>
      </c>
      <c r="J5834" s="24">
        <v>0.44490000000000002</v>
      </c>
      <c r="K5834" s="20">
        <v>5.8923788650000003E-2</v>
      </c>
      <c r="L5834" s="20">
        <v>0.26216792709999998</v>
      </c>
      <c r="M5834" s="20">
        <v>1.337349021E-3</v>
      </c>
      <c r="N5834" s="21">
        <v>0</v>
      </c>
    </row>
    <row r="5835" spans="1:14" ht="15" customHeight="1" outlineLevel="1" x14ac:dyDescent="0.3">
      <c r="A5835" s="12">
        <v>5833</v>
      </c>
      <c r="B5835" s="13">
        <v>1</v>
      </c>
      <c r="C5835" s="19">
        <v>8.9707067723599596E-5</v>
      </c>
      <c r="D5835" s="21">
        <v>0</v>
      </c>
      <c r="E5835" s="21">
        <v>0</v>
      </c>
      <c r="F5835" s="22">
        <v>5.8741981719495297E-6</v>
      </c>
      <c r="G5835" s="22">
        <v>1.14155251141553E-4</v>
      </c>
      <c r="H5835" s="21">
        <v>0</v>
      </c>
      <c r="I5835" s="20">
        <v>0.1058960434</v>
      </c>
      <c r="J5835" s="24">
        <v>0.50039999999999996</v>
      </c>
      <c r="K5835" s="20">
        <v>4.0540540540000003E-2</v>
      </c>
      <c r="L5835" s="20">
        <v>0.25276323439999998</v>
      </c>
      <c r="M5835" s="20">
        <v>8.7075276409999999E-2</v>
      </c>
      <c r="N5835" s="21">
        <v>0</v>
      </c>
    </row>
    <row r="5836" spans="1:14" ht="15" customHeight="1" outlineLevel="1" x14ac:dyDescent="0.3">
      <c r="A5836" s="12">
        <v>5834</v>
      </c>
      <c r="B5836" s="13">
        <v>1</v>
      </c>
      <c r="C5836" s="19">
        <v>8.2884578762935405E-5</v>
      </c>
      <c r="D5836" s="21">
        <v>0</v>
      </c>
      <c r="E5836" s="21">
        <v>0</v>
      </c>
      <c r="F5836" s="22">
        <v>2.3496792687798102E-6</v>
      </c>
      <c r="G5836" s="22">
        <v>1.14155251141553E-4</v>
      </c>
      <c r="H5836" s="21">
        <v>0</v>
      </c>
      <c r="I5836" s="20">
        <v>0.1265515904</v>
      </c>
      <c r="J5836" s="24">
        <v>0.54649999999999999</v>
      </c>
      <c r="K5836" s="20">
        <v>2.6905283660000001E-2</v>
      </c>
      <c r="L5836" s="20">
        <v>0.24781849910000001</v>
      </c>
      <c r="M5836" s="20">
        <v>0.35619509420000001</v>
      </c>
      <c r="N5836" s="21">
        <v>0</v>
      </c>
    </row>
    <row r="5837" spans="1:14" ht="15" customHeight="1" outlineLevel="1" x14ac:dyDescent="0.3">
      <c r="A5837" s="12">
        <v>5835</v>
      </c>
      <c r="B5837" s="13">
        <v>1</v>
      </c>
      <c r="C5837" s="19">
        <v>7.1793216059934804E-5</v>
      </c>
      <c r="D5837" s="21">
        <v>0</v>
      </c>
      <c r="E5837" s="21">
        <v>0</v>
      </c>
      <c r="F5837" s="22">
        <v>1.17483963438991E-6</v>
      </c>
      <c r="G5837" s="22">
        <v>1.14155251141553E-4</v>
      </c>
      <c r="H5837" s="21">
        <v>0</v>
      </c>
      <c r="I5837" s="20">
        <v>0.1287820016</v>
      </c>
      <c r="J5837" s="24">
        <v>0.54079999999999995</v>
      </c>
      <c r="K5837" s="20">
        <v>1.448746043E-2</v>
      </c>
      <c r="L5837" s="20">
        <v>0.24364940860000001</v>
      </c>
      <c r="M5837" s="20">
        <v>0.45930073780000003</v>
      </c>
      <c r="N5837" s="21">
        <v>0</v>
      </c>
    </row>
    <row r="5838" spans="1:14" ht="15" customHeight="1" outlineLevel="1" x14ac:dyDescent="0.3">
      <c r="A5838" s="12">
        <v>5836</v>
      </c>
      <c r="B5838" s="13">
        <v>1</v>
      </c>
      <c r="C5838" s="19">
        <v>6.8367517153838597E-5</v>
      </c>
      <c r="D5838" s="21">
        <v>0</v>
      </c>
      <c r="E5838" s="21">
        <v>0</v>
      </c>
      <c r="F5838" s="22">
        <v>1.40980756126789E-5</v>
      </c>
      <c r="G5838" s="22">
        <v>1.14155251141553E-4</v>
      </c>
      <c r="H5838" s="21">
        <v>0</v>
      </c>
      <c r="I5838" s="20">
        <v>0.144200931</v>
      </c>
      <c r="J5838" s="24">
        <v>0.54649999999999999</v>
      </c>
      <c r="K5838" s="20">
        <v>3.4818602390000002E-2</v>
      </c>
      <c r="L5838" s="20">
        <v>0.24471592010000001</v>
      </c>
      <c r="M5838" s="20">
        <v>0.2821320417</v>
      </c>
      <c r="N5838" s="21">
        <v>0</v>
      </c>
    </row>
    <row r="5839" spans="1:14" ht="15" customHeight="1" outlineLevel="1" x14ac:dyDescent="0.3">
      <c r="A5839" s="12">
        <v>5837</v>
      </c>
      <c r="B5839" s="13">
        <v>1</v>
      </c>
      <c r="C5839" s="19">
        <v>7.6177725208384202E-5</v>
      </c>
      <c r="D5839" s="21">
        <v>0</v>
      </c>
      <c r="E5839" s="21">
        <v>0</v>
      </c>
      <c r="F5839" s="22">
        <v>3.7594868300476997E-5</v>
      </c>
      <c r="G5839" s="22">
        <v>1.14155251141553E-4</v>
      </c>
      <c r="H5839" s="21">
        <v>0</v>
      </c>
      <c r="I5839" s="20">
        <v>0.17649340569999999</v>
      </c>
      <c r="J5839" s="24">
        <v>0.54369999999999996</v>
      </c>
      <c r="K5839" s="20">
        <v>0.11102994889999999</v>
      </c>
      <c r="L5839" s="20">
        <v>0.25024238900000001</v>
      </c>
      <c r="M5839" s="20">
        <v>8.192088283E-2</v>
      </c>
      <c r="N5839" s="21">
        <v>0</v>
      </c>
    </row>
    <row r="5840" spans="1:14" ht="15" customHeight="1" outlineLevel="1" x14ac:dyDescent="0.3">
      <c r="A5840" s="12">
        <v>5838</v>
      </c>
      <c r="B5840" s="13">
        <v>1</v>
      </c>
      <c r="C5840" s="19">
        <v>9.5864653099114302E-5</v>
      </c>
      <c r="D5840" s="21">
        <v>0</v>
      </c>
      <c r="E5840" s="21">
        <v>0</v>
      </c>
      <c r="F5840" s="22">
        <v>9.3987170751192502E-5</v>
      </c>
      <c r="G5840" s="22">
        <v>1.14155251141553E-4</v>
      </c>
      <c r="H5840" s="20">
        <v>1.324503311E-2</v>
      </c>
      <c r="I5840" s="20">
        <v>0.17678432890000001</v>
      </c>
      <c r="J5840" s="24">
        <v>0.54079999999999995</v>
      </c>
      <c r="K5840" s="20">
        <v>0.2679571463</v>
      </c>
      <c r="L5840" s="20">
        <v>0.27991080089999998</v>
      </c>
      <c r="M5840" s="20">
        <v>1.828999979E-3</v>
      </c>
      <c r="N5840" s="21">
        <v>0</v>
      </c>
    </row>
    <row r="5841" spans="1:14" ht="15" customHeight="1" outlineLevel="1" x14ac:dyDescent="0.3">
      <c r="A5841" s="12">
        <v>5839</v>
      </c>
      <c r="B5841" s="13">
        <v>1</v>
      </c>
      <c r="C5841" s="19">
        <v>1.16067122175431E-4</v>
      </c>
      <c r="D5841" s="21">
        <v>0</v>
      </c>
      <c r="E5841" s="21">
        <v>0</v>
      </c>
      <c r="F5841" s="22">
        <v>1.8210014333043501E-4</v>
      </c>
      <c r="G5841" s="22">
        <v>1.14155251141553E-4</v>
      </c>
      <c r="H5841" s="20">
        <v>5.782587627E-2</v>
      </c>
      <c r="I5841" s="20">
        <v>0.17688130329999999</v>
      </c>
      <c r="J5841" s="24">
        <v>0.44929999999999998</v>
      </c>
      <c r="K5841" s="20">
        <v>0.25943511079999998</v>
      </c>
      <c r="L5841" s="20">
        <v>0.30444056619999998</v>
      </c>
      <c r="M5841" s="20">
        <v>1.8303253299999999E-2</v>
      </c>
      <c r="N5841" s="21">
        <v>0</v>
      </c>
    </row>
    <row r="5842" spans="1:14" ht="15" customHeight="1" outlineLevel="1" x14ac:dyDescent="0.3">
      <c r="A5842" s="12">
        <v>5840</v>
      </c>
      <c r="B5842" s="13">
        <v>1</v>
      </c>
      <c r="C5842" s="19">
        <v>1.2904719651160999E-4</v>
      </c>
      <c r="D5842" s="21">
        <v>0</v>
      </c>
      <c r="E5842" s="21">
        <v>0</v>
      </c>
      <c r="F5842" s="22">
        <v>1.58603350642637E-4</v>
      </c>
      <c r="G5842" s="22">
        <v>1.14155251141553E-4</v>
      </c>
      <c r="H5842" s="20">
        <v>0.14585688899999999</v>
      </c>
      <c r="I5842" s="20">
        <v>0.16970519780000001</v>
      </c>
      <c r="J5842" s="24">
        <v>0.442</v>
      </c>
      <c r="K5842" s="20">
        <v>0.21439006569999999</v>
      </c>
      <c r="L5842" s="20">
        <v>0.32363777389999998</v>
      </c>
      <c r="M5842" s="20">
        <v>0.1608311684</v>
      </c>
      <c r="N5842" s="20">
        <v>1.947771429E-2</v>
      </c>
    </row>
    <row r="5843" spans="1:14" ht="15" customHeight="1" outlineLevel="1" x14ac:dyDescent="0.3">
      <c r="A5843" s="12">
        <v>5841</v>
      </c>
      <c r="B5843" s="13">
        <v>1</v>
      </c>
      <c r="C5843" s="19">
        <v>1.3852929981287201E-4</v>
      </c>
      <c r="D5843" s="21">
        <v>0</v>
      </c>
      <c r="E5843" s="21">
        <v>0</v>
      </c>
      <c r="F5843" s="22">
        <v>1.4685495429873799E-4</v>
      </c>
      <c r="G5843" s="22">
        <v>1.14155251141553E-4</v>
      </c>
      <c r="H5843" s="20">
        <v>0.2374414473</v>
      </c>
      <c r="I5843" s="20">
        <v>0.18289371609999999</v>
      </c>
      <c r="J5843" s="24">
        <v>0.42299999999999999</v>
      </c>
      <c r="K5843" s="20">
        <v>0.22315558799999999</v>
      </c>
      <c r="L5843" s="20">
        <v>0.32072910609999999</v>
      </c>
      <c r="M5843" s="20">
        <v>0.2015901809</v>
      </c>
      <c r="N5843" s="20">
        <v>4.028142857E-2</v>
      </c>
    </row>
    <row r="5844" spans="1:14" ht="15" customHeight="1" outlineLevel="1" x14ac:dyDescent="0.3">
      <c r="A5844" s="12">
        <v>5842</v>
      </c>
      <c r="B5844" s="13">
        <v>1</v>
      </c>
      <c r="C5844" s="19">
        <v>1.4557824144384099E-4</v>
      </c>
      <c r="D5844" s="21">
        <v>0</v>
      </c>
      <c r="E5844" s="21">
        <v>0</v>
      </c>
      <c r="F5844" s="22">
        <v>1.6447754881458699E-4</v>
      </c>
      <c r="G5844" s="22">
        <v>1.14155251141553E-4</v>
      </c>
      <c r="H5844" s="20">
        <v>0.3088354062</v>
      </c>
      <c r="I5844" s="20">
        <v>0.18066330489999999</v>
      </c>
      <c r="J5844" s="24">
        <v>0.3347</v>
      </c>
      <c r="K5844" s="20">
        <v>0.23545166789999999</v>
      </c>
      <c r="L5844" s="20">
        <v>0.31374830329999998</v>
      </c>
      <c r="M5844" s="20">
        <v>0.11721425370000001</v>
      </c>
      <c r="N5844" s="24">
        <v>2.1996000000000002E-2</v>
      </c>
    </row>
    <row r="5845" spans="1:14" ht="15" customHeight="1" outlineLevel="1" x14ac:dyDescent="0.3">
      <c r="A5845" s="12">
        <v>5843</v>
      </c>
      <c r="B5845" s="13">
        <v>1</v>
      </c>
      <c r="C5845" s="19">
        <v>1.5049274620364099E-4</v>
      </c>
      <c r="D5845" s="21">
        <v>0</v>
      </c>
      <c r="E5845" s="21">
        <v>0</v>
      </c>
      <c r="F5845" s="22">
        <v>1.87974341502385E-4</v>
      </c>
      <c r="G5845" s="22">
        <v>1.14155251141553E-4</v>
      </c>
      <c r="H5845" s="20">
        <v>0.37053787760000001</v>
      </c>
      <c r="I5845" s="20">
        <v>0.17726920090000001</v>
      </c>
      <c r="J5845" s="24">
        <v>0.27639999999999998</v>
      </c>
      <c r="K5845" s="20">
        <v>0.24786949110000001</v>
      </c>
      <c r="L5845" s="20">
        <v>0.2937754508</v>
      </c>
      <c r="M5845" s="20">
        <v>3.3673807069999999E-2</v>
      </c>
      <c r="N5845" s="20">
        <v>4.0649142860000001E-2</v>
      </c>
    </row>
    <row r="5846" spans="1:14" ht="15" customHeight="1" outlineLevel="1" x14ac:dyDescent="0.3">
      <c r="A5846" s="12">
        <v>5844</v>
      </c>
      <c r="B5846" s="13">
        <v>1</v>
      </c>
      <c r="C5846" s="19">
        <v>1.5196709763158099E-4</v>
      </c>
      <c r="D5846" s="21">
        <v>0</v>
      </c>
      <c r="E5846" s="21">
        <v>0</v>
      </c>
      <c r="F5846" s="22">
        <v>2.0677177565262301E-4</v>
      </c>
      <c r="G5846" s="22">
        <v>1.14155251141553E-4</v>
      </c>
      <c r="H5846" s="20">
        <v>0.4193183654</v>
      </c>
      <c r="I5846" s="20">
        <v>0.17804499609999999</v>
      </c>
      <c r="J5846" s="24">
        <v>0.2467</v>
      </c>
      <c r="K5846" s="20">
        <v>0.24799123449999999</v>
      </c>
      <c r="L5846" s="20">
        <v>0.3015318984</v>
      </c>
      <c r="M5846" s="20">
        <v>1.337349021E-3</v>
      </c>
      <c r="N5846" s="20">
        <v>0.16213971429999999</v>
      </c>
    </row>
    <row r="5847" spans="1:14" ht="15" customHeight="1" outlineLevel="1" x14ac:dyDescent="0.3">
      <c r="A5847" s="12">
        <v>5845</v>
      </c>
      <c r="B5847" s="13">
        <v>1</v>
      </c>
      <c r="C5847" s="19">
        <v>1.4665268709230701E-4</v>
      </c>
      <c r="D5847" s="21">
        <v>0</v>
      </c>
      <c r="E5847" s="21">
        <v>0</v>
      </c>
      <c r="F5847" s="22">
        <v>1.87974341502385E-4</v>
      </c>
      <c r="G5847" s="22">
        <v>1.14155251141553E-4</v>
      </c>
      <c r="H5847" s="20">
        <v>0.43934743980000002</v>
      </c>
      <c r="I5847" s="20">
        <v>0.17397207140000001</v>
      </c>
      <c r="J5847" s="24">
        <v>0.2165</v>
      </c>
      <c r="K5847" s="20">
        <v>0.20952033110000001</v>
      </c>
      <c r="L5847" s="20">
        <v>0.3097731239</v>
      </c>
      <c r="M5847" s="20">
        <v>9.5930751889999999E-2</v>
      </c>
      <c r="N5847" s="21">
        <v>0</v>
      </c>
    </row>
    <row r="5848" spans="1:14" ht="15" customHeight="1" outlineLevel="1" x14ac:dyDescent="0.3">
      <c r="A5848" s="12">
        <v>5846</v>
      </c>
      <c r="B5848" s="13">
        <v>1</v>
      </c>
      <c r="C5848" s="19">
        <v>1.45621604721133E-4</v>
      </c>
      <c r="D5848" s="21">
        <v>0</v>
      </c>
      <c r="E5848" s="21">
        <v>0</v>
      </c>
      <c r="F5848" s="22">
        <v>1.90324020771165E-4</v>
      </c>
      <c r="G5848" s="22">
        <v>1.14155251141553E-4</v>
      </c>
      <c r="H5848" s="20">
        <v>0.44500080759999999</v>
      </c>
      <c r="I5848" s="20">
        <v>0.1633048875</v>
      </c>
      <c r="J5848" s="24">
        <v>0.18940000000000001</v>
      </c>
      <c r="K5848" s="20">
        <v>0.1837107378</v>
      </c>
      <c r="L5848" s="20">
        <v>0.30608881129999999</v>
      </c>
      <c r="M5848" s="20">
        <v>0.38930857819999998</v>
      </c>
      <c r="N5848" s="24">
        <v>2.9640000000000001E-3</v>
      </c>
    </row>
    <row r="5849" spans="1:14" ht="15" customHeight="1" outlineLevel="1" x14ac:dyDescent="0.3">
      <c r="A5849" s="12">
        <v>5847</v>
      </c>
      <c r="B5849" s="13">
        <v>1</v>
      </c>
      <c r="C5849" s="19">
        <v>1.3962301802902401E-4</v>
      </c>
      <c r="D5849" s="21">
        <v>0</v>
      </c>
      <c r="E5849" s="21">
        <v>0</v>
      </c>
      <c r="F5849" s="22">
        <v>2.1382081345896301E-4</v>
      </c>
      <c r="G5849" s="22">
        <v>1.14155251141553E-4</v>
      </c>
      <c r="H5849" s="20">
        <v>0.40365046030000001</v>
      </c>
      <c r="I5849" s="20">
        <v>0.1562257564</v>
      </c>
      <c r="J5849" s="24">
        <v>0.1711</v>
      </c>
      <c r="K5849" s="20">
        <v>0.1715364013</v>
      </c>
      <c r="L5849" s="20">
        <v>0.30744618959999997</v>
      </c>
      <c r="M5849" s="20">
        <v>0.50281143009999996</v>
      </c>
      <c r="N5849" s="20">
        <v>4.5028285709999998E-2</v>
      </c>
    </row>
    <row r="5850" spans="1:14" ht="15" customHeight="1" outlineLevel="1" x14ac:dyDescent="0.3">
      <c r="A5850" s="12">
        <v>5848</v>
      </c>
      <c r="B5850" s="13">
        <v>1</v>
      </c>
      <c r="C5850" s="19">
        <v>1.32535531262684E-4</v>
      </c>
      <c r="D5850" s="21">
        <v>0</v>
      </c>
      <c r="E5850" s="21">
        <v>0</v>
      </c>
      <c r="F5850" s="22">
        <v>2.23219530534082E-4</v>
      </c>
      <c r="G5850" s="22">
        <v>1.14155251141553E-4</v>
      </c>
      <c r="H5850" s="20">
        <v>0.31497334840000002</v>
      </c>
      <c r="I5850" s="20">
        <v>0.14943754849999999</v>
      </c>
      <c r="J5850" s="24">
        <v>0.1643</v>
      </c>
      <c r="K5850" s="20">
        <v>0.185780375</v>
      </c>
      <c r="L5850" s="20">
        <v>0.31054876869999998</v>
      </c>
      <c r="M5850" s="20">
        <v>0.30805352850000001</v>
      </c>
      <c r="N5850" s="20">
        <v>0.2255314286</v>
      </c>
    </row>
    <row r="5851" spans="1:14" ht="15" customHeight="1" outlineLevel="1" x14ac:dyDescent="0.3">
      <c r="A5851" s="12">
        <v>5849</v>
      </c>
      <c r="B5851" s="13">
        <v>1</v>
      </c>
      <c r="C5851" s="19">
        <v>1.27519845522535E-4</v>
      </c>
      <c r="D5851" s="21">
        <v>0</v>
      </c>
      <c r="E5851" s="21">
        <v>0</v>
      </c>
      <c r="F5851" s="22">
        <v>2.23219530534082E-4</v>
      </c>
      <c r="G5851" s="22">
        <v>1.14155251141553E-4</v>
      </c>
      <c r="H5851" s="20">
        <v>0.18413826520000001</v>
      </c>
      <c r="I5851" s="20">
        <v>0.1183087665</v>
      </c>
      <c r="J5851" s="24">
        <v>0.1585</v>
      </c>
      <c r="K5851" s="20">
        <v>0.20440710979999999</v>
      </c>
      <c r="L5851" s="20">
        <v>0.3080279232</v>
      </c>
      <c r="M5851" s="20">
        <v>8.9334734190000001E-2</v>
      </c>
      <c r="N5851" s="20">
        <v>0.3038545714</v>
      </c>
    </row>
    <row r="5852" spans="1:14" ht="15" customHeight="1" outlineLevel="1" x14ac:dyDescent="0.3">
      <c r="A5852" s="12">
        <v>5850</v>
      </c>
      <c r="B5852" s="13">
        <v>1</v>
      </c>
      <c r="C5852" s="19">
        <v>1.3017464172121099E-4</v>
      </c>
      <c r="D5852" s="21">
        <v>0</v>
      </c>
      <c r="E5852" s="21">
        <v>0</v>
      </c>
      <c r="F5852" s="22">
        <v>1.6447754881458699E-4</v>
      </c>
      <c r="G5852" s="22">
        <v>1.14155251141553E-4</v>
      </c>
      <c r="H5852" s="20">
        <v>6.5417541590000003E-2</v>
      </c>
      <c r="I5852" s="20">
        <v>0.1023079907</v>
      </c>
      <c r="J5852" s="24">
        <v>0.1643</v>
      </c>
      <c r="K5852" s="20">
        <v>0.2003895788</v>
      </c>
      <c r="L5852" s="20">
        <v>0.30860965680000002</v>
      </c>
      <c r="M5852" s="20">
        <v>1.9041551490000001E-3</v>
      </c>
      <c r="N5852" s="20">
        <v>0.32476971430000001</v>
      </c>
    </row>
    <row r="5853" spans="1:14" ht="15" customHeight="1" outlineLevel="1" x14ac:dyDescent="0.3">
      <c r="A5853" s="12">
        <v>5851</v>
      </c>
      <c r="B5853" s="13">
        <v>1</v>
      </c>
      <c r="C5853" s="19">
        <v>1.3093109000286701E-4</v>
      </c>
      <c r="D5853" s="21">
        <v>0</v>
      </c>
      <c r="E5853" s="21">
        <v>0</v>
      </c>
      <c r="F5853" s="22">
        <v>1.1748396343899099E-4</v>
      </c>
      <c r="G5853" s="22">
        <v>1.14155251141553E-4</v>
      </c>
      <c r="H5853" s="20">
        <v>1.324503311E-2</v>
      </c>
      <c r="I5853" s="20">
        <v>9.2222653220000006E-2</v>
      </c>
      <c r="J5853" s="24">
        <v>0.20979999999999999</v>
      </c>
      <c r="K5853" s="20">
        <v>0.1990504018</v>
      </c>
      <c r="L5853" s="20">
        <v>0.30696141170000002</v>
      </c>
      <c r="M5853" s="20">
        <v>2.108470791E-2</v>
      </c>
      <c r="N5853" s="20">
        <v>0.11764628570000001</v>
      </c>
    </row>
    <row r="5854" spans="1:14" ht="15" customHeight="1" outlineLevel="1" x14ac:dyDescent="0.3">
      <c r="A5854" s="12">
        <v>5852</v>
      </c>
      <c r="B5854" s="13">
        <v>1</v>
      </c>
      <c r="C5854" s="19">
        <v>1.2055125851680701E-4</v>
      </c>
      <c r="D5854" s="20">
        <v>8.9993371170000002E-6</v>
      </c>
      <c r="E5854" s="21">
        <v>0</v>
      </c>
      <c r="F5854" s="22">
        <v>8.8112972579242903E-5</v>
      </c>
      <c r="G5854" s="22">
        <v>1.14155251141553E-4</v>
      </c>
      <c r="H5854" s="21">
        <v>0</v>
      </c>
      <c r="I5854" s="20">
        <v>8.9604344449999998E-2</v>
      </c>
      <c r="J5854" s="24">
        <v>0.29449999999999998</v>
      </c>
      <c r="K5854" s="20">
        <v>0.15534453370000001</v>
      </c>
      <c r="L5854" s="20">
        <v>0.29561760710000001</v>
      </c>
      <c r="M5854" s="20">
        <v>0.17844626590000001</v>
      </c>
      <c r="N5854" s="21">
        <v>0</v>
      </c>
    </row>
    <row r="5855" spans="1:14" ht="15" customHeight="1" outlineLevel="1" x14ac:dyDescent="0.3">
      <c r="A5855" s="12">
        <v>5853</v>
      </c>
      <c r="B5855" s="13">
        <v>1</v>
      </c>
      <c r="C5855" s="19">
        <v>1.1267946661238301E-4</v>
      </c>
      <c r="D5855" s="20">
        <v>2.4216398060000001E-5</v>
      </c>
      <c r="E5855" s="21">
        <v>0</v>
      </c>
      <c r="F5855" s="22">
        <v>5.87419817194953E-5</v>
      </c>
      <c r="G5855" s="22">
        <v>1.14155251141553E-4</v>
      </c>
      <c r="H5855" s="21">
        <v>0</v>
      </c>
      <c r="I5855" s="20">
        <v>9.3871218000000006E-2</v>
      </c>
      <c r="J5855" s="24">
        <v>0.35980000000000001</v>
      </c>
      <c r="K5855" s="20">
        <v>0.14791818849999999</v>
      </c>
      <c r="L5855" s="20">
        <v>0.28592204770000001</v>
      </c>
      <c r="M5855" s="20">
        <v>0.22038431650000001</v>
      </c>
      <c r="N5855" s="21">
        <v>0</v>
      </c>
    </row>
    <row r="5856" spans="1:14" ht="15" customHeight="1" outlineLevel="1" x14ac:dyDescent="0.3">
      <c r="A5856" s="12">
        <v>5854</v>
      </c>
      <c r="B5856" s="13">
        <v>1</v>
      </c>
      <c r="C5856" s="19">
        <v>1.06742312642862E-4</v>
      </c>
      <c r="D5856" s="20">
        <v>3.828808883E-5</v>
      </c>
      <c r="E5856" s="21">
        <v>0</v>
      </c>
      <c r="F5856" s="22">
        <v>3.7594868300476997E-5</v>
      </c>
      <c r="G5856" s="22">
        <v>1.14155251141553E-4</v>
      </c>
      <c r="H5856" s="21">
        <v>0</v>
      </c>
      <c r="I5856" s="20">
        <v>8.882854926E-2</v>
      </c>
      <c r="J5856" s="24">
        <v>0.40560000000000002</v>
      </c>
      <c r="K5856" s="20">
        <v>0.13976138299999999</v>
      </c>
      <c r="L5856" s="20">
        <v>0.2789412449</v>
      </c>
      <c r="M5856" s="20">
        <v>0.12659740280000001</v>
      </c>
      <c r="N5856" s="21">
        <v>0</v>
      </c>
    </row>
    <row r="5857" spans="1:14" ht="15" customHeight="1" outlineLevel="1" x14ac:dyDescent="0.3">
      <c r="A5857" s="12">
        <v>5855</v>
      </c>
      <c r="B5857" s="13">
        <v>1</v>
      </c>
      <c r="C5857" s="19">
        <v>1.04484359556986E-4</v>
      </c>
      <c r="D5857" s="20">
        <v>5.019175747E-5</v>
      </c>
      <c r="E5857" s="21">
        <v>0</v>
      </c>
      <c r="F5857" s="22">
        <v>2.3496792687798098E-5</v>
      </c>
      <c r="G5857" s="22">
        <v>1.14155251141553E-4</v>
      </c>
      <c r="H5857" s="21">
        <v>0</v>
      </c>
      <c r="I5857" s="20">
        <v>8.4464701320000002E-2</v>
      </c>
      <c r="J5857" s="24">
        <v>0.442</v>
      </c>
      <c r="K5857" s="20">
        <v>9.1794497200000005E-2</v>
      </c>
      <c r="L5857" s="20">
        <v>0.26284661619999999</v>
      </c>
      <c r="M5857" s="20">
        <v>3.5569500830000003E-2</v>
      </c>
      <c r="N5857" s="21">
        <v>0</v>
      </c>
    </row>
    <row r="5858" spans="1:14" ht="15" customHeight="1" outlineLevel="1" x14ac:dyDescent="0.3">
      <c r="A5858" s="12">
        <v>5856</v>
      </c>
      <c r="B5858" s="13">
        <v>1</v>
      </c>
      <c r="C5858" s="19">
        <v>8.2478761440553193E-5</v>
      </c>
      <c r="D5858" s="20">
        <v>6.0622807310000002E-5</v>
      </c>
      <c r="E5858" s="21">
        <v>0</v>
      </c>
      <c r="F5858" s="22">
        <v>9.3987170751192492E-6</v>
      </c>
      <c r="G5858" s="22">
        <v>1.14155251141553E-4</v>
      </c>
      <c r="H5858" s="21">
        <v>0</v>
      </c>
      <c r="I5858" s="20">
        <v>8.6113266100000002E-2</v>
      </c>
      <c r="J5858" s="24">
        <v>0.44490000000000002</v>
      </c>
      <c r="K5858" s="20">
        <v>5.8558558560000001E-2</v>
      </c>
      <c r="L5858" s="20">
        <v>0.24820632149999999</v>
      </c>
      <c r="M5858" s="20">
        <v>1.337349021E-3</v>
      </c>
      <c r="N5858" s="21">
        <v>0</v>
      </c>
    </row>
    <row r="5859" spans="1:14" ht="15" customHeight="1" outlineLevel="1" x14ac:dyDescent="0.3">
      <c r="A5859" s="12">
        <v>5857</v>
      </c>
      <c r="B5859" s="13">
        <v>1</v>
      </c>
      <c r="C5859" s="19">
        <v>6.6417176363669801E-5</v>
      </c>
      <c r="D5859" s="20">
        <v>6.9642597459999993E-5</v>
      </c>
      <c r="E5859" s="21">
        <v>0</v>
      </c>
      <c r="F5859" s="22">
        <v>5.8741981719495297E-6</v>
      </c>
      <c r="G5859" s="22">
        <v>1.14155251141553E-4</v>
      </c>
      <c r="H5859" s="21">
        <v>0</v>
      </c>
      <c r="I5859" s="20">
        <v>8.2622187740000005E-2</v>
      </c>
      <c r="J5859" s="24">
        <v>0.40849999999999997</v>
      </c>
      <c r="K5859" s="20">
        <v>4.407109813E-2</v>
      </c>
      <c r="L5859" s="20">
        <v>0.243552453</v>
      </c>
      <c r="M5859" s="20">
        <v>9.9010758589999998E-2</v>
      </c>
      <c r="N5859" s="21">
        <v>0</v>
      </c>
    </row>
    <row r="5860" spans="1:14" ht="15" customHeight="1" outlineLevel="1" x14ac:dyDescent="0.3">
      <c r="A5860" s="12">
        <v>5858</v>
      </c>
      <c r="B5860" s="13">
        <v>1</v>
      </c>
      <c r="C5860" s="19">
        <v>5.6930422051613498E-5</v>
      </c>
      <c r="D5860" s="20">
        <v>7.7680641749999999E-5</v>
      </c>
      <c r="E5860" s="21">
        <v>0</v>
      </c>
      <c r="F5860" s="22">
        <v>2.3496792687798102E-6</v>
      </c>
      <c r="G5860" s="22">
        <v>1.14155251141553E-4</v>
      </c>
      <c r="H5860" s="21">
        <v>0</v>
      </c>
      <c r="I5860" s="20">
        <v>7.3021722270000006E-2</v>
      </c>
      <c r="J5860" s="24">
        <v>0.3584</v>
      </c>
      <c r="K5860" s="20">
        <v>3.9810080349999999E-2</v>
      </c>
      <c r="L5860" s="20">
        <v>0.23763816169999999</v>
      </c>
      <c r="M5860" s="20">
        <v>0.40078601689999999</v>
      </c>
      <c r="N5860" s="21">
        <v>0</v>
      </c>
    </row>
    <row r="5861" spans="1:14" ht="15" customHeight="1" outlineLevel="1" x14ac:dyDescent="0.3">
      <c r="A5861" s="12">
        <v>5859</v>
      </c>
      <c r="B5861" s="13">
        <v>1</v>
      </c>
      <c r="C5861" s="19">
        <v>4.4364143066259398E-5</v>
      </c>
      <c r="D5861" s="20">
        <v>8.4123349009999999E-5</v>
      </c>
      <c r="E5861" s="21">
        <v>0</v>
      </c>
      <c r="F5861" s="22">
        <v>1.17483963438991E-6</v>
      </c>
      <c r="G5861" s="22">
        <v>1.14155251141553E-4</v>
      </c>
      <c r="H5861" s="21">
        <v>0</v>
      </c>
      <c r="I5861" s="20">
        <v>6.633048875E-2</v>
      </c>
      <c r="J5861" s="24">
        <v>0.29320000000000002</v>
      </c>
      <c r="K5861" s="20">
        <v>3.9444850259999997E-2</v>
      </c>
      <c r="L5861" s="20">
        <v>0.23967422920000001</v>
      </c>
      <c r="M5861" s="20">
        <v>0.51790322420000001</v>
      </c>
      <c r="N5861" s="21">
        <v>0</v>
      </c>
    </row>
    <row r="5862" spans="1:14" ht="15" customHeight="1" outlineLevel="1" x14ac:dyDescent="0.3">
      <c r="A5862" s="12">
        <v>5860</v>
      </c>
      <c r="B5862" s="13">
        <v>1</v>
      </c>
      <c r="C5862" s="19">
        <v>4.0762654318554098E-5</v>
      </c>
      <c r="D5862" s="20">
        <v>8.9666122550000006E-5</v>
      </c>
      <c r="E5862" s="21">
        <v>0</v>
      </c>
      <c r="F5862" s="22">
        <v>1.40980756126789E-5</v>
      </c>
      <c r="G5862" s="22">
        <v>1.14155251141553E-4</v>
      </c>
      <c r="H5862" s="21">
        <v>0</v>
      </c>
      <c r="I5862" s="20">
        <v>6.6524437549999996E-2</v>
      </c>
      <c r="J5862" s="24">
        <v>0.23369999999999999</v>
      </c>
      <c r="K5862" s="20">
        <v>4.83321159E-2</v>
      </c>
      <c r="L5862" s="20">
        <v>0.24423114209999999</v>
      </c>
      <c r="M5862" s="20">
        <v>0.31703427150000002</v>
      </c>
      <c r="N5862" s="21">
        <v>0</v>
      </c>
    </row>
    <row r="5863" spans="1:14" ht="15" customHeight="1" outlineLevel="1" x14ac:dyDescent="0.3">
      <c r="A5863" s="12">
        <v>5861</v>
      </c>
      <c r="B5863" s="13">
        <v>1</v>
      </c>
      <c r="C5863" s="19">
        <v>4.7900320674127503E-5</v>
      </c>
      <c r="D5863" s="20">
        <v>9.4963459619999997E-5</v>
      </c>
      <c r="E5863" s="21">
        <v>0</v>
      </c>
      <c r="F5863" s="22">
        <v>3.7594868300476997E-5</v>
      </c>
      <c r="G5863" s="22">
        <v>1.14155251141553E-4</v>
      </c>
      <c r="H5863" s="21">
        <v>0</v>
      </c>
      <c r="I5863" s="20">
        <v>6.8173002329999996E-2</v>
      </c>
      <c r="J5863" s="24">
        <v>0.18010000000000001</v>
      </c>
      <c r="K5863" s="20">
        <v>0.10664718770000001</v>
      </c>
      <c r="L5863" s="20">
        <v>0.26973046340000001</v>
      </c>
      <c r="M5863" s="20">
        <v>9.1901924920000003E-2</v>
      </c>
      <c r="N5863" s="21">
        <v>0</v>
      </c>
    </row>
    <row r="5864" spans="1:14" ht="15" customHeight="1" outlineLevel="1" x14ac:dyDescent="0.3">
      <c r="A5864" s="12">
        <v>5862</v>
      </c>
      <c r="B5864" s="13">
        <v>1</v>
      </c>
      <c r="C5864" s="19">
        <v>6.9736682262118001E-5</v>
      </c>
      <c r="D5864" s="20">
        <v>9.1568255169999999E-5</v>
      </c>
      <c r="E5864" s="21">
        <v>0</v>
      </c>
      <c r="F5864" s="22">
        <v>9.3987170751192502E-5</v>
      </c>
      <c r="G5864" s="22">
        <v>1.14155251141553E-4</v>
      </c>
      <c r="H5864" s="20">
        <v>1.5829429820000001E-2</v>
      </c>
      <c r="I5864" s="20">
        <v>7.1955003880000007E-2</v>
      </c>
      <c r="J5864" s="24">
        <v>0.1502</v>
      </c>
      <c r="K5864" s="20">
        <v>0.17993669349999999</v>
      </c>
      <c r="L5864" s="20">
        <v>0.28417684700000001</v>
      </c>
      <c r="M5864" s="20">
        <v>1.92965689E-3</v>
      </c>
      <c r="N5864" s="21">
        <v>0</v>
      </c>
    </row>
    <row r="5865" spans="1:14" ht="15" customHeight="1" outlineLevel="1" x14ac:dyDescent="0.3">
      <c r="A5865" s="12">
        <v>5863</v>
      </c>
      <c r="B5865" s="13">
        <v>1</v>
      </c>
      <c r="C5865" s="19">
        <v>9.9139692366752595E-5</v>
      </c>
      <c r="D5865" s="20">
        <v>5.3177901150000001E-5</v>
      </c>
      <c r="E5865" s="21">
        <v>0</v>
      </c>
      <c r="F5865" s="22">
        <v>1.8210014333043501E-4</v>
      </c>
      <c r="G5865" s="22">
        <v>1.14155251141553E-4</v>
      </c>
      <c r="H5865" s="20">
        <v>8.1570021000000006E-2</v>
      </c>
      <c r="I5865" s="20">
        <v>6.6815360739999996E-2</v>
      </c>
      <c r="J5865" s="24">
        <v>9.5200000000000007E-2</v>
      </c>
      <c r="K5865" s="20">
        <v>0.21158996829999999</v>
      </c>
      <c r="L5865" s="20">
        <v>0.3097731239</v>
      </c>
      <c r="M5865" s="20">
        <v>2.207089588E-2</v>
      </c>
      <c r="N5865" s="21">
        <v>0</v>
      </c>
    </row>
    <row r="5866" spans="1:14" ht="15" customHeight="1" outlineLevel="1" x14ac:dyDescent="0.3">
      <c r="A5866" s="12">
        <v>5864</v>
      </c>
      <c r="B5866" s="13">
        <v>1</v>
      </c>
      <c r="C5866" s="19">
        <v>1.25580988856821E-4</v>
      </c>
      <c r="D5866" s="20">
        <v>7.5676243940000004E-6</v>
      </c>
      <c r="E5866" s="21">
        <v>0</v>
      </c>
      <c r="F5866" s="22">
        <v>1.58603350642637E-4</v>
      </c>
      <c r="G5866" s="22">
        <v>1.14155251141553E-4</v>
      </c>
      <c r="H5866" s="20">
        <v>0.21402035210000001</v>
      </c>
      <c r="I5866" s="20">
        <v>5.5275407290000002E-2</v>
      </c>
      <c r="J5866" s="24">
        <v>5.6099999999999997E-2</v>
      </c>
      <c r="K5866" s="20">
        <v>0.2083028975</v>
      </c>
      <c r="L5866" s="20">
        <v>0.30890052359999998</v>
      </c>
      <c r="M5866" s="20">
        <v>0.1845917466</v>
      </c>
      <c r="N5866" s="20">
        <v>6.7280571430000005E-2</v>
      </c>
    </row>
    <row r="5867" spans="1:14" ht="15" customHeight="1" outlineLevel="1" x14ac:dyDescent="0.3">
      <c r="A5867" s="12">
        <v>5865</v>
      </c>
      <c r="B5867" s="13">
        <v>1</v>
      </c>
      <c r="C5867" s="19">
        <v>1.3596123016878001E-4</v>
      </c>
      <c r="D5867" s="21">
        <v>0</v>
      </c>
      <c r="E5867" s="21">
        <v>0</v>
      </c>
      <c r="F5867" s="22">
        <v>1.4685495429873799E-4</v>
      </c>
      <c r="G5867" s="22">
        <v>1.14155251141553E-4</v>
      </c>
      <c r="H5867" s="20">
        <v>0.347439832</v>
      </c>
      <c r="I5867" s="20">
        <v>5.702094647E-2</v>
      </c>
      <c r="J5867" s="24">
        <v>4.6300000000000001E-2</v>
      </c>
      <c r="K5867" s="20">
        <v>0.18906744580000001</v>
      </c>
      <c r="L5867" s="20">
        <v>0.31083963539999998</v>
      </c>
      <c r="M5867" s="20">
        <v>0.22689922279999999</v>
      </c>
      <c r="N5867" s="20">
        <v>0.1073837143</v>
      </c>
    </row>
    <row r="5868" spans="1:14" ht="15" customHeight="1" outlineLevel="1" x14ac:dyDescent="0.3">
      <c r="A5868" s="12">
        <v>5866</v>
      </c>
      <c r="B5868" s="13">
        <v>1</v>
      </c>
      <c r="C5868" s="19">
        <v>1.4162254692639401E-4</v>
      </c>
      <c r="D5868" s="21">
        <v>0</v>
      </c>
      <c r="E5868" s="21">
        <v>0</v>
      </c>
      <c r="F5868" s="22">
        <v>1.6447754881458699E-4</v>
      </c>
      <c r="G5868" s="22">
        <v>1.14155251141553E-4</v>
      </c>
      <c r="H5868" s="20">
        <v>0.44774672910000002</v>
      </c>
      <c r="I5868" s="20">
        <v>5.8863460049999997E-2</v>
      </c>
      <c r="J5868" s="24">
        <v>3.9699999999999999E-2</v>
      </c>
      <c r="K5868" s="20">
        <v>0.1749452155</v>
      </c>
      <c r="L5868" s="20">
        <v>0.30444056619999998</v>
      </c>
      <c r="M5868" s="20">
        <v>0.1298329198</v>
      </c>
      <c r="N5868" s="20">
        <v>0.49922228569999999</v>
      </c>
    </row>
    <row r="5869" spans="1:14" ht="15" customHeight="1" outlineLevel="1" x14ac:dyDescent="0.3">
      <c r="A5869" s="12">
        <v>5867</v>
      </c>
      <c r="B5869" s="13">
        <v>1</v>
      </c>
      <c r="C5869" s="19">
        <v>1.45843239249516E-4</v>
      </c>
      <c r="D5869" s="21">
        <v>0</v>
      </c>
      <c r="E5869" s="21">
        <v>0</v>
      </c>
      <c r="F5869" s="22">
        <v>1.87974341502385E-4</v>
      </c>
      <c r="G5869" s="22">
        <v>1.14155251141553E-4</v>
      </c>
      <c r="H5869" s="20">
        <v>0.50185753509999997</v>
      </c>
      <c r="I5869" s="20">
        <v>5.9833204030000003E-2</v>
      </c>
      <c r="J5869" s="24">
        <v>4.2500000000000003E-2</v>
      </c>
      <c r="K5869" s="20">
        <v>0.1531531532</v>
      </c>
      <c r="L5869" s="20">
        <v>0.2870855148</v>
      </c>
      <c r="M5869" s="20">
        <v>3.621685719E-2</v>
      </c>
      <c r="N5869" s="24">
        <v>0.62790000000000001</v>
      </c>
    </row>
    <row r="5870" spans="1:14" ht="15" customHeight="1" outlineLevel="1" x14ac:dyDescent="0.3">
      <c r="A5870" s="12">
        <v>5868</v>
      </c>
      <c r="B5870" s="13">
        <v>1</v>
      </c>
      <c r="C5870" s="19">
        <v>1.4890275936958801E-4</v>
      </c>
      <c r="D5870" s="21">
        <v>0</v>
      </c>
      <c r="E5870" s="21">
        <v>0</v>
      </c>
      <c r="F5870" s="22">
        <v>2.0677177565262301E-4</v>
      </c>
      <c r="G5870" s="22">
        <v>1.14155251141553E-4</v>
      </c>
      <c r="H5870" s="20">
        <v>0.4911968987</v>
      </c>
      <c r="I5870" s="20">
        <v>6.4681923969999999E-2</v>
      </c>
      <c r="J5870" s="24">
        <v>5.6599999999999998E-2</v>
      </c>
      <c r="K5870" s="20">
        <v>0.132091551</v>
      </c>
      <c r="L5870" s="20">
        <v>0.28514640289999998</v>
      </c>
      <c r="M5870" s="20">
        <v>1.337349021E-3</v>
      </c>
      <c r="N5870" s="20">
        <v>0.63984514290000005</v>
      </c>
    </row>
    <row r="5871" spans="1:14" ht="15" customHeight="1" outlineLevel="1" x14ac:dyDescent="0.3">
      <c r="A5871" s="12">
        <v>5869</v>
      </c>
      <c r="B5871" s="13">
        <v>1</v>
      </c>
      <c r="C5871" s="19">
        <v>1.44392978531183E-4</v>
      </c>
      <c r="D5871" s="21">
        <v>0</v>
      </c>
      <c r="E5871" s="21">
        <v>0</v>
      </c>
      <c r="F5871" s="22">
        <v>1.87974341502385E-4</v>
      </c>
      <c r="G5871" s="22">
        <v>1.14155251141553E-4</v>
      </c>
      <c r="H5871" s="20">
        <v>0.47762881600000001</v>
      </c>
      <c r="I5871" s="20">
        <v>6.9239720709999994E-2</v>
      </c>
      <c r="J5871" s="24">
        <v>7.3999999999999996E-2</v>
      </c>
      <c r="K5871" s="20">
        <v>0.12600438280000001</v>
      </c>
      <c r="L5871" s="20">
        <v>0.27021524139999997</v>
      </c>
      <c r="M5871" s="20">
        <v>9.9010758589999998E-2</v>
      </c>
      <c r="N5871" s="20">
        <v>1.0435731429999999</v>
      </c>
    </row>
    <row r="5872" spans="1:14" ht="15" customHeight="1" outlineLevel="1" x14ac:dyDescent="0.3">
      <c r="A5872" s="12">
        <v>5870</v>
      </c>
      <c r="B5872" s="13">
        <v>1</v>
      </c>
      <c r="C5872" s="19">
        <v>1.4291862710324299E-4</v>
      </c>
      <c r="D5872" s="21">
        <v>0</v>
      </c>
      <c r="E5872" s="21">
        <v>0</v>
      </c>
      <c r="F5872" s="22">
        <v>1.90324020771165E-4</v>
      </c>
      <c r="G5872" s="22">
        <v>1.14155251141553E-4</v>
      </c>
      <c r="H5872" s="20">
        <v>0.43837829109999998</v>
      </c>
      <c r="I5872" s="20">
        <v>7.7870442200000001E-2</v>
      </c>
      <c r="J5872" s="24">
        <v>9.2299999999999993E-2</v>
      </c>
      <c r="K5872" s="20">
        <v>0.1176040906</v>
      </c>
      <c r="L5872" s="20">
        <v>0.26691875120000003</v>
      </c>
      <c r="M5872" s="20">
        <v>0.40078601689999999</v>
      </c>
      <c r="N5872" s="20">
        <v>0.94537114290000002</v>
      </c>
    </row>
    <row r="5873" spans="1:14" ht="15" customHeight="1" outlineLevel="1" x14ac:dyDescent="0.3">
      <c r="A5873" s="12">
        <v>5871</v>
      </c>
      <c r="B5873" s="13">
        <v>1</v>
      </c>
      <c r="C5873" s="19">
        <v>1.3521441817096699E-4</v>
      </c>
      <c r="D5873" s="21">
        <v>0</v>
      </c>
      <c r="E5873" s="21">
        <v>0</v>
      </c>
      <c r="F5873" s="22">
        <v>2.1382081345896301E-4</v>
      </c>
      <c r="G5873" s="22">
        <v>1.14155251141553E-4</v>
      </c>
      <c r="H5873" s="20">
        <v>0.3663382329</v>
      </c>
      <c r="I5873" s="20">
        <v>7.4185415049999995E-2</v>
      </c>
      <c r="J5873" s="24">
        <v>0.1061</v>
      </c>
      <c r="K5873" s="20">
        <v>0.1060384709</v>
      </c>
      <c r="L5873" s="20">
        <v>0.27448128760000001</v>
      </c>
      <c r="M5873" s="20">
        <v>0.51790322420000001</v>
      </c>
      <c r="N5873" s="20">
        <v>0.1562117143</v>
      </c>
    </row>
    <row r="5874" spans="1:14" ht="15" customHeight="1" outlineLevel="1" x14ac:dyDescent="0.3">
      <c r="A5874" s="12">
        <v>5872</v>
      </c>
      <c r="B5874" s="13">
        <v>1</v>
      </c>
      <c r="C5874" s="19">
        <v>1.2687421450507101E-4</v>
      </c>
      <c r="D5874" s="21">
        <v>0</v>
      </c>
      <c r="E5874" s="21">
        <v>0</v>
      </c>
      <c r="F5874" s="22">
        <v>2.23219530534082E-4</v>
      </c>
      <c r="G5874" s="22">
        <v>1.14155251141553E-4</v>
      </c>
      <c r="H5874" s="20">
        <v>0.276045873</v>
      </c>
      <c r="I5874" s="20">
        <v>7.1858029480000002E-2</v>
      </c>
      <c r="J5874" s="24">
        <v>0.1114</v>
      </c>
      <c r="K5874" s="20">
        <v>0.12941319700000001</v>
      </c>
      <c r="L5874" s="20">
        <v>0.2984293194</v>
      </c>
      <c r="M5874" s="20">
        <v>0.31703427150000002</v>
      </c>
      <c r="N5874" s="24">
        <v>0.24531</v>
      </c>
    </row>
    <row r="5875" spans="1:14" ht="15" customHeight="1" outlineLevel="1" x14ac:dyDescent="0.3">
      <c r="A5875" s="12">
        <v>5873</v>
      </c>
      <c r="B5875" s="13">
        <v>1</v>
      </c>
      <c r="C5875" s="19">
        <v>1.2275470316229701E-4</v>
      </c>
      <c r="D5875" s="21">
        <v>0</v>
      </c>
      <c r="E5875" s="21">
        <v>0</v>
      </c>
      <c r="F5875" s="22">
        <v>2.23219530534082E-4</v>
      </c>
      <c r="G5875" s="22">
        <v>1.14155251141553E-4</v>
      </c>
      <c r="H5875" s="20">
        <v>0.1641091908</v>
      </c>
      <c r="I5875" s="20">
        <v>7.8064390999999997E-2</v>
      </c>
      <c r="J5875" s="24">
        <v>0.11609999999999999</v>
      </c>
      <c r="K5875" s="20">
        <v>0.2014852691</v>
      </c>
      <c r="L5875" s="20">
        <v>0.33769633510000002</v>
      </c>
      <c r="M5875" s="20">
        <v>9.1901924920000003E-2</v>
      </c>
      <c r="N5875" s="20">
        <v>0.56639142860000002</v>
      </c>
    </row>
    <row r="5876" spans="1:14" ht="15" customHeight="1" outlineLevel="1" x14ac:dyDescent="0.3">
      <c r="A5876" s="12">
        <v>5874</v>
      </c>
      <c r="B5876" s="13">
        <v>1</v>
      </c>
      <c r="C5876" s="19">
        <v>1.2848347390680899E-4</v>
      </c>
      <c r="D5876" s="21">
        <v>0</v>
      </c>
      <c r="E5876" s="21">
        <v>0</v>
      </c>
      <c r="F5876" s="22">
        <v>1.6447754881458699E-4</v>
      </c>
      <c r="G5876" s="22">
        <v>1.14155251141553E-4</v>
      </c>
      <c r="H5876" s="20">
        <v>5.9602649010000001E-2</v>
      </c>
      <c r="I5876" s="20">
        <v>7.4864235840000001E-2</v>
      </c>
      <c r="J5876" s="24">
        <v>0.15290000000000001</v>
      </c>
      <c r="K5876" s="20">
        <v>0.2638178719</v>
      </c>
      <c r="L5876" s="20">
        <v>0.3498157844</v>
      </c>
      <c r="M5876" s="20">
        <v>1.92965689E-3</v>
      </c>
      <c r="N5876" s="20">
        <v>0.31487485710000002</v>
      </c>
    </row>
    <row r="5877" spans="1:14" ht="15" customHeight="1" outlineLevel="1" x14ac:dyDescent="0.3">
      <c r="A5877" s="12">
        <v>5875</v>
      </c>
      <c r="B5877" s="13">
        <v>1</v>
      </c>
      <c r="C5877" s="19">
        <v>1.3003491560549199E-4</v>
      </c>
      <c r="D5877" s="21">
        <v>0</v>
      </c>
      <c r="E5877" s="21">
        <v>0</v>
      </c>
      <c r="F5877" s="22">
        <v>1.1748396343899099E-4</v>
      </c>
      <c r="G5877" s="22">
        <v>1.14155251141553E-4</v>
      </c>
      <c r="H5877" s="20">
        <v>1.179130997E-2</v>
      </c>
      <c r="I5877" s="20">
        <v>7.3894491849999994E-2</v>
      </c>
      <c r="J5877" s="24">
        <v>0.2419</v>
      </c>
      <c r="K5877" s="20">
        <v>0.19625030439999999</v>
      </c>
      <c r="L5877" s="20">
        <v>0.33837502419999999</v>
      </c>
      <c r="M5877" s="20">
        <v>2.207089588E-2</v>
      </c>
      <c r="N5877" s="20">
        <v>8.4184285710000001E-2</v>
      </c>
    </row>
    <row r="5878" spans="1:14" ht="15" customHeight="1" outlineLevel="1" x14ac:dyDescent="0.3">
      <c r="A5878" s="12">
        <v>5876</v>
      </c>
      <c r="B5878" s="13">
        <v>1</v>
      </c>
      <c r="C5878" s="19">
        <v>1.17637789383546E-4</v>
      </c>
      <c r="D5878" s="20">
        <v>1.9553105190000001E-5</v>
      </c>
      <c r="E5878" s="21">
        <v>0</v>
      </c>
      <c r="F5878" s="22">
        <v>8.8112972579242903E-5</v>
      </c>
      <c r="G5878" s="22">
        <v>1.14155251141553E-4</v>
      </c>
      <c r="H5878" s="21">
        <v>0</v>
      </c>
      <c r="I5878" s="20">
        <v>8.6501163689999994E-2</v>
      </c>
      <c r="J5878" s="24">
        <v>0.37819999999999998</v>
      </c>
      <c r="K5878" s="20">
        <v>0.16593620649999999</v>
      </c>
      <c r="L5878" s="20">
        <v>0.31219701379999998</v>
      </c>
      <c r="M5878" s="20">
        <v>0.1845917466</v>
      </c>
      <c r="N5878" s="21">
        <v>0</v>
      </c>
    </row>
    <row r="5879" spans="1:14" ht="15" customHeight="1" outlineLevel="1" x14ac:dyDescent="0.3">
      <c r="A5879" s="12">
        <v>5877</v>
      </c>
      <c r="B5879" s="13">
        <v>1</v>
      </c>
      <c r="C5879" s="19">
        <v>1.09572107536741E-4</v>
      </c>
      <c r="D5879" s="20">
        <v>3.4790619169999998E-5</v>
      </c>
      <c r="E5879" s="21">
        <v>0</v>
      </c>
      <c r="F5879" s="22">
        <v>5.87419817194953E-5</v>
      </c>
      <c r="G5879" s="22">
        <v>1.14155251141553E-4</v>
      </c>
      <c r="H5879" s="21">
        <v>0</v>
      </c>
      <c r="I5879" s="20">
        <v>9.0380139639999996E-2</v>
      </c>
      <c r="J5879" s="24">
        <v>0.499</v>
      </c>
      <c r="K5879" s="20">
        <v>0.16934502069999999</v>
      </c>
      <c r="L5879" s="20">
        <v>0.28669769249999999</v>
      </c>
      <c r="M5879" s="20">
        <v>0.22689922279999999</v>
      </c>
      <c r="N5879" s="21">
        <v>0</v>
      </c>
    </row>
    <row r="5880" spans="1:14" ht="15" customHeight="1" outlineLevel="1" x14ac:dyDescent="0.3">
      <c r="A5880" s="12">
        <v>5878</v>
      </c>
      <c r="B5880" s="13">
        <v>1</v>
      </c>
      <c r="C5880" s="19">
        <v>1.04436127178295E-4</v>
      </c>
      <c r="D5880" s="20">
        <v>4.8330530929999997E-5</v>
      </c>
      <c r="E5880" s="21">
        <v>0</v>
      </c>
      <c r="F5880" s="22">
        <v>3.7594868300476997E-5</v>
      </c>
      <c r="G5880" s="22">
        <v>1.14155251141553E-4</v>
      </c>
      <c r="H5880" s="21">
        <v>0</v>
      </c>
      <c r="I5880" s="20">
        <v>8.3688906130000004E-2</v>
      </c>
      <c r="J5880" s="24">
        <v>0.52649999999999997</v>
      </c>
      <c r="K5880" s="20">
        <v>0.13184806430000001</v>
      </c>
      <c r="L5880" s="24">
        <v>0.26100445999999999</v>
      </c>
      <c r="M5880" s="20">
        <v>0.1298329198</v>
      </c>
      <c r="N5880" s="21">
        <v>0</v>
      </c>
    </row>
    <row r="5881" spans="1:14" ht="15" customHeight="1" outlineLevel="1" x14ac:dyDescent="0.3">
      <c r="A5881" s="12">
        <v>5879</v>
      </c>
      <c r="B5881" s="13">
        <v>1</v>
      </c>
      <c r="C5881" s="19">
        <v>1.03007773315561E-4</v>
      </c>
      <c r="D5881" s="20">
        <v>5.9456984090000001E-5</v>
      </c>
      <c r="E5881" s="21">
        <v>0</v>
      </c>
      <c r="F5881" s="22">
        <v>2.3496792687798098E-5</v>
      </c>
      <c r="G5881" s="22">
        <v>1.14155251141553E-4</v>
      </c>
      <c r="H5881" s="21">
        <v>0</v>
      </c>
      <c r="I5881" s="20">
        <v>7.893716059E-2</v>
      </c>
      <c r="J5881" s="24">
        <v>0.49459999999999998</v>
      </c>
      <c r="K5881" s="20">
        <v>9.9464329190000006E-2</v>
      </c>
      <c r="L5881" s="20">
        <v>0.23162691490000001</v>
      </c>
      <c r="M5881" s="20">
        <v>3.621685719E-2</v>
      </c>
      <c r="N5881" s="21">
        <v>0</v>
      </c>
    </row>
    <row r="5882" spans="1:14" ht="15" customHeight="1" outlineLevel="1" x14ac:dyDescent="0.3">
      <c r="A5882" s="12">
        <v>5880</v>
      </c>
      <c r="B5882" s="13">
        <v>1</v>
      </c>
      <c r="C5882" s="19">
        <v>8.1770749375496794E-5</v>
      </c>
      <c r="D5882" s="20">
        <v>6.992894001E-5</v>
      </c>
      <c r="E5882" s="21">
        <v>0</v>
      </c>
      <c r="F5882" s="22">
        <v>9.3987170751192492E-6</v>
      </c>
      <c r="G5882" s="22">
        <v>1.14155251141553E-4</v>
      </c>
      <c r="H5882" s="21">
        <v>0</v>
      </c>
      <c r="I5882" s="20">
        <v>8.2137315749999995E-2</v>
      </c>
      <c r="J5882" s="24">
        <v>0.44929999999999998</v>
      </c>
      <c r="K5882" s="20">
        <v>7.8037496959999994E-2</v>
      </c>
      <c r="L5882" s="20">
        <v>0.2120418848</v>
      </c>
      <c r="M5882" s="20">
        <v>1.337349021E-3</v>
      </c>
      <c r="N5882" s="21">
        <v>0</v>
      </c>
    </row>
    <row r="5883" spans="1:14" ht="15" customHeight="1" outlineLevel="1" x14ac:dyDescent="0.3">
      <c r="A5883" s="12">
        <v>5881</v>
      </c>
      <c r="B5883" s="13">
        <v>1</v>
      </c>
      <c r="C5883" s="19">
        <v>6.5214667558738298E-5</v>
      </c>
      <c r="D5883" s="20">
        <v>7.984866387E-5</v>
      </c>
      <c r="E5883" s="21">
        <v>0</v>
      </c>
      <c r="F5883" s="22">
        <v>5.8741981719495297E-6</v>
      </c>
      <c r="G5883" s="22">
        <v>1.14155251141553E-4</v>
      </c>
      <c r="H5883" s="21">
        <v>0</v>
      </c>
      <c r="I5883" s="20">
        <v>8.0100853370000002E-2</v>
      </c>
      <c r="J5883" s="24">
        <v>0.42449999999999999</v>
      </c>
      <c r="K5883" s="20">
        <v>5.4906257610000002E-2</v>
      </c>
      <c r="L5883" s="20">
        <v>0.21892573200000001</v>
      </c>
      <c r="M5883" s="20">
        <v>9.9010758589999998E-2</v>
      </c>
      <c r="N5883" s="21">
        <v>0</v>
      </c>
    </row>
    <row r="5884" spans="1:14" ht="15" customHeight="1" outlineLevel="1" x14ac:dyDescent="0.3">
      <c r="A5884" s="12">
        <v>5882</v>
      </c>
      <c r="B5884" s="13">
        <v>1</v>
      </c>
      <c r="C5884" s="19">
        <v>5.4803239823677902E-5</v>
      </c>
      <c r="D5884" s="20">
        <v>8.9318420890000005E-5</v>
      </c>
      <c r="E5884" s="21">
        <v>0</v>
      </c>
      <c r="F5884" s="22">
        <v>2.3496792687798102E-6</v>
      </c>
      <c r="G5884" s="22">
        <v>1.14155251141553E-4</v>
      </c>
      <c r="H5884" s="21">
        <v>0</v>
      </c>
      <c r="I5884" s="20">
        <v>7.3506594260000002E-2</v>
      </c>
      <c r="J5884" s="24">
        <v>0.42009999999999997</v>
      </c>
      <c r="K5884" s="20">
        <v>4.9914779639999997E-2</v>
      </c>
      <c r="L5884" s="20">
        <v>0.22125266630000001</v>
      </c>
      <c r="M5884" s="20">
        <v>0.40078601689999999</v>
      </c>
      <c r="N5884" s="21">
        <v>0</v>
      </c>
    </row>
    <row r="5885" spans="1:14" ht="15" customHeight="1" outlineLevel="1" x14ac:dyDescent="0.3">
      <c r="A5885" s="12">
        <v>5883</v>
      </c>
      <c r="B5885" s="13">
        <v>1</v>
      </c>
      <c r="C5885" s="19">
        <v>4.1992414118554898E-5</v>
      </c>
      <c r="D5885" s="20">
        <v>9.8195039770000001E-5</v>
      </c>
      <c r="E5885" s="21">
        <v>0</v>
      </c>
      <c r="F5885" s="22">
        <v>1.17483963438991E-6</v>
      </c>
      <c r="G5885" s="22">
        <v>1.14155251141553E-4</v>
      </c>
      <c r="H5885" s="21">
        <v>0</v>
      </c>
      <c r="I5885" s="20">
        <v>7.5058184639999997E-2</v>
      </c>
      <c r="J5885" s="24">
        <v>0.42009999999999997</v>
      </c>
      <c r="K5885" s="20">
        <v>6.1845629409999998E-2</v>
      </c>
      <c r="L5885" s="20">
        <v>0.22057397710000001</v>
      </c>
      <c r="M5885" s="20">
        <v>0.51790322420000001</v>
      </c>
      <c r="N5885" s="21">
        <v>0</v>
      </c>
    </row>
    <row r="5886" spans="1:14" ht="15" customHeight="1" outlineLevel="1" x14ac:dyDescent="0.3">
      <c r="A5886" s="12">
        <v>5884</v>
      </c>
      <c r="B5886" s="13">
        <v>1</v>
      </c>
      <c r="C5886" s="19">
        <v>3.71669704956962E-5</v>
      </c>
      <c r="D5886" s="20">
        <v>1.061103658E-4</v>
      </c>
      <c r="E5886" s="21">
        <v>0</v>
      </c>
      <c r="F5886" s="22">
        <v>1.40980756126789E-5</v>
      </c>
      <c r="G5886" s="22">
        <v>1.14155251141553E-4</v>
      </c>
      <c r="H5886" s="21">
        <v>0</v>
      </c>
      <c r="I5886" s="20">
        <v>6.7494181540000003E-2</v>
      </c>
      <c r="J5886" s="24">
        <v>0.37819999999999998</v>
      </c>
      <c r="K5886" s="20">
        <v>7.6820063310000006E-2</v>
      </c>
      <c r="L5886" s="20">
        <v>0.22464611209999999</v>
      </c>
      <c r="M5886" s="20">
        <v>0.31703427150000002</v>
      </c>
      <c r="N5886" s="21">
        <v>0</v>
      </c>
    </row>
    <row r="5887" spans="1:14" ht="15" customHeight="1" outlineLevel="1" x14ac:dyDescent="0.3">
      <c r="A5887" s="12">
        <v>5885</v>
      </c>
      <c r="B5887" s="13">
        <v>1</v>
      </c>
      <c r="C5887" s="19">
        <v>4.4284609843958303E-5</v>
      </c>
      <c r="D5887" s="20">
        <v>1.1285986869999999E-4</v>
      </c>
      <c r="E5887" s="21">
        <v>0</v>
      </c>
      <c r="F5887" s="22">
        <v>3.7594868300476997E-5</v>
      </c>
      <c r="G5887" s="22">
        <v>1.14155251141553E-4</v>
      </c>
      <c r="H5887" s="21">
        <v>0</v>
      </c>
      <c r="I5887" s="20">
        <v>6.4681923969999999E-2</v>
      </c>
      <c r="J5887" s="24">
        <v>0.2893</v>
      </c>
      <c r="K5887" s="20">
        <v>0.15023131240000001</v>
      </c>
      <c r="L5887" s="20">
        <v>0.25227845650000003</v>
      </c>
      <c r="M5887" s="20">
        <v>9.1901924920000003E-2</v>
      </c>
      <c r="N5887" s="21">
        <v>0</v>
      </c>
    </row>
    <row r="5888" spans="1:14" ht="15" customHeight="1" outlineLevel="1" x14ac:dyDescent="0.3">
      <c r="A5888" s="12">
        <v>5886</v>
      </c>
      <c r="B5888" s="13">
        <v>1</v>
      </c>
      <c r="C5888" s="19">
        <v>6.6770900645091193E-5</v>
      </c>
      <c r="D5888" s="20">
        <v>1.0981236589999999E-4</v>
      </c>
      <c r="E5888" s="21">
        <v>0</v>
      </c>
      <c r="F5888" s="22">
        <v>9.3987170751192502E-5</v>
      </c>
      <c r="G5888" s="22">
        <v>1.14155251141553E-4</v>
      </c>
      <c r="H5888" s="20">
        <v>1.4052657079999999E-2</v>
      </c>
      <c r="I5888" s="20">
        <v>6.7882079129999995E-2</v>
      </c>
      <c r="J5888" s="24">
        <v>0.24909999999999999</v>
      </c>
      <c r="K5888" s="20">
        <v>0.26588750909999997</v>
      </c>
      <c r="L5888" s="20">
        <v>0.29629629629999998</v>
      </c>
      <c r="M5888" s="20">
        <v>1.92965689E-3</v>
      </c>
      <c r="N5888" s="21">
        <v>0</v>
      </c>
    </row>
    <row r="5889" spans="1:14" ht="15" customHeight="1" outlineLevel="1" x14ac:dyDescent="0.3">
      <c r="A5889" s="12">
        <v>5887</v>
      </c>
      <c r="B5889" s="13">
        <v>1</v>
      </c>
      <c r="C5889" s="19">
        <v>9.7331516742638798E-5</v>
      </c>
      <c r="D5889" s="20">
        <v>7.2669647219999998E-5</v>
      </c>
      <c r="E5889" s="21">
        <v>0</v>
      </c>
      <c r="F5889" s="22">
        <v>1.8210014333043501E-4</v>
      </c>
      <c r="G5889" s="22">
        <v>1.14155251141553E-4</v>
      </c>
      <c r="H5889" s="20">
        <v>6.186399612E-2</v>
      </c>
      <c r="I5889" s="20">
        <v>6.167571761E-2</v>
      </c>
      <c r="J5889" s="24">
        <v>0.17599999999999999</v>
      </c>
      <c r="K5889" s="20">
        <v>0.29327976630000002</v>
      </c>
      <c r="L5889" s="20">
        <v>0.32383168509999999</v>
      </c>
      <c r="M5889" s="20">
        <v>2.207089588E-2</v>
      </c>
      <c r="N5889" s="21">
        <v>0</v>
      </c>
    </row>
    <row r="5890" spans="1:14" ht="15" customHeight="1" outlineLevel="1" x14ac:dyDescent="0.3">
      <c r="A5890" s="12">
        <v>5888</v>
      </c>
      <c r="B5890" s="13">
        <v>1</v>
      </c>
      <c r="C5890" s="19">
        <v>1.21652251680194E-4</v>
      </c>
      <c r="D5890" s="20">
        <v>3.1047713050000002E-5</v>
      </c>
      <c r="E5890" s="21">
        <v>0</v>
      </c>
      <c r="F5890" s="22">
        <v>1.58603350642637E-4</v>
      </c>
      <c r="G5890" s="22">
        <v>1.14155251141553E-4</v>
      </c>
      <c r="H5890" s="20">
        <v>0.16055564529999999</v>
      </c>
      <c r="I5890" s="20">
        <v>4.4802172229999999E-2</v>
      </c>
      <c r="J5890" s="24">
        <v>0.1258</v>
      </c>
      <c r="K5890" s="20">
        <v>0.29705381060000002</v>
      </c>
      <c r="L5890" s="20">
        <v>0.32877642039999999</v>
      </c>
      <c r="M5890" s="20">
        <v>0.1845917466</v>
      </c>
      <c r="N5890" s="24">
        <v>2.9718000000000001E-2</v>
      </c>
    </row>
    <row r="5891" spans="1:14" ht="15" customHeight="1" outlineLevel="1" x14ac:dyDescent="0.3">
      <c r="A5891" s="12">
        <v>5889</v>
      </c>
      <c r="B5891" s="13">
        <v>1</v>
      </c>
      <c r="C5891" s="19">
        <v>1.39367656507191E-4</v>
      </c>
      <c r="D5891" s="21">
        <v>0</v>
      </c>
      <c r="E5891" s="21">
        <v>0</v>
      </c>
      <c r="F5891" s="22">
        <v>1.4685495429873799E-4</v>
      </c>
      <c r="G5891" s="22">
        <v>1.14155251141553E-4</v>
      </c>
      <c r="H5891" s="20">
        <v>0.26716200940000001</v>
      </c>
      <c r="I5891" s="20">
        <v>3.87897595E-2</v>
      </c>
      <c r="J5891" s="24">
        <v>0.1169</v>
      </c>
      <c r="K5891" s="20">
        <v>0.3335768201</v>
      </c>
      <c r="L5891" s="20">
        <v>0.3130696141</v>
      </c>
      <c r="M5891" s="20">
        <v>0.22689922279999999</v>
      </c>
      <c r="N5891" s="20">
        <v>0.16469142859999999</v>
      </c>
    </row>
    <row r="5892" spans="1:14" ht="15" customHeight="1" outlineLevel="1" x14ac:dyDescent="0.3">
      <c r="A5892" s="12">
        <v>5890</v>
      </c>
      <c r="B5892" s="13">
        <v>1</v>
      </c>
      <c r="C5892" s="19">
        <v>1.42957172238614E-4</v>
      </c>
      <c r="D5892" s="21">
        <v>0</v>
      </c>
      <c r="E5892" s="21">
        <v>0</v>
      </c>
      <c r="F5892" s="22">
        <v>1.6447754881458699E-4</v>
      </c>
      <c r="G5892" s="22">
        <v>1.14155251141553E-4</v>
      </c>
      <c r="H5892" s="20">
        <v>0.35874656760000001</v>
      </c>
      <c r="I5892" s="20">
        <v>4.4608223430000003E-2</v>
      </c>
      <c r="J5892" s="24">
        <v>0.1091</v>
      </c>
      <c r="K5892" s="20">
        <v>0.30861943019999999</v>
      </c>
      <c r="L5892" s="20">
        <v>0.31811130500000001</v>
      </c>
      <c r="M5892" s="20">
        <v>0.1298329198</v>
      </c>
      <c r="N5892" s="24">
        <v>0.45341399999999998</v>
      </c>
    </row>
    <row r="5893" spans="1:14" ht="15" customHeight="1" outlineLevel="1" x14ac:dyDescent="0.3">
      <c r="A5893" s="12">
        <v>5891</v>
      </c>
      <c r="B5893" s="13">
        <v>1</v>
      </c>
      <c r="C5893" s="19">
        <v>1.47206773413265E-4</v>
      </c>
      <c r="D5893" s="21">
        <v>0</v>
      </c>
      <c r="E5893" s="21">
        <v>0</v>
      </c>
      <c r="F5893" s="22">
        <v>1.87974341502385E-4</v>
      </c>
      <c r="G5893" s="22">
        <v>1.14155251141553E-4</v>
      </c>
      <c r="H5893" s="20">
        <v>0.42497173319999998</v>
      </c>
      <c r="I5893" s="20">
        <v>4.8196276179999997E-2</v>
      </c>
      <c r="J5893" s="24">
        <v>0.1084</v>
      </c>
      <c r="K5893" s="20">
        <v>0.29291453620000002</v>
      </c>
      <c r="L5893" s="20">
        <v>0.30570098890000003</v>
      </c>
      <c r="M5893" s="20">
        <v>3.621685719E-2</v>
      </c>
      <c r="N5893" s="20">
        <v>0.6787114286</v>
      </c>
    </row>
    <row r="5894" spans="1:14" ht="15" customHeight="1" outlineLevel="1" x14ac:dyDescent="0.3">
      <c r="A5894" s="12">
        <v>5892</v>
      </c>
      <c r="B5894" s="13">
        <v>1</v>
      </c>
      <c r="C5894" s="19">
        <v>1.4880157838923901E-4</v>
      </c>
      <c r="D5894" s="21">
        <v>0</v>
      </c>
      <c r="E5894" s="21">
        <v>0</v>
      </c>
      <c r="F5894" s="22">
        <v>2.0677177565262301E-4</v>
      </c>
      <c r="G5894" s="22">
        <v>1.14155251141553E-4</v>
      </c>
      <c r="H5894" s="20">
        <v>0.42157971249999998</v>
      </c>
      <c r="I5894" s="20">
        <v>6.0608999220000001E-2</v>
      </c>
      <c r="J5894" s="24">
        <v>0.1169</v>
      </c>
      <c r="K5894" s="20">
        <v>0.24519113710000001</v>
      </c>
      <c r="L5894" s="20">
        <v>0.28660073689999999</v>
      </c>
      <c r="M5894" s="20">
        <v>1.337349021E-3</v>
      </c>
      <c r="N5894" s="24">
        <v>0.99091200000000002</v>
      </c>
    </row>
    <row r="5895" spans="1:14" ht="15" customHeight="1" outlineLevel="1" x14ac:dyDescent="0.3">
      <c r="A5895" s="12">
        <v>5893</v>
      </c>
      <c r="B5895" s="13">
        <v>1</v>
      </c>
      <c r="C5895" s="19">
        <v>1.44084617448215E-4</v>
      </c>
      <c r="D5895" s="21">
        <v>0</v>
      </c>
      <c r="E5895" s="21">
        <v>0</v>
      </c>
      <c r="F5895" s="22">
        <v>1.87974341502385E-4</v>
      </c>
      <c r="G5895" s="22">
        <v>1.14155251141553E-4</v>
      </c>
      <c r="H5895" s="20">
        <v>0.39234372480000002</v>
      </c>
      <c r="I5895" s="20">
        <v>7.622187742E-2</v>
      </c>
      <c r="J5895" s="24">
        <v>0.13339999999999999</v>
      </c>
      <c r="K5895" s="20">
        <v>0.1711711712</v>
      </c>
      <c r="L5895" s="20">
        <v>0.2742873764</v>
      </c>
      <c r="M5895" s="20">
        <v>9.2915291639999995E-2</v>
      </c>
      <c r="N5895" s="20">
        <v>1.094462571</v>
      </c>
    </row>
    <row r="5896" spans="1:14" ht="15" customHeight="1" outlineLevel="1" x14ac:dyDescent="0.3">
      <c r="A5896" s="12">
        <v>5894</v>
      </c>
      <c r="B5896" s="13">
        <v>1</v>
      </c>
      <c r="C5896" s="19">
        <v>1.4098655219277201E-4</v>
      </c>
      <c r="D5896" s="21">
        <v>0</v>
      </c>
      <c r="E5896" s="21">
        <v>0</v>
      </c>
      <c r="F5896" s="22">
        <v>1.90324020771165E-4</v>
      </c>
      <c r="G5896" s="22">
        <v>1.14155251141553E-4</v>
      </c>
      <c r="H5896" s="20">
        <v>0.37425294780000001</v>
      </c>
      <c r="I5896" s="20">
        <v>8.4949573309999998E-2</v>
      </c>
      <c r="J5896" s="24">
        <v>0.15110000000000001</v>
      </c>
      <c r="K5896" s="20">
        <v>0.13732651570000001</v>
      </c>
      <c r="L5896" s="20">
        <v>0.2807834012</v>
      </c>
      <c r="M5896" s="20">
        <v>0.37805238029999999</v>
      </c>
      <c r="N5896" s="20">
        <v>1.0537577140000001</v>
      </c>
    </row>
    <row r="5897" spans="1:14" ht="15" customHeight="1" outlineLevel="1" x14ac:dyDescent="0.3">
      <c r="A5897" s="12">
        <v>5895</v>
      </c>
      <c r="B5897" s="13">
        <v>1</v>
      </c>
      <c r="C5897" s="19">
        <v>1.3427006235437801E-4</v>
      </c>
      <c r="D5897" s="21">
        <v>0</v>
      </c>
      <c r="E5897" s="21">
        <v>0</v>
      </c>
      <c r="F5897" s="22">
        <v>2.1382081345896301E-4</v>
      </c>
      <c r="G5897" s="22">
        <v>1.14155251141553E-4</v>
      </c>
      <c r="H5897" s="20">
        <v>0.3626231627</v>
      </c>
      <c r="I5897" s="20">
        <v>8.2040341350000004E-2</v>
      </c>
      <c r="J5897" s="24">
        <v>0.1691</v>
      </c>
      <c r="K5897" s="20">
        <v>0.1518139761</v>
      </c>
      <c r="L5897" s="20">
        <v>0.27932906730000001</v>
      </c>
      <c r="M5897" s="20">
        <v>0.48801570640000003</v>
      </c>
      <c r="N5897" s="20">
        <v>0.99328542860000002</v>
      </c>
    </row>
    <row r="5898" spans="1:14" ht="15" customHeight="1" outlineLevel="1" x14ac:dyDescent="0.3">
      <c r="A5898" s="12">
        <v>5896</v>
      </c>
      <c r="B5898" s="13">
        <v>1</v>
      </c>
      <c r="C5898" s="19">
        <v>1.29659100535624E-4</v>
      </c>
      <c r="D5898" s="21">
        <v>0</v>
      </c>
      <c r="E5898" s="21">
        <v>0</v>
      </c>
      <c r="F5898" s="22">
        <v>2.23219530534082E-4</v>
      </c>
      <c r="G5898" s="22">
        <v>1.14155251141553E-4</v>
      </c>
      <c r="H5898" s="20">
        <v>0.2957518979</v>
      </c>
      <c r="I5898" s="20">
        <v>9.7653219550000003E-2</v>
      </c>
      <c r="J5898" s="24">
        <v>0.19359999999999999</v>
      </c>
      <c r="K5898" s="20">
        <v>0.18492817140000001</v>
      </c>
      <c r="L5898" s="20">
        <v>0.28029862319999999</v>
      </c>
      <c r="M5898" s="20">
        <v>0.29924400779999999</v>
      </c>
      <c r="N5898" s="20">
        <v>0.25877057139999998</v>
      </c>
    </row>
    <row r="5899" spans="1:14" ht="15" customHeight="1" outlineLevel="1" x14ac:dyDescent="0.3">
      <c r="A5899" s="12">
        <v>5897</v>
      </c>
      <c r="B5899" s="13">
        <v>1</v>
      </c>
      <c r="C5899" s="19">
        <v>1.2530831838062501E-4</v>
      </c>
      <c r="D5899" s="21">
        <v>0</v>
      </c>
      <c r="E5899" s="21">
        <v>0</v>
      </c>
      <c r="F5899" s="22">
        <v>2.23219530534082E-4</v>
      </c>
      <c r="G5899" s="22">
        <v>1.14155251141553E-4</v>
      </c>
      <c r="H5899" s="20">
        <v>0.1762235503</v>
      </c>
      <c r="I5899" s="20">
        <v>0.10075640030000001</v>
      </c>
      <c r="J5899" s="24">
        <v>0.22559999999999999</v>
      </c>
      <c r="K5899" s="20">
        <v>0.29267104939999999</v>
      </c>
      <c r="L5899" s="20">
        <v>0.29775063019999998</v>
      </c>
      <c r="M5899" s="20">
        <v>8.68158022E-2</v>
      </c>
      <c r="N5899" s="20">
        <v>0.56349428570000004</v>
      </c>
    </row>
    <row r="5900" spans="1:14" ht="15" customHeight="1" outlineLevel="1" x14ac:dyDescent="0.3">
      <c r="A5900" s="12">
        <v>5898</v>
      </c>
      <c r="B5900" s="13">
        <v>1</v>
      </c>
      <c r="C5900" s="19">
        <v>1.2903274208584599E-4</v>
      </c>
      <c r="D5900" s="21">
        <v>0</v>
      </c>
      <c r="E5900" s="21">
        <v>0</v>
      </c>
      <c r="F5900" s="22">
        <v>1.6447754881458699E-4</v>
      </c>
      <c r="G5900" s="22">
        <v>1.14155251141553E-4</v>
      </c>
      <c r="H5900" s="20">
        <v>6.1379421740000002E-2</v>
      </c>
      <c r="I5900" s="20">
        <v>9.513188518E-2</v>
      </c>
      <c r="J5900" s="24">
        <v>0.27129999999999999</v>
      </c>
      <c r="K5900" s="20">
        <v>0.2820793767</v>
      </c>
      <c r="L5900" s="20">
        <v>0.30376187710000002</v>
      </c>
      <c r="M5900" s="20">
        <v>1.8788790850000001E-3</v>
      </c>
      <c r="N5900" s="20">
        <v>0.33741685710000002</v>
      </c>
    </row>
    <row r="5901" spans="1:14" ht="15" customHeight="1" outlineLevel="1" x14ac:dyDescent="0.3">
      <c r="A5901" s="12">
        <v>5899</v>
      </c>
      <c r="B5901" s="13">
        <v>1</v>
      </c>
      <c r="C5901" s="19">
        <v>1.2232644088415299E-4</v>
      </c>
      <c r="D5901" s="20">
        <v>2.5975359409999999E-5</v>
      </c>
      <c r="E5901" s="21">
        <v>0</v>
      </c>
      <c r="F5901" s="22">
        <v>1.1748396343899099E-4</v>
      </c>
      <c r="G5901" s="22">
        <v>1.14155251141553E-4</v>
      </c>
      <c r="H5901" s="20">
        <v>1.1468260379999999E-2</v>
      </c>
      <c r="I5901" s="20">
        <v>9.2319627619999997E-2</v>
      </c>
      <c r="J5901" s="24">
        <v>0.31430000000000002</v>
      </c>
      <c r="K5901" s="20">
        <v>0.27100073050000001</v>
      </c>
      <c r="L5901" s="20">
        <v>0.29716889660000001</v>
      </c>
      <c r="M5901" s="20">
        <v>2.0128343430000001E-2</v>
      </c>
      <c r="N5901" s="21">
        <v>0</v>
      </c>
    </row>
    <row r="5902" spans="1:14" ht="15" customHeight="1" outlineLevel="1" x14ac:dyDescent="0.3">
      <c r="A5902" s="12">
        <v>5900</v>
      </c>
      <c r="B5902" s="13">
        <v>1</v>
      </c>
      <c r="C5902" s="19">
        <v>1.11229619621173E-4</v>
      </c>
      <c r="D5902" s="20">
        <v>4.7062442510000001E-5</v>
      </c>
      <c r="E5902" s="21">
        <v>0</v>
      </c>
      <c r="F5902" s="22">
        <v>8.8112972579242903E-5</v>
      </c>
      <c r="G5902" s="22">
        <v>1.14155251141553E-4</v>
      </c>
      <c r="H5902" s="21">
        <v>0</v>
      </c>
      <c r="I5902" s="20">
        <v>9.813809154E-2</v>
      </c>
      <c r="J5902" s="24">
        <v>0.31969999999999998</v>
      </c>
      <c r="K5902" s="20">
        <v>0.2058680302</v>
      </c>
      <c r="L5902" s="20">
        <v>0.277486911</v>
      </c>
      <c r="M5902" s="20">
        <v>0.17243871969999999</v>
      </c>
      <c r="N5902" s="21">
        <v>0</v>
      </c>
    </row>
    <row r="5903" spans="1:14" ht="15" customHeight="1" outlineLevel="1" x14ac:dyDescent="0.3">
      <c r="A5903" s="12">
        <v>5901</v>
      </c>
      <c r="B5903" s="13">
        <v>1</v>
      </c>
      <c r="C5903" s="19">
        <v>1.01998020842959E-4</v>
      </c>
      <c r="D5903" s="20">
        <v>6.1113680239999998E-5</v>
      </c>
      <c r="E5903" s="21">
        <v>0</v>
      </c>
      <c r="F5903" s="22">
        <v>5.87419817194953E-5</v>
      </c>
      <c r="G5903" s="22">
        <v>1.14155251141553E-4</v>
      </c>
      <c r="H5903" s="21">
        <v>0</v>
      </c>
      <c r="I5903" s="20">
        <v>9.5810705970000007E-2</v>
      </c>
      <c r="J5903" s="24">
        <v>0.26879999999999998</v>
      </c>
      <c r="K5903" s="20">
        <v>0.16289262239999999</v>
      </c>
      <c r="L5903" s="20">
        <v>0.25741710299999998</v>
      </c>
      <c r="M5903" s="20">
        <v>0.21399532660000001</v>
      </c>
      <c r="N5903" s="21">
        <v>0</v>
      </c>
    </row>
    <row r="5904" spans="1:14" ht="15" customHeight="1" outlineLevel="1" x14ac:dyDescent="0.3">
      <c r="A5904" s="12">
        <v>5902</v>
      </c>
      <c r="B5904" s="13">
        <v>1</v>
      </c>
      <c r="C5904" s="19">
        <v>9.7150682467114698E-5</v>
      </c>
      <c r="D5904" s="20">
        <v>7.3815017400000004E-5</v>
      </c>
      <c r="E5904" s="21">
        <v>0</v>
      </c>
      <c r="F5904" s="22">
        <v>3.7594868300476997E-5</v>
      </c>
      <c r="G5904" s="22">
        <v>1.14155251141553E-4</v>
      </c>
      <c r="H5904" s="21">
        <v>0</v>
      </c>
      <c r="I5904" s="20">
        <v>8.7276958880000005E-2</v>
      </c>
      <c r="J5904" s="24">
        <v>0.2021</v>
      </c>
      <c r="K5904" s="20">
        <v>0.1150474799</v>
      </c>
      <c r="L5904" s="20">
        <v>0.25305410119999999</v>
      </c>
      <c r="M5904" s="20">
        <v>0.1234160914</v>
      </c>
      <c r="N5904" s="21">
        <v>0</v>
      </c>
    </row>
    <row r="5905" spans="1:14" ht="15" customHeight="1" outlineLevel="1" x14ac:dyDescent="0.3">
      <c r="A5905" s="12">
        <v>5903</v>
      </c>
      <c r="B5905" s="13">
        <v>1</v>
      </c>
      <c r="C5905" s="19">
        <v>9.6662781798494002E-5</v>
      </c>
      <c r="D5905" s="20">
        <v>8.3571116949999994E-5</v>
      </c>
      <c r="E5905" s="21">
        <v>0</v>
      </c>
      <c r="F5905" s="22">
        <v>2.3496792687798098E-5</v>
      </c>
      <c r="G5905" s="22">
        <v>1.14155251141553E-4</v>
      </c>
      <c r="H5905" s="21">
        <v>0</v>
      </c>
      <c r="I5905" s="20">
        <v>8.1167571760000001E-2</v>
      </c>
      <c r="J5905" s="24">
        <v>0.15110000000000001</v>
      </c>
      <c r="K5905" s="20">
        <v>0.101412223</v>
      </c>
      <c r="L5905" s="20">
        <v>0.2280395579</v>
      </c>
      <c r="M5905" s="20">
        <v>3.4929904880000001E-2</v>
      </c>
      <c r="N5905" s="21">
        <v>0</v>
      </c>
    </row>
    <row r="5906" spans="1:14" ht="15" customHeight="1" outlineLevel="1" x14ac:dyDescent="0.3">
      <c r="A5906" s="12">
        <v>5904</v>
      </c>
      <c r="B5906" s="13">
        <v>1</v>
      </c>
      <c r="C5906" s="19">
        <v>7.5201223893276695E-5</v>
      </c>
      <c r="D5906" s="20">
        <v>9.257045407E-5</v>
      </c>
      <c r="E5906" s="21">
        <v>0</v>
      </c>
      <c r="F5906" s="22">
        <v>9.3987170751192492E-6</v>
      </c>
      <c r="G5906" s="22">
        <v>1.14155251141553E-4</v>
      </c>
      <c r="H5906" s="21">
        <v>0</v>
      </c>
      <c r="I5906" s="20">
        <v>7.6415826219999997E-2</v>
      </c>
      <c r="J5906" s="24">
        <v>0.1308</v>
      </c>
      <c r="K5906" s="20">
        <v>8.5098612130000001E-2</v>
      </c>
      <c r="L5906" s="20">
        <v>0.20903626140000001</v>
      </c>
      <c r="M5906" s="20">
        <v>1.337349021E-3</v>
      </c>
      <c r="N5906" s="21">
        <v>0</v>
      </c>
    </row>
    <row r="5907" spans="1:14" ht="15" customHeight="1" outlineLevel="1" x14ac:dyDescent="0.3">
      <c r="A5907" s="12">
        <v>5905</v>
      </c>
      <c r="B5907" s="13">
        <v>1</v>
      </c>
      <c r="C5907" s="19">
        <v>5.9196973279988003E-5</v>
      </c>
      <c r="D5907" s="20">
        <v>1.013448078E-4</v>
      </c>
      <c r="E5907" s="21">
        <v>0</v>
      </c>
      <c r="F5907" s="22">
        <v>5.8741981719495297E-6</v>
      </c>
      <c r="G5907" s="22">
        <v>1.14155251141553E-4</v>
      </c>
      <c r="H5907" s="21">
        <v>0</v>
      </c>
      <c r="I5907" s="20">
        <v>7.3021722270000006E-2</v>
      </c>
      <c r="J5907" s="24">
        <v>0.14560000000000001</v>
      </c>
      <c r="K5907" s="20">
        <v>6.8906744579999998E-2</v>
      </c>
      <c r="L5907" s="20">
        <v>0.20254023660000001</v>
      </c>
      <c r="M5907" s="20">
        <v>8.7075276409999999E-2</v>
      </c>
      <c r="N5907" s="21">
        <v>0</v>
      </c>
    </row>
    <row r="5908" spans="1:14" ht="15" customHeight="1" outlineLevel="1" x14ac:dyDescent="0.3">
      <c r="A5908" s="12">
        <v>5906</v>
      </c>
      <c r="B5908" s="13">
        <v>1</v>
      </c>
      <c r="C5908" s="19">
        <v>5.0245838120307101E-5</v>
      </c>
      <c r="D5908" s="20">
        <v>1.0979191279999999E-4</v>
      </c>
      <c r="E5908" s="21">
        <v>0</v>
      </c>
      <c r="F5908" s="22">
        <v>2.3496792687798102E-6</v>
      </c>
      <c r="G5908" s="22">
        <v>1.14155251141553E-4</v>
      </c>
      <c r="H5908" s="21">
        <v>0</v>
      </c>
      <c r="I5908" s="20">
        <v>6.8173002329999996E-2</v>
      </c>
      <c r="J5908" s="24">
        <v>0.18210000000000001</v>
      </c>
      <c r="K5908" s="20">
        <v>4.8088629170000001E-2</v>
      </c>
      <c r="L5908" s="20">
        <v>0.2161140198</v>
      </c>
      <c r="M5908" s="20">
        <v>0.35619509420000001</v>
      </c>
      <c r="N5908" s="21">
        <v>0</v>
      </c>
    </row>
    <row r="5909" spans="1:14" ht="15" customHeight="1" outlineLevel="1" x14ac:dyDescent="0.3">
      <c r="A5909" s="12">
        <v>5907</v>
      </c>
      <c r="B5909" s="13">
        <v>1</v>
      </c>
      <c r="C5909" s="19">
        <v>3.6971541018589997E-5</v>
      </c>
      <c r="D5909" s="20">
        <v>1.175845206E-4</v>
      </c>
      <c r="E5909" s="21">
        <v>0</v>
      </c>
      <c r="F5909" s="22">
        <v>1.17483963438991E-6</v>
      </c>
      <c r="G5909" s="22">
        <v>1.14155251141553E-4</v>
      </c>
      <c r="H5909" s="21">
        <v>0</v>
      </c>
      <c r="I5909" s="20">
        <v>6.3518231189999996E-2</v>
      </c>
      <c r="J5909" s="24">
        <v>0.2087</v>
      </c>
      <c r="K5909" s="20">
        <v>4.7966885799999998E-2</v>
      </c>
      <c r="L5909" s="20">
        <v>0.22202831100000001</v>
      </c>
      <c r="M5909" s="20">
        <v>0.45930073780000003</v>
      </c>
      <c r="N5909" s="21">
        <v>0</v>
      </c>
    </row>
    <row r="5910" spans="1:14" ht="15" customHeight="1" outlineLevel="1" x14ac:dyDescent="0.3">
      <c r="A5910" s="12">
        <v>5908</v>
      </c>
      <c r="B5910" s="13">
        <v>1</v>
      </c>
      <c r="C5910" s="19">
        <v>3.3201146103472598E-5</v>
      </c>
      <c r="D5910" s="20">
        <v>1.2482489639999999E-4</v>
      </c>
      <c r="E5910" s="21">
        <v>0</v>
      </c>
      <c r="F5910" s="22">
        <v>1.40980756126789E-5</v>
      </c>
      <c r="G5910" s="22">
        <v>1.14155251141553E-4</v>
      </c>
      <c r="H5910" s="21">
        <v>0</v>
      </c>
      <c r="I5910" s="20">
        <v>6.7397207139999998E-2</v>
      </c>
      <c r="J5910" s="24">
        <v>0.21529999999999999</v>
      </c>
      <c r="K5910" s="20">
        <v>6.0384709029999997E-2</v>
      </c>
      <c r="L5910" s="20">
        <v>0.2241613341</v>
      </c>
      <c r="M5910" s="20">
        <v>0.2821320417</v>
      </c>
      <c r="N5910" s="21">
        <v>0</v>
      </c>
    </row>
    <row r="5911" spans="1:14" ht="15" customHeight="1" outlineLevel="1" x14ac:dyDescent="0.3">
      <c r="A5911" s="12">
        <v>5909</v>
      </c>
      <c r="B5911" s="13">
        <v>1</v>
      </c>
      <c r="C5911" s="19">
        <v>3.9833961702483399E-5</v>
      </c>
      <c r="D5911" s="20">
        <v>1.318811948E-4</v>
      </c>
      <c r="E5911" s="21">
        <v>0</v>
      </c>
      <c r="F5911" s="22">
        <v>3.7594868300476997E-5</v>
      </c>
      <c r="G5911" s="22">
        <v>1.14155251141553E-4</v>
      </c>
      <c r="H5911" s="21">
        <v>0</v>
      </c>
      <c r="I5911" s="20">
        <v>6.6233514349999995E-2</v>
      </c>
      <c r="J5911" s="24">
        <v>0.20979999999999999</v>
      </c>
      <c r="K5911" s="20">
        <v>0.14828341859999999</v>
      </c>
      <c r="L5911" s="20">
        <v>0.24752763229999999</v>
      </c>
      <c r="M5911" s="20">
        <v>8.192088283E-2</v>
      </c>
      <c r="N5911" s="21">
        <v>0</v>
      </c>
    </row>
    <row r="5912" spans="1:14" ht="15" customHeight="1" outlineLevel="1" x14ac:dyDescent="0.3">
      <c r="A5912" s="12">
        <v>5910</v>
      </c>
      <c r="B5912" s="13">
        <v>1</v>
      </c>
      <c r="C5912" s="19">
        <v>6.2317565106143703E-5</v>
      </c>
      <c r="D5912" s="20">
        <v>1.2930411189999999E-4</v>
      </c>
      <c r="E5912" s="21">
        <v>0</v>
      </c>
      <c r="F5912" s="22">
        <v>9.3987170751192502E-5</v>
      </c>
      <c r="G5912" s="22">
        <v>1.14155251141553E-4</v>
      </c>
      <c r="H5912" s="20">
        <v>1.502180585E-2</v>
      </c>
      <c r="I5912" s="20">
        <v>6.2645461599999994E-2</v>
      </c>
      <c r="J5912" s="24">
        <v>0.20979999999999999</v>
      </c>
      <c r="K5912" s="20">
        <v>0.25906988069999998</v>
      </c>
      <c r="L5912" s="20">
        <v>0.29144851659999998</v>
      </c>
      <c r="M5912" s="20">
        <v>1.828999979E-3</v>
      </c>
      <c r="N5912" s="21">
        <v>0</v>
      </c>
    </row>
    <row r="5913" spans="1:14" ht="15" customHeight="1" outlineLevel="1" x14ac:dyDescent="0.3">
      <c r="A5913" s="12">
        <v>5911</v>
      </c>
      <c r="B5913" s="13">
        <v>1</v>
      </c>
      <c r="C5913" s="19">
        <v>9.3459265872415705E-5</v>
      </c>
      <c r="D5913" s="20">
        <v>8.8132144629999995E-5</v>
      </c>
      <c r="E5913" s="21">
        <v>0</v>
      </c>
      <c r="F5913" s="22">
        <v>1.8210014333043501E-4</v>
      </c>
      <c r="G5913" s="22">
        <v>1.14155251141553E-4</v>
      </c>
      <c r="H5913" s="20">
        <v>7.7693425940000005E-2</v>
      </c>
      <c r="I5913" s="20">
        <v>5.9154383239999997E-2</v>
      </c>
      <c r="J5913" s="24">
        <v>0.14030000000000001</v>
      </c>
      <c r="K5913" s="20">
        <v>0.2467738008</v>
      </c>
      <c r="L5913" s="20">
        <v>0.30017452010000001</v>
      </c>
      <c r="M5913" s="20">
        <v>1.8303253299999999E-2</v>
      </c>
      <c r="N5913" s="21">
        <v>0</v>
      </c>
    </row>
    <row r="5914" spans="1:14" ht="15" customHeight="1" outlineLevel="1" x14ac:dyDescent="0.3">
      <c r="A5914" s="12">
        <v>5912</v>
      </c>
      <c r="B5914" s="13">
        <v>1</v>
      </c>
      <c r="C5914" s="19">
        <v>1.1893937262960401E-4</v>
      </c>
      <c r="D5914" s="20">
        <v>4.0701547419999998E-5</v>
      </c>
      <c r="E5914" s="21">
        <v>0</v>
      </c>
      <c r="F5914" s="22">
        <v>1.58603350642637E-4</v>
      </c>
      <c r="G5914" s="22">
        <v>1.14155251141553E-4</v>
      </c>
      <c r="H5914" s="20">
        <v>0.20852850910000001</v>
      </c>
      <c r="I5914" s="20">
        <v>5.3432893719999999E-2</v>
      </c>
      <c r="J5914" s="24">
        <v>0.13420000000000001</v>
      </c>
      <c r="K5914" s="20">
        <v>0.22571219870000001</v>
      </c>
      <c r="L5914" s="20">
        <v>0.29881714170000001</v>
      </c>
      <c r="M5914" s="20">
        <v>0.1608311684</v>
      </c>
      <c r="N5914" s="20">
        <v>5.237142857E-4</v>
      </c>
    </row>
    <row r="5915" spans="1:14" ht="15" customHeight="1" outlineLevel="1" x14ac:dyDescent="0.3">
      <c r="A5915" s="12">
        <v>5913</v>
      </c>
      <c r="B5915" s="13">
        <v>1</v>
      </c>
      <c r="C5915" s="19">
        <v>1.3895522925979999E-4</v>
      </c>
      <c r="D5915" s="20">
        <v>9.8174586729999991E-7</v>
      </c>
      <c r="E5915" s="21">
        <v>0</v>
      </c>
      <c r="F5915" s="22">
        <v>1.4685495429873799E-4</v>
      </c>
      <c r="G5915" s="22">
        <v>1.14155251141553E-4</v>
      </c>
      <c r="H5915" s="20">
        <v>0.33839444349999998</v>
      </c>
      <c r="I5915" s="20">
        <v>5.537238169E-2</v>
      </c>
      <c r="J5915" s="24">
        <v>0.12909999999999999</v>
      </c>
      <c r="K5915" s="20">
        <v>0.21232042849999999</v>
      </c>
      <c r="L5915" s="20">
        <v>0.28941244910000002</v>
      </c>
      <c r="M5915" s="20">
        <v>0.2015901809</v>
      </c>
      <c r="N5915" s="20">
        <v>0.20461628570000001</v>
      </c>
    </row>
    <row r="5916" spans="1:14" ht="15" customHeight="1" outlineLevel="1" x14ac:dyDescent="0.3">
      <c r="A5916" s="12">
        <v>5914</v>
      </c>
      <c r="B5916" s="13">
        <v>1</v>
      </c>
      <c r="C5916" s="19">
        <v>1.4252353946569001E-4</v>
      </c>
      <c r="D5916" s="21">
        <v>0</v>
      </c>
      <c r="E5916" s="21">
        <v>0</v>
      </c>
      <c r="F5916" s="22">
        <v>1.6447754881458699E-4</v>
      </c>
      <c r="G5916" s="22">
        <v>1.14155251141553E-4</v>
      </c>
      <c r="H5916" s="20">
        <v>0.418026167</v>
      </c>
      <c r="I5916" s="20">
        <v>6.4778898370000004E-2</v>
      </c>
      <c r="J5916" s="24">
        <v>0.1024</v>
      </c>
      <c r="K5916" s="20">
        <v>0.19734599459999999</v>
      </c>
      <c r="L5916" s="20">
        <v>0.2856311809</v>
      </c>
      <c r="M5916" s="20">
        <v>0.11721425370000001</v>
      </c>
      <c r="N5916" s="20">
        <v>0.51692828570000005</v>
      </c>
    </row>
    <row r="5917" spans="1:14" ht="15" customHeight="1" outlineLevel="1" x14ac:dyDescent="0.3">
      <c r="A5917" s="12">
        <v>5915</v>
      </c>
      <c r="B5917" s="13">
        <v>1</v>
      </c>
      <c r="C5917" s="19">
        <v>1.4510124539362501E-4</v>
      </c>
      <c r="D5917" s="21">
        <v>0</v>
      </c>
      <c r="E5917" s="21">
        <v>0</v>
      </c>
      <c r="F5917" s="22">
        <v>1.87974341502385E-4</v>
      </c>
      <c r="G5917" s="22">
        <v>1.14155251141553E-4</v>
      </c>
      <c r="H5917" s="20">
        <v>0.45937651429999998</v>
      </c>
      <c r="I5917" s="20">
        <v>7.4961210240000006E-2</v>
      </c>
      <c r="J5917" s="24">
        <v>8.6199999999999999E-2</v>
      </c>
      <c r="K5917" s="20">
        <v>0.1787192598</v>
      </c>
      <c r="L5917" s="20">
        <v>0.26236183829999998</v>
      </c>
      <c r="M5917" s="20">
        <v>3.3673807069999999E-2</v>
      </c>
      <c r="N5917" s="20">
        <v>0.75766971429999996</v>
      </c>
    </row>
    <row r="5918" spans="1:14" ht="15" customHeight="1" outlineLevel="1" x14ac:dyDescent="0.3">
      <c r="A5918" s="12">
        <v>5916</v>
      </c>
      <c r="B5918" s="13">
        <v>1</v>
      </c>
      <c r="C5918" s="19">
        <v>1.4755367963160401E-4</v>
      </c>
      <c r="D5918" s="21">
        <v>0</v>
      </c>
      <c r="E5918" s="21">
        <v>0</v>
      </c>
      <c r="F5918" s="22">
        <v>2.0677177565262301E-4</v>
      </c>
      <c r="G5918" s="22">
        <v>1.14155251141553E-4</v>
      </c>
      <c r="H5918" s="20">
        <v>0.429817477</v>
      </c>
      <c r="I5918" s="20">
        <v>8.7761830880000002E-2</v>
      </c>
      <c r="J5918" s="24">
        <v>8.8200000000000001E-2</v>
      </c>
      <c r="K5918" s="20">
        <v>0.18188458730000001</v>
      </c>
      <c r="L5918" s="20">
        <v>0.25470234629999999</v>
      </c>
      <c r="M5918" s="20">
        <v>1.337349021E-3</v>
      </c>
      <c r="N5918" s="20">
        <v>0.97854342859999999</v>
      </c>
    </row>
    <row r="5919" spans="1:14" ht="15" customHeight="1" outlineLevel="1" x14ac:dyDescent="0.3">
      <c r="A5919" s="12">
        <v>5917</v>
      </c>
      <c r="B5919" s="13">
        <v>1</v>
      </c>
      <c r="C5919" s="19">
        <v>1.41497275236438E-4</v>
      </c>
      <c r="D5919" s="21">
        <v>0</v>
      </c>
      <c r="E5919" s="21">
        <v>0</v>
      </c>
      <c r="F5919" s="22">
        <v>1.87974341502385E-4</v>
      </c>
      <c r="G5919" s="22">
        <v>1.14155251141553E-4</v>
      </c>
      <c r="H5919" s="20">
        <v>0.40510418349999999</v>
      </c>
      <c r="I5919" s="20">
        <v>9.8525989140000006E-2</v>
      </c>
      <c r="J5919" s="24">
        <v>0.10390000000000001</v>
      </c>
      <c r="K5919" s="20">
        <v>0.15132700269999999</v>
      </c>
      <c r="L5919" s="20">
        <v>0.2378320729</v>
      </c>
      <c r="M5919" s="20">
        <v>7.8782263869999994E-2</v>
      </c>
      <c r="N5919" s="20">
        <v>1.092980571</v>
      </c>
    </row>
    <row r="5920" spans="1:14" ht="15" customHeight="1" outlineLevel="1" x14ac:dyDescent="0.3">
      <c r="A5920" s="12">
        <v>5918</v>
      </c>
      <c r="B5920" s="13">
        <v>1</v>
      </c>
      <c r="C5920" s="19">
        <v>1.3742112717095599E-4</v>
      </c>
      <c r="D5920" s="21">
        <v>0</v>
      </c>
      <c r="E5920" s="21">
        <v>0</v>
      </c>
      <c r="F5920" s="22">
        <v>1.90324020771165E-4</v>
      </c>
      <c r="G5920" s="22">
        <v>1.14155251141553E-4</v>
      </c>
      <c r="H5920" s="20">
        <v>0.38216766270000002</v>
      </c>
      <c r="I5920" s="20">
        <v>0.1122963538</v>
      </c>
      <c r="J5920" s="24">
        <v>0.14299999999999999</v>
      </c>
      <c r="K5920" s="20">
        <v>0.1575359143</v>
      </c>
      <c r="L5920" s="20">
        <v>0.23841380649999999</v>
      </c>
      <c r="M5920" s="20">
        <v>0.32501464209999997</v>
      </c>
      <c r="N5920" s="20">
        <v>1.091130857</v>
      </c>
    </row>
    <row r="5921" spans="1:14" ht="15" customHeight="1" outlineLevel="1" x14ac:dyDescent="0.3">
      <c r="A5921" s="12">
        <v>5919</v>
      </c>
      <c r="B5921" s="13">
        <v>1</v>
      </c>
      <c r="C5921" s="19">
        <v>1.3005900631509799E-4</v>
      </c>
      <c r="D5921" s="21">
        <v>0</v>
      </c>
      <c r="E5921" s="21">
        <v>0</v>
      </c>
      <c r="F5921" s="22">
        <v>2.1382081345896301E-4</v>
      </c>
      <c r="G5921" s="22">
        <v>1.14155251141553E-4</v>
      </c>
      <c r="H5921" s="20">
        <v>0.3201421418</v>
      </c>
      <c r="I5921" s="20">
        <v>0.1061869666</v>
      </c>
      <c r="J5921" s="24">
        <v>0.19570000000000001</v>
      </c>
      <c r="K5921" s="20">
        <v>0.20209398589999999</v>
      </c>
      <c r="L5921" s="20">
        <v>0.2467519876</v>
      </c>
      <c r="M5921" s="20">
        <v>0.4183754871</v>
      </c>
      <c r="N5921" s="20">
        <v>0.93777171429999995</v>
      </c>
    </row>
    <row r="5922" spans="1:14" ht="15" customHeight="1" outlineLevel="1" x14ac:dyDescent="0.3">
      <c r="A5922" s="12">
        <v>5920</v>
      </c>
      <c r="B5922" s="13">
        <v>1</v>
      </c>
      <c r="C5922" s="19">
        <v>1.22725794310769E-4</v>
      </c>
      <c r="D5922" s="21">
        <v>0</v>
      </c>
      <c r="E5922" s="21">
        <v>0</v>
      </c>
      <c r="F5922" s="22">
        <v>2.23219530534082E-4</v>
      </c>
      <c r="G5922" s="22">
        <v>1.14155251141553E-4</v>
      </c>
      <c r="H5922" s="20">
        <v>0.23243417860000001</v>
      </c>
      <c r="I5922" s="20">
        <v>9.7071373160000002E-2</v>
      </c>
      <c r="J5922" s="24">
        <v>0.22900000000000001</v>
      </c>
      <c r="K5922" s="20">
        <v>0.26272218159999999</v>
      </c>
      <c r="L5922" s="20">
        <v>0.2515997673</v>
      </c>
      <c r="M5922" s="20">
        <v>0.2577070608</v>
      </c>
      <c r="N5922" s="20">
        <v>0.11533971430000001</v>
      </c>
    </row>
    <row r="5923" spans="1:14" ht="15" customHeight="1" outlineLevel="1" x14ac:dyDescent="0.3">
      <c r="A5923" s="12">
        <v>5921</v>
      </c>
      <c r="B5923" s="13">
        <v>1</v>
      </c>
      <c r="C5923" s="19">
        <v>1.19324186114279E-4</v>
      </c>
      <c r="D5923" s="21">
        <v>0</v>
      </c>
      <c r="E5923" s="21">
        <v>0</v>
      </c>
      <c r="F5923" s="22">
        <v>2.23219530534082E-4</v>
      </c>
      <c r="G5923" s="22">
        <v>1.14155251141553E-4</v>
      </c>
      <c r="H5923" s="20">
        <v>0.13261185589999999</v>
      </c>
      <c r="I5923" s="20">
        <v>8.9313421259999998E-2</v>
      </c>
      <c r="J5923" s="24">
        <v>0.23719999999999999</v>
      </c>
      <c r="K5923" s="20">
        <v>0.3570732895</v>
      </c>
      <c r="L5923" s="20">
        <v>0.26837308510000002</v>
      </c>
      <c r="M5923" s="20">
        <v>7.4928996629999994E-2</v>
      </c>
      <c r="N5923" s="24">
        <v>0.27760200000000002</v>
      </c>
    </row>
    <row r="5924" spans="1:14" ht="15" customHeight="1" outlineLevel="1" x14ac:dyDescent="0.3">
      <c r="A5924" s="12">
        <v>5922</v>
      </c>
      <c r="B5924" s="13">
        <v>1</v>
      </c>
      <c r="C5924" s="19">
        <v>1.22369251808587E-4</v>
      </c>
      <c r="D5924" s="21">
        <v>0</v>
      </c>
      <c r="E5924" s="21">
        <v>0</v>
      </c>
      <c r="F5924" s="22">
        <v>1.6447754881458699E-4</v>
      </c>
      <c r="G5924" s="22">
        <v>1.14155251141553E-4</v>
      </c>
      <c r="H5924" s="20">
        <v>4.5549991919999998E-2</v>
      </c>
      <c r="I5924" s="20">
        <v>9.0768037240000002E-2</v>
      </c>
      <c r="J5924" s="24">
        <v>0.23719999999999999</v>
      </c>
      <c r="K5924" s="20">
        <v>0.36401266129999998</v>
      </c>
      <c r="L5924" s="20">
        <v>0.2856311809</v>
      </c>
      <c r="M5924" s="20">
        <v>1.7558488259999999E-3</v>
      </c>
      <c r="N5924" s="20">
        <v>0.23369914289999999</v>
      </c>
    </row>
    <row r="5925" spans="1:14" ht="15" customHeight="1" outlineLevel="1" x14ac:dyDescent="0.3">
      <c r="A5925" s="12">
        <v>5923</v>
      </c>
      <c r="B5925" s="13">
        <v>1</v>
      </c>
      <c r="C5925" s="19">
        <v>1.11951082926289E-4</v>
      </c>
      <c r="D5925" s="20">
        <v>3.7858575009999998E-5</v>
      </c>
      <c r="E5925" s="21">
        <v>0</v>
      </c>
      <c r="F5925" s="22">
        <v>1.1748396343899099E-4</v>
      </c>
      <c r="G5925" s="22">
        <v>1.14155251141553E-4</v>
      </c>
      <c r="H5925" s="20">
        <v>9.3684380550000008E-3</v>
      </c>
      <c r="I5925" s="20">
        <v>9.183475562E-2</v>
      </c>
      <c r="J5925" s="24">
        <v>0.28149999999999997</v>
      </c>
      <c r="K5925" s="20">
        <v>0.27623569520000002</v>
      </c>
      <c r="L5925" s="20">
        <v>0.27186348649999997</v>
      </c>
      <c r="M5925" s="20">
        <v>1.5777846549999999E-2</v>
      </c>
      <c r="N5925" s="21">
        <v>0</v>
      </c>
    </row>
    <row r="5926" spans="1:14" ht="15" customHeight="1" outlineLevel="1" x14ac:dyDescent="0.3">
      <c r="A5926" s="12">
        <v>5924</v>
      </c>
      <c r="B5926" s="13">
        <v>1</v>
      </c>
      <c r="C5926" s="19">
        <v>1.0355964122581201E-4</v>
      </c>
      <c r="D5926" s="20">
        <v>5.7718475779999998E-5</v>
      </c>
      <c r="E5926" s="21">
        <v>0</v>
      </c>
      <c r="F5926" s="22">
        <v>8.8112972579242903E-5</v>
      </c>
      <c r="G5926" s="22">
        <v>1.14155251141553E-4</v>
      </c>
      <c r="H5926" s="21">
        <v>0</v>
      </c>
      <c r="I5926" s="20">
        <v>9.0961986039999998E-2</v>
      </c>
      <c r="J5926" s="24">
        <v>0.34439999999999998</v>
      </c>
      <c r="K5926" s="20">
        <v>0.25480886289999999</v>
      </c>
      <c r="L5926" s="20">
        <v>0.25741710299999998</v>
      </c>
      <c r="M5926" s="20">
        <v>0.14441521039999999</v>
      </c>
      <c r="N5926" s="21">
        <v>0</v>
      </c>
    </row>
    <row r="5927" spans="1:14" ht="15" customHeight="1" outlineLevel="1" x14ac:dyDescent="0.3">
      <c r="A5927" s="12">
        <v>5925</v>
      </c>
      <c r="B5927" s="13">
        <v>1</v>
      </c>
      <c r="C5927" s="19">
        <v>9.4824237651936201E-5</v>
      </c>
      <c r="D5927" s="20">
        <v>7.2955989760000001E-5</v>
      </c>
      <c r="E5927" s="21">
        <v>0</v>
      </c>
      <c r="F5927" s="22">
        <v>5.87419817194953E-5</v>
      </c>
      <c r="G5927" s="22">
        <v>1.14155251141553E-4</v>
      </c>
      <c r="H5927" s="21">
        <v>0</v>
      </c>
      <c r="I5927" s="20">
        <v>9.3289371610000005E-2</v>
      </c>
      <c r="J5927" s="24">
        <v>0.40560000000000002</v>
      </c>
      <c r="K5927" s="20">
        <v>0.25310445580000002</v>
      </c>
      <c r="L5927" s="20">
        <v>0.24423114209999999</v>
      </c>
      <c r="M5927" s="20">
        <v>0.183896117</v>
      </c>
      <c r="N5927" s="21">
        <v>0</v>
      </c>
    </row>
    <row r="5928" spans="1:14" ht="15" customHeight="1" outlineLevel="1" x14ac:dyDescent="0.3">
      <c r="A5928" s="12">
        <v>5926</v>
      </c>
      <c r="B5928" s="13">
        <v>1</v>
      </c>
      <c r="C5928" s="19">
        <v>9.1842772131447097E-5</v>
      </c>
      <c r="D5928" s="20">
        <v>8.69049623E-5</v>
      </c>
      <c r="E5928" s="21">
        <v>0</v>
      </c>
      <c r="F5928" s="22">
        <v>3.7594868300476997E-5</v>
      </c>
      <c r="G5928" s="22">
        <v>1.14155251141553E-4</v>
      </c>
      <c r="H5928" s="21">
        <v>0</v>
      </c>
      <c r="I5928" s="20">
        <v>9.6780449960000001E-2</v>
      </c>
      <c r="J5928" s="24">
        <v>0.40849999999999997</v>
      </c>
      <c r="K5928" s="20">
        <v>0.25407840269999998</v>
      </c>
      <c r="L5928" s="20">
        <v>0.23579600540000001</v>
      </c>
      <c r="M5928" s="20">
        <v>0.1083065914</v>
      </c>
      <c r="N5928" s="21">
        <v>0</v>
      </c>
    </row>
    <row r="5929" spans="1:14" ht="15" customHeight="1" outlineLevel="1" x14ac:dyDescent="0.3">
      <c r="A5929" s="12">
        <v>5927</v>
      </c>
      <c r="B5929" s="13">
        <v>1</v>
      </c>
      <c r="C5929" s="19">
        <v>8.9853990673885504E-5</v>
      </c>
      <c r="D5929" s="20">
        <v>9.8481382310000004E-5</v>
      </c>
      <c r="E5929" s="21">
        <v>0</v>
      </c>
      <c r="F5929" s="22">
        <v>2.3496792687798098E-5</v>
      </c>
      <c r="G5929" s="22">
        <v>1.14155251141553E-4</v>
      </c>
      <c r="H5929" s="21">
        <v>0</v>
      </c>
      <c r="I5929" s="20">
        <v>9.978665632E-2</v>
      </c>
      <c r="J5929" s="24">
        <v>0.38400000000000001</v>
      </c>
      <c r="K5929" s="20">
        <v>0.13659605550000001</v>
      </c>
      <c r="L5929" s="20">
        <v>0.22639131279999999</v>
      </c>
      <c r="M5929" s="20">
        <v>3.1846693609999997E-2</v>
      </c>
      <c r="N5929" s="21">
        <v>0</v>
      </c>
    </row>
    <row r="5930" spans="1:14" ht="15" customHeight="1" outlineLevel="1" x14ac:dyDescent="0.3">
      <c r="A5930" s="12">
        <v>5928</v>
      </c>
      <c r="B5930" s="13">
        <v>1</v>
      </c>
      <c r="C5930" s="19">
        <v>6.7335179902916001E-5</v>
      </c>
      <c r="D5930" s="20">
        <v>1.088715261E-4</v>
      </c>
      <c r="E5930" s="21">
        <v>0</v>
      </c>
      <c r="F5930" s="22">
        <v>9.3987170751192492E-6</v>
      </c>
      <c r="G5930" s="22">
        <v>1.14155251141553E-4</v>
      </c>
      <c r="H5930" s="21">
        <v>0</v>
      </c>
      <c r="I5930" s="20">
        <v>0.10075640030000001</v>
      </c>
      <c r="J5930" s="24">
        <v>0.35699999999999998</v>
      </c>
      <c r="K5930" s="20">
        <v>7.5480886289999993E-2</v>
      </c>
      <c r="L5930" s="20">
        <v>0.21650184219999999</v>
      </c>
      <c r="M5930" s="20">
        <v>1.337349021E-3</v>
      </c>
      <c r="N5930" s="21">
        <v>0</v>
      </c>
    </row>
    <row r="5931" spans="1:14" ht="15" customHeight="1" outlineLevel="1" x14ac:dyDescent="0.3">
      <c r="A5931" s="12">
        <v>5929</v>
      </c>
      <c r="B5931" s="13">
        <v>1</v>
      </c>
      <c r="C5931" s="19">
        <v>4.9347626696048002E-5</v>
      </c>
      <c r="D5931" s="20">
        <v>1.185458135E-4</v>
      </c>
      <c r="E5931" s="21">
        <v>0</v>
      </c>
      <c r="F5931" s="22">
        <v>5.8741981719495297E-6</v>
      </c>
      <c r="G5931" s="22">
        <v>1.14155251141553E-4</v>
      </c>
      <c r="H5931" s="21">
        <v>0</v>
      </c>
      <c r="I5931" s="20">
        <v>9.9301784330000004E-2</v>
      </c>
      <c r="J5931" s="24">
        <v>0.3347</v>
      </c>
      <c r="K5931" s="20">
        <v>8.5098612130000001E-2</v>
      </c>
      <c r="L5931" s="20">
        <v>0.2066123715</v>
      </c>
      <c r="M5931" s="20">
        <v>7.1033259109999997E-2</v>
      </c>
      <c r="N5931" s="21">
        <v>0</v>
      </c>
    </row>
    <row r="5932" spans="1:14" ht="15" customHeight="1" outlineLevel="1" x14ac:dyDescent="0.3">
      <c r="A5932" s="12">
        <v>5930</v>
      </c>
      <c r="B5932" s="13">
        <v>1</v>
      </c>
      <c r="C5932" s="19">
        <v>3.8258239708981999E-5</v>
      </c>
      <c r="D5932" s="20">
        <v>1.2689065330000001E-4</v>
      </c>
      <c r="E5932" s="21">
        <v>0</v>
      </c>
      <c r="F5932" s="22">
        <v>2.3496792687798102E-6</v>
      </c>
      <c r="G5932" s="22">
        <v>1.14155251141553E-4</v>
      </c>
      <c r="H5932" s="21">
        <v>0</v>
      </c>
      <c r="I5932" s="20">
        <v>9.4647013190000004E-2</v>
      </c>
      <c r="J5932" s="24">
        <v>0.29970000000000002</v>
      </c>
      <c r="K5932" s="20">
        <v>7.7307036770000004E-2</v>
      </c>
      <c r="L5932" s="20">
        <v>0.1942020555</v>
      </c>
      <c r="M5932" s="20">
        <v>0.2957090866</v>
      </c>
      <c r="N5932" s="21">
        <v>0</v>
      </c>
    </row>
    <row r="5933" spans="1:14" ht="15" customHeight="1" outlineLevel="1" x14ac:dyDescent="0.3">
      <c r="A5933" s="12">
        <v>5931</v>
      </c>
      <c r="B5933" s="13">
        <v>1</v>
      </c>
      <c r="C5933" s="19">
        <v>2.3988952467372301E-5</v>
      </c>
      <c r="D5933" s="20">
        <v>1.3404921699999999E-4</v>
      </c>
      <c r="E5933" s="21">
        <v>0</v>
      </c>
      <c r="F5933" s="22">
        <v>1.17483963438991E-6</v>
      </c>
      <c r="G5933" s="22">
        <v>1.14155251141553E-4</v>
      </c>
      <c r="H5933" s="21">
        <v>0</v>
      </c>
      <c r="I5933" s="20">
        <v>8.8343677270000004E-2</v>
      </c>
      <c r="J5933" s="24">
        <v>0.2651</v>
      </c>
      <c r="K5933" s="20">
        <v>2.4348673000000001E-2</v>
      </c>
      <c r="L5933" s="20">
        <v>0.20603063799999999</v>
      </c>
      <c r="M5933" s="20">
        <v>0.37995648669999998</v>
      </c>
      <c r="N5933" s="21">
        <v>0</v>
      </c>
    </row>
    <row r="5934" spans="1:14" ht="15" customHeight="1" outlineLevel="1" x14ac:dyDescent="0.3">
      <c r="A5934" s="12">
        <v>5932</v>
      </c>
      <c r="B5934" s="13">
        <v>1</v>
      </c>
      <c r="C5934" s="19">
        <v>1.6381259251955601E-5</v>
      </c>
      <c r="D5934" s="20">
        <v>1.3963289659999999E-4</v>
      </c>
      <c r="E5934" s="21">
        <v>0</v>
      </c>
      <c r="F5934" s="22">
        <v>1.40980756126789E-5</v>
      </c>
      <c r="G5934" s="22">
        <v>1.14155251141553E-4</v>
      </c>
      <c r="H5934" s="21">
        <v>0</v>
      </c>
      <c r="I5934" s="20">
        <v>8.4949573309999998E-2</v>
      </c>
      <c r="J5934" s="24">
        <v>0.23019999999999999</v>
      </c>
      <c r="K5934" s="20">
        <v>5.2349646939999998E-3</v>
      </c>
      <c r="L5934" s="20">
        <v>0.2082606166</v>
      </c>
      <c r="M5934" s="20">
        <v>0.2347340903</v>
      </c>
      <c r="N5934" s="21">
        <v>0</v>
      </c>
    </row>
    <row r="5935" spans="1:14" ht="15" customHeight="1" outlineLevel="1" x14ac:dyDescent="0.3">
      <c r="A5935" s="12">
        <v>5933</v>
      </c>
      <c r="B5935" s="13">
        <v>1</v>
      </c>
      <c r="C5935" s="19">
        <v>1.6538441149164101E-5</v>
      </c>
      <c r="D5935" s="20">
        <v>1.4482796849999999E-4</v>
      </c>
      <c r="E5935" s="21">
        <v>0</v>
      </c>
      <c r="F5935" s="22">
        <v>3.7594868300476997E-5</v>
      </c>
      <c r="G5935" s="22">
        <v>1.14155251141553E-4</v>
      </c>
      <c r="H5935" s="21">
        <v>0</v>
      </c>
      <c r="I5935" s="20">
        <v>8.3397982930000003E-2</v>
      </c>
      <c r="J5935" s="24">
        <v>0.20100000000000001</v>
      </c>
      <c r="K5935" s="20">
        <v>2.556610665E-2</v>
      </c>
      <c r="L5935" s="20">
        <v>0.21805313170000001</v>
      </c>
      <c r="M5935" s="20">
        <v>6.8346712089999997E-2</v>
      </c>
      <c r="N5935" s="21">
        <v>0</v>
      </c>
    </row>
    <row r="5936" spans="1:14" ht="15" customHeight="1" outlineLevel="1" x14ac:dyDescent="0.3">
      <c r="A5936" s="12">
        <v>5934</v>
      </c>
      <c r="B5936" s="13">
        <v>1</v>
      </c>
      <c r="C5936" s="19">
        <v>2.4774835598105601E-5</v>
      </c>
      <c r="D5936" s="20">
        <v>1.4165774739999999E-4</v>
      </c>
      <c r="E5936" s="21">
        <v>0</v>
      </c>
      <c r="F5936" s="22">
        <v>9.3987170751192502E-5</v>
      </c>
      <c r="G5936" s="22">
        <v>1.14155251141553E-4</v>
      </c>
      <c r="H5936" s="20">
        <v>1.324503311E-2</v>
      </c>
      <c r="I5936" s="20">
        <v>7.8258339800000007E-2</v>
      </c>
      <c r="J5936" s="24">
        <v>0.17910000000000001</v>
      </c>
      <c r="K5936" s="20">
        <v>4.8940832720000001E-2</v>
      </c>
      <c r="L5936" s="20">
        <v>0.2257126236</v>
      </c>
      <c r="M5936" s="20">
        <v>1.6846746100000001E-3</v>
      </c>
      <c r="N5936" s="21">
        <v>0</v>
      </c>
    </row>
    <row r="5937" spans="1:14" ht="15" customHeight="1" outlineLevel="1" x14ac:dyDescent="0.3">
      <c r="A5937" s="12">
        <v>5935</v>
      </c>
      <c r="B5937" s="13">
        <v>1</v>
      </c>
      <c r="C5937" s="19">
        <v>4.1694765918696702E-5</v>
      </c>
      <c r="D5937" s="20">
        <v>9.6906498319999994E-5</v>
      </c>
      <c r="E5937" s="21">
        <v>0</v>
      </c>
      <c r="F5937" s="22">
        <v>1.8210014333043501E-4</v>
      </c>
      <c r="G5937" s="22">
        <v>1.14155251141553E-4</v>
      </c>
      <c r="H5937" s="20">
        <v>6.9617186240000004E-2</v>
      </c>
      <c r="I5937" s="20">
        <v>7.1567106280000001E-2</v>
      </c>
      <c r="J5937" s="24">
        <v>0.1351</v>
      </c>
      <c r="K5937" s="20">
        <v>0.1211346482</v>
      </c>
      <c r="L5937" s="20">
        <v>0.24549156489999999</v>
      </c>
      <c r="M5937" s="20">
        <v>1.349612415E-2</v>
      </c>
      <c r="N5937" s="21">
        <v>0</v>
      </c>
    </row>
    <row r="5938" spans="1:14" ht="15" customHeight="1" outlineLevel="1" x14ac:dyDescent="0.3">
      <c r="A5938" s="12">
        <v>5936</v>
      </c>
      <c r="B5938" s="13">
        <v>1</v>
      </c>
      <c r="C5938" s="19">
        <v>6.9173955040574005E-5</v>
      </c>
      <c r="D5938" s="20">
        <v>4.8637326510000002E-5</v>
      </c>
      <c r="E5938" s="21">
        <v>0</v>
      </c>
      <c r="F5938" s="22">
        <v>1.58603350642637E-4</v>
      </c>
      <c r="G5938" s="22">
        <v>1.14155251141553E-4</v>
      </c>
      <c r="H5938" s="20">
        <v>0.19544500079999999</v>
      </c>
      <c r="I5938" s="20">
        <v>6.7494181540000003E-2</v>
      </c>
      <c r="J5938" s="24">
        <v>8.9599999999999999E-2</v>
      </c>
      <c r="K5938" s="20">
        <v>0.15558802050000001</v>
      </c>
      <c r="L5938" s="20">
        <v>0.2484971883</v>
      </c>
      <c r="M5938" s="20">
        <v>0.12915612060000001</v>
      </c>
      <c r="N5938" s="20">
        <v>5.4733714289999999E-2</v>
      </c>
    </row>
    <row r="5939" spans="1:14" ht="15" customHeight="1" outlineLevel="1" x14ac:dyDescent="0.3">
      <c r="A5939" s="12">
        <v>5937</v>
      </c>
      <c r="B5939" s="13">
        <v>1</v>
      </c>
      <c r="C5939" s="19">
        <v>9.3986476866446495E-5</v>
      </c>
      <c r="D5939" s="20">
        <v>9.6333813230000001E-6</v>
      </c>
      <c r="E5939" s="21">
        <v>0</v>
      </c>
      <c r="F5939" s="22">
        <v>1.4685495429873799E-4</v>
      </c>
      <c r="G5939" s="22">
        <v>1.14155251141553E-4</v>
      </c>
      <c r="H5939" s="24">
        <v>0.33726377000000002</v>
      </c>
      <c r="I5939" s="20">
        <v>7.2342901469999998E-2</v>
      </c>
      <c r="J5939" s="24">
        <v>7.7100000000000002E-2</v>
      </c>
      <c r="K5939" s="20">
        <v>0.17409301190000001</v>
      </c>
      <c r="L5939" s="20">
        <v>0.2515997673</v>
      </c>
      <c r="M5939" s="20">
        <v>0.16726894880000001</v>
      </c>
      <c r="N5939" s="20">
        <v>0.1008651429</v>
      </c>
    </row>
    <row r="5940" spans="1:14" ht="15" customHeight="1" outlineLevel="1" x14ac:dyDescent="0.3">
      <c r="A5940" s="12">
        <v>5938</v>
      </c>
      <c r="B5940" s="13">
        <v>1</v>
      </c>
      <c r="C5940" s="19">
        <v>1.0325086466457899E-4</v>
      </c>
      <c r="D5940" s="21">
        <v>0</v>
      </c>
      <c r="E5940" s="21">
        <v>0</v>
      </c>
      <c r="F5940" s="22">
        <v>1.6447754881458699E-4</v>
      </c>
      <c r="G5940" s="22">
        <v>1.14155251141553E-4</v>
      </c>
      <c r="H5940" s="20">
        <v>0.46551445650000001</v>
      </c>
      <c r="I5940" s="20">
        <v>8.1167571760000001E-2</v>
      </c>
      <c r="J5940" s="24">
        <v>4.0599999999999997E-2</v>
      </c>
      <c r="K5940" s="20">
        <v>0.16691015340000001</v>
      </c>
      <c r="L5940" s="20">
        <v>0.25121194489999998</v>
      </c>
      <c r="M5940" s="20">
        <v>9.9862052559999998E-2</v>
      </c>
      <c r="N5940" s="21">
        <v>0</v>
      </c>
    </row>
    <row r="5941" spans="1:14" ht="15" customHeight="1" outlineLevel="1" x14ac:dyDescent="0.3">
      <c r="A5941" s="12">
        <v>5939</v>
      </c>
      <c r="B5941" s="13">
        <v>1</v>
      </c>
      <c r="C5941" s="19">
        <v>1.06695836138361E-4</v>
      </c>
      <c r="D5941" s="21">
        <v>0</v>
      </c>
      <c r="E5941" s="21">
        <v>0</v>
      </c>
      <c r="F5941" s="22">
        <v>1.87974341502385E-4</v>
      </c>
      <c r="G5941" s="22">
        <v>1.14155251141553E-4</v>
      </c>
      <c r="H5941" s="24">
        <v>0.52156356000000004</v>
      </c>
      <c r="I5941" s="20">
        <v>0.1001745539</v>
      </c>
      <c r="J5941" s="24">
        <v>2.46E-2</v>
      </c>
      <c r="K5941" s="20">
        <v>0.15169223279999999</v>
      </c>
      <c r="L5941" s="20">
        <v>0.24636416520000001</v>
      </c>
      <c r="M5941" s="20">
        <v>3.0086896950000001E-2</v>
      </c>
      <c r="N5941" s="21">
        <v>0</v>
      </c>
    </row>
    <row r="5942" spans="1:14" ht="15" customHeight="1" outlineLevel="1" x14ac:dyDescent="0.3">
      <c r="A5942" s="12">
        <v>5940</v>
      </c>
      <c r="B5942" s="13">
        <v>1</v>
      </c>
      <c r="C5942" s="19">
        <v>1.1653930008372601E-4</v>
      </c>
      <c r="D5942" s="21">
        <v>0</v>
      </c>
      <c r="E5942" s="21">
        <v>0</v>
      </c>
      <c r="F5942" s="22">
        <v>2.0677177565262301E-4</v>
      </c>
      <c r="G5942" s="22">
        <v>1.14155251141553E-4</v>
      </c>
      <c r="H5942" s="20">
        <v>0.4911968987</v>
      </c>
      <c r="I5942" s="20">
        <v>0.11346004649999999</v>
      </c>
      <c r="J5942" s="24">
        <v>3.49E-2</v>
      </c>
      <c r="K5942" s="20">
        <v>0.1098125152</v>
      </c>
      <c r="L5942" s="20">
        <v>0.22561566799999999</v>
      </c>
      <c r="M5942" s="20">
        <v>1.337349021E-3</v>
      </c>
      <c r="N5942" s="21">
        <v>0</v>
      </c>
    </row>
    <row r="5943" spans="1:14" ht="15" customHeight="1" outlineLevel="1" x14ac:dyDescent="0.3">
      <c r="A5943" s="12">
        <v>5941</v>
      </c>
      <c r="B5943" s="13">
        <v>1</v>
      </c>
      <c r="C5943" s="19">
        <v>1.101311713283E-4</v>
      </c>
      <c r="D5943" s="21">
        <v>0</v>
      </c>
      <c r="E5943" s="21">
        <v>0</v>
      </c>
      <c r="F5943" s="22">
        <v>1.87974341502385E-4</v>
      </c>
      <c r="G5943" s="22">
        <v>1.14155251141553E-4</v>
      </c>
      <c r="H5943" s="20">
        <v>0.44645453080000003</v>
      </c>
      <c r="I5943" s="20">
        <v>0.1193754849</v>
      </c>
      <c r="J5943" s="24">
        <v>6.3799999999999996E-2</v>
      </c>
      <c r="K5943" s="20">
        <v>7.0245921599999997E-2</v>
      </c>
      <c r="L5943" s="20">
        <v>0.21640488660000001</v>
      </c>
      <c r="M5943" s="20">
        <v>6.1515589269999997E-2</v>
      </c>
      <c r="N5943" s="21">
        <v>0</v>
      </c>
    </row>
    <row r="5944" spans="1:14" ht="15" customHeight="1" outlineLevel="1" x14ac:dyDescent="0.3">
      <c r="A5944" s="12">
        <v>5942</v>
      </c>
      <c r="B5944" s="13">
        <v>1</v>
      </c>
      <c r="C5944" s="19">
        <v>1.0251850709253E-4</v>
      </c>
      <c r="D5944" s="21">
        <v>0</v>
      </c>
      <c r="E5944" s="21">
        <v>0</v>
      </c>
      <c r="F5944" s="22">
        <v>1.90324020771165E-4</v>
      </c>
      <c r="G5944" s="22">
        <v>1.14155251141553E-4</v>
      </c>
      <c r="H5944" s="20">
        <v>0.40510418349999999</v>
      </c>
      <c r="I5944" s="20">
        <v>0.13198215669999999</v>
      </c>
      <c r="J5944" s="24">
        <v>9.7299999999999998E-2</v>
      </c>
      <c r="K5944" s="20">
        <v>5.2227903579999999E-2</v>
      </c>
      <c r="L5944" s="20">
        <v>0.20690323829999999</v>
      </c>
      <c r="M5944" s="20">
        <v>0.25945103809999998</v>
      </c>
      <c r="N5944" s="21">
        <v>0</v>
      </c>
    </row>
    <row r="5945" spans="1:14" ht="15" customHeight="1" outlineLevel="1" x14ac:dyDescent="0.3">
      <c r="A5945" s="12">
        <v>5943</v>
      </c>
      <c r="B5945" s="13">
        <v>1</v>
      </c>
      <c r="C5945" s="19">
        <v>9.4322847684274902E-5</v>
      </c>
      <c r="D5945" s="21">
        <v>0</v>
      </c>
      <c r="E5945" s="21">
        <v>0</v>
      </c>
      <c r="F5945" s="22">
        <v>2.1382081345896301E-4</v>
      </c>
      <c r="G5945" s="22">
        <v>1.14155251141553E-4</v>
      </c>
      <c r="H5945" s="20">
        <v>0.34227103860000002</v>
      </c>
      <c r="I5945" s="24">
        <v>0.15564391</v>
      </c>
      <c r="J5945" s="24">
        <v>0.11849999999999999</v>
      </c>
      <c r="K5945" s="20">
        <v>5.0523496469999998E-2</v>
      </c>
      <c r="L5945" s="20">
        <v>0.21194492919999999</v>
      </c>
      <c r="M5945" s="20">
        <v>0.3324928902</v>
      </c>
      <c r="N5945" s="20">
        <v>0.1798234286</v>
      </c>
    </row>
    <row r="5946" spans="1:14" ht="15" customHeight="1" outlineLevel="1" x14ac:dyDescent="0.3">
      <c r="A5946" s="12">
        <v>5944</v>
      </c>
      <c r="B5946" s="13">
        <v>1</v>
      </c>
      <c r="C5946" s="19">
        <v>8.7943627780377102E-5</v>
      </c>
      <c r="D5946" s="21">
        <v>0</v>
      </c>
      <c r="E5946" s="21">
        <v>0</v>
      </c>
      <c r="F5946" s="22">
        <v>2.23219530534082E-4</v>
      </c>
      <c r="G5946" s="22">
        <v>1.14155251141553E-4</v>
      </c>
      <c r="H5946" s="20">
        <v>0.27443062509999999</v>
      </c>
      <c r="I5946" s="20">
        <v>0.16301396430000001</v>
      </c>
      <c r="J5946" s="24">
        <v>0.125</v>
      </c>
      <c r="K5946" s="20">
        <v>5.4906257610000002E-2</v>
      </c>
      <c r="L5946" s="20">
        <v>0.23211169279999999</v>
      </c>
      <c r="M5946" s="20">
        <v>0.20628524009999999</v>
      </c>
      <c r="N5946" s="20">
        <v>0.19541228569999999</v>
      </c>
    </row>
    <row r="5947" spans="1:14" ht="15" customHeight="1" outlineLevel="1" x14ac:dyDescent="0.3">
      <c r="A5947" s="12">
        <v>5945</v>
      </c>
      <c r="B5947" s="13">
        <v>1</v>
      </c>
      <c r="C5947" s="19">
        <v>8.7105271086058197E-5</v>
      </c>
      <c r="D5947" s="21">
        <v>0</v>
      </c>
      <c r="E5947" s="21">
        <v>0</v>
      </c>
      <c r="F5947" s="22">
        <v>2.23219530534082E-4</v>
      </c>
      <c r="G5947" s="22">
        <v>1.14155251141553E-4</v>
      </c>
      <c r="H5947" s="20">
        <v>0.16653206270000001</v>
      </c>
      <c r="I5947" s="20">
        <v>0.15292862679999999</v>
      </c>
      <c r="J5947" s="24">
        <v>0.1283</v>
      </c>
      <c r="K5947" s="24">
        <v>0.10275140000000001</v>
      </c>
      <c r="L5947" s="20">
        <v>0.24044987400000001</v>
      </c>
      <c r="M5947" s="20">
        <v>6.0186121789999998E-2</v>
      </c>
      <c r="N5947" s="24">
        <v>0.40645799999999999</v>
      </c>
    </row>
    <row r="5948" spans="1:14" ht="15" customHeight="1" outlineLevel="1" x14ac:dyDescent="0.3">
      <c r="A5948" s="12">
        <v>5946</v>
      </c>
      <c r="B5948" s="13">
        <v>1</v>
      </c>
      <c r="C5948" s="19">
        <v>9.2766587843671404E-5</v>
      </c>
      <c r="D5948" s="21">
        <v>0</v>
      </c>
      <c r="E5948" s="21">
        <v>0</v>
      </c>
      <c r="F5948" s="22">
        <v>1.6447754881458699E-4</v>
      </c>
      <c r="G5948" s="22">
        <v>1.14155251141553E-4</v>
      </c>
      <c r="H5948" s="20">
        <v>5.7179777100000002E-2</v>
      </c>
      <c r="I5948" s="20">
        <v>0.13993405740000001</v>
      </c>
      <c r="J5948" s="24">
        <v>0.15290000000000001</v>
      </c>
      <c r="K5948" s="20">
        <v>0.1266130996</v>
      </c>
      <c r="L5948" s="20">
        <v>0.24694589880000001</v>
      </c>
      <c r="M5948" s="20">
        <v>1.5928040810000001E-3</v>
      </c>
      <c r="N5948" s="20">
        <v>2.1282857139999999E-3</v>
      </c>
    </row>
    <row r="5949" spans="1:14" ht="15" customHeight="1" outlineLevel="1" x14ac:dyDescent="0.3">
      <c r="A5949" s="12">
        <v>5947</v>
      </c>
      <c r="B5949" s="13">
        <v>1</v>
      </c>
      <c r="C5949" s="19">
        <v>8.5510694153218602E-5</v>
      </c>
      <c r="D5949" s="20">
        <v>3.9269834689999999E-5</v>
      </c>
      <c r="E5949" s="21">
        <v>0</v>
      </c>
      <c r="F5949" s="22">
        <v>1.1748396343899099E-4</v>
      </c>
      <c r="G5949" s="22">
        <v>1.14155251141553E-4</v>
      </c>
      <c r="H5949" s="20">
        <v>1.0337586819999999E-2</v>
      </c>
      <c r="I5949" s="20">
        <v>0.1156904577</v>
      </c>
      <c r="J5949" s="24">
        <v>0.21759999999999999</v>
      </c>
      <c r="K5949" s="20">
        <v>0.1544923302</v>
      </c>
      <c r="L5949" s="20">
        <v>0.24074074070000001</v>
      </c>
      <c r="M5949" s="20">
        <v>1.0811523119999999E-2</v>
      </c>
      <c r="N5949" s="21">
        <v>0</v>
      </c>
    </row>
    <row r="5950" spans="1:14" ht="15" customHeight="1" outlineLevel="1" x14ac:dyDescent="0.3">
      <c r="A5950" s="12">
        <v>5948</v>
      </c>
      <c r="B5950" s="13">
        <v>1</v>
      </c>
      <c r="C5950" s="19">
        <v>8.2126576294916403E-5</v>
      </c>
      <c r="D5950" s="20">
        <v>5.732986804E-5</v>
      </c>
      <c r="E5950" s="21">
        <v>0</v>
      </c>
      <c r="F5950" s="22">
        <v>8.8112972579242903E-5</v>
      </c>
      <c r="G5950" s="22">
        <v>1.14155251141553E-4</v>
      </c>
      <c r="H5950" s="21">
        <v>0</v>
      </c>
      <c r="I5950" s="20">
        <v>0.1083204034</v>
      </c>
      <c r="J5950" s="24">
        <v>0.25159999999999999</v>
      </c>
      <c r="K5950" s="20">
        <v>0.16216216219999999</v>
      </c>
      <c r="L5950" s="20">
        <v>0.23104518130000001</v>
      </c>
      <c r="M5950" s="20">
        <v>0.11053717909999999</v>
      </c>
      <c r="N5950" s="21">
        <v>0</v>
      </c>
    </row>
    <row r="5951" spans="1:14" ht="15" customHeight="1" outlineLevel="1" x14ac:dyDescent="0.3">
      <c r="A5951" s="12">
        <v>5949</v>
      </c>
      <c r="B5951" s="13">
        <v>1</v>
      </c>
      <c r="C5951" s="19">
        <v>7.6369773361458301E-5</v>
      </c>
      <c r="D5951" s="20">
        <v>7.0010752160000003E-5</v>
      </c>
      <c r="E5951" s="21">
        <v>0</v>
      </c>
      <c r="F5951" s="22">
        <v>5.87419817194953E-5</v>
      </c>
      <c r="G5951" s="22">
        <v>1.14155251141553E-4</v>
      </c>
      <c r="H5951" s="21">
        <v>0</v>
      </c>
      <c r="I5951" s="20">
        <v>0.1027928627</v>
      </c>
      <c r="J5951" s="24">
        <v>0.2676</v>
      </c>
      <c r="K5951" s="20">
        <v>0.17713659609999999</v>
      </c>
      <c r="L5951" s="20">
        <v>0.23909249560000001</v>
      </c>
      <c r="M5951" s="20">
        <v>0.1467016662</v>
      </c>
      <c r="N5951" s="21">
        <v>0</v>
      </c>
    </row>
    <row r="5952" spans="1:14" ht="15" customHeight="1" outlineLevel="1" x14ac:dyDescent="0.3">
      <c r="A5952" s="12">
        <v>5950</v>
      </c>
      <c r="B5952" s="13">
        <v>1</v>
      </c>
      <c r="C5952" s="19">
        <v>7.6760597360030802E-5</v>
      </c>
      <c r="D5952" s="20">
        <v>8.2528011970000003E-5</v>
      </c>
      <c r="E5952" s="21">
        <v>0</v>
      </c>
      <c r="F5952" s="22">
        <v>3.7594868300476997E-5</v>
      </c>
      <c r="G5952" s="22">
        <v>1.14155251141553E-4</v>
      </c>
      <c r="H5952" s="21">
        <v>0</v>
      </c>
      <c r="I5952" s="20">
        <v>0.1064778898</v>
      </c>
      <c r="J5952" s="24">
        <v>0.27510000000000001</v>
      </c>
      <c r="K5952" s="20">
        <v>0.1341611882</v>
      </c>
      <c r="L5952" s="20">
        <v>0.23511731629999999</v>
      </c>
      <c r="M5952" s="20">
        <v>8.9301712480000003E-2</v>
      </c>
      <c r="N5952" s="21">
        <v>0</v>
      </c>
    </row>
    <row r="5953" spans="1:14" ht="15" customHeight="1" outlineLevel="1" x14ac:dyDescent="0.3">
      <c r="A5953" s="12">
        <v>5951</v>
      </c>
      <c r="B5953" s="13">
        <v>1</v>
      </c>
      <c r="C5953" s="19">
        <v>7.9678976202696199E-5</v>
      </c>
      <c r="D5953" s="20">
        <v>9.4656664039999999E-5</v>
      </c>
      <c r="E5953" s="21">
        <v>0</v>
      </c>
      <c r="F5953" s="22">
        <v>2.3496792687798098E-5</v>
      </c>
      <c r="G5953" s="22">
        <v>1.14155251141553E-4</v>
      </c>
      <c r="H5953" s="21">
        <v>0</v>
      </c>
      <c r="I5953" s="20">
        <v>0.11084173780000001</v>
      </c>
      <c r="J5953" s="24">
        <v>0.29580000000000001</v>
      </c>
      <c r="K5953" s="20">
        <v>9.9586072560000002E-2</v>
      </c>
      <c r="L5953" s="20">
        <v>0.21097537329999999</v>
      </c>
      <c r="M5953" s="20">
        <v>2.7843032560000001E-2</v>
      </c>
      <c r="N5953" s="21">
        <v>0</v>
      </c>
    </row>
    <row r="5954" spans="1:14" ht="15" customHeight="1" outlineLevel="1" x14ac:dyDescent="0.3">
      <c r="A5954" s="12">
        <v>5952</v>
      </c>
      <c r="B5954" s="13">
        <v>1</v>
      </c>
      <c r="C5954" s="19">
        <v>6.0239653398243297E-5</v>
      </c>
      <c r="D5954" s="20">
        <v>1.0723528300000001E-4</v>
      </c>
      <c r="E5954" s="21">
        <v>0</v>
      </c>
      <c r="F5954" s="22">
        <v>9.3987170751192492E-6</v>
      </c>
      <c r="G5954" s="22">
        <v>1.14155251141553E-4</v>
      </c>
      <c r="H5954" s="21">
        <v>0</v>
      </c>
      <c r="I5954" s="20">
        <v>0.10531419710000001</v>
      </c>
      <c r="J5954" s="24">
        <v>0.32250000000000001</v>
      </c>
      <c r="K5954" s="20">
        <v>8.4368151939999997E-2</v>
      </c>
      <c r="L5954" s="20">
        <v>0.1992437464</v>
      </c>
      <c r="M5954" s="20">
        <v>1.337349021E-3</v>
      </c>
      <c r="N5954" s="21">
        <v>0</v>
      </c>
    </row>
    <row r="5955" spans="1:14" ht="15" customHeight="1" outlineLevel="1" x14ac:dyDescent="0.3">
      <c r="A5955" s="12">
        <v>5953</v>
      </c>
      <c r="B5955" s="13">
        <v>1</v>
      </c>
      <c r="C5955" s="19">
        <v>4.2403036682362497E-5</v>
      </c>
      <c r="D5955" s="20">
        <v>1.1832083E-4</v>
      </c>
      <c r="E5955" s="21">
        <v>0</v>
      </c>
      <c r="F5955" s="22">
        <v>5.8741981719495297E-6</v>
      </c>
      <c r="G5955" s="22">
        <v>1.14155251141553E-4</v>
      </c>
      <c r="H5955" s="21">
        <v>0</v>
      </c>
      <c r="I5955" s="20">
        <v>0.11055081460000001</v>
      </c>
      <c r="J5955" s="24">
        <v>0.33750000000000002</v>
      </c>
      <c r="K5955" s="20">
        <v>6.8663257850000006E-2</v>
      </c>
      <c r="L5955" s="20">
        <v>0.19769245690000001</v>
      </c>
      <c r="M5955" s="20">
        <v>5.288848963E-2</v>
      </c>
      <c r="N5955" s="21">
        <v>0</v>
      </c>
    </row>
    <row r="5956" spans="1:14" ht="15" customHeight="1" outlineLevel="1" x14ac:dyDescent="0.3">
      <c r="A5956" s="12">
        <v>5954</v>
      </c>
      <c r="B5956" s="13">
        <v>1</v>
      </c>
      <c r="C5956" s="19">
        <v>3.0112050358504898E-5</v>
      </c>
      <c r="D5956" s="20">
        <v>1.2754515060000001E-4</v>
      </c>
      <c r="E5956" s="21">
        <v>0</v>
      </c>
      <c r="F5956" s="22">
        <v>2.3496792687798102E-6</v>
      </c>
      <c r="G5956" s="22">
        <v>1.14155251141553E-4</v>
      </c>
      <c r="H5956" s="21">
        <v>0</v>
      </c>
      <c r="I5956" s="20">
        <v>0.1098719938</v>
      </c>
      <c r="J5956" s="24">
        <v>0.3306</v>
      </c>
      <c r="K5956" s="20">
        <v>6.586316046E-2</v>
      </c>
      <c r="L5956" s="20">
        <v>0.19003296489999999</v>
      </c>
      <c r="M5956" s="20">
        <v>0.22628498599999999</v>
      </c>
      <c r="N5956" s="21">
        <v>0</v>
      </c>
    </row>
    <row r="5957" spans="1:14" ht="15" customHeight="1" outlineLevel="1" x14ac:dyDescent="0.3">
      <c r="A5957" s="12">
        <v>5955</v>
      </c>
      <c r="B5957" s="13">
        <v>1</v>
      </c>
      <c r="C5957" s="19">
        <v>1.5392471760196501E-5</v>
      </c>
      <c r="D5957" s="20">
        <v>1.3541957059999999E-4</v>
      </c>
      <c r="E5957" s="21">
        <v>0</v>
      </c>
      <c r="F5957" s="22">
        <v>1.17483963438991E-6</v>
      </c>
      <c r="G5957" s="22">
        <v>1.14155251141553E-4</v>
      </c>
      <c r="H5957" s="21">
        <v>0</v>
      </c>
      <c r="I5957" s="20">
        <v>0.1102598914</v>
      </c>
      <c r="J5957" s="24">
        <v>0.31969999999999998</v>
      </c>
      <c r="K5957" s="20">
        <v>3.420988556E-2</v>
      </c>
      <c r="L5957" s="20">
        <v>0.17898002709999999</v>
      </c>
      <c r="M5957" s="20">
        <v>0.28915635220000002</v>
      </c>
      <c r="N5957" s="21">
        <v>0</v>
      </c>
    </row>
    <row r="5958" spans="1:14" ht="15" customHeight="1" outlineLevel="1" x14ac:dyDescent="0.3">
      <c r="A5958" s="12">
        <v>5956</v>
      </c>
      <c r="B5958" s="13">
        <v>1</v>
      </c>
      <c r="C5958" s="19">
        <v>7.2782802832304404E-6</v>
      </c>
      <c r="D5958" s="20">
        <v>1.425372281E-4</v>
      </c>
      <c r="E5958" s="21">
        <v>0</v>
      </c>
      <c r="F5958" s="22">
        <v>1.40980756126789E-5</v>
      </c>
      <c r="G5958" s="22">
        <v>1.14155251141553E-4</v>
      </c>
      <c r="H5958" s="21">
        <v>0</v>
      </c>
      <c r="I5958" s="20">
        <v>0.1183087665</v>
      </c>
      <c r="J5958" s="24">
        <v>0.317</v>
      </c>
      <c r="K5958" s="20">
        <v>9.9829559290000001E-3</v>
      </c>
      <c r="L5958" s="20">
        <v>0.18586387430000001</v>
      </c>
      <c r="M5958" s="20">
        <v>0.180233168</v>
      </c>
      <c r="N5958" s="21">
        <v>0</v>
      </c>
    </row>
    <row r="5959" spans="1:14" ht="15" customHeight="1" outlineLevel="1" x14ac:dyDescent="0.3">
      <c r="A5959" s="12">
        <v>5957</v>
      </c>
      <c r="B5959" s="13">
        <v>1</v>
      </c>
      <c r="C5959" s="19">
        <v>5.4606316051771697E-6</v>
      </c>
      <c r="D5959" s="20">
        <v>1.4865268669999999E-4</v>
      </c>
      <c r="E5959" s="21">
        <v>0</v>
      </c>
      <c r="F5959" s="22">
        <v>3.7594868300476997E-5</v>
      </c>
      <c r="G5959" s="22">
        <v>1.14155251141553E-4</v>
      </c>
      <c r="H5959" s="21">
        <v>0</v>
      </c>
      <c r="I5959" s="20">
        <v>0.1231574864</v>
      </c>
      <c r="J5959" s="24">
        <v>0.309</v>
      </c>
      <c r="K5959" s="20">
        <v>6.5741417089999997E-3</v>
      </c>
      <c r="L5959" s="20">
        <v>0.19458987780000001</v>
      </c>
      <c r="M5959" s="20">
        <v>5.2702426509999997E-2</v>
      </c>
      <c r="N5959" s="21">
        <v>0</v>
      </c>
    </row>
    <row r="5960" spans="1:14" ht="15" customHeight="1" outlineLevel="1" x14ac:dyDescent="0.3">
      <c r="A5960" s="12">
        <v>5958</v>
      </c>
      <c r="B5960" s="13">
        <v>1</v>
      </c>
      <c r="C5960" s="19">
        <v>8.0182962731044996E-6</v>
      </c>
      <c r="D5960" s="20">
        <v>1.476504878E-4</v>
      </c>
      <c r="E5960" s="21">
        <v>0</v>
      </c>
      <c r="F5960" s="22">
        <v>9.3987170751192502E-5</v>
      </c>
      <c r="G5960" s="22">
        <v>1.14155251141553E-4</v>
      </c>
      <c r="H5960" s="20">
        <v>1.4052657079999999E-2</v>
      </c>
      <c r="I5960" s="20">
        <v>0.1255818464</v>
      </c>
      <c r="J5960" s="24">
        <v>0.31169999999999998</v>
      </c>
      <c r="K5960" s="20">
        <v>1.7652787919999999E-2</v>
      </c>
      <c r="L5960" s="20">
        <v>0.19788636800000001</v>
      </c>
      <c r="M5960" s="20">
        <v>1.5043357690000001E-3</v>
      </c>
      <c r="N5960" s="21">
        <v>0</v>
      </c>
    </row>
    <row r="5961" spans="1:14" ht="15" customHeight="1" outlineLevel="1" x14ac:dyDescent="0.3">
      <c r="A5961" s="12">
        <v>5959</v>
      </c>
      <c r="B5961" s="13">
        <v>1</v>
      </c>
      <c r="C5961" s="19">
        <v>1.8244991410331099E-5</v>
      </c>
      <c r="D5961" s="20">
        <v>1.1103954819999999E-4</v>
      </c>
      <c r="E5961" s="21">
        <v>0</v>
      </c>
      <c r="F5961" s="22">
        <v>1.8210014333043501E-4</v>
      </c>
      <c r="G5961" s="22">
        <v>1.14155251141553E-4</v>
      </c>
      <c r="H5961" s="20">
        <v>8.0600872229999995E-2</v>
      </c>
      <c r="I5961" s="20">
        <v>0.11452676489999999</v>
      </c>
      <c r="J5961" s="24">
        <v>0.2467</v>
      </c>
      <c r="K5961" s="20">
        <v>5.6854151450000001E-2</v>
      </c>
      <c r="L5961" s="20">
        <v>0.2136901299</v>
      </c>
      <c r="M5961" s="20">
        <v>8.5088530229999997E-3</v>
      </c>
      <c r="N5961" s="21">
        <v>0</v>
      </c>
    </row>
    <row r="5962" spans="1:14" ht="15" customHeight="1" outlineLevel="1" x14ac:dyDescent="0.3">
      <c r="A5962" s="12">
        <v>5960</v>
      </c>
      <c r="B5962" s="13">
        <v>1</v>
      </c>
      <c r="C5962" s="19">
        <v>4.1610665849577003E-5</v>
      </c>
      <c r="D5962" s="20">
        <v>6.5204288020000002E-5</v>
      </c>
      <c r="E5962" s="21">
        <v>0</v>
      </c>
      <c r="F5962" s="22">
        <v>1.58603350642637E-4</v>
      </c>
      <c r="G5962" s="22">
        <v>1.14155251141553E-4</v>
      </c>
      <c r="H5962" s="20">
        <v>0.22984978189999999</v>
      </c>
      <c r="I5962" s="20">
        <v>9.2416602020000002E-2</v>
      </c>
      <c r="J5962" s="24">
        <v>0.1883</v>
      </c>
      <c r="K5962" s="20">
        <v>7.9011443880000004E-2</v>
      </c>
      <c r="L5962" s="20">
        <v>0.20292805890000001</v>
      </c>
      <c r="M5962" s="20">
        <v>9.3799545459999994E-2</v>
      </c>
      <c r="N5962" s="20">
        <v>2.6141142860000001E-2</v>
      </c>
    </row>
    <row r="5963" spans="1:14" ht="15" customHeight="1" outlineLevel="1" x14ac:dyDescent="0.3">
      <c r="A5963" s="12">
        <v>5961</v>
      </c>
      <c r="B5963" s="13">
        <v>1</v>
      </c>
      <c r="C5963" s="19">
        <v>6.8282676498847698E-5</v>
      </c>
      <c r="D5963" s="20">
        <v>2.053485106E-5</v>
      </c>
      <c r="E5963" s="21">
        <v>0</v>
      </c>
      <c r="F5963" s="22">
        <v>1.4685495429873799E-4</v>
      </c>
      <c r="G5963" s="22">
        <v>1.14155251141553E-4</v>
      </c>
      <c r="H5963" s="20">
        <v>0.39185915040000002</v>
      </c>
      <c r="I5963" s="20">
        <v>0.1078355314</v>
      </c>
      <c r="J5963" s="24">
        <v>0.19670000000000001</v>
      </c>
      <c r="K5963" s="20">
        <v>0.11273435599999999</v>
      </c>
      <c r="L5963" s="20">
        <v>0.198371146</v>
      </c>
      <c r="M5963" s="20">
        <v>0.1278934692</v>
      </c>
      <c r="N5963" s="20">
        <v>0.13159714289999999</v>
      </c>
    </row>
    <row r="5964" spans="1:14" ht="15" customHeight="1" outlineLevel="1" x14ac:dyDescent="0.3">
      <c r="A5964" s="12">
        <v>5962</v>
      </c>
      <c r="B5964" s="13">
        <v>1</v>
      </c>
      <c r="C5964" s="19">
        <v>8.4060205391750501E-5</v>
      </c>
      <c r="D5964" s="21">
        <v>0</v>
      </c>
      <c r="E5964" s="21">
        <v>0</v>
      </c>
      <c r="F5964" s="22">
        <v>1.6447754881458699E-4</v>
      </c>
      <c r="G5964" s="22">
        <v>1.14155251141553E-4</v>
      </c>
      <c r="H5964" s="20">
        <v>0.51768696489999999</v>
      </c>
      <c r="I5964" s="20">
        <v>0.1127812258</v>
      </c>
      <c r="J5964" s="24">
        <v>0.17499999999999999</v>
      </c>
      <c r="K5964" s="20">
        <v>0.1249086925</v>
      </c>
      <c r="L5964" s="20">
        <v>0.20302501449999999</v>
      </c>
      <c r="M5964" s="20">
        <v>7.951341713E-2</v>
      </c>
      <c r="N5964" s="20">
        <v>0.22611085710000001</v>
      </c>
    </row>
    <row r="5965" spans="1:14" ht="15" customHeight="1" outlineLevel="1" x14ac:dyDescent="0.3">
      <c r="A5965" s="12">
        <v>5963</v>
      </c>
      <c r="B5965" s="13">
        <v>1</v>
      </c>
      <c r="C5965" s="19">
        <v>9.1831868310925097E-5</v>
      </c>
      <c r="D5965" s="21">
        <v>0</v>
      </c>
      <c r="E5965" s="21">
        <v>0</v>
      </c>
      <c r="F5965" s="22">
        <v>1.87974341502385E-4</v>
      </c>
      <c r="G5965" s="22">
        <v>1.14155251141553E-4</v>
      </c>
      <c r="H5965" s="20">
        <v>0.57018252300000005</v>
      </c>
      <c r="I5965" s="20">
        <v>0.112102405</v>
      </c>
      <c r="J5965" s="24">
        <v>0.14649999999999999</v>
      </c>
      <c r="K5965" s="20">
        <v>0.13939615289999999</v>
      </c>
      <c r="L5965" s="20">
        <v>0.19623812290000001</v>
      </c>
      <c r="M5965" s="20">
        <v>2.5713601249999999E-2</v>
      </c>
      <c r="N5965" s="20">
        <v>1.392857143E-2</v>
      </c>
    </row>
    <row r="5966" spans="1:14" ht="15" customHeight="1" outlineLevel="1" x14ac:dyDescent="0.3">
      <c r="A5966" s="12">
        <v>5964</v>
      </c>
      <c r="B5966" s="13">
        <v>1</v>
      </c>
      <c r="C5966" s="19">
        <v>1.02441416821788E-4</v>
      </c>
      <c r="D5966" s="21">
        <v>0</v>
      </c>
      <c r="E5966" s="21">
        <v>0</v>
      </c>
      <c r="F5966" s="22">
        <v>2.0677177565262301E-4</v>
      </c>
      <c r="G5966" s="22">
        <v>1.14155251141553E-4</v>
      </c>
      <c r="H5966" s="20">
        <v>0.56630592800000001</v>
      </c>
      <c r="I5966" s="20">
        <v>0.1191815361</v>
      </c>
      <c r="J5966" s="24">
        <v>0.12089999999999999</v>
      </c>
      <c r="K5966" s="20">
        <v>8.7168249330000003E-2</v>
      </c>
      <c r="L5966" s="20">
        <v>0.19371727750000001</v>
      </c>
      <c r="M5966" s="20">
        <v>1.337349021E-3</v>
      </c>
      <c r="N5966" s="20">
        <v>0.15550971429999999</v>
      </c>
    </row>
    <row r="5967" spans="1:14" ht="15" customHeight="1" outlineLevel="1" x14ac:dyDescent="0.3">
      <c r="A5967" s="12">
        <v>5965</v>
      </c>
      <c r="B5967" s="13">
        <v>1</v>
      </c>
      <c r="C5967" s="19">
        <v>9.5618927861124202E-5</v>
      </c>
      <c r="D5967" s="21">
        <v>0</v>
      </c>
      <c r="E5967" s="21">
        <v>0</v>
      </c>
      <c r="F5967" s="22">
        <v>1.87974341502385E-4</v>
      </c>
      <c r="G5967" s="22">
        <v>1.14155251141553E-4</v>
      </c>
      <c r="H5967" s="20">
        <v>0.5352931675</v>
      </c>
      <c r="I5967" s="20">
        <v>0.1223816912</v>
      </c>
      <c r="J5967" s="24">
        <v>0.1099</v>
      </c>
      <c r="K5967" s="20">
        <v>4.407109813E-2</v>
      </c>
      <c r="L5967" s="20">
        <v>0.1896451425</v>
      </c>
      <c r="M5967" s="20">
        <v>4.1521965869999997E-2</v>
      </c>
      <c r="N5967" s="20">
        <v>0.21974828569999999</v>
      </c>
    </row>
    <row r="5968" spans="1:14" ht="15" customHeight="1" outlineLevel="1" x14ac:dyDescent="0.3">
      <c r="A5968" s="12">
        <v>5966</v>
      </c>
      <c r="B5968" s="13">
        <v>1</v>
      </c>
      <c r="C5968" s="19">
        <v>8.4739563402664003E-5</v>
      </c>
      <c r="D5968" s="21">
        <v>0</v>
      </c>
      <c r="E5968" s="21">
        <v>0</v>
      </c>
      <c r="F5968" s="22">
        <v>1.90324020771165E-4</v>
      </c>
      <c r="G5968" s="22">
        <v>1.14155251141553E-4</v>
      </c>
      <c r="H5968" s="20">
        <v>0.48667420449999998</v>
      </c>
      <c r="I5968" s="20">
        <v>0.12587276959999999</v>
      </c>
      <c r="J5968" s="24">
        <v>0.113</v>
      </c>
      <c r="K5968" s="20">
        <v>1.94789384E-2</v>
      </c>
      <c r="L5968" s="20">
        <v>0.18130696139999999</v>
      </c>
      <c r="M5968" s="20">
        <v>0.1820319594</v>
      </c>
      <c r="N5968" s="20">
        <v>3.4999714289999997E-2</v>
      </c>
    </row>
    <row r="5969" spans="1:14" ht="15" customHeight="1" outlineLevel="1" x14ac:dyDescent="0.3">
      <c r="A5969" s="12">
        <v>5967</v>
      </c>
      <c r="B5969" s="13">
        <v>1</v>
      </c>
      <c r="C5969" s="19">
        <v>7.6105453079563604E-5</v>
      </c>
      <c r="D5969" s="21">
        <v>0</v>
      </c>
      <c r="E5969" s="21">
        <v>0</v>
      </c>
      <c r="F5969" s="22">
        <v>2.1382081345896301E-4</v>
      </c>
      <c r="G5969" s="22">
        <v>1.14155251141553E-4</v>
      </c>
      <c r="H5969" s="20">
        <v>0.42610240669999999</v>
      </c>
      <c r="I5969" s="20">
        <v>0.1343095423</v>
      </c>
      <c r="J5969" s="24">
        <v>0.13850000000000001</v>
      </c>
      <c r="K5969" s="20">
        <v>1.7287557830000001E-2</v>
      </c>
      <c r="L5969" s="20">
        <v>0.1750048478</v>
      </c>
      <c r="M5969" s="20">
        <v>0.23147915760000001</v>
      </c>
      <c r="N5969" s="21">
        <v>0</v>
      </c>
    </row>
    <row r="5970" spans="1:14" ht="15" customHeight="1" outlineLevel="1" x14ac:dyDescent="0.3">
      <c r="A5970" s="12">
        <v>5968</v>
      </c>
      <c r="B5970" s="13">
        <v>1</v>
      </c>
      <c r="C5970" s="19">
        <v>7.0699497843783202E-5</v>
      </c>
      <c r="D5970" s="21">
        <v>0</v>
      </c>
      <c r="E5970" s="21">
        <v>0</v>
      </c>
      <c r="F5970" s="22">
        <v>2.23219530534082E-4</v>
      </c>
      <c r="G5970" s="22">
        <v>1.14155251141553E-4</v>
      </c>
      <c r="H5970" s="20">
        <v>0.33144887740000001</v>
      </c>
      <c r="I5970" s="20">
        <v>0.14003103180000001</v>
      </c>
      <c r="J5970" s="24">
        <v>0.2021</v>
      </c>
      <c r="K5970" s="20">
        <v>5.5880204529999998E-2</v>
      </c>
      <c r="L5970" s="20">
        <v>0.19061469850000001</v>
      </c>
      <c r="M5970" s="20">
        <v>0.1454183013</v>
      </c>
      <c r="N5970" s="21">
        <v>0</v>
      </c>
    </row>
    <row r="5971" spans="1:14" ht="15" customHeight="1" outlineLevel="1" x14ac:dyDescent="0.3">
      <c r="A5971" s="12">
        <v>5969</v>
      </c>
      <c r="B5971" s="13">
        <v>1</v>
      </c>
      <c r="C5971" s="19">
        <v>7.1542672680023406E-5</v>
      </c>
      <c r="D5971" s="21">
        <v>0</v>
      </c>
      <c r="E5971" s="21">
        <v>0</v>
      </c>
      <c r="F5971" s="22">
        <v>2.23219530534082E-4</v>
      </c>
      <c r="G5971" s="22">
        <v>1.14155251141553E-4</v>
      </c>
      <c r="H5971" s="20">
        <v>0.19592957520000001</v>
      </c>
      <c r="I5971" s="20">
        <v>0.14778898369999999</v>
      </c>
      <c r="J5971" s="24">
        <v>0.29049999999999998</v>
      </c>
      <c r="K5971" s="20">
        <v>0.1111516922</v>
      </c>
      <c r="L5971" s="20">
        <v>0.22212526660000001</v>
      </c>
      <c r="M5971" s="20">
        <v>4.2681954639999999E-2</v>
      </c>
      <c r="N5971" s="21">
        <v>0</v>
      </c>
    </row>
    <row r="5972" spans="1:14" ht="15" customHeight="1" outlineLevel="1" x14ac:dyDescent="0.3">
      <c r="A5972" s="12">
        <v>5970</v>
      </c>
      <c r="B5972" s="13">
        <v>1</v>
      </c>
      <c r="C5972" s="19">
        <v>8.0114147158146006E-5</v>
      </c>
      <c r="D5972" s="21">
        <v>0</v>
      </c>
      <c r="E5972" s="21">
        <v>0</v>
      </c>
      <c r="F5972" s="22">
        <v>1.6447754881458699E-4</v>
      </c>
      <c r="G5972" s="22">
        <v>1.14155251141553E-4</v>
      </c>
      <c r="H5972" s="20">
        <v>6.3802293649999994E-2</v>
      </c>
      <c r="I5972" s="20">
        <v>0.14264934060000001</v>
      </c>
      <c r="J5972" s="24">
        <v>0.38250000000000001</v>
      </c>
      <c r="K5972" s="20">
        <v>0.1436571707</v>
      </c>
      <c r="L5972" s="20">
        <v>0.23909249560000001</v>
      </c>
      <c r="M5972" s="20">
        <v>1.3778720329999999E-3</v>
      </c>
      <c r="N5972" s="20">
        <v>8.7137142860000006E-3</v>
      </c>
    </row>
    <row r="5973" spans="1:14" ht="15" customHeight="1" outlineLevel="1" x14ac:dyDescent="0.3">
      <c r="A5973" s="12">
        <v>5971</v>
      </c>
      <c r="B5973" s="13">
        <v>1</v>
      </c>
      <c r="C5973" s="19">
        <v>7.6790222193262394E-5</v>
      </c>
      <c r="D5973" s="20">
        <v>4.679655301E-5</v>
      </c>
      <c r="E5973" s="21">
        <v>0</v>
      </c>
      <c r="F5973" s="22">
        <v>1.1748396343899099E-4</v>
      </c>
      <c r="G5973" s="22">
        <v>1.14155251141553E-4</v>
      </c>
      <c r="H5973" s="20">
        <v>1.0337586819999999E-2</v>
      </c>
      <c r="I5973" s="20">
        <v>0.13246702869999999</v>
      </c>
      <c r="J5973" s="24">
        <v>0.54369999999999996</v>
      </c>
      <c r="K5973" s="20">
        <v>0.1544923302</v>
      </c>
      <c r="L5973" s="20">
        <v>0.25237541209999997</v>
      </c>
      <c r="M5973" s="20">
        <v>5.706861249E-3</v>
      </c>
      <c r="N5973" s="21">
        <v>0</v>
      </c>
    </row>
    <row r="5974" spans="1:14" ht="15" customHeight="1" outlineLevel="1" x14ac:dyDescent="0.3">
      <c r="A5974" s="12">
        <v>5972</v>
      </c>
      <c r="B5974" s="13">
        <v>1</v>
      </c>
      <c r="C5974" s="19">
        <v>7.75789516512064E-5</v>
      </c>
      <c r="D5974" s="20">
        <v>6.7474575340000005E-5</v>
      </c>
      <c r="E5974" s="21">
        <v>0</v>
      </c>
      <c r="F5974" s="22">
        <v>8.8112972579242903E-5</v>
      </c>
      <c r="G5974" s="22">
        <v>1.14155251141553E-4</v>
      </c>
      <c r="H5974" s="21">
        <v>0</v>
      </c>
      <c r="I5974" s="20">
        <v>0.1511830877</v>
      </c>
      <c r="J5974" s="24">
        <v>0.66069999999999995</v>
      </c>
      <c r="K5974" s="20">
        <v>0.14828341859999999</v>
      </c>
      <c r="L5974" s="20">
        <v>0.24316463059999999</v>
      </c>
      <c r="M5974" s="20">
        <v>7.200136352E-2</v>
      </c>
      <c r="N5974" s="21">
        <v>0</v>
      </c>
    </row>
    <row r="5975" spans="1:14" ht="15" customHeight="1" outlineLevel="1" x14ac:dyDescent="0.3">
      <c r="A5975" s="12">
        <v>5973</v>
      </c>
      <c r="B5975" s="13">
        <v>1</v>
      </c>
      <c r="C5975" s="19">
        <v>7.2631376319851897E-5</v>
      </c>
      <c r="D5975" s="20">
        <v>8.3714288229999999E-5</v>
      </c>
      <c r="E5975" s="21">
        <v>0</v>
      </c>
      <c r="F5975" s="22">
        <v>5.87419817194953E-5</v>
      </c>
      <c r="G5975" s="22">
        <v>1.14155251141553E-4</v>
      </c>
      <c r="H5975" s="21">
        <v>0</v>
      </c>
      <c r="I5975" s="20">
        <v>0.1611714507</v>
      </c>
      <c r="J5975" s="24">
        <v>0.67779999999999996</v>
      </c>
      <c r="K5975" s="20">
        <v>0.17957146339999999</v>
      </c>
      <c r="L5975" s="20">
        <v>0.2346325383</v>
      </c>
      <c r="M5975" s="20">
        <v>0.1028074368</v>
      </c>
      <c r="N5975" s="21">
        <v>0</v>
      </c>
    </row>
    <row r="5976" spans="1:14" ht="15" customHeight="1" outlineLevel="1" x14ac:dyDescent="0.3">
      <c r="A5976" s="12">
        <v>5974</v>
      </c>
      <c r="B5976" s="13">
        <v>1</v>
      </c>
      <c r="C5976" s="19">
        <v>6.9641255247139498E-5</v>
      </c>
      <c r="D5976" s="20">
        <v>1.0060849840000001E-4</v>
      </c>
      <c r="E5976" s="21">
        <v>0</v>
      </c>
      <c r="F5976" s="22">
        <v>3.7594868300476997E-5</v>
      </c>
      <c r="G5976" s="22">
        <v>1.14155251141553E-4</v>
      </c>
      <c r="H5976" s="21">
        <v>0</v>
      </c>
      <c r="I5976" s="20">
        <v>0.1628200155</v>
      </c>
      <c r="J5976" s="24">
        <v>0.67300000000000004</v>
      </c>
      <c r="K5976" s="20">
        <v>0.116751887</v>
      </c>
      <c r="L5976" s="20">
        <v>0.2372503393</v>
      </c>
      <c r="M5976" s="20">
        <v>6.6214450859999996E-2</v>
      </c>
      <c r="N5976" s="21">
        <v>0</v>
      </c>
    </row>
    <row r="5977" spans="1:14" ht="15" customHeight="1" outlineLevel="1" x14ac:dyDescent="0.3">
      <c r="A5977" s="12">
        <v>5975</v>
      </c>
      <c r="B5977" s="13">
        <v>1</v>
      </c>
      <c r="C5977" s="19">
        <v>7.0986840038465601E-5</v>
      </c>
      <c r="D5977" s="20">
        <v>1.141279571E-4</v>
      </c>
      <c r="E5977" s="21">
        <v>0</v>
      </c>
      <c r="F5977" s="22">
        <v>2.3496792687798098E-5</v>
      </c>
      <c r="G5977" s="22">
        <v>1.14155251141553E-4</v>
      </c>
      <c r="H5977" s="21">
        <v>0</v>
      </c>
      <c r="I5977" s="20">
        <v>0.1612684251</v>
      </c>
      <c r="J5977" s="24">
        <v>0.63139999999999996</v>
      </c>
      <c r="K5977" s="20">
        <v>8.4002921839999994E-2</v>
      </c>
      <c r="L5977" s="20">
        <v>0.20515803760000001</v>
      </c>
      <c r="M5977" s="20">
        <v>2.272746481E-2</v>
      </c>
      <c r="N5977" s="21">
        <v>0</v>
      </c>
    </row>
    <row r="5978" spans="1:14" ht="15" customHeight="1" outlineLevel="1" x14ac:dyDescent="0.3">
      <c r="A5978" s="12">
        <v>5976</v>
      </c>
      <c r="B5978" s="13">
        <v>1</v>
      </c>
      <c r="C5978" s="19">
        <v>5.25231838467428E-5</v>
      </c>
      <c r="D5978" s="20">
        <v>1.2547939369999999E-4</v>
      </c>
      <c r="E5978" s="21">
        <v>0</v>
      </c>
      <c r="F5978" s="22">
        <v>9.3987170751192492E-6</v>
      </c>
      <c r="G5978" s="22">
        <v>1.14155251141553E-4</v>
      </c>
      <c r="H5978" s="21">
        <v>0</v>
      </c>
      <c r="I5978" s="20">
        <v>0.15263770360000001</v>
      </c>
      <c r="J5978" s="24">
        <v>0.58989999999999998</v>
      </c>
      <c r="K5978" s="20">
        <v>8.7289992699999999E-2</v>
      </c>
      <c r="L5978" s="20">
        <v>0.18683343029999999</v>
      </c>
      <c r="M5978" s="20">
        <v>1.337349021E-3</v>
      </c>
      <c r="N5978" s="21">
        <v>0</v>
      </c>
    </row>
    <row r="5979" spans="1:14" ht="15" customHeight="1" outlineLevel="1" x14ac:dyDescent="0.3">
      <c r="A5979" s="12">
        <v>5977</v>
      </c>
      <c r="B5979" s="13">
        <v>1</v>
      </c>
      <c r="C5979" s="19">
        <v>3.7390782427839803E-5</v>
      </c>
      <c r="D5979" s="20">
        <v>1.353582115E-4</v>
      </c>
      <c r="E5979" s="21">
        <v>0</v>
      </c>
      <c r="F5979" s="22">
        <v>5.8741981719495297E-6</v>
      </c>
      <c r="G5979" s="22">
        <v>1.14155251141553E-4</v>
      </c>
      <c r="H5979" s="21">
        <v>0</v>
      </c>
      <c r="I5979" s="20">
        <v>0.13906128779999999</v>
      </c>
      <c r="J5979" s="24">
        <v>0.56910000000000005</v>
      </c>
      <c r="K5979" s="20">
        <v>9.7272948619999994E-2</v>
      </c>
      <c r="L5979" s="20">
        <v>0.18431258480000001</v>
      </c>
      <c r="M5979" s="20">
        <v>3.339882668E-2</v>
      </c>
      <c r="N5979" s="21">
        <v>0</v>
      </c>
    </row>
    <row r="5980" spans="1:14" ht="15" customHeight="1" outlineLevel="1" x14ac:dyDescent="0.3">
      <c r="A5980" s="12">
        <v>5978</v>
      </c>
      <c r="B5980" s="13">
        <v>1</v>
      </c>
      <c r="C5980" s="19">
        <v>2.76411243477755E-5</v>
      </c>
      <c r="D5980" s="20">
        <v>1.4445981380000001E-4</v>
      </c>
      <c r="E5980" s="21">
        <v>0</v>
      </c>
      <c r="F5980" s="22">
        <v>2.3496792687798102E-6</v>
      </c>
      <c r="G5980" s="22">
        <v>1.14155251141553E-4</v>
      </c>
      <c r="H5980" s="21">
        <v>0</v>
      </c>
      <c r="I5980" s="20">
        <v>0.1310124127</v>
      </c>
      <c r="J5980" s="24">
        <v>0.54220000000000002</v>
      </c>
      <c r="K5980" s="20">
        <v>0.13647431209999999</v>
      </c>
      <c r="L5980" s="20">
        <v>0.18654256350000001</v>
      </c>
      <c r="M5980" s="20">
        <v>0.14989642580000001</v>
      </c>
      <c r="N5980" s="21">
        <v>0</v>
      </c>
    </row>
    <row r="5981" spans="1:14" ht="15" customHeight="1" outlineLevel="1" x14ac:dyDescent="0.3">
      <c r="A5981" s="12">
        <v>5979</v>
      </c>
      <c r="B5981" s="13">
        <v>1</v>
      </c>
      <c r="C5981" s="19">
        <v>1.5161622876483299E-5</v>
      </c>
      <c r="D5981" s="20">
        <v>1.5276374759999999E-4</v>
      </c>
      <c r="E5981" s="21">
        <v>0</v>
      </c>
      <c r="F5981" s="22">
        <v>1.17483963438991E-6</v>
      </c>
      <c r="G5981" s="22">
        <v>1.14155251141553E-4</v>
      </c>
      <c r="H5981" s="21">
        <v>0</v>
      </c>
      <c r="I5981" s="20">
        <v>0.12509697440000001</v>
      </c>
      <c r="J5981" s="24">
        <v>0.51780000000000004</v>
      </c>
      <c r="K5981" s="20">
        <v>0.137083029</v>
      </c>
      <c r="L5981" s="20">
        <v>0.18392476250000001</v>
      </c>
      <c r="M5981" s="20">
        <v>0.1897285175</v>
      </c>
      <c r="N5981" s="21">
        <v>0</v>
      </c>
    </row>
    <row r="5982" spans="1:14" ht="15" customHeight="1" outlineLevel="1" x14ac:dyDescent="0.3">
      <c r="A5982" s="12">
        <v>5980</v>
      </c>
      <c r="B5982" s="13">
        <v>1</v>
      </c>
      <c r="C5982" s="19">
        <v>1.1895287571521301E-5</v>
      </c>
      <c r="D5982" s="20">
        <v>1.602904659E-4</v>
      </c>
      <c r="E5982" s="21">
        <v>0</v>
      </c>
      <c r="F5982" s="22">
        <v>1.40980756126789E-5</v>
      </c>
      <c r="G5982" s="22">
        <v>1.14155251141553E-4</v>
      </c>
      <c r="H5982" s="21">
        <v>0</v>
      </c>
      <c r="I5982" s="20">
        <v>0.1305275407</v>
      </c>
      <c r="J5982" s="24">
        <v>0.51349999999999996</v>
      </c>
      <c r="K5982" s="20">
        <v>0.1211346482</v>
      </c>
      <c r="L5982" s="20">
        <v>0.17946480510000001</v>
      </c>
      <c r="M5982" s="20">
        <v>0.1200872865</v>
      </c>
      <c r="N5982" s="21">
        <v>0</v>
      </c>
    </row>
    <row r="5983" spans="1:14" ht="15" customHeight="1" outlineLevel="1" x14ac:dyDescent="0.3">
      <c r="A5983" s="12">
        <v>5981</v>
      </c>
      <c r="B5983" s="13">
        <v>1</v>
      </c>
      <c r="C5983" s="19">
        <v>2.1719595120850901E-5</v>
      </c>
      <c r="D5983" s="20">
        <v>1.6646728359999999E-4</v>
      </c>
      <c r="E5983" s="21">
        <v>0</v>
      </c>
      <c r="F5983" s="22">
        <v>3.7594868300476997E-5</v>
      </c>
      <c r="G5983" s="22">
        <v>1.14155251141553E-4</v>
      </c>
      <c r="H5983" s="21">
        <v>0</v>
      </c>
      <c r="I5983" s="20">
        <v>0.1276183088</v>
      </c>
      <c r="J5983" s="24">
        <v>0.51639999999999997</v>
      </c>
      <c r="K5983" s="20">
        <v>0.14791818849999999</v>
      </c>
      <c r="L5983" s="20">
        <v>0.19245685479999999</v>
      </c>
      <c r="M5983" s="20">
        <v>3.537324754E-2</v>
      </c>
      <c r="N5983" s="21">
        <v>0</v>
      </c>
    </row>
    <row r="5984" spans="1:14" ht="15" customHeight="1" outlineLevel="1" x14ac:dyDescent="0.3">
      <c r="A5984" s="12">
        <v>5982</v>
      </c>
      <c r="B5984" s="13">
        <v>1</v>
      </c>
      <c r="C5984" s="19">
        <v>4.8394264263261099E-5</v>
      </c>
      <c r="D5984" s="20">
        <v>1.6474922840000001E-4</v>
      </c>
      <c r="E5984" s="21">
        <v>0</v>
      </c>
      <c r="F5984" s="22">
        <v>9.3987170751192502E-5</v>
      </c>
      <c r="G5984" s="22">
        <v>1.14155251141553E-4</v>
      </c>
      <c r="H5984" s="20">
        <v>1.437570667E-2</v>
      </c>
      <c r="I5984" s="20">
        <v>0.12965477110000001</v>
      </c>
      <c r="J5984" s="24">
        <v>0.51349999999999996</v>
      </c>
      <c r="K5984" s="20">
        <v>0.19661553449999999</v>
      </c>
      <c r="L5984" s="20">
        <v>0.22280395580000001</v>
      </c>
      <c r="M5984" s="20">
        <v>1.2780665119999999E-3</v>
      </c>
      <c r="N5984" s="21">
        <v>0</v>
      </c>
    </row>
    <row r="5985" spans="1:14" ht="15" customHeight="1" outlineLevel="1" x14ac:dyDescent="0.3">
      <c r="A5985" s="12">
        <v>5983</v>
      </c>
      <c r="B5985" s="13">
        <v>1</v>
      </c>
      <c r="C5985" s="19">
        <v>8.2346611728765706E-5</v>
      </c>
      <c r="D5985" s="20">
        <v>1.207547417E-4</v>
      </c>
      <c r="E5985" s="21">
        <v>0</v>
      </c>
      <c r="F5985" s="22">
        <v>1.8210014333043501E-4</v>
      </c>
      <c r="G5985" s="22">
        <v>1.14155251141553E-4</v>
      </c>
      <c r="H5985" s="20">
        <v>8.1085446620000001E-2</v>
      </c>
      <c r="I5985" s="20">
        <v>0.11501163690000001</v>
      </c>
      <c r="J5985" s="24">
        <v>0.38540000000000002</v>
      </c>
      <c r="K5985" s="20">
        <v>0.18699780860000001</v>
      </c>
      <c r="L5985" s="20">
        <v>0.25421756839999998</v>
      </c>
      <c r="M5985" s="20">
        <v>3.9065846849999997E-3</v>
      </c>
      <c r="N5985" s="21">
        <v>0</v>
      </c>
    </row>
    <row r="5986" spans="1:14" ht="15" customHeight="1" outlineLevel="1" x14ac:dyDescent="0.3">
      <c r="A5986" s="12">
        <v>5984</v>
      </c>
      <c r="B5986" s="13">
        <v>1</v>
      </c>
      <c r="C5986" s="19">
        <v>1.1021106261914E-4</v>
      </c>
      <c r="D5986" s="20">
        <v>6.749502838E-5</v>
      </c>
      <c r="E5986" s="21">
        <v>0</v>
      </c>
      <c r="F5986" s="22">
        <v>1.58603350642637E-4</v>
      </c>
      <c r="G5986" s="22">
        <v>1.14155251141553E-4</v>
      </c>
      <c r="H5986" s="20">
        <v>0.23873364559999999</v>
      </c>
      <c r="I5986" s="20">
        <v>8.9216446860000007E-2</v>
      </c>
      <c r="J5986" s="24">
        <v>0.27900000000000003</v>
      </c>
      <c r="K5986" s="20">
        <v>0.1912588264</v>
      </c>
      <c r="L5986" s="20">
        <v>0.25586581349999998</v>
      </c>
      <c r="M5986" s="20">
        <v>5.6653521790000001E-2</v>
      </c>
      <c r="N5986" s="24">
        <v>8.6580000000000008E-3</v>
      </c>
    </row>
    <row r="5987" spans="1:14" ht="15" customHeight="1" outlineLevel="1" x14ac:dyDescent="0.3">
      <c r="A5987" s="12">
        <v>5985</v>
      </c>
      <c r="B5987" s="13">
        <v>1</v>
      </c>
      <c r="C5987" s="19">
        <v>1.3459261271425301E-4</v>
      </c>
      <c r="D5987" s="20">
        <v>9.6538343619999997E-6</v>
      </c>
      <c r="E5987" s="21">
        <v>0</v>
      </c>
      <c r="F5987" s="22">
        <v>1.4685495429873799E-4</v>
      </c>
      <c r="G5987" s="22">
        <v>1.14155251141553E-4</v>
      </c>
      <c r="H5987" s="20">
        <v>0.41075755130000002</v>
      </c>
      <c r="I5987" s="20">
        <v>8.0682699770000005E-2</v>
      </c>
      <c r="J5987" s="24">
        <v>0.49320000000000003</v>
      </c>
      <c r="K5987" s="20">
        <v>0.198806915</v>
      </c>
      <c r="L5987" s="20">
        <v>0.2547993019</v>
      </c>
      <c r="M5987" s="20">
        <v>8.4599200250000006E-2</v>
      </c>
      <c r="N5987" s="20">
        <v>8.4685714289999998E-3</v>
      </c>
    </row>
    <row r="5988" spans="1:14" ht="15" customHeight="1" outlineLevel="1" x14ac:dyDescent="0.3">
      <c r="A5988" s="12">
        <v>5986</v>
      </c>
      <c r="B5988" s="13">
        <v>1</v>
      </c>
      <c r="C5988" s="19">
        <v>1.4031683046570101E-4</v>
      </c>
      <c r="D5988" s="21">
        <v>0</v>
      </c>
      <c r="E5988" s="21">
        <v>0</v>
      </c>
      <c r="F5988" s="22">
        <v>1.6447754881458699E-4</v>
      </c>
      <c r="G5988" s="22">
        <v>1.14155251141553E-4</v>
      </c>
      <c r="H5988" s="20">
        <v>0.53577774190000005</v>
      </c>
      <c r="I5988" s="20">
        <v>8.9410395660000003E-2</v>
      </c>
      <c r="J5988" s="24">
        <v>0.46539999999999998</v>
      </c>
      <c r="K5988" s="20">
        <v>0.1971025079</v>
      </c>
      <c r="L5988" s="20">
        <v>0.26575528409999999</v>
      </c>
      <c r="M5988" s="20">
        <v>5.633720364E-2</v>
      </c>
      <c r="N5988" s="20">
        <v>9.0368571430000003E-2</v>
      </c>
    </row>
    <row r="5989" spans="1:14" ht="15" customHeight="1" outlineLevel="1" x14ac:dyDescent="0.3">
      <c r="A5989" s="12">
        <v>5987</v>
      </c>
      <c r="B5989" s="13">
        <v>1</v>
      </c>
      <c r="C5989" s="19">
        <v>1.44378524105419E-4</v>
      </c>
      <c r="D5989" s="21">
        <v>0</v>
      </c>
      <c r="E5989" s="21">
        <v>0</v>
      </c>
      <c r="F5989" s="22">
        <v>1.87974341502385E-4</v>
      </c>
      <c r="G5989" s="22">
        <v>1.14155251141553E-4</v>
      </c>
      <c r="H5989" s="20">
        <v>0.60119528349999996</v>
      </c>
      <c r="I5989" s="20">
        <v>9.7168347560000007E-2</v>
      </c>
      <c r="J5989" s="24">
        <v>0.45369999999999999</v>
      </c>
      <c r="K5989" s="20">
        <v>0.182128074</v>
      </c>
      <c r="L5989" s="20">
        <v>0.24054682960000001</v>
      </c>
      <c r="M5989" s="20">
        <v>2.042325956E-2</v>
      </c>
      <c r="N5989" s="20">
        <v>0.78354342860000004</v>
      </c>
    </row>
    <row r="5990" spans="1:14" ht="15" customHeight="1" outlineLevel="1" x14ac:dyDescent="0.3">
      <c r="A5990" s="12">
        <v>5988</v>
      </c>
      <c r="B5990" s="13">
        <v>1</v>
      </c>
      <c r="C5990" s="19">
        <v>1.46850230911083E-4</v>
      </c>
      <c r="D5990" s="21">
        <v>0</v>
      </c>
      <c r="E5990" s="21">
        <v>0</v>
      </c>
      <c r="F5990" s="22">
        <v>2.0677177565262301E-4</v>
      </c>
      <c r="G5990" s="22">
        <v>1.14155251141553E-4</v>
      </c>
      <c r="H5990" s="20">
        <v>0.62332418030000003</v>
      </c>
      <c r="I5990" s="20">
        <v>0.1040535299</v>
      </c>
      <c r="J5990" s="24">
        <v>0.46539999999999998</v>
      </c>
      <c r="K5990" s="20">
        <v>0.1592403214</v>
      </c>
      <c r="L5990" s="20">
        <v>0.22144657749999999</v>
      </c>
      <c r="M5990" s="20">
        <v>1.337349021E-3</v>
      </c>
      <c r="N5990" s="20">
        <v>0.73509428570000002</v>
      </c>
    </row>
    <row r="5991" spans="1:14" ht="15" customHeight="1" outlineLevel="1" x14ac:dyDescent="0.3">
      <c r="A5991" s="12">
        <v>5989</v>
      </c>
      <c r="B5991" s="13">
        <v>1</v>
      </c>
      <c r="C5991" s="19">
        <v>1.4290899081939999E-4</v>
      </c>
      <c r="D5991" s="21">
        <v>0</v>
      </c>
      <c r="E5991" s="21">
        <v>0</v>
      </c>
      <c r="F5991" s="22">
        <v>1.87974341502385E-4</v>
      </c>
      <c r="G5991" s="22">
        <v>1.14155251141553E-4</v>
      </c>
      <c r="H5991" s="20">
        <v>0.60474882890000003</v>
      </c>
      <c r="I5991" s="20">
        <v>0.110162917</v>
      </c>
      <c r="J5991" s="24">
        <v>0.48880000000000001</v>
      </c>
      <c r="K5991" s="20">
        <v>0.1372047723</v>
      </c>
      <c r="L5991" s="20">
        <v>0.2105875509</v>
      </c>
      <c r="M5991" s="20">
        <v>2.514199734E-2</v>
      </c>
      <c r="N5991" s="24">
        <v>0.89388000000000001</v>
      </c>
    </row>
    <row r="5992" spans="1:14" ht="15" customHeight="1" outlineLevel="1" x14ac:dyDescent="0.3">
      <c r="A5992" s="12">
        <v>5990</v>
      </c>
      <c r="B5992" s="13">
        <v>1</v>
      </c>
      <c r="C5992" s="19">
        <v>1.3966638130631599E-4</v>
      </c>
      <c r="D5992" s="21">
        <v>0</v>
      </c>
      <c r="E5992" s="21">
        <v>0</v>
      </c>
      <c r="F5992" s="22">
        <v>1.90324020771165E-4</v>
      </c>
      <c r="G5992" s="22">
        <v>1.14155251141553E-4</v>
      </c>
      <c r="H5992" s="20">
        <v>0.56679050230000005</v>
      </c>
      <c r="I5992" s="20">
        <v>0.1217998448</v>
      </c>
      <c r="J5992" s="24">
        <v>0.52359999999999995</v>
      </c>
      <c r="K5992" s="20">
        <v>0.12003895790000001</v>
      </c>
      <c r="L5992" s="20">
        <v>0.2089393058</v>
      </c>
      <c r="M5992" s="20">
        <v>0.11662153190000001</v>
      </c>
      <c r="N5992" s="20">
        <v>0.83410971430000003</v>
      </c>
    </row>
    <row r="5993" spans="1:14" ht="15" customHeight="1" outlineLevel="1" x14ac:dyDescent="0.3">
      <c r="A5993" s="12">
        <v>5991</v>
      </c>
      <c r="B5993" s="13">
        <v>1</v>
      </c>
      <c r="C5993" s="19">
        <v>1.32790892784517E-4</v>
      </c>
      <c r="D5993" s="21">
        <v>0</v>
      </c>
      <c r="E5993" s="21">
        <v>0</v>
      </c>
      <c r="F5993" s="22">
        <v>2.1382081345896301E-4</v>
      </c>
      <c r="G5993" s="22">
        <v>1.14155251141553E-4</v>
      </c>
      <c r="H5993" s="20">
        <v>0.47972863830000001</v>
      </c>
      <c r="I5993" s="20">
        <v>0.13838246700000001</v>
      </c>
      <c r="J5993" s="24">
        <v>0.55649999999999999</v>
      </c>
      <c r="K5993" s="20">
        <v>0.1252739226</v>
      </c>
      <c r="L5993" s="20">
        <v>0.21146015130000001</v>
      </c>
      <c r="M5993" s="20">
        <v>0.14665570219999999</v>
      </c>
      <c r="N5993" s="20">
        <v>0.27239828570000002</v>
      </c>
    </row>
    <row r="5994" spans="1:14" ht="15" customHeight="1" outlineLevel="1" x14ac:dyDescent="0.3">
      <c r="A5994" s="12">
        <v>5992</v>
      </c>
      <c r="B5994" s="13">
        <v>1</v>
      </c>
      <c r="C5994" s="19">
        <v>1.2588167726926801E-4</v>
      </c>
      <c r="D5994" s="21">
        <v>0</v>
      </c>
      <c r="E5994" s="21">
        <v>0</v>
      </c>
      <c r="F5994" s="22">
        <v>2.23219530534082E-4</v>
      </c>
      <c r="G5994" s="22">
        <v>1.14155251141553E-4</v>
      </c>
      <c r="H5994" s="20">
        <v>0.35373929900000001</v>
      </c>
      <c r="I5994" s="20">
        <v>0.155159038</v>
      </c>
      <c r="J5994" s="24">
        <v>0.58579999999999999</v>
      </c>
      <c r="K5994" s="20">
        <v>0.1389091794</v>
      </c>
      <c r="L5994" s="20">
        <v>0.21184797359999999</v>
      </c>
      <c r="M5994" s="20">
        <v>9.3799545459999994E-2</v>
      </c>
      <c r="N5994" s="20">
        <v>7.3598571429999995E-2</v>
      </c>
    </row>
    <row r="5995" spans="1:14" ht="15" customHeight="1" outlineLevel="1" x14ac:dyDescent="0.3">
      <c r="A5995" s="12">
        <v>5993</v>
      </c>
      <c r="B5995" s="13">
        <v>1</v>
      </c>
      <c r="C5995" s="19">
        <v>1.2208016329330501E-4</v>
      </c>
      <c r="D5995" s="21">
        <v>0</v>
      </c>
      <c r="E5995" s="21">
        <v>0</v>
      </c>
      <c r="F5995" s="22">
        <v>2.23219530534082E-4</v>
      </c>
      <c r="G5995" s="22">
        <v>1.14155251141553E-4</v>
      </c>
      <c r="H5995" s="20">
        <v>0.2019059926</v>
      </c>
      <c r="I5995" s="20">
        <v>0.16349883630000001</v>
      </c>
      <c r="J5995" s="24">
        <v>0.59809999999999997</v>
      </c>
      <c r="K5995" s="20">
        <v>0.2164597029</v>
      </c>
      <c r="L5995" s="20">
        <v>0.2340508047</v>
      </c>
      <c r="M5995" s="20">
        <v>2.7767193579999998E-2</v>
      </c>
      <c r="N5995" s="20">
        <v>0.44571428569999999</v>
      </c>
    </row>
    <row r="5996" spans="1:14" ht="15" customHeight="1" outlineLevel="1" x14ac:dyDescent="0.3">
      <c r="A5996" s="12">
        <v>5994</v>
      </c>
      <c r="B5996" s="13">
        <v>1</v>
      </c>
      <c r="C5996" s="19">
        <v>1.27197030013803E-4</v>
      </c>
      <c r="D5996" s="21">
        <v>0</v>
      </c>
      <c r="E5996" s="21">
        <v>0</v>
      </c>
      <c r="F5996" s="22">
        <v>1.6447754881458699E-4</v>
      </c>
      <c r="G5996" s="22">
        <v>1.14155251141553E-4</v>
      </c>
      <c r="H5996" s="20">
        <v>6.3479244059999995E-2</v>
      </c>
      <c r="I5996" s="20">
        <v>0.1562257564</v>
      </c>
      <c r="J5996" s="24">
        <v>0.59399999999999997</v>
      </c>
      <c r="K5996" s="20">
        <v>0.29157535909999999</v>
      </c>
      <c r="L5996" s="20">
        <v>0.26265270509999999</v>
      </c>
      <c r="M5996" s="20">
        <v>1.1648094319999999E-3</v>
      </c>
      <c r="N5996" s="20">
        <v>0.2049394286</v>
      </c>
    </row>
    <row r="5997" spans="1:14" ht="15" customHeight="1" outlineLevel="1" x14ac:dyDescent="0.3">
      <c r="A5997" s="12">
        <v>5995</v>
      </c>
      <c r="B5997" s="13">
        <v>1</v>
      </c>
      <c r="C5997" s="19">
        <v>1.2526101967530001E-4</v>
      </c>
      <c r="D5997" s="20">
        <v>2.0637116249999999E-5</v>
      </c>
      <c r="E5997" s="21">
        <v>0</v>
      </c>
      <c r="F5997" s="22">
        <v>1.1748396343899099E-4</v>
      </c>
      <c r="G5997" s="22">
        <v>1.14155251141553E-4</v>
      </c>
      <c r="H5997" s="20">
        <v>1.017606203E-2</v>
      </c>
      <c r="I5997" s="20">
        <v>0.1463343677</v>
      </c>
      <c r="J5997" s="24">
        <v>0.6956</v>
      </c>
      <c r="K5997" s="20">
        <v>0.25639152669999998</v>
      </c>
      <c r="L5997" s="20">
        <v>0.26284661619999999</v>
      </c>
      <c r="M5997" s="20">
        <v>2.3022839139999998E-3</v>
      </c>
      <c r="N5997" s="21">
        <v>0</v>
      </c>
    </row>
    <row r="5998" spans="1:14" ht="15" customHeight="1" outlineLevel="1" x14ac:dyDescent="0.3">
      <c r="A5998" s="12">
        <v>5996</v>
      </c>
      <c r="B5998" s="13">
        <v>1</v>
      </c>
      <c r="C5998" s="19">
        <v>1.16182824544858E-4</v>
      </c>
      <c r="D5998" s="20">
        <v>3.9188022540000002E-5</v>
      </c>
      <c r="E5998" s="21">
        <v>0</v>
      </c>
      <c r="F5998" s="22">
        <v>8.8112972579242903E-5</v>
      </c>
      <c r="G5998" s="22">
        <v>1.14155251141553E-4</v>
      </c>
      <c r="H5998" s="21">
        <v>0</v>
      </c>
      <c r="I5998" s="20">
        <v>0.16543832429999999</v>
      </c>
      <c r="J5998" s="24">
        <v>0.75590000000000002</v>
      </c>
      <c r="K5998" s="20">
        <v>0.2035549063</v>
      </c>
      <c r="L5998" s="20">
        <v>0.24966065539999999</v>
      </c>
      <c r="M5998" s="20">
        <v>4.1324116930000002E-2</v>
      </c>
      <c r="N5998" s="21">
        <v>0</v>
      </c>
    </row>
    <row r="5999" spans="1:14" ht="15" customHeight="1" outlineLevel="1" x14ac:dyDescent="0.3">
      <c r="A5999" s="12">
        <v>5997</v>
      </c>
      <c r="B5999" s="13">
        <v>1</v>
      </c>
      <c r="C5999" s="19">
        <v>1.05129931413584E-4</v>
      </c>
      <c r="D5999" s="20">
        <v>5.3832398390000001E-5</v>
      </c>
      <c r="E5999" s="21">
        <v>0</v>
      </c>
      <c r="F5999" s="22">
        <v>5.87419817194953E-5</v>
      </c>
      <c r="G5999" s="22">
        <v>1.14155251141553E-4</v>
      </c>
      <c r="H5999" s="21">
        <v>0</v>
      </c>
      <c r="I5999" s="20">
        <v>0.174359969</v>
      </c>
      <c r="J5999" s="24">
        <v>0.70589999999999997</v>
      </c>
      <c r="K5999" s="20">
        <v>0.17263209160000001</v>
      </c>
      <c r="L5999" s="20">
        <v>0.2353112275</v>
      </c>
      <c r="M5999" s="20">
        <v>6.5755691860000007E-2</v>
      </c>
      <c r="N5999" s="21">
        <v>0</v>
      </c>
    </row>
    <row r="6000" spans="1:14" ht="15" customHeight="1" outlineLevel="1" x14ac:dyDescent="0.3">
      <c r="A6000" s="12">
        <v>5998</v>
      </c>
      <c r="B6000" s="13">
        <v>1</v>
      </c>
      <c r="C6000" s="19">
        <v>9.9881288499357895E-5</v>
      </c>
      <c r="D6000" s="20">
        <v>6.7658652689999997E-5</v>
      </c>
      <c r="E6000" s="21">
        <v>0</v>
      </c>
      <c r="F6000" s="22">
        <v>3.7594868300476997E-5</v>
      </c>
      <c r="G6000" s="22">
        <v>1.14155251141553E-4</v>
      </c>
      <c r="H6000" s="21">
        <v>0</v>
      </c>
      <c r="I6000" s="20">
        <v>0.17251745539999999</v>
      </c>
      <c r="J6000" s="24">
        <v>0.68140000000000001</v>
      </c>
      <c r="K6000" s="20">
        <v>0.17738008280000001</v>
      </c>
      <c r="L6000" s="20">
        <v>0.22377351170000001</v>
      </c>
      <c r="M6000" s="20">
        <v>4.5845147820000001E-2</v>
      </c>
      <c r="N6000" s="21">
        <v>0</v>
      </c>
    </row>
    <row r="6001" spans="1:14" ht="15" customHeight="1" outlineLevel="1" x14ac:dyDescent="0.3">
      <c r="A6001" s="12">
        <v>5999</v>
      </c>
      <c r="B6001" s="13">
        <v>1</v>
      </c>
      <c r="C6001" s="19">
        <v>9.8458558177647303E-5</v>
      </c>
      <c r="D6001" s="20">
        <v>7.9194166630000001E-5</v>
      </c>
      <c r="E6001" s="21">
        <v>0</v>
      </c>
      <c r="F6001" s="22">
        <v>2.3496792687798098E-5</v>
      </c>
      <c r="G6001" s="22">
        <v>1.14155251141553E-4</v>
      </c>
      <c r="H6001" s="21">
        <v>0</v>
      </c>
      <c r="I6001" s="20">
        <v>0.16572924750000001</v>
      </c>
      <c r="J6001" s="24">
        <v>0.64429999999999998</v>
      </c>
      <c r="K6001" s="20">
        <v>0.1358655953</v>
      </c>
      <c r="L6001" s="20">
        <v>0.20525499320000001</v>
      </c>
      <c r="M6001" s="20">
        <v>1.7870552460000001E-2</v>
      </c>
      <c r="N6001" s="21">
        <v>0</v>
      </c>
    </row>
    <row r="6002" spans="1:14" ht="15" customHeight="1" outlineLevel="1" x14ac:dyDescent="0.3">
      <c r="A6002" s="12">
        <v>6000</v>
      </c>
      <c r="B6002" s="13">
        <v>1</v>
      </c>
      <c r="C6002" s="19">
        <v>7.79053882307773E-5</v>
      </c>
      <c r="D6002" s="20">
        <v>8.9502498239999996E-5</v>
      </c>
      <c r="E6002" s="21">
        <v>0</v>
      </c>
      <c r="F6002" s="22">
        <v>9.3987170751192492E-6</v>
      </c>
      <c r="G6002" s="22">
        <v>1.14155251141553E-4</v>
      </c>
      <c r="H6002" s="21">
        <v>0</v>
      </c>
      <c r="I6002" s="20">
        <v>0.16320791309999999</v>
      </c>
      <c r="J6002" s="24">
        <v>0.61960000000000004</v>
      </c>
      <c r="K6002" s="20">
        <v>0.1235695155</v>
      </c>
      <c r="L6002" s="20">
        <v>0.19458987780000001</v>
      </c>
      <c r="M6002" s="20">
        <v>1.337349021E-3</v>
      </c>
      <c r="N6002" s="21">
        <v>0</v>
      </c>
    </row>
    <row r="6003" spans="1:14" ht="15" customHeight="1" outlineLevel="1" x14ac:dyDescent="0.3">
      <c r="A6003" s="12">
        <v>6001</v>
      </c>
      <c r="B6003" s="13">
        <v>1</v>
      </c>
      <c r="C6003" s="19">
        <v>6.0776467471618397E-5</v>
      </c>
      <c r="D6003" s="20">
        <v>9.9074520439999995E-5</v>
      </c>
      <c r="E6003" s="21">
        <v>0</v>
      </c>
      <c r="F6003" s="22">
        <v>5.8741981719495297E-6</v>
      </c>
      <c r="G6003" s="22">
        <v>1.14155251141553E-4</v>
      </c>
      <c r="H6003" s="21">
        <v>0</v>
      </c>
      <c r="I6003" s="20">
        <v>0.1572924748</v>
      </c>
      <c r="J6003" s="24">
        <v>0.61019999999999996</v>
      </c>
      <c r="K6003" s="20">
        <v>0.1057949842</v>
      </c>
      <c r="L6003" s="20">
        <v>0.1935233663</v>
      </c>
      <c r="M6003" s="20">
        <v>1.8372206459999998E-2</v>
      </c>
      <c r="N6003" s="21">
        <v>0</v>
      </c>
    </row>
    <row r="6004" spans="1:14" ht="15" customHeight="1" outlineLevel="1" x14ac:dyDescent="0.3">
      <c r="A6004" s="12">
        <v>6002</v>
      </c>
      <c r="B6004" s="13">
        <v>1</v>
      </c>
      <c r="C6004" s="19">
        <v>5.15578081886098E-5</v>
      </c>
      <c r="D6004" s="20">
        <v>1.080738576E-4</v>
      </c>
      <c r="E6004" s="21">
        <v>0</v>
      </c>
      <c r="F6004" s="22">
        <v>2.3496792687798102E-6</v>
      </c>
      <c r="G6004" s="22">
        <v>1.14155251141553E-4</v>
      </c>
      <c r="H6004" s="21">
        <v>0</v>
      </c>
      <c r="I6004" s="20">
        <v>0.15709852599999999</v>
      </c>
      <c r="J6004" s="24">
        <v>0.6169</v>
      </c>
      <c r="K6004" s="20">
        <v>8.9116143169999995E-2</v>
      </c>
      <c r="L6004" s="20">
        <v>0.19042078730000001</v>
      </c>
      <c r="M6004" s="20">
        <v>8.8675845150000002E-2</v>
      </c>
      <c r="N6004" s="21">
        <v>0</v>
      </c>
    </row>
    <row r="6005" spans="1:14" ht="15" customHeight="1" outlineLevel="1" x14ac:dyDescent="0.3">
      <c r="A6005" s="12">
        <v>6003</v>
      </c>
      <c r="B6005" s="13">
        <v>1</v>
      </c>
      <c r="C6005" s="19">
        <v>3.8564771903139801E-5</v>
      </c>
      <c r="D6005" s="20">
        <v>1.16173261E-4</v>
      </c>
      <c r="E6005" s="21">
        <v>0</v>
      </c>
      <c r="F6005" s="22">
        <v>1.17483963438991E-6</v>
      </c>
      <c r="G6005" s="22">
        <v>1.14155251141553E-4</v>
      </c>
      <c r="H6005" s="21">
        <v>0</v>
      </c>
      <c r="I6005" s="20">
        <v>0.15932893719999999</v>
      </c>
      <c r="J6005" s="24">
        <v>0.61419999999999997</v>
      </c>
      <c r="K6005" s="20">
        <v>0.101412223</v>
      </c>
      <c r="L6005" s="20">
        <v>0.18440954039999999</v>
      </c>
      <c r="M6005" s="20">
        <v>0.11065140969999999</v>
      </c>
      <c r="N6005" s="21">
        <v>0</v>
      </c>
    </row>
    <row r="6006" spans="1:14" ht="15" customHeight="1" outlineLevel="1" x14ac:dyDescent="0.3">
      <c r="A6006" s="12">
        <v>6004</v>
      </c>
      <c r="B6006" s="13">
        <v>1</v>
      </c>
      <c r="C6006" s="19">
        <v>3.3841029206872797E-5</v>
      </c>
      <c r="D6006" s="20">
        <v>1.2374088540000001E-4</v>
      </c>
      <c r="E6006" s="21">
        <v>0</v>
      </c>
      <c r="F6006" s="22">
        <v>1.40980756126789E-5</v>
      </c>
      <c r="G6006" s="22">
        <v>1.14155251141553E-4</v>
      </c>
      <c r="H6006" s="21">
        <v>0</v>
      </c>
      <c r="I6006" s="20">
        <v>0.15399534519999999</v>
      </c>
      <c r="J6006" s="24">
        <v>0.59950000000000003</v>
      </c>
      <c r="K6006" s="20">
        <v>0.1150474799</v>
      </c>
      <c r="L6006" s="20">
        <v>0.1853790964</v>
      </c>
      <c r="M6006" s="20">
        <v>7.1658681769999996E-2</v>
      </c>
      <c r="N6006" s="21">
        <v>0</v>
      </c>
    </row>
    <row r="6007" spans="1:14" ht="15" customHeight="1" outlineLevel="1" x14ac:dyDescent="0.3">
      <c r="A6007" s="12">
        <v>6005</v>
      </c>
      <c r="B6007" s="13">
        <v>1</v>
      </c>
      <c r="C6007" s="19">
        <v>4.0582209165985502E-5</v>
      </c>
      <c r="D6007" s="20">
        <v>1.301631396E-4</v>
      </c>
      <c r="E6007" s="21">
        <v>0</v>
      </c>
      <c r="F6007" s="22">
        <v>3.7594868300476997E-5</v>
      </c>
      <c r="G6007" s="22">
        <v>1.14155251141553E-4</v>
      </c>
      <c r="H6007" s="21">
        <v>0</v>
      </c>
      <c r="I6007" s="20">
        <v>0.1517649341</v>
      </c>
      <c r="J6007" s="24">
        <v>0.58720000000000006</v>
      </c>
      <c r="K6007" s="20">
        <v>0.21767713659999999</v>
      </c>
      <c r="L6007" s="20">
        <v>0.20031025790000001</v>
      </c>
      <c r="M6007" s="20">
        <v>2.1337974990000001E-2</v>
      </c>
      <c r="N6007" s="21">
        <v>0</v>
      </c>
    </row>
    <row r="6008" spans="1:14" ht="15" customHeight="1" outlineLevel="1" x14ac:dyDescent="0.3">
      <c r="A6008" s="12">
        <v>6006</v>
      </c>
      <c r="B6008" s="13">
        <v>1</v>
      </c>
      <c r="C6008" s="19">
        <v>6.6379419825681702E-5</v>
      </c>
      <c r="D6008" s="20">
        <v>1.2938592410000001E-4</v>
      </c>
      <c r="E6008" s="21">
        <v>0</v>
      </c>
      <c r="F6008" s="22">
        <v>9.3987170751192502E-5</v>
      </c>
      <c r="G6008" s="22">
        <v>1.14155251141553E-4</v>
      </c>
      <c r="H6008" s="20">
        <v>1.3568082699999999E-2</v>
      </c>
      <c r="I6008" s="20">
        <v>0.14623739329999999</v>
      </c>
      <c r="J6008" s="24">
        <v>0.58160000000000001</v>
      </c>
      <c r="K6008" s="20">
        <v>0.27964450940000002</v>
      </c>
      <c r="L6008" s="20">
        <v>0.2380259841</v>
      </c>
      <c r="M6008" s="20">
        <v>1.0584490619999999E-3</v>
      </c>
      <c r="N6008" s="21">
        <v>0</v>
      </c>
    </row>
    <row r="6009" spans="1:14" ht="15" customHeight="1" outlineLevel="1" x14ac:dyDescent="0.3">
      <c r="A6009" s="12">
        <v>6007</v>
      </c>
      <c r="B6009" s="13">
        <v>1</v>
      </c>
      <c r="C6009" s="19">
        <v>9.8689453720672297E-5</v>
      </c>
      <c r="D6009" s="20">
        <v>9.0627415379999993E-5</v>
      </c>
      <c r="E6009" s="21">
        <v>0</v>
      </c>
      <c r="F6009" s="22">
        <v>1.8210014333043501E-4</v>
      </c>
      <c r="G6009" s="22">
        <v>1.14155251141553E-4</v>
      </c>
      <c r="H6009" s="20">
        <v>7.6078177999999996E-2</v>
      </c>
      <c r="I6009" s="20">
        <v>0.12529092319999999</v>
      </c>
      <c r="J6009" s="24">
        <v>0.47270000000000001</v>
      </c>
      <c r="K6009" s="20">
        <v>0.28147065980000002</v>
      </c>
      <c r="L6009" s="20">
        <v>0.26342834980000002</v>
      </c>
      <c r="M6009" s="20">
        <v>1.211149307E-3</v>
      </c>
      <c r="N6009" s="21">
        <v>0</v>
      </c>
    </row>
    <row r="6010" spans="1:14" ht="15" customHeight="1" outlineLevel="1" x14ac:dyDescent="0.3">
      <c r="A6010" s="12">
        <v>6008</v>
      </c>
      <c r="B6010" s="13">
        <v>1</v>
      </c>
      <c r="C6010" s="19">
        <v>1.23332206969246E-4</v>
      </c>
      <c r="D6010" s="20">
        <v>4.3094552970000001E-5</v>
      </c>
      <c r="E6010" s="21">
        <v>0</v>
      </c>
      <c r="F6010" s="22">
        <v>1.58603350642637E-4</v>
      </c>
      <c r="G6010" s="22">
        <v>1.14155251141553E-4</v>
      </c>
      <c r="H6010" s="20">
        <v>0.22177354220000001</v>
      </c>
      <c r="I6010" s="20">
        <v>9.5713731570000002E-2</v>
      </c>
      <c r="J6010" s="24">
        <v>0.40410000000000001</v>
      </c>
      <c r="K6010" s="20">
        <v>0.2253469686</v>
      </c>
      <c r="L6010" s="20">
        <v>0.27002133020000002</v>
      </c>
      <c r="M6010" s="20">
        <v>2.9044063249999998E-2</v>
      </c>
      <c r="N6010" s="24">
        <v>8.1743999999999997E-2</v>
      </c>
    </row>
    <row r="6011" spans="1:14" ht="15" customHeight="1" outlineLevel="1" x14ac:dyDescent="0.3">
      <c r="A6011" s="12">
        <v>6009</v>
      </c>
      <c r="B6011" s="13">
        <v>1</v>
      </c>
      <c r="C6011" s="19">
        <v>1.42610266020275E-4</v>
      </c>
      <c r="D6011" s="21">
        <v>0</v>
      </c>
      <c r="E6011" s="21">
        <v>0</v>
      </c>
      <c r="F6011" s="22">
        <v>1.4685495429873799E-4</v>
      </c>
      <c r="G6011" s="22">
        <v>1.14155251141553E-4</v>
      </c>
      <c r="H6011" s="20">
        <v>0.37602972060000001</v>
      </c>
      <c r="I6011" s="20">
        <v>9.0671062839999997E-2</v>
      </c>
      <c r="J6011" s="24">
        <v>0.47860000000000003</v>
      </c>
      <c r="K6011" s="20">
        <v>0.19965911859999999</v>
      </c>
      <c r="L6011" s="20">
        <v>0.25412061279999998</v>
      </c>
      <c r="M6011" s="20">
        <v>4.9941204410000002E-2</v>
      </c>
      <c r="N6011" s="20">
        <v>0.29349171429999998</v>
      </c>
    </row>
    <row r="6012" spans="1:14" ht="15" customHeight="1" outlineLevel="1" x14ac:dyDescent="0.3">
      <c r="A6012" s="12">
        <v>6010</v>
      </c>
      <c r="B6012" s="13">
        <v>1</v>
      </c>
      <c r="C6012" s="19">
        <v>1.4514460867091699E-4</v>
      </c>
      <c r="D6012" s="21">
        <v>0</v>
      </c>
      <c r="E6012" s="21">
        <v>0</v>
      </c>
      <c r="F6012" s="22">
        <v>1.6447754881458699E-4</v>
      </c>
      <c r="G6012" s="22">
        <v>1.14155251141553E-4</v>
      </c>
      <c r="H6012" s="20">
        <v>0.49345824579999997</v>
      </c>
      <c r="I6012" s="20">
        <v>9.513188518E-2</v>
      </c>
      <c r="J6012" s="24">
        <v>0.49020000000000002</v>
      </c>
      <c r="K6012" s="20">
        <v>0.17518870219999999</v>
      </c>
      <c r="L6012" s="20">
        <v>0.236377739</v>
      </c>
      <c r="M6012" s="20">
        <v>3.6744014210000002E-2</v>
      </c>
      <c r="N6012" s="20">
        <v>2.5338857140000001E-2</v>
      </c>
    </row>
    <row r="6013" spans="1:14" ht="15" customHeight="1" outlineLevel="1" x14ac:dyDescent="0.3">
      <c r="A6013" s="12">
        <v>6011</v>
      </c>
      <c r="B6013" s="13">
        <v>1</v>
      </c>
      <c r="C6013" s="19">
        <v>1.47756041592301E-4</v>
      </c>
      <c r="D6013" s="21">
        <v>0</v>
      </c>
      <c r="E6013" s="21">
        <v>0</v>
      </c>
      <c r="F6013" s="22">
        <v>1.87974341502385E-4</v>
      </c>
      <c r="G6013" s="22">
        <v>1.14155251141553E-4</v>
      </c>
      <c r="H6013" s="20">
        <v>0.56259085769999995</v>
      </c>
      <c r="I6013" s="20">
        <v>0.1138479441</v>
      </c>
      <c r="J6013" s="24">
        <v>0.52359999999999995</v>
      </c>
      <c r="K6013" s="20">
        <v>0.1563184806</v>
      </c>
      <c r="L6013" s="20">
        <v>0.22726391309999999</v>
      </c>
      <c r="M6013" s="20">
        <v>1.553994163E-2</v>
      </c>
      <c r="N6013" s="20">
        <v>0.71381142860000002</v>
      </c>
    </row>
    <row r="6014" spans="1:14" ht="15" customHeight="1" outlineLevel="1" x14ac:dyDescent="0.3">
      <c r="A6014" s="12">
        <v>6012</v>
      </c>
      <c r="B6014" s="13">
        <v>1</v>
      </c>
      <c r="C6014" s="19">
        <v>1.4867630669928401E-4</v>
      </c>
      <c r="D6014" s="21">
        <v>0</v>
      </c>
      <c r="E6014" s="21">
        <v>0</v>
      </c>
      <c r="F6014" s="22">
        <v>2.0677177565262301E-4</v>
      </c>
      <c r="G6014" s="22">
        <v>1.14155251141553E-4</v>
      </c>
      <c r="H6014" s="20">
        <v>0.5940881925</v>
      </c>
      <c r="I6014" s="20">
        <v>0.12887897600000001</v>
      </c>
      <c r="J6014" s="24">
        <v>0.55649999999999999</v>
      </c>
      <c r="K6014" s="20">
        <v>0.16325785239999999</v>
      </c>
      <c r="L6014" s="24">
        <v>0.21941051</v>
      </c>
      <c r="M6014" s="20">
        <v>1.337349021E-3</v>
      </c>
      <c r="N6014" s="21">
        <v>0</v>
      </c>
    </row>
    <row r="6015" spans="1:14" ht="15" customHeight="1" outlineLevel="1" x14ac:dyDescent="0.3">
      <c r="A6015" s="12">
        <v>6013</v>
      </c>
      <c r="B6015" s="13">
        <v>1</v>
      </c>
      <c r="C6015" s="19">
        <v>1.45173517522445E-4</v>
      </c>
      <c r="D6015" s="21">
        <v>0</v>
      </c>
      <c r="E6015" s="21">
        <v>0</v>
      </c>
      <c r="F6015" s="22">
        <v>1.87974341502385E-4</v>
      </c>
      <c r="G6015" s="22">
        <v>1.14155251141553E-4</v>
      </c>
      <c r="H6015" s="20">
        <v>0.57825876269999998</v>
      </c>
      <c r="I6015" s="20">
        <v>0.13508533750000001</v>
      </c>
      <c r="J6015" s="24">
        <v>0.57469999999999999</v>
      </c>
      <c r="K6015" s="20">
        <v>0.17604090580000001</v>
      </c>
      <c r="L6015" s="20">
        <v>0.21310839640000001</v>
      </c>
      <c r="M6015" s="20">
        <v>1.294181279E-2</v>
      </c>
      <c r="N6015" s="21">
        <v>0</v>
      </c>
    </row>
    <row r="6016" spans="1:14" ht="15" customHeight="1" outlineLevel="1" x14ac:dyDescent="0.3">
      <c r="A6016" s="12">
        <v>6014</v>
      </c>
      <c r="B6016" s="13">
        <v>1</v>
      </c>
      <c r="C6016" s="19">
        <v>1.4287044568402901E-4</v>
      </c>
      <c r="D6016" s="21">
        <v>0</v>
      </c>
      <c r="E6016" s="21">
        <v>0</v>
      </c>
      <c r="F6016" s="22">
        <v>1.90324020771165E-4</v>
      </c>
      <c r="G6016" s="22">
        <v>1.14155251141553E-4</v>
      </c>
      <c r="H6016" s="20">
        <v>0.53125504759999997</v>
      </c>
      <c r="I6016" s="20">
        <v>0.14216446860000001</v>
      </c>
      <c r="J6016" s="24">
        <v>0.57889999999999997</v>
      </c>
      <c r="K6016" s="20">
        <v>0.15680545409999999</v>
      </c>
      <c r="L6016" s="20">
        <v>0.21184797359999999</v>
      </c>
      <c r="M6016" s="20">
        <v>6.5594284269999997E-2</v>
      </c>
      <c r="N6016" s="20">
        <v>0.1539274286</v>
      </c>
    </row>
    <row r="6017" spans="1:14" ht="15" customHeight="1" outlineLevel="1" x14ac:dyDescent="0.3">
      <c r="A6017" s="12">
        <v>6015</v>
      </c>
      <c r="B6017" s="13">
        <v>1</v>
      </c>
      <c r="C6017" s="19">
        <v>1.36259954967905E-4</v>
      </c>
      <c r="D6017" s="21">
        <v>0</v>
      </c>
      <c r="E6017" s="21">
        <v>0</v>
      </c>
      <c r="F6017" s="22">
        <v>2.1382081345896301E-4</v>
      </c>
      <c r="G6017" s="22">
        <v>1.14155251141553E-4</v>
      </c>
      <c r="H6017" s="20">
        <v>0.45307704729999998</v>
      </c>
      <c r="I6017" s="20">
        <v>0.14652831650000001</v>
      </c>
      <c r="J6017" s="24">
        <v>0.58030000000000004</v>
      </c>
      <c r="K6017" s="20">
        <v>0.1544923302</v>
      </c>
      <c r="L6017" s="20">
        <v>0.20709714949999999</v>
      </c>
      <c r="M6017" s="20">
        <v>8.1082108999999999E-2</v>
      </c>
      <c r="N6017" s="20">
        <v>0.4997014286</v>
      </c>
    </row>
    <row r="6018" spans="1:14" ht="15" customHeight="1" outlineLevel="1" x14ac:dyDescent="0.3">
      <c r="A6018" s="12">
        <v>6016</v>
      </c>
      <c r="B6018" s="13">
        <v>1</v>
      </c>
      <c r="C6018" s="19">
        <v>1.2925437661422901E-4</v>
      </c>
      <c r="D6018" s="21">
        <v>0</v>
      </c>
      <c r="E6018" s="21">
        <v>0</v>
      </c>
      <c r="F6018" s="22">
        <v>2.23219530534082E-4</v>
      </c>
      <c r="G6018" s="22">
        <v>1.14155251141553E-4</v>
      </c>
      <c r="H6018" s="20">
        <v>0.33322565009999999</v>
      </c>
      <c r="I6018" s="20">
        <v>0.14788595809999999</v>
      </c>
      <c r="J6018" s="24">
        <v>0.58160000000000001</v>
      </c>
      <c r="K6018" s="20">
        <v>0.15364012660000001</v>
      </c>
      <c r="L6018" s="20">
        <v>0.2111692845</v>
      </c>
      <c r="M6018" s="20">
        <v>5.33087317E-2</v>
      </c>
      <c r="N6018" s="24">
        <v>2.7612000000000001E-2</v>
      </c>
    </row>
    <row r="6019" spans="1:14" ht="15" customHeight="1" outlineLevel="1" x14ac:dyDescent="0.3">
      <c r="A6019" s="12">
        <v>6017</v>
      </c>
      <c r="B6019" s="13">
        <v>1</v>
      </c>
      <c r="C6019" s="19">
        <v>1.2486986746578001E-4</v>
      </c>
      <c r="D6019" s="21">
        <v>0</v>
      </c>
      <c r="E6019" s="21">
        <v>0</v>
      </c>
      <c r="F6019" s="22">
        <v>2.23219530534082E-4</v>
      </c>
      <c r="G6019" s="22">
        <v>1.14155251141553E-4</v>
      </c>
      <c r="H6019" s="20">
        <v>0.1901146826</v>
      </c>
      <c r="I6019" s="20">
        <v>0.1512800621</v>
      </c>
      <c r="J6019" s="24">
        <v>0.56630000000000003</v>
      </c>
      <c r="K6019" s="20">
        <v>0.201120039</v>
      </c>
      <c r="L6019" s="20">
        <v>0.23763816169999999</v>
      </c>
      <c r="M6019" s="20">
        <v>1.598668365E-2</v>
      </c>
      <c r="N6019" s="20">
        <v>0.50765742859999996</v>
      </c>
    </row>
    <row r="6020" spans="1:14" ht="15" customHeight="1" outlineLevel="1" x14ac:dyDescent="0.3">
      <c r="A6020" s="12">
        <v>6018</v>
      </c>
      <c r="B6020" s="13">
        <v>1</v>
      </c>
      <c r="C6020" s="19">
        <v>1.2917246820156599E-4</v>
      </c>
      <c r="D6020" s="21">
        <v>0</v>
      </c>
      <c r="E6020" s="21">
        <v>0</v>
      </c>
      <c r="F6020" s="22">
        <v>1.6447754881458699E-4</v>
      </c>
      <c r="G6020" s="22">
        <v>1.14155251141553E-4</v>
      </c>
      <c r="H6020" s="20">
        <v>5.8471975449999998E-2</v>
      </c>
      <c r="I6020" s="20">
        <v>0.13964313419999999</v>
      </c>
      <c r="J6020" s="24">
        <v>0.50190000000000001</v>
      </c>
      <c r="K6020" s="20">
        <v>0.28341855370000002</v>
      </c>
      <c r="L6020" s="20">
        <v>0.26565832849999998</v>
      </c>
      <c r="M6020" s="20">
        <v>9.5876874939999999E-4</v>
      </c>
      <c r="N6020" s="20">
        <v>3.6492857140000001E-2</v>
      </c>
    </row>
    <row r="6021" spans="1:14" ht="15" customHeight="1" outlineLevel="1" x14ac:dyDescent="0.3">
      <c r="A6021" s="12">
        <v>6019</v>
      </c>
      <c r="B6021" s="13">
        <v>1</v>
      </c>
      <c r="C6021" s="19">
        <v>1.29568403996309E-4</v>
      </c>
      <c r="D6021" s="20">
        <v>7.7721547829999999E-6</v>
      </c>
      <c r="E6021" s="21">
        <v>0</v>
      </c>
      <c r="F6021" s="22">
        <v>1.1748396343899099E-4</v>
      </c>
      <c r="G6021" s="22">
        <v>1.14155251141553E-4</v>
      </c>
      <c r="H6021" s="20">
        <v>9.6914876430000008E-3</v>
      </c>
      <c r="I6021" s="20">
        <v>0.1606865787</v>
      </c>
      <c r="J6021" s="24">
        <v>0.57189999999999996</v>
      </c>
      <c r="K6021" s="20">
        <v>0.25797419040000003</v>
      </c>
      <c r="L6021" s="20">
        <v>0.27360868719999998</v>
      </c>
      <c r="M6021" s="20">
        <v>5.3427274209999996E-4</v>
      </c>
      <c r="N6021" s="21">
        <v>0</v>
      </c>
    </row>
    <row r="6022" spans="1:14" ht="15" customHeight="1" outlineLevel="1" x14ac:dyDescent="0.3">
      <c r="A6022" s="12">
        <v>6020</v>
      </c>
      <c r="B6022" s="13">
        <v>1</v>
      </c>
      <c r="C6022" s="19">
        <v>1.2292845987824601E-4</v>
      </c>
      <c r="D6022" s="20">
        <v>2.4625458840000001E-5</v>
      </c>
      <c r="E6022" s="21">
        <v>0</v>
      </c>
      <c r="F6022" s="22">
        <v>8.8112972579242903E-5</v>
      </c>
      <c r="G6022" s="22">
        <v>1.14155251141553E-4</v>
      </c>
      <c r="H6022" s="21">
        <v>0</v>
      </c>
      <c r="I6022" s="20">
        <v>0.20587664859999999</v>
      </c>
      <c r="J6022" s="24">
        <v>0.66930000000000001</v>
      </c>
      <c r="K6022" s="20">
        <v>0.18979790599999999</v>
      </c>
      <c r="L6022" s="20">
        <v>0.25033934460000001</v>
      </c>
      <c r="M6022" s="20">
        <v>1.9475191770000001E-2</v>
      </c>
      <c r="N6022" s="21">
        <v>0</v>
      </c>
    </row>
    <row r="6023" spans="1:14" ht="15" customHeight="1" outlineLevel="1" x14ac:dyDescent="0.3">
      <c r="A6023" s="12">
        <v>6021</v>
      </c>
      <c r="B6023" s="13">
        <v>1</v>
      </c>
      <c r="C6023" s="19">
        <v>1.1053182509715101E-4</v>
      </c>
      <c r="D6023" s="20">
        <v>3.8922133029999998E-5</v>
      </c>
      <c r="E6023" s="21">
        <v>0</v>
      </c>
      <c r="F6023" s="22">
        <v>5.87419817194953E-5</v>
      </c>
      <c r="G6023" s="22">
        <v>1.14155251141553E-4</v>
      </c>
      <c r="H6023" s="21">
        <v>0</v>
      </c>
      <c r="I6023" s="20">
        <v>0.2340961986</v>
      </c>
      <c r="J6023" s="24">
        <v>0.72250000000000003</v>
      </c>
      <c r="K6023" s="20">
        <v>0.1695885074</v>
      </c>
      <c r="L6023" s="20">
        <v>0.23967422920000001</v>
      </c>
      <c r="M6023" s="20">
        <v>3.6890331659999998E-2</v>
      </c>
      <c r="N6023" s="21">
        <v>0</v>
      </c>
    </row>
    <row r="6024" spans="1:14" ht="15" customHeight="1" outlineLevel="1" x14ac:dyDescent="0.3">
      <c r="A6024" s="12">
        <v>6022</v>
      </c>
      <c r="B6024" s="13">
        <v>1</v>
      </c>
      <c r="C6024" s="19">
        <v>1.0482008390545E-4</v>
      </c>
      <c r="D6024" s="20">
        <v>5.3689227119999999E-5</v>
      </c>
      <c r="E6024" s="21">
        <v>0</v>
      </c>
      <c r="F6024" s="22">
        <v>3.7594868300476997E-5</v>
      </c>
      <c r="G6024" s="22">
        <v>1.14155251141553E-4</v>
      </c>
      <c r="H6024" s="21">
        <v>0</v>
      </c>
      <c r="I6024" s="20">
        <v>0.24253297130000001</v>
      </c>
      <c r="J6024" s="24">
        <v>0.74060000000000004</v>
      </c>
      <c r="K6024" s="20">
        <v>0.1616751887</v>
      </c>
      <c r="L6024" s="20">
        <v>0.23162691490000001</v>
      </c>
      <c r="M6024" s="20">
        <v>2.8934894700000002E-2</v>
      </c>
      <c r="N6024" s="21">
        <v>0</v>
      </c>
    </row>
    <row r="6025" spans="1:14" ht="15" customHeight="1" outlineLevel="1" x14ac:dyDescent="0.3">
      <c r="A6025" s="12">
        <v>6023</v>
      </c>
      <c r="B6025" s="13">
        <v>1</v>
      </c>
      <c r="C6025" s="19">
        <v>1.03053544588772E-4</v>
      </c>
      <c r="D6025" s="20">
        <v>6.6186033889999998E-5</v>
      </c>
      <c r="E6025" s="21">
        <v>0</v>
      </c>
      <c r="F6025" s="22">
        <v>2.3496792687798098E-5</v>
      </c>
      <c r="G6025" s="22">
        <v>1.14155251141553E-4</v>
      </c>
      <c r="H6025" s="21">
        <v>0</v>
      </c>
      <c r="I6025" s="20">
        <v>0.24641194720000001</v>
      </c>
      <c r="J6025" s="24">
        <v>0.73850000000000005</v>
      </c>
      <c r="K6025" s="20">
        <v>0.1168736304</v>
      </c>
      <c r="L6025" s="20">
        <v>0.2088423502</v>
      </c>
      <c r="M6025" s="20">
        <v>1.342131901E-2</v>
      </c>
      <c r="N6025" s="21">
        <v>0</v>
      </c>
    </row>
    <row r="6026" spans="1:14" ht="15" customHeight="1" outlineLevel="1" x14ac:dyDescent="0.3">
      <c r="A6026" s="12">
        <v>6024</v>
      </c>
      <c r="B6026" s="13">
        <v>1</v>
      </c>
      <c r="C6026" s="19">
        <v>8.1884062301865995E-5</v>
      </c>
      <c r="D6026" s="20">
        <v>7.7926078220000002E-5</v>
      </c>
      <c r="E6026" s="21">
        <v>0</v>
      </c>
      <c r="F6026" s="22">
        <v>9.3987170751192492E-6</v>
      </c>
      <c r="G6026" s="22">
        <v>1.14155251141553E-4</v>
      </c>
      <c r="H6026" s="21">
        <v>0</v>
      </c>
      <c r="I6026" s="20">
        <v>0.2390418929</v>
      </c>
      <c r="J6026" s="24">
        <v>0.68140000000000001</v>
      </c>
      <c r="K6026" s="20">
        <v>0.1051862673</v>
      </c>
      <c r="L6026" s="20">
        <v>0.1967229009</v>
      </c>
      <c r="M6026" s="20">
        <v>1.337349021E-3</v>
      </c>
      <c r="N6026" s="21">
        <v>0</v>
      </c>
    </row>
    <row r="6027" spans="1:14" ht="15" customHeight="1" outlineLevel="1" x14ac:dyDescent="0.3">
      <c r="A6027" s="12">
        <v>6025</v>
      </c>
      <c r="B6027" s="13">
        <v>1</v>
      </c>
      <c r="C6027" s="19">
        <v>6.5515726940220501E-5</v>
      </c>
      <c r="D6027" s="20">
        <v>8.7763989929999999E-5</v>
      </c>
      <c r="E6027" s="21">
        <v>0</v>
      </c>
      <c r="F6027" s="22">
        <v>5.8741981719495297E-6</v>
      </c>
      <c r="G6027" s="22">
        <v>1.14155251141553E-4</v>
      </c>
      <c r="H6027" s="21">
        <v>0</v>
      </c>
      <c r="I6027" s="20">
        <v>0.22604732350000001</v>
      </c>
      <c r="J6027" s="24">
        <v>0.62880000000000003</v>
      </c>
      <c r="K6027" s="20">
        <v>0.103725347</v>
      </c>
      <c r="L6027" s="20">
        <v>0.18993600930000001</v>
      </c>
      <c r="M6027" s="20">
        <v>8.7031750330000008E-3</v>
      </c>
      <c r="N6027" s="21">
        <v>0</v>
      </c>
    </row>
    <row r="6028" spans="1:14" ht="15" customHeight="1" outlineLevel="1" x14ac:dyDescent="0.3">
      <c r="A6028" s="12">
        <v>6026</v>
      </c>
      <c r="B6028" s="13">
        <v>1</v>
      </c>
      <c r="C6028" s="19">
        <v>5.5905670602836703E-5</v>
      </c>
      <c r="D6028" s="20">
        <v>9.6190641959999996E-5</v>
      </c>
      <c r="E6028" s="21">
        <v>0</v>
      </c>
      <c r="F6028" s="22">
        <v>2.3496792687798102E-6</v>
      </c>
      <c r="G6028" s="22">
        <v>1.14155251141553E-4</v>
      </c>
      <c r="H6028" s="21">
        <v>0</v>
      </c>
      <c r="I6028" s="20">
        <v>0.2172226532</v>
      </c>
      <c r="J6028" s="24">
        <v>0.60760000000000003</v>
      </c>
      <c r="K6028" s="20">
        <v>9.2524957389999996E-2</v>
      </c>
      <c r="L6028" s="20">
        <v>0.19051774290000001</v>
      </c>
      <c r="M6028" s="20">
        <v>4.6911767889999997E-2</v>
      </c>
      <c r="N6028" s="21">
        <v>0</v>
      </c>
    </row>
    <row r="6029" spans="1:14" ht="15" customHeight="1" outlineLevel="1" x14ac:dyDescent="0.3">
      <c r="A6029" s="12">
        <v>6027</v>
      </c>
      <c r="B6029" s="13">
        <v>1</v>
      </c>
      <c r="C6029" s="19">
        <v>4.2549267301854501E-5</v>
      </c>
      <c r="D6029" s="20">
        <v>1.044945758E-4</v>
      </c>
      <c r="E6029" s="21">
        <v>0</v>
      </c>
      <c r="F6029" s="22">
        <v>1.17483963438991E-6</v>
      </c>
      <c r="G6029" s="22">
        <v>1.14155251141553E-4</v>
      </c>
      <c r="H6029" s="21">
        <v>0</v>
      </c>
      <c r="I6029" s="20">
        <v>0.21809542279999999</v>
      </c>
      <c r="J6029" s="24">
        <v>0.60350000000000004</v>
      </c>
      <c r="K6029" s="20">
        <v>8.424640857E-2</v>
      </c>
      <c r="L6029" s="20">
        <v>0.18780298619999999</v>
      </c>
      <c r="M6029" s="20">
        <v>5.731426899E-2</v>
      </c>
      <c r="N6029" s="21">
        <v>0</v>
      </c>
    </row>
    <row r="6030" spans="1:14" ht="15" customHeight="1" outlineLevel="1" x14ac:dyDescent="0.3">
      <c r="A6030" s="12">
        <v>6028</v>
      </c>
      <c r="B6030" s="13">
        <v>1</v>
      </c>
      <c r="C6030" s="19">
        <v>3.7118868541351402E-5</v>
      </c>
      <c r="D6030" s="20">
        <v>1.128803217E-4</v>
      </c>
      <c r="E6030" s="21">
        <v>0</v>
      </c>
      <c r="F6030" s="22">
        <v>1.40980756126789E-5</v>
      </c>
      <c r="G6030" s="22">
        <v>1.14155251141553E-4</v>
      </c>
      <c r="H6030" s="21">
        <v>0</v>
      </c>
      <c r="I6030" s="20">
        <v>0.21353762609999999</v>
      </c>
      <c r="J6030" s="24">
        <v>0.59950000000000003</v>
      </c>
      <c r="K6030" s="20">
        <v>9.3133674210000003E-2</v>
      </c>
      <c r="L6030" s="20">
        <v>0.1879968974</v>
      </c>
      <c r="M6030" s="20">
        <v>3.8393731479999998E-2</v>
      </c>
      <c r="N6030" s="21">
        <v>0</v>
      </c>
    </row>
    <row r="6031" spans="1:14" ht="15" customHeight="1" outlineLevel="1" x14ac:dyDescent="0.3">
      <c r="A6031" s="12">
        <v>6029</v>
      </c>
      <c r="B6031" s="13">
        <v>1</v>
      </c>
      <c r="C6031" s="19">
        <v>4.40867132100663E-5</v>
      </c>
      <c r="D6031" s="20">
        <v>1.212456146E-4</v>
      </c>
      <c r="E6031" s="21">
        <v>0</v>
      </c>
      <c r="F6031" s="22">
        <v>3.7594868300476997E-5</v>
      </c>
      <c r="G6031" s="22">
        <v>1.14155251141553E-4</v>
      </c>
      <c r="H6031" s="21">
        <v>0</v>
      </c>
      <c r="I6031" s="20">
        <v>0.20801008530000001</v>
      </c>
      <c r="J6031" s="24">
        <v>0.59260000000000002</v>
      </c>
      <c r="K6031" s="20">
        <v>0.20002434869999999</v>
      </c>
      <c r="L6031" s="20">
        <v>0.20137676939999999</v>
      </c>
      <c r="M6031" s="20">
        <v>1.1614411450000001E-2</v>
      </c>
      <c r="N6031" s="21">
        <v>0</v>
      </c>
    </row>
    <row r="6032" spans="1:14" ht="15" customHeight="1" outlineLevel="1" x14ac:dyDescent="0.3">
      <c r="A6032" s="12">
        <v>6030</v>
      </c>
      <c r="B6032" s="13">
        <v>1</v>
      </c>
      <c r="C6032" s="19">
        <v>6.7293623060348399E-5</v>
      </c>
      <c r="D6032" s="20">
        <v>1.2263642130000001E-4</v>
      </c>
      <c r="E6032" s="21">
        <v>0</v>
      </c>
      <c r="F6032" s="22">
        <v>9.3987170751192502E-5</v>
      </c>
      <c r="G6032" s="22">
        <v>1.14155251141553E-4</v>
      </c>
      <c r="H6032" s="20">
        <v>1.340655791E-2</v>
      </c>
      <c r="I6032" s="20">
        <v>0.20868890609999999</v>
      </c>
      <c r="J6032" s="24">
        <v>0.58160000000000001</v>
      </c>
      <c r="K6032" s="20">
        <v>0.2562697833</v>
      </c>
      <c r="L6032" s="20">
        <v>0.22610044600000001</v>
      </c>
      <c r="M6032" s="20">
        <v>8.6555184499999998E-4</v>
      </c>
      <c r="N6032" s="21">
        <v>0</v>
      </c>
    </row>
    <row r="6033" spans="1:14" ht="15" customHeight="1" outlineLevel="1" x14ac:dyDescent="0.3">
      <c r="A6033" s="12">
        <v>6031</v>
      </c>
      <c r="B6033" s="13">
        <v>1</v>
      </c>
      <c r="C6033" s="19">
        <v>9.8871387049548603E-5</v>
      </c>
      <c r="D6033" s="20">
        <v>8.5146000949999994E-5</v>
      </c>
      <c r="E6033" s="21">
        <v>0</v>
      </c>
      <c r="F6033" s="22">
        <v>1.8210014333043501E-4</v>
      </c>
      <c r="G6033" s="22">
        <v>1.14155251141553E-4</v>
      </c>
      <c r="H6033" s="20">
        <v>7.930867388E-2</v>
      </c>
      <c r="I6033" s="20">
        <v>0.1766873545</v>
      </c>
      <c r="J6033" s="24">
        <v>0.50329999999999997</v>
      </c>
      <c r="K6033" s="20">
        <v>0.2283905527</v>
      </c>
      <c r="L6033" s="20">
        <v>0.24093465189999999</v>
      </c>
      <c r="M6033" s="20">
        <v>1.7274609700000001E-4</v>
      </c>
      <c r="N6033" s="21">
        <v>0</v>
      </c>
    </row>
    <row r="6034" spans="1:14" ht="15" customHeight="1" outlineLevel="1" x14ac:dyDescent="0.3">
      <c r="A6034" s="12">
        <v>6032</v>
      </c>
      <c r="B6034" s="13">
        <v>1</v>
      </c>
      <c r="C6034" s="19">
        <v>1.2487569054454701E-4</v>
      </c>
      <c r="D6034" s="20">
        <v>3.4770166130000003E-5</v>
      </c>
      <c r="E6034" s="21">
        <v>0</v>
      </c>
      <c r="F6034" s="22">
        <v>1.58603350642637E-4</v>
      </c>
      <c r="G6034" s="22">
        <v>1.14155251141553E-4</v>
      </c>
      <c r="H6034" s="20">
        <v>0.23324180259999999</v>
      </c>
      <c r="I6034" s="20">
        <v>0.112587277</v>
      </c>
      <c r="J6034" s="24">
        <v>0.37540000000000001</v>
      </c>
      <c r="K6034" s="20">
        <v>0.1980764548</v>
      </c>
      <c r="L6034" s="20">
        <v>0.24481287569999999</v>
      </c>
      <c r="M6034" s="20">
        <v>1.2279333539999999E-2</v>
      </c>
      <c r="N6034" s="20">
        <v>5.003142857E-3</v>
      </c>
    </row>
    <row r="6035" spans="1:14" ht="15" customHeight="1" outlineLevel="1" x14ac:dyDescent="0.3">
      <c r="A6035" s="12">
        <v>6033</v>
      </c>
      <c r="B6035" s="13">
        <v>1</v>
      </c>
      <c r="C6035" s="19">
        <v>1.41497275236438E-4</v>
      </c>
      <c r="D6035" s="21">
        <v>0</v>
      </c>
      <c r="E6035" s="21">
        <v>0</v>
      </c>
      <c r="F6035" s="22">
        <v>1.4685495429873799E-4</v>
      </c>
      <c r="G6035" s="22">
        <v>1.14155251141553E-4</v>
      </c>
      <c r="H6035" s="20">
        <v>0.39928929089999998</v>
      </c>
      <c r="I6035" s="20">
        <v>9.9398758729999995E-2</v>
      </c>
      <c r="J6035" s="24">
        <v>0.38829999999999998</v>
      </c>
      <c r="K6035" s="20">
        <v>0.19345020700000001</v>
      </c>
      <c r="L6035" s="20">
        <v>0.2450067869</v>
      </c>
      <c r="M6035" s="20">
        <v>2.6337667400000001E-2</v>
      </c>
      <c r="N6035" s="20">
        <v>0.15811714290000001</v>
      </c>
    </row>
    <row r="6036" spans="1:14" ht="15" customHeight="1" outlineLevel="1" x14ac:dyDescent="0.3">
      <c r="A6036" s="12">
        <v>6034</v>
      </c>
      <c r="B6036" s="13">
        <v>1</v>
      </c>
      <c r="C6036" s="19">
        <v>1.44412251098869E-4</v>
      </c>
      <c r="D6036" s="21">
        <v>0</v>
      </c>
      <c r="E6036" s="21">
        <v>0</v>
      </c>
      <c r="F6036" s="22">
        <v>1.6447754881458699E-4</v>
      </c>
      <c r="G6036" s="22">
        <v>1.14155251141553E-4</v>
      </c>
      <c r="H6036" s="20">
        <v>0.52010983690000001</v>
      </c>
      <c r="I6036" s="20">
        <v>0.1036656323</v>
      </c>
      <c r="J6036" s="24">
        <v>0.45369999999999999</v>
      </c>
      <c r="K6036" s="20">
        <v>0.19758948139999999</v>
      </c>
      <c r="L6036" s="20">
        <v>0.2356990498</v>
      </c>
      <c r="M6036" s="20">
        <v>2.2318881169999999E-2</v>
      </c>
      <c r="N6036" s="20">
        <v>1.507628571E-2</v>
      </c>
    </row>
    <row r="6037" spans="1:14" ht="15" customHeight="1" outlineLevel="1" x14ac:dyDescent="0.3">
      <c r="A6037" s="12">
        <v>6035</v>
      </c>
      <c r="B6037" s="13">
        <v>1</v>
      </c>
      <c r="C6037" s="19">
        <v>1.4702368402025299E-4</v>
      </c>
      <c r="D6037" s="21">
        <v>0</v>
      </c>
      <c r="E6037" s="21">
        <v>0</v>
      </c>
      <c r="F6037" s="22">
        <v>1.87974341502385E-4</v>
      </c>
      <c r="G6037" s="22">
        <v>1.14155251141553E-4</v>
      </c>
      <c r="H6037" s="20">
        <v>0.58730415120000001</v>
      </c>
      <c r="I6037" s="20">
        <v>0.1148176881</v>
      </c>
      <c r="J6037" s="24">
        <v>0.46539999999999998</v>
      </c>
      <c r="K6037" s="20">
        <v>0.17543218890000001</v>
      </c>
      <c r="L6037" s="20">
        <v>0.22600349040000001</v>
      </c>
      <c r="M6037" s="20">
        <v>1.150457658E-2</v>
      </c>
      <c r="N6037" s="20">
        <v>8.508685714E-2</v>
      </c>
    </row>
    <row r="6038" spans="1:14" ht="15" customHeight="1" outlineLevel="1" x14ac:dyDescent="0.3">
      <c r="A6038" s="12">
        <v>6036</v>
      </c>
      <c r="B6038" s="13">
        <v>1</v>
      </c>
      <c r="C6038" s="19">
        <v>1.48754670124776E-4</v>
      </c>
      <c r="D6038" s="21">
        <v>0</v>
      </c>
      <c r="E6038" s="20">
        <v>5.8308144499999997E-5</v>
      </c>
      <c r="F6038" s="22">
        <v>2.0677177565262301E-4</v>
      </c>
      <c r="G6038" s="22">
        <v>1.14155251141553E-4</v>
      </c>
      <c r="H6038" s="20">
        <v>0.60975609760000005</v>
      </c>
      <c r="I6038" s="20">
        <v>0.13799456939999999</v>
      </c>
      <c r="J6038" s="24">
        <v>0.42299999999999999</v>
      </c>
      <c r="K6038" s="20">
        <v>0.1531531532</v>
      </c>
      <c r="L6038" s="20">
        <v>0.2120418848</v>
      </c>
      <c r="M6038" s="20">
        <v>1.337349021E-3</v>
      </c>
      <c r="N6038" s="20">
        <v>3.3272571430000002E-2</v>
      </c>
    </row>
    <row r="6039" spans="1:14" ht="15" customHeight="1" outlineLevel="1" x14ac:dyDescent="0.3">
      <c r="A6039" s="12">
        <v>6037</v>
      </c>
      <c r="B6039" s="13">
        <v>1</v>
      </c>
      <c r="C6039" s="19">
        <v>1.41195346596998E-4</v>
      </c>
      <c r="D6039" s="21">
        <v>0</v>
      </c>
      <c r="E6039" s="20">
        <v>3.332501981E-4</v>
      </c>
      <c r="F6039" s="22">
        <v>1.87974341502385E-4</v>
      </c>
      <c r="G6039" s="22">
        <v>1.14155251141553E-4</v>
      </c>
      <c r="H6039" s="20">
        <v>0.60200290739999995</v>
      </c>
      <c r="I6039" s="20">
        <v>0.15060124129999999</v>
      </c>
      <c r="J6039" s="24">
        <v>0.36549999999999999</v>
      </c>
      <c r="K6039" s="20">
        <v>0.16057949839999999</v>
      </c>
      <c r="L6039" s="20">
        <v>0.20923017259999999</v>
      </c>
      <c r="M6039" s="20">
        <v>5.5086519199999996E-3</v>
      </c>
      <c r="N6039" s="21">
        <v>0</v>
      </c>
    </row>
    <row r="6040" spans="1:14" ht="15" customHeight="1" outlineLevel="1" x14ac:dyDescent="0.3">
      <c r="A6040" s="12">
        <v>6038</v>
      </c>
      <c r="B6040" s="13">
        <v>1</v>
      </c>
      <c r="C6040" s="19">
        <v>1.3752483457886601E-4</v>
      </c>
      <c r="D6040" s="21">
        <v>0</v>
      </c>
      <c r="E6040" s="20">
        <v>4.7327486629999998E-4</v>
      </c>
      <c r="F6040" s="22">
        <v>1.90324020771165E-4</v>
      </c>
      <c r="G6040" s="22">
        <v>1.14155251141553E-4</v>
      </c>
      <c r="H6040" s="20">
        <v>0.55370699400000001</v>
      </c>
      <c r="I6040" s="20">
        <v>0.1602017067</v>
      </c>
      <c r="J6040" s="24">
        <v>0.2893</v>
      </c>
      <c r="K6040" s="20">
        <v>0.14816167520000001</v>
      </c>
      <c r="L6040" s="20">
        <v>0.19885592399999999</v>
      </c>
      <c r="M6040" s="20">
        <v>3.2163214680000003E-2</v>
      </c>
      <c r="N6040" s="20">
        <v>0.44434371430000003</v>
      </c>
    </row>
    <row r="6041" spans="1:14" ht="15" customHeight="1" outlineLevel="1" x14ac:dyDescent="0.3">
      <c r="A6041" s="12">
        <v>6039</v>
      </c>
      <c r="B6041" s="13">
        <v>1</v>
      </c>
      <c r="C6041" s="19">
        <v>1.29874982771195E-4</v>
      </c>
      <c r="D6041" s="21">
        <v>0</v>
      </c>
      <c r="E6041" s="20">
        <v>4.6135787329999999E-4</v>
      </c>
      <c r="F6041" s="22">
        <v>2.1382081345896301E-4</v>
      </c>
      <c r="G6041" s="22">
        <v>1.14155251141553E-4</v>
      </c>
      <c r="H6041" s="20">
        <v>0.47455984490000003</v>
      </c>
      <c r="I6041" s="20">
        <v>0.16737781230000001</v>
      </c>
      <c r="J6041" s="24">
        <v>0.2165</v>
      </c>
      <c r="K6041" s="20">
        <v>0.13318724130000001</v>
      </c>
      <c r="L6041" s="20">
        <v>0.1991467908</v>
      </c>
      <c r="M6041" s="20">
        <v>3.8714358660000003E-2</v>
      </c>
      <c r="N6041" s="20">
        <v>7.0222285709999999E-2</v>
      </c>
    </row>
    <row r="6042" spans="1:14" ht="15" customHeight="1" outlineLevel="1" x14ac:dyDescent="0.3">
      <c r="A6042" s="12">
        <v>6040</v>
      </c>
      <c r="B6042" s="13">
        <v>1</v>
      </c>
      <c r="C6042" s="19">
        <v>1.2661017775618299E-4</v>
      </c>
      <c r="D6042" s="21">
        <v>0</v>
      </c>
      <c r="E6042" s="20">
        <v>2.9366875699999998E-4</v>
      </c>
      <c r="F6042" s="22">
        <v>2.23219530534082E-4</v>
      </c>
      <c r="G6042" s="22">
        <v>1.14155251141553E-4</v>
      </c>
      <c r="H6042" s="20">
        <v>0.37554514620000001</v>
      </c>
      <c r="I6042" s="20">
        <v>0.1716446858</v>
      </c>
      <c r="J6042" s="24">
        <v>0.15570000000000001</v>
      </c>
      <c r="K6042" s="20">
        <v>0.1596055515</v>
      </c>
      <c r="L6042" s="20">
        <v>0.2104905953</v>
      </c>
      <c r="M6042" s="20">
        <v>2.6557717330000001E-2</v>
      </c>
      <c r="N6042" s="24">
        <v>0.10093199999999999</v>
      </c>
    </row>
    <row r="6043" spans="1:14" ht="15" customHeight="1" outlineLevel="1" x14ac:dyDescent="0.3">
      <c r="A6043" s="12">
        <v>6041</v>
      </c>
      <c r="B6043" s="13">
        <v>1</v>
      </c>
      <c r="C6043" s="19">
        <v>1.2744757339371401E-4</v>
      </c>
      <c r="D6043" s="21">
        <v>0</v>
      </c>
      <c r="E6043" s="21">
        <v>0</v>
      </c>
      <c r="F6043" s="22">
        <v>2.23219530534082E-4</v>
      </c>
      <c r="G6043" s="22">
        <v>1.14155251141553E-4</v>
      </c>
      <c r="H6043" s="20">
        <v>0.2056210628</v>
      </c>
      <c r="I6043" s="20">
        <v>0.16485647789999999</v>
      </c>
      <c r="J6043" s="24">
        <v>0.1084</v>
      </c>
      <c r="K6043" s="20">
        <v>0.20915510100000001</v>
      </c>
      <c r="L6043" s="20">
        <v>0.2402559628</v>
      </c>
      <c r="M6043" s="20">
        <v>8.1222502679999999E-3</v>
      </c>
      <c r="N6043" s="20">
        <v>0.53296285710000002</v>
      </c>
    </row>
    <row r="6044" spans="1:14" ht="15" customHeight="1" outlineLevel="1" x14ac:dyDescent="0.3">
      <c r="A6044" s="12">
        <v>6042</v>
      </c>
      <c r="B6044" s="13">
        <v>1</v>
      </c>
      <c r="C6044" s="19">
        <v>1.31533357743039E-4</v>
      </c>
      <c r="D6044" s="21">
        <v>0</v>
      </c>
      <c r="E6044" s="21">
        <v>0</v>
      </c>
      <c r="F6044" s="22">
        <v>1.6447754881458699E-4</v>
      </c>
      <c r="G6044" s="22">
        <v>1.14155251141553E-4</v>
      </c>
      <c r="H6044" s="20">
        <v>9.1584558230000002E-2</v>
      </c>
      <c r="I6044" s="20">
        <v>0.14458882849999999</v>
      </c>
      <c r="J6044" s="24">
        <v>5.2400000000000002E-2</v>
      </c>
      <c r="K6044" s="20">
        <v>0.22230338450000001</v>
      </c>
      <c r="L6044" s="20">
        <v>0.26837308510000002</v>
      </c>
      <c r="M6044" s="20">
        <v>7.7858169780000005E-4</v>
      </c>
      <c r="N6044" s="20">
        <v>0.2734902857</v>
      </c>
    </row>
    <row r="6045" spans="1:14" ht="15" customHeight="1" outlineLevel="1" x14ac:dyDescent="0.3">
      <c r="A6045" s="12">
        <v>6043</v>
      </c>
      <c r="B6045" s="13">
        <v>1</v>
      </c>
      <c r="C6045" s="19">
        <v>1.3396651941333199E-4</v>
      </c>
      <c r="D6045" s="21">
        <v>0</v>
      </c>
      <c r="E6045" s="21">
        <v>0</v>
      </c>
      <c r="F6045" s="22">
        <v>1.1748396343899099E-4</v>
      </c>
      <c r="G6045" s="22">
        <v>1.14155251141553E-4</v>
      </c>
      <c r="H6045" s="20">
        <v>8.883863673E-3</v>
      </c>
      <c r="I6045" s="20">
        <v>0.17571761059999999</v>
      </c>
      <c r="J6045" s="24">
        <v>1.5100000000000001E-2</v>
      </c>
      <c r="K6045" s="20">
        <v>0.21621621620000001</v>
      </c>
      <c r="L6045" s="20">
        <v>0.26090750439999999</v>
      </c>
      <c r="M6045" s="20">
        <v>2.7661250549999999E-5</v>
      </c>
      <c r="N6045" s="21">
        <v>0</v>
      </c>
    </row>
    <row r="6046" spans="1:14" ht="15" customHeight="1" outlineLevel="1" x14ac:dyDescent="0.3">
      <c r="A6046" s="12">
        <v>6044</v>
      </c>
      <c r="B6046" s="13">
        <v>1</v>
      </c>
      <c r="C6046" s="19">
        <v>1.30470518043043E-4</v>
      </c>
      <c r="D6046" s="20">
        <v>3.8860773910000001E-7</v>
      </c>
      <c r="E6046" s="21">
        <v>0</v>
      </c>
      <c r="F6046" s="22">
        <v>8.8112972579242903E-5</v>
      </c>
      <c r="G6046" s="22">
        <v>1.14155251141553E-4</v>
      </c>
      <c r="H6046" s="21">
        <v>0</v>
      </c>
      <c r="I6046" s="20">
        <v>0.22847168349999999</v>
      </c>
      <c r="J6046" s="24">
        <v>9.9000000000000008E-3</v>
      </c>
      <c r="K6046" s="20">
        <v>0.19551984419999999</v>
      </c>
      <c r="L6046" s="20">
        <v>0.22454915650000001</v>
      </c>
      <c r="M6046" s="20">
        <v>7.1183195830000004E-3</v>
      </c>
      <c r="N6046" s="21">
        <v>0</v>
      </c>
    </row>
    <row r="6047" spans="1:14" ht="15" customHeight="1" outlineLevel="1" x14ac:dyDescent="0.3">
      <c r="A6047" s="12">
        <v>6045</v>
      </c>
      <c r="B6047" s="13">
        <v>1</v>
      </c>
      <c r="C6047" s="19">
        <v>1.17016506023157E-4</v>
      </c>
      <c r="D6047" s="20">
        <v>1.540113829E-5</v>
      </c>
      <c r="E6047" s="21">
        <v>0</v>
      </c>
      <c r="F6047" s="22">
        <v>5.87419817194953E-5</v>
      </c>
      <c r="G6047" s="22">
        <v>1.14155251141553E-4</v>
      </c>
      <c r="H6047" s="21">
        <v>0</v>
      </c>
      <c r="I6047" s="20">
        <v>0.24747866560000001</v>
      </c>
      <c r="J6047" s="24">
        <v>2.9100000000000001E-2</v>
      </c>
      <c r="K6047" s="20">
        <v>0.16143170200000001</v>
      </c>
      <c r="L6047" s="20">
        <v>0.22222222220000001</v>
      </c>
      <c r="M6047" s="20">
        <v>1.8017805380000002E-2</v>
      </c>
      <c r="N6047" s="21">
        <v>0</v>
      </c>
    </row>
    <row r="6048" spans="1:14" ht="15" customHeight="1" outlineLevel="1" x14ac:dyDescent="0.3">
      <c r="A6048" s="12">
        <v>6046</v>
      </c>
      <c r="B6048" s="13">
        <v>1</v>
      </c>
      <c r="C6048" s="19">
        <v>1.11340820355955E-4</v>
      </c>
      <c r="D6048" s="20">
        <v>3.0127326300000001E-5</v>
      </c>
      <c r="E6048" s="21">
        <v>0</v>
      </c>
      <c r="F6048" s="22">
        <v>3.7594868300476997E-5</v>
      </c>
      <c r="G6048" s="22">
        <v>1.14155251141553E-4</v>
      </c>
      <c r="H6048" s="21">
        <v>0</v>
      </c>
      <c r="I6048" s="20">
        <v>0.25058184639999997</v>
      </c>
      <c r="J6048" s="24">
        <v>7.0900000000000005E-2</v>
      </c>
      <c r="K6048" s="20">
        <v>0.16459702949999999</v>
      </c>
      <c r="L6048" s="20">
        <v>0.2226100446</v>
      </c>
      <c r="M6048" s="20">
        <v>1.6797065489999999E-2</v>
      </c>
      <c r="N6048" s="21">
        <v>0</v>
      </c>
    </row>
    <row r="6049" spans="1:14" ht="15" customHeight="1" outlineLevel="1" x14ac:dyDescent="0.3">
      <c r="A6049" s="12">
        <v>6047</v>
      </c>
      <c r="B6049" s="13">
        <v>1</v>
      </c>
      <c r="C6049" s="19">
        <v>1.09205861388461E-4</v>
      </c>
      <c r="D6049" s="20">
        <v>4.3933127559999999E-5</v>
      </c>
      <c r="E6049" s="21">
        <v>0</v>
      </c>
      <c r="F6049" s="22">
        <v>2.3496792687798098E-5</v>
      </c>
      <c r="G6049" s="22">
        <v>1.14155251141553E-4</v>
      </c>
      <c r="H6049" s="21">
        <v>0</v>
      </c>
      <c r="I6049" s="24">
        <v>0.24757564000000001</v>
      </c>
      <c r="J6049" s="24">
        <v>0.13339999999999999</v>
      </c>
      <c r="K6049" s="20">
        <v>0.11833455079999999</v>
      </c>
      <c r="L6049" s="20">
        <v>0.21194492919999999</v>
      </c>
      <c r="M6049" s="20">
        <v>9.7796062680000004E-3</v>
      </c>
      <c r="N6049" s="21">
        <v>0</v>
      </c>
    </row>
    <row r="6050" spans="1:14" ht="15" customHeight="1" outlineLevel="1" x14ac:dyDescent="0.3">
      <c r="A6050" s="12">
        <v>6048</v>
      </c>
      <c r="B6050" s="13">
        <v>1</v>
      </c>
      <c r="C6050" s="19">
        <v>8.8360929781532E-5</v>
      </c>
      <c r="D6050" s="20">
        <v>5.7166243730000003E-5</v>
      </c>
      <c r="E6050" s="21">
        <v>0</v>
      </c>
      <c r="F6050" s="22">
        <v>9.3987170751192492E-6</v>
      </c>
      <c r="G6050" s="22">
        <v>1.14155251141553E-4</v>
      </c>
      <c r="H6050" s="21">
        <v>0</v>
      </c>
      <c r="I6050" s="20">
        <v>0.23060512020000001</v>
      </c>
      <c r="J6050" s="24">
        <v>0.2198</v>
      </c>
      <c r="K6050" s="20">
        <v>0.10494278059999999</v>
      </c>
      <c r="L6050" s="20">
        <v>0.20263719220000001</v>
      </c>
      <c r="M6050" s="20">
        <v>1.337349021E-3</v>
      </c>
      <c r="N6050" s="21">
        <v>0</v>
      </c>
    </row>
    <row r="6051" spans="1:14" ht="15" customHeight="1" outlineLevel="1" x14ac:dyDescent="0.3">
      <c r="A6051" s="12">
        <v>6049</v>
      </c>
      <c r="B6051" s="13">
        <v>1</v>
      </c>
      <c r="C6051" s="19">
        <v>7.0676128369303494E-5</v>
      </c>
      <c r="D6051" s="20">
        <v>6.8885835020000006E-5</v>
      </c>
      <c r="E6051" s="21">
        <v>0</v>
      </c>
      <c r="F6051" s="22">
        <v>5.8741981719495297E-6</v>
      </c>
      <c r="G6051" s="22">
        <v>1.14155251141553E-4</v>
      </c>
      <c r="H6051" s="21">
        <v>0</v>
      </c>
      <c r="I6051" s="20">
        <v>0.22304111709999999</v>
      </c>
      <c r="J6051" s="24">
        <v>0.28149999999999997</v>
      </c>
      <c r="K6051" s="20">
        <v>0.1185780375</v>
      </c>
      <c r="L6051" s="20">
        <v>0.1910994764</v>
      </c>
      <c r="M6051" s="20">
        <v>3.5376210089999999E-3</v>
      </c>
      <c r="N6051" s="21">
        <v>0</v>
      </c>
    </row>
    <row r="6052" spans="1:14" ht="15" customHeight="1" outlineLevel="1" x14ac:dyDescent="0.3">
      <c r="A6052" s="12">
        <v>6050</v>
      </c>
      <c r="B6052" s="13">
        <v>1</v>
      </c>
      <c r="C6052" s="19">
        <v>5.9588044273498102E-5</v>
      </c>
      <c r="D6052" s="20">
        <v>8.0339536810000007E-5</v>
      </c>
      <c r="E6052" s="21">
        <v>0</v>
      </c>
      <c r="F6052" s="22">
        <v>2.3496792687798102E-6</v>
      </c>
      <c r="G6052" s="22">
        <v>1.14155251141553E-4</v>
      </c>
      <c r="H6052" s="21">
        <v>0</v>
      </c>
      <c r="I6052" s="20">
        <v>0.21731962760000001</v>
      </c>
      <c r="J6052" s="24">
        <v>0.32650000000000001</v>
      </c>
      <c r="K6052" s="20">
        <v>0.1141952764</v>
      </c>
      <c r="L6052" s="20">
        <v>0.18819080860000001</v>
      </c>
      <c r="M6052" s="20">
        <v>2.2542331209999999E-2</v>
      </c>
      <c r="N6052" s="21">
        <v>0</v>
      </c>
    </row>
    <row r="6053" spans="1:14" ht="15" customHeight="1" outlineLevel="1" x14ac:dyDescent="0.3">
      <c r="A6053" s="12">
        <v>6051</v>
      </c>
      <c r="B6053" s="13">
        <v>1</v>
      </c>
      <c r="C6053" s="19">
        <v>4.5756987706046299E-5</v>
      </c>
      <c r="D6053" s="20">
        <v>9.1056929189999998E-5</v>
      </c>
      <c r="E6053" s="21">
        <v>0</v>
      </c>
      <c r="F6053" s="22">
        <v>1.17483963438991E-6</v>
      </c>
      <c r="G6053" s="22">
        <v>1.14155251141553E-4</v>
      </c>
      <c r="H6053" s="21">
        <v>0</v>
      </c>
      <c r="I6053" s="20">
        <v>0.20907680370000001</v>
      </c>
      <c r="J6053" s="24">
        <v>0.3417</v>
      </c>
      <c r="K6053" s="20">
        <v>0.10664718770000001</v>
      </c>
      <c r="L6053" s="20">
        <v>0.18683343029999999</v>
      </c>
      <c r="M6053" s="20">
        <v>2.670509611E-2</v>
      </c>
      <c r="N6053" s="21">
        <v>0</v>
      </c>
    </row>
    <row r="6054" spans="1:14" ht="15" customHeight="1" outlineLevel="1" x14ac:dyDescent="0.3">
      <c r="A6054" s="12">
        <v>6052</v>
      </c>
      <c r="B6054" s="13">
        <v>1</v>
      </c>
      <c r="C6054" s="19">
        <v>3.9532129727455598E-5</v>
      </c>
      <c r="D6054" s="20">
        <v>1.015493381E-4</v>
      </c>
      <c r="E6054" s="21">
        <v>0</v>
      </c>
      <c r="F6054" s="22">
        <v>1.40980756126789E-5</v>
      </c>
      <c r="G6054" s="22">
        <v>1.14155251141553E-4</v>
      </c>
      <c r="H6054" s="21">
        <v>0</v>
      </c>
      <c r="I6054" s="20">
        <v>0.20422808379999999</v>
      </c>
      <c r="J6054" s="24">
        <v>0.33200000000000002</v>
      </c>
      <c r="K6054" s="20">
        <v>0.132091551</v>
      </c>
      <c r="L6054" s="20">
        <v>0.1870273415</v>
      </c>
      <c r="M6054" s="20">
        <v>1.8789565170000001E-2</v>
      </c>
      <c r="N6054" s="21">
        <v>0</v>
      </c>
    </row>
    <row r="6055" spans="1:14" ht="15" customHeight="1" outlineLevel="1" x14ac:dyDescent="0.3">
      <c r="A6055" s="12">
        <v>6053</v>
      </c>
      <c r="B6055" s="13">
        <v>1</v>
      </c>
      <c r="C6055" s="19">
        <v>4.63402579799205E-5</v>
      </c>
      <c r="D6055" s="20">
        <v>1.107736587E-4</v>
      </c>
      <c r="E6055" s="21">
        <v>0</v>
      </c>
      <c r="F6055" s="22">
        <v>3.7594868300476997E-5</v>
      </c>
      <c r="G6055" s="22">
        <v>1.14155251141553E-4</v>
      </c>
      <c r="H6055" s="21">
        <v>0</v>
      </c>
      <c r="I6055" s="20">
        <v>0.2012218774</v>
      </c>
      <c r="J6055" s="24">
        <v>0.32250000000000001</v>
      </c>
      <c r="K6055" s="20">
        <v>0.19734599459999999</v>
      </c>
      <c r="L6055" s="20">
        <v>0.21019972849999999</v>
      </c>
      <c r="M6055" s="20">
        <v>5.8130656449999997E-3</v>
      </c>
      <c r="N6055" s="21">
        <v>0</v>
      </c>
    </row>
    <row r="6056" spans="1:14" ht="15" customHeight="1" outlineLevel="1" x14ac:dyDescent="0.3">
      <c r="A6056" s="12">
        <v>6054</v>
      </c>
      <c r="B6056" s="13">
        <v>1</v>
      </c>
      <c r="C6056" s="19">
        <v>7.0170282229484304E-5</v>
      </c>
      <c r="D6056" s="20">
        <v>1.13575725E-4</v>
      </c>
      <c r="E6056" s="21">
        <v>0</v>
      </c>
      <c r="F6056" s="22">
        <v>9.3987170751192502E-5</v>
      </c>
      <c r="G6056" s="22">
        <v>1.14155251141553E-4</v>
      </c>
      <c r="H6056" s="20">
        <v>1.0983685999999999E-2</v>
      </c>
      <c r="I6056" s="20">
        <v>0.19753685030000001</v>
      </c>
      <c r="J6056" s="24">
        <v>0.31430000000000002</v>
      </c>
      <c r="K6056" s="20">
        <v>0.2136596056</v>
      </c>
      <c r="L6056" s="20">
        <v>0.2282334691</v>
      </c>
      <c r="M6056" s="20">
        <v>7.1072210089999995E-4</v>
      </c>
      <c r="N6056" s="21">
        <v>0</v>
      </c>
    </row>
    <row r="6057" spans="1:14" ht="15" customHeight="1" outlineLevel="1" x14ac:dyDescent="0.3">
      <c r="A6057" s="12">
        <v>6055</v>
      </c>
      <c r="B6057" s="13">
        <v>1</v>
      </c>
      <c r="C6057" s="19">
        <v>1.01347400252281E-4</v>
      </c>
      <c r="D6057" s="20">
        <v>7.9991835150000005E-5</v>
      </c>
      <c r="E6057" s="21">
        <v>0</v>
      </c>
      <c r="F6057" s="22">
        <v>1.8210014333043501E-4</v>
      </c>
      <c r="G6057" s="22">
        <v>1.14155251141553E-4</v>
      </c>
      <c r="H6057" s="20">
        <v>6.4932967209999998E-2</v>
      </c>
      <c r="I6057" s="20">
        <v>0.16621411950000001</v>
      </c>
      <c r="J6057" s="24">
        <v>0.23369999999999999</v>
      </c>
      <c r="K6057" s="20">
        <v>0.2188945702</v>
      </c>
      <c r="L6057" s="20">
        <v>0.24646112079999999</v>
      </c>
      <c r="M6057" s="20">
        <v>7.3737145489999995E-7</v>
      </c>
      <c r="N6057" s="21">
        <v>0</v>
      </c>
    </row>
    <row r="6058" spans="1:14" ht="15" customHeight="1" outlineLevel="1" x14ac:dyDescent="0.3">
      <c r="A6058" s="12">
        <v>6056</v>
      </c>
      <c r="B6058" s="13">
        <v>1</v>
      </c>
      <c r="C6058" s="19">
        <v>1.24892707994744E-4</v>
      </c>
      <c r="D6058" s="20">
        <v>3.362479596E-5</v>
      </c>
      <c r="E6058" s="21">
        <v>0</v>
      </c>
      <c r="F6058" s="22">
        <v>1.58603350642637E-4</v>
      </c>
      <c r="G6058" s="22">
        <v>1.14155251141553E-4</v>
      </c>
      <c r="H6058" s="20">
        <v>0.1838152156</v>
      </c>
      <c r="I6058" s="20">
        <v>0.1136539953</v>
      </c>
      <c r="J6058" s="24">
        <v>7.46E-2</v>
      </c>
      <c r="K6058" s="20">
        <v>0.20306793279999999</v>
      </c>
      <c r="L6058" s="20">
        <v>0.2473337212</v>
      </c>
      <c r="M6058" s="20">
        <v>4.1278973499999996E-3</v>
      </c>
      <c r="N6058" s="21">
        <v>0</v>
      </c>
    </row>
    <row r="6059" spans="1:14" ht="15" customHeight="1" outlineLevel="1" x14ac:dyDescent="0.3">
      <c r="A6059" s="12">
        <v>6057</v>
      </c>
      <c r="B6059" s="13">
        <v>1</v>
      </c>
      <c r="C6059" s="19">
        <v>1.4157918364910099E-4</v>
      </c>
      <c r="D6059" s="21">
        <v>0</v>
      </c>
      <c r="E6059" s="21">
        <v>0</v>
      </c>
      <c r="F6059" s="22">
        <v>1.4685495429873799E-4</v>
      </c>
      <c r="G6059" s="22">
        <v>1.14155251141553E-4</v>
      </c>
      <c r="H6059" s="20">
        <v>0.32256501370000001</v>
      </c>
      <c r="I6059" s="20">
        <v>9.5713731570000002E-2</v>
      </c>
      <c r="J6059" s="24">
        <v>1.77E-2</v>
      </c>
      <c r="K6059" s="20">
        <v>0.180788897</v>
      </c>
      <c r="L6059" s="20">
        <v>0.23996509599999999</v>
      </c>
      <c r="M6059" s="20">
        <v>1.2598722370000001E-2</v>
      </c>
      <c r="N6059" s="20">
        <v>5.8054285710000004E-3</v>
      </c>
    </row>
    <row r="6060" spans="1:14" ht="15" customHeight="1" outlineLevel="1" x14ac:dyDescent="0.3">
      <c r="A6060" s="12">
        <v>6058</v>
      </c>
      <c r="B6060" s="13">
        <v>1</v>
      </c>
      <c r="C6060" s="19">
        <v>1.44638703769173E-4</v>
      </c>
      <c r="D6060" s="21">
        <v>0</v>
      </c>
      <c r="E6060" s="21">
        <v>0</v>
      </c>
      <c r="F6060" s="22">
        <v>1.6447754881458699E-4</v>
      </c>
      <c r="G6060" s="22">
        <v>1.14155251141553E-4</v>
      </c>
      <c r="H6060" s="20">
        <v>0.44322403490000001</v>
      </c>
      <c r="I6060" s="20">
        <v>9.6004654770000003E-2</v>
      </c>
      <c r="J6060" s="24">
        <v>1.1299999999999999E-2</v>
      </c>
      <c r="K6060" s="20">
        <v>0.1712929145</v>
      </c>
      <c r="L6060" s="20">
        <v>0.22833042470000001</v>
      </c>
      <c r="M6060" s="20">
        <v>1.2960040690000001E-2</v>
      </c>
      <c r="N6060" s="21">
        <v>0</v>
      </c>
    </row>
    <row r="6061" spans="1:14" ht="15" customHeight="1" outlineLevel="1" x14ac:dyDescent="0.3">
      <c r="A6061" s="12">
        <v>6059</v>
      </c>
      <c r="B6061" s="13">
        <v>1</v>
      </c>
      <c r="C6061" s="19">
        <v>1.4835349119055201E-4</v>
      </c>
      <c r="D6061" s="21">
        <v>0</v>
      </c>
      <c r="E6061" s="21">
        <v>0</v>
      </c>
      <c r="F6061" s="22">
        <v>1.87974341502385E-4</v>
      </c>
      <c r="G6061" s="22">
        <v>1.14155251141553E-4</v>
      </c>
      <c r="H6061" s="20">
        <v>0.51817153930000004</v>
      </c>
      <c r="I6061" s="20">
        <v>0.1149146625</v>
      </c>
      <c r="J6061" s="24">
        <v>1.4800000000000001E-2</v>
      </c>
      <c r="K6061" s="20">
        <v>0.17238860480000001</v>
      </c>
      <c r="L6061" s="20">
        <v>0.21756835369999999</v>
      </c>
      <c r="M6061" s="20">
        <v>8.4813311479999993E-3</v>
      </c>
      <c r="N6061" s="20">
        <v>0.1413582857</v>
      </c>
    </row>
    <row r="6062" spans="1:14" ht="15" customHeight="1" outlineLevel="1" x14ac:dyDescent="0.3">
      <c r="A6062" s="12">
        <v>6060</v>
      </c>
      <c r="B6062" s="13">
        <v>1</v>
      </c>
      <c r="C6062" s="19">
        <v>1.484019314909E-4</v>
      </c>
      <c r="D6062" s="21">
        <v>0</v>
      </c>
      <c r="E6062" s="20">
        <v>1.00443227E-4</v>
      </c>
      <c r="F6062" s="22">
        <v>2.0677177565262301E-4</v>
      </c>
      <c r="G6062" s="22">
        <v>1.14155251141553E-4</v>
      </c>
      <c r="H6062" s="20">
        <v>0.54563075429999996</v>
      </c>
      <c r="I6062" s="20">
        <v>0.13857641579999999</v>
      </c>
      <c r="J6062" s="24">
        <v>1.2E-2</v>
      </c>
      <c r="K6062" s="20">
        <v>0.16009252500000001</v>
      </c>
      <c r="L6062" s="20">
        <v>0.21475664150000001</v>
      </c>
      <c r="M6062" s="20">
        <v>1.337349021E-3</v>
      </c>
      <c r="N6062" s="20">
        <v>0.35134542860000001</v>
      </c>
    </row>
    <row r="6063" spans="1:14" ht="15" customHeight="1" outlineLevel="1" x14ac:dyDescent="0.3">
      <c r="A6063" s="12">
        <v>6061</v>
      </c>
      <c r="B6063" s="13">
        <v>1</v>
      </c>
      <c r="C6063" s="19">
        <v>1.4170918692926101E-4</v>
      </c>
      <c r="D6063" s="21">
        <v>0</v>
      </c>
      <c r="E6063" s="20">
        <v>3.1494910170000001E-4</v>
      </c>
      <c r="F6063" s="22">
        <v>1.87974341502385E-4</v>
      </c>
      <c r="G6063" s="22">
        <v>1.14155251141553E-4</v>
      </c>
      <c r="H6063" s="20">
        <v>0.54773057660000002</v>
      </c>
      <c r="I6063" s="20">
        <v>0.12645461599999999</v>
      </c>
      <c r="J6063" s="24">
        <v>7.7999999999999996E-3</v>
      </c>
      <c r="K6063" s="20">
        <v>0.1535183832</v>
      </c>
      <c r="L6063" s="20">
        <v>0.20360674810000001</v>
      </c>
      <c r="M6063" s="20">
        <v>2.6182836459999999E-3</v>
      </c>
      <c r="N6063" s="20">
        <v>0.22605514290000001</v>
      </c>
    </row>
    <row r="6064" spans="1:14" ht="15" customHeight="1" outlineLevel="1" x14ac:dyDescent="0.3">
      <c r="A6064" s="12">
        <v>6062</v>
      </c>
      <c r="B6064" s="13">
        <v>1</v>
      </c>
      <c r="C6064" s="19">
        <v>1.3943994208896E-4</v>
      </c>
      <c r="D6064" s="21">
        <v>0</v>
      </c>
      <c r="E6064" s="20">
        <v>3.7751331510000002E-4</v>
      </c>
      <c r="F6064" s="22">
        <v>1.90324020771165E-4</v>
      </c>
      <c r="G6064" s="22">
        <v>1.14155251141553E-4</v>
      </c>
      <c r="H6064" s="20">
        <v>0.52398643190000005</v>
      </c>
      <c r="I6064" s="20">
        <v>0.11666020169999999</v>
      </c>
      <c r="J6064" s="24">
        <v>8.8000000000000005E-3</v>
      </c>
      <c r="K6064" s="20">
        <v>0.1425614804</v>
      </c>
      <c r="L6064" s="20">
        <v>0.19012992049999999</v>
      </c>
      <c r="M6064" s="20">
        <v>1.7814131050000001E-2</v>
      </c>
      <c r="N6064" s="20">
        <v>7.9426285710000002E-2</v>
      </c>
    </row>
    <row r="6065" spans="1:14" ht="15" customHeight="1" outlineLevel="1" x14ac:dyDescent="0.3">
      <c r="A6065" s="12">
        <v>6063</v>
      </c>
      <c r="B6065" s="13">
        <v>1</v>
      </c>
      <c r="C6065" s="19">
        <v>1.3528283321465401E-4</v>
      </c>
      <c r="D6065" s="21">
        <v>0</v>
      </c>
      <c r="E6065" s="20">
        <v>2.9366875699999998E-4</v>
      </c>
      <c r="F6065" s="22">
        <v>2.1382081345896301E-4</v>
      </c>
      <c r="G6065" s="22">
        <v>1.14155251141553E-4</v>
      </c>
      <c r="H6065" s="20">
        <v>0.43676304310000003</v>
      </c>
      <c r="I6065" s="20">
        <v>0.1120054306</v>
      </c>
      <c r="J6065" s="24">
        <v>1.2200000000000001E-2</v>
      </c>
      <c r="K6065" s="20">
        <v>0.15059654250000001</v>
      </c>
      <c r="L6065" s="20">
        <v>0.1837308513</v>
      </c>
      <c r="M6065" s="20">
        <v>2.085848807E-2</v>
      </c>
      <c r="N6065" s="20">
        <v>0.79414028569999995</v>
      </c>
    </row>
    <row r="6066" spans="1:14" ht="15" customHeight="1" outlineLevel="1" x14ac:dyDescent="0.3">
      <c r="A6066" s="12">
        <v>6064</v>
      </c>
      <c r="B6066" s="13">
        <v>1</v>
      </c>
      <c r="C6066" s="19">
        <v>1.31815071865929E-4</v>
      </c>
      <c r="D6066" s="21">
        <v>0</v>
      </c>
      <c r="E6066" s="20">
        <v>6.1712999650000006E-5</v>
      </c>
      <c r="F6066" s="22">
        <v>2.23219530534082E-4</v>
      </c>
      <c r="G6066" s="22">
        <v>1.14155251141553E-4</v>
      </c>
      <c r="H6066" s="20">
        <v>0.30479728639999998</v>
      </c>
      <c r="I6066" s="20">
        <v>0.10841737780000001</v>
      </c>
      <c r="J6066" s="24">
        <v>1.9599999999999999E-2</v>
      </c>
      <c r="K6066" s="20">
        <v>0.17579741900000001</v>
      </c>
      <c r="L6066" s="20">
        <v>0.20137676939999999</v>
      </c>
      <c r="M6066" s="20">
        <v>1.4950653E-2</v>
      </c>
      <c r="N6066" s="21">
        <v>0</v>
      </c>
    </row>
    <row r="6067" spans="1:14" ht="15" customHeight="1" outlineLevel="1" x14ac:dyDescent="0.3">
      <c r="A6067" s="12">
        <v>6065</v>
      </c>
      <c r="B6067" s="13">
        <v>1</v>
      </c>
      <c r="C6067" s="19">
        <v>1.2783784288934499E-4</v>
      </c>
      <c r="D6067" s="21">
        <v>0</v>
      </c>
      <c r="E6067" s="21">
        <v>0</v>
      </c>
      <c r="F6067" s="22">
        <v>2.23219530534082E-4</v>
      </c>
      <c r="G6067" s="22">
        <v>1.14155251141553E-4</v>
      </c>
      <c r="H6067" s="20">
        <v>0.173316104</v>
      </c>
      <c r="I6067" s="20">
        <v>0.1081264546</v>
      </c>
      <c r="J6067" s="24">
        <v>3.3599999999999998E-2</v>
      </c>
      <c r="K6067" s="24">
        <v>0.21779888</v>
      </c>
      <c r="L6067" s="20">
        <v>0.22387046729999999</v>
      </c>
      <c r="M6067" s="20">
        <v>4.664144619E-3</v>
      </c>
      <c r="N6067" s="24">
        <v>1.9344E-2</v>
      </c>
    </row>
    <row r="6068" spans="1:14" ht="15" customHeight="1" outlineLevel="1" x14ac:dyDescent="0.3">
      <c r="A6068" s="12">
        <v>6066</v>
      </c>
      <c r="B6068" s="13">
        <v>1</v>
      </c>
      <c r="C6068" s="19">
        <v>1.3138399534347599E-4</v>
      </c>
      <c r="D6068" s="21">
        <v>0</v>
      </c>
      <c r="E6068" s="21">
        <v>0</v>
      </c>
      <c r="F6068" s="22">
        <v>1.6447754881458699E-4</v>
      </c>
      <c r="G6068" s="22">
        <v>1.14155251141553E-4</v>
      </c>
      <c r="H6068" s="20">
        <v>5.2495558069999997E-2</v>
      </c>
      <c r="I6068" s="20">
        <v>0.1036656323</v>
      </c>
      <c r="J6068" s="24">
        <v>7.9000000000000001E-2</v>
      </c>
      <c r="K6068" s="20">
        <v>0.27270513759999998</v>
      </c>
      <c r="L6068" s="20">
        <v>0.23918945119999999</v>
      </c>
      <c r="M6068" s="20">
        <v>6.7196422179999996E-4</v>
      </c>
      <c r="N6068" s="20">
        <v>9.1126285710000005E-2</v>
      </c>
    </row>
    <row r="6069" spans="1:14" ht="15" customHeight="1" outlineLevel="1" x14ac:dyDescent="0.3">
      <c r="A6069" s="12">
        <v>6067</v>
      </c>
      <c r="B6069" s="13">
        <v>1</v>
      </c>
      <c r="C6069" s="19">
        <v>1.32217533895873E-4</v>
      </c>
      <c r="D6069" s="21">
        <v>0</v>
      </c>
      <c r="E6069" s="21">
        <v>0</v>
      </c>
      <c r="F6069" s="22">
        <v>1.1748396343899099E-4</v>
      </c>
      <c r="G6069" s="22">
        <v>1.14155251141553E-4</v>
      </c>
      <c r="H6069" s="20">
        <v>8.883863673E-3</v>
      </c>
      <c r="I6069" s="20">
        <v>0.1305275407</v>
      </c>
      <c r="J6069" s="24">
        <v>0.15110000000000001</v>
      </c>
      <c r="K6069" s="20">
        <v>0.24482590700000001</v>
      </c>
      <c r="L6069" s="20">
        <v>0.23967422920000001</v>
      </c>
      <c r="M6069" s="20">
        <v>5.0278137939999997E-8</v>
      </c>
      <c r="N6069" s="21">
        <v>0</v>
      </c>
    </row>
    <row r="6070" spans="1:14" ht="15" customHeight="1" outlineLevel="1" x14ac:dyDescent="0.3">
      <c r="A6070" s="12">
        <v>6068</v>
      </c>
      <c r="B6070" s="13">
        <v>1</v>
      </c>
      <c r="C6070" s="19">
        <v>1.2632585969539801E-4</v>
      </c>
      <c r="D6070" s="20">
        <v>1.2087745990000001E-5</v>
      </c>
      <c r="E6070" s="21">
        <v>0</v>
      </c>
      <c r="F6070" s="22">
        <v>8.8112972579242903E-5</v>
      </c>
      <c r="G6070" s="22">
        <v>1.14155251141553E-4</v>
      </c>
      <c r="H6070" s="21">
        <v>0</v>
      </c>
      <c r="I6070" s="20">
        <v>0.17183863460000001</v>
      </c>
      <c r="J6070" s="24">
        <v>0.1925</v>
      </c>
      <c r="K6070" s="20">
        <v>0.19138056980000001</v>
      </c>
      <c r="L6070" s="20">
        <v>0.2275547799</v>
      </c>
      <c r="M6070" s="20">
        <v>2.8177914020000002E-3</v>
      </c>
      <c r="N6070" s="21">
        <v>0</v>
      </c>
    </row>
    <row r="6071" spans="1:14" ht="15" customHeight="1" outlineLevel="1" x14ac:dyDescent="0.3">
      <c r="A6071" s="12">
        <v>6069</v>
      </c>
      <c r="B6071" s="13">
        <v>1</v>
      </c>
      <c r="C6071" s="19">
        <v>1.13424571944342E-4</v>
      </c>
      <c r="D6071" s="20">
        <v>2.763205556E-5</v>
      </c>
      <c r="E6071" s="21">
        <v>0</v>
      </c>
      <c r="F6071" s="22">
        <v>5.87419817194953E-5</v>
      </c>
      <c r="G6071" s="22">
        <v>1.14155251141553E-4</v>
      </c>
      <c r="H6071" s="21">
        <v>0</v>
      </c>
      <c r="I6071" s="20">
        <v>0.1907486424</v>
      </c>
      <c r="J6071" s="24">
        <v>0.20100000000000001</v>
      </c>
      <c r="K6071" s="20">
        <v>0.17896274649999999</v>
      </c>
      <c r="L6071" s="20">
        <v>0.22396742289999999</v>
      </c>
      <c r="M6071" s="20">
        <v>9.9391771410000003E-3</v>
      </c>
      <c r="N6071" s="21">
        <v>0</v>
      </c>
    </row>
    <row r="6072" spans="1:14" ht="15" customHeight="1" outlineLevel="1" x14ac:dyDescent="0.3">
      <c r="A6072" s="12">
        <v>6070</v>
      </c>
      <c r="B6072" s="13">
        <v>1</v>
      </c>
      <c r="C6072" s="19">
        <v>1.07757643748318E-4</v>
      </c>
      <c r="D6072" s="20">
        <v>4.3135459040000001E-5</v>
      </c>
      <c r="E6072" s="21">
        <v>0</v>
      </c>
      <c r="F6072" s="22">
        <v>3.7594868300476997E-5</v>
      </c>
      <c r="G6072" s="22">
        <v>1.14155251141553E-4</v>
      </c>
      <c r="H6072" s="21">
        <v>0</v>
      </c>
      <c r="I6072" s="20">
        <v>0.19162141190000001</v>
      </c>
      <c r="J6072" s="24">
        <v>0.1681</v>
      </c>
      <c r="K6072" s="20">
        <v>0.1728755783</v>
      </c>
      <c r="L6072" s="20">
        <v>0.2313360481</v>
      </c>
      <c r="M6072" s="20">
        <v>1.096577784E-2</v>
      </c>
      <c r="N6072" s="21">
        <v>0</v>
      </c>
    </row>
    <row r="6073" spans="1:14" ht="15" customHeight="1" outlineLevel="1" x14ac:dyDescent="0.3">
      <c r="A6073" s="12">
        <v>6071</v>
      </c>
      <c r="B6073" s="13">
        <v>1</v>
      </c>
      <c r="C6073" s="19">
        <v>1.06486940769558E-4</v>
      </c>
      <c r="D6073" s="20">
        <v>5.7248055890000003E-5</v>
      </c>
      <c r="E6073" s="21">
        <v>0</v>
      </c>
      <c r="F6073" s="22">
        <v>2.3496792687798098E-5</v>
      </c>
      <c r="G6073" s="22">
        <v>1.14155251141553E-4</v>
      </c>
      <c r="H6073" s="21">
        <v>0</v>
      </c>
      <c r="I6073" s="20">
        <v>0.1854150504</v>
      </c>
      <c r="J6073" s="24">
        <v>0.12909999999999999</v>
      </c>
      <c r="K6073" s="20">
        <v>0.1229607986</v>
      </c>
      <c r="L6073" s="20">
        <v>0.21019972849999999</v>
      </c>
      <c r="M6073" s="20">
        <v>7.7604873509999998E-3</v>
      </c>
      <c r="N6073" s="21">
        <v>0</v>
      </c>
    </row>
    <row r="6074" spans="1:14" ht="15" customHeight="1" outlineLevel="1" x14ac:dyDescent="0.3">
      <c r="A6074" s="12">
        <v>6072</v>
      </c>
      <c r="B6074" s="13">
        <v>1</v>
      </c>
      <c r="C6074" s="19">
        <v>8.4506970747374893E-5</v>
      </c>
      <c r="D6074" s="20">
        <v>6.9683503539999997E-5</v>
      </c>
      <c r="E6074" s="21">
        <v>0</v>
      </c>
      <c r="F6074" s="22">
        <v>9.3987170751192492E-6</v>
      </c>
      <c r="G6074" s="22">
        <v>1.14155251141553E-4</v>
      </c>
      <c r="H6074" s="21">
        <v>0</v>
      </c>
      <c r="I6074" s="20">
        <v>0.16873545379999999</v>
      </c>
      <c r="J6074" s="24">
        <v>0.1177</v>
      </c>
      <c r="K6074" s="20">
        <v>0.1186997809</v>
      </c>
      <c r="L6074" s="20">
        <v>0.20089199150000001</v>
      </c>
      <c r="M6074" s="20">
        <v>1.337349021E-3</v>
      </c>
      <c r="N6074" s="21">
        <v>0</v>
      </c>
    </row>
    <row r="6075" spans="1:14" ht="15" customHeight="1" outlineLevel="1" x14ac:dyDescent="0.3">
      <c r="A6075" s="12">
        <v>6073</v>
      </c>
      <c r="B6075" s="13">
        <v>1</v>
      </c>
      <c r="C6075" s="19">
        <v>6.7687465216365598E-5</v>
      </c>
      <c r="D6075" s="20">
        <v>8.1014487090000001E-5</v>
      </c>
      <c r="E6075" s="21">
        <v>0</v>
      </c>
      <c r="F6075" s="22">
        <v>5.8741981719495297E-6</v>
      </c>
      <c r="G6075" s="22">
        <v>1.14155251141553E-4</v>
      </c>
      <c r="H6075" s="21">
        <v>0</v>
      </c>
      <c r="I6075" s="20">
        <v>0.15205585730000001</v>
      </c>
      <c r="J6075" s="24">
        <v>0.1242</v>
      </c>
      <c r="K6075" s="20">
        <v>0.1059167275</v>
      </c>
      <c r="L6075" s="20">
        <v>0.19080860969999999</v>
      </c>
      <c r="M6075" s="20">
        <v>2.9043842249999998E-3</v>
      </c>
      <c r="N6075" s="21">
        <v>0</v>
      </c>
    </row>
    <row r="6076" spans="1:14" ht="15" customHeight="1" outlineLevel="1" x14ac:dyDescent="0.3">
      <c r="A6076" s="12">
        <v>6074</v>
      </c>
      <c r="B6076" s="13">
        <v>1</v>
      </c>
      <c r="C6076" s="19">
        <v>5.7229466860297197E-5</v>
      </c>
      <c r="D6076" s="20">
        <v>9.1302365660000001E-5</v>
      </c>
      <c r="E6076" s="21">
        <v>0</v>
      </c>
      <c r="F6076" s="22">
        <v>2.3496792687798102E-6</v>
      </c>
      <c r="G6076" s="22">
        <v>1.14155251141553E-4</v>
      </c>
      <c r="H6076" s="21">
        <v>0</v>
      </c>
      <c r="I6076" s="20">
        <v>0.13741272299999999</v>
      </c>
      <c r="J6076" s="24">
        <v>0.13170000000000001</v>
      </c>
      <c r="K6076" s="20">
        <v>9.1307523739999993E-2</v>
      </c>
      <c r="L6076" s="20">
        <v>0.1815008726</v>
      </c>
      <c r="M6076" s="20">
        <v>1.9308194309999999E-2</v>
      </c>
      <c r="N6076" s="21">
        <v>0</v>
      </c>
    </row>
    <row r="6077" spans="1:14" ht="15" customHeight="1" outlineLevel="1" x14ac:dyDescent="0.3">
      <c r="A6077" s="12">
        <v>6075</v>
      </c>
      <c r="B6077" s="13">
        <v>1</v>
      </c>
      <c r="C6077" s="19">
        <v>4.4188856768114602E-5</v>
      </c>
      <c r="D6077" s="20">
        <v>1.003221558E-4</v>
      </c>
      <c r="E6077" s="21">
        <v>0</v>
      </c>
      <c r="F6077" s="22">
        <v>1.17483963438991E-6</v>
      </c>
      <c r="G6077" s="22">
        <v>1.14155251141553E-4</v>
      </c>
      <c r="H6077" s="21">
        <v>0</v>
      </c>
      <c r="I6077" s="20">
        <v>0.1299456943</v>
      </c>
      <c r="J6077" s="24">
        <v>0.1217</v>
      </c>
      <c r="K6077" s="20">
        <v>9.751643535E-2</v>
      </c>
      <c r="L6077" s="20">
        <v>0.1781074268</v>
      </c>
      <c r="M6077" s="20">
        <v>2.2700955330000001E-2</v>
      </c>
      <c r="N6077" s="21">
        <v>0</v>
      </c>
    </row>
    <row r="6078" spans="1:14" ht="15" customHeight="1" outlineLevel="1" x14ac:dyDescent="0.3">
      <c r="A6078" s="12">
        <v>6076</v>
      </c>
      <c r="B6078" s="13">
        <v>1</v>
      </c>
      <c r="C6078" s="19">
        <v>3.9082957728111603E-5</v>
      </c>
      <c r="D6078" s="20">
        <v>1.083397471E-4</v>
      </c>
      <c r="E6078" s="21">
        <v>0</v>
      </c>
      <c r="F6078" s="22">
        <v>1.40980756126789E-5</v>
      </c>
      <c r="G6078" s="22">
        <v>1.14155251141553E-4</v>
      </c>
      <c r="H6078" s="21">
        <v>0</v>
      </c>
      <c r="I6078" s="20">
        <v>0.1175329713</v>
      </c>
      <c r="J6078" s="24">
        <v>8.6900000000000005E-2</v>
      </c>
      <c r="K6078" s="20">
        <v>0.1242999757</v>
      </c>
      <c r="L6078" s="20">
        <v>0.18130696139999999</v>
      </c>
      <c r="M6078" s="20">
        <v>1.616563742E-2</v>
      </c>
      <c r="N6078" s="21">
        <v>0</v>
      </c>
    </row>
    <row r="6079" spans="1:14" ht="15" customHeight="1" outlineLevel="1" x14ac:dyDescent="0.3">
      <c r="A6079" s="12">
        <v>6077</v>
      </c>
      <c r="B6079" s="13">
        <v>1</v>
      </c>
      <c r="C6079" s="19">
        <v>4.6337635794620802E-5</v>
      </c>
      <c r="D6079" s="20">
        <v>1.1555966980000001E-4</v>
      </c>
      <c r="E6079" s="21">
        <v>0</v>
      </c>
      <c r="F6079" s="22">
        <v>3.7594868300476997E-5</v>
      </c>
      <c r="G6079" s="22">
        <v>1.14155251141553E-4</v>
      </c>
      <c r="H6079" s="21">
        <v>0</v>
      </c>
      <c r="I6079" s="20">
        <v>0.11006594259999999</v>
      </c>
      <c r="J6079" s="24">
        <v>6.5600000000000006E-2</v>
      </c>
      <c r="K6079" s="20">
        <v>0.2113464816</v>
      </c>
      <c r="L6079" s="20">
        <v>0.20215241419999999</v>
      </c>
      <c r="M6079" s="20">
        <v>5.0284709339999999E-3</v>
      </c>
      <c r="N6079" s="21">
        <v>0</v>
      </c>
    </row>
    <row r="6080" spans="1:14" ht="15" customHeight="1" outlineLevel="1" x14ac:dyDescent="0.3">
      <c r="A6080" s="12">
        <v>6078</v>
      </c>
      <c r="B6080" s="13">
        <v>1</v>
      </c>
      <c r="C6080" s="19">
        <v>6.9786741379536198E-5</v>
      </c>
      <c r="D6080" s="20">
        <v>1.176049737E-4</v>
      </c>
      <c r="E6080" s="21">
        <v>0</v>
      </c>
      <c r="F6080" s="22">
        <v>9.3987170751192502E-5</v>
      </c>
      <c r="G6080" s="22">
        <v>1.14155251141553E-4</v>
      </c>
      <c r="H6080" s="20">
        <v>1.211435955E-2</v>
      </c>
      <c r="I6080" s="20">
        <v>0.1103568658</v>
      </c>
      <c r="J6080" s="24">
        <v>8.0299999999999996E-2</v>
      </c>
      <c r="K6080" s="20">
        <v>0.29267104939999999</v>
      </c>
      <c r="L6080" s="20">
        <v>0.23182082609999999</v>
      </c>
      <c r="M6080" s="20">
        <v>6.8472269860000003E-4</v>
      </c>
      <c r="N6080" s="21">
        <v>0</v>
      </c>
    </row>
    <row r="6081" spans="1:14" ht="15" customHeight="1" outlineLevel="1" x14ac:dyDescent="0.3">
      <c r="A6081" s="12">
        <v>6079</v>
      </c>
      <c r="B6081" s="13">
        <v>1</v>
      </c>
      <c r="C6081" s="19">
        <v>1.0242806280157599E-4</v>
      </c>
      <c r="D6081" s="20">
        <v>7.8866918009999994E-5</v>
      </c>
      <c r="E6081" s="21">
        <v>0</v>
      </c>
      <c r="F6081" s="22">
        <v>1.8210014333043501E-4</v>
      </c>
      <c r="G6081" s="22">
        <v>1.14155251141553E-4</v>
      </c>
      <c r="H6081" s="20">
        <v>6.8163463090000001E-2</v>
      </c>
      <c r="I6081" s="20">
        <v>9.8041117149999996E-2</v>
      </c>
      <c r="J6081" s="24">
        <v>0.13339999999999999</v>
      </c>
      <c r="K6081" s="20">
        <v>0.3120282445</v>
      </c>
      <c r="L6081" s="20">
        <v>0.24132247430000001</v>
      </c>
      <c r="M6081" s="20">
        <v>1.671686276E-10</v>
      </c>
      <c r="N6081" s="21">
        <v>0</v>
      </c>
    </row>
    <row r="6082" spans="1:14" ht="15" customHeight="1" outlineLevel="1" x14ac:dyDescent="0.3">
      <c r="A6082" s="12">
        <v>6080</v>
      </c>
      <c r="B6082" s="13">
        <v>1</v>
      </c>
      <c r="C6082" s="19">
        <v>1.23917041382014E-4</v>
      </c>
      <c r="D6082" s="20">
        <v>3.4851978290000003E-5</v>
      </c>
      <c r="E6082" s="21">
        <v>0</v>
      </c>
      <c r="F6082" s="22">
        <v>1.58603350642637E-4</v>
      </c>
      <c r="G6082" s="22">
        <v>1.14155251141553E-4</v>
      </c>
      <c r="H6082" s="153">
        <f>AVERAGE(H6081,H6083)</f>
        <v>0.20344047811259799</v>
      </c>
      <c r="I6082" s="153">
        <f>AVERAGE(I6081,I6083)</f>
        <v>7.3215671065000001E-2</v>
      </c>
      <c r="J6082" s="24">
        <v>0.15110000000000001</v>
      </c>
      <c r="K6082" s="153">
        <f>AVERAGE(K6081,K6083)</f>
        <v>0.28542731924999998</v>
      </c>
      <c r="L6082" s="153">
        <f>AVERAGE(L6081,L6083)</f>
        <v>0.23681403914999999</v>
      </c>
      <c r="M6082" s="20">
        <v>3.217800828E-3</v>
      </c>
      <c r="N6082" s="20">
        <v>8.538771429E-2</v>
      </c>
    </row>
    <row r="6083" spans="1:14" ht="15" customHeight="1" outlineLevel="1" x14ac:dyDescent="0.3">
      <c r="A6083" s="12">
        <v>6081</v>
      </c>
      <c r="B6083" s="13">
        <v>1</v>
      </c>
      <c r="C6083" s="19">
        <v>1.4189236287398999E-4</v>
      </c>
      <c r="D6083" s="21">
        <v>0</v>
      </c>
      <c r="E6083" s="21">
        <v>0</v>
      </c>
      <c r="F6083" s="22">
        <v>1.4685495429873799E-4</v>
      </c>
      <c r="G6083" s="22">
        <v>1.14155251141553E-4</v>
      </c>
      <c r="H6083" s="26">
        <v>0.338717493135196</v>
      </c>
      <c r="I6083" s="20">
        <v>4.839022498E-2</v>
      </c>
      <c r="J6083" s="24">
        <v>0.2021</v>
      </c>
      <c r="K6083" s="20">
        <v>0.25882639400000002</v>
      </c>
      <c r="L6083" s="20">
        <v>0.232305604</v>
      </c>
      <c r="M6083" s="20">
        <v>1.0779233880000001E-2</v>
      </c>
      <c r="N6083" s="20">
        <v>0.22735885710000001</v>
      </c>
    </row>
    <row r="6084" spans="1:14" ht="15" customHeight="1" outlineLevel="1" x14ac:dyDescent="0.3">
      <c r="A6084" s="12">
        <v>6082</v>
      </c>
      <c r="B6084" s="13">
        <v>1</v>
      </c>
      <c r="C6084" s="19">
        <v>1.44282161266991E-4</v>
      </c>
      <c r="D6084" s="21">
        <v>0</v>
      </c>
      <c r="E6084" s="21">
        <v>0</v>
      </c>
      <c r="F6084" s="22">
        <v>1.6447754881458699E-4</v>
      </c>
      <c r="G6084" s="22">
        <v>1.14155251141553E-4</v>
      </c>
      <c r="H6084" s="26">
        <v>0.43207882409949899</v>
      </c>
      <c r="I6084" s="20">
        <v>4.5868890609999997E-2</v>
      </c>
      <c r="J6084" s="24">
        <v>0.28670000000000001</v>
      </c>
      <c r="K6084" s="20">
        <v>0.22644265890000001</v>
      </c>
      <c r="L6084" s="24">
        <v>0.24713980999999999</v>
      </c>
      <c r="M6084" s="20">
        <v>1.1605937909999999E-2</v>
      </c>
      <c r="N6084" s="20">
        <v>0.35043171429999997</v>
      </c>
    </row>
    <row r="6085" spans="1:14" ht="15" customHeight="1" outlineLevel="1" x14ac:dyDescent="0.3">
      <c r="A6085" s="12">
        <v>6083</v>
      </c>
      <c r="B6085" s="13">
        <v>1</v>
      </c>
      <c r="C6085" s="19">
        <v>1.4646959769929499E-4</v>
      </c>
      <c r="D6085" s="21">
        <v>0</v>
      </c>
      <c r="E6085" s="21">
        <v>0</v>
      </c>
      <c r="F6085" s="22">
        <v>1.87974341502385E-4</v>
      </c>
      <c r="G6085" s="22">
        <v>1.14155251141553E-4</v>
      </c>
      <c r="H6085" s="26">
        <v>0.460507187853336</v>
      </c>
      <c r="I6085" s="20">
        <v>6.099689682E-2</v>
      </c>
      <c r="J6085" s="24">
        <v>0.36120000000000002</v>
      </c>
      <c r="K6085" s="20">
        <v>0.2433649866</v>
      </c>
      <c r="L6085" s="24">
        <v>0.23327516000000001</v>
      </c>
      <c r="M6085" s="20">
        <v>7.9960343689999998E-3</v>
      </c>
      <c r="N6085" s="20">
        <v>0.2491988571</v>
      </c>
    </row>
    <row r="6086" spans="1:14" ht="15" customHeight="1" outlineLevel="1" x14ac:dyDescent="0.3">
      <c r="A6086" s="12">
        <v>6084</v>
      </c>
      <c r="B6086" s="13">
        <v>1</v>
      </c>
      <c r="C6086" s="19">
        <v>1.4739134591132801E-4</v>
      </c>
      <c r="D6086" s="21">
        <v>0</v>
      </c>
      <c r="E6086" s="20">
        <v>5.10728273E-6</v>
      </c>
      <c r="F6086" s="22">
        <v>2.0677177565262301E-4</v>
      </c>
      <c r="G6086" s="22">
        <v>1.14155251141553E-4</v>
      </c>
      <c r="H6086" s="26">
        <v>0.49168147310612198</v>
      </c>
      <c r="I6086" s="20">
        <v>7.3603568659999993E-2</v>
      </c>
      <c r="J6086" s="24">
        <v>0.41720000000000002</v>
      </c>
      <c r="K6086" s="20">
        <v>0.2075724373</v>
      </c>
      <c r="L6086" s="20">
        <v>0.22668217960000001</v>
      </c>
      <c r="M6086" s="20">
        <v>1.337349021E-3</v>
      </c>
      <c r="N6086" s="20">
        <v>0.16123714289999999</v>
      </c>
    </row>
    <row r="6087" spans="1:14" ht="15" customHeight="1" outlineLevel="1" x14ac:dyDescent="0.3">
      <c r="A6087" s="12">
        <v>6085</v>
      </c>
      <c r="B6087" s="13">
        <v>1</v>
      </c>
      <c r="C6087" s="19">
        <v>1.3885418285869999E-4</v>
      </c>
      <c r="D6087" s="21">
        <v>0</v>
      </c>
      <c r="E6087" s="20">
        <v>2.4770321239999998E-4</v>
      </c>
      <c r="F6087" s="22">
        <v>1.87974341502385E-4</v>
      </c>
      <c r="G6087" s="22">
        <v>1.14155251141553E-4</v>
      </c>
      <c r="H6087" s="26">
        <v>0.50331125827814605</v>
      </c>
      <c r="I6087" s="20">
        <v>8.6792086889999995E-2</v>
      </c>
      <c r="J6087" s="24">
        <v>0.44779999999999998</v>
      </c>
      <c r="K6087" s="20">
        <v>0.16362308249999999</v>
      </c>
      <c r="L6087" s="20">
        <v>0.21330230750000001</v>
      </c>
      <c r="M6087" s="20">
        <v>4.6503181129999996E-3</v>
      </c>
      <c r="N6087" s="20">
        <v>0.25703228569999997</v>
      </c>
    </row>
    <row r="6088" spans="1:14" ht="15" customHeight="1" outlineLevel="1" x14ac:dyDescent="0.3">
      <c r="A6088" s="12">
        <v>6086</v>
      </c>
      <c r="B6088" s="13">
        <v>1</v>
      </c>
      <c r="C6088" s="19">
        <v>1.3442796021245101E-4</v>
      </c>
      <c r="D6088" s="21">
        <v>0</v>
      </c>
      <c r="E6088" s="20">
        <v>3.5708418420000001E-4</v>
      </c>
      <c r="F6088" s="22">
        <v>1.90324020771165E-4</v>
      </c>
      <c r="G6088" s="22">
        <v>1.14155251141553E-4</v>
      </c>
      <c r="H6088" s="26">
        <v>0.46567598126312398</v>
      </c>
      <c r="I6088" s="20">
        <v>9.4259115589999998E-2</v>
      </c>
      <c r="J6088" s="24">
        <v>0.45369999999999999</v>
      </c>
      <c r="K6088" s="20">
        <v>0.15230094960000001</v>
      </c>
      <c r="L6088" s="20">
        <v>0.19827419039999999</v>
      </c>
      <c r="M6088" s="20">
        <v>2.8040859889999999E-2</v>
      </c>
      <c r="N6088" s="20">
        <v>0.33838628570000001</v>
      </c>
    </row>
    <row r="6089" spans="1:14" ht="15" customHeight="1" outlineLevel="1" x14ac:dyDescent="0.3">
      <c r="A6089" s="12">
        <v>6087</v>
      </c>
      <c r="B6089" s="13">
        <v>1</v>
      </c>
      <c r="C6089" s="19">
        <v>1.2787305864282099E-4</v>
      </c>
      <c r="D6089" s="21">
        <v>0</v>
      </c>
      <c r="E6089" s="20">
        <v>3.1622592240000002E-4</v>
      </c>
      <c r="F6089" s="22">
        <v>2.1382081345896301E-4</v>
      </c>
      <c r="G6089" s="22">
        <v>1.14155251141553E-4</v>
      </c>
      <c r="H6089" s="26">
        <v>0.39137457599741599</v>
      </c>
      <c r="I6089" s="20">
        <v>9.6974398759999997E-2</v>
      </c>
      <c r="J6089" s="24">
        <v>0.43169999999999997</v>
      </c>
      <c r="K6089" s="20">
        <v>0.1658144631</v>
      </c>
      <c r="L6089" s="20">
        <v>0.1969168121</v>
      </c>
      <c r="M6089" s="20">
        <v>3.355331818E-2</v>
      </c>
      <c r="N6089" s="20">
        <v>8.7738857140000001E-2</v>
      </c>
    </row>
    <row r="6090" spans="1:14" ht="15" customHeight="1" outlineLevel="1" x14ac:dyDescent="0.3">
      <c r="A6090" s="12">
        <v>6088</v>
      </c>
      <c r="B6090" s="13">
        <v>1</v>
      </c>
      <c r="C6090" s="19">
        <v>1.2334617706448599E-4</v>
      </c>
      <c r="D6090" s="21">
        <v>0</v>
      </c>
      <c r="E6090" s="20">
        <v>1.370454199E-4</v>
      </c>
      <c r="F6090" s="22">
        <v>2.23219530534082E-4</v>
      </c>
      <c r="G6090" s="22">
        <v>1.14155251141553E-4</v>
      </c>
      <c r="H6090" s="26">
        <v>0.29575189791633</v>
      </c>
      <c r="I6090" s="20">
        <v>9.3677269199999996E-2</v>
      </c>
      <c r="J6090" s="24">
        <v>0.36830000000000002</v>
      </c>
      <c r="K6090" s="20">
        <v>0.24360847329999999</v>
      </c>
      <c r="L6090" s="20">
        <v>0.21010277290000001</v>
      </c>
      <c r="M6090" s="20">
        <v>2.3235073799999999E-2</v>
      </c>
      <c r="N6090" s="20">
        <v>1.416257143E-2</v>
      </c>
    </row>
    <row r="6091" spans="1:14" ht="15" customHeight="1" outlineLevel="1" x14ac:dyDescent="0.3">
      <c r="A6091" s="12">
        <v>6089</v>
      </c>
      <c r="B6091" s="13">
        <v>1</v>
      </c>
      <c r="C6091" s="19">
        <v>1.2245116022124999E-4</v>
      </c>
      <c r="D6091" s="21">
        <v>0</v>
      </c>
      <c r="E6091" s="21">
        <v>0</v>
      </c>
      <c r="F6091" s="22">
        <v>2.23219530534082E-4</v>
      </c>
      <c r="G6091" s="22">
        <v>1.14155251141553E-4</v>
      </c>
      <c r="H6091" s="26">
        <v>0.181553868518818</v>
      </c>
      <c r="I6091" s="20">
        <v>9.0865011640000007E-2</v>
      </c>
      <c r="J6091" s="24">
        <v>0.29970000000000002</v>
      </c>
      <c r="K6091" s="20">
        <v>0.30557584609999999</v>
      </c>
      <c r="L6091" s="20">
        <v>0.2218343998</v>
      </c>
      <c r="M6091" s="20">
        <v>7.1366815340000002E-3</v>
      </c>
      <c r="N6091" s="20">
        <v>0.1410462857</v>
      </c>
    </row>
    <row r="6092" spans="1:14" ht="15" customHeight="1" outlineLevel="1" x14ac:dyDescent="0.3">
      <c r="A6092" s="12">
        <v>6090</v>
      </c>
      <c r="B6092" s="13">
        <v>1</v>
      </c>
      <c r="C6092" s="19">
        <v>1.25052956858792E-4</v>
      </c>
      <c r="D6092" s="21">
        <v>0</v>
      </c>
      <c r="E6092" s="21">
        <v>0</v>
      </c>
      <c r="F6092" s="22">
        <v>1.6447754881458699E-4</v>
      </c>
      <c r="G6092" s="22">
        <v>1.14155251141553E-4</v>
      </c>
      <c r="H6092" s="26">
        <v>8.1246971410111501E-2</v>
      </c>
      <c r="I6092" s="20">
        <v>8.6307214899999998E-2</v>
      </c>
      <c r="J6092" s="24">
        <v>0.23960000000000001</v>
      </c>
      <c r="K6092" s="20">
        <v>0.31495008520000001</v>
      </c>
      <c r="L6092" s="20">
        <v>0.25063021140000002</v>
      </c>
      <c r="M6092" s="20">
        <v>7.5094237119999999E-4</v>
      </c>
      <c r="N6092" s="20">
        <v>8.1287142859999995E-2</v>
      </c>
    </row>
    <row r="6093" spans="1:14" ht="15" customHeight="1" outlineLevel="1" x14ac:dyDescent="0.3">
      <c r="A6093" s="12">
        <v>6091</v>
      </c>
      <c r="B6093" s="13">
        <v>1</v>
      </c>
      <c r="C6093" s="19">
        <v>1.26069584804202E-4</v>
      </c>
      <c r="D6093" s="21">
        <v>0</v>
      </c>
      <c r="E6093" s="21">
        <v>0</v>
      </c>
      <c r="F6093" s="22">
        <v>1.1748396343899099E-4</v>
      </c>
      <c r="G6093" s="22">
        <v>1.14155251141553E-4</v>
      </c>
      <c r="H6093" s="26">
        <v>4.8942012598933902E-2</v>
      </c>
      <c r="I6093" s="20">
        <v>8.853762607E-2</v>
      </c>
      <c r="J6093" s="24">
        <v>0.22789999999999999</v>
      </c>
      <c r="K6093" s="20">
        <v>0.34051619189999999</v>
      </c>
      <c r="L6093" s="20">
        <v>0.2473337212</v>
      </c>
      <c r="M6093" s="20">
        <v>1.0302581619999999E-5</v>
      </c>
      <c r="N6093" s="21">
        <v>0</v>
      </c>
    </row>
    <row r="6094" spans="1:14" ht="15" customHeight="1" outlineLevel="1" x14ac:dyDescent="0.3">
      <c r="A6094" s="12">
        <v>6092</v>
      </c>
      <c r="B6094" s="13">
        <v>1</v>
      </c>
      <c r="C6094" s="19">
        <v>1.27095849033454E-4</v>
      </c>
      <c r="D6094" s="21">
        <v>0</v>
      </c>
      <c r="E6094" s="21">
        <v>0</v>
      </c>
      <c r="F6094" s="22">
        <v>8.8112972579242903E-5</v>
      </c>
      <c r="G6094" s="22">
        <v>1.14155251141553E-4</v>
      </c>
      <c r="H6094" s="26">
        <v>0</v>
      </c>
      <c r="I6094" s="20">
        <v>0.1051202483</v>
      </c>
      <c r="J6094" s="24">
        <v>0.22559999999999999</v>
      </c>
      <c r="K6094" s="20">
        <v>0.24604334059999999</v>
      </c>
      <c r="L6094" s="20">
        <v>0.2281365135</v>
      </c>
      <c r="M6094" s="20">
        <v>5.79172026E-3</v>
      </c>
      <c r="N6094" s="21">
        <v>0</v>
      </c>
    </row>
    <row r="6095" spans="1:14" ht="15" customHeight="1" outlineLevel="1" x14ac:dyDescent="0.3">
      <c r="A6095" s="12">
        <v>6093</v>
      </c>
      <c r="B6095" s="13">
        <v>1</v>
      </c>
      <c r="C6095" s="19">
        <v>1.17902834247474E-4</v>
      </c>
      <c r="D6095" s="21">
        <v>0</v>
      </c>
      <c r="E6095" s="21">
        <v>0</v>
      </c>
      <c r="F6095" s="22">
        <v>5.87419817194953E-5</v>
      </c>
      <c r="G6095" s="22">
        <v>1.14155251141553E-4</v>
      </c>
      <c r="H6095" s="26">
        <v>0</v>
      </c>
      <c r="I6095" s="20">
        <v>0.1242242048</v>
      </c>
      <c r="J6095" s="24">
        <v>0.25640000000000002</v>
      </c>
      <c r="K6095" s="20">
        <v>0.2136596056</v>
      </c>
      <c r="L6095" s="20">
        <v>0.21485359709999999</v>
      </c>
      <c r="M6095" s="20">
        <v>1.569482363E-2</v>
      </c>
      <c r="N6095" s="21">
        <v>0</v>
      </c>
    </row>
    <row r="6096" spans="1:14" ht="15" customHeight="1" outlineLevel="1" x14ac:dyDescent="0.3">
      <c r="A6096" s="12">
        <v>6094</v>
      </c>
      <c r="B6096" s="13">
        <v>1</v>
      </c>
      <c r="C6096" s="19">
        <v>1.16895842585907E-4</v>
      </c>
      <c r="D6096" s="21">
        <v>0</v>
      </c>
      <c r="E6096" s="21">
        <v>0</v>
      </c>
      <c r="F6096" s="22">
        <v>3.7594868300476997E-5</v>
      </c>
      <c r="G6096" s="22">
        <v>1.14155251141553E-4</v>
      </c>
      <c r="H6096" s="26">
        <v>0</v>
      </c>
      <c r="I6096" s="20">
        <v>0.1409038014</v>
      </c>
      <c r="J6096" s="24">
        <v>0.33750000000000002</v>
      </c>
      <c r="K6096" s="20">
        <v>0.20988556119999999</v>
      </c>
      <c r="L6096" s="20">
        <v>0.21465968590000001</v>
      </c>
      <c r="M6096" s="20">
        <v>1.5182520119999999E-2</v>
      </c>
      <c r="N6096" s="21">
        <v>0</v>
      </c>
    </row>
    <row r="6097" spans="1:14" ht="15" customHeight="1" outlineLevel="1" x14ac:dyDescent="0.3">
      <c r="A6097" s="12">
        <v>6095</v>
      </c>
      <c r="B6097" s="13">
        <v>1</v>
      </c>
      <c r="C6097" s="19">
        <v>1.17744420722485E-4</v>
      </c>
      <c r="D6097" s="20">
        <v>3.967889547E-6</v>
      </c>
      <c r="E6097" s="21">
        <v>0</v>
      </c>
      <c r="F6097" s="22">
        <v>2.3496792687798098E-5</v>
      </c>
      <c r="G6097" s="22">
        <v>1.14155251141553E-4</v>
      </c>
      <c r="H6097" s="26">
        <v>0</v>
      </c>
      <c r="I6097" s="20">
        <v>0.1577773468</v>
      </c>
      <c r="J6097" s="24">
        <v>0.4405</v>
      </c>
      <c r="K6097" s="20">
        <v>0.1603360117</v>
      </c>
      <c r="L6097" s="20">
        <v>0.2079697499</v>
      </c>
      <c r="M6097" s="20">
        <v>9.2454851219999998E-3</v>
      </c>
      <c r="N6097" s="21">
        <v>0</v>
      </c>
    </row>
    <row r="6098" spans="1:14" ht="15" customHeight="1" outlineLevel="1" x14ac:dyDescent="0.3">
      <c r="A6098" s="12">
        <v>6096</v>
      </c>
      <c r="B6098" s="13">
        <v>1</v>
      </c>
      <c r="C6098" s="19">
        <v>9.7570603550228095E-5</v>
      </c>
      <c r="D6098" s="20">
        <v>8.1198564439999999E-6</v>
      </c>
      <c r="E6098" s="21">
        <v>0</v>
      </c>
      <c r="F6098" s="22">
        <v>9.3987170751192492E-6</v>
      </c>
      <c r="G6098" s="22">
        <v>1.14155251141553E-4</v>
      </c>
      <c r="H6098" s="26">
        <v>0</v>
      </c>
      <c r="I6098" s="20">
        <v>0.1819239721</v>
      </c>
      <c r="J6098" s="24">
        <v>0.47860000000000003</v>
      </c>
      <c r="K6098" s="20">
        <v>0.1029948868</v>
      </c>
      <c r="L6098" s="20">
        <v>0.20060112469999999</v>
      </c>
      <c r="M6098" s="20">
        <v>1.337349021E-3</v>
      </c>
      <c r="N6098" s="21">
        <v>0</v>
      </c>
    </row>
    <row r="6099" spans="1:14" ht="15" customHeight="1" outlineLevel="1" x14ac:dyDescent="0.3">
      <c r="A6099" s="12">
        <v>6097</v>
      </c>
      <c r="B6099" s="13">
        <v>1</v>
      </c>
      <c r="C6099" s="19">
        <v>8.1959156951612005E-5</v>
      </c>
      <c r="D6099" s="20">
        <v>1.084011062E-5</v>
      </c>
      <c r="E6099" s="21">
        <v>0</v>
      </c>
      <c r="F6099" s="22">
        <v>5.8741981719495297E-6</v>
      </c>
      <c r="G6099" s="22">
        <v>1.14155251141553E-4</v>
      </c>
      <c r="H6099" s="26">
        <v>0</v>
      </c>
      <c r="I6099" s="20">
        <v>0.20577967420000001</v>
      </c>
      <c r="J6099" s="24">
        <v>0.5091</v>
      </c>
      <c r="K6099" s="20">
        <v>9.4594594589999997E-2</v>
      </c>
      <c r="L6099" s="20">
        <v>0.1974015901</v>
      </c>
      <c r="M6099" s="20">
        <v>8.1022337790000003E-3</v>
      </c>
      <c r="N6099" s="21">
        <v>0</v>
      </c>
    </row>
    <row r="6100" spans="1:14" ht="15" customHeight="1" outlineLevel="1" x14ac:dyDescent="0.3">
      <c r="A6100" s="12">
        <v>6098</v>
      </c>
      <c r="B6100" s="13">
        <v>1</v>
      </c>
      <c r="C6100" s="19">
        <v>7.0631880626980702E-5</v>
      </c>
      <c r="D6100" s="20">
        <v>1.3376287439999999E-5</v>
      </c>
      <c r="E6100" s="21">
        <v>0</v>
      </c>
      <c r="F6100" s="22">
        <v>2.3496792687798102E-6</v>
      </c>
      <c r="G6100" s="22">
        <v>1.14155251141553E-4</v>
      </c>
      <c r="H6100" s="26">
        <v>0</v>
      </c>
      <c r="I6100" s="20">
        <v>0.2165438324</v>
      </c>
      <c r="J6100" s="24">
        <v>0.54649999999999999</v>
      </c>
      <c r="K6100" s="20">
        <v>9.0333576819999997E-2</v>
      </c>
      <c r="L6100" s="20">
        <v>0.18848167539999999</v>
      </c>
      <c r="M6100" s="20">
        <v>4.4193043869999997E-2</v>
      </c>
      <c r="N6100" s="21">
        <v>0</v>
      </c>
    </row>
    <row r="6101" spans="1:14" ht="15" customHeight="1" outlineLevel="1" x14ac:dyDescent="0.3">
      <c r="A6101" s="12">
        <v>6099</v>
      </c>
      <c r="B6101" s="13">
        <v>1</v>
      </c>
      <c r="C6101" s="19">
        <v>5.7027109598706197E-5</v>
      </c>
      <c r="D6101" s="20">
        <v>1.6055635539999999E-5</v>
      </c>
      <c r="E6101" s="21">
        <v>0</v>
      </c>
      <c r="F6101" s="22">
        <v>1.17483963438991E-6</v>
      </c>
      <c r="G6101" s="22">
        <v>1.14155251141553E-4</v>
      </c>
      <c r="H6101" s="26">
        <v>0</v>
      </c>
      <c r="I6101" s="20">
        <v>0.21751357639999999</v>
      </c>
      <c r="J6101" s="24">
        <v>0.57889999999999997</v>
      </c>
      <c r="K6101" s="20">
        <v>9.66642318E-2</v>
      </c>
      <c r="L6101" s="20">
        <v>0.1815008726</v>
      </c>
      <c r="M6101" s="20">
        <v>5.3872509169999999E-2</v>
      </c>
      <c r="N6101" s="21">
        <v>0</v>
      </c>
    </row>
    <row r="6102" spans="1:14" ht="15" customHeight="1" outlineLevel="1" x14ac:dyDescent="0.3">
      <c r="A6102" s="12">
        <v>6100</v>
      </c>
      <c r="B6102" s="13">
        <v>1</v>
      </c>
      <c r="C6102" s="19">
        <v>4.9657138589727797E-5</v>
      </c>
      <c r="D6102" s="20">
        <v>1.940993392E-5</v>
      </c>
      <c r="E6102" s="21">
        <v>0</v>
      </c>
      <c r="F6102" s="22">
        <v>1.40980756126789E-5</v>
      </c>
      <c r="G6102" s="22">
        <v>1.14155251141553E-4</v>
      </c>
      <c r="H6102" s="26">
        <v>0</v>
      </c>
      <c r="I6102" s="24">
        <v>0.21693172999999999</v>
      </c>
      <c r="J6102" s="24">
        <v>0.55649999999999999</v>
      </c>
      <c r="K6102" s="20">
        <v>0.1112734356</v>
      </c>
      <c r="L6102" s="20">
        <v>0.1775256932</v>
      </c>
      <c r="M6102" s="20">
        <v>3.621685719E-2</v>
      </c>
      <c r="N6102" s="21">
        <v>0</v>
      </c>
    </row>
    <row r="6103" spans="1:14" ht="15" customHeight="1" outlineLevel="1" x14ac:dyDescent="0.3">
      <c r="A6103" s="12">
        <v>6101</v>
      </c>
      <c r="B6103" s="13">
        <v>1</v>
      </c>
      <c r="C6103" s="19">
        <v>5.0803709539889897E-5</v>
      </c>
      <c r="D6103" s="20">
        <v>2.1782486430000001E-5</v>
      </c>
      <c r="E6103" s="21">
        <v>0</v>
      </c>
      <c r="F6103" s="22">
        <v>3.7594868300476997E-5</v>
      </c>
      <c r="G6103" s="22">
        <v>1.14155251141553E-4</v>
      </c>
      <c r="H6103" s="26">
        <v>0</v>
      </c>
      <c r="I6103" s="20">
        <v>0.21256788209999999</v>
      </c>
      <c r="J6103" s="24">
        <v>0.49459999999999998</v>
      </c>
      <c r="K6103" s="20">
        <v>0.15327489650000001</v>
      </c>
      <c r="L6103" s="20">
        <v>0.18111305019999999</v>
      </c>
      <c r="M6103" s="20">
        <v>1.09739369E-2</v>
      </c>
      <c r="N6103" s="21">
        <v>0</v>
      </c>
    </row>
    <row r="6104" spans="1:14" ht="15" customHeight="1" outlineLevel="1" x14ac:dyDescent="0.3">
      <c r="A6104" s="12">
        <v>6102</v>
      </c>
      <c r="B6104" s="13">
        <v>1</v>
      </c>
      <c r="C6104" s="19">
        <v>5.6943310986283702E-5</v>
      </c>
      <c r="D6104" s="20">
        <v>2.2436983680000001E-5</v>
      </c>
      <c r="E6104" s="21">
        <v>0</v>
      </c>
      <c r="F6104" s="22">
        <v>9.3987170751192502E-5</v>
      </c>
      <c r="G6104" s="22">
        <v>1.14155251141553E-4</v>
      </c>
      <c r="H6104" s="26">
        <v>2.6974640607333199E-2</v>
      </c>
      <c r="I6104" s="20">
        <v>0.21237393330000001</v>
      </c>
      <c r="J6104" s="24">
        <v>0.46100000000000002</v>
      </c>
      <c r="K6104" s="20">
        <v>0.14950085220000001</v>
      </c>
      <c r="L6104" s="20">
        <v>0.19604421180000001</v>
      </c>
      <c r="M6104" s="20">
        <v>8.5062886870000004E-4</v>
      </c>
      <c r="N6104" s="21">
        <v>0</v>
      </c>
    </row>
    <row r="6105" spans="1:14" ht="15" customHeight="1" outlineLevel="1" x14ac:dyDescent="0.3">
      <c r="A6105" s="12">
        <v>6103</v>
      </c>
      <c r="B6105" s="13">
        <v>1</v>
      </c>
      <c r="C6105" s="19">
        <v>6.6014373696449404E-5</v>
      </c>
      <c r="D6105" s="20">
        <v>6.3813481380000001E-6</v>
      </c>
      <c r="E6105" s="21">
        <v>0</v>
      </c>
      <c r="F6105" s="22">
        <v>1.8210014333043501E-4</v>
      </c>
      <c r="G6105" s="22">
        <v>1.14155251141553E-4</v>
      </c>
      <c r="H6105" s="26">
        <v>4.5065417541592601E-2</v>
      </c>
      <c r="I6105" s="20">
        <v>0.234678045</v>
      </c>
      <c r="J6105" s="24">
        <v>0.49459999999999998</v>
      </c>
      <c r="K6105" s="20">
        <v>0.18492817140000001</v>
      </c>
      <c r="L6105" s="20">
        <v>0.20544890439999999</v>
      </c>
      <c r="M6105" s="20">
        <v>1.3620573860000001E-4</v>
      </c>
      <c r="N6105" s="21">
        <v>0</v>
      </c>
    </row>
    <row r="6106" spans="1:14" ht="15" customHeight="1" outlineLevel="1" x14ac:dyDescent="0.3">
      <c r="A6106" s="12">
        <v>6104</v>
      </c>
      <c r="B6106" s="13">
        <v>1</v>
      </c>
      <c r="C6106" s="19">
        <v>8.1559589734557801E-5</v>
      </c>
      <c r="D6106" s="21">
        <v>0</v>
      </c>
      <c r="E6106" s="21">
        <v>0</v>
      </c>
      <c r="F6106" s="22">
        <v>1.58603350642637E-4</v>
      </c>
      <c r="G6106" s="22">
        <v>1.14155251141553E-4</v>
      </c>
      <c r="H6106" s="26">
        <v>0.104345016960103</v>
      </c>
      <c r="I6106" s="20">
        <v>0.22982932510000001</v>
      </c>
      <c r="J6106" s="24">
        <v>0.46389999999999998</v>
      </c>
      <c r="K6106" s="20">
        <v>0.22352081809999999</v>
      </c>
      <c r="L6106" s="20">
        <v>0.2264882684</v>
      </c>
      <c r="M6106" s="20">
        <v>1.1286988560000001E-2</v>
      </c>
      <c r="N6106" s="21">
        <v>0</v>
      </c>
    </row>
    <row r="6107" spans="1:14" ht="15" customHeight="1" outlineLevel="1" x14ac:dyDescent="0.3">
      <c r="A6107" s="12">
        <v>6105</v>
      </c>
      <c r="B6107" s="13">
        <v>1</v>
      </c>
      <c r="C6107" s="19">
        <v>9.7618456758493996E-5</v>
      </c>
      <c r="D6107" s="21">
        <v>0</v>
      </c>
      <c r="E6107" s="21">
        <v>0</v>
      </c>
      <c r="F6107" s="22">
        <v>1.4685495429873799E-4</v>
      </c>
      <c r="G6107" s="22">
        <v>1.14155251141553E-4</v>
      </c>
      <c r="H6107" s="26">
        <v>0.21838152156356</v>
      </c>
      <c r="I6107" s="20">
        <v>0.23477501940000001</v>
      </c>
      <c r="J6107" s="24">
        <v>0.44490000000000002</v>
      </c>
      <c r="K6107" s="20">
        <v>0.19953737520000001</v>
      </c>
      <c r="L6107" s="20">
        <v>0.23114213689999999</v>
      </c>
      <c r="M6107" s="20">
        <v>2.480313562E-2</v>
      </c>
      <c r="N6107" s="21">
        <v>0</v>
      </c>
    </row>
    <row r="6108" spans="1:14" ht="15" customHeight="1" outlineLevel="1" x14ac:dyDescent="0.3">
      <c r="A6108" s="12">
        <v>6106</v>
      </c>
      <c r="B6108" s="13">
        <v>1</v>
      </c>
      <c r="C6108" s="19">
        <v>1.06638018435304E-4</v>
      </c>
      <c r="D6108" s="21">
        <v>0</v>
      </c>
      <c r="E6108" s="21">
        <v>0</v>
      </c>
      <c r="F6108" s="22">
        <v>1.6447754881458699E-4</v>
      </c>
      <c r="G6108" s="22">
        <v>1.14155251141553E-4</v>
      </c>
      <c r="H6108" s="26">
        <v>0.24745598449362</v>
      </c>
      <c r="I6108" s="20">
        <v>0.24146625290000001</v>
      </c>
      <c r="J6108" s="24">
        <v>0.33610000000000001</v>
      </c>
      <c r="K6108" s="20">
        <v>0.20574628680000001</v>
      </c>
      <c r="L6108" s="20">
        <v>0.25353887920000001</v>
      </c>
      <c r="M6108" s="20">
        <v>2.1325263720000001E-2</v>
      </c>
      <c r="N6108" s="21">
        <v>0</v>
      </c>
    </row>
    <row r="6109" spans="1:14" ht="15" customHeight="1" outlineLevel="1" x14ac:dyDescent="0.3">
      <c r="A6109" s="12">
        <v>6107</v>
      </c>
      <c r="B6109" s="13">
        <v>1</v>
      </c>
      <c r="C6109" s="19">
        <v>1.11648886033532E-4</v>
      </c>
      <c r="D6109" s="21">
        <v>0</v>
      </c>
      <c r="E6109" s="21">
        <v>0</v>
      </c>
      <c r="F6109" s="22">
        <v>1.87974341502385E-4</v>
      </c>
      <c r="G6109" s="22">
        <v>1.14155251141553E-4</v>
      </c>
      <c r="H6109" s="26">
        <v>0.28266838959780299</v>
      </c>
      <c r="I6109" s="20">
        <v>0.20364623740000001</v>
      </c>
      <c r="J6109" s="24">
        <v>0.2651</v>
      </c>
      <c r="K6109" s="20">
        <v>0.2423910397</v>
      </c>
      <c r="L6109" s="20">
        <v>0.25353887920000001</v>
      </c>
      <c r="M6109" s="20">
        <v>1.1204037E-2</v>
      </c>
      <c r="N6109" s="21">
        <v>0</v>
      </c>
    </row>
    <row r="6110" spans="1:14" ht="15" customHeight="1" outlineLevel="1" x14ac:dyDescent="0.3">
      <c r="A6110" s="12">
        <v>6108</v>
      </c>
      <c r="B6110" s="13">
        <v>1</v>
      </c>
      <c r="C6110" s="19">
        <v>1.22046436299855E-4</v>
      </c>
      <c r="D6110" s="21">
        <v>0</v>
      </c>
      <c r="E6110" s="21">
        <v>0</v>
      </c>
      <c r="F6110" s="22">
        <v>2.0677177565262301E-4</v>
      </c>
      <c r="G6110" s="22">
        <v>1.14155251141553E-4</v>
      </c>
      <c r="H6110" s="26">
        <v>0.29914391859150402</v>
      </c>
      <c r="I6110" s="20">
        <v>0.15991078359999999</v>
      </c>
      <c r="J6110" s="24">
        <v>0.25280000000000002</v>
      </c>
      <c r="K6110" s="20">
        <v>0.23496469440000001</v>
      </c>
      <c r="L6110" s="20">
        <v>0.24820632149999999</v>
      </c>
      <c r="M6110" s="20">
        <v>1.337349021E-3</v>
      </c>
      <c r="N6110" s="21">
        <v>0</v>
      </c>
    </row>
    <row r="6111" spans="1:14" ht="15" customHeight="1" outlineLevel="1" x14ac:dyDescent="0.3">
      <c r="A6111" s="12">
        <v>6109</v>
      </c>
      <c r="B6111" s="13">
        <v>1</v>
      </c>
      <c r="C6111" s="19">
        <v>1.14462680915614E-4</v>
      </c>
      <c r="D6111" s="21">
        <v>0</v>
      </c>
      <c r="E6111" s="21">
        <v>0</v>
      </c>
      <c r="F6111" s="22">
        <v>1.87974341502385E-4</v>
      </c>
      <c r="G6111" s="22">
        <v>1.14155251141553E-4</v>
      </c>
      <c r="H6111" s="26">
        <v>0.31174285252786299</v>
      </c>
      <c r="I6111" s="20">
        <v>0.1282001552</v>
      </c>
      <c r="J6111" s="24">
        <v>0.28539999999999999</v>
      </c>
      <c r="K6111" s="20">
        <v>0.21487703920000001</v>
      </c>
      <c r="L6111" s="20">
        <v>0.2347294939</v>
      </c>
      <c r="M6111" s="20">
        <v>1.376013035E-2</v>
      </c>
      <c r="N6111" s="20">
        <v>5.9725714289999999E-3</v>
      </c>
    </row>
    <row r="6112" spans="1:14" ht="15" customHeight="1" outlineLevel="1" x14ac:dyDescent="0.3">
      <c r="A6112" s="12">
        <v>6110</v>
      </c>
      <c r="B6112" s="13">
        <v>1</v>
      </c>
      <c r="C6112" s="19">
        <v>1.06522383029191E-4</v>
      </c>
      <c r="D6112" s="21">
        <v>0</v>
      </c>
      <c r="E6112" s="21">
        <v>0</v>
      </c>
      <c r="F6112" s="22">
        <v>1.90324020771165E-4</v>
      </c>
      <c r="G6112" s="22">
        <v>1.14155251141553E-4</v>
      </c>
      <c r="H6112" s="26">
        <v>0.30641253432401899</v>
      </c>
      <c r="I6112" s="20">
        <v>0.1054111715</v>
      </c>
      <c r="J6112" s="24">
        <v>0.34439999999999998</v>
      </c>
      <c r="K6112" s="20">
        <v>0.1453615778</v>
      </c>
      <c r="L6112" s="20">
        <v>0.23259647080000001</v>
      </c>
      <c r="M6112" s="20">
        <v>6.912316181E-2</v>
      </c>
      <c r="N6112" s="21">
        <v>0</v>
      </c>
    </row>
    <row r="6113" spans="1:14" ht="15" customHeight="1" outlineLevel="1" x14ac:dyDescent="0.3">
      <c r="A6113" s="12">
        <v>6111</v>
      </c>
      <c r="B6113" s="13">
        <v>1</v>
      </c>
      <c r="C6113" s="19">
        <v>9.8504994872026697E-5</v>
      </c>
      <c r="D6113" s="21">
        <v>0</v>
      </c>
      <c r="E6113" s="21">
        <v>0</v>
      </c>
      <c r="F6113" s="22">
        <v>2.1382081345896301E-4</v>
      </c>
      <c r="G6113" s="22">
        <v>1.14155251141553E-4</v>
      </c>
      <c r="H6113" s="26">
        <v>0.26167016637053803</v>
      </c>
      <c r="I6113" s="20">
        <v>0.1115205586</v>
      </c>
      <c r="J6113" s="24">
        <v>0.38400000000000001</v>
      </c>
      <c r="K6113" s="20">
        <v>0.15717068419999999</v>
      </c>
      <c r="L6113" s="20">
        <v>0.2218343998</v>
      </c>
      <c r="M6113" s="20">
        <v>8.5590337330000002E-2</v>
      </c>
      <c r="N6113" s="21">
        <v>0</v>
      </c>
    </row>
    <row r="6114" spans="1:14" ht="15" customHeight="1" outlineLevel="1" x14ac:dyDescent="0.3">
      <c r="A6114" s="12">
        <v>6112</v>
      </c>
      <c r="B6114" s="13">
        <v>1</v>
      </c>
      <c r="C6114" s="19">
        <v>9.2487135612231796E-5</v>
      </c>
      <c r="D6114" s="21">
        <v>0</v>
      </c>
      <c r="E6114" s="21">
        <v>0</v>
      </c>
      <c r="F6114" s="22">
        <v>2.23219530534082E-4</v>
      </c>
      <c r="G6114" s="22">
        <v>1.14155251141553E-4</v>
      </c>
      <c r="H6114" s="26">
        <v>0.19140688095622699</v>
      </c>
      <c r="I6114" s="20">
        <v>0.12800620639999999</v>
      </c>
      <c r="J6114" s="24">
        <v>0.32250000000000001</v>
      </c>
      <c r="K6114" s="20">
        <v>0.25188702219999998</v>
      </c>
      <c r="L6114" s="20">
        <v>0.2192165988</v>
      </c>
      <c r="M6114" s="20">
        <v>5.6118905310000002E-2</v>
      </c>
      <c r="N6114" s="21">
        <v>0</v>
      </c>
    </row>
    <row r="6115" spans="1:14" ht="15" customHeight="1" outlineLevel="1" x14ac:dyDescent="0.3">
      <c r="A6115" s="12">
        <v>6113</v>
      </c>
      <c r="B6115" s="13">
        <v>1</v>
      </c>
      <c r="C6115" s="19">
        <v>9.20920479746792E-5</v>
      </c>
      <c r="D6115" s="21">
        <v>0</v>
      </c>
      <c r="E6115" s="21">
        <v>0</v>
      </c>
      <c r="F6115" s="22">
        <v>2.23219530534082E-4</v>
      </c>
      <c r="G6115" s="22">
        <v>1.14155251141553E-4</v>
      </c>
      <c r="H6115" s="26">
        <v>0.110321434340171</v>
      </c>
      <c r="I6115" s="20">
        <v>0.140321955</v>
      </c>
      <c r="J6115" s="24">
        <v>0.23019999999999999</v>
      </c>
      <c r="K6115" s="20">
        <v>0.27112247379999999</v>
      </c>
      <c r="L6115" s="20">
        <v>0.2336629824</v>
      </c>
      <c r="M6115" s="20">
        <v>1.6807906970000001E-2</v>
      </c>
      <c r="N6115" s="21">
        <v>0</v>
      </c>
    </row>
    <row r="6116" spans="1:14" ht="15" customHeight="1" outlineLevel="1" x14ac:dyDescent="0.3">
      <c r="A6116" s="12">
        <v>6114</v>
      </c>
      <c r="B6116" s="13">
        <v>1</v>
      </c>
      <c r="C6116" s="19">
        <v>9.7392004088189496E-5</v>
      </c>
      <c r="D6116" s="21">
        <v>0</v>
      </c>
      <c r="E6116" s="21">
        <v>0</v>
      </c>
      <c r="F6116" s="22">
        <v>1.6447754881458699E-4</v>
      </c>
      <c r="G6116" s="22">
        <v>1.14155251141553E-4</v>
      </c>
      <c r="H6116" s="26">
        <v>3.6504603456630598E-2</v>
      </c>
      <c r="I6116" s="20">
        <v>0.14070985259999999</v>
      </c>
      <c r="J6116" s="24">
        <v>0.19570000000000001</v>
      </c>
      <c r="K6116" s="20">
        <v>0.2450693937</v>
      </c>
      <c r="L6116" s="20">
        <v>0.25538103550000002</v>
      </c>
      <c r="M6116" s="20">
        <v>9.7492743609999997E-4</v>
      </c>
      <c r="N6116" s="20">
        <v>2.5294285710000001E-3</v>
      </c>
    </row>
    <row r="6117" spans="1:14" ht="15" customHeight="1" outlineLevel="1" x14ac:dyDescent="0.3">
      <c r="A6117" s="12">
        <v>6115</v>
      </c>
      <c r="B6117" s="13">
        <v>1</v>
      </c>
      <c r="C6117" s="19">
        <v>1.00437069782497E-4</v>
      </c>
      <c r="D6117" s="21">
        <v>0</v>
      </c>
      <c r="E6117" s="21">
        <v>0</v>
      </c>
      <c r="F6117" s="22">
        <v>1.1748396343899099E-4</v>
      </c>
      <c r="G6117" s="22">
        <v>1.14155251141553E-4</v>
      </c>
      <c r="H6117" s="26">
        <v>8.0762397027943807E-3</v>
      </c>
      <c r="I6117" s="20">
        <v>0.14546159810000001</v>
      </c>
      <c r="J6117" s="24">
        <v>0.21759999999999999</v>
      </c>
      <c r="K6117" s="20">
        <v>0.20233747260000001</v>
      </c>
      <c r="L6117" s="20">
        <v>0.25935621489999999</v>
      </c>
      <c r="M6117" s="20">
        <v>6.2251507310000004E-4</v>
      </c>
      <c r="N6117" s="21">
        <v>0</v>
      </c>
    </row>
    <row r="6118" spans="1:14" ht="15" customHeight="1" outlineLevel="1" x14ac:dyDescent="0.3">
      <c r="A6118" s="12">
        <v>6116</v>
      </c>
      <c r="B6118" s="13">
        <v>1</v>
      </c>
      <c r="C6118" s="19">
        <v>9.8721597069108095E-5</v>
      </c>
      <c r="D6118" s="20">
        <v>1.1515060899999999E-5</v>
      </c>
      <c r="E6118" s="21">
        <v>0</v>
      </c>
      <c r="F6118" s="22">
        <v>8.8112972579242903E-5</v>
      </c>
      <c r="G6118" s="22">
        <v>1.14155251141553E-4</v>
      </c>
      <c r="H6118" s="26">
        <v>0</v>
      </c>
      <c r="I6118" s="20">
        <v>0.15195888290000001</v>
      </c>
      <c r="J6118" s="24">
        <v>0.18729999999999999</v>
      </c>
      <c r="K6118" s="20">
        <v>0.20501582660000001</v>
      </c>
      <c r="L6118" s="20">
        <v>0.25625363579999999</v>
      </c>
      <c r="M6118" s="20">
        <v>2.0896078450000001E-2</v>
      </c>
      <c r="N6118" s="21">
        <v>0</v>
      </c>
    </row>
    <row r="6119" spans="1:14" ht="15" customHeight="1" outlineLevel="1" x14ac:dyDescent="0.3">
      <c r="A6119" s="12">
        <v>6117</v>
      </c>
      <c r="B6119" s="13">
        <v>1</v>
      </c>
      <c r="C6119" s="19">
        <v>8.8156610657760795E-5</v>
      </c>
      <c r="D6119" s="20">
        <v>2.4359569329999999E-5</v>
      </c>
      <c r="E6119" s="21">
        <v>0</v>
      </c>
      <c r="F6119" s="22">
        <v>5.87419817194953E-5</v>
      </c>
      <c r="G6119" s="22">
        <v>1.14155251141553E-4</v>
      </c>
      <c r="H6119" s="26">
        <v>0</v>
      </c>
      <c r="I6119" s="20">
        <v>0.13411559349999999</v>
      </c>
      <c r="J6119" s="24">
        <v>0.152</v>
      </c>
      <c r="K6119" s="20">
        <v>0.19381543709999999</v>
      </c>
      <c r="L6119" s="20">
        <v>0.26187706030000002</v>
      </c>
      <c r="M6119" s="20">
        <v>3.8884822819999998E-2</v>
      </c>
      <c r="N6119" s="21">
        <v>0</v>
      </c>
    </row>
    <row r="6120" spans="1:14" ht="15" customHeight="1" outlineLevel="1" x14ac:dyDescent="0.3">
      <c r="A6120" s="12">
        <v>6118</v>
      </c>
      <c r="B6120" s="13">
        <v>1</v>
      </c>
      <c r="C6120" s="19">
        <v>8.9614558299311295E-5</v>
      </c>
      <c r="D6120" s="20">
        <v>3.4381558389999998E-5</v>
      </c>
      <c r="E6120" s="21">
        <v>0</v>
      </c>
      <c r="F6120" s="22">
        <v>3.7594868300476997E-5</v>
      </c>
      <c r="G6120" s="22">
        <v>1.14155251141553E-4</v>
      </c>
      <c r="H6120" s="26">
        <v>0</v>
      </c>
      <c r="I6120" s="20">
        <v>9.9689681919999995E-2</v>
      </c>
      <c r="J6120" s="24">
        <v>7.46E-2</v>
      </c>
      <c r="K6120" s="20">
        <v>0.17896274649999999</v>
      </c>
      <c r="L6120" s="20">
        <v>0.28281946870000002</v>
      </c>
      <c r="M6120" s="20">
        <v>3.015088891E-2</v>
      </c>
      <c r="N6120" s="21">
        <v>0</v>
      </c>
    </row>
    <row r="6121" spans="1:14" ht="15" customHeight="1" outlineLevel="1" x14ac:dyDescent="0.3">
      <c r="A6121" s="12">
        <v>6119</v>
      </c>
      <c r="B6121" s="13">
        <v>1</v>
      </c>
      <c r="C6121" s="19">
        <v>9.3811759323939094E-5</v>
      </c>
      <c r="D6121" s="20">
        <v>4.0803812610000003E-5</v>
      </c>
      <c r="E6121" s="21">
        <v>0</v>
      </c>
      <c r="F6121" s="22">
        <v>2.3496792687798098E-5</v>
      </c>
      <c r="G6121" s="22">
        <v>1.14155251141553E-4</v>
      </c>
      <c r="H6121" s="26">
        <v>0</v>
      </c>
      <c r="I6121" s="20">
        <v>6.8366951120000005E-2</v>
      </c>
      <c r="J6121" s="24">
        <v>3.5700000000000003E-2</v>
      </c>
      <c r="K6121" s="20">
        <v>0.20233747260000001</v>
      </c>
      <c r="L6121" s="20">
        <v>0.2725421757</v>
      </c>
      <c r="M6121" s="20">
        <v>1.376013035E-2</v>
      </c>
      <c r="N6121" s="21">
        <v>0</v>
      </c>
    </row>
    <row r="6122" spans="1:14" ht="15" customHeight="1" outlineLevel="1" x14ac:dyDescent="0.3">
      <c r="A6122" s="12">
        <v>6120</v>
      </c>
      <c r="B6122" s="13">
        <v>1</v>
      </c>
      <c r="C6122" s="19">
        <v>7.6288095540953796E-5</v>
      </c>
      <c r="D6122" s="20">
        <v>4.7491956330000003E-5</v>
      </c>
      <c r="E6122" s="21">
        <v>0</v>
      </c>
      <c r="F6122" s="22">
        <v>9.3987170751192492E-6</v>
      </c>
      <c r="G6122" s="22">
        <v>1.14155251141553E-4</v>
      </c>
      <c r="H6122" s="26">
        <v>0</v>
      </c>
      <c r="I6122" s="20">
        <v>6.0802948019999997E-2</v>
      </c>
      <c r="J6122" s="24">
        <v>3.5299999999999998E-2</v>
      </c>
      <c r="K6122" s="20">
        <v>0.1102994887</v>
      </c>
      <c r="L6122" s="20">
        <v>0.2660461509</v>
      </c>
      <c r="M6122" s="20">
        <v>1.337349021E-3</v>
      </c>
      <c r="N6122" s="21">
        <v>0</v>
      </c>
    </row>
    <row r="6123" spans="1:14" ht="15" customHeight="1" outlineLevel="1" x14ac:dyDescent="0.3">
      <c r="A6123" s="12">
        <v>6121</v>
      </c>
      <c r="B6123" s="13">
        <v>1</v>
      </c>
      <c r="C6123" s="19">
        <v>6.1327844339959702E-5</v>
      </c>
      <c r="D6123" s="20">
        <v>5.4261912210000002E-5</v>
      </c>
      <c r="E6123" s="21">
        <v>0</v>
      </c>
      <c r="F6123" s="22">
        <v>5.8741981719495297E-6</v>
      </c>
      <c r="G6123" s="22">
        <v>1.14155251141553E-4</v>
      </c>
      <c r="H6123" s="26">
        <v>0</v>
      </c>
      <c r="I6123" s="20">
        <v>5.9639255240000001E-2</v>
      </c>
      <c r="J6123" s="24">
        <v>3.8300000000000001E-2</v>
      </c>
      <c r="K6123" s="20">
        <v>8.1446311179999994E-2</v>
      </c>
      <c r="L6123" s="20">
        <v>0.26207097150000003</v>
      </c>
      <c r="M6123" s="20">
        <v>2.272746481E-2</v>
      </c>
      <c r="N6123" s="21">
        <v>0</v>
      </c>
    </row>
    <row r="6124" spans="1:14" ht="15" customHeight="1" outlineLevel="1" x14ac:dyDescent="0.3">
      <c r="A6124" s="12">
        <v>6122</v>
      </c>
      <c r="B6124" s="13">
        <v>1</v>
      </c>
      <c r="C6124" s="19">
        <v>5.03162878105656E-5</v>
      </c>
      <c r="D6124" s="20">
        <v>5.870022165E-5</v>
      </c>
      <c r="E6124" s="21">
        <v>0</v>
      </c>
      <c r="F6124" s="22">
        <v>2.3496792687798102E-6</v>
      </c>
      <c r="G6124" s="22">
        <v>1.14155251141553E-4</v>
      </c>
      <c r="H6124" s="26">
        <v>0</v>
      </c>
      <c r="I6124" s="20">
        <v>5.7117920869999998E-2</v>
      </c>
      <c r="J6124" s="24">
        <v>4.6800000000000001E-2</v>
      </c>
      <c r="K6124" s="20">
        <v>6.7567567570000001E-2</v>
      </c>
      <c r="L6124" s="20">
        <v>0.2532480124</v>
      </c>
      <c r="M6124" s="20">
        <v>0.10673713579999999</v>
      </c>
      <c r="N6124" s="21">
        <v>0</v>
      </c>
    </row>
    <row r="6125" spans="1:14" ht="15" customHeight="1" outlineLevel="1" x14ac:dyDescent="0.3">
      <c r="A6125" s="12">
        <v>6123</v>
      </c>
      <c r="B6125" s="13">
        <v>1</v>
      </c>
      <c r="C6125" s="19">
        <v>3.7123101923798303E-5</v>
      </c>
      <c r="D6125" s="20">
        <v>6.0581901229999999E-5</v>
      </c>
      <c r="E6125" s="21">
        <v>0</v>
      </c>
      <c r="F6125" s="22">
        <v>1.17483963438991E-6</v>
      </c>
      <c r="G6125" s="22">
        <v>1.14155251141553E-4</v>
      </c>
      <c r="H6125" s="26">
        <v>0</v>
      </c>
      <c r="I6125" s="20">
        <v>6.9239720709999994E-2</v>
      </c>
      <c r="J6125" s="24">
        <v>9.8000000000000004E-2</v>
      </c>
      <c r="K6125" s="20">
        <v>6.4402240080000006E-2</v>
      </c>
      <c r="L6125" s="20">
        <v>0.2460732984</v>
      </c>
      <c r="M6125" s="20">
        <v>0.1339001655</v>
      </c>
      <c r="N6125" s="21">
        <v>0</v>
      </c>
    </row>
    <row r="6126" spans="1:14" ht="15" customHeight="1" outlineLevel="1" x14ac:dyDescent="0.3">
      <c r="A6126" s="12">
        <v>6124</v>
      </c>
      <c r="B6126" s="13">
        <v>1</v>
      </c>
      <c r="C6126" s="19">
        <v>3.1038110836745303E-5</v>
      </c>
      <c r="D6126" s="20">
        <v>6.0745525540000002E-5</v>
      </c>
      <c r="E6126" s="21">
        <v>0</v>
      </c>
      <c r="F6126" s="22">
        <v>1.40980756126789E-5</v>
      </c>
      <c r="G6126" s="22">
        <v>1.14155251141553E-4</v>
      </c>
      <c r="H6126" s="26">
        <v>0</v>
      </c>
      <c r="I6126" s="20">
        <v>8.5143522109999994E-2</v>
      </c>
      <c r="J6126" s="24">
        <v>0.1193</v>
      </c>
      <c r="K6126" s="20">
        <v>6.1480399319999997E-2</v>
      </c>
      <c r="L6126" s="20">
        <v>0.23841380649999999</v>
      </c>
      <c r="M6126" s="20">
        <v>8.5976071870000004E-2</v>
      </c>
      <c r="N6126" s="21">
        <v>0</v>
      </c>
    </row>
    <row r="6127" spans="1:14" ht="15" customHeight="1" outlineLevel="1" x14ac:dyDescent="0.3">
      <c r="A6127" s="12">
        <v>6125</v>
      </c>
      <c r="B6127" s="13">
        <v>1</v>
      </c>
      <c r="C6127" s="19">
        <v>2.9303616451832201E-5</v>
      </c>
      <c r="D6127" s="20">
        <v>6.0152387409999998E-5</v>
      </c>
      <c r="E6127" s="21">
        <v>0</v>
      </c>
      <c r="F6127" s="22">
        <v>3.7594868300476997E-5</v>
      </c>
      <c r="G6127" s="22">
        <v>1.14155251141553E-4</v>
      </c>
      <c r="H6127" s="26">
        <v>0</v>
      </c>
      <c r="I6127" s="20">
        <v>0.1103568658</v>
      </c>
      <c r="J6127" s="24">
        <v>9.6600000000000005E-2</v>
      </c>
      <c r="K6127" s="20">
        <v>7.3289505719999995E-2</v>
      </c>
      <c r="L6127" s="20">
        <v>0.24006205159999999</v>
      </c>
      <c r="M6127" s="20">
        <v>2.5498245579999999E-2</v>
      </c>
      <c r="N6127" s="21">
        <v>0</v>
      </c>
    </row>
    <row r="6128" spans="1:14" ht="15" customHeight="1" outlineLevel="1" x14ac:dyDescent="0.3">
      <c r="A6128" s="12">
        <v>6126</v>
      </c>
      <c r="B6128" s="13">
        <v>1</v>
      </c>
      <c r="C6128" s="19">
        <v>3.2930301013803203E-5</v>
      </c>
      <c r="D6128" s="20">
        <v>5.8229801750000003E-5</v>
      </c>
      <c r="E6128" s="21">
        <v>0</v>
      </c>
      <c r="F6128" s="22">
        <v>9.3987170751192502E-5</v>
      </c>
      <c r="G6128" s="22">
        <v>1.14155251141553E-4</v>
      </c>
      <c r="H6128" s="26">
        <v>7.7531901146826003E-3</v>
      </c>
      <c r="I6128" s="20">
        <v>0.1372187742</v>
      </c>
      <c r="J6128" s="24">
        <v>0.13</v>
      </c>
      <c r="K6128" s="20">
        <v>9.6907718530000006E-2</v>
      </c>
      <c r="L6128" s="20">
        <v>0.24655807639999999</v>
      </c>
      <c r="M6128" s="20">
        <v>1.128600373E-3</v>
      </c>
      <c r="N6128" s="21">
        <v>0</v>
      </c>
    </row>
    <row r="6129" spans="1:14" ht="15" customHeight="1" outlineLevel="1" x14ac:dyDescent="0.3">
      <c r="A6129" s="12">
        <v>6127</v>
      </c>
      <c r="B6129" s="13">
        <v>1</v>
      </c>
      <c r="C6129" s="19">
        <v>3.8339920477451801E-5</v>
      </c>
      <c r="D6129" s="20">
        <v>3.9290287730000001E-5</v>
      </c>
      <c r="E6129" s="21">
        <v>0</v>
      </c>
      <c r="F6129" s="22">
        <v>1.8210014333043501E-4</v>
      </c>
      <c r="G6129" s="22">
        <v>1.14155251141553E-4</v>
      </c>
      <c r="H6129" s="26">
        <v>3.7635277015021798E-2</v>
      </c>
      <c r="I6129" s="20">
        <v>0.1371217998</v>
      </c>
      <c r="J6129" s="24">
        <v>0.13170000000000001</v>
      </c>
      <c r="K6129" s="20">
        <v>0.1336742148</v>
      </c>
      <c r="L6129" s="20">
        <v>0.2532480124</v>
      </c>
      <c r="M6129" s="20">
        <v>1.8864382680000001E-3</v>
      </c>
      <c r="N6129" s="21">
        <v>0</v>
      </c>
    </row>
    <row r="6130" spans="1:14" ht="15" customHeight="1" outlineLevel="1" x14ac:dyDescent="0.3">
      <c r="A6130" s="12">
        <v>6128</v>
      </c>
      <c r="B6130" s="13">
        <v>1</v>
      </c>
      <c r="C6130" s="19">
        <v>5.2332247248575603E-5</v>
      </c>
      <c r="D6130" s="20">
        <v>1.87145306E-5</v>
      </c>
      <c r="E6130" s="21">
        <v>0</v>
      </c>
      <c r="F6130" s="22">
        <v>1.58603350642637E-4</v>
      </c>
      <c r="G6130" s="22">
        <v>1.14155251141553E-4</v>
      </c>
      <c r="H6130" s="26">
        <v>0.115167178161848</v>
      </c>
      <c r="I6130" s="20">
        <v>0.12965477110000001</v>
      </c>
      <c r="J6130" s="24">
        <v>6.5600000000000006E-2</v>
      </c>
      <c r="K6130" s="20">
        <v>0.14852690530000001</v>
      </c>
      <c r="L6130" s="20">
        <v>0.25828970330000001</v>
      </c>
      <c r="M6130" s="20">
        <v>3.6908648609999997E-2</v>
      </c>
      <c r="N6130" s="20">
        <v>1.1811428570000001E-3</v>
      </c>
    </row>
    <row r="6131" spans="1:14" ht="15" customHeight="1" outlineLevel="1" x14ac:dyDescent="0.3">
      <c r="A6131" s="12">
        <v>6129</v>
      </c>
      <c r="B6131" s="13">
        <v>1</v>
      </c>
      <c r="C6131" s="19">
        <v>7.30170241079636E-5</v>
      </c>
      <c r="D6131" s="21">
        <v>0</v>
      </c>
      <c r="E6131" s="21">
        <v>0</v>
      </c>
      <c r="F6131" s="22">
        <v>1.4685495429873799E-4</v>
      </c>
      <c r="G6131" s="22">
        <v>1.14155251141553E-4</v>
      </c>
      <c r="H6131" s="26">
        <v>0.20206751736391501</v>
      </c>
      <c r="I6131" s="20">
        <v>0.1236423584</v>
      </c>
      <c r="J6131" s="24">
        <v>9.4000000000000004E-3</v>
      </c>
      <c r="K6131" s="20">
        <v>0.1592403214</v>
      </c>
      <c r="L6131" s="20">
        <v>0.25945317039999999</v>
      </c>
      <c r="M6131" s="20">
        <v>6.016074465E-2</v>
      </c>
      <c r="N6131" s="21">
        <v>0</v>
      </c>
    </row>
    <row r="6132" spans="1:14" ht="15" customHeight="1" outlineLevel="1" x14ac:dyDescent="0.3">
      <c r="A6132" s="12">
        <v>6130</v>
      </c>
      <c r="B6132" s="13">
        <v>1</v>
      </c>
      <c r="C6132" s="19">
        <v>8.5332194858992903E-5</v>
      </c>
      <c r="D6132" s="21">
        <v>0</v>
      </c>
      <c r="E6132" s="21">
        <v>0</v>
      </c>
      <c r="F6132" s="22">
        <v>1.6447754881458699E-4</v>
      </c>
      <c r="G6132" s="22">
        <v>1.14155251141553E-4</v>
      </c>
      <c r="H6132" s="26">
        <v>0.27556129865934398</v>
      </c>
      <c r="I6132" s="20">
        <v>0.14895267649999999</v>
      </c>
      <c r="J6132" s="24">
        <v>8.6E-3</v>
      </c>
      <c r="K6132" s="20">
        <v>0.17311906499999999</v>
      </c>
      <c r="L6132" s="20">
        <v>0.2645918169</v>
      </c>
      <c r="M6132" s="20">
        <v>4.2661774049999997E-2</v>
      </c>
      <c r="N6132" s="21">
        <v>0</v>
      </c>
    </row>
    <row r="6133" spans="1:14" ht="15" customHeight="1" outlineLevel="1" x14ac:dyDescent="0.3">
      <c r="A6133" s="12">
        <v>6131</v>
      </c>
      <c r="B6133" s="13">
        <v>1</v>
      </c>
      <c r="C6133" s="19">
        <v>9.4992569411345794E-5</v>
      </c>
      <c r="D6133" s="21">
        <v>0</v>
      </c>
      <c r="E6133" s="21">
        <v>0</v>
      </c>
      <c r="F6133" s="22">
        <v>1.87974341502385E-4</v>
      </c>
      <c r="G6133" s="22">
        <v>1.14155251141553E-4</v>
      </c>
      <c r="H6133" s="26">
        <v>0.31465029882086898</v>
      </c>
      <c r="I6133" s="20">
        <v>0.1826027929</v>
      </c>
      <c r="J6133" s="24">
        <v>6.7900000000000002E-2</v>
      </c>
      <c r="K6133" s="20">
        <v>0.1561967373</v>
      </c>
      <c r="L6133" s="20">
        <v>0.27186348649999997</v>
      </c>
      <c r="M6133" s="20">
        <v>1.7069503980000001E-2</v>
      </c>
      <c r="N6133" s="21">
        <v>0</v>
      </c>
    </row>
    <row r="6134" spans="1:14" ht="15" customHeight="1" outlineLevel="1" x14ac:dyDescent="0.3">
      <c r="A6134" s="12">
        <v>6132</v>
      </c>
      <c r="B6134" s="13">
        <v>1</v>
      </c>
      <c r="C6134" s="19">
        <v>1.06233294513909E-4</v>
      </c>
      <c r="D6134" s="21">
        <v>0</v>
      </c>
      <c r="E6134" s="21">
        <v>0</v>
      </c>
      <c r="F6134" s="22">
        <v>2.0677177565262301E-4</v>
      </c>
      <c r="G6134" s="22">
        <v>1.14155251141553E-4</v>
      </c>
      <c r="H6134" s="26">
        <v>0.33613309643030198</v>
      </c>
      <c r="I6134" s="20">
        <v>0.2013188518</v>
      </c>
      <c r="J6134" s="24">
        <v>0.1585</v>
      </c>
      <c r="K6134" s="20">
        <v>0.1210129048</v>
      </c>
      <c r="L6134" s="20">
        <v>0.27457824320000002</v>
      </c>
      <c r="M6134" s="20">
        <v>1.337349021E-3</v>
      </c>
      <c r="N6134" s="20">
        <v>1.4151428569999999E-3</v>
      </c>
    </row>
    <row r="6135" spans="1:14" ht="15" customHeight="1" outlineLevel="1" x14ac:dyDescent="0.3">
      <c r="A6135" s="12">
        <v>6133</v>
      </c>
      <c r="B6135" s="13">
        <v>1</v>
      </c>
      <c r="C6135" s="19">
        <v>9.7994271828361101E-5</v>
      </c>
      <c r="D6135" s="21">
        <v>0</v>
      </c>
      <c r="E6135" s="21">
        <v>0</v>
      </c>
      <c r="F6135" s="22">
        <v>1.87974341502385E-4</v>
      </c>
      <c r="G6135" s="22">
        <v>1.14155251141553E-4</v>
      </c>
      <c r="H6135" s="26">
        <v>0.33597157163624602</v>
      </c>
      <c r="I6135" s="20">
        <v>0.21741660199999999</v>
      </c>
      <c r="J6135" s="24">
        <v>0.3911</v>
      </c>
      <c r="K6135" s="20">
        <v>0.1211346482</v>
      </c>
      <c r="L6135" s="20">
        <v>0.27021524139999997</v>
      </c>
      <c r="M6135" s="20">
        <v>3.4929904880000001E-2</v>
      </c>
      <c r="N6135" s="20">
        <v>7.510285714E-3</v>
      </c>
    </row>
    <row r="6136" spans="1:14" ht="15" customHeight="1" outlineLevel="1" x14ac:dyDescent="0.3">
      <c r="A6136" s="12">
        <v>6134</v>
      </c>
      <c r="B6136" s="13">
        <v>1</v>
      </c>
      <c r="C6136" s="19">
        <v>8.8092990179939598E-5</v>
      </c>
      <c r="D6136" s="21">
        <v>0</v>
      </c>
      <c r="E6136" s="21">
        <v>0</v>
      </c>
      <c r="F6136" s="22">
        <v>1.90324020771165E-4</v>
      </c>
      <c r="G6136" s="22">
        <v>1.14155251141553E-4</v>
      </c>
      <c r="H6136" s="26">
        <v>0.31545792279114798</v>
      </c>
      <c r="I6136" s="20">
        <v>0.24204809930000001</v>
      </c>
      <c r="J6136" s="24">
        <v>0.65820000000000001</v>
      </c>
      <c r="K6136" s="20">
        <v>0.1004382761</v>
      </c>
      <c r="L6136" s="20">
        <v>0.26556137289999998</v>
      </c>
      <c r="M6136" s="20">
        <v>0.1559930149</v>
      </c>
      <c r="N6136" s="20">
        <v>3.964628571E-2</v>
      </c>
    </row>
    <row r="6137" spans="1:14" ht="15" customHeight="1" outlineLevel="1" x14ac:dyDescent="0.3">
      <c r="A6137" s="12">
        <v>6135</v>
      </c>
      <c r="B6137" s="13">
        <v>1</v>
      </c>
      <c r="C6137" s="19">
        <v>8.0008148035875805E-5</v>
      </c>
      <c r="D6137" s="21">
        <v>0</v>
      </c>
      <c r="E6137" s="21">
        <v>0</v>
      </c>
      <c r="F6137" s="22">
        <v>2.1382081345896301E-4</v>
      </c>
      <c r="G6137" s="22">
        <v>1.14155251141553E-4</v>
      </c>
      <c r="H6137" s="26">
        <v>0.26344693910515299</v>
      </c>
      <c r="I6137" s="20">
        <v>0.22992629949999999</v>
      </c>
      <c r="J6137" s="24">
        <v>0.83160000000000001</v>
      </c>
      <c r="K6137" s="20">
        <v>8.5098612130000001E-2</v>
      </c>
      <c r="L6137" s="20">
        <v>0.25441147949999998</v>
      </c>
      <c r="M6137" s="20">
        <v>0.19763902159999999</v>
      </c>
      <c r="N6137" s="20">
        <v>0.42467657139999998</v>
      </c>
    </row>
    <row r="6138" spans="1:14" ht="15" customHeight="1" outlineLevel="1" x14ac:dyDescent="0.3">
      <c r="A6138" s="12">
        <v>6136</v>
      </c>
      <c r="B6138" s="13">
        <v>1</v>
      </c>
      <c r="C6138" s="19">
        <v>7.4611829083937999E-5</v>
      </c>
      <c r="D6138" s="21">
        <v>0</v>
      </c>
      <c r="E6138" s="21">
        <v>0</v>
      </c>
      <c r="F6138" s="22">
        <v>2.23219530534082E-4</v>
      </c>
      <c r="G6138" s="22">
        <v>1.14155251141553E-4</v>
      </c>
      <c r="H6138" s="26">
        <v>0.17250848005168801</v>
      </c>
      <c r="I6138" s="20">
        <v>0.22982932510000001</v>
      </c>
      <c r="J6138" s="24">
        <v>0.87829999999999997</v>
      </c>
      <c r="K6138" s="20">
        <v>9.0090090090000005E-2</v>
      </c>
      <c r="L6138" s="20">
        <v>0.24946674420000001</v>
      </c>
      <c r="M6138" s="20">
        <v>0.1248967397</v>
      </c>
      <c r="N6138" s="20">
        <v>2.1617142860000001E-2</v>
      </c>
    </row>
    <row r="6139" spans="1:14" ht="15" customHeight="1" outlineLevel="1" x14ac:dyDescent="0.3">
      <c r="A6139" s="12">
        <v>6137</v>
      </c>
      <c r="B6139" s="13">
        <v>1</v>
      </c>
      <c r="C6139" s="19">
        <v>7.5936818112315604E-5</v>
      </c>
      <c r="D6139" s="21">
        <v>0</v>
      </c>
      <c r="E6139" s="21">
        <v>0</v>
      </c>
      <c r="F6139" s="22">
        <v>2.23219530534082E-4</v>
      </c>
      <c r="G6139" s="22">
        <v>1.14155251141553E-4</v>
      </c>
      <c r="H6139" s="26">
        <v>8.6092715231788103E-2</v>
      </c>
      <c r="I6139" s="20">
        <v>0.20432505819999999</v>
      </c>
      <c r="J6139" s="24">
        <v>0.83879999999999999</v>
      </c>
      <c r="K6139" s="20">
        <v>0.1650840029</v>
      </c>
      <c r="L6139" s="20">
        <v>0.246655032</v>
      </c>
      <c r="M6139" s="20">
        <v>3.6762282690000002E-2</v>
      </c>
      <c r="N6139" s="20">
        <v>0.29566457140000002</v>
      </c>
    </row>
    <row r="6140" spans="1:14" ht="15" customHeight="1" outlineLevel="1" x14ac:dyDescent="0.3">
      <c r="A6140" s="12">
        <v>6138</v>
      </c>
      <c r="B6140" s="13">
        <v>1</v>
      </c>
      <c r="C6140" s="19">
        <v>8.4966016072968503E-5</v>
      </c>
      <c r="D6140" s="21">
        <v>0</v>
      </c>
      <c r="E6140" s="21">
        <v>0</v>
      </c>
      <c r="F6140" s="22">
        <v>1.6447754881458699E-4</v>
      </c>
      <c r="G6140" s="22">
        <v>1.14155251141553E-4</v>
      </c>
      <c r="H6140" s="26">
        <v>2.8105314165724399E-2</v>
      </c>
      <c r="I6140" s="20">
        <v>0.1671838635</v>
      </c>
      <c r="J6140" s="24">
        <v>0.82940000000000003</v>
      </c>
      <c r="K6140" s="20">
        <v>0.20745069390000001</v>
      </c>
      <c r="L6140" s="20">
        <v>0.2659491953</v>
      </c>
      <c r="M6140" s="20">
        <v>1.297628417E-3</v>
      </c>
      <c r="N6140" s="20">
        <v>0.32344371430000002</v>
      </c>
    </row>
    <row r="6141" spans="1:14" ht="15" customHeight="1" outlineLevel="1" x14ac:dyDescent="0.3">
      <c r="A6141" s="12">
        <v>6139</v>
      </c>
      <c r="B6141" s="13">
        <v>1</v>
      </c>
      <c r="C6141" s="19">
        <v>9.6177832324003499E-5</v>
      </c>
      <c r="D6141" s="21">
        <v>0</v>
      </c>
      <c r="E6141" s="21">
        <v>0</v>
      </c>
      <c r="F6141" s="22">
        <v>1.1748396343899099E-4</v>
      </c>
      <c r="G6141" s="22">
        <v>1.14155251141553E-4</v>
      </c>
      <c r="H6141" s="26">
        <v>7.4301405265708304E-3</v>
      </c>
      <c r="I6141" s="20">
        <v>0.1397401086</v>
      </c>
      <c r="J6141" s="24">
        <v>0.85499999999999998</v>
      </c>
      <c r="K6141" s="20">
        <v>0.31860238619999998</v>
      </c>
      <c r="L6141" s="20">
        <v>0.28475858059999998</v>
      </c>
      <c r="M6141" s="20">
        <v>4.2308042389999998E-3</v>
      </c>
      <c r="N6141" s="21">
        <v>0</v>
      </c>
    </row>
    <row r="6142" spans="1:14" ht="15" customHeight="1" outlineLevel="1" x14ac:dyDescent="0.3">
      <c r="A6142" s="12">
        <v>6140</v>
      </c>
      <c r="B6142" s="13">
        <v>1</v>
      </c>
      <c r="C6142" s="19">
        <v>1.01608734627971E-4</v>
      </c>
      <c r="D6142" s="20">
        <v>2.270287318E-6</v>
      </c>
      <c r="E6142" s="21">
        <v>0</v>
      </c>
      <c r="F6142" s="22">
        <v>8.8112972579242903E-5</v>
      </c>
      <c r="G6142" s="22">
        <v>1.14155251141553E-4</v>
      </c>
      <c r="H6142" s="26">
        <v>0</v>
      </c>
      <c r="I6142" s="20">
        <v>0.14070985259999999</v>
      </c>
      <c r="J6142" s="24">
        <v>0.79490000000000005</v>
      </c>
      <c r="K6142" s="20">
        <v>0.26588750909999997</v>
      </c>
      <c r="L6142" s="20">
        <v>0.287279426</v>
      </c>
      <c r="M6142" s="20">
        <v>5.9528632179999999E-2</v>
      </c>
      <c r="N6142" s="21">
        <v>0</v>
      </c>
    </row>
    <row r="6143" spans="1:14" ht="15" customHeight="1" outlineLevel="1" x14ac:dyDescent="0.3">
      <c r="A6143" s="12">
        <v>6141</v>
      </c>
      <c r="B6143" s="13">
        <v>1</v>
      </c>
      <c r="C6143" s="19">
        <v>9.2783391104488499E-5</v>
      </c>
      <c r="D6143" s="20">
        <v>1.036969072E-5</v>
      </c>
      <c r="E6143" s="21">
        <v>0</v>
      </c>
      <c r="F6143" s="22">
        <v>5.87419817194953E-5</v>
      </c>
      <c r="G6143" s="22">
        <v>1.14155251141553E-4</v>
      </c>
      <c r="H6143" s="26">
        <v>0</v>
      </c>
      <c r="I6143" s="20">
        <v>0.14943754849999999</v>
      </c>
      <c r="J6143" s="24">
        <v>0.75880000000000003</v>
      </c>
      <c r="K6143" s="20">
        <v>0.2675919162</v>
      </c>
      <c r="L6143" s="20">
        <v>0.28456466940000003</v>
      </c>
      <c r="M6143" s="20">
        <v>8.8052908910000005E-2</v>
      </c>
      <c r="N6143" s="21">
        <v>0</v>
      </c>
    </row>
    <row r="6144" spans="1:14" ht="15" customHeight="1" outlineLevel="1" x14ac:dyDescent="0.3">
      <c r="A6144" s="12">
        <v>6142</v>
      </c>
      <c r="B6144" s="13">
        <v>1</v>
      </c>
      <c r="C6144" s="19">
        <v>9.2235937561566103E-5</v>
      </c>
      <c r="D6144" s="20">
        <v>1.863271844E-5</v>
      </c>
      <c r="E6144" s="21">
        <v>0</v>
      </c>
      <c r="F6144" s="22">
        <v>3.7594868300476997E-5</v>
      </c>
      <c r="G6144" s="22">
        <v>1.14155251141553E-4</v>
      </c>
      <c r="H6144" s="26">
        <v>0</v>
      </c>
      <c r="I6144" s="20">
        <v>0.1660201707</v>
      </c>
      <c r="J6144" s="24">
        <v>0.77510000000000001</v>
      </c>
      <c r="K6144" s="20">
        <v>0.25310445580000002</v>
      </c>
      <c r="L6144" s="20">
        <v>0.30996703510000001</v>
      </c>
      <c r="M6144" s="20">
        <v>5.8228053100000003E-2</v>
      </c>
      <c r="N6144" s="21">
        <v>0</v>
      </c>
    </row>
    <row r="6145" spans="1:14" ht="15" customHeight="1" outlineLevel="1" x14ac:dyDescent="0.3">
      <c r="A6145" s="12">
        <v>6143</v>
      </c>
      <c r="B6145" s="13">
        <v>1</v>
      </c>
      <c r="C6145" s="19">
        <v>9.6245626624463795E-5</v>
      </c>
      <c r="D6145" s="20">
        <v>2.4032320709999999E-5</v>
      </c>
      <c r="E6145" s="21">
        <v>0</v>
      </c>
      <c r="F6145" s="22">
        <v>2.3496792687798098E-5</v>
      </c>
      <c r="G6145" s="22">
        <v>1.14155251141553E-4</v>
      </c>
      <c r="H6145" s="26">
        <v>0</v>
      </c>
      <c r="I6145" s="20">
        <v>0.1983126455</v>
      </c>
      <c r="J6145" s="24">
        <v>0.7843</v>
      </c>
      <c r="K6145" s="20">
        <v>0.11456050650000001</v>
      </c>
      <c r="L6145" s="20">
        <v>0.30754314519999998</v>
      </c>
      <c r="M6145" s="20">
        <v>2.0871013179999998E-2</v>
      </c>
      <c r="N6145" s="21">
        <v>0</v>
      </c>
    </row>
    <row r="6146" spans="1:14" ht="15" customHeight="1" outlineLevel="1" x14ac:dyDescent="0.3">
      <c r="A6146" s="12">
        <v>6144</v>
      </c>
      <c r="B6146" s="13">
        <v>1</v>
      </c>
      <c r="C6146" s="19">
        <v>7.9117827372742199E-5</v>
      </c>
      <c r="D6146" s="20">
        <v>2.6220795869999999E-5</v>
      </c>
      <c r="E6146" s="21">
        <v>0</v>
      </c>
      <c r="F6146" s="22">
        <v>9.3987170751192492E-6</v>
      </c>
      <c r="G6146" s="22">
        <v>1.14155251141553E-4</v>
      </c>
      <c r="H6146" s="26">
        <v>0</v>
      </c>
      <c r="I6146" s="20">
        <v>0.2372963538</v>
      </c>
      <c r="J6146" s="24">
        <v>0.76949999999999996</v>
      </c>
      <c r="K6146" s="20">
        <v>7.1706841980000005E-2</v>
      </c>
      <c r="L6146" s="20">
        <v>0.311421369</v>
      </c>
      <c r="M6146" s="20">
        <v>1.337349021E-3</v>
      </c>
      <c r="N6146" s="21">
        <v>0</v>
      </c>
    </row>
    <row r="6147" spans="1:14" ht="15" customHeight="1" outlineLevel="1" x14ac:dyDescent="0.3">
      <c r="A6147" s="12">
        <v>6145</v>
      </c>
      <c r="B6147" s="13">
        <v>1</v>
      </c>
      <c r="C6147" s="19">
        <v>6.51096577684182E-5</v>
      </c>
      <c r="D6147" s="20">
        <v>2.896150309E-5</v>
      </c>
      <c r="E6147" s="21">
        <v>0</v>
      </c>
      <c r="F6147" s="22">
        <v>5.8741981719495297E-6</v>
      </c>
      <c r="G6147" s="22">
        <v>1.14155251141553E-4</v>
      </c>
      <c r="H6147" s="26">
        <v>0</v>
      </c>
      <c r="I6147" s="20">
        <v>0.2698797517</v>
      </c>
      <c r="J6147" s="24">
        <v>0.81159999999999999</v>
      </c>
      <c r="K6147" s="20">
        <v>7.1098125149999997E-2</v>
      </c>
      <c r="L6147" s="20">
        <v>0.3113244134</v>
      </c>
      <c r="M6147" s="20">
        <v>5.0865739879999997E-2</v>
      </c>
      <c r="N6147" s="21">
        <v>0</v>
      </c>
    </row>
    <row r="6148" spans="1:14" ht="15" customHeight="1" outlineLevel="1" x14ac:dyDescent="0.3">
      <c r="A6148" s="12">
        <v>6146</v>
      </c>
      <c r="B6148" s="13">
        <v>1</v>
      </c>
      <c r="C6148" s="19">
        <v>5.6313121177509902E-5</v>
      </c>
      <c r="D6148" s="20">
        <v>3.333845341E-5</v>
      </c>
      <c r="E6148" s="21">
        <v>0</v>
      </c>
      <c r="F6148" s="22">
        <v>2.3496792687798102E-6</v>
      </c>
      <c r="G6148" s="22">
        <v>1.14155251141553E-4</v>
      </c>
      <c r="H6148" s="26">
        <v>0</v>
      </c>
      <c r="I6148" s="20">
        <v>0.29412335140000001</v>
      </c>
      <c r="J6148" s="24">
        <v>0.82640000000000002</v>
      </c>
      <c r="K6148" s="20">
        <v>7.4750426100000003E-2</v>
      </c>
      <c r="L6148" s="20">
        <v>0.32984293190000002</v>
      </c>
      <c r="M6148" s="20">
        <v>0.2184604487</v>
      </c>
      <c r="N6148" s="21">
        <v>0</v>
      </c>
    </row>
    <row r="6149" spans="1:14" ht="15" customHeight="1" outlineLevel="1" x14ac:dyDescent="0.3">
      <c r="A6149" s="12">
        <v>6147</v>
      </c>
      <c r="B6149" s="13">
        <v>1</v>
      </c>
      <c r="C6149" s="19">
        <v>4.3791120988894503E-5</v>
      </c>
      <c r="D6149" s="20">
        <v>3.841080706E-5</v>
      </c>
      <c r="E6149" s="21">
        <v>0</v>
      </c>
      <c r="F6149" s="22">
        <v>1.17483963438991E-6</v>
      </c>
      <c r="G6149" s="22">
        <v>1.14155251141553E-4</v>
      </c>
      <c r="H6149" s="26">
        <v>0</v>
      </c>
      <c r="I6149" s="20">
        <v>0.32505818460000002</v>
      </c>
      <c r="J6149" s="24">
        <v>0.89770000000000005</v>
      </c>
      <c r="K6149" s="20">
        <v>7.3167762359999999E-2</v>
      </c>
      <c r="L6149" s="20">
        <v>0.33633895679999998</v>
      </c>
      <c r="M6149" s="20">
        <v>0.27894507289999998</v>
      </c>
      <c r="N6149" s="21">
        <v>0</v>
      </c>
    </row>
    <row r="6150" spans="1:14" ht="15" customHeight="1" outlineLevel="1" x14ac:dyDescent="0.3">
      <c r="A6150" s="12">
        <v>6148</v>
      </c>
      <c r="B6150" s="13">
        <v>1</v>
      </c>
      <c r="C6150" s="19">
        <v>4.0243027375527803E-5</v>
      </c>
      <c r="D6150" s="20">
        <v>4.2930928659999998E-5</v>
      </c>
      <c r="E6150" s="21">
        <v>0</v>
      </c>
      <c r="F6150" s="22">
        <v>1.40980756126789E-5</v>
      </c>
      <c r="G6150" s="22">
        <v>1.14155251141553E-4</v>
      </c>
      <c r="H6150" s="26">
        <v>0</v>
      </c>
      <c r="I6150" s="20">
        <v>0.35938712179999999</v>
      </c>
      <c r="J6150" s="24">
        <v>0.95550000000000002</v>
      </c>
      <c r="K6150" s="20">
        <v>7.1098125149999997E-2</v>
      </c>
      <c r="L6150" s="20">
        <v>0.32722513089999999</v>
      </c>
      <c r="M6150" s="20">
        <v>0.1740822866</v>
      </c>
      <c r="N6150" s="21">
        <v>0</v>
      </c>
    </row>
    <row r="6151" spans="1:14" ht="15" customHeight="1" outlineLevel="1" x14ac:dyDescent="0.3">
      <c r="A6151" s="12">
        <v>6149</v>
      </c>
      <c r="B6151" s="13">
        <v>1</v>
      </c>
      <c r="C6151" s="19">
        <v>5.0541431538302897E-5</v>
      </c>
      <c r="D6151" s="20">
        <v>4.7635127599999997E-5</v>
      </c>
      <c r="E6151" s="21">
        <v>0</v>
      </c>
      <c r="F6151" s="22">
        <v>3.7594868300476997E-5</v>
      </c>
      <c r="G6151" s="22">
        <v>1.14155251141553E-4</v>
      </c>
      <c r="H6151" s="26">
        <v>0</v>
      </c>
      <c r="I6151" s="20">
        <v>0.37858805280000002</v>
      </c>
      <c r="J6151" s="24">
        <v>0.96819999999999995</v>
      </c>
      <c r="K6151" s="20">
        <v>0.1124908692</v>
      </c>
      <c r="L6151" s="20">
        <v>0.33090944350000001</v>
      </c>
      <c r="M6151" s="20">
        <v>5.0933833230000003E-2</v>
      </c>
      <c r="N6151" s="21">
        <v>0</v>
      </c>
    </row>
    <row r="6152" spans="1:14" ht="15" customHeight="1" outlineLevel="1" x14ac:dyDescent="0.3">
      <c r="A6152" s="12">
        <v>6150</v>
      </c>
      <c r="B6152" s="13">
        <v>1</v>
      </c>
      <c r="C6152" s="19">
        <v>7.6121122331388602E-5</v>
      </c>
      <c r="D6152" s="20">
        <v>5.0171304429999999E-5</v>
      </c>
      <c r="E6152" s="21">
        <v>0</v>
      </c>
      <c r="F6152" s="22">
        <v>9.3987170751192502E-5</v>
      </c>
      <c r="G6152" s="22">
        <v>1.14155251141553E-4</v>
      </c>
      <c r="H6152" s="26">
        <v>6.1379421741237297E-3</v>
      </c>
      <c r="I6152" s="20">
        <v>0.39934057410000001</v>
      </c>
      <c r="J6152" s="24">
        <v>0.94610000000000005</v>
      </c>
      <c r="K6152" s="20">
        <v>0.16557097639999999</v>
      </c>
      <c r="L6152" s="20">
        <v>0.34487104909999999</v>
      </c>
      <c r="M6152" s="20">
        <v>1.482742764E-3</v>
      </c>
      <c r="N6152" s="21">
        <v>0</v>
      </c>
    </row>
    <row r="6153" spans="1:14" ht="15" customHeight="1" outlineLevel="1" x14ac:dyDescent="0.3">
      <c r="A6153" s="12">
        <v>6151</v>
      </c>
      <c r="B6153" s="13">
        <v>1</v>
      </c>
      <c r="C6153" s="19">
        <v>1.0296677137487601E-4</v>
      </c>
      <c r="D6153" s="20">
        <v>3.7408608150000002E-5</v>
      </c>
      <c r="E6153" s="21">
        <v>0</v>
      </c>
      <c r="F6153" s="22">
        <v>1.8210014333043501E-4</v>
      </c>
      <c r="G6153" s="22">
        <v>1.14155251141553E-4</v>
      </c>
      <c r="H6153" s="26">
        <v>3.7796801809077699E-2</v>
      </c>
      <c r="I6153" s="20">
        <v>0.40632273079999998</v>
      </c>
      <c r="J6153" s="24">
        <v>0.94240000000000002</v>
      </c>
      <c r="K6153" s="20">
        <v>0.18699780860000001</v>
      </c>
      <c r="L6153" s="20">
        <v>0.37211557109999999</v>
      </c>
      <c r="M6153" s="20">
        <v>7.9894278960000002E-3</v>
      </c>
      <c r="N6153" s="21">
        <v>0</v>
      </c>
    </row>
    <row r="6154" spans="1:14" ht="15" customHeight="1" outlineLevel="1" x14ac:dyDescent="0.3">
      <c r="A6154" s="12">
        <v>6152</v>
      </c>
      <c r="B6154" s="13">
        <v>1</v>
      </c>
      <c r="C6154" s="19">
        <v>1.19772819614519E-4</v>
      </c>
      <c r="D6154" s="20">
        <v>1.8019127270000001E-5</v>
      </c>
      <c r="E6154" s="21">
        <v>0</v>
      </c>
      <c r="F6154" s="22">
        <v>1.58603350642637E-4</v>
      </c>
      <c r="G6154" s="22">
        <v>1.14155251141553E-4</v>
      </c>
      <c r="H6154" s="26">
        <v>0.120659021159748</v>
      </c>
      <c r="I6154" s="20">
        <v>0.42203258339999999</v>
      </c>
      <c r="J6154" s="24">
        <v>0.94020000000000004</v>
      </c>
      <c r="K6154" s="20">
        <v>0.19831994159999999</v>
      </c>
      <c r="L6154" s="20">
        <v>0.37124297070000001</v>
      </c>
      <c r="M6154" s="20">
        <v>8.9897349419999995E-2</v>
      </c>
      <c r="N6154" s="20">
        <v>4.0181142859999998E-2</v>
      </c>
    </row>
    <row r="6155" spans="1:14" ht="15" customHeight="1" outlineLevel="1" x14ac:dyDescent="0.3">
      <c r="A6155" s="12">
        <v>6153</v>
      </c>
      <c r="B6155" s="13">
        <v>1</v>
      </c>
      <c r="C6155" s="19">
        <v>1.3287280119718E-4</v>
      </c>
      <c r="D6155" s="21">
        <v>0</v>
      </c>
      <c r="E6155" s="21">
        <v>0</v>
      </c>
      <c r="F6155" s="22">
        <v>1.4685495429873799E-4</v>
      </c>
      <c r="G6155" s="22">
        <v>1.14155251141553E-4</v>
      </c>
      <c r="H6155" s="26">
        <v>0.208851558714263</v>
      </c>
      <c r="I6155" s="20">
        <v>0.46664080679999997</v>
      </c>
      <c r="J6155" s="24">
        <v>0.96330000000000005</v>
      </c>
      <c r="K6155" s="20">
        <v>0.20672023370000001</v>
      </c>
      <c r="L6155" s="20">
        <v>0.36687996899999997</v>
      </c>
      <c r="M6155" s="20">
        <v>0.1234570616</v>
      </c>
      <c r="N6155" s="24">
        <v>0.17058599999999999</v>
      </c>
    </row>
    <row r="6156" spans="1:14" ht="15" customHeight="1" outlineLevel="1" x14ac:dyDescent="0.3">
      <c r="A6156" s="12">
        <v>6154</v>
      </c>
      <c r="B6156" s="13">
        <v>1</v>
      </c>
      <c r="C6156" s="19">
        <v>1.36370772232097E-4</v>
      </c>
      <c r="D6156" s="21">
        <v>0</v>
      </c>
      <c r="E6156" s="21">
        <v>0</v>
      </c>
      <c r="F6156" s="22">
        <v>1.6447754881458699E-4</v>
      </c>
      <c r="G6156" s="22">
        <v>1.14155251141553E-4</v>
      </c>
      <c r="H6156" s="26">
        <v>0.27879179454046199</v>
      </c>
      <c r="I6156" s="20">
        <v>0.50766097750000005</v>
      </c>
      <c r="J6156" s="24">
        <v>0.9768</v>
      </c>
      <c r="K6156" s="20">
        <v>0.23873873870000001</v>
      </c>
      <c r="L6156" s="20">
        <v>0.3839441536</v>
      </c>
      <c r="M6156" s="20">
        <v>7.7183540970000006E-2</v>
      </c>
      <c r="N6156" s="20">
        <v>0.37964828569999998</v>
      </c>
    </row>
    <row r="6157" spans="1:14" ht="15" customHeight="1" outlineLevel="1" x14ac:dyDescent="0.3">
      <c r="A6157" s="12">
        <v>6155</v>
      </c>
      <c r="B6157" s="13">
        <v>1</v>
      </c>
      <c r="C6157" s="19">
        <v>1.39584472893653E-4</v>
      </c>
      <c r="D6157" s="21">
        <v>0</v>
      </c>
      <c r="E6157" s="21">
        <v>0</v>
      </c>
      <c r="F6157" s="22">
        <v>1.87974341502385E-4</v>
      </c>
      <c r="G6157" s="22">
        <v>1.14155251141553E-4</v>
      </c>
      <c r="H6157" s="26">
        <v>0.36730738168308802</v>
      </c>
      <c r="I6157" s="20">
        <v>0.53985647790000002</v>
      </c>
      <c r="J6157" s="24">
        <v>0.97850000000000004</v>
      </c>
      <c r="K6157" s="20">
        <v>0.21633795959999999</v>
      </c>
      <c r="L6157" s="20">
        <v>0.38113244130000001</v>
      </c>
      <c r="M6157" s="20">
        <v>2.519877262E-2</v>
      </c>
      <c r="N6157" s="20">
        <v>0.48373371430000001</v>
      </c>
    </row>
    <row r="6158" spans="1:14" ht="15" customHeight="1" outlineLevel="1" x14ac:dyDescent="0.3">
      <c r="A6158" s="12">
        <v>6156</v>
      </c>
      <c r="B6158" s="13">
        <v>1</v>
      </c>
      <c r="C6158" s="19">
        <v>1.4202245270586799E-4</v>
      </c>
      <c r="D6158" s="21">
        <v>0</v>
      </c>
      <c r="E6158" s="21">
        <v>0</v>
      </c>
      <c r="F6158" s="22">
        <v>2.0677177565262301E-4</v>
      </c>
      <c r="G6158" s="22">
        <v>1.14155251141553E-4</v>
      </c>
      <c r="H6158" s="26">
        <v>0.41705701825230201</v>
      </c>
      <c r="I6158" s="20">
        <v>0.58136152060000001</v>
      </c>
      <c r="J6158" s="24">
        <v>0.97740000000000005</v>
      </c>
      <c r="K6158" s="20">
        <v>0.1575359143</v>
      </c>
      <c r="L6158" s="20">
        <v>0.3739577274</v>
      </c>
      <c r="M6158" s="20">
        <v>1.337349021E-3</v>
      </c>
      <c r="N6158" s="20">
        <v>0.33946714290000002</v>
      </c>
    </row>
    <row r="6159" spans="1:14" ht="15" customHeight="1" outlineLevel="1" x14ac:dyDescent="0.3">
      <c r="A6159" s="12">
        <v>6157</v>
      </c>
      <c r="B6159" s="13">
        <v>1</v>
      </c>
      <c r="C6159" s="19">
        <v>1.3968083573207999E-4</v>
      </c>
      <c r="D6159" s="21">
        <v>0</v>
      </c>
      <c r="E6159" s="21">
        <v>0</v>
      </c>
      <c r="F6159" s="22">
        <v>1.87974341502385E-4</v>
      </c>
      <c r="G6159" s="22">
        <v>1.14155251141553E-4</v>
      </c>
      <c r="H6159" s="26">
        <v>0.42981747698271699</v>
      </c>
      <c r="I6159" s="20">
        <v>0.59464701320000002</v>
      </c>
      <c r="J6159" s="24">
        <v>0.97330000000000005</v>
      </c>
      <c r="K6159" s="20">
        <v>0.1385439494</v>
      </c>
      <c r="L6159" s="20">
        <v>0.37337599379999997</v>
      </c>
      <c r="M6159" s="20">
        <v>6.856795836E-2</v>
      </c>
      <c r="N6159" s="20">
        <v>0.68010428570000003</v>
      </c>
    </row>
    <row r="6160" spans="1:14" ht="15" customHeight="1" outlineLevel="1" x14ac:dyDescent="0.3">
      <c r="A6160" s="12">
        <v>6158</v>
      </c>
      <c r="B6160" s="13">
        <v>1</v>
      </c>
      <c r="C6160" s="19">
        <v>1.3697303997226899E-4</v>
      </c>
      <c r="D6160" s="21">
        <v>0</v>
      </c>
      <c r="E6160" s="21">
        <v>0</v>
      </c>
      <c r="F6160" s="22">
        <v>1.90324020771165E-4</v>
      </c>
      <c r="G6160" s="22">
        <v>1.14155251141553E-4</v>
      </c>
      <c r="H6160" s="26">
        <v>0.41544177031174301</v>
      </c>
      <c r="I6160" s="20">
        <v>0.60259891389999998</v>
      </c>
      <c r="J6160" s="24">
        <v>0.96840000000000004</v>
      </c>
      <c r="K6160" s="20">
        <v>0.1212563915</v>
      </c>
      <c r="L6160" s="20">
        <v>0.3756059725</v>
      </c>
      <c r="M6160" s="20">
        <v>0.28634716380000003</v>
      </c>
      <c r="N6160" s="20">
        <v>0.68283428570000004</v>
      </c>
    </row>
    <row r="6161" spans="1:14" ht="15" customHeight="1" outlineLevel="1" x14ac:dyDescent="0.3">
      <c r="A6161" s="12">
        <v>6159</v>
      </c>
      <c r="B6161" s="13">
        <v>1</v>
      </c>
      <c r="C6161" s="19">
        <v>1.29991552328199E-4</v>
      </c>
      <c r="D6161" s="21">
        <v>0</v>
      </c>
      <c r="E6161" s="21">
        <v>0</v>
      </c>
      <c r="F6161" s="22">
        <v>2.1382081345896301E-4</v>
      </c>
      <c r="G6161" s="22">
        <v>1.14155251141553E-4</v>
      </c>
      <c r="H6161" s="26">
        <v>0.34647068324987901</v>
      </c>
      <c r="I6161" s="20">
        <v>0.58611326610000003</v>
      </c>
      <c r="J6161" s="24">
        <v>0.9587</v>
      </c>
      <c r="K6161" s="20">
        <v>0.1176040906</v>
      </c>
      <c r="L6161" s="20">
        <v>0.37987201860000003</v>
      </c>
      <c r="M6161" s="20">
        <v>0.36769341030000002</v>
      </c>
      <c r="N6161" s="20">
        <v>0.2349805714</v>
      </c>
    </row>
    <row r="6162" spans="1:14" ht="15" customHeight="1" outlineLevel="1" x14ac:dyDescent="0.3">
      <c r="A6162" s="12">
        <v>6160</v>
      </c>
      <c r="B6162" s="13">
        <v>1</v>
      </c>
      <c r="C6162" s="19">
        <v>1.2397851121032601E-4</v>
      </c>
      <c r="D6162" s="21">
        <v>0</v>
      </c>
      <c r="E6162" s="21">
        <v>0</v>
      </c>
      <c r="F6162" s="22">
        <v>2.23219530534082E-4</v>
      </c>
      <c r="G6162" s="22">
        <v>1.14155251141553E-4</v>
      </c>
      <c r="H6162" s="26">
        <v>0.25246325310935203</v>
      </c>
      <c r="I6162" s="20">
        <v>0.5614817688</v>
      </c>
      <c r="J6162" s="24">
        <v>0.94499999999999995</v>
      </c>
      <c r="K6162" s="20">
        <v>0.1213781349</v>
      </c>
      <c r="L6162" s="20">
        <v>0.37647857280000002</v>
      </c>
      <c r="M6162" s="20">
        <v>0.22739141190000001</v>
      </c>
      <c r="N6162" s="24">
        <v>0.165438</v>
      </c>
    </row>
    <row r="6163" spans="1:14" ht="15" customHeight="1" outlineLevel="1" x14ac:dyDescent="0.3">
      <c r="A6163" s="12">
        <v>6161</v>
      </c>
      <c r="B6163" s="13">
        <v>1</v>
      </c>
      <c r="C6163" s="19">
        <v>1.1944945780423501E-4</v>
      </c>
      <c r="D6163" s="21">
        <v>0</v>
      </c>
      <c r="E6163" s="21">
        <v>0</v>
      </c>
      <c r="F6163" s="22">
        <v>2.23219530534082E-4</v>
      </c>
      <c r="G6163" s="22">
        <v>1.14155251141553E-4</v>
      </c>
      <c r="H6163" s="26">
        <v>0.12663543853981599</v>
      </c>
      <c r="I6163" s="20">
        <v>0.51406128780000004</v>
      </c>
      <c r="J6163" s="24">
        <v>0.92469999999999997</v>
      </c>
      <c r="K6163" s="20">
        <v>0.14280496710000001</v>
      </c>
      <c r="L6163" s="20">
        <v>0.38588326550000002</v>
      </c>
      <c r="M6163" s="20">
        <v>6.6241502930000001E-2</v>
      </c>
      <c r="N6163" s="20">
        <v>0.39964971430000001</v>
      </c>
    </row>
    <row r="6164" spans="1:14" ht="15" customHeight="1" outlineLevel="1" x14ac:dyDescent="0.3">
      <c r="A6164" s="12">
        <v>6162</v>
      </c>
      <c r="B6164" s="13">
        <v>1</v>
      </c>
      <c r="C6164" s="19">
        <v>1.20901386331558E-4</v>
      </c>
      <c r="D6164" s="20">
        <v>1.063558023E-5</v>
      </c>
      <c r="E6164" s="21">
        <v>0</v>
      </c>
      <c r="F6164" s="22">
        <v>1.6447754881458699E-4</v>
      </c>
      <c r="G6164" s="22">
        <v>1.14155251141553E-4</v>
      </c>
      <c r="H6164" s="26">
        <v>3.6827653044742399E-2</v>
      </c>
      <c r="I6164" s="20">
        <v>0.45257951899999999</v>
      </c>
      <c r="J6164" s="24">
        <v>0.87990000000000002</v>
      </c>
      <c r="K6164" s="20">
        <v>0.15558802050000001</v>
      </c>
      <c r="L6164" s="20">
        <v>0.38627108780000002</v>
      </c>
      <c r="M6164" s="20">
        <v>1.661384509E-3</v>
      </c>
      <c r="N6164" s="20">
        <v>0.25283142860000002</v>
      </c>
    </row>
    <row r="6165" spans="1:14" ht="15" customHeight="1" outlineLevel="1" x14ac:dyDescent="0.3">
      <c r="A6165" s="12">
        <v>6163</v>
      </c>
      <c r="B6165" s="13">
        <v>1</v>
      </c>
      <c r="C6165" s="19">
        <v>1.1743928298707E-4</v>
      </c>
      <c r="D6165" s="20">
        <v>4.0476563990000003E-5</v>
      </c>
      <c r="E6165" s="21">
        <v>0</v>
      </c>
      <c r="F6165" s="22">
        <v>1.1748396343899099E-4</v>
      </c>
      <c r="G6165" s="22">
        <v>1.14155251141553E-4</v>
      </c>
      <c r="H6165" s="26">
        <v>8.0762397027943807E-3</v>
      </c>
      <c r="I6165" s="20">
        <v>0.39167959660000001</v>
      </c>
      <c r="J6165" s="24">
        <v>0.85750000000000004</v>
      </c>
      <c r="K6165" s="20">
        <v>0.1624056489</v>
      </c>
      <c r="L6165" s="20">
        <v>0.37861159589999999</v>
      </c>
      <c r="M6165" s="20">
        <v>1.2787565190000001E-2</v>
      </c>
      <c r="N6165" s="21">
        <v>0</v>
      </c>
    </row>
    <row r="6166" spans="1:14" ht="15" customHeight="1" outlineLevel="1" x14ac:dyDescent="0.3">
      <c r="A6166" s="12">
        <v>6164</v>
      </c>
      <c r="B6166" s="13">
        <v>1</v>
      </c>
      <c r="C6166" s="19">
        <v>1.12706268924689E-4</v>
      </c>
      <c r="D6166" s="20">
        <v>5.5570906699999998E-5</v>
      </c>
      <c r="E6166" s="21">
        <v>0</v>
      </c>
      <c r="F6166" s="22">
        <v>8.8112972579242903E-5</v>
      </c>
      <c r="G6166" s="22">
        <v>1.14155251141553E-4</v>
      </c>
      <c r="H6166" s="26">
        <v>0</v>
      </c>
      <c r="I6166" s="20">
        <v>0.38188518230000001</v>
      </c>
      <c r="J6166" s="24">
        <v>0.88790000000000002</v>
      </c>
      <c r="K6166" s="20">
        <v>0.14779644510000001</v>
      </c>
      <c r="L6166" s="20">
        <v>0.37182470429999998</v>
      </c>
      <c r="M6166" s="20">
        <v>0.124319533</v>
      </c>
      <c r="N6166" s="21">
        <v>0</v>
      </c>
    </row>
    <row r="6167" spans="1:14" ht="15" customHeight="1" outlineLevel="1" x14ac:dyDescent="0.3">
      <c r="A6167" s="12">
        <v>6165</v>
      </c>
      <c r="B6167" s="13">
        <v>1</v>
      </c>
      <c r="C6167" s="19">
        <v>9.6878941763060199E-5</v>
      </c>
      <c r="D6167" s="20">
        <v>6.7331404070000004E-5</v>
      </c>
      <c r="E6167" s="21">
        <v>0</v>
      </c>
      <c r="F6167" s="22">
        <v>5.87419817194953E-5</v>
      </c>
      <c r="G6167" s="22">
        <v>1.14155251141553E-4</v>
      </c>
      <c r="H6167" s="26">
        <v>0</v>
      </c>
      <c r="I6167" s="20">
        <v>0.40060124130000002</v>
      </c>
      <c r="J6167" s="24">
        <v>0.90290000000000004</v>
      </c>
      <c r="K6167" s="20">
        <v>0.13233503769999999</v>
      </c>
      <c r="L6167" s="20">
        <v>0.36397130109999998</v>
      </c>
      <c r="M6167" s="20">
        <v>0.16195791330000001</v>
      </c>
      <c r="N6167" s="21">
        <v>0</v>
      </c>
    </row>
    <row r="6168" spans="1:14" ht="15" customHeight="1" outlineLevel="1" x14ac:dyDescent="0.3">
      <c r="A6168" s="12">
        <v>6166</v>
      </c>
      <c r="B6168" s="13">
        <v>1</v>
      </c>
      <c r="C6168" s="19">
        <v>9.2237319518754206E-5</v>
      </c>
      <c r="D6168" s="20">
        <v>7.6842067159999994E-5</v>
      </c>
      <c r="E6168" s="21">
        <v>0</v>
      </c>
      <c r="F6168" s="22">
        <v>3.7594868300476997E-5</v>
      </c>
      <c r="G6168" s="22">
        <v>1.14155251141553E-4</v>
      </c>
      <c r="H6168" s="26">
        <v>0</v>
      </c>
      <c r="I6168" s="20">
        <v>0.4036074476</v>
      </c>
      <c r="J6168" s="24">
        <v>0.89290000000000003</v>
      </c>
      <c r="K6168" s="20">
        <v>0.1219868517</v>
      </c>
      <c r="L6168" s="20">
        <v>0.35912352139999998</v>
      </c>
      <c r="M6168" s="20">
        <v>9.7147985670000006E-2</v>
      </c>
      <c r="N6168" s="21">
        <v>0</v>
      </c>
    </row>
    <row r="6169" spans="1:14" ht="15" customHeight="1" outlineLevel="1" x14ac:dyDescent="0.3">
      <c r="A6169" s="12">
        <v>6167</v>
      </c>
      <c r="B6169" s="13">
        <v>1</v>
      </c>
      <c r="C6169" s="19">
        <v>9.2873715876885606E-5</v>
      </c>
      <c r="D6169" s="20">
        <v>8.3775647339999994E-5</v>
      </c>
      <c r="E6169" s="21">
        <v>0</v>
      </c>
      <c r="F6169" s="22">
        <v>2.3496792687798098E-5</v>
      </c>
      <c r="G6169" s="22">
        <v>1.14155251141553E-4</v>
      </c>
      <c r="H6169" s="26">
        <v>0</v>
      </c>
      <c r="I6169" s="20">
        <v>0.40234678039999999</v>
      </c>
      <c r="J6169" s="24">
        <v>0.87549999999999994</v>
      </c>
      <c r="K6169" s="20">
        <v>0.1042123204</v>
      </c>
      <c r="L6169" s="20">
        <v>0.34622842739999998</v>
      </c>
      <c r="M6169" s="20">
        <v>2.951503896E-2</v>
      </c>
      <c r="N6169" s="21">
        <v>0</v>
      </c>
    </row>
    <row r="6170" spans="1:14" ht="15" customHeight="1" outlineLevel="1" x14ac:dyDescent="0.3">
      <c r="A6170" s="12">
        <v>6168</v>
      </c>
      <c r="B6170" s="13">
        <v>1</v>
      </c>
      <c r="C6170" s="19">
        <v>7.3097204752888304E-5</v>
      </c>
      <c r="D6170" s="20">
        <v>8.9666122550000006E-5</v>
      </c>
      <c r="E6170" s="21">
        <v>0</v>
      </c>
      <c r="F6170" s="22">
        <v>9.3987170751192492E-6</v>
      </c>
      <c r="G6170" s="22">
        <v>1.14155251141553E-4</v>
      </c>
      <c r="H6170" s="26">
        <v>0</v>
      </c>
      <c r="I6170" s="20">
        <v>0.40690457720000001</v>
      </c>
      <c r="J6170" s="24">
        <v>0.86380000000000001</v>
      </c>
      <c r="K6170" s="20">
        <v>9.0577063550000003E-2</v>
      </c>
      <c r="L6170" s="20">
        <v>0.3404110917</v>
      </c>
      <c r="M6170" s="20">
        <v>1.337349021E-3</v>
      </c>
      <c r="N6170" s="21">
        <v>0</v>
      </c>
    </row>
    <row r="6171" spans="1:14" ht="15" customHeight="1" outlineLevel="1" x14ac:dyDescent="0.3">
      <c r="A6171" s="12">
        <v>6169</v>
      </c>
      <c r="B6171" s="13">
        <v>1</v>
      </c>
      <c r="C6171" s="19">
        <v>5.8197890932407898E-5</v>
      </c>
      <c r="D6171" s="20">
        <v>9.4349868460000001E-5</v>
      </c>
      <c r="E6171" s="21">
        <v>0</v>
      </c>
      <c r="F6171" s="22">
        <v>5.8741981719495297E-6</v>
      </c>
      <c r="G6171" s="22">
        <v>1.14155251141553E-4</v>
      </c>
      <c r="H6171" s="26">
        <v>0</v>
      </c>
      <c r="I6171" s="20">
        <v>0.42203258339999999</v>
      </c>
      <c r="J6171" s="24">
        <v>0.84640000000000004</v>
      </c>
      <c r="K6171" s="20">
        <v>6.8906744579999998E-2</v>
      </c>
      <c r="L6171" s="20">
        <v>0.33847197979999999</v>
      </c>
      <c r="M6171" s="20">
        <v>8.9963694319999996E-2</v>
      </c>
      <c r="N6171" s="21">
        <v>0</v>
      </c>
    </row>
    <row r="6172" spans="1:14" ht="15" customHeight="1" outlineLevel="1" x14ac:dyDescent="0.3">
      <c r="A6172" s="12">
        <v>6170</v>
      </c>
      <c r="B6172" s="13">
        <v>1</v>
      </c>
      <c r="C6172" s="19">
        <v>5.0079658207231502E-5</v>
      </c>
      <c r="D6172" s="20">
        <v>9.6967857440000005E-5</v>
      </c>
      <c r="E6172" s="21">
        <v>0</v>
      </c>
      <c r="F6172" s="22">
        <v>2.3496792687798102E-6</v>
      </c>
      <c r="G6172" s="22">
        <v>1.14155251141553E-4</v>
      </c>
      <c r="H6172" s="26">
        <v>0</v>
      </c>
      <c r="I6172" s="20">
        <v>0.43977889840000001</v>
      </c>
      <c r="J6172" s="24">
        <v>0.7984</v>
      </c>
      <c r="K6172" s="20">
        <v>6.7689310929999996E-2</v>
      </c>
      <c r="L6172" s="20">
        <v>0.33643591239999998</v>
      </c>
      <c r="M6172" s="24">
        <v>0.36701527</v>
      </c>
      <c r="N6172" s="21">
        <v>0</v>
      </c>
    </row>
    <row r="6173" spans="1:14" ht="15" customHeight="1" outlineLevel="1" x14ac:dyDescent="0.3">
      <c r="A6173" s="12">
        <v>6171</v>
      </c>
      <c r="B6173" s="13">
        <v>1</v>
      </c>
      <c r="C6173" s="19">
        <v>3.9557480570235198E-5</v>
      </c>
      <c r="D6173" s="20">
        <v>9.7295106059999998E-5</v>
      </c>
      <c r="E6173" s="21">
        <v>0</v>
      </c>
      <c r="F6173" s="22">
        <v>1.17483963438991E-6</v>
      </c>
      <c r="G6173" s="22">
        <v>1.14155251141553E-4</v>
      </c>
      <c r="H6173" s="26">
        <v>0</v>
      </c>
      <c r="I6173" s="20">
        <v>0.43173002329999999</v>
      </c>
      <c r="J6173" s="24">
        <v>0.75390000000000001</v>
      </c>
      <c r="K6173" s="20">
        <v>6.7811054300000007E-2</v>
      </c>
      <c r="L6173" s="20">
        <v>0.3339150669</v>
      </c>
      <c r="M6173" s="24">
        <v>0.47351312000000001</v>
      </c>
      <c r="N6173" s="21">
        <v>0</v>
      </c>
    </row>
    <row r="6174" spans="1:14" ht="15" customHeight="1" outlineLevel="1" x14ac:dyDescent="0.3">
      <c r="A6174" s="12">
        <v>6172</v>
      </c>
      <c r="B6174" s="13">
        <v>1</v>
      </c>
      <c r="C6174" s="19">
        <v>3.6879399061054699E-5</v>
      </c>
      <c r="D6174" s="20">
        <v>9.7704166839999998E-5</v>
      </c>
      <c r="E6174" s="21">
        <v>0</v>
      </c>
      <c r="F6174" s="22">
        <v>1.40980756126789E-5</v>
      </c>
      <c r="G6174" s="22">
        <v>1.14155251141553E-4</v>
      </c>
      <c r="H6174" s="26">
        <v>0</v>
      </c>
      <c r="I6174" s="20">
        <v>0.42135376260000001</v>
      </c>
      <c r="J6174" s="24">
        <v>0.72360000000000002</v>
      </c>
      <c r="K6174" s="20">
        <v>0.1056732408</v>
      </c>
      <c r="L6174" s="20">
        <v>0.33769633510000002</v>
      </c>
      <c r="M6174" s="20">
        <v>0.29060406150000001</v>
      </c>
      <c r="N6174" s="21">
        <v>0</v>
      </c>
    </row>
    <row r="6175" spans="1:14" ht="15" customHeight="1" outlineLevel="1" x14ac:dyDescent="0.3">
      <c r="A6175" s="12">
        <v>6173</v>
      </c>
      <c r="B6175" s="13">
        <v>1</v>
      </c>
      <c r="C6175" s="19">
        <v>4.6302359313914503E-5</v>
      </c>
      <c r="D6175" s="20">
        <v>9.764280772E-5</v>
      </c>
      <c r="E6175" s="21">
        <v>0</v>
      </c>
      <c r="F6175" s="22">
        <v>3.7594868300476997E-5</v>
      </c>
      <c r="G6175" s="22">
        <v>1.14155251141553E-4</v>
      </c>
      <c r="H6175" s="26">
        <v>0</v>
      </c>
      <c r="I6175" s="20">
        <v>0.43134212570000002</v>
      </c>
      <c r="J6175" s="24">
        <v>0.74580000000000002</v>
      </c>
      <c r="K6175" s="20">
        <v>0.14268322380000001</v>
      </c>
      <c r="L6175" s="20">
        <v>0.32606166380000001</v>
      </c>
      <c r="M6175" s="20">
        <v>8.434467105E-2</v>
      </c>
      <c r="N6175" s="21">
        <v>0</v>
      </c>
    </row>
    <row r="6176" spans="1:14" ht="15" customHeight="1" outlineLevel="1" x14ac:dyDescent="0.3">
      <c r="A6176" s="12">
        <v>6174</v>
      </c>
      <c r="B6176" s="13">
        <v>1</v>
      </c>
      <c r="C6176" s="19">
        <v>7.1841806507165202E-5</v>
      </c>
      <c r="D6176" s="20">
        <v>9.8092774580000003E-5</v>
      </c>
      <c r="E6176" s="21">
        <v>0</v>
      </c>
      <c r="F6176" s="22">
        <v>9.3987170751192502E-5</v>
      </c>
      <c r="G6176" s="22">
        <v>1.14155251141553E-4</v>
      </c>
      <c r="H6176" s="26">
        <v>1.2921983524471E-3</v>
      </c>
      <c r="I6176" s="20">
        <v>0.434348332</v>
      </c>
      <c r="J6176" s="24">
        <v>0.69669999999999999</v>
      </c>
      <c r="K6176" s="20">
        <v>0.20915510100000001</v>
      </c>
      <c r="L6176" s="20">
        <v>0.35127011829999999</v>
      </c>
      <c r="M6176" s="20">
        <v>1.853827696E-3</v>
      </c>
      <c r="N6176" s="21">
        <v>0</v>
      </c>
    </row>
    <row r="6177" spans="1:14" ht="15" customHeight="1" outlineLevel="1" x14ac:dyDescent="0.3">
      <c r="A6177" s="12">
        <v>6175</v>
      </c>
      <c r="B6177" s="13">
        <v>1</v>
      </c>
      <c r="C6177" s="19">
        <v>9.98110858040369E-5</v>
      </c>
      <c r="D6177" s="20">
        <v>8.5227813110000001E-5</v>
      </c>
      <c r="E6177" s="21">
        <v>0</v>
      </c>
      <c r="F6177" s="22">
        <v>1.8210014333043501E-4</v>
      </c>
      <c r="G6177" s="22">
        <v>1.14155251141553E-4</v>
      </c>
      <c r="H6177" s="26">
        <v>2.1644322403488899E-2</v>
      </c>
      <c r="I6177" s="20">
        <v>0.42949961209999998</v>
      </c>
      <c r="J6177" s="24">
        <v>0.61560000000000004</v>
      </c>
      <c r="K6177" s="20">
        <v>0.1673971269</v>
      </c>
      <c r="L6177" s="20">
        <v>0.36658910220000002</v>
      </c>
      <c r="M6177" s="20">
        <v>1.9201344530000001E-2</v>
      </c>
      <c r="N6177" s="21">
        <v>0</v>
      </c>
    </row>
    <row r="6178" spans="1:14" ht="15" customHeight="1" outlineLevel="1" x14ac:dyDescent="0.3">
      <c r="A6178" s="12">
        <v>6176</v>
      </c>
      <c r="B6178" s="13">
        <v>1</v>
      </c>
      <c r="C6178" s="19">
        <v>1.18609832376413E-4</v>
      </c>
      <c r="D6178" s="20">
        <v>5.8086630480000001E-5</v>
      </c>
      <c r="E6178" s="21">
        <v>0</v>
      </c>
      <c r="F6178" s="22">
        <v>1.58603350642637E-4</v>
      </c>
      <c r="G6178" s="22">
        <v>1.14155251141553E-4</v>
      </c>
      <c r="H6178" s="26">
        <v>7.2686157325149395E-2</v>
      </c>
      <c r="I6178" s="20">
        <v>0.4308572537</v>
      </c>
      <c r="J6178" s="24">
        <v>0.40989999999999999</v>
      </c>
      <c r="K6178" s="20">
        <v>0.19101533970000001</v>
      </c>
      <c r="L6178" s="20">
        <v>0.36862516969999998</v>
      </c>
      <c r="M6178" s="20">
        <v>0.16656754239999999</v>
      </c>
      <c r="N6178" s="20">
        <v>6.7614857139999998E-2</v>
      </c>
    </row>
    <row r="6179" spans="1:14" ht="15" customHeight="1" outlineLevel="1" x14ac:dyDescent="0.3">
      <c r="A6179" s="12">
        <v>6177</v>
      </c>
      <c r="B6179" s="13">
        <v>1</v>
      </c>
      <c r="C6179" s="19">
        <v>1.3501148100438401E-4</v>
      </c>
      <c r="D6179" s="20">
        <v>2.540267432E-5</v>
      </c>
      <c r="E6179" s="21">
        <v>0</v>
      </c>
      <c r="F6179" s="22">
        <v>1.4685495429873799E-4</v>
      </c>
      <c r="G6179" s="22">
        <v>1.14155251141553E-4</v>
      </c>
      <c r="H6179" s="26">
        <v>0.13503472783072201</v>
      </c>
      <c r="I6179" s="20">
        <v>0.43939100079999999</v>
      </c>
      <c r="J6179" s="24">
        <v>0.32379999999999998</v>
      </c>
      <c r="K6179" s="20">
        <v>0.20732895060000001</v>
      </c>
      <c r="L6179" s="20">
        <v>0.3677525693</v>
      </c>
      <c r="M6179" s="20">
        <v>0.20773102430000001</v>
      </c>
      <c r="N6179" s="20">
        <v>0.2664257143</v>
      </c>
    </row>
    <row r="6180" spans="1:14" ht="15" customHeight="1" outlineLevel="1" x14ac:dyDescent="0.3">
      <c r="A6180" s="12">
        <v>6178</v>
      </c>
      <c r="B6180" s="13">
        <v>1</v>
      </c>
      <c r="C6180" s="19">
        <v>1.4244163105302701E-4</v>
      </c>
      <c r="D6180" s="21">
        <v>0</v>
      </c>
      <c r="E6180" s="21">
        <v>0</v>
      </c>
      <c r="F6180" s="22">
        <v>1.6447754881458699E-4</v>
      </c>
      <c r="G6180" s="22">
        <v>1.14155251141553E-4</v>
      </c>
      <c r="H6180" s="26">
        <v>0.20755936036181599</v>
      </c>
      <c r="I6180" s="20">
        <v>0.45859193170000001</v>
      </c>
      <c r="J6180" s="24">
        <v>0.25159999999999999</v>
      </c>
      <c r="K6180" s="20">
        <v>0.18931093260000001</v>
      </c>
      <c r="L6180" s="20">
        <v>0.37027341479999998</v>
      </c>
      <c r="M6180" s="20">
        <v>0.1202885276</v>
      </c>
      <c r="N6180" s="20">
        <v>0.49859828569999998</v>
      </c>
    </row>
    <row r="6181" spans="1:14" ht="15" customHeight="1" outlineLevel="1" x14ac:dyDescent="0.3">
      <c r="A6181" s="12">
        <v>6179</v>
      </c>
      <c r="B6181" s="13">
        <v>1</v>
      </c>
      <c r="C6181" s="19">
        <v>1.4822340135867501E-4</v>
      </c>
      <c r="D6181" s="21">
        <v>0</v>
      </c>
      <c r="E6181" s="21">
        <v>0</v>
      </c>
      <c r="F6181" s="22">
        <v>1.87974341502385E-4</v>
      </c>
      <c r="G6181" s="22">
        <v>1.14155251141553E-4</v>
      </c>
      <c r="H6181" s="26">
        <v>0.30608948473590702</v>
      </c>
      <c r="I6181" s="20">
        <v>0.45413110940000001</v>
      </c>
      <c r="J6181" s="24">
        <v>0.32929999999999998</v>
      </c>
      <c r="K6181" s="20">
        <v>0.13842220599999999</v>
      </c>
      <c r="L6181" s="20">
        <v>0.3516579407</v>
      </c>
      <c r="M6181" s="20">
        <v>3.4298022560000002E-2</v>
      </c>
      <c r="N6181" s="20">
        <v>0.7328211429</v>
      </c>
    </row>
    <row r="6182" spans="1:14" ht="15" customHeight="1" outlineLevel="1" x14ac:dyDescent="0.3">
      <c r="A6182" s="12">
        <v>6180</v>
      </c>
      <c r="B6182" s="13">
        <v>1</v>
      </c>
      <c r="C6182" s="19">
        <v>1.48310127913259E-4</v>
      </c>
      <c r="D6182" s="21">
        <v>0</v>
      </c>
      <c r="E6182" s="21">
        <v>0</v>
      </c>
      <c r="F6182" s="22">
        <v>2.0677177565262301E-4</v>
      </c>
      <c r="G6182" s="22">
        <v>1.14155251141553E-4</v>
      </c>
      <c r="H6182" s="26">
        <v>0.347924406396382</v>
      </c>
      <c r="I6182" s="20">
        <v>0.43910007760000003</v>
      </c>
      <c r="J6182" s="24">
        <v>0.41720000000000002</v>
      </c>
      <c r="K6182" s="20">
        <v>9.7151205259999998E-2</v>
      </c>
      <c r="L6182" s="20">
        <v>0.35039751790000001</v>
      </c>
      <c r="M6182" s="20">
        <v>1.337349021E-3</v>
      </c>
      <c r="N6182" s="20">
        <v>0.91387028569999995</v>
      </c>
    </row>
    <row r="6183" spans="1:14" ht="15" customHeight="1" outlineLevel="1" x14ac:dyDescent="0.3">
      <c r="A6183" s="12">
        <v>6181</v>
      </c>
      <c r="B6183" s="13">
        <v>1</v>
      </c>
      <c r="C6183" s="19">
        <v>1.4354016741110001E-4</v>
      </c>
      <c r="D6183" s="21">
        <v>0</v>
      </c>
      <c r="E6183" s="21">
        <v>0</v>
      </c>
      <c r="F6183" s="22">
        <v>1.87974341502385E-4</v>
      </c>
      <c r="G6183" s="22">
        <v>1.14155251141553E-4</v>
      </c>
      <c r="H6183" s="26">
        <v>0.334840898077855</v>
      </c>
      <c r="I6183" s="20">
        <v>0.42513576419999999</v>
      </c>
      <c r="J6183" s="24">
        <v>0.61160000000000003</v>
      </c>
      <c r="K6183" s="20">
        <v>7.7063550039999998E-2</v>
      </c>
      <c r="L6183" s="20">
        <v>0.33759937950000002</v>
      </c>
      <c r="M6183" s="20">
        <v>0.11540291229999999</v>
      </c>
      <c r="N6183" s="20">
        <v>1.0413111429999999</v>
      </c>
    </row>
    <row r="6184" spans="1:14" ht="15" customHeight="1" outlineLevel="1" x14ac:dyDescent="0.3">
      <c r="A6184" s="12">
        <v>6182</v>
      </c>
      <c r="B6184" s="13">
        <v>1</v>
      </c>
      <c r="C6184" s="19">
        <v>1.41506911520281E-4</v>
      </c>
      <c r="D6184" s="21">
        <v>0</v>
      </c>
      <c r="E6184" s="21">
        <v>0</v>
      </c>
      <c r="F6184" s="22">
        <v>1.90324020771165E-4</v>
      </c>
      <c r="G6184" s="22">
        <v>1.14155251141553E-4</v>
      </c>
      <c r="H6184" s="26">
        <v>0.291229203682765</v>
      </c>
      <c r="I6184" s="20">
        <v>0.39546159809999998</v>
      </c>
      <c r="J6184" s="24">
        <v>0.76659999999999995</v>
      </c>
      <c r="K6184" s="20">
        <v>0.1185780375</v>
      </c>
      <c r="L6184" s="20">
        <v>0.33808415749999998</v>
      </c>
      <c r="M6184" s="20">
        <v>0.4615671824</v>
      </c>
      <c r="N6184" s="20">
        <v>0.97284942860000001</v>
      </c>
    </row>
    <row r="6185" spans="1:14" ht="15" customHeight="1" outlineLevel="1" x14ac:dyDescent="0.3">
      <c r="A6185" s="12">
        <v>6183</v>
      </c>
      <c r="B6185" s="13">
        <v>1</v>
      </c>
      <c r="C6185" s="19">
        <v>1.3608650185873599E-4</v>
      </c>
      <c r="D6185" s="21">
        <v>0</v>
      </c>
      <c r="E6185" s="21">
        <v>0</v>
      </c>
      <c r="F6185" s="22">
        <v>2.1382081345896301E-4</v>
      </c>
      <c r="G6185" s="22">
        <v>1.14155251141553E-4</v>
      </c>
      <c r="H6185" s="26">
        <v>0.23130350508803099</v>
      </c>
      <c r="I6185" s="20">
        <v>0.37567882079999998</v>
      </c>
      <c r="J6185" s="24">
        <v>0.70699999999999996</v>
      </c>
      <c r="K6185" s="20">
        <v>9.581202824E-2</v>
      </c>
      <c r="L6185" s="20">
        <v>0.3498157844</v>
      </c>
      <c r="M6185" s="20">
        <v>0.59790590509999997</v>
      </c>
      <c r="N6185" s="20">
        <v>0.94159371430000005</v>
      </c>
    </row>
    <row r="6186" spans="1:14" ht="15" customHeight="1" outlineLevel="1" x14ac:dyDescent="0.3">
      <c r="A6186" s="12">
        <v>6184</v>
      </c>
      <c r="B6186" s="13">
        <v>1</v>
      </c>
      <c r="C6186" s="19">
        <v>1.3101299841553001E-4</v>
      </c>
      <c r="D6186" s="21">
        <v>0</v>
      </c>
      <c r="E6186" s="21">
        <v>0</v>
      </c>
      <c r="F6186" s="22">
        <v>2.23219530534082E-4</v>
      </c>
      <c r="G6186" s="22">
        <v>1.14155251141553E-4</v>
      </c>
      <c r="H6186" s="26">
        <v>0.151025682442255</v>
      </c>
      <c r="I6186" s="20">
        <v>0.33572536850000001</v>
      </c>
      <c r="J6186" s="24">
        <v>0.51929999999999998</v>
      </c>
      <c r="K6186" s="20">
        <v>7.0732895059999995E-2</v>
      </c>
      <c r="L6186" s="20">
        <v>0.34021718049999999</v>
      </c>
      <c r="M6186" s="20">
        <v>0.36456400160000002</v>
      </c>
      <c r="N6186" s="20">
        <v>0.2385351429</v>
      </c>
    </row>
    <row r="6187" spans="1:14" ht="15" customHeight="1" outlineLevel="1" x14ac:dyDescent="0.3">
      <c r="A6187" s="12">
        <v>6185</v>
      </c>
      <c r="B6187" s="13">
        <v>1</v>
      </c>
      <c r="C6187" s="19">
        <v>1.27283756568388E-4</v>
      </c>
      <c r="D6187" s="21">
        <v>0</v>
      </c>
      <c r="E6187" s="21">
        <v>0</v>
      </c>
      <c r="F6187" s="22">
        <v>2.23219530534082E-4</v>
      </c>
      <c r="G6187" s="22">
        <v>1.14155251141553E-4</v>
      </c>
      <c r="H6187" s="26">
        <v>7.2686157325149395E-2</v>
      </c>
      <c r="I6187" s="20">
        <v>0.22110162920000001</v>
      </c>
      <c r="J6187" s="24">
        <v>0.56069999999999998</v>
      </c>
      <c r="K6187" s="20">
        <v>0.2079376674</v>
      </c>
      <c r="L6187" s="20">
        <v>0.33595113440000002</v>
      </c>
      <c r="M6187" s="20">
        <v>0.1054777865</v>
      </c>
      <c r="N6187" s="24">
        <v>0.50247600000000003</v>
      </c>
    </row>
    <row r="6188" spans="1:14" ht="15" customHeight="1" outlineLevel="1" x14ac:dyDescent="0.3">
      <c r="A6188" s="12">
        <v>6186</v>
      </c>
      <c r="B6188" s="13">
        <v>1</v>
      </c>
      <c r="C6188" s="19">
        <v>1.3283425606180901E-4</v>
      </c>
      <c r="D6188" s="21">
        <v>0</v>
      </c>
      <c r="E6188" s="21">
        <v>0</v>
      </c>
      <c r="F6188" s="22">
        <v>1.6447754881458699E-4</v>
      </c>
      <c r="G6188" s="22">
        <v>1.14155251141553E-4</v>
      </c>
      <c r="H6188" s="26">
        <v>2.30980455499919E-2</v>
      </c>
      <c r="I6188" s="20">
        <v>0.184348332</v>
      </c>
      <c r="J6188" s="24">
        <v>0.69669999999999999</v>
      </c>
      <c r="K6188" s="20">
        <v>0.34124665209999999</v>
      </c>
      <c r="L6188" s="20">
        <v>0.3739577274</v>
      </c>
      <c r="M6188" s="20">
        <v>2.0605858670000002E-3</v>
      </c>
      <c r="N6188" s="20">
        <v>0.2749945714</v>
      </c>
    </row>
    <row r="6189" spans="1:14" ht="15" customHeight="1" outlineLevel="1" x14ac:dyDescent="0.3">
      <c r="A6189" s="12">
        <v>6187</v>
      </c>
      <c r="B6189" s="13">
        <v>1</v>
      </c>
      <c r="C6189" s="19">
        <v>1.3443791827783301E-4</v>
      </c>
      <c r="D6189" s="20">
        <v>1.7957768159999999E-5</v>
      </c>
      <c r="E6189" s="21">
        <v>0</v>
      </c>
      <c r="F6189" s="22">
        <v>1.1748396343899099E-4</v>
      </c>
      <c r="G6189" s="22">
        <v>1.14155251141553E-4</v>
      </c>
      <c r="H6189" s="26">
        <v>6.78404135034728E-3</v>
      </c>
      <c r="I6189" s="20">
        <v>0.21567106280000001</v>
      </c>
      <c r="J6189" s="24">
        <v>0.79579999999999995</v>
      </c>
      <c r="K6189" s="20">
        <v>0.30886291700000001</v>
      </c>
      <c r="L6189" s="20">
        <v>0.37958115180000002</v>
      </c>
      <c r="M6189" s="20">
        <v>2.7465214799999998E-2</v>
      </c>
      <c r="N6189" s="21">
        <v>0</v>
      </c>
    </row>
    <row r="6190" spans="1:14" ht="15" customHeight="1" outlineLevel="1" x14ac:dyDescent="0.3">
      <c r="A6190" s="12">
        <v>6188</v>
      </c>
      <c r="B6190" s="13">
        <v>1</v>
      </c>
      <c r="C6190" s="19">
        <v>1.30009825611404E-4</v>
      </c>
      <c r="D6190" s="20">
        <v>2.151659693E-5</v>
      </c>
      <c r="E6190" s="21">
        <v>0</v>
      </c>
      <c r="F6190" s="22">
        <v>8.8112972579242903E-5</v>
      </c>
      <c r="G6190" s="22">
        <v>1.14155251141553E-4</v>
      </c>
      <c r="H6190" s="26">
        <v>0</v>
      </c>
      <c r="I6190" s="20">
        <v>0.27705585729999999</v>
      </c>
      <c r="J6190" s="24">
        <v>0.83240000000000003</v>
      </c>
      <c r="K6190" s="20">
        <v>0.17068419770000001</v>
      </c>
      <c r="L6190" s="20">
        <v>0.36406825669999998</v>
      </c>
      <c r="M6190" s="20">
        <v>0.21744296329999999</v>
      </c>
      <c r="N6190" s="21">
        <v>0</v>
      </c>
    </row>
    <row r="6191" spans="1:14" ht="15" customHeight="1" outlineLevel="1" x14ac:dyDescent="0.3">
      <c r="A6191" s="12">
        <v>6189</v>
      </c>
      <c r="B6191" s="13">
        <v>1</v>
      </c>
      <c r="C6191" s="19">
        <v>1.1380209368006299E-4</v>
      </c>
      <c r="D6191" s="20">
        <v>2.4216398060000001E-5</v>
      </c>
      <c r="E6191" s="21">
        <v>0</v>
      </c>
      <c r="F6191" s="22">
        <v>5.87419817194953E-5</v>
      </c>
      <c r="G6191" s="22">
        <v>1.14155251141553E-4</v>
      </c>
      <c r="H6191" s="26">
        <v>0</v>
      </c>
      <c r="I6191" s="20">
        <v>0.30314197050000002</v>
      </c>
      <c r="J6191" s="24">
        <v>0.84440000000000004</v>
      </c>
      <c r="K6191" s="20">
        <v>0.13671779889999999</v>
      </c>
      <c r="L6191" s="20">
        <v>0.34904013960000002</v>
      </c>
      <c r="M6191" s="20">
        <v>0.26140550569999998</v>
      </c>
      <c r="N6191" s="21">
        <v>0</v>
      </c>
    </row>
    <row r="6192" spans="1:14" ht="15" customHeight="1" outlineLevel="1" x14ac:dyDescent="0.3">
      <c r="A6192" s="12">
        <v>6190</v>
      </c>
      <c r="B6192" s="13">
        <v>1</v>
      </c>
      <c r="C6192" s="19">
        <v>1.1218392998002201E-4</v>
      </c>
      <c r="D6192" s="20">
        <v>2.581173509E-5</v>
      </c>
      <c r="E6192" s="21">
        <v>0</v>
      </c>
      <c r="F6192" s="22">
        <v>3.7594868300476997E-5</v>
      </c>
      <c r="G6192" s="22">
        <v>1.14155251141553E-4</v>
      </c>
      <c r="H6192" s="26">
        <v>0</v>
      </c>
      <c r="I6192" s="20">
        <v>0.32476726140000001</v>
      </c>
      <c r="J6192" s="24">
        <v>0.88890000000000002</v>
      </c>
      <c r="K6192" s="20">
        <v>0.1242999757</v>
      </c>
      <c r="L6192" s="20">
        <v>0.33265464420000002</v>
      </c>
      <c r="M6192" s="20">
        <v>0.14683961570000001</v>
      </c>
      <c r="N6192" s="21">
        <v>0</v>
      </c>
    </row>
    <row r="6193" spans="1:14" ht="15" customHeight="1" outlineLevel="1" x14ac:dyDescent="0.3">
      <c r="A6193" s="12">
        <v>6191</v>
      </c>
      <c r="B6193" s="13">
        <v>1</v>
      </c>
      <c r="C6193" s="19">
        <v>1.15466966626847E-4</v>
      </c>
      <c r="D6193" s="20">
        <v>2.4932254419999999E-5</v>
      </c>
      <c r="E6193" s="21">
        <v>0</v>
      </c>
      <c r="F6193" s="22">
        <v>2.3496792687798098E-5</v>
      </c>
      <c r="G6193" s="22">
        <v>1.14155251141553E-4</v>
      </c>
      <c r="H6193" s="26">
        <v>0</v>
      </c>
      <c r="I6193" s="20">
        <v>0.35929014739999998</v>
      </c>
      <c r="J6193" s="24">
        <v>0.91620000000000001</v>
      </c>
      <c r="K6193" s="20">
        <v>0.101412223</v>
      </c>
      <c r="L6193" s="20">
        <v>0.30133798719999999</v>
      </c>
      <c r="M6193" s="20">
        <v>3.9571683240000002E-2</v>
      </c>
      <c r="N6193" s="21">
        <v>0</v>
      </c>
    </row>
    <row r="6194" spans="1:14" ht="15" customHeight="1" outlineLevel="1" x14ac:dyDescent="0.3">
      <c r="A6194" s="12">
        <v>6192</v>
      </c>
      <c r="B6194" s="13">
        <v>1</v>
      </c>
      <c r="C6194" s="19">
        <v>9.8191511641416201E-5</v>
      </c>
      <c r="D6194" s="20">
        <v>2.370507209E-5</v>
      </c>
      <c r="E6194" s="21">
        <v>0</v>
      </c>
      <c r="F6194" s="22">
        <v>9.3987170751192492E-6</v>
      </c>
      <c r="G6194" s="22">
        <v>1.14155251141553E-4</v>
      </c>
      <c r="H6194" s="26">
        <v>0</v>
      </c>
      <c r="I6194" s="20">
        <v>0.3794608223</v>
      </c>
      <c r="J6194" s="24">
        <v>0.87660000000000005</v>
      </c>
      <c r="K6194" s="20">
        <v>9.2037983929999997E-2</v>
      </c>
      <c r="L6194" s="20">
        <v>0.2870855148</v>
      </c>
      <c r="M6194" s="20">
        <v>1.337349021E-3</v>
      </c>
      <c r="N6194" s="21">
        <v>0</v>
      </c>
    </row>
    <row r="6195" spans="1:14" ht="15" customHeight="1" outlineLevel="1" x14ac:dyDescent="0.3">
      <c r="A6195" s="12">
        <v>6193</v>
      </c>
      <c r="B6195" s="13">
        <v>1</v>
      </c>
      <c r="C6195" s="19">
        <v>8.42422587935008E-5</v>
      </c>
      <c r="D6195" s="20">
        <v>2.2109735050000001E-5</v>
      </c>
      <c r="E6195" s="21">
        <v>0</v>
      </c>
      <c r="F6195" s="22">
        <v>5.8741981719495297E-6</v>
      </c>
      <c r="G6195" s="22">
        <v>1.14155251141553E-4</v>
      </c>
      <c r="H6195" s="26">
        <v>0</v>
      </c>
      <c r="I6195" s="20">
        <v>0.40700155160000001</v>
      </c>
      <c r="J6195" s="24">
        <v>0.876</v>
      </c>
      <c r="K6195" s="20">
        <v>8.5707328949999995E-2</v>
      </c>
      <c r="L6195" s="20">
        <v>0.28136513480000003</v>
      </c>
      <c r="M6195" s="20">
        <v>0.13734638630000001</v>
      </c>
      <c r="N6195" s="21">
        <v>0</v>
      </c>
    </row>
    <row r="6196" spans="1:14" ht="15" customHeight="1" outlineLevel="1" x14ac:dyDescent="0.3">
      <c r="A6196" s="12">
        <v>6194</v>
      </c>
      <c r="B6196" s="13">
        <v>1</v>
      </c>
      <c r="C6196" s="19">
        <v>7.7754931476969302E-5</v>
      </c>
      <c r="D6196" s="20">
        <v>1.859181236E-5</v>
      </c>
      <c r="E6196" s="21">
        <v>0</v>
      </c>
      <c r="F6196" s="22">
        <v>2.3496792687798102E-6</v>
      </c>
      <c r="G6196" s="22">
        <v>1.14155251141553E-4</v>
      </c>
      <c r="H6196" s="26">
        <v>0</v>
      </c>
      <c r="I6196" s="20">
        <v>0.44239720710000002</v>
      </c>
      <c r="J6196" s="24">
        <v>0.84160000000000001</v>
      </c>
      <c r="K6196" s="20">
        <v>7.7794010230000002E-2</v>
      </c>
      <c r="L6196" s="20">
        <v>0.27835951129999997</v>
      </c>
      <c r="M6196" s="20">
        <v>0.54225553589999997</v>
      </c>
      <c r="N6196" s="21">
        <v>0</v>
      </c>
    </row>
    <row r="6197" spans="1:14" ht="15" customHeight="1" outlineLevel="1" x14ac:dyDescent="0.3">
      <c r="A6197" s="12">
        <v>6195</v>
      </c>
      <c r="B6197" s="13">
        <v>1</v>
      </c>
      <c r="C6197" s="19">
        <v>6.8639102829379199E-5</v>
      </c>
      <c r="D6197" s="20">
        <v>1.435803331E-5</v>
      </c>
      <c r="E6197" s="21">
        <v>0</v>
      </c>
      <c r="F6197" s="22">
        <v>1.17483963438991E-6</v>
      </c>
      <c r="G6197" s="22">
        <v>1.14155251141553E-4</v>
      </c>
      <c r="H6197" s="26">
        <v>0</v>
      </c>
      <c r="I6197" s="20">
        <v>0.44811869669999999</v>
      </c>
      <c r="J6197" s="24">
        <v>0.78879999999999995</v>
      </c>
      <c r="K6197" s="20">
        <v>6.9271974680000001E-2</v>
      </c>
      <c r="L6197" s="20">
        <v>0.27952297850000002</v>
      </c>
      <c r="M6197" s="20">
        <v>0.70429244300000005</v>
      </c>
      <c r="N6197" s="21">
        <v>0</v>
      </c>
    </row>
    <row r="6198" spans="1:14" ht="15" customHeight="1" outlineLevel="1" x14ac:dyDescent="0.3">
      <c r="A6198" s="12">
        <v>6196</v>
      </c>
      <c r="B6198" s="13">
        <v>1</v>
      </c>
      <c r="C6198" s="19">
        <v>6.5854956985755502E-5</v>
      </c>
      <c r="D6198" s="20">
        <v>1.045150288E-5</v>
      </c>
      <c r="E6198" s="21">
        <v>0</v>
      </c>
      <c r="F6198" s="22">
        <v>1.40980756126789E-5</v>
      </c>
      <c r="G6198" s="22">
        <v>1.14155251141553E-4</v>
      </c>
      <c r="H6198" s="26">
        <v>0</v>
      </c>
      <c r="I6198" s="20">
        <v>0.4386152056</v>
      </c>
      <c r="J6198" s="24">
        <v>0.75690000000000002</v>
      </c>
      <c r="K6198" s="20">
        <v>9.9707815919999998E-2</v>
      </c>
      <c r="L6198" s="20">
        <v>0.28378902459999999</v>
      </c>
      <c r="M6198" s="20">
        <v>0.42759444390000001</v>
      </c>
      <c r="N6198" s="21">
        <v>0</v>
      </c>
    </row>
    <row r="6199" spans="1:14" ht="15" customHeight="1" outlineLevel="1" x14ac:dyDescent="0.3">
      <c r="A6199" s="12">
        <v>6197</v>
      </c>
      <c r="B6199" s="13">
        <v>1</v>
      </c>
      <c r="C6199" s="19">
        <v>7.6295446450775397E-5</v>
      </c>
      <c r="D6199" s="20">
        <v>6.565425488E-6</v>
      </c>
      <c r="E6199" s="21">
        <v>0</v>
      </c>
      <c r="F6199" s="22">
        <v>3.7594868300476997E-5</v>
      </c>
      <c r="G6199" s="22">
        <v>1.14155251141553E-4</v>
      </c>
      <c r="H6199" s="26">
        <v>0</v>
      </c>
      <c r="I6199" s="20">
        <v>0.44705197829999999</v>
      </c>
      <c r="J6199" s="24">
        <v>0.72689999999999999</v>
      </c>
      <c r="K6199" s="20">
        <v>0.1340394449</v>
      </c>
      <c r="L6199" s="20">
        <v>0.29086678300000002</v>
      </c>
      <c r="M6199" s="20">
        <v>0.1234570616</v>
      </c>
      <c r="N6199" s="21">
        <v>0</v>
      </c>
    </row>
    <row r="6200" spans="1:14" ht="15" customHeight="1" outlineLevel="1" x14ac:dyDescent="0.3">
      <c r="A6200" s="12">
        <v>6198</v>
      </c>
      <c r="B6200" s="13">
        <v>1</v>
      </c>
      <c r="C6200" s="19">
        <v>1.01858758061639E-4</v>
      </c>
      <c r="D6200" s="20">
        <v>2.6179889790000001E-6</v>
      </c>
      <c r="E6200" s="21">
        <v>0</v>
      </c>
      <c r="F6200" s="22">
        <v>9.3987170751192502E-5</v>
      </c>
      <c r="G6200" s="22">
        <v>1.14155251141553E-4</v>
      </c>
      <c r="H6200" s="26">
        <v>7.10709093845905E-3</v>
      </c>
      <c r="I6200" s="20">
        <v>0.45432505820000002</v>
      </c>
      <c r="J6200" s="24">
        <v>0.56489999999999996</v>
      </c>
      <c r="K6200" s="20">
        <v>0.22339907480000001</v>
      </c>
      <c r="L6200" s="20">
        <v>0.33507853399999998</v>
      </c>
      <c r="M6200" s="20">
        <v>2.2253576299999999E-3</v>
      </c>
      <c r="N6200" s="21">
        <v>0</v>
      </c>
    </row>
    <row r="6201" spans="1:14" ht="15" customHeight="1" outlineLevel="1" x14ac:dyDescent="0.3">
      <c r="A6201" s="12">
        <v>6199</v>
      </c>
      <c r="B6201" s="13">
        <v>1</v>
      </c>
      <c r="C6201" s="19">
        <v>1.2667667068629501E-4</v>
      </c>
      <c r="D6201" s="21">
        <v>0</v>
      </c>
      <c r="E6201" s="21">
        <v>0</v>
      </c>
      <c r="F6201" s="22">
        <v>1.8210014333043501E-4</v>
      </c>
      <c r="G6201" s="22">
        <v>1.14155251141553E-4</v>
      </c>
      <c r="H6201" s="26">
        <v>2.18058471975448E-2</v>
      </c>
      <c r="I6201" s="20">
        <v>0.4648952676</v>
      </c>
      <c r="J6201" s="24">
        <v>0.58030000000000004</v>
      </c>
      <c r="K6201" s="20">
        <v>0.2392257122</v>
      </c>
      <c r="L6201" s="20">
        <v>0.35922047699999998</v>
      </c>
      <c r="M6201" s="20">
        <v>3.501827532E-2</v>
      </c>
      <c r="N6201" s="21">
        <v>0</v>
      </c>
    </row>
    <row r="6202" spans="1:14" ht="15" customHeight="1" outlineLevel="1" x14ac:dyDescent="0.3">
      <c r="A6202" s="12">
        <v>6200</v>
      </c>
      <c r="B6202" s="13">
        <v>1</v>
      </c>
      <c r="C6202" s="19">
        <v>1.39358020223348E-4</v>
      </c>
      <c r="D6202" s="21">
        <v>0</v>
      </c>
      <c r="E6202" s="21">
        <v>0</v>
      </c>
      <c r="F6202" s="22">
        <v>1.58603350642637E-4</v>
      </c>
      <c r="G6202" s="22">
        <v>1.14155251141553E-4</v>
      </c>
      <c r="H6202" s="26">
        <v>5.8633500242287202E-2</v>
      </c>
      <c r="I6202" s="20">
        <v>0.47284716830000001</v>
      </c>
      <c r="J6202" s="24">
        <v>0.62090000000000001</v>
      </c>
      <c r="K6202" s="20">
        <v>0.2490869248</v>
      </c>
      <c r="L6202" s="20">
        <v>0.3661043242</v>
      </c>
      <c r="M6202" s="20">
        <v>0.26174347170000001</v>
      </c>
      <c r="N6202" s="20">
        <v>6.6210857139999996E-2</v>
      </c>
    </row>
    <row r="6203" spans="1:14" ht="15" customHeight="1" outlineLevel="1" x14ac:dyDescent="0.3">
      <c r="A6203" s="12">
        <v>6201</v>
      </c>
      <c r="B6203" s="13">
        <v>1</v>
      </c>
      <c r="C6203" s="19">
        <v>1.47192318987501E-4</v>
      </c>
      <c r="D6203" s="21">
        <v>0</v>
      </c>
      <c r="E6203" s="21">
        <v>0</v>
      </c>
      <c r="F6203" s="22">
        <v>1.4685495429873799E-4</v>
      </c>
      <c r="G6203" s="22">
        <v>1.14155251141553E-4</v>
      </c>
      <c r="H6203" s="26">
        <v>9.6430302051364894E-2</v>
      </c>
      <c r="I6203" s="20">
        <v>0.47168347560000001</v>
      </c>
      <c r="J6203" s="24">
        <v>0.85880000000000001</v>
      </c>
      <c r="K6203" s="20">
        <v>0.2892622352</v>
      </c>
      <c r="L6203" s="20">
        <v>0.36804343610000001</v>
      </c>
      <c r="M6203" s="20">
        <v>0.30722509059999997</v>
      </c>
      <c r="N6203" s="20">
        <v>2.0458285709999999E-2</v>
      </c>
    </row>
    <row r="6204" spans="1:14" ht="15" customHeight="1" outlineLevel="1" x14ac:dyDescent="0.3">
      <c r="A6204" s="12">
        <v>6202</v>
      </c>
      <c r="B6204" s="13">
        <v>1</v>
      </c>
      <c r="C6204" s="19">
        <v>1.49991659443818E-4</v>
      </c>
      <c r="D6204" s="21">
        <v>0</v>
      </c>
      <c r="E6204" s="21">
        <v>0</v>
      </c>
      <c r="F6204" s="22">
        <v>1.6447754881458699E-4</v>
      </c>
      <c r="G6204" s="22">
        <v>1.14155251141553E-4</v>
      </c>
      <c r="H6204" s="26">
        <v>0.25682442254886101</v>
      </c>
      <c r="I6204" s="20">
        <v>0.47827773470000001</v>
      </c>
      <c r="J6204" s="24">
        <v>0.81159999999999999</v>
      </c>
      <c r="K6204" s="20">
        <v>0.27075724369999998</v>
      </c>
      <c r="L6204" s="20">
        <v>0.37066123719999999</v>
      </c>
      <c r="M6204" s="20">
        <v>0.16913213839999999</v>
      </c>
      <c r="N6204" s="21">
        <v>0</v>
      </c>
    </row>
    <row r="6205" spans="1:14" ht="15" customHeight="1" outlineLevel="1" x14ac:dyDescent="0.3">
      <c r="A6205" s="12">
        <v>6203</v>
      </c>
      <c r="B6205" s="13">
        <v>1</v>
      </c>
      <c r="C6205" s="19">
        <v>1.56351606780031E-4</v>
      </c>
      <c r="D6205" s="21">
        <v>0</v>
      </c>
      <c r="E6205" s="21">
        <v>0</v>
      </c>
      <c r="F6205" s="22">
        <v>1.87974341502385E-4</v>
      </c>
      <c r="G6205" s="22">
        <v>1.14155251141553E-4</v>
      </c>
      <c r="H6205" s="26">
        <v>0.32224196414149597</v>
      </c>
      <c r="I6205" s="20">
        <v>0.48816912340000002</v>
      </c>
      <c r="J6205" s="24">
        <v>0.84840000000000004</v>
      </c>
      <c r="K6205" s="20">
        <v>0.26515704890000003</v>
      </c>
      <c r="L6205" s="20">
        <v>0.3743455497</v>
      </c>
      <c r="M6205" s="20">
        <v>4.3863348910000002E-2</v>
      </c>
      <c r="N6205" s="21">
        <v>0</v>
      </c>
    </row>
    <row r="6206" spans="1:14" ht="15" customHeight="1" outlineLevel="1" x14ac:dyDescent="0.3">
      <c r="A6206" s="12">
        <v>6204</v>
      </c>
      <c r="B6206" s="13">
        <v>1</v>
      </c>
      <c r="C6206" s="19">
        <v>1.56366061205795E-4</v>
      </c>
      <c r="D6206" s="21">
        <v>0</v>
      </c>
      <c r="E6206" s="21">
        <v>0</v>
      </c>
      <c r="F6206" s="22">
        <v>2.0677177565262301E-4</v>
      </c>
      <c r="G6206" s="22">
        <v>1.14155251141553E-4</v>
      </c>
      <c r="H6206" s="26">
        <v>0.34485543530932</v>
      </c>
      <c r="I6206" s="20">
        <v>0.47973235069999998</v>
      </c>
      <c r="J6206" s="24">
        <v>0.97540000000000004</v>
      </c>
      <c r="K6206" s="20">
        <v>0.24105186270000001</v>
      </c>
      <c r="L6206" s="20">
        <v>0.37211557109999999</v>
      </c>
      <c r="M6206" s="20">
        <v>1.337349021E-3</v>
      </c>
      <c r="N6206" s="24">
        <v>2.8860000000000001E-3</v>
      </c>
    </row>
    <row r="6207" spans="1:14" ht="15" customHeight="1" outlineLevel="1" x14ac:dyDescent="0.3">
      <c r="A6207" s="12">
        <v>6205</v>
      </c>
      <c r="B6207" s="13">
        <v>1</v>
      </c>
      <c r="C6207" s="19">
        <v>1.4735300858325999E-4</v>
      </c>
      <c r="D6207" s="21">
        <v>0</v>
      </c>
      <c r="E6207" s="20">
        <v>1.966303851E-4</v>
      </c>
      <c r="F6207" s="22">
        <v>1.87974341502385E-4</v>
      </c>
      <c r="G6207" s="22">
        <v>1.14155251141553E-4</v>
      </c>
      <c r="H6207" s="26">
        <v>0.36617670812469699</v>
      </c>
      <c r="I6207" s="20">
        <v>0.46557408839999997</v>
      </c>
      <c r="J6207" s="24">
        <v>0.97799999999999998</v>
      </c>
      <c r="K6207" s="20">
        <v>0.2045288532</v>
      </c>
      <c r="L6207" s="20">
        <v>0.3581539655</v>
      </c>
      <c r="M6207" s="20">
        <v>0.1576269397</v>
      </c>
      <c r="N6207" s="20">
        <v>1.0708285709999999E-2</v>
      </c>
    </row>
    <row r="6208" spans="1:14" ht="15" customHeight="1" outlineLevel="1" x14ac:dyDescent="0.3">
      <c r="A6208" s="12">
        <v>6206</v>
      </c>
      <c r="B6208" s="13">
        <v>1</v>
      </c>
      <c r="C6208" s="19">
        <v>1.4620242806586401E-4</v>
      </c>
      <c r="D6208" s="21">
        <v>0</v>
      </c>
      <c r="E6208" s="20">
        <v>1.791805024E-4</v>
      </c>
      <c r="F6208" s="22">
        <v>1.90324020771165E-4</v>
      </c>
      <c r="G6208" s="22">
        <v>1.14155251141553E-4</v>
      </c>
      <c r="H6208" s="26">
        <v>0.335648522048134</v>
      </c>
      <c r="I6208" s="20">
        <v>0.45015515900000003</v>
      </c>
      <c r="J6208" s="24">
        <v>0.96279999999999999</v>
      </c>
      <c r="K6208" s="20">
        <v>0.1719016314</v>
      </c>
      <c r="L6208" s="20">
        <v>0.35059142910000002</v>
      </c>
      <c r="M6208" s="20">
        <v>0.61627075570000001</v>
      </c>
      <c r="N6208" s="20">
        <v>8.2390285709999997E-2</v>
      </c>
    </row>
    <row r="6209" spans="1:14" ht="15" customHeight="1" outlineLevel="1" x14ac:dyDescent="0.3">
      <c r="A6209" s="12">
        <v>6207</v>
      </c>
      <c r="B6209" s="13">
        <v>1</v>
      </c>
      <c r="C6209" s="19">
        <v>1.41825779880184E-4</v>
      </c>
      <c r="D6209" s="21">
        <v>0</v>
      </c>
      <c r="E6209" s="20">
        <v>5.2775254869999998E-5</v>
      </c>
      <c r="F6209" s="22">
        <v>2.1382081345896301E-4</v>
      </c>
      <c r="G6209" s="22">
        <v>1.14155251141553E-4</v>
      </c>
      <c r="H6209" s="26">
        <v>0.28363753836213901</v>
      </c>
      <c r="I6209" s="20">
        <v>0.49660589599999999</v>
      </c>
      <c r="J6209" s="24">
        <v>0.9415</v>
      </c>
      <c r="K6209" s="20">
        <v>0.11224738250000001</v>
      </c>
      <c r="L6209" s="20">
        <v>0.35592398679999998</v>
      </c>
      <c r="M6209" s="20">
        <v>0.80203083399999997</v>
      </c>
      <c r="N6209" s="21">
        <v>0</v>
      </c>
    </row>
    <row r="6210" spans="1:14" ht="15" customHeight="1" outlineLevel="1" x14ac:dyDescent="0.3">
      <c r="A6210" s="12">
        <v>6208</v>
      </c>
      <c r="B6210" s="13">
        <v>1</v>
      </c>
      <c r="C6210" s="19">
        <v>1.3584559476266701E-4</v>
      </c>
      <c r="D6210" s="21">
        <v>0</v>
      </c>
      <c r="E6210" s="21">
        <v>0</v>
      </c>
      <c r="F6210" s="22">
        <v>2.23219530534082E-4</v>
      </c>
      <c r="G6210" s="22">
        <v>1.14155251141553E-4</v>
      </c>
      <c r="H6210" s="26">
        <v>0.20142141818769199</v>
      </c>
      <c r="I6210" s="20">
        <v>0.46188906130000001</v>
      </c>
      <c r="J6210" s="24">
        <v>0.97519999999999996</v>
      </c>
      <c r="K6210" s="20">
        <v>0.11431701969999999</v>
      </c>
      <c r="L6210" s="20">
        <v>0.34807058369999999</v>
      </c>
      <c r="M6210" s="20">
        <v>0.48535715480000002</v>
      </c>
      <c r="N6210" s="21">
        <v>0</v>
      </c>
    </row>
    <row r="6211" spans="1:14" ht="15" customHeight="1" outlineLevel="1" x14ac:dyDescent="0.3">
      <c r="A6211" s="12">
        <v>6209</v>
      </c>
      <c r="B6211" s="13">
        <v>1</v>
      </c>
      <c r="C6211" s="19">
        <v>1.3218862504434499E-4</v>
      </c>
      <c r="D6211" s="21">
        <v>0</v>
      </c>
      <c r="E6211" s="21">
        <v>0</v>
      </c>
      <c r="F6211" s="22">
        <v>2.23219530534082E-4</v>
      </c>
      <c r="G6211" s="22">
        <v>1.14155251141553E-4</v>
      </c>
      <c r="H6211" s="26">
        <v>9.4492004522694198E-2</v>
      </c>
      <c r="I6211" s="20">
        <v>0.4606283941</v>
      </c>
      <c r="J6211" s="24">
        <v>0.97829999999999995</v>
      </c>
      <c r="K6211" s="20">
        <v>0.1940589238</v>
      </c>
      <c r="L6211" s="20">
        <v>0.35059142910000002</v>
      </c>
      <c r="M6211" s="20">
        <v>0.13991381850000001</v>
      </c>
      <c r="N6211" s="21">
        <v>0</v>
      </c>
    </row>
    <row r="6212" spans="1:14" ht="15" customHeight="1" outlineLevel="1" x14ac:dyDescent="0.3">
      <c r="A6212" s="12">
        <v>6210</v>
      </c>
      <c r="B6212" s="13">
        <v>1</v>
      </c>
      <c r="C6212" s="19">
        <v>1.36337045238647E-4</v>
      </c>
      <c r="D6212" s="21">
        <v>0</v>
      </c>
      <c r="E6212" s="21">
        <v>0</v>
      </c>
      <c r="F6212" s="22">
        <v>1.6447754881458699E-4</v>
      </c>
      <c r="G6212" s="22">
        <v>1.14155251141553E-4</v>
      </c>
      <c r="H6212" s="26">
        <v>2.8105314165724399E-2</v>
      </c>
      <c r="I6212" s="20">
        <v>0.46130721489999998</v>
      </c>
      <c r="J6212" s="24">
        <v>0.94579999999999997</v>
      </c>
      <c r="K6212" s="20">
        <v>0.20684197709999999</v>
      </c>
      <c r="L6212" s="20">
        <v>0.3772542176</v>
      </c>
      <c r="M6212" s="20">
        <v>2.369195369E-3</v>
      </c>
      <c r="N6212" s="21">
        <v>0</v>
      </c>
    </row>
    <row r="6213" spans="1:14" ht="15" customHeight="1" outlineLevel="1" x14ac:dyDescent="0.3">
      <c r="A6213" s="12">
        <v>6211</v>
      </c>
      <c r="B6213" s="13">
        <v>1</v>
      </c>
      <c r="C6213" s="19">
        <v>1.39931379111992E-4</v>
      </c>
      <c r="D6213" s="21">
        <v>0</v>
      </c>
      <c r="E6213" s="21">
        <v>0</v>
      </c>
      <c r="F6213" s="22">
        <v>1.1748396343899099E-4</v>
      </c>
      <c r="G6213" s="22">
        <v>1.14155251141553E-4</v>
      </c>
      <c r="H6213" s="26">
        <v>0</v>
      </c>
      <c r="I6213" s="20">
        <v>0.46344065169999998</v>
      </c>
      <c r="J6213" s="24">
        <v>0.9194</v>
      </c>
      <c r="K6213" s="20">
        <v>0.1950328707</v>
      </c>
      <c r="L6213" s="20">
        <v>0.37667248399999997</v>
      </c>
      <c r="M6213" s="20">
        <v>4.2279550440000001E-2</v>
      </c>
      <c r="N6213" s="21">
        <v>0</v>
      </c>
    </row>
    <row r="6214" spans="1:14" ht="15" customHeight="1" outlineLevel="1" x14ac:dyDescent="0.3">
      <c r="A6214" s="12">
        <v>6212</v>
      </c>
      <c r="B6214" s="13">
        <v>1</v>
      </c>
      <c r="C6214" s="19">
        <v>1.3740185460327101E-4</v>
      </c>
      <c r="D6214" s="21">
        <v>0</v>
      </c>
      <c r="E6214" s="21">
        <v>0</v>
      </c>
      <c r="F6214" s="22">
        <v>8.8112972579242903E-5</v>
      </c>
      <c r="G6214" s="22">
        <v>1.14155251141553E-4</v>
      </c>
      <c r="H6214" s="26">
        <v>0</v>
      </c>
      <c r="I6214" s="20">
        <v>0.47536850269999997</v>
      </c>
      <c r="J6214" s="24">
        <v>0.87090000000000001</v>
      </c>
      <c r="K6214" s="20">
        <v>0.1675188702</v>
      </c>
      <c r="L6214" s="20">
        <v>0.35854178790000002</v>
      </c>
      <c r="M6214" s="20">
        <v>0.30295605650000001</v>
      </c>
      <c r="N6214" s="21">
        <v>0</v>
      </c>
    </row>
    <row r="6215" spans="1:14" ht="15" customHeight="1" outlineLevel="1" x14ac:dyDescent="0.3">
      <c r="A6215" s="12">
        <v>6213</v>
      </c>
      <c r="B6215" s="13">
        <v>1</v>
      </c>
      <c r="C6215" s="19">
        <v>1.22735430594611E-4</v>
      </c>
      <c r="D6215" s="21">
        <v>0</v>
      </c>
      <c r="E6215" s="21">
        <v>0</v>
      </c>
      <c r="F6215" s="22">
        <v>5.87419817194953E-5</v>
      </c>
      <c r="G6215" s="22">
        <v>1.14155251141553E-4</v>
      </c>
      <c r="H6215" s="26">
        <v>0</v>
      </c>
      <c r="I6215" s="20">
        <v>0.44782777350000003</v>
      </c>
      <c r="J6215" s="24">
        <v>0.83379999999999999</v>
      </c>
      <c r="K6215" s="20">
        <v>0.1671536401</v>
      </c>
      <c r="L6215" s="20">
        <v>0.35068838470000002</v>
      </c>
      <c r="M6215" s="20">
        <v>0.3492649968</v>
      </c>
      <c r="N6215" s="21">
        <v>0</v>
      </c>
    </row>
    <row r="6216" spans="1:14" ht="15" customHeight="1" outlineLevel="1" x14ac:dyDescent="0.3">
      <c r="A6216" s="12">
        <v>6214</v>
      </c>
      <c r="B6216" s="13">
        <v>1</v>
      </c>
      <c r="C6216" s="19">
        <v>1.2134298757933501E-4</v>
      </c>
      <c r="D6216" s="21">
        <v>0</v>
      </c>
      <c r="E6216" s="21">
        <v>0</v>
      </c>
      <c r="F6216" s="22">
        <v>3.7594868300476997E-5</v>
      </c>
      <c r="G6216" s="22">
        <v>1.14155251141553E-4</v>
      </c>
      <c r="H6216" s="26">
        <v>0</v>
      </c>
      <c r="I6216" s="20">
        <v>0.485647789</v>
      </c>
      <c r="J6216" s="24">
        <v>0.80010000000000003</v>
      </c>
      <c r="K6216" s="20">
        <v>0.182128074</v>
      </c>
      <c r="L6216" s="20">
        <v>0.34564669380000002</v>
      </c>
      <c r="M6216" s="20">
        <v>0.18934680670000001</v>
      </c>
      <c r="N6216" s="21">
        <v>0</v>
      </c>
    </row>
    <row r="6217" spans="1:14" ht="15" customHeight="1" outlineLevel="1" x14ac:dyDescent="0.3">
      <c r="A6217" s="12">
        <v>6215</v>
      </c>
      <c r="B6217" s="13">
        <v>1</v>
      </c>
      <c r="C6217" s="19">
        <v>1.24397689557485E-4</v>
      </c>
      <c r="D6217" s="21">
        <v>0</v>
      </c>
      <c r="E6217" s="21">
        <v>0</v>
      </c>
      <c r="F6217" s="22">
        <v>2.3496792687798098E-5</v>
      </c>
      <c r="G6217" s="22">
        <v>1.14155251141553E-4</v>
      </c>
      <c r="H6217" s="26">
        <v>0</v>
      </c>
      <c r="I6217" s="20">
        <v>0.47459270749999999</v>
      </c>
      <c r="J6217" s="24">
        <v>0.73429999999999995</v>
      </c>
      <c r="K6217" s="20">
        <v>0.1529096664</v>
      </c>
      <c r="L6217" s="20">
        <v>0.3223773512</v>
      </c>
      <c r="M6217" s="20">
        <v>4.7668162469999997E-2</v>
      </c>
      <c r="N6217" s="21">
        <v>0</v>
      </c>
    </row>
    <row r="6218" spans="1:14" ht="15" customHeight="1" outlineLevel="1" x14ac:dyDescent="0.3">
      <c r="A6218" s="12">
        <v>6216</v>
      </c>
      <c r="B6218" s="13">
        <v>1</v>
      </c>
      <c r="C6218" s="19">
        <v>1.0461025351108E-4</v>
      </c>
      <c r="D6218" s="20">
        <v>5.2359779589999997E-6</v>
      </c>
      <c r="E6218" s="21">
        <v>0</v>
      </c>
      <c r="F6218" s="22">
        <v>9.3987170751192492E-6</v>
      </c>
      <c r="G6218" s="22">
        <v>1.14155251141553E-4</v>
      </c>
      <c r="H6218" s="26">
        <v>0</v>
      </c>
      <c r="I6218" s="20">
        <v>0.45364623739999999</v>
      </c>
      <c r="J6218" s="24">
        <v>0.62090000000000001</v>
      </c>
      <c r="K6218" s="20">
        <v>0.1599707816</v>
      </c>
      <c r="L6218" s="20">
        <v>0.32344386269999997</v>
      </c>
      <c r="M6218" s="20">
        <v>1.337349021E-3</v>
      </c>
      <c r="N6218" s="21">
        <v>0</v>
      </c>
    </row>
    <row r="6219" spans="1:14" ht="15" customHeight="1" outlineLevel="1" x14ac:dyDescent="0.3">
      <c r="A6219" s="12">
        <v>6217</v>
      </c>
      <c r="B6219" s="13">
        <v>1</v>
      </c>
      <c r="C6219" s="19">
        <v>8.6950444075209303E-5</v>
      </c>
      <c r="D6219" s="20">
        <v>1.313085098E-5</v>
      </c>
      <c r="E6219" s="21">
        <v>0</v>
      </c>
      <c r="F6219" s="22">
        <v>5.8741981719495297E-6</v>
      </c>
      <c r="G6219" s="22">
        <v>1.14155251141553E-4</v>
      </c>
      <c r="H6219" s="26">
        <v>0</v>
      </c>
      <c r="I6219" s="20">
        <v>0.43463925520000002</v>
      </c>
      <c r="J6219" s="24">
        <v>0.43759999999999999</v>
      </c>
      <c r="K6219" s="20">
        <v>0.1003165327</v>
      </c>
      <c r="L6219" s="20">
        <v>0.3290672872</v>
      </c>
      <c r="M6219" s="20">
        <v>0.17070379990000001</v>
      </c>
      <c r="N6219" s="21">
        <v>0</v>
      </c>
    </row>
    <row r="6220" spans="1:14" ht="15" customHeight="1" outlineLevel="1" x14ac:dyDescent="0.3">
      <c r="A6220" s="12">
        <v>6218</v>
      </c>
      <c r="B6220" s="13">
        <v>1</v>
      </c>
      <c r="C6220" s="19">
        <v>7.7105177596343394E-5</v>
      </c>
      <c r="D6220" s="20">
        <v>2.078028752E-5</v>
      </c>
      <c r="E6220" s="21">
        <v>0</v>
      </c>
      <c r="F6220" s="22">
        <v>2.3496792687798102E-6</v>
      </c>
      <c r="G6220" s="22">
        <v>1.14155251141553E-4</v>
      </c>
      <c r="H6220" s="26">
        <v>0</v>
      </c>
      <c r="I6220" s="20">
        <v>0.41495345230000003</v>
      </c>
      <c r="J6220" s="24">
        <v>0.38540000000000002</v>
      </c>
      <c r="K6220" s="20">
        <v>8.6316045780000003E-2</v>
      </c>
      <c r="L6220" s="20">
        <v>0.33149117700000003</v>
      </c>
      <c r="M6220" s="20">
        <v>0.66375679519999997</v>
      </c>
      <c r="N6220" s="21">
        <v>0</v>
      </c>
    </row>
    <row r="6221" spans="1:14" ht="15" customHeight="1" outlineLevel="1" x14ac:dyDescent="0.3">
      <c r="A6221" s="12">
        <v>6219</v>
      </c>
      <c r="B6221" s="13">
        <v>1</v>
      </c>
      <c r="C6221" s="19">
        <v>6.4353839553349E-5</v>
      </c>
      <c r="D6221" s="20">
        <v>2.6834387039999999E-5</v>
      </c>
      <c r="E6221" s="21">
        <v>0</v>
      </c>
      <c r="F6221" s="22">
        <v>1.17483963438991E-6</v>
      </c>
      <c r="G6221" s="22">
        <v>1.14155251141553E-4</v>
      </c>
      <c r="H6221" s="26">
        <v>0</v>
      </c>
      <c r="I6221" s="20">
        <v>0.38130333589999998</v>
      </c>
      <c r="J6221" s="24">
        <v>0.51929999999999998</v>
      </c>
      <c r="K6221" s="20">
        <v>8.7289992699999999E-2</v>
      </c>
      <c r="L6221" s="20">
        <v>0.33294551100000003</v>
      </c>
      <c r="M6221" s="20">
        <v>0.86480158340000002</v>
      </c>
      <c r="N6221" s="21">
        <v>0</v>
      </c>
    </row>
    <row r="6222" spans="1:14" ht="15" customHeight="1" outlineLevel="1" x14ac:dyDescent="0.3">
      <c r="A6222" s="12">
        <v>6220</v>
      </c>
      <c r="B6222" s="13">
        <v>1</v>
      </c>
      <c r="C6222" s="19">
        <v>5.9982897816609201E-5</v>
      </c>
      <c r="D6222" s="20">
        <v>3.3113469979999999E-5</v>
      </c>
      <c r="E6222" s="21">
        <v>0</v>
      </c>
      <c r="F6222" s="22">
        <v>1.40980756126789E-5</v>
      </c>
      <c r="G6222" s="22">
        <v>1.14155251141553E-4</v>
      </c>
      <c r="H6222" s="26">
        <v>0</v>
      </c>
      <c r="I6222" s="20">
        <v>0.3574476338</v>
      </c>
      <c r="J6222" s="24">
        <v>0.63660000000000005</v>
      </c>
      <c r="K6222" s="20">
        <v>9.9829559289999995E-2</v>
      </c>
      <c r="L6222" s="20">
        <v>0.33818111309999999</v>
      </c>
      <c r="M6222" s="20">
        <v>0.52239245400000001</v>
      </c>
      <c r="N6222" s="21">
        <v>0</v>
      </c>
    </row>
    <row r="6223" spans="1:14" ht="15" customHeight="1" outlineLevel="1" x14ac:dyDescent="0.3">
      <c r="A6223" s="12">
        <v>6221</v>
      </c>
      <c r="B6223" s="13">
        <v>1</v>
      </c>
      <c r="C6223" s="19">
        <v>6.6567964276390996E-5</v>
      </c>
      <c r="D6223" s="20">
        <v>3.8553978330000001E-5</v>
      </c>
      <c r="E6223" s="21">
        <v>0</v>
      </c>
      <c r="F6223" s="22">
        <v>3.7594868300476997E-5</v>
      </c>
      <c r="G6223" s="22">
        <v>1.14155251141553E-4</v>
      </c>
      <c r="H6223" s="26">
        <v>0</v>
      </c>
      <c r="I6223" s="20">
        <v>0.34930178429999997</v>
      </c>
      <c r="J6223" s="24">
        <v>0.61419999999999997</v>
      </c>
      <c r="K6223" s="20">
        <v>0.14755295839999999</v>
      </c>
      <c r="L6223" s="20">
        <v>0.35233662980000002</v>
      </c>
      <c r="M6223" s="20">
        <v>0.1504567275</v>
      </c>
      <c r="N6223" s="21">
        <v>0</v>
      </c>
    </row>
    <row r="6224" spans="1:14" ht="15" customHeight="1" outlineLevel="1" x14ac:dyDescent="0.3">
      <c r="A6224" s="12">
        <v>6222</v>
      </c>
      <c r="B6224" s="13">
        <v>1</v>
      </c>
      <c r="C6224" s="19">
        <v>9.1169176686234498E-5</v>
      </c>
      <c r="D6224" s="20">
        <v>4.2112807099999998E-5</v>
      </c>
      <c r="E6224" s="21">
        <v>0</v>
      </c>
      <c r="F6224" s="22">
        <v>9.3987170751192502E-5</v>
      </c>
      <c r="G6224" s="22">
        <v>1.14155251141553E-4</v>
      </c>
      <c r="H6224" s="26">
        <v>7.10709093845905E-3</v>
      </c>
      <c r="I6224" s="20">
        <v>0.31662141189999998</v>
      </c>
      <c r="J6224" s="24">
        <v>0.50480000000000003</v>
      </c>
      <c r="K6224" s="20">
        <v>0.22011200389999999</v>
      </c>
      <c r="L6224" s="20">
        <v>0.37085514829999999</v>
      </c>
      <c r="M6224" s="20">
        <v>2.4584027329999998E-3</v>
      </c>
      <c r="N6224" s="21">
        <v>0</v>
      </c>
    </row>
    <row r="6225" spans="1:14" ht="15" customHeight="1" outlineLevel="1" x14ac:dyDescent="0.3">
      <c r="A6225" s="12">
        <v>6223</v>
      </c>
      <c r="B6225" s="13">
        <v>1</v>
      </c>
      <c r="C6225" s="19">
        <v>1.1913699806333201E-4</v>
      </c>
      <c r="D6225" s="20">
        <v>3.4013403690000002E-5</v>
      </c>
      <c r="E6225" s="21">
        <v>0</v>
      </c>
      <c r="F6225" s="22">
        <v>1.8210014333043501E-4</v>
      </c>
      <c r="G6225" s="22">
        <v>1.14155251141553E-4</v>
      </c>
      <c r="H6225" s="26">
        <v>3.2143434017121601E-2</v>
      </c>
      <c r="I6225" s="20">
        <v>0.31846392550000002</v>
      </c>
      <c r="J6225" s="24">
        <v>0.4698</v>
      </c>
      <c r="K6225" s="20">
        <v>0.25346968590000002</v>
      </c>
      <c r="L6225" s="20">
        <v>0.38297459760000002</v>
      </c>
      <c r="M6225" s="20">
        <v>4.708394732E-2</v>
      </c>
      <c r="N6225" s="21">
        <v>0</v>
      </c>
    </row>
    <row r="6226" spans="1:14" ht="15" customHeight="1" outlineLevel="1" x14ac:dyDescent="0.3">
      <c r="A6226" s="12">
        <v>6224</v>
      </c>
      <c r="B6226" s="13">
        <v>1</v>
      </c>
      <c r="C6226" s="19">
        <v>1.3505553350913E-4</v>
      </c>
      <c r="D6226" s="20">
        <v>1.9634917350000001E-5</v>
      </c>
      <c r="E6226" s="21">
        <v>0</v>
      </c>
      <c r="F6226" s="22">
        <v>1.58603350642637E-4</v>
      </c>
      <c r="G6226" s="22">
        <v>1.14155251141553E-4</v>
      </c>
      <c r="H6226" s="26">
        <v>0.102729769019545</v>
      </c>
      <c r="I6226" s="20">
        <v>0.32476726140000001</v>
      </c>
      <c r="J6226" s="24">
        <v>0.41720000000000002</v>
      </c>
      <c r="K6226" s="20">
        <v>0.2801314828</v>
      </c>
      <c r="L6226" s="20">
        <v>0.41700601120000003</v>
      </c>
      <c r="M6226" s="20">
        <v>0.32964567839999998</v>
      </c>
      <c r="N6226" s="20">
        <v>4.7791714290000002E-2</v>
      </c>
    </row>
    <row r="6227" spans="1:14" ht="15" customHeight="1" outlineLevel="1" x14ac:dyDescent="0.3">
      <c r="A6227" s="12">
        <v>6225</v>
      </c>
      <c r="B6227" s="13">
        <v>1</v>
      </c>
      <c r="C6227" s="19">
        <v>1.4772551374117799E-4</v>
      </c>
      <c r="D6227" s="20">
        <v>4.6837459090000001E-6</v>
      </c>
      <c r="E6227" s="21">
        <v>0</v>
      </c>
      <c r="F6227" s="22">
        <v>1.4685495429873799E-4</v>
      </c>
      <c r="G6227" s="22">
        <v>1.14155251141553E-4</v>
      </c>
      <c r="H6227" s="26">
        <v>0.188176385075109</v>
      </c>
      <c r="I6227" s="20">
        <v>0.31506982160000002</v>
      </c>
      <c r="J6227" s="24">
        <v>0.47270000000000001</v>
      </c>
      <c r="K6227" s="20">
        <v>0.29632335040000002</v>
      </c>
      <c r="L6227" s="20">
        <v>0.43125848360000002</v>
      </c>
      <c r="M6227" s="20">
        <v>0.3762407686</v>
      </c>
      <c r="N6227" s="20">
        <v>0.26025257140000002</v>
      </c>
    </row>
    <row r="6228" spans="1:14" ht="15" customHeight="1" outlineLevel="1" x14ac:dyDescent="0.3">
      <c r="A6228" s="12">
        <v>6226</v>
      </c>
      <c r="B6228" s="13">
        <v>1</v>
      </c>
      <c r="C6228" s="19">
        <v>1.5246336624948301E-4</v>
      </c>
      <c r="D6228" s="21">
        <v>0</v>
      </c>
      <c r="E6228" s="21">
        <v>0</v>
      </c>
      <c r="F6228" s="22">
        <v>1.6447754881458699E-4</v>
      </c>
      <c r="G6228" s="22">
        <v>1.14155251141553E-4</v>
      </c>
      <c r="H6228" s="26">
        <v>0.27685349701179102</v>
      </c>
      <c r="I6228" s="20">
        <v>0.2872381691</v>
      </c>
      <c r="J6228" s="24">
        <v>0.50329999999999997</v>
      </c>
      <c r="K6228" s="20">
        <v>0.29620160699999998</v>
      </c>
      <c r="L6228" s="20">
        <v>0.44046926510000001</v>
      </c>
      <c r="M6228" s="20">
        <v>0.2022158248</v>
      </c>
      <c r="N6228" s="20">
        <v>0.46056771429999999</v>
      </c>
    </row>
    <row r="6229" spans="1:14" ht="15" customHeight="1" outlineLevel="1" x14ac:dyDescent="0.3">
      <c r="A6229" s="12">
        <v>6227</v>
      </c>
      <c r="B6229" s="13">
        <v>1</v>
      </c>
      <c r="C6229" s="19">
        <v>1.5516152572545201E-4</v>
      </c>
      <c r="D6229" s="21">
        <v>0</v>
      </c>
      <c r="E6229" s="21">
        <v>0</v>
      </c>
      <c r="F6229" s="22">
        <v>1.87974341502385E-4</v>
      </c>
      <c r="G6229" s="22">
        <v>1.14155251141553E-4</v>
      </c>
      <c r="H6229" s="26">
        <v>0.33807139395897301</v>
      </c>
      <c r="I6229" s="20">
        <v>0.2838440652</v>
      </c>
      <c r="J6229" s="24">
        <v>0.54369999999999996</v>
      </c>
      <c r="K6229" s="20">
        <v>0.27842707570000003</v>
      </c>
      <c r="L6229" s="20">
        <v>0.42563505909999999</v>
      </c>
      <c r="M6229" s="20">
        <v>5.0053347790000001E-2</v>
      </c>
      <c r="N6229" s="20">
        <v>0.16657457140000001</v>
      </c>
    </row>
    <row r="6230" spans="1:14" ht="15" customHeight="1" outlineLevel="1" x14ac:dyDescent="0.3">
      <c r="A6230" s="12">
        <v>6228</v>
      </c>
      <c r="B6230" s="13">
        <v>1</v>
      </c>
      <c r="C6230" s="19">
        <v>1.5542170538920599E-4</v>
      </c>
      <c r="D6230" s="21">
        <v>0</v>
      </c>
      <c r="E6230" s="21">
        <v>0</v>
      </c>
      <c r="F6230" s="22">
        <v>2.0677177565262301E-4</v>
      </c>
      <c r="G6230" s="22">
        <v>1.14155251141553E-4</v>
      </c>
      <c r="H6230" s="26">
        <v>0.380067840413503</v>
      </c>
      <c r="I6230" s="20">
        <v>0.27938324279999999</v>
      </c>
      <c r="J6230" s="24">
        <v>0.59399999999999997</v>
      </c>
      <c r="K6230" s="20">
        <v>0.180788897</v>
      </c>
      <c r="L6230" s="20">
        <v>0.43765755280000002</v>
      </c>
      <c r="M6230" s="20">
        <v>1.337349021E-3</v>
      </c>
      <c r="N6230" s="20">
        <v>0.23081314289999999</v>
      </c>
    </row>
    <row r="6231" spans="1:14" ht="15" customHeight="1" outlineLevel="1" x14ac:dyDescent="0.3">
      <c r="A6231" s="12">
        <v>6229</v>
      </c>
      <c r="B6231" s="13">
        <v>1</v>
      </c>
      <c r="C6231" s="19">
        <v>1.49090666904522E-4</v>
      </c>
      <c r="D6231" s="21">
        <v>0</v>
      </c>
      <c r="E6231" s="21">
        <v>0</v>
      </c>
      <c r="F6231" s="22">
        <v>1.87974341502385E-4</v>
      </c>
      <c r="G6231" s="22">
        <v>1.14155251141553E-4</v>
      </c>
      <c r="H6231" s="26">
        <v>0.40316588596349501</v>
      </c>
      <c r="I6231" s="20">
        <v>0.27889837080000002</v>
      </c>
      <c r="J6231" s="24">
        <v>0.63009999999999999</v>
      </c>
      <c r="K6231" s="20">
        <v>0.1596055515</v>
      </c>
      <c r="L6231" s="20">
        <v>0.43746364170000002</v>
      </c>
      <c r="M6231" s="20">
        <v>0.17981165220000001</v>
      </c>
      <c r="N6231" s="20">
        <v>0.16920428570000001</v>
      </c>
    </row>
    <row r="6232" spans="1:14" ht="15" customHeight="1" outlineLevel="1" x14ac:dyDescent="0.3">
      <c r="A6232" s="12">
        <v>6230</v>
      </c>
      <c r="B6232" s="13">
        <v>1</v>
      </c>
      <c r="C6232" s="19">
        <v>1.4464834005301601E-4</v>
      </c>
      <c r="D6232" s="21">
        <v>0</v>
      </c>
      <c r="E6232" s="21">
        <v>0</v>
      </c>
      <c r="F6232" s="22">
        <v>1.90324020771165E-4</v>
      </c>
      <c r="G6232" s="22">
        <v>1.14155251141553E-4</v>
      </c>
      <c r="H6232" s="26">
        <v>0.39735099337748297</v>
      </c>
      <c r="I6232" s="20">
        <v>0.294996121</v>
      </c>
      <c r="J6232" s="24">
        <v>0.65569999999999995</v>
      </c>
      <c r="K6232" s="20">
        <v>0.1358655953</v>
      </c>
      <c r="L6232" s="20">
        <v>0.4337793291</v>
      </c>
      <c r="M6232" s="20">
        <v>0.69673208549999999</v>
      </c>
      <c r="N6232" s="20">
        <v>0.18208542859999999</v>
      </c>
    </row>
    <row r="6233" spans="1:14" ht="15" customHeight="1" outlineLevel="1" x14ac:dyDescent="0.3">
      <c r="A6233" s="12">
        <v>6231</v>
      </c>
      <c r="B6233" s="13">
        <v>1</v>
      </c>
      <c r="C6233" s="19">
        <v>1.3771985197008101E-4</v>
      </c>
      <c r="D6233" s="21">
        <v>0</v>
      </c>
      <c r="E6233" s="21">
        <v>0</v>
      </c>
      <c r="F6233" s="22">
        <v>2.1382081345896301E-4</v>
      </c>
      <c r="G6233" s="22">
        <v>1.14155251141553E-4</v>
      </c>
      <c r="H6233" s="26">
        <v>0.34776288160232599</v>
      </c>
      <c r="I6233" s="20">
        <v>0.2818076028</v>
      </c>
      <c r="J6233" s="24">
        <v>0.67049999999999998</v>
      </c>
      <c r="K6233" s="20">
        <v>0.1118821524</v>
      </c>
      <c r="L6233" s="20">
        <v>0.42233856889999999</v>
      </c>
      <c r="M6233" s="20">
        <v>0.90841751429999995</v>
      </c>
      <c r="N6233" s="20">
        <v>1.0362857140000001E-2</v>
      </c>
    </row>
    <row r="6234" spans="1:14" ht="15" customHeight="1" outlineLevel="1" x14ac:dyDescent="0.3">
      <c r="A6234" s="12">
        <v>6232</v>
      </c>
      <c r="B6234" s="13">
        <v>1</v>
      </c>
      <c r="C6234" s="19">
        <v>1.3069500104872001E-4</v>
      </c>
      <c r="D6234" s="21">
        <v>0</v>
      </c>
      <c r="E6234" s="21">
        <v>0</v>
      </c>
      <c r="F6234" s="22">
        <v>2.23219530534082E-4</v>
      </c>
      <c r="G6234" s="22">
        <v>1.14155251141553E-4</v>
      </c>
      <c r="H6234" s="26">
        <v>0.25843967048942001</v>
      </c>
      <c r="I6234" s="20">
        <v>0.28452288599999997</v>
      </c>
      <c r="J6234" s="24">
        <v>0.66190000000000004</v>
      </c>
      <c r="K6234" s="20">
        <v>0.1174823472</v>
      </c>
      <c r="L6234" s="20">
        <v>0.4193329455</v>
      </c>
      <c r="M6234" s="20">
        <v>0.5481008168</v>
      </c>
      <c r="N6234" s="24">
        <v>1.872E-3</v>
      </c>
    </row>
    <row r="6235" spans="1:14" ht="15" customHeight="1" outlineLevel="1" x14ac:dyDescent="0.3">
      <c r="A6235" s="12">
        <v>6233</v>
      </c>
      <c r="B6235" s="13">
        <v>1</v>
      </c>
      <c r="C6235" s="19">
        <v>1.2778966147013201E-4</v>
      </c>
      <c r="D6235" s="21">
        <v>0</v>
      </c>
      <c r="E6235" s="21">
        <v>0</v>
      </c>
      <c r="F6235" s="22">
        <v>2.23219530534082E-4</v>
      </c>
      <c r="G6235" s="22">
        <v>1.14155251141553E-4</v>
      </c>
      <c r="H6235" s="26">
        <v>0.127927636892263</v>
      </c>
      <c r="I6235" s="20">
        <v>0.23370830100000001</v>
      </c>
      <c r="J6235" s="24">
        <v>0.64429999999999998</v>
      </c>
      <c r="K6235" s="20">
        <v>0.1541271001</v>
      </c>
      <c r="L6235" s="20">
        <v>0.42476245880000002</v>
      </c>
      <c r="M6235" s="20">
        <v>0.15777165479999999</v>
      </c>
      <c r="N6235" s="20">
        <v>0.1809488571</v>
      </c>
    </row>
    <row r="6236" spans="1:14" ht="15" customHeight="1" outlineLevel="1" x14ac:dyDescent="0.3">
      <c r="A6236" s="12">
        <v>6234</v>
      </c>
      <c r="B6236" s="13">
        <v>1</v>
      </c>
      <c r="C6236" s="19">
        <v>1.2858596382972501E-4</v>
      </c>
      <c r="D6236" s="20">
        <v>1.106509405E-5</v>
      </c>
      <c r="E6236" s="21">
        <v>0</v>
      </c>
      <c r="F6236" s="22">
        <v>1.6447754881458699E-4</v>
      </c>
      <c r="G6236" s="22">
        <v>1.14155251141553E-4</v>
      </c>
      <c r="H6236" s="26">
        <v>3.6181553868518797E-2</v>
      </c>
      <c r="I6236" s="20">
        <v>0.18046935610000001</v>
      </c>
      <c r="J6236" s="24">
        <v>0.57050000000000001</v>
      </c>
      <c r="K6236" s="20">
        <v>0.19478938400000001</v>
      </c>
      <c r="L6236" s="20">
        <v>0.4354275742</v>
      </c>
      <c r="M6236" s="20">
        <v>2.5191013280000001E-3</v>
      </c>
      <c r="N6236" s="20">
        <v>0.1280314286</v>
      </c>
    </row>
    <row r="6237" spans="1:14" ht="15" customHeight="1" outlineLevel="1" x14ac:dyDescent="0.3">
      <c r="A6237" s="12">
        <v>6235</v>
      </c>
      <c r="B6237" s="13">
        <v>1</v>
      </c>
      <c r="C6237" s="19">
        <v>1.23928009062509E-4</v>
      </c>
      <c r="D6237" s="20">
        <v>4.286956954E-5</v>
      </c>
      <c r="E6237" s="21">
        <v>0</v>
      </c>
      <c r="F6237" s="22">
        <v>1.1748396343899099E-4</v>
      </c>
      <c r="G6237" s="22">
        <v>1.14155251141553E-4</v>
      </c>
      <c r="H6237" s="26">
        <v>0</v>
      </c>
      <c r="I6237" s="20">
        <v>0.16757176109999999</v>
      </c>
      <c r="J6237" s="24">
        <v>0.58440000000000003</v>
      </c>
      <c r="K6237" s="20">
        <v>0.23070367659999999</v>
      </c>
      <c r="L6237" s="20">
        <v>0.41846034519999997</v>
      </c>
      <c r="M6237" s="20">
        <v>5.0481023620000003E-2</v>
      </c>
      <c r="N6237" s="21">
        <v>0</v>
      </c>
    </row>
    <row r="6238" spans="1:14" ht="15" customHeight="1" outlineLevel="1" x14ac:dyDescent="0.3">
      <c r="A6238" s="12">
        <v>6236</v>
      </c>
      <c r="B6238" s="13">
        <v>1</v>
      </c>
      <c r="C6238" s="19">
        <v>1.19895493324402E-4</v>
      </c>
      <c r="D6238" s="20">
        <v>5.4630066909999999E-5</v>
      </c>
      <c r="E6238" s="21">
        <v>0</v>
      </c>
      <c r="F6238" s="22">
        <v>8.8112972579242903E-5</v>
      </c>
      <c r="G6238" s="22">
        <v>1.14155251141553E-4</v>
      </c>
      <c r="H6238" s="26">
        <v>0</v>
      </c>
      <c r="I6238" s="20">
        <v>0.169511249</v>
      </c>
      <c r="J6238" s="24">
        <v>0.63139999999999996</v>
      </c>
      <c r="K6238" s="20">
        <v>0.1990504018</v>
      </c>
      <c r="L6238" s="20">
        <v>0.3968392476</v>
      </c>
      <c r="M6238" s="20">
        <v>0.34828238249999999</v>
      </c>
      <c r="N6238" s="21">
        <v>0</v>
      </c>
    </row>
    <row r="6239" spans="1:14" ht="15" customHeight="1" outlineLevel="1" x14ac:dyDescent="0.3">
      <c r="A6239" s="12">
        <v>6237</v>
      </c>
      <c r="B6239" s="13">
        <v>1</v>
      </c>
      <c r="C6239" s="19">
        <v>1.03695111903941E-4</v>
      </c>
      <c r="D6239" s="20">
        <v>6.4733868129999994E-5</v>
      </c>
      <c r="E6239" s="21">
        <v>0</v>
      </c>
      <c r="F6239" s="22">
        <v>5.87419817194953E-5</v>
      </c>
      <c r="G6239" s="22">
        <v>1.14155251141553E-4</v>
      </c>
      <c r="H6239" s="26">
        <v>0</v>
      </c>
      <c r="I6239" s="20">
        <v>0.1864817688</v>
      </c>
      <c r="J6239" s="24">
        <v>0.64170000000000005</v>
      </c>
      <c r="K6239" s="20">
        <v>0.2345994643</v>
      </c>
      <c r="L6239" s="20">
        <v>0.39965095989999999</v>
      </c>
      <c r="M6239" s="20">
        <v>0.39497502369999998</v>
      </c>
      <c r="N6239" s="21">
        <v>0</v>
      </c>
    </row>
    <row r="6240" spans="1:14" ht="15" customHeight="1" outlineLevel="1" x14ac:dyDescent="0.3">
      <c r="A6240" s="12">
        <v>6238</v>
      </c>
      <c r="B6240" s="13">
        <v>1</v>
      </c>
      <c r="C6240" s="19">
        <v>1.0014804998167E-4</v>
      </c>
      <c r="D6240" s="20">
        <v>7.4060453870000007E-5</v>
      </c>
      <c r="E6240" s="21">
        <v>0</v>
      </c>
      <c r="F6240" s="22">
        <v>3.7594868300476997E-5</v>
      </c>
      <c r="G6240" s="22">
        <v>1.14155251141553E-4</v>
      </c>
      <c r="H6240" s="26">
        <v>0</v>
      </c>
      <c r="I6240" s="20">
        <v>0.19501551589999999</v>
      </c>
      <c r="J6240" s="24">
        <v>0.66559999999999997</v>
      </c>
      <c r="K6240" s="20">
        <v>0.25517409299999999</v>
      </c>
      <c r="L6240" s="20">
        <v>0.41186736470000002</v>
      </c>
      <c r="M6240" s="20">
        <v>0.2111112259</v>
      </c>
      <c r="N6240" s="21">
        <v>0</v>
      </c>
    </row>
    <row r="6241" spans="1:14" ht="15" customHeight="1" outlineLevel="1" x14ac:dyDescent="0.3">
      <c r="A6241" s="12">
        <v>6239</v>
      </c>
      <c r="B6241" s="13">
        <v>1</v>
      </c>
      <c r="C6241" s="19">
        <v>1.0066712672192101E-4</v>
      </c>
      <c r="D6241" s="20">
        <v>8.1362188750000003E-5</v>
      </c>
      <c r="E6241" s="21">
        <v>0</v>
      </c>
      <c r="F6241" s="22">
        <v>2.3496792687798098E-5</v>
      </c>
      <c r="G6241" s="22">
        <v>1.14155251141553E-4</v>
      </c>
      <c r="H6241" s="26">
        <v>0</v>
      </c>
      <c r="I6241" s="20">
        <v>0.1902637704</v>
      </c>
      <c r="J6241" s="24">
        <v>0.70020000000000004</v>
      </c>
      <c r="K6241" s="20">
        <v>0.14718772829999999</v>
      </c>
      <c r="L6241" s="20">
        <v>0.38985844479999998</v>
      </c>
      <c r="M6241" s="20">
        <v>5.1686875110000002E-2</v>
      </c>
      <c r="N6241" s="21">
        <v>0</v>
      </c>
    </row>
    <row r="6242" spans="1:14" ht="15" customHeight="1" outlineLevel="1" x14ac:dyDescent="0.3">
      <c r="A6242" s="12">
        <v>6240</v>
      </c>
      <c r="B6242" s="13">
        <v>1</v>
      </c>
      <c r="C6242" s="19">
        <v>7.9989498685587205E-5</v>
      </c>
      <c r="D6242" s="20">
        <v>8.6577713670000004E-5</v>
      </c>
      <c r="E6242" s="21">
        <v>0</v>
      </c>
      <c r="F6242" s="22">
        <v>9.3987170751192492E-6</v>
      </c>
      <c r="G6242" s="22">
        <v>1.14155251141553E-4</v>
      </c>
      <c r="H6242" s="26">
        <v>0</v>
      </c>
      <c r="I6242" s="20">
        <v>0.20704034130000001</v>
      </c>
      <c r="J6242" s="24">
        <v>0.73119999999999996</v>
      </c>
      <c r="K6242" s="20">
        <v>0.12381300219999999</v>
      </c>
      <c r="L6242" s="20">
        <v>0.39218537910000001</v>
      </c>
      <c r="M6242" s="20">
        <v>1.337349021E-3</v>
      </c>
      <c r="N6242" s="21">
        <v>0</v>
      </c>
    </row>
    <row r="6243" spans="1:14" ht="15" customHeight="1" outlineLevel="1" x14ac:dyDescent="0.3">
      <c r="A6243" s="12">
        <v>6241</v>
      </c>
      <c r="B6243" s="13">
        <v>1</v>
      </c>
      <c r="C6243" s="19">
        <v>6.3179747760153397E-5</v>
      </c>
      <c r="D6243" s="20">
        <v>9.0627415379999993E-5</v>
      </c>
      <c r="E6243" s="21">
        <v>0</v>
      </c>
      <c r="F6243" s="22">
        <v>5.8741981719495297E-6</v>
      </c>
      <c r="G6243" s="22">
        <v>1.14155251141553E-4</v>
      </c>
      <c r="H6243" s="26">
        <v>0</v>
      </c>
      <c r="I6243" s="20">
        <v>0.22924747870000001</v>
      </c>
      <c r="J6243" s="24">
        <v>0.73540000000000005</v>
      </c>
      <c r="K6243" s="20">
        <v>0.119065011</v>
      </c>
      <c r="L6243" s="20">
        <v>0.39713011440000001</v>
      </c>
      <c r="M6243" s="20">
        <v>0.17981165220000001</v>
      </c>
      <c r="N6243" s="21">
        <v>0</v>
      </c>
    </row>
    <row r="6244" spans="1:14" ht="15" customHeight="1" outlineLevel="1" x14ac:dyDescent="0.3">
      <c r="A6244" s="12">
        <v>6242</v>
      </c>
      <c r="B6244" s="13">
        <v>1</v>
      </c>
      <c r="C6244" s="19">
        <v>5.5255455936834198E-5</v>
      </c>
      <c r="D6244" s="20">
        <v>9.5086177859999993E-5</v>
      </c>
      <c r="E6244" s="21">
        <v>0</v>
      </c>
      <c r="F6244" s="22">
        <v>2.3496792687798102E-6</v>
      </c>
      <c r="G6244" s="22">
        <v>1.14155251141553E-4</v>
      </c>
      <c r="H6244" s="26">
        <v>0</v>
      </c>
      <c r="I6244" s="20">
        <v>0.21634988359999999</v>
      </c>
      <c r="J6244" s="24">
        <v>0.72799999999999998</v>
      </c>
      <c r="K6244" s="20">
        <v>9.1794497200000005E-2</v>
      </c>
      <c r="L6244" s="20">
        <v>0.39140973429999998</v>
      </c>
      <c r="M6244" s="20">
        <v>0.69673208549999999</v>
      </c>
      <c r="N6244" s="21">
        <v>0</v>
      </c>
    </row>
    <row r="6245" spans="1:14" ht="15" customHeight="1" outlineLevel="1" x14ac:dyDescent="0.3">
      <c r="A6245" s="12">
        <v>6243</v>
      </c>
      <c r="B6245" s="13">
        <v>1</v>
      </c>
      <c r="C6245" s="19">
        <v>4.2482268049025099E-5</v>
      </c>
      <c r="D6245" s="20">
        <v>9.9831282879999996E-5</v>
      </c>
      <c r="E6245" s="21">
        <v>0</v>
      </c>
      <c r="F6245" s="22">
        <v>1.17483963438991E-6</v>
      </c>
      <c r="G6245" s="22">
        <v>1.14155251141553E-4</v>
      </c>
      <c r="H6245" s="26">
        <v>0</v>
      </c>
      <c r="I6245" s="20">
        <v>0.20636152059999999</v>
      </c>
      <c r="J6245" s="24">
        <v>0.70809999999999995</v>
      </c>
      <c r="K6245" s="20">
        <v>8.9481373269999998E-2</v>
      </c>
      <c r="L6245" s="20">
        <v>0.38898584450000001</v>
      </c>
      <c r="M6245" s="20">
        <v>0.90841751429999995</v>
      </c>
      <c r="N6245" s="21">
        <v>0</v>
      </c>
    </row>
    <row r="6246" spans="1:14" ht="15" customHeight="1" outlineLevel="1" x14ac:dyDescent="0.3">
      <c r="A6246" s="12">
        <v>6244</v>
      </c>
      <c r="B6246" s="13">
        <v>1</v>
      </c>
      <c r="C6246" s="19">
        <v>3.8990505713548502E-5</v>
      </c>
      <c r="D6246" s="20">
        <v>1.042082332E-4</v>
      </c>
      <c r="E6246" s="21">
        <v>0</v>
      </c>
      <c r="F6246" s="22">
        <v>1.40980756126789E-5</v>
      </c>
      <c r="G6246" s="22">
        <v>1.14155251141553E-4</v>
      </c>
      <c r="H6246" s="26">
        <v>0</v>
      </c>
      <c r="I6246" s="20">
        <v>0.21188906129999999</v>
      </c>
      <c r="J6246" s="24">
        <v>0.73119999999999996</v>
      </c>
      <c r="K6246" s="20">
        <v>7.9498417340000002E-2</v>
      </c>
      <c r="L6246" s="20">
        <v>0.38743455500000001</v>
      </c>
      <c r="M6246" s="20">
        <v>0.5481008168</v>
      </c>
      <c r="N6246" s="21">
        <v>0</v>
      </c>
    </row>
    <row r="6247" spans="1:14" ht="15" customHeight="1" outlineLevel="1" x14ac:dyDescent="0.3">
      <c r="A6247" s="12">
        <v>6245</v>
      </c>
      <c r="B6247" s="13">
        <v>1</v>
      </c>
      <c r="C6247" s="19">
        <v>4.7344299245240003E-5</v>
      </c>
      <c r="D6247" s="20">
        <v>1.074398134E-4</v>
      </c>
      <c r="E6247" s="21">
        <v>0</v>
      </c>
      <c r="F6247" s="22">
        <v>3.7594868300476997E-5</v>
      </c>
      <c r="G6247" s="22">
        <v>1.14155251141553E-4</v>
      </c>
      <c r="H6247" s="26">
        <v>0</v>
      </c>
      <c r="I6247" s="20">
        <v>0.22507757950000001</v>
      </c>
      <c r="J6247" s="24">
        <v>0.7137</v>
      </c>
      <c r="K6247" s="20">
        <v>0.1038470903</v>
      </c>
      <c r="L6247" s="20">
        <v>0.40750436299999998</v>
      </c>
      <c r="M6247" s="20">
        <v>0.15777165479999999</v>
      </c>
      <c r="N6247" s="21">
        <v>0</v>
      </c>
    </row>
    <row r="6248" spans="1:14" ht="15" customHeight="1" outlineLevel="1" x14ac:dyDescent="0.3">
      <c r="A6248" s="12">
        <v>6246</v>
      </c>
      <c r="B6248" s="13">
        <v>1</v>
      </c>
      <c r="C6248" s="19">
        <v>7.1599396583151603E-5</v>
      </c>
      <c r="D6248" s="20">
        <v>1.089533382E-4</v>
      </c>
      <c r="E6248" s="21">
        <v>0</v>
      </c>
      <c r="F6248" s="22">
        <v>9.3987170751192502E-5</v>
      </c>
      <c r="G6248" s="22">
        <v>1.14155251141553E-4</v>
      </c>
      <c r="H6248" s="26">
        <v>1.2437409142303299E-2</v>
      </c>
      <c r="I6248" s="20">
        <v>0.22439875870000001</v>
      </c>
      <c r="J6248" s="24">
        <v>0.76949999999999996</v>
      </c>
      <c r="K6248" s="20">
        <v>0.1762843925</v>
      </c>
      <c r="L6248" s="20">
        <v>0.41351560990000003</v>
      </c>
      <c r="M6248" s="20">
        <v>2.5191013280000001E-3</v>
      </c>
      <c r="N6248" s="21">
        <v>0</v>
      </c>
    </row>
    <row r="6249" spans="1:14" ht="15" customHeight="1" outlineLevel="1" x14ac:dyDescent="0.3">
      <c r="A6249" s="12">
        <v>6247</v>
      </c>
      <c r="B6249" s="13">
        <v>1</v>
      </c>
      <c r="C6249" s="19">
        <v>1.00422535093981E-4</v>
      </c>
      <c r="D6249" s="20">
        <v>8.9891105980000001E-5</v>
      </c>
      <c r="E6249" s="21">
        <v>0</v>
      </c>
      <c r="F6249" s="22">
        <v>1.8210014333043501E-4</v>
      </c>
      <c r="G6249" s="22">
        <v>1.14155251141553E-4</v>
      </c>
      <c r="H6249" s="26">
        <v>5.3303182038442899E-2</v>
      </c>
      <c r="I6249" s="20">
        <v>0.2213925524</v>
      </c>
      <c r="J6249" s="24">
        <v>0.77790000000000004</v>
      </c>
      <c r="K6249" s="20">
        <v>0.19186754319999999</v>
      </c>
      <c r="L6249" s="20">
        <v>0.41535776610000003</v>
      </c>
      <c r="M6249" s="20">
        <v>5.0481023620000003E-2</v>
      </c>
      <c r="N6249" s="21">
        <v>0</v>
      </c>
    </row>
    <row r="6250" spans="1:14" ht="15" customHeight="1" outlineLevel="1" x14ac:dyDescent="0.3">
      <c r="A6250" s="12">
        <v>6248</v>
      </c>
      <c r="B6250" s="13">
        <v>1</v>
      </c>
      <c r="C6250" s="19">
        <v>1.1853888559293799E-4</v>
      </c>
      <c r="D6250" s="20">
        <v>5.8147989599999999E-5</v>
      </c>
      <c r="E6250" s="21">
        <v>0</v>
      </c>
      <c r="F6250" s="22">
        <v>1.58603350642637E-4</v>
      </c>
      <c r="G6250" s="22">
        <v>1.14155251141553E-4</v>
      </c>
      <c r="H6250" s="26">
        <v>0.17218543046357601</v>
      </c>
      <c r="I6250" s="20">
        <v>0.1989914663</v>
      </c>
      <c r="J6250" s="24">
        <v>0.72899999999999998</v>
      </c>
      <c r="K6250" s="20">
        <v>0.2005113221</v>
      </c>
      <c r="L6250" s="20">
        <v>0.41390343219999998</v>
      </c>
      <c r="M6250" s="20">
        <v>0.34828238249999999</v>
      </c>
      <c r="N6250" s="20">
        <v>7.093542857E-2</v>
      </c>
    </row>
    <row r="6251" spans="1:14" ht="15" customHeight="1" outlineLevel="1" x14ac:dyDescent="0.3">
      <c r="A6251" s="12">
        <v>6249</v>
      </c>
      <c r="B6251" s="13">
        <v>1</v>
      </c>
      <c r="C6251" s="19">
        <v>1.3590458063247299E-4</v>
      </c>
      <c r="D6251" s="20">
        <v>2.139387869E-5</v>
      </c>
      <c r="E6251" s="21">
        <v>0</v>
      </c>
      <c r="F6251" s="22">
        <v>1.4685495429873799E-4</v>
      </c>
      <c r="G6251" s="22">
        <v>1.14155251141553E-4</v>
      </c>
      <c r="H6251" s="26">
        <v>0.30641253432401899</v>
      </c>
      <c r="I6251" s="20">
        <v>0.21441039570000001</v>
      </c>
      <c r="J6251" s="24">
        <v>0.73009999999999997</v>
      </c>
      <c r="K6251" s="20">
        <v>0.17652787919999999</v>
      </c>
      <c r="L6251" s="20">
        <v>0.41341865430000002</v>
      </c>
      <c r="M6251" s="20">
        <v>0.39497502369999998</v>
      </c>
      <c r="N6251" s="24">
        <v>0.27845999999999999</v>
      </c>
    </row>
    <row r="6252" spans="1:14" ht="15" customHeight="1" outlineLevel="1" x14ac:dyDescent="0.3">
      <c r="A6252" s="12">
        <v>6250</v>
      </c>
      <c r="B6252" s="13">
        <v>1</v>
      </c>
      <c r="C6252" s="19">
        <v>1.45390333908907E-4</v>
      </c>
      <c r="D6252" s="21">
        <v>0</v>
      </c>
      <c r="E6252" s="21">
        <v>0</v>
      </c>
      <c r="F6252" s="22">
        <v>1.6447754881458699E-4</v>
      </c>
      <c r="G6252" s="22">
        <v>1.14155251141553E-4</v>
      </c>
      <c r="H6252" s="26">
        <v>0.41447262154740799</v>
      </c>
      <c r="I6252" s="20">
        <v>0.2455391777</v>
      </c>
      <c r="J6252" s="24">
        <v>0.7984</v>
      </c>
      <c r="K6252" s="20">
        <v>0.15899683470000001</v>
      </c>
      <c r="L6252" s="20">
        <v>0.4161334109</v>
      </c>
      <c r="M6252" s="20">
        <v>0.2111112259</v>
      </c>
      <c r="N6252" s="20">
        <v>0.48629657139999999</v>
      </c>
    </row>
    <row r="6253" spans="1:14" ht="15" customHeight="1" outlineLevel="1" x14ac:dyDescent="0.3">
      <c r="A6253" s="12">
        <v>6251</v>
      </c>
      <c r="B6253" s="13">
        <v>1</v>
      </c>
      <c r="C6253" s="19">
        <v>1.4702368402025299E-4</v>
      </c>
      <c r="D6253" s="21">
        <v>0</v>
      </c>
      <c r="E6253" s="21">
        <v>0</v>
      </c>
      <c r="F6253" s="22">
        <v>1.87974341502385E-4</v>
      </c>
      <c r="G6253" s="22">
        <v>1.14155251141553E-4</v>
      </c>
      <c r="H6253" s="26">
        <v>0.464383782910677</v>
      </c>
      <c r="I6253" s="20">
        <v>0.28093483320000001</v>
      </c>
      <c r="J6253" s="24">
        <v>0.79659999999999997</v>
      </c>
      <c r="K6253" s="20">
        <v>0.15437058679999999</v>
      </c>
      <c r="L6253" s="20">
        <v>0.40527438430000001</v>
      </c>
      <c r="M6253" s="20">
        <v>5.1686875110000002E-2</v>
      </c>
      <c r="N6253" s="20">
        <v>0.67604828569999997</v>
      </c>
    </row>
    <row r="6254" spans="1:14" ht="15" customHeight="1" outlineLevel="1" x14ac:dyDescent="0.3">
      <c r="A6254" s="12">
        <v>6252</v>
      </c>
      <c r="B6254" s="13">
        <v>1</v>
      </c>
      <c r="C6254" s="19">
        <v>1.4760667919273899E-4</v>
      </c>
      <c r="D6254" s="21">
        <v>0</v>
      </c>
      <c r="E6254" s="21">
        <v>0</v>
      </c>
      <c r="F6254" s="22">
        <v>2.0677177565262301E-4</v>
      </c>
      <c r="G6254" s="22">
        <v>1.14155251141553E-4</v>
      </c>
      <c r="H6254" s="26">
        <v>0.466645130027459</v>
      </c>
      <c r="I6254" s="20">
        <v>0.29198991470000002</v>
      </c>
      <c r="J6254" s="24">
        <v>0.76570000000000005</v>
      </c>
      <c r="K6254" s="20">
        <v>0.1073776479</v>
      </c>
      <c r="L6254" s="20">
        <v>0.39596664729999997</v>
      </c>
      <c r="M6254" s="20">
        <v>1.337349021E-3</v>
      </c>
      <c r="N6254" s="20">
        <v>0.68053885709999995</v>
      </c>
    </row>
    <row r="6255" spans="1:14" ht="15" customHeight="1" outlineLevel="1" x14ac:dyDescent="0.3">
      <c r="A6255" s="12">
        <v>6253</v>
      </c>
      <c r="B6255" s="13">
        <v>1</v>
      </c>
      <c r="C6255" s="19">
        <v>1.41502093378359E-4</v>
      </c>
      <c r="D6255" s="21">
        <v>0</v>
      </c>
      <c r="E6255" s="21">
        <v>0</v>
      </c>
      <c r="F6255" s="22">
        <v>1.87974341502385E-4</v>
      </c>
      <c r="G6255" s="22">
        <v>1.14155251141553E-4</v>
      </c>
      <c r="H6255" s="26">
        <v>0.44710062994669703</v>
      </c>
      <c r="I6255" s="20">
        <v>0.28772304110000002</v>
      </c>
      <c r="J6255" s="24">
        <v>0.71930000000000005</v>
      </c>
      <c r="K6255" s="20">
        <v>0.1252739226</v>
      </c>
      <c r="L6255" s="20">
        <v>0.38898584450000001</v>
      </c>
      <c r="M6255" s="20">
        <v>0.17070379990000001</v>
      </c>
      <c r="N6255" s="20">
        <v>0.85881342859999998</v>
      </c>
    </row>
    <row r="6256" spans="1:14" ht="15" customHeight="1" outlineLevel="1" x14ac:dyDescent="0.3">
      <c r="A6256" s="12">
        <v>6254</v>
      </c>
      <c r="B6256" s="13">
        <v>1</v>
      </c>
      <c r="C6256" s="19">
        <v>1.36115410710264E-4</v>
      </c>
      <c r="D6256" s="21">
        <v>0</v>
      </c>
      <c r="E6256" s="21">
        <v>0</v>
      </c>
      <c r="F6256" s="22">
        <v>1.90324020771165E-4</v>
      </c>
      <c r="G6256" s="22">
        <v>1.14155251141553E-4</v>
      </c>
      <c r="H6256" s="26">
        <v>0.40171216281699201</v>
      </c>
      <c r="I6256" s="20">
        <v>0.28665632270000002</v>
      </c>
      <c r="J6256" s="24">
        <v>0.70469999999999999</v>
      </c>
      <c r="K6256" s="20">
        <v>0.14657901139999999</v>
      </c>
      <c r="L6256" s="20">
        <v>0.3853984875</v>
      </c>
      <c r="M6256" s="20">
        <v>0.66375679519999997</v>
      </c>
      <c r="N6256" s="20">
        <v>0.89501657140000002</v>
      </c>
    </row>
    <row r="6257" spans="1:14" ht="15" customHeight="1" outlineLevel="1" x14ac:dyDescent="0.3">
      <c r="A6257" s="12">
        <v>6255</v>
      </c>
      <c r="B6257" s="13">
        <v>1</v>
      </c>
      <c r="C6257" s="19">
        <v>1.27992023430829E-4</v>
      </c>
      <c r="D6257" s="21">
        <v>0</v>
      </c>
      <c r="E6257" s="21">
        <v>0</v>
      </c>
      <c r="F6257" s="22">
        <v>2.1382081345896301E-4</v>
      </c>
      <c r="G6257" s="22">
        <v>1.14155251141553E-4</v>
      </c>
      <c r="H6257" s="26">
        <v>0.35567759651106401</v>
      </c>
      <c r="I6257" s="20">
        <v>0.27424359970000001</v>
      </c>
      <c r="J6257" s="24">
        <v>0.71150000000000002</v>
      </c>
      <c r="K6257" s="20">
        <v>0.1029948868</v>
      </c>
      <c r="L6257" s="20">
        <v>0.40362613920000001</v>
      </c>
      <c r="M6257" s="20">
        <v>0.86480158340000002</v>
      </c>
      <c r="N6257" s="24">
        <v>0.77290199999999998</v>
      </c>
    </row>
    <row r="6258" spans="1:14" ht="15" customHeight="1" outlineLevel="1" x14ac:dyDescent="0.3">
      <c r="A6258" s="12">
        <v>6256</v>
      </c>
      <c r="B6258" s="13">
        <v>1</v>
      </c>
      <c r="C6258" s="19">
        <v>1.2115026190248E-4</v>
      </c>
      <c r="D6258" s="21">
        <v>0</v>
      </c>
      <c r="E6258" s="21">
        <v>0</v>
      </c>
      <c r="F6258" s="22">
        <v>2.23219530534082E-4</v>
      </c>
      <c r="G6258" s="22">
        <v>1.14155251141553E-4</v>
      </c>
      <c r="H6258" s="26">
        <v>0.26425456307543199</v>
      </c>
      <c r="I6258" s="20">
        <v>0.25349107840000001</v>
      </c>
      <c r="J6258" s="24">
        <v>0.71040000000000003</v>
      </c>
      <c r="K6258" s="20">
        <v>9.4229364499999996E-2</v>
      </c>
      <c r="L6258" s="20">
        <v>0.43116152800000002</v>
      </c>
      <c r="M6258" s="20">
        <v>0.52239245400000001</v>
      </c>
      <c r="N6258" s="20">
        <v>0.12650485710000001</v>
      </c>
    </row>
    <row r="6259" spans="1:14" ht="15" customHeight="1" outlineLevel="1" x14ac:dyDescent="0.3">
      <c r="A6259" s="12">
        <v>6257</v>
      </c>
      <c r="B6259" s="13">
        <v>1</v>
      </c>
      <c r="C6259" s="19">
        <v>1.19410912668864E-4</v>
      </c>
      <c r="D6259" s="21">
        <v>0</v>
      </c>
      <c r="E6259" s="21">
        <v>0</v>
      </c>
      <c r="F6259" s="22">
        <v>2.23219530534082E-4</v>
      </c>
      <c r="G6259" s="22">
        <v>1.14155251141553E-4</v>
      </c>
      <c r="H6259" s="26">
        <v>0.137134550153449</v>
      </c>
      <c r="I6259" s="20">
        <v>0.23438712179999999</v>
      </c>
      <c r="J6259" s="24">
        <v>0.67049999999999998</v>
      </c>
      <c r="K6259" s="20">
        <v>0.14791818849999999</v>
      </c>
      <c r="L6259" s="20">
        <v>0.461508629</v>
      </c>
      <c r="M6259" s="20">
        <v>0.1504567275</v>
      </c>
      <c r="N6259" s="20">
        <v>0.29176457140000001</v>
      </c>
    </row>
    <row r="6260" spans="1:14" ht="15" customHeight="1" outlineLevel="1" x14ac:dyDescent="0.3">
      <c r="A6260" s="12">
        <v>6258</v>
      </c>
      <c r="B6260" s="13">
        <v>1</v>
      </c>
      <c r="C6260" s="19">
        <v>1.21166333177756E-4</v>
      </c>
      <c r="D6260" s="20">
        <v>8.7743536889999994E-6</v>
      </c>
      <c r="E6260" s="21">
        <v>0</v>
      </c>
      <c r="F6260" s="22">
        <v>1.6447754881458699E-4</v>
      </c>
      <c r="G6260" s="22">
        <v>1.14155251141553E-4</v>
      </c>
      <c r="H6260" s="26">
        <v>3.3274107575512801E-2</v>
      </c>
      <c r="I6260" s="20">
        <v>0.1930760279</v>
      </c>
      <c r="J6260" s="24">
        <v>0.58850000000000002</v>
      </c>
      <c r="K6260" s="20">
        <v>0.21804236669999999</v>
      </c>
      <c r="L6260" s="20">
        <v>0.47857281369999999</v>
      </c>
      <c r="M6260" s="20">
        <v>2.4584027329999998E-3</v>
      </c>
      <c r="N6260" s="20">
        <v>4.3278857140000002E-2</v>
      </c>
    </row>
    <row r="6261" spans="1:14" ht="15" customHeight="1" outlineLevel="1" x14ac:dyDescent="0.3">
      <c r="A6261" s="12">
        <v>6259</v>
      </c>
      <c r="B6261" s="13">
        <v>1</v>
      </c>
      <c r="C6261" s="19">
        <v>1.16583521470739E-4</v>
      </c>
      <c r="D6261" s="20">
        <v>3.7142718650000001E-5</v>
      </c>
      <c r="E6261" s="21">
        <v>0</v>
      </c>
      <c r="F6261" s="22">
        <v>1.1748396343899099E-4</v>
      </c>
      <c r="G6261" s="22">
        <v>1.14155251141553E-4</v>
      </c>
      <c r="H6261" s="26">
        <v>0</v>
      </c>
      <c r="I6261" s="20">
        <v>0.1781419705</v>
      </c>
      <c r="J6261" s="24">
        <v>0.56910000000000005</v>
      </c>
      <c r="K6261" s="20">
        <v>0.23119065010000001</v>
      </c>
      <c r="L6261" s="20">
        <v>0.47450067870000001</v>
      </c>
      <c r="M6261" s="20">
        <v>4.708394732E-2</v>
      </c>
      <c r="N6261" s="21">
        <v>0</v>
      </c>
    </row>
    <row r="6262" spans="1:14" ht="15" customHeight="1" outlineLevel="1" x14ac:dyDescent="0.3">
      <c r="A6262" s="12">
        <v>6260</v>
      </c>
      <c r="B6262" s="13">
        <v>1</v>
      </c>
      <c r="C6262" s="19">
        <v>1.1579735678837E-4</v>
      </c>
      <c r="D6262" s="20">
        <v>5.019175747E-5</v>
      </c>
      <c r="E6262" s="21">
        <v>0</v>
      </c>
      <c r="F6262" s="22">
        <v>8.8112972579242903E-5</v>
      </c>
      <c r="G6262" s="22">
        <v>1.14155251141553E-4</v>
      </c>
      <c r="H6262" s="26">
        <v>0</v>
      </c>
      <c r="I6262" s="20">
        <v>0.184348332</v>
      </c>
      <c r="J6262" s="24">
        <v>0.5494</v>
      </c>
      <c r="K6262" s="20">
        <v>0.17068419770000001</v>
      </c>
      <c r="L6262" s="20">
        <v>0.44105099860000002</v>
      </c>
      <c r="M6262" s="20">
        <v>0.32964567839999998</v>
      </c>
      <c r="N6262" s="21">
        <v>0</v>
      </c>
    </row>
    <row r="6263" spans="1:14" ht="15" customHeight="1" outlineLevel="1" x14ac:dyDescent="0.3">
      <c r="A6263" s="12">
        <v>6261</v>
      </c>
      <c r="B6263" s="13">
        <v>1</v>
      </c>
      <c r="C6263" s="19">
        <v>1.0008827901676401E-4</v>
      </c>
      <c r="D6263" s="20">
        <v>6.2668111200000004E-5</v>
      </c>
      <c r="E6263" s="21">
        <v>0</v>
      </c>
      <c r="F6263" s="22">
        <v>5.87419817194953E-5</v>
      </c>
      <c r="G6263" s="22">
        <v>1.14155251141553E-4</v>
      </c>
      <c r="H6263" s="26">
        <v>0</v>
      </c>
      <c r="I6263" s="20">
        <v>0.1760085337</v>
      </c>
      <c r="J6263" s="24">
        <v>0.50619999999999998</v>
      </c>
      <c r="K6263" s="20">
        <v>0.2028244461</v>
      </c>
      <c r="L6263" s="20">
        <v>0.44124490979999997</v>
      </c>
      <c r="M6263" s="20">
        <v>0.3762407686</v>
      </c>
      <c r="N6263" s="21">
        <v>0</v>
      </c>
    </row>
    <row r="6264" spans="1:14" ht="15" customHeight="1" outlineLevel="1" x14ac:dyDescent="0.3">
      <c r="A6264" s="12">
        <v>6262</v>
      </c>
      <c r="B6264" s="13">
        <v>1</v>
      </c>
      <c r="C6264" s="19">
        <v>9.9409226762713502E-5</v>
      </c>
      <c r="D6264" s="20">
        <v>7.3835470439999998E-5</v>
      </c>
      <c r="E6264" s="21">
        <v>0</v>
      </c>
      <c r="F6264" s="22">
        <v>3.7594868300476997E-5</v>
      </c>
      <c r="G6264" s="22">
        <v>1.14155251141553E-4</v>
      </c>
      <c r="H6264" s="26">
        <v>0</v>
      </c>
      <c r="I6264" s="20">
        <v>0.1670868891</v>
      </c>
      <c r="J6264" s="24">
        <v>0.45660000000000001</v>
      </c>
      <c r="K6264" s="20">
        <v>0.20136352569999999</v>
      </c>
      <c r="L6264" s="20">
        <v>0.43600930770000002</v>
      </c>
      <c r="M6264" s="20">
        <v>0.2022158248</v>
      </c>
      <c r="N6264" s="21">
        <v>0</v>
      </c>
    </row>
    <row r="6265" spans="1:14" ht="15" customHeight="1" outlineLevel="1" x14ac:dyDescent="0.3">
      <c r="A6265" s="12">
        <v>6263</v>
      </c>
      <c r="B6265" s="13">
        <v>1</v>
      </c>
      <c r="C6265" s="19">
        <v>9.8919319722683502E-5</v>
      </c>
      <c r="D6265" s="20">
        <v>8.3796100380000002E-5</v>
      </c>
      <c r="E6265" s="21">
        <v>0</v>
      </c>
      <c r="F6265" s="22">
        <v>2.3496792687798098E-5</v>
      </c>
      <c r="G6265" s="22">
        <v>1.14155251141553E-4</v>
      </c>
      <c r="H6265" s="26">
        <v>0</v>
      </c>
      <c r="I6265" s="20">
        <v>0.15903801400000001</v>
      </c>
      <c r="J6265" s="24">
        <v>0.38679999999999998</v>
      </c>
      <c r="K6265" s="20">
        <v>0.1137083029</v>
      </c>
      <c r="L6265" s="20">
        <v>0.40023269340000001</v>
      </c>
      <c r="M6265" s="20">
        <v>5.0053347790000001E-2</v>
      </c>
      <c r="N6265" s="21">
        <v>0</v>
      </c>
    </row>
    <row r="6266" spans="1:14" ht="15" customHeight="1" outlineLevel="1" x14ac:dyDescent="0.3">
      <c r="A6266" s="12">
        <v>6264</v>
      </c>
      <c r="B6266" s="13">
        <v>1</v>
      </c>
      <c r="C6266" s="19">
        <v>7.6355732662817497E-5</v>
      </c>
      <c r="D6266" s="20">
        <v>9.2856796619999993E-5</v>
      </c>
      <c r="E6266" s="21">
        <v>0</v>
      </c>
      <c r="F6266" s="22">
        <v>9.3987170751192492E-6</v>
      </c>
      <c r="G6266" s="22">
        <v>1.14155251141553E-4</v>
      </c>
      <c r="H6266" s="26">
        <v>0</v>
      </c>
      <c r="I6266" s="20">
        <v>0.14332816139999999</v>
      </c>
      <c r="J6266" s="24">
        <v>0.313</v>
      </c>
      <c r="K6266" s="20">
        <v>0.1044558072</v>
      </c>
      <c r="L6266" s="20">
        <v>0.3870467326</v>
      </c>
      <c r="M6266" s="20">
        <v>1.337349021E-3</v>
      </c>
      <c r="N6266" s="21">
        <v>0</v>
      </c>
    </row>
    <row r="6267" spans="1:14" ht="15" customHeight="1" outlineLevel="1" x14ac:dyDescent="0.3">
      <c r="A6267" s="12">
        <v>6265</v>
      </c>
      <c r="B6267" s="13">
        <v>1</v>
      </c>
      <c r="C6267" s="19">
        <v>5.8744302432761802E-5</v>
      </c>
      <c r="D6267" s="20">
        <v>1.002403437E-4</v>
      </c>
      <c r="E6267" s="21">
        <v>0</v>
      </c>
      <c r="F6267" s="22">
        <v>5.8741981719495297E-6</v>
      </c>
      <c r="G6267" s="22">
        <v>1.14155251141553E-4</v>
      </c>
      <c r="H6267" s="26">
        <v>0</v>
      </c>
      <c r="I6267" s="20">
        <v>0.13363072149999999</v>
      </c>
      <c r="J6267" s="24">
        <v>0.25030000000000002</v>
      </c>
      <c r="K6267" s="20">
        <v>0.1008035062</v>
      </c>
      <c r="L6267" s="20">
        <v>0.39596664729999997</v>
      </c>
      <c r="M6267" s="20">
        <v>0.1576269397</v>
      </c>
      <c r="N6267" s="21">
        <v>0</v>
      </c>
    </row>
    <row r="6268" spans="1:14" ht="15" customHeight="1" outlineLevel="1" x14ac:dyDescent="0.3">
      <c r="A6268" s="12">
        <v>6266</v>
      </c>
      <c r="B6268" s="13">
        <v>1</v>
      </c>
      <c r="C6268" s="19">
        <v>4.68562538995773E-5</v>
      </c>
      <c r="D6268" s="20">
        <v>1.061103658E-4</v>
      </c>
      <c r="E6268" s="21">
        <v>0</v>
      </c>
      <c r="F6268" s="22">
        <v>2.3496792687798102E-6</v>
      </c>
      <c r="G6268" s="22">
        <v>1.14155251141553E-4</v>
      </c>
      <c r="H6268" s="26">
        <v>0</v>
      </c>
      <c r="I6268" s="20">
        <v>0.13178820790000001</v>
      </c>
      <c r="J6268" s="24">
        <v>0.21310000000000001</v>
      </c>
      <c r="K6268" s="20">
        <v>0.10871682489999999</v>
      </c>
      <c r="L6268" s="20">
        <v>0.40760131859999998</v>
      </c>
      <c r="M6268" s="20">
        <v>0.61627075570000001</v>
      </c>
      <c r="N6268" s="21">
        <v>0</v>
      </c>
    </row>
    <row r="6269" spans="1:14" ht="15" customHeight="1" outlineLevel="1" x14ac:dyDescent="0.3">
      <c r="A6269" s="12">
        <v>6267</v>
      </c>
      <c r="B6269" s="13">
        <v>1</v>
      </c>
      <c r="C6269" s="19">
        <v>3.2601692283895698E-5</v>
      </c>
      <c r="D6269" s="20">
        <v>1.115713272E-4</v>
      </c>
      <c r="E6269" s="21">
        <v>0</v>
      </c>
      <c r="F6269" s="22">
        <v>1.17483963438991E-6</v>
      </c>
      <c r="G6269" s="22">
        <v>1.14155251141553E-4</v>
      </c>
      <c r="H6269" s="26">
        <v>0</v>
      </c>
      <c r="I6269" s="20">
        <v>0.1231574864</v>
      </c>
      <c r="J6269" s="24">
        <v>0.1623</v>
      </c>
      <c r="K6269" s="20">
        <v>0.1179693207</v>
      </c>
      <c r="L6269" s="20">
        <v>0.39664533639999999</v>
      </c>
      <c r="M6269" s="20">
        <v>0.80203083399999997</v>
      </c>
      <c r="N6269" s="21">
        <v>0</v>
      </c>
    </row>
    <row r="6270" spans="1:14" ht="15" customHeight="1" outlineLevel="1" x14ac:dyDescent="0.3">
      <c r="A6270" s="12">
        <v>6268</v>
      </c>
      <c r="B6270" s="13">
        <v>1</v>
      </c>
      <c r="C6270" s="19">
        <v>2.6050050961924899E-5</v>
      </c>
      <c r="D6270" s="20">
        <v>1.163777914E-4</v>
      </c>
      <c r="E6270" s="21">
        <v>0</v>
      </c>
      <c r="F6270" s="22">
        <v>1.40980756126789E-5</v>
      </c>
      <c r="G6270" s="22">
        <v>1.14155251141553E-4</v>
      </c>
      <c r="H6270" s="26">
        <v>0</v>
      </c>
      <c r="I6270" s="20">
        <v>0.1152055857</v>
      </c>
      <c r="J6270" s="24">
        <v>0.12330000000000001</v>
      </c>
      <c r="K6270" s="20">
        <v>0.1150474799</v>
      </c>
      <c r="L6270" s="20">
        <v>0.39645142519999998</v>
      </c>
      <c r="M6270" s="20">
        <v>0.48535715480000002</v>
      </c>
      <c r="N6270" s="21">
        <v>0</v>
      </c>
    </row>
    <row r="6271" spans="1:14" ht="15" customHeight="1" outlineLevel="1" x14ac:dyDescent="0.3">
      <c r="A6271" s="12">
        <v>6269</v>
      </c>
      <c r="B6271" s="13">
        <v>1</v>
      </c>
      <c r="C6271" s="19">
        <v>2.69808229640258E-5</v>
      </c>
      <c r="D6271" s="20">
        <v>1.211024433E-4</v>
      </c>
      <c r="E6271" s="21">
        <v>0</v>
      </c>
      <c r="F6271" s="22">
        <v>3.7594868300476997E-5</v>
      </c>
      <c r="G6271" s="22">
        <v>1.14155251141553E-4</v>
      </c>
      <c r="H6271" s="26">
        <v>0</v>
      </c>
      <c r="I6271" s="20">
        <v>0.10870830099999999</v>
      </c>
      <c r="J6271" s="24">
        <v>0.1099</v>
      </c>
      <c r="K6271" s="20">
        <v>0.1225955685</v>
      </c>
      <c r="L6271" s="20">
        <v>0.39412449100000002</v>
      </c>
      <c r="M6271" s="20">
        <v>0.13991381850000001</v>
      </c>
      <c r="N6271" s="21">
        <v>0</v>
      </c>
    </row>
    <row r="6272" spans="1:14" ht="15" customHeight="1" outlineLevel="1" x14ac:dyDescent="0.3">
      <c r="A6272" s="12">
        <v>6270</v>
      </c>
      <c r="B6272" s="13">
        <v>1</v>
      </c>
      <c r="C6272" s="19">
        <v>3.4341434940632198E-5</v>
      </c>
      <c r="D6272" s="20">
        <v>1.2400677490000001E-4</v>
      </c>
      <c r="E6272" s="21">
        <v>0</v>
      </c>
      <c r="F6272" s="22">
        <v>9.3987170751192502E-5</v>
      </c>
      <c r="G6272" s="22">
        <v>1.14155251141553E-4</v>
      </c>
      <c r="H6272" s="26">
        <v>1.03375868195768E-2</v>
      </c>
      <c r="I6272" s="20">
        <v>0.1002715283</v>
      </c>
      <c r="J6272" s="24">
        <v>0.1145</v>
      </c>
      <c r="K6272" s="20">
        <v>0.16386656929999999</v>
      </c>
      <c r="L6272" s="20">
        <v>0.4064378515</v>
      </c>
      <c r="M6272" s="20">
        <v>2.369195369E-3</v>
      </c>
      <c r="N6272" s="21">
        <v>0</v>
      </c>
    </row>
    <row r="6273" spans="1:14" ht="15" customHeight="1" outlineLevel="1" x14ac:dyDescent="0.3">
      <c r="A6273" s="12">
        <v>6271</v>
      </c>
      <c r="B6273" s="13">
        <v>1</v>
      </c>
      <c r="C6273" s="19">
        <v>4.8244019548750701E-5</v>
      </c>
      <c r="D6273" s="20">
        <v>9.5781581179999996E-5</v>
      </c>
      <c r="E6273" s="21">
        <v>0</v>
      </c>
      <c r="F6273" s="22">
        <v>1.8210014333043501E-4</v>
      </c>
      <c r="G6273" s="22">
        <v>1.14155251141553E-4</v>
      </c>
      <c r="H6273" s="26">
        <v>4.7326764658375098E-2</v>
      </c>
      <c r="I6273" s="20">
        <v>8.5240496509999999E-2</v>
      </c>
      <c r="J6273" s="24">
        <v>0.1368</v>
      </c>
      <c r="K6273" s="20">
        <v>0.16094472849999999</v>
      </c>
      <c r="L6273" s="20">
        <v>0.40430482839999998</v>
      </c>
      <c r="M6273" s="20">
        <v>4.2279550440000001E-2</v>
      </c>
      <c r="N6273" s="21">
        <v>0</v>
      </c>
    </row>
    <row r="6274" spans="1:14" ht="15" customHeight="1" outlineLevel="1" x14ac:dyDescent="0.3">
      <c r="A6274" s="12">
        <v>6272</v>
      </c>
      <c r="B6274" s="13">
        <v>1</v>
      </c>
      <c r="C6274" s="19">
        <v>7.0903439548270701E-5</v>
      </c>
      <c r="D6274" s="20">
        <v>5.7698022740000003E-5</v>
      </c>
      <c r="E6274" s="21">
        <v>0</v>
      </c>
      <c r="F6274" s="22">
        <v>1.58603350642637E-4</v>
      </c>
      <c r="G6274" s="22">
        <v>1.14155251141553E-4</v>
      </c>
      <c r="H6274" s="26">
        <v>0.153287029559037</v>
      </c>
      <c r="I6274" s="20">
        <v>7.893716059E-2</v>
      </c>
      <c r="J6274" s="24">
        <v>8.8900000000000007E-2</v>
      </c>
      <c r="K6274" s="20">
        <v>0.17275383489999999</v>
      </c>
      <c r="L6274" s="20">
        <v>0.43271281750000001</v>
      </c>
      <c r="M6274" s="20">
        <v>0.30295605650000001</v>
      </c>
      <c r="N6274" s="20">
        <v>6.0416571430000003E-2</v>
      </c>
    </row>
    <row r="6275" spans="1:14" ht="15" customHeight="1" outlineLevel="1" x14ac:dyDescent="0.3">
      <c r="A6275" s="12">
        <v>6273</v>
      </c>
      <c r="B6275" s="13">
        <v>1</v>
      </c>
      <c r="C6275" s="19">
        <v>9.5610174291170703E-5</v>
      </c>
      <c r="D6275" s="20">
        <v>2.0637116249999999E-5</v>
      </c>
      <c r="E6275" s="21">
        <v>0</v>
      </c>
      <c r="F6275" s="22">
        <v>1.4685495429873799E-4</v>
      </c>
      <c r="G6275" s="22">
        <v>1.14155251141553E-4</v>
      </c>
      <c r="H6275" s="26">
        <v>0.27297690195445001</v>
      </c>
      <c r="I6275" s="20">
        <v>8.388285493E-2</v>
      </c>
      <c r="J6275" s="24">
        <v>9.2999999999999999E-2</v>
      </c>
      <c r="K6275" s="20">
        <v>0.17202337470000001</v>
      </c>
      <c r="L6275" s="20">
        <v>0.4291254605</v>
      </c>
      <c r="M6275" s="20">
        <v>0.3492649968</v>
      </c>
      <c r="N6275" s="20">
        <v>0.2727994286</v>
      </c>
    </row>
    <row r="6276" spans="1:14" ht="15" customHeight="1" outlineLevel="1" x14ac:dyDescent="0.3">
      <c r="A6276" s="12">
        <v>6274</v>
      </c>
      <c r="B6276" s="13">
        <v>1</v>
      </c>
      <c r="C6276" s="19">
        <v>1.0851227564271799E-4</v>
      </c>
      <c r="D6276" s="21">
        <v>0</v>
      </c>
      <c r="E6276" s="21">
        <v>0</v>
      </c>
      <c r="F6276" s="22">
        <v>1.6447754881458699E-4</v>
      </c>
      <c r="G6276" s="22">
        <v>1.14155251141553E-4</v>
      </c>
      <c r="H6276" s="26">
        <v>0.35067032789533198</v>
      </c>
      <c r="I6276" s="20">
        <v>9.4259115589999998E-2</v>
      </c>
      <c r="J6276" s="24">
        <v>5.7099999999999998E-2</v>
      </c>
      <c r="K6276" s="20">
        <v>0.147431215</v>
      </c>
      <c r="L6276" s="20">
        <v>0.4013961606</v>
      </c>
      <c r="M6276" s="20">
        <v>0.18934680670000001</v>
      </c>
      <c r="N6276" s="20">
        <v>0.47625685709999999</v>
      </c>
    </row>
    <row r="6277" spans="1:14" ht="15" customHeight="1" outlineLevel="1" x14ac:dyDescent="0.3">
      <c r="A6277" s="12">
        <v>6275</v>
      </c>
      <c r="B6277" s="13">
        <v>1</v>
      </c>
      <c r="C6277" s="19">
        <v>1.10767166061921E-4</v>
      </c>
      <c r="D6277" s="21">
        <v>0</v>
      </c>
      <c r="E6277" s="21">
        <v>0</v>
      </c>
      <c r="F6277" s="22">
        <v>1.87974341502385E-4</v>
      </c>
      <c r="G6277" s="22">
        <v>1.14155251141553E-4</v>
      </c>
      <c r="H6277" s="26">
        <v>0.38879017929252102</v>
      </c>
      <c r="I6277" s="20">
        <v>9.7750193949999994E-2</v>
      </c>
      <c r="J6277" s="24">
        <v>3.15E-2</v>
      </c>
      <c r="K6277" s="20">
        <v>0.16764061359999999</v>
      </c>
      <c r="L6277" s="20">
        <v>0.39393057980000001</v>
      </c>
      <c r="M6277" s="20">
        <v>4.7668162469999997E-2</v>
      </c>
      <c r="N6277" s="20">
        <v>0.67495628569999999</v>
      </c>
    </row>
    <row r="6278" spans="1:14" ht="15" customHeight="1" outlineLevel="1" x14ac:dyDescent="0.3">
      <c r="A6278" s="12">
        <v>6276</v>
      </c>
      <c r="B6278" s="13">
        <v>1</v>
      </c>
      <c r="C6278" s="19">
        <v>1.17141567823897E-4</v>
      </c>
      <c r="D6278" s="21">
        <v>0</v>
      </c>
      <c r="E6278" s="21">
        <v>0</v>
      </c>
      <c r="F6278" s="22">
        <v>2.0677177565262301E-4</v>
      </c>
      <c r="G6278" s="22">
        <v>1.14155251141553E-4</v>
      </c>
      <c r="H6278" s="26">
        <v>0.40978840251978699</v>
      </c>
      <c r="I6278" s="20">
        <v>0.1023079907</v>
      </c>
      <c r="J6278" s="24">
        <v>1.7100000000000001E-2</v>
      </c>
      <c r="K6278" s="20">
        <v>0.14682249820000001</v>
      </c>
      <c r="L6278" s="20">
        <v>0.39344580179999999</v>
      </c>
      <c r="M6278" s="20">
        <v>1.337349021E-3</v>
      </c>
      <c r="N6278" s="20">
        <v>0.79484228570000004</v>
      </c>
    </row>
    <row r="6279" spans="1:14" ht="15" customHeight="1" outlineLevel="1" x14ac:dyDescent="0.3">
      <c r="A6279" s="12">
        <v>6277</v>
      </c>
      <c r="B6279" s="13">
        <v>1</v>
      </c>
      <c r="C6279" s="19">
        <v>1.10261261160177E-4</v>
      </c>
      <c r="D6279" s="21">
        <v>0</v>
      </c>
      <c r="E6279" s="21">
        <v>0</v>
      </c>
      <c r="F6279" s="22">
        <v>1.87974341502385E-4</v>
      </c>
      <c r="G6279" s="22">
        <v>1.14155251141553E-4</v>
      </c>
      <c r="H6279" s="26">
        <v>0.41560329510579902</v>
      </c>
      <c r="I6279" s="20">
        <v>0.111617533</v>
      </c>
      <c r="J6279" s="24">
        <v>1.43E-2</v>
      </c>
      <c r="K6279" s="20">
        <v>9.2524957389999996E-2</v>
      </c>
      <c r="L6279" s="20">
        <v>0.40081442699999997</v>
      </c>
      <c r="M6279" s="20">
        <v>0.13351125599999999</v>
      </c>
      <c r="N6279" s="20">
        <v>0.84066171430000003</v>
      </c>
    </row>
    <row r="6280" spans="1:14" ht="15" customHeight="1" outlineLevel="1" x14ac:dyDescent="0.3">
      <c r="A6280" s="12">
        <v>6278</v>
      </c>
      <c r="B6280" s="13">
        <v>1</v>
      </c>
      <c r="C6280" s="19">
        <v>1.0308222969733099E-4</v>
      </c>
      <c r="D6280" s="21">
        <v>0</v>
      </c>
      <c r="E6280" s="21">
        <v>0</v>
      </c>
      <c r="F6280" s="22">
        <v>1.90324020771165E-4</v>
      </c>
      <c r="G6280" s="22">
        <v>1.14155251141553E-4</v>
      </c>
      <c r="H6280" s="26">
        <v>0.40284283637538398</v>
      </c>
      <c r="I6280" s="20">
        <v>0.1208301009</v>
      </c>
      <c r="J6280" s="24">
        <v>2.12E-2</v>
      </c>
      <c r="K6280" s="20">
        <v>0.130752374</v>
      </c>
      <c r="L6280" s="20">
        <v>0.41380647659999997</v>
      </c>
      <c r="M6280" s="20">
        <v>0.52820234050000003</v>
      </c>
      <c r="N6280" s="20">
        <v>0.92719714289999999</v>
      </c>
    </row>
    <row r="6281" spans="1:14" ht="15" customHeight="1" outlineLevel="1" x14ac:dyDescent="0.3">
      <c r="A6281" s="12">
        <v>6279</v>
      </c>
      <c r="B6281" s="13">
        <v>1</v>
      </c>
      <c r="C6281" s="19">
        <v>9.5378020765055603E-5</v>
      </c>
      <c r="D6281" s="21">
        <v>0</v>
      </c>
      <c r="E6281" s="21">
        <v>0</v>
      </c>
      <c r="F6281" s="22">
        <v>2.1382081345896301E-4</v>
      </c>
      <c r="G6281" s="22">
        <v>1.14155251141553E-4</v>
      </c>
      <c r="H6281" s="26">
        <v>0.340171216281699</v>
      </c>
      <c r="I6281" s="20">
        <v>0.12519394880000001</v>
      </c>
      <c r="J6281" s="24">
        <v>3.4000000000000002E-2</v>
      </c>
      <c r="K6281" s="20">
        <v>0.14304845390000001</v>
      </c>
      <c r="L6281" s="20">
        <v>0.40517742870000001</v>
      </c>
      <c r="M6281" s="20">
        <v>0.68575029629999995</v>
      </c>
      <c r="N6281" s="20">
        <v>0.84718028570000004</v>
      </c>
    </row>
    <row r="6282" spans="1:14" ht="15" customHeight="1" outlineLevel="1" x14ac:dyDescent="0.3">
      <c r="A6282" s="12">
        <v>6280</v>
      </c>
      <c r="B6282" s="13">
        <v>1</v>
      </c>
      <c r="C6282" s="19">
        <v>8.9538432756351501E-5</v>
      </c>
      <c r="D6282" s="21">
        <v>0</v>
      </c>
      <c r="E6282" s="21">
        <v>0</v>
      </c>
      <c r="F6282" s="22">
        <v>2.23219530534082E-4</v>
      </c>
      <c r="G6282" s="22">
        <v>1.14155251141553E-4</v>
      </c>
      <c r="H6282" s="26">
        <v>0.24357938943627799</v>
      </c>
      <c r="I6282" s="20">
        <v>0.1286850272</v>
      </c>
      <c r="J6282" s="24">
        <v>4.2900000000000001E-2</v>
      </c>
      <c r="K6282" s="24">
        <v>0.14110056000000001</v>
      </c>
      <c r="L6282" s="20">
        <v>0.40110529379999998</v>
      </c>
      <c r="M6282" s="20">
        <v>0.41662148809999999</v>
      </c>
      <c r="N6282" s="20">
        <v>0.68071714289999996</v>
      </c>
    </row>
    <row r="6283" spans="1:14" ht="15" customHeight="1" outlineLevel="1" x14ac:dyDescent="0.3">
      <c r="A6283" s="12">
        <v>6281</v>
      </c>
      <c r="B6283" s="13">
        <v>1</v>
      </c>
      <c r="C6283" s="19">
        <v>8.7866537509635097E-5</v>
      </c>
      <c r="D6283" s="21">
        <v>0</v>
      </c>
      <c r="E6283" s="21">
        <v>0</v>
      </c>
      <c r="F6283" s="22">
        <v>2.23219530534082E-4</v>
      </c>
      <c r="G6283" s="22">
        <v>1.14155251141553E-4</v>
      </c>
      <c r="H6283" s="26">
        <v>0.12647391374576</v>
      </c>
      <c r="I6283" s="20">
        <v>0.125484872</v>
      </c>
      <c r="J6283" s="24">
        <v>4.7300000000000002E-2</v>
      </c>
      <c r="K6283" s="20">
        <v>0.17993669349999999</v>
      </c>
      <c r="L6283" s="20">
        <v>0.40255962769999998</v>
      </c>
      <c r="M6283" s="20">
        <v>0.1203288028</v>
      </c>
      <c r="N6283" s="20">
        <v>0.48727714290000002</v>
      </c>
    </row>
    <row r="6284" spans="1:14" ht="15" customHeight="1" outlineLevel="1" x14ac:dyDescent="0.3">
      <c r="A6284" s="12">
        <v>6282</v>
      </c>
      <c r="B6284" s="13">
        <v>1</v>
      </c>
      <c r="C6284" s="19">
        <v>8.8787628319722805E-5</v>
      </c>
      <c r="D6284" s="20">
        <v>1.081965758E-5</v>
      </c>
      <c r="E6284" s="21">
        <v>0</v>
      </c>
      <c r="F6284" s="22">
        <v>1.6447754881458699E-4</v>
      </c>
      <c r="G6284" s="22">
        <v>1.14155251141553E-4</v>
      </c>
      <c r="H6284" s="26">
        <v>3.2951057987401097E-2</v>
      </c>
      <c r="I6284" s="20">
        <v>0.1208301009</v>
      </c>
      <c r="J6284" s="24">
        <v>6.5600000000000006E-2</v>
      </c>
      <c r="K6284" s="20">
        <v>0.22790357929999999</v>
      </c>
      <c r="L6284" s="20">
        <v>0.43494279619999998</v>
      </c>
      <c r="M6284" s="20">
        <v>2.1973072359999998E-3</v>
      </c>
      <c r="N6284" s="20">
        <v>0.2251525714</v>
      </c>
    </row>
    <row r="6285" spans="1:14" ht="15" customHeight="1" outlineLevel="1" x14ac:dyDescent="0.3">
      <c r="A6285" s="12">
        <v>6283</v>
      </c>
      <c r="B6285" s="13">
        <v>1</v>
      </c>
      <c r="C6285" s="19">
        <v>8.4852796465222896E-5</v>
      </c>
      <c r="D6285" s="20">
        <v>4.9557713259999999E-5</v>
      </c>
      <c r="E6285" s="21">
        <v>0</v>
      </c>
      <c r="F6285" s="22">
        <v>1.1748396343899099E-4</v>
      </c>
      <c r="G6285" s="22">
        <v>1.14155251141553E-4</v>
      </c>
      <c r="H6285" s="26">
        <v>0</v>
      </c>
      <c r="I6285" s="20">
        <v>0.1239332816</v>
      </c>
      <c r="J6285" s="24">
        <v>9.0300000000000005E-2</v>
      </c>
      <c r="K6285" s="20">
        <v>0.22936449959999999</v>
      </c>
      <c r="L6285" s="20">
        <v>0.4324219507</v>
      </c>
      <c r="M6285" s="20">
        <v>3.3673807069999999E-2</v>
      </c>
      <c r="N6285" s="21">
        <v>0</v>
      </c>
    </row>
    <row r="6286" spans="1:14" ht="15" customHeight="1" outlineLevel="1" x14ac:dyDescent="0.3">
      <c r="A6286" s="12">
        <v>6284</v>
      </c>
      <c r="B6286" s="13">
        <v>1</v>
      </c>
      <c r="C6286" s="19">
        <v>8.6935930089637395E-5</v>
      </c>
      <c r="D6286" s="20">
        <v>6.5102022830000004E-5</v>
      </c>
      <c r="E6286" s="21">
        <v>0</v>
      </c>
      <c r="F6286" s="22">
        <v>8.8112972579242903E-5</v>
      </c>
      <c r="G6286" s="22">
        <v>1.14155251141553E-4</v>
      </c>
      <c r="H6286" s="26">
        <v>0</v>
      </c>
      <c r="I6286" s="20">
        <v>0.1338246703</v>
      </c>
      <c r="J6286" s="24">
        <v>0.113</v>
      </c>
      <c r="K6286" s="20">
        <v>0.18870221570000001</v>
      </c>
      <c r="L6286" s="20">
        <v>0.42204770219999999</v>
      </c>
      <c r="M6286" s="20">
        <v>0.25397738209999998</v>
      </c>
      <c r="N6286" s="21">
        <v>0</v>
      </c>
    </row>
    <row r="6287" spans="1:14" ht="15" customHeight="1" outlineLevel="1" x14ac:dyDescent="0.3">
      <c r="A6287" s="12">
        <v>6285</v>
      </c>
      <c r="B6287" s="13">
        <v>1</v>
      </c>
      <c r="C6287" s="19">
        <v>7.4441284965128196E-5</v>
      </c>
      <c r="D6287" s="20">
        <v>7.9173713590000006E-5</v>
      </c>
      <c r="E6287" s="21">
        <v>0</v>
      </c>
      <c r="F6287" s="22">
        <v>5.87419817194953E-5</v>
      </c>
      <c r="G6287" s="22">
        <v>1.14155251141553E-4</v>
      </c>
      <c r="H6287" s="26">
        <v>0</v>
      </c>
      <c r="I6287" s="20">
        <v>0.1419705198</v>
      </c>
      <c r="J6287" s="24">
        <v>0.1283</v>
      </c>
      <c r="K6287" s="20">
        <v>0.20063306550000001</v>
      </c>
      <c r="L6287" s="20">
        <v>0.42340508049999998</v>
      </c>
      <c r="M6287" s="20">
        <v>0.29924400779999999</v>
      </c>
      <c r="N6287" s="21">
        <v>0</v>
      </c>
    </row>
    <row r="6288" spans="1:14" ht="15" customHeight="1" outlineLevel="1" x14ac:dyDescent="0.3">
      <c r="A6288" s="12">
        <v>6286</v>
      </c>
      <c r="B6288" s="13">
        <v>1</v>
      </c>
      <c r="C6288" s="19">
        <v>7.4944500319316893E-5</v>
      </c>
      <c r="D6288" s="20">
        <v>9.3102233079999993E-5</v>
      </c>
      <c r="E6288" s="21">
        <v>0</v>
      </c>
      <c r="F6288" s="22">
        <v>3.7594868300476997E-5</v>
      </c>
      <c r="G6288" s="22">
        <v>1.14155251141553E-4</v>
      </c>
      <c r="H6288" s="26">
        <v>0</v>
      </c>
      <c r="I6288" s="20">
        <v>0.1409038014</v>
      </c>
      <c r="J6288" s="24">
        <v>0.14929999999999999</v>
      </c>
      <c r="K6288" s="24">
        <v>0.21779888</v>
      </c>
      <c r="L6288" s="20">
        <v>0.40546829550000002</v>
      </c>
      <c r="M6288" s="20">
        <v>0.16527013779999999</v>
      </c>
      <c r="N6288" s="21">
        <v>0</v>
      </c>
    </row>
    <row r="6289" spans="1:14" ht="15" customHeight="1" outlineLevel="1" x14ac:dyDescent="0.3">
      <c r="A6289" s="12">
        <v>6287</v>
      </c>
      <c r="B6289" s="13">
        <v>1</v>
      </c>
      <c r="C6289" s="19">
        <v>7.8532564182271999E-5</v>
      </c>
      <c r="D6289" s="20">
        <v>1.058240233E-4</v>
      </c>
      <c r="E6289" s="21">
        <v>0</v>
      </c>
      <c r="F6289" s="22">
        <v>2.3496792687798098E-5</v>
      </c>
      <c r="G6289" s="22">
        <v>1.14155251141553E-4</v>
      </c>
      <c r="H6289" s="26">
        <v>0</v>
      </c>
      <c r="I6289" s="20">
        <v>0.12490302559999999</v>
      </c>
      <c r="J6289" s="24">
        <v>0.17910000000000001</v>
      </c>
      <c r="K6289" s="20">
        <v>0.2048940833</v>
      </c>
      <c r="L6289" s="20">
        <v>0.38675586579999999</v>
      </c>
      <c r="M6289" s="20">
        <v>4.3127539329999999E-2</v>
      </c>
      <c r="N6289" s="21">
        <v>0</v>
      </c>
    </row>
    <row r="6290" spans="1:14" ht="15" customHeight="1" outlineLevel="1" x14ac:dyDescent="0.3">
      <c r="A6290" s="12">
        <v>6288</v>
      </c>
      <c r="B6290" s="13">
        <v>1</v>
      </c>
      <c r="C6290" s="19">
        <v>5.93157914256487E-5</v>
      </c>
      <c r="D6290" s="20">
        <v>1.170322886E-4</v>
      </c>
      <c r="E6290" s="21">
        <v>0</v>
      </c>
      <c r="F6290" s="22">
        <v>9.3987170751192492E-6</v>
      </c>
      <c r="G6290" s="22">
        <v>1.14155251141553E-4</v>
      </c>
      <c r="H6290" s="26">
        <v>0</v>
      </c>
      <c r="I6290" s="20">
        <v>0.11113266099999999</v>
      </c>
      <c r="J6290" s="24">
        <v>0.2021</v>
      </c>
      <c r="K6290" s="20">
        <v>0.1684928171</v>
      </c>
      <c r="L6290" s="20">
        <v>0.3805507078</v>
      </c>
      <c r="M6290" s="20">
        <v>1.337349021E-3</v>
      </c>
      <c r="N6290" s="21">
        <v>0</v>
      </c>
    </row>
    <row r="6291" spans="1:14" ht="15" customHeight="1" outlineLevel="1" x14ac:dyDescent="0.3">
      <c r="A6291" s="12">
        <v>6289</v>
      </c>
      <c r="B6291" s="13">
        <v>1</v>
      </c>
      <c r="C6291" s="19">
        <v>4.3296046494110103E-5</v>
      </c>
      <c r="D6291" s="20">
        <v>1.265020456E-4</v>
      </c>
      <c r="E6291" s="21">
        <v>0</v>
      </c>
      <c r="F6291" s="22">
        <v>5.8741981719495297E-6</v>
      </c>
      <c r="G6291" s="22">
        <v>1.14155251141553E-4</v>
      </c>
      <c r="H6291" s="26">
        <v>0</v>
      </c>
      <c r="I6291" s="20">
        <v>0.10182311870000001</v>
      </c>
      <c r="J6291" s="24">
        <v>0.21529999999999999</v>
      </c>
      <c r="K6291" s="20">
        <v>0.1396396396</v>
      </c>
      <c r="L6291" s="20">
        <v>0.3678495249</v>
      </c>
      <c r="M6291" s="20">
        <v>0.1119899204</v>
      </c>
      <c r="N6291" s="21">
        <v>0</v>
      </c>
    </row>
    <row r="6292" spans="1:14" ht="15" customHeight="1" outlineLevel="1" x14ac:dyDescent="0.3">
      <c r="A6292" s="12">
        <v>6290</v>
      </c>
      <c r="B6292" s="13">
        <v>1</v>
      </c>
      <c r="C6292" s="19">
        <v>3.1343926650258399E-5</v>
      </c>
      <c r="D6292" s="20">
        <v>1.3409012300000001E-4</v>
      </c>
      <c r="E6292" s="21">
        <v>0</v>
      </c>
      <c r="F6292" s="22">
        <v>2.3496792687798102E-6</v>
      </c>
      <c r="G6292" s="22">
        <v>1.14155251141553E-4</v>
      </c>
      <c r="H6292" s="26">
        <v>0</v>
      </c>
      <c r="I6292" s="20">
        <v>9.4743987589999995E-2</v>
      </c>
      <c r="J6292" s="24">
        <v>0.21199999999999999</v>
      </c>
      <c r="K6292" s="20">
        <v>9.8125152179999994E-2</v>
      </c>
      <c r="L6292" s="20">
        <v>0.37153383750000002</v>
      </c>
      <c r="M6292" s="20">
        <v>0.44895124250000001</v>
      </c>
      <c r="N6292" s="21">
        <v>0</v>
      </c>
    </row>
    <row r="6293" spans="1:14" ht="15" customHeight="1" outlineLevel="1" x14ac:dyDescent="0.3">
      <c r="A6293" s="12">
        <v>6291</v>
      </c>
      <c r="B6293" s="13">
        <v>1</v>
      </c>
      <c r="C6293" s="19">
        <v>1.6317385727890201E-5</v>
      </c>
      <c r="D6293" s="20">
        <v>1.4083962590000001E-4</v>
      </c>
      <c r="E6293" s="21">
        <v>0</v>
      </c>
      <c r="F6293" s="22">
        <v>1.17483963438991E-6</v>
      </c>
      <c r="G6293" s="22">
        <v>1.14155251141553E-4</v>
      </c>
      <c r="H6293" s="26">
        <v>0</v>
      </c>
      <c r="I6293" s="20">
        <v>9.2028704419999996E-2</v>
      </c>
      <c r="J6293" s="24">
        <v>0.1925</v>
      </c>
      <c r="K6293" s="20">
        <v>9.2403214019999999E-2</v>
      </c>
      <c r="L6293" s="20">
        <v>0.3629047896</v>
      </c>
      <c r="M6293" s="20">
        <v>0.58128976409999999</v>
      </c>
      <c r="N6293" s="21">
        <v>0</v>
      </c>
    </row>
    <row r="6294" spans="1:14" ht="15" customHeight="1" outlineLevel="1" x14ac:dyDescent="0.3">
      <c r="A6294" s="12">
        <v>6292</v>
      </c>
      <c r="B6294" s="13">
        <v>1</v>
      </c>
      <c r="C6294" s="19">
        <v>7.9122094845760293E-6</v>
      </c>
      <c r="D6294" s="20">
        <v>1.4638239939999999E-4</v>
      </c>
      <c r="E6294" s="21">
        <v>0</v>
      </c>
      <c r="F6294" s="22">
        <v>1.40980756126789E-5</v>
      </c>
      <c r="G6294" s="22">
        <v>1.14155251141553E-4</v>
      </c>
      <c r="H6294" s="26">
        <v>0</v>
      </c>
      <c r="I6294" s="20">
        <v>8.6404189290000002E-2</v>
      </c>
      <c r="J6294" s="24">
        <v>0.16039999999999999</v>
      </c>
      <c r="K6294" s="20">
        <v>8.7046505969999993E-2</v>
      </c>
      <c r="L6294" s="20">
        <v>0.35844483230000002</v>
      </c>
      <c r="M6294" s="20">
        <v>0.35470242699999999</v>
      </c>
      <c r="N6294" s="21">
        <v>0</v>
      </c>
    </row>
    <row r="6295" spans="1:14" ht="15" customHeight="1" outlineLevel="1" x14ac:dyDescent="0.3">
      <c r="A6295" s="12">
        <v>6293</v>
      </c>
      <c r="B6295" s="13">
        <v>1</v>
      </c>
      <c r="C6295" s="19">
        <v>6.3033374546516301E-6</v>
      </c>
      <c r="D6295" s="20">
        <v>1.508616149E-4</v>
      </c>
      <c r="E6295" s="21">
        <v>0</v>
      </c>
      <c r="F6295" s="22">
        <v>3.7594868300476997E-5</v>
      </c>
      <c r="G6295" s="22">
        <v>1.14155251141553E-4</v>
      </c>
      <c r="H6295" s="26">
        <v>0</v>
      </c>
      <c r="I6295" s="20">
        <v>8.6598138089999999E-2</v>
      </c>
      <c r="J6295" s="24">
        <v>0.1258</v>
      </c>
      <c r="K6295" s="20">
        <v>7.7063550039999998E-2</v>
      </c>
      <c r="L6295" s="20">
        <v>0.35592398679999998</v>
      </c>
      <c r="M6295" s="20">
        <v>0.1026624334</v>
      </c>
      <c r="N6295" s="21">
        <v>0</v>
      </c>
    </row>
    <row r="6296" spans="1:14" ht="15" customHeight="1" outlineLevel="1" x14ac:dyDescent="0.3">
      <c r="A6296" s="12">
        <v>6294</v>
      </c>
      <c r="B6296" s="13">
        <v>1</v>
      </c>
      <c r="C6296" s="19">
        <v>1.0376688002317E-5</v>
      </c>
      <c r="D6296" s="20">
        <v>1.531114492E-4</v>
      </c>
      <c r="E6296" s="21">
        <v>0</v>
      </c>
      <c r="F6296" s="22">
        <v>9.3987170751192502E-5</v>
      </c>
      <c r="G6296" s="22">
        <v>1.14155251141553E-4</v>
      </c>
      <c r="H6296" s="26">
        <v>6.9455661444031702E-3</v>
      </c>
      <c r="I6296" s="20">
        <v>8.6307214899999998E-2</v>
      </c>
      <c r="J6296" s="24">
        <v>9.9500000000000005E-2</v>
      </c>
      <c r="K6296" s="20">
        <v>9.7272948619999994E-2</v>
      </c>
      <c r="L6296" s="20">
        <v>0.35330618580000001</v>
      </c>
      <c r="M6296" s="20">
        <v>2.033940692E-3</v>
      </c>
      <c r="N6296" s="21">
        <v>0</v>
      </c>
    </row>
    <row r="6297" spans="1:14" ht="15" customHeight="1" outlineLevel="1" x14ac:dyDescent="0.3">
      <c r="A6297" s="12">
        <v>6295</v>
      </c>
      <c r="B6297" s="13">
        <v>1</v>
      </c>
      <c r="C6297" s="19">
        <v>2.01718647082901E-5</v>
      </c>
      <c r="D6297" s="20">
        <v>1.2797466439999999E-4</v>
      </c>
      <c r="E6297" s="21">
        <v>0</v>
      </c>
      <c r="F6297" s="22">
        <v>1.8210014333043501E-4</v>
      </c>
      <c r="G6297" s="22">
        <v>1.14155251141553E-4</v>
      </c>
      <c r="H6297" s="26">
        <v>5.23340332741076E-2</v>
      </c>
      <c r="I6297" s="20">
        <v>8.5531419710000001E-2</v>
      </c>
      <c r="J6297" s="24">
        <v>8.0299999999999996E-2</v>
      </c>
      <c r="K6297" s="20">
        <v>0.13330898469999999</v>
      </c>
      <c r="L6297" s="20">
        <v>0.36212914489999998</v>
      </c>
      <c r="M6297" s="20">
        <v>2.6323040780000001E-2</v>
      </c>
      <c r="N6297" s="21">
        <v>0</v>
      </c>
    </row>
    <row r="6298" spans="1:14" ht="15" customHeight="1" outlineLevel="1" x14ac:dyDescent="0.3">
      <c r="A6298" s="12">
        <v>6296</v>
      </c>
      <c r="B6298" s="13">
        <v>1</v>
      </c>
      <c r="C6298" s="19">
        <v>4.0031051186131197E-5</v>
      </c>
      <c r="D6298" s="20">
        <v>8.8213956790000002E-5</v>
      </c>
      <c r="E6298" s="21">
        <v>0</v>
      </c>
      <c r="F6298" s="22">
        <v>1.58603350642637E-4</v>
      </c>
      <c r="G6298" s="22">
        <v>1.14155251141553E-4</v>
      </c>
      <c r="H6298" s="26">
        <v>0.1893070586335</v>
      </c>
      <c r="I6298" s="20">
        <v>8.3204034130000007E-2</v>
      </c>
      <c r="J6298" s="24">
        <v>3.6600000000000001E-2</v>
      </c>
      <c r="K6298" s="20">
        <v>0.130752374</v>
      </c>
      <c r="L6298" s="20">
        <v>0.37201861549999998</v>
      </c>
      <c r="M6298" s="20">
        <v>0.2105843262</v>
      </c>
      <c r="N6298" s="24">
        <v>4.9529999999999998E-2</v>
      </c>
    </row>
    <row r="6299" spans="1:14" ht="15" customHeight="1" outlineLevel="1" x14ac:dyDescent="0.3">
      <c r="A6299" s="12">
        <v>6297</v>
      </c>
      <c r="B6299" s="13">
        <v>1</v>
      </c>
      <c r="C6299" s="19">
        <v>6.8839696813274503E-5</v>
      </c>
      <c r="D6299" s="20">
        <v>3.4872431329999997E-5</v>
      </c>
      <c r="E6299" s="21">
        <v>0</v>
      </c>
      <c r="F6299" s="22">
        <v>1.4685495429873799E-4</v>
      </c>
      <c r="G6299" s="22">
        <v>1.14155251141553E-4</v>
      </c>
      <c r="H6299" s="26">
        <v>0.34081731545792299</v>
      </c>
      <c r="I6299" s="20">
        <v>7.757951901E-2</v>
      </c>
      <c r="J6299" s="24">
        <v>1.35E-2</v>
      </c>
      <c r="K6299" s="20">
        <v>0.1508400292</v>
      </c>
      <c r="L6299" s="20">
        <v>0.37676943959999998</v>
      </c>
      <c r="M6299" s="20">
        <v>0.25424258649999998</v>
      </c>
      <c r="N6299" s="20">
        <v>0.23297485709999999</v>
      </c>
    </row>
    <row r="6300" spans="1:14" ht="15" customHeight="1" outlineLevel="1" x14ac:dyDescent="0.3">
      <c r="A6300" s="12">
        <v>6298</v>
      </c>
      <c r="B6300" s="13">
        <v>1</v>
      </c>
      <c r="C6300" s="19">
        <v>8.8406169404828903E-5</v>
      </c>
      <c r="D6300" s="21">
        <v>0</v>
      </c>
      <c r="E6300" s="21">
        <v>0</v>
      </c>
      <c r="F6300" s="22">
        <v>1.6447754881458699E-4</v>
      </c>
      <c r="G6300" s="22">
        <v>1.14155251141553E-4</v>
      </c>
      <c r="H6300" s="26">
        <v>0.46486835729284398</v>
      </c>
      <c r="I6300" s="20">
        <v>7.6512800620000002E-2</v>
      </c>
      <c r="J6300" s="24">
        <v>1.2699999999999999E-2</v>
      </c>
      <c r="K6300" s="20">
        <v>0.15510104699999999</v>
      </c>
      <c r="L6300" s="20">
        <v>0.37754508440000001</v>
      </c>
      <c r="M6300" s="20">
        <v>0.14332620209999999</v>
      </c>
      <c r="N6300" s="20">
        <v>0.37436657140000001</v>
      </c>
    </row>
    <row r="6301" spans="1:14" ht="15" customHeight="1" outlineLevel="1" x14ac:dyDescent="0.3">
      <c r="A6301" s="12">
        <v>6299</v>
      </c>
      <c r="B6301" s="13">
        <v>1</v>
      </c>
      <c r="C6301" s="19">
        <v>9.4795025592569503E-5</v>
      </c>
      <c r="D6301" s="21">
        <v>0</v>
      </c>
      <c r="E6301" s="21">
        <v>0</v>
      </c>
      <c r="F6301" s="22">
        <v>1.87974341502385E-4</v>
      </c>
      <c r="G6301" s="22">
        <v>1.14155251141553E-4</v>
      </c>
      <c r="H6301" s="26">
        <v>0.53125504764981402</v>
      </c>
      <c r="I6301" s="20">
        <v>7.5737005430000004E-2</v>
      </c>
      <c r="J6301" s="24">
        <v>1.7399999999999999E-2</v>
      </c>
      <c r="K6301" s="20">
        <v>0.16837107379999999</v>
      </c>
      <c r="L6301" s="20">
        <v>0.38685282139999999</v>
      </c>
      <c r="M6301" s="20">
        <v>3.8884822819999998E-2</v>
      </c>
      <c r="N6301" s="24">
        <v>0.63655799999999996</v>
      </c>
    </row>
    <row r="6302" spans="1:14" ht="15" customHeight="1" outlineLevel="1" x14ac:dyDescent="0.3">
      <c r="A6302" s="12">
        <v>6300</v>
      </c>
      <c r="B6302" s="13">
        <v>1</v>
      </c>
      <c r="C6302" s="19">
        <v>1.03559225747547E-4</v>
      </c>
      <c r="D6302" s="21">
        <v>0</v>
      </c>
      <c r="E6302" s="21">
        <v>0</v>
      </c>
      <c r="F6302" s="22">
        <v>2.0677177565262301E-4</v>
      </c>
      <c r="G6302" s="22">
        <v>1.14155251141553E-4</v>
      </c>
      <c r="H6302" s="26">
        <v>0.562429332902601</v>
      </c>
      <c r="I6302" s="20">
        <v>7.7288595809999999E-2</v>
      </c>
      <c r="J6302" s="24">
        <v>1.7999999999999999E-2</v>
      </c>
      <c r="K6302" s="20">
        <v>0.16021426829999999</v>
      </c>
      <c r="L6302" s="20">
        <v>0.36523172390000003</v>
      </c>
      <c r="M6302" s="20">
        <v>1.337349021E-3</v>
      </c>
      <c r="N6302" s="24">
        <v>0.719862</v>
      </c>
    </row>
    <row r="6303" spans="1:14" ht="15" customHeight="1" outlineLevel="1" x14ac:dyDescent="0.3">
      <c r="A6303" s="12">
        <v>6301</v>
      </c>
      <c r="B6303" s="13">
        <v>1</v>
      </c>
      <c r="C6303" s="19">
        <v>9.6288649588195094E-5</v>
      </c>
      <c r="D6303" s="21">
        <v>0</v>
      </c>
      <c r="E6303" s="21">
        <v>0</v>
      </c>
      <c r="F6303" s="22">
        <v>1.87974341502385E-4</v>
      </c>
      <c r="G6303" s="22">
        <v>1.14155251141553E-4</v>
      </c>
      <c r="H6303" s="26">
        <v>0.55031497334840895</v>
      </c>
      <c r="I6303" s="20">
        <v>7.5640031029999999E-2</v>
      </c>
      <c r="J6303" s="24">
        <v>1.4800000000000001E-2</v>
      </c>
      <c r="K6303" s="20">
        <v>0.13452641830000001</v>
      </c>
      <c r="L6303" s="20">
        <v>0.33662982349999998</v>
      </c>
      <c r="M6303" s="20">
        <v>8.7075276409999999E-2</v>
      </c>
      <c r="N6303" s="20">
        <v>0.87085885709999999</v>
      </c>
    </row>
    <row r="6304" spans="1:14" ht="15" customHeight="1" outlineLevel="1" x14ac:dyDescent="0.3">
      <c r="A6304" s="12">
        <v>6302</v>
      </c>
      <c r="B6304" s="13">
        <v>1</v>
      </c>
      <c r="C6304" s="19">
        <v>8.5539374961611899E-5</v>
      </c>
      <c r="D6304" s="21">
        <v>0</v>
      </c>
      <c r="E6304" s="21">
        <v>0</v>
      </c>
      <c r="F6304" s="22">
        <v>1.90324020771165E-4</v>
      </c>
      <c r="G6304" s="22">
        <v>1.14155251141553E-4</v>
      </c>
      <c r="H6304" s="26">
        <v>0.51025682442254905</v>
      </c>
      <c r="I6304" s="20">
        <v>7.2827773469999996E-2</v>
      </c>
      <c r="J6304" s="24">
        <v>1.1299999999999999E-2</v>
      </c>
      <c r="K6304" s="20">
        <v>0.11066471880000001</v>
      </c>
      <c r="L6304" s="20">
        <v>0.33139422140000002</v>
      </c>
      <c r="M6304" s="20">
        <v>0.35619509420000001</v>
      </c>
      <c r="N6304" s="20">
        <v>0.80731114289999995</v>
      </c>
    </row>
    <row r="6305" spans="1:14" ht="15" customHeight="1" outlineLevel="1" x14ac:dyDescent="0.3">
      <c r="A6305" s="12">
        <v>6303</v>
      </c>
      <c r="B6305" s="13">
        <v>1</v>
      </c>
      <c r="C6305" s="19">
        <v>7.6360814601396395E-5</v>
      </c>
      <c r="D6305" s="21">
        <v>0</v>
      </c>
      <c r="E6305" s="21">
        <v>0</v>
      </c>
      <c r="F6305" s="22">
        <v>2.1382081345896301E-4</v>
      </c>
      <c r="G6305" s="22">
        <v>1.14155251141553E-4</v>
      </c>
      <c r="H6305" s="26">
        <v>0.42577935713131998</v>
      </c>
      <c r="I6305" s="20">
        <v>7.263382467E-2</v>
      </c>
      <c r="J6305" s="24">
        <v>8.9999999999999993E-3</v>
      </c>
      <c r="K6305" s="20">
        <v>0.11443876309999999</v>
      </c>
      <c r="L6305" s="20">
        <v>0.33963544699999998</v>
      </c>
      <c r="M6305" s="20">
        <v>0.45930073780000003</v>
      </c>
      <c r="N6305" s="24">
        <v>0.72290399999999999</v>
      </c>
    </row>
    <row r="6306" spans="1:14" ht="15" customHeight="1" outlineLevel="1" x14ac:dyDescent="0.3">
      <c r="A6306" s="12">
        <v>6304</v>
      </c>
      <c r="B6306" s="13">
        <v>1</v>
      </c>
      <c r="C6306" s="19">
        <v>7.09404049398518E-5</v>
      </c>
      <c r="D6306" s="21">
        <v>0</v>
      </c>
      <c r="E6306" s="21">
        <v>0</v>
      </c>
      <c r="F6306" s="22">
        <v>2.23219530534082E-4</v>
      </c>
      <c r="G6306" s="22">
        <v>1.14155251141553E-4</v>
      </c>
      <c r="H6306" s="26">
        <v>0.30560491035373899</v>
      </c>
      <c r="I6306" s="20">
        <v>7.2245927079999994E-2</v>
      </c>
      <c r="J6306" s="24">
        <v>8.6E-3</v>
      </c>
      <c r="K6306" s="20">
        <v>0.1205259313</v>
      </c>
      <c r="L6306" s="20">
        <v>0.34341671509999999</v>
      </c>
      <c r="M6306" s="20">
        <v>0.2821320417</v>
      </c>
      <c r="N6306" s="20">
        <v>0.1887488571</v>
      </c>
    </row>
    <row r="6307" spans="1:14" ht="15" customHeight="1" outlineLevel="1" x14ac:dyDescent="0.3">
      <c r="A6307" s="12">
        <v>6305</v>
      </c>
      <c r="B6307" s="13">
        <v>1</v>
      </c>
      <c r="C6307" s="19">
        <v>7.1557127105787504E-5</v>
      </c>
      <c r="D6307" s="21">
        <v>0</v>
      </c>
      <c r="E6307" s="21">
        <v>0</v>
      </c>
      <c r="F6307" s="22">
        <v>2.23219530534082E-4</v>
      </c>
      <c r="G6307" s="22">
        <v>1.14155251141553E-4</v>
      </c>
      <c r="H6307" s="26">
        <v>0.15651752544015499</v>
      </c>
      <c r="I6307" s="20">
        <v>6.8269976730000001E-2</v>
      </c>
      <c r="J6307" s="24">
        <v>1.03E-2</v>
      </c>
      <c r="K6307" s="20">
        <v>0.1820063307</v>
      </c>
      <c r="L6307" s="20">
        <v>0.35708745390000002</v>
      </c>
      <c r="M6307" s="20">
        <v>8.192088283E-2</v>
      </c>
      <c r="N6307" s="20">
        <v>0.1984765714</v>
      </c>
    </row>
    <row r="6308" spans="1:14" ht="15" customHeight="1" outlineLevel="1" x14ac:dyDescent="0.3">
      <c r="A6308" s="12">
        <v>6306</v>
      </c>
      <c r="B6308" s="13">
        <v>1</v>
      </c>
      <c r="C6308" s="19">
        <v>8.1530680883029605E-5</v>
      </c>
      <c r="D6308" s="21">
        <v>0</v>
      </c>
      <c r="E6308" s="21">
        <v>0</v>
      </c>
      <c r="F6308" s="22">
        <v>1.6447754881458699E-4</v>
      </c>
      <c r="G6308" s="22">
        <v>1.14155251141553E-4</v>
      </c>
      <c r="H6308" s="26">
        <v>3.7150702632854103E-2</v>
      </c>
      <c r="I6308" s="20">
        <v>6.7591155929999994E-2</v>
      </c>
      <c r="J6308" s="24">
        <v>2.87E-2</v>
      </c>
      <c r="K6308" s="20">
        <v>0.28719259800000002</v>
      </c>
      <c r="L6308" s="20">
        <v>0.38694977699999999</v>
      </c>
      <c r="M6308" s="20">
        <v>1.828999979E-3</v>
      </c>
      <c r="N6308" s="24">
        <v>4.0247999999999999E-2</v>
      </c>
    </row>
    <row r="6309" spans="1:14" ht="15" customHeight="1" outlineLevel="1" x14ac:dyDescent="0.3">
      <c r="A6309" s="12">
        <v>6307</v>
      </c>
      <c r="B6309" s="13">
        <v>1</v>
      </c>
      <c r="C6309" s="19">
        <v>8.5575059118134995E-5</v>
      </c>
      <c r="D6309" s="20">
        <v>3.2806674400000001E-5</v>
      </c>
      <c r="E6309" s="21">
        <v>0</v>
      </c>
      <c r="F6309" s="22">
        <v>1.1748396343899099E-4</v>
      </c>
      <c r="G6309" s="22">
        <v>1.14155251141553E-4</v>
      </c>
      <c r="H6309" s="26">
        <v>0</v>
      </c>
      <c r="I6309" s="20">
        <v>6.7494181540000003E-2</v>
      </c>
      <c r="J6309" s="24">
        <v>6.0999999999999999E-2</v>
      </c>
      <c r="K6309" s="20">
        <v>0.40844898950000003</v>
      </c>
      <c r="L6309" s="20">
        <v>0.4143882102</v>
      </c>
      <c r="M6309" s="20">
        <v>1.8303253299999999E-2</v>
      </c>
      <c r="N6309" s="21">
        <v>0</v>
      </c>
    </row>
    <row r="6310" spans="1:14" ht="15" customHeight="1" outlineLevel="1" x14ac:dyDescent="0.3">
      <c r="A6310" s="12">
        <v>6308</v>
      </c>
      <c r="B6310" s="13">
        <v>1</v>
      </c>
      <c r="C6310" s="19">
        <v>9.2324584572443097E-5</v>
      </c>
      <c r="D6310" s="20">
        <v>5.2032530970000002E-5</v>
      </c>
      <c r="E6310" s="21">
        <v>0</v>
      </c>
      <c r="F6310" s="22">
        <v>8.8112972579242903E-5</v>
      </c>
      <c r="G6310" s="22">
        <v>1.14155251141553E-4</v>
      </c>
      <c r="H6310" s="26">
        <v>0</v>
      </c>
      <c r="I6310" s="20">
        <v>6.7300232739999993E-2</v>
      </c>
      <c r="J6310" s="24">
        <v>7.3999999999999996E-2</v>
      </c>
      <c r="K6310" s="20">
        <v>0.349890431</v>
      </c>
      <c r="L6310" s="20">
        <v>0.42001163470000002</v>
      </c>
      <c r="M6310" s="20">
        <v>0.1608311684</v>
      </c>
      <c r="N6310" s="21">
        <v>0</v>
      </c>
    </row>
    <row r="6311" spans="1:14" ht="15" customHeight="1" outlineLevel="1" x14ac:dyDescent="0.3">
      <c r="A6311" s="12">
        <v>6309</v>
      </c>
      <c r="B6311" s="13">
        <v>1</v>
      </c>
      <c r="C6311" s="19">
        <v>7.9781501081252094E-5</v>
      </c>
      <c r="D6311" s="20">
        <v>7.0256188630000006E-5</v>
      </c>
      <c r="E6311" s="21">
        <v>0</v>
      </c>
      <c r="F6311" s="22">
        <v>5.87419817194953E-5</v>
      </c>
      <c r="G6311" s="22">
        <v>1.14155251141553E-4</v>
      </c>
      <c r="H6311" s="26">
        <v>0</v>
      </c>
      <c r="I6311" s="20">
        <v>6.8560899920000001E-2</v>
      </c>
      <c r="J6311" s="24">
        <v>6.3299999999999995E-2</v>
      </c>
      <c r="K6311" s="20">
        <v>0.34867299730000001</v>
      </c>
      <c r="L6311" s="20">
        <v>0.41865425639999998</v>
      </c>
      <c r="M6311" s="20">
        <v>0.2015901809</v>
      </c>
      <c r="N6311" s="21">
        <v>0</v>
      </c>
    </row>
    <row r="6312" spans="1:14" ht="15" customHeight="1" outlineLevel="1" x14ac:dyDescent="0.3">
      <c r="A6312" s="12">
        <v>6310</v>
      </c>
      <c r="B6312" s="13">
        <v>1</v>
      </c>
      <c r="C6312" s="19">
        <v>7.6913715554943803E-5</v>
      </c>
      <c r="D6312" s="20">
        <v>8.6270918090000005E-5</v>
      </c>
      <c r="E6312" s="21">
        <v>0</v>
      </c>
      <c r="F6312" s="22">
        <v>3.7594868300476997E-5</v>
      </c>
      <c r="G6312" s="22">
        <v>1.14155251141553E-4</v>
      </c>
      <c r="H6312" s="26">
        <v>0</v>
      </c>
      <c r="I6312" s="20">
        <v>6.8269976730000001E-2</v>
      </c>
      <c r="J6312" s="24">
        <v>4.4400000000000002E-2</v>
      </c>
      <c r="K6312" s="20">
        <v>0.2175553932</v>
      </c>
      <c r="L6312" s="20">
        <v>0.39936009309999998</v>
      </c>
      <c r="M6312" s="20">
        <v>0.11721425370000001</v>
      </c>
      <c r="N6312" s="21">
        <v>0</v>
      </c>
    </row>
    <row r="6313" spans="1:14" ht="15" customHeight="1" outlineLevel="1" x14ac:dyDescent="0.3">
      <c r="A6313" s="12">
        <v>6311</v>
      </c>
      <c r="B6313" s="13">
        <v>1</v>
      </c>
      <c r="C6313" s="19">
        <v>7.7156912325198994E-5</v>
      </c>
      <c r="D6313" s="20">
        <v>1.002812497E-4</v>
      </c>
      <c r="E6313" s="21">
        <v>0</v>
      </c>
      <c r="F6313" s="22">
        <v>2.3496792687798098E-5</v>
      </c>
      <c r="G6313" s="22">
        <v>1.14155251141553E-4</v>
      </c>
      <c r="H6313" s="26">
        <v>0</v>
      </c>
      <c r="I6313" s="20">
        <v>6.2936384789999994E-2</v>
      </c>
      <c r="J6313" s="24">
        <v>2.3900000000000001E-2</v>
      </c>
      <c r="K6313" s="20">
        <v>0.1671536401</v>
      </c>
      <c r="L6313" s="20">
        <v>0.3581539655</v>
      </c>
      <c r="M6313" s="20">
        <v>3.3673807069999999E-2</v>
      </c>
      <c r="N6313" s="21">
        <v>0</v>
      </c>
    </row>
    <row r="6314" spans="1:14" ht="15" customHeight="1" outlineLevel="1" x14ac:dyDescent="0.3">
      <c r="A6314" s="12">
        <v>6312</v>
      </c>
      <c r="B6314" s="13">
        <v>1</v>
      </c>
      <c r="C6314" s="19">
        <v>5.9113166466176199E-5</v>
      </c>
      <c r="D6314" s="20">
        <v>1.132280234E-4</v>
      </c>
      <c r="E6314" s="21">
        <v>0</v>
      </c>
      <c r="F6314" s="22">
        <v>9.3987170751192492E-6</v>
      </c>
      <c r="G6314" s="22">
        <v>1.14155251141553E-4</v>
      </c>
      <c r="H6314" s="26">
        <v>0</v>
      </c>
      <c r="I6314" s="20">
        <v>5.8572536850000002E-2</v>
      </c>
      <c r="J6314" s="24">
        <v>7.1999999999999998E-3</v>
      </c>
      <c r="K6314" s="20">
        <v>0.1130995861</v>
      </c>
      <c r="L6314" s="20">
        <v>0.32460732980000001</v>
      </c>
      <c r="M6314" s="20">
        <v>1.337349021E-3</v>
      </c>
      <c r="N6314" s="21">
        <v>0</v>
      </c>
    </row>
    <row r="6315" spans="1:14" ht="15" customHeight="1" outlineLevel="1" x14ac:dyDescent="0.3">
      <c r="A6315" s="12">
        <v>6313</v>
      </c>
      <c r="B6315" s="13">
        <v>1</v>
      </c>
      <c r="C6315" s="19">
        <v>4.3102266672073497E-5</v>
      </c>
      <c r="D6315" s="20">
        <v>1.247430843E-4</v>
      </c>
      <c r="E6315" s="21">
        <v>0</v>
      </c>
      <c r="F6315" s="22">
        <v>5.8741981719495297E-6</v>
      </c>
      <c r="G6315" s="22">
        <v>1.14155251141553E-4</v>
      </c>
      <c r="H6315" s="26">
        <v>0</v>
      </c>
      <c r="I6315" s="20">
        <v>5.7505818459999997E-2</v>
      </c>
      <c r="J6315" s="24">
        <v>8.0000000000000004E-4</v>
      </c>
      <c r="K6315" s="20">
        <v>5.2227903579999999E-2</v>
      </c>
      <c r="L6315" s="20">
        <v>0.2984293194</v>
      </c>
      <c r="M6315" s="20">
        <v>6.3809806960000007E-2</v>
      </c>
      <c r="N6315" s="21">
        <v>0</v>
      </c>
    </row>
    <row r="6316" spans="1:14" ht="15" customHeight="1" outlineLevel="1" x14ac:dyDescent="0.3">
      <c r="A6316" s="12">
        <v>6314</v>
      </c>
      <c r="B6316" s="13">
        <v>1</v>
      </c>
      <c r="C6316" s="19">
        <v>3.3041040165325802E-5</v>
      </c>
      <c r="D6316" s="20">
        <v>1.3466280809999999E-4</v>
      </c>
      <c r="E6316" s="21">
        <v>0</v>
      </c>
      <c r="F6316" s="22">
        <v>2.3496792687798102E-6</v>
      </c>
      <c r="G6316" s="22">
        <v>1.14155251141553E-4</v>
      </c>
      <c r="H6316" s="26">
        <v>0</v>
      </c>
      <c r="I6316" s="20">
        <v>5.7214895270000003E-2</v>
      </c>
      <c r="J6316" s="21">
        <v>0</v>
      </c>
      <c r="K6316" s="20">
        <v>8.3394205020000001E-2</v>
      </c>
      <c r="L6316" s="20">
        <v>0.28999418269999999</v>
      </c>
      <c r="M6316" s="20">
        <v>0.26822029269999997</v>
      </c>
      <c r="N6316" s="21">
        <v>0</v>
      </c>
    </row>
    <row r="6317" spans="1:14" ht="15" customHeight="1" outlineLevel="1" x14ac:dyDescent="0.3">
      <c r="A6317" s="12">
        <v>6315</v>
      </c>
      <c r="B6317" s="13">
        <v>1</v>
      </c>
      <c r="C6317" s="19">
        <v>2.0220256016718801E-5</v>
      </c>
      <c r="D6317" s="20">
        <v>1.433758027E-4</v>
      </c>
      <c r="E6317" s="21">
        <v>0</v>
      </c>
      <c r="F6317" s="22">
        <v>1.17483963438991E-6</v>
      </c>
      <c r="G6317" s="22">
        <v>1.14155251141553E-4</v>
      </c>
      <c r="H6317" s="26">
        <v>0</v>
      </c>
      <c r="I6317" s="20">
        <v>5.9154383239999997E-2</v>
      </c>
      <c r="J6317" s="21">
        <v>0</v>
      </c>
      <c r="K6317" s="20">
        <v>7.6820063310000006E-2</v>
      </c>
      <c r="L6317" s="20">
        <v>0.291836339</v>
      </c>
      <c r="M6317" s="20">
        <v>0.34396454510000002</v>
      </c>
      <c r="N6317" s="21">
        <v>0</v>
      </c>
    </row>
    <row r="6318" spans="1:14" ht="15" customHeight="1" outlineLevel="1" x14ac:dyDescent="0.3">
      <c r="A6318" s="12">
        <v>6316</v>
      </c>
      <c r="B6318" s="13">
        <v>1</v>
      </c>
      <c r="C6318" s="19">
        <v>1.64491800755379E-5</v>
      </c>
      <c r="D6318" s="20">
        <v>1.50882068E-4</v>
      </c>
      <c r="E6318" s="21">
        <v>0</v>
      </c>
      <c r="F6318" s="22">
        <v>1.40980756126789E-5</v>
      </c>
      <c r="G6318" s="22">
        <v>1.14155251141553E-4</v>
      </c>
      <c r="H6318" s="26">
        <v>0</v>
      </c>
      <c r="I6318" s="20">
        <v>6.4294026379999994E-2</v>
      </c>
      <c r="J6318" s="24">
        <v>3.0999999999999999E-3</v>
      </c>
      <c r="K6318" s="20">
        <v>0.1503530558</v>
      </c>
      <c r="L6318" s="20">
        <v>0.31190614700000002</v>
      </c>
      <c r="M6318" s="20">
        <v>0.21316863480000001</v>
      </c>
      <c r="N6318" s="21">
        <v>0</v>
      </c>
    </row>
    <row r="6319" spans="1:14" ht="15" customHeight="1" outlineLevel="1" x14ac:dyDescent="0.3">
      <c r="A6319" s="12">
        <v>6317</v>
      </c>
      <c r="B6319" s="13">
        <v>1</v>
      </c>
      <c r="C6319" s="19">
        <v>2.6521380314087401E-5</v>
      </c>
      <c r="D6319" s="20">
        <v>1.569361675E-4</v>
      </c>
      <c r="E6319" s="21">
        <v>0</v>
      </c>
      <c r="F6319" s="22">
        <v>3.7594868300476997E-5</v>
      </c>
      <c r="G6319" s="22">
        <v>1.14155251141553E-4</v>
      </c>
      <c r="H6319" s="26">
        <v>0</v>
      </c>
      <c r="I6319" s="20">
        <v>7.0209464700000002E-2</v>
      </c>
      <c r="J6319" s="24">
        <v>1.7999999999999999E-2</v>
      </c>
      <c r="K6319" s="20">
        <v>0.200146092</v>
      </c>
      <c r="L6319" s="20">
        <v>0.3388598022</v>
      </c>
      <c r="M6319" s="20">
        <v>6.2161665679999999E-2</v>
      </c>
      <c r="N6319" s="21">
        <v>0</v>
      </c>
    </row>
    <row r="6320" spans="1:14" ht="15" customHeight="1" outlineLevel="1" x14ac:dyDescent="0.3">
      <c r="A6320" s="12">
        <v>6318</v>
      </c>
      <c r="B6320" s="13">
        <v>1</v>
      </c>
      <c r="C6320" s="19">
        <v>5.3328745070895702E-5</v>
      </c>
      <c r="D6320" s="20">
        <v>1.614358361E-4</v>
      </c>
      <c r="E6320" s="21">
        <v>0</v>
      </c>
      <c r="F6320" s="22">
        <v>9.3987170751192502E-5</v>
      </c>
      <c r="G6320" s="22">
        <v>1.14155251141553E-4</v>
      </c>
      <c r="H6320" s="26">
        <v>6.6225165562913899E-3</v>
      </c>
      <c r="I6320" s="20">
        <v>7.2342901469999998E-2</v>
      </c>
      <c r="J6320" s="24">
        <v>4.02E-2</v>
      </c>
      <c r="K6320" s="20">
        <v>0.25298271239999998</v>
      </c>
      <c r="L6320" s="20">
        <v>0.3789024627</v>
      </c>
      <c r="M6320" s="20">
        <v>1.6154502479999999E-3</v>
      </c>
      <c r="N6320" s="21">
        <v>0</v>
      </c>
    </row>
    <row r="6321" spans="1:14" ht="15" customHeight="1" outlineLevel="1" x14ac:dyDescent="0.3">
      <c r="A6321" s="12">
        <v>6319</v>
      </c>
      <c r="B6321" s="13">
        <v>1</v>
      </c>
      <c r="C6321" s="19">
        <v>8.6452991841038599E-5</v>
      </c>
      <c r="D6321" s="20">
        <v>1.3427420039999999E-4</v>
      </c>
      <c r="E6321" s="21">
        <v>0</v>
      </c>
      <c r="F6321" s="22">
        <v>1.8210014333043501E-4</v>
      </c>
      <c r="G6321" s="22">
        <v>1.14155251141553E-4</v>
      </c>
      <c r="H6321" s="26">
        <v>5.4918429979001801E-2</v>
      </c>
      <c r="I6321" s="20">
        <v>7.5446082230000003E-2</v>
      </c>
      <c r="J6321" s="24">
        <v>7.1499999999999994E-2</v>
      </c>
      <c r="K6321" s="20">
        <v>0.19600681759999999</v>
      </c>
      <c r="L6321" s="20">
        <v>0.38646499899999998</v>
      </c>
      <c r="M6321" s="20">
        <v>1.144572259E-2</v>
      </c>
      <c r="N6321" s="21">
        <v>0</v>
      </c>
    </row>
    <row r="6322" spans="1:14" ht="15" customHeight="1" outlineLevel="1" x14ac:dyDescent="0.3">
      <c r="A6322" s="12">
        <v>6320</v>
      </c>
      <c r="B6322" s="13">
        <v>1</v>
      </c>
      <c r="C6322" s="19">
        <v>1.08171506062457E-4</v>
      </c>
      <c r="D6322" s="20">
        <v>8.8766188840000003E-5</v>
      </c>
      <c r="E6322" s="21">
        <v>0</v>
      </c>
      <c r="F6322" s="22">
        <v>1.58603350642637E-4</v>
      </c>
      <c r="G6322" s="22">
        <v>1.14155251141553E-4</v>
      </c>
      <c r="H6322" s="26">
        <v>0.19302212889678599</v>
      </c>
      <c r="I6322" s="20">
        <v>6.9142746310000003E-2</v>
      </c>
      <c r="J6322" s="24">
        <v>7.2700000000000001E-2</v>
      </c>
      <c r="K6322" s="20">
        <v>0.1695885074</v>
      </c>
      <c r="L6322" s="20">
        <v>0.39160364549999999</v>
      </c>
      <c r="M6322" s="20">
        <v>0.1150116279</v>
      </c>
      <c r="N6322" s="24">
        <v>6.3804E-2</v>
      </c>
    </row>
    <row r="6323" spans="1:14" ht="15" customHeight="1" outlineLevel="1" x14ac:dyDescent="0.3">
      <c r="A6323" s="12">
        <v>6321</v>
      </c>
      <c r="B6323" s="13">
        <v>1</v>
      </c>
      <c r="C6323" s="19">
        <v>1.3060188401193E-4</v>
      </c>
      <c r="D6323" s="20">
        <v>3.346117164E-5</v>
      </c>
      <c r="E6323" s="21">
        <v>0</v>
      </c>
      <c r="F6323" s="22">
        <v>1.4685495429873799E-4</v>
      </c>
      <c r="G6323" s="22">
        <v>1.14155251141553E-4</v>
      </c>
      <c r="H6323" s="26">
        <v>0.35648522048134401</v>
      </c>
      <c r="I6323" s="20">
        <v>5.9736229639999999E-2</v>
      </c>
      <c r="J6323" s="24">
        <v>0.1138</v>
      </c>
      <c r="K6323" s="20">
        <v>0.14548332119999999</v>
      </c>
      <c r="L6323" s="20">
        <v>0.39897227070000002</v>
      </c>
      <c r="M6323" s="20">
        <v>0.15167550069999999</v>
      </c>
      <c r="N6323" s="20">
        <v>0.26542285710000002</v>
      </c>
    </row>
    <row r="6324" spans="1:14" ht="15" customHeight="1" outlineLevel="1" x14ac:dyDescent="0.3">
      <c r="A6324" s="12">
        <v>6322</v>
      </c>
      <c r="B6324" s="13">
        <v>1</v>
      </c>
      <c r="C6324" s="19">
        <v>1.4177672746787701E-4</v>
      </c>
      <c r="D6324" s="21">
        <v>0</v>
      </c>
      <c r="E6324" s="21">
        <v>0</v>
      </c>
      <c r="F6324" s="22">
        <v>1.6447754881458699E-4</v>
      </c>
      <c r="G6324" s="22">
        <v>1.14155251141553E-4</v>
      </c>
      <c r="H6324" s="26">
        <v>0.481989985462769</v>
      </c>
      <c r="I6324" s="20">
        <v>6.099689682E-2</v>
      </c>
      <c r="J6324" s="24">
        <v>0.19889999999999999</v>
      </c>
      <c r="K6324" s="20">
        <v>0.1151692233</v>
      </c>
      <c r="L6324" s="20">
        <v>0.3952879581</v>
      </c>
      <c r="M6324" s="20">
        <v>9.1868273540000003E-2</v>
      </c>
      <c r="N6324" s="20">
        <v>0.46460142859999998</v>
      </c>
    </row>
    <row r="6325" spans="1:14" ht="15" customHeight="1" outlineLevel="1" x14ac:dyDescent="0.3">
      <c r="A6325" s="12">
        <v>6323</v>
      </c>
      <c r="B6325" s="13">
        <v>1</v>
      </c>
      <c r="C6325" s="19">
        <v>1.4453270464690301E-4</v>
      </c>
      <c r="D6325" s="21">
        <v>0</v>
      </c>
      <c r="E6325" s="21">
        <v>0</v>
      </c>
      <c r="F6325" s="22">
        <v>1.87974341502385E-4</v>
      </c>
      <c r="G6325" s="22">
        <v>1.14155251141553E-4</v>
      </c>
      <c r="H6325" s="26">
        <v>0.55273784525924696</v>
      </c>
      <c r="I6325" s="20">
        <v>7.4185415049999995E-2</v>
      </c>
      <c r="J6325" s="24">
        <v>0.26629999999999998</v>
      </c>
      <c r="K6325" s="20">
        <v>0.1196737278</v>
      </c>
      <c r="L6325" s="20">
        <v>0.37230948229999999</v>
      </c>
      <c r="M6325" s="20">
        <v>2.8393153559999999E-2</v>
      </c>
      <c r="N6325" s="20">
        <v>0.66021428569999996</v>
      </c>
    </row>
    <row r="6326" spans="1:14" ht="15" customHeight="1" outlineLevel="1" x14ac:dyDescent="0.3">
      <c r="A6326" s="12">
        <v>6324</v>
      </c>
      <c r="B6326" s="13">
        <v>1</v>
      </c>
      <c r="C6326" s="19">
        <v>1.4649368840890199E-4</v>
      </c>
      <c r="D6326" s="21">
        <v>0</v>
      </c>
      <c r="E6326" s="21">
        <v>0</v>
      </c>
      <c r="F6326" s="22">
        <v>2.0677177565262301E-4</v>
      </c>
      <c r="G6326" s="22">
        <v>1.14155251141553E-4</v>
      </c>
      <c r="H6326" s="26">
        <v>0.574705217250848</v>
      </c>
      <c r="I6326" s="20">
        <v>8.5531419710000001E-2</v>
      </c>
      <c r="J6326" s="24">
        <v>0.32379999999999998</v>
      </c>
      <c r="K6326" s="20">
        <v>9.6785975159999996E-2</v>
      </c>
      <c r="L6326" s="20">
        <v>0.34409540430000002</v>
      </c>
      <c r="M6326" s="20">
        <v>1.337349021E-3</v>
      </c>
      <c r="N6326" s="20">
        <v>0.82245428570000001</v>
      </c>
    </row>
    <row r="6327" spans="1:14" ht="15" customHeight="1" outlineLevel="1" x14ac:dyDescent="0.3">
      <c r="A6327" s="12">
        <v>6325</v>
      </c>
      <c r="B6327" s="13">
        <v>1</v>
      </c>
      <c r="C6327" s="19">
        <v>1.4197908942857501E-4</v>
      </c>
      <c r="D6327" s="21">
        <v>0</v>
      </c>
      <c r="E6327" s="21">
        <v>0</v>
      </c>
      <c r="F6327" s="22">
        <v>1.87974341502385E-4</v>
      </c>
      <c r="G6327" s="22">
        <v>1.14155251141553E-4</v>
      </c>
      <c r="H6327" s="26">
        <v>0.55855273784525905</v>
      </c>
      <c r="I6327" s="20">
        <v>9.3095422809999995E-2</v>
      </c>
      <c r="J6327" s="24">
        <v>0.40849999999999997</v>
      </c>
      <c r="K6327" s="20">
        <v>5.8071585100000003E-2</v>
      </c>
      <c r="L6327" s="20">
        <v>0.3192747722</v>
      </c>
      <c r="M6327" s="20">
        <v>4.5108214620000003E-2</v>
      </c>
      <c r="N6327" s="20">
        <v>0.85258457139999999</v>
      </c>
    </row>
    <row r="6328" spans="1:14" ht="15" customHeight="1" outlineLevel="1" x14ac:dyDescent="0.3">
      <c r="A6328" s="12">
        <v>6326</v>
      </c>
      <c r="B6328" s="13">
        <v>1</v>
      </c>
      <c r="C6328" s="19">
        <v>1.3796557720807101E-4</v>
      </c>
      <c r="D6328" s="21">
        <v>0</v>
      </c>
      <c r="E6328" s="21">
        <v>0</v>
      </c>
      <c r="F6328" s="22">
        <v>1.90324020771165E-4</v>
      </c>
      <c r="G6328" s="22">
        <v>1.14155251141553E-4</v>
      </c>
      <c r="H6328" s="26">
        <v>0.50460345663059303</v>
      </c>
      <c r="I6328" s="20">
        <v>0.1005624515</v>
      </c>
      <c r="J6328" s="24">
        <v>0.50329999999999997</v>
      </c>
      <c r="K6328" s="20">
        <v>4.7358168979999997E-2</v>
      </c>
      <c r="L6328" s="20">
        <v>0.3129726585</v>
      </c>
      <c r="M6328" s="20">
        <v>0.19607312830000001</v>
      </c>
      <c r="N6328" s="20">
        <v>0.87108171430000003</v>
      </c>
    </row>
    <row r="6329" spans="1:14" ht="15" customHeight="1" outlineLevel="1" x14ac:dyDescent="0.3">
      <c r="A6329" s="12">
        <v>6327</v>
      </c>
      <c r="B6329" s="13">
        <v>1</v>
      </c>
      <c r="C6329" s="19">
        <v>1.30550456791078E-4</v>
      </c>
      <c r="D6329" s="21">
        <v>0</v>
      </c>
      <c r="E6329" s="21">
        <v>0</v>
      </c>
      <c r="F6329" s="22">
        <v>2.1382081345896301E-4</v>
      </c>
      <c r="G6329" s="22">
        <v>1.14155251141553E-4</v>
      </c>
      <c r="H6329" s="26">
        <v>0.41511872072363099</v>
      </c>
      <c r="I6329" s="20">
        <v>0.1044414275</v>
      </c>
      <c r="J6329" s="24">
        <v>0.5635</v>
      </c>
      <c r="K6329" s="20">
        <v>5.174093012E-2</v>
      </c>
      <c r="L6329" s="20">
        <v>0.32276517360000001</v>
      </c>
      <c r="M6329" s="20">
        <v>0.2497591596</v>
      </c>
      <c r="N6329" s="20">
        <v>0.82472742860000003</v>
      </c>
    </row>
    <row r="6330" spans="1:14" ht="15" customHeight="1" outlineLevel="1" x14ac:dyDescent="0.3">
      <c r="A6330" s="12">
        <v>6328</v>
      </c>
      <c r="B6330" s="13">
        <v>1</v>
      </c>
      <c r="C6330" s="19">
        <v>1.24865049323858E-4</v>
      </c>
      <c r="D6330" s="21">
        <v>0</v>
      </c>
      <c r="E6330" s="21">
        <v>0</v>
      </c>
      <c r="F6330" s="22">
        <v>2.23219530534082E-4</v>
      </c>
      <c r="G6330" s="22">
        <v>1.14155251141553E-4</v>
      </c>
      <c r="H6330" s="26">
        <v>0.28638345986108898</v>
      </c>
      <c r="I6330" s="20">
        <v>0.1037626067</v>
      </c>
      <c r="J6330" s="24">
        <v>0.58989999999999998</v>
      </c>
      <c r="K6330" s="20">
        <v>9.66642318E-2</v>
      </c>
      <c r="L6330" s="20">
        <v>0.33420593370000001</v>
      </c>
      <c r="M6330" s="20">
        <v>0.15647240309999999</v>
      </c>
      <c r="N6330" s="20">
        <v>0.22569857139999999</v>
      </c>
    </row>
    <row r="6331" spans="1:14" ht="15" customHeight="1" outlineLevel="1" x14ac:dyDescent="0.3">
      <c r="A6331" s="12">
        <v>6329</v>
      </c>
      <c r="B6331" s="13">
        <v>1</v>
      </c>
      <c r="C6331" s="19">
        <v>1.2264870404002701E-4</v>
      </c>
      <c r="D6331" s="21">
        <v>0</v>
      </c>
      <c r="E6331" s="21">
        <v>0</v>
      </c>
      <c r="F6331" s="22">
        <v>2.23219530534082E-4</v>
      </c>
      <c r="G6331" s="22">
        <v>1.14155251141553E-4</v>
      </c>
      <c r="H6331" s="26">
        <v>0.13632692618316899</v>
      </c>
      <c r="I6331" s="20">
        <v>0.1086113266</v>
      </c>
      <c r="J6331" s="24">
        <v>0.56210000000000004</v>
      </c>
      <c r="K6331" s="20">
        <v>0.15120525930000001</v>
      </c>
      <c r="L6331" s="20">
        <v>0.37618770600000001</v>
      </c>
      <c r="M6331" s="20">
        <v>4.586632014E-2</v>
      </c>
      <c r="N6331" s="20">
        <v>0.46013314290000001</v>
      </c>
    </row>
    <row r="6332" spans="1:14" ht="15" customHeight="1" outlineLevel="1" x14ac:dyDescent="0.3">
      <c r="A6332" s="12">
        <v>6330</v>
      </c>
      <c r="B6332" s="13">
        <v>1</v>
      </c>
      <c r="C6332" s="19">
        <v>1.2672173847935801E-4</v>
      </c>
      <c r="D6332" s="20">
        <v>1.00424421E-5</v>
      </c>
      <c r="E6332" s="21">
        <v>0</v>
      </c>
      <c r="F6332" s="22">
        <v>1.6447754881458699E-4</v>
      </c>
      <c r="G6332" s="22">
        <v>1.14155251141553E-4</v>
      </c>
      <c r="H6332" s="26">
        <v>3.0851235664674501E-2</v>
      </c>
      <c r="I6332" s="20">
        <v>0.1191815361</v>
      </c>
      <c r="J6332" s="24">
        <v>0.54649999999999999</v>
      </c>
      <c r="K6332" s="20">
        <v>0.22546871199999999</v>
      </c>
      <c r="L6332" s="20">
        <v>0.39994182659999999</v>
      </c>
      <c r="M6332" s="20">
        <v>1.41920548E-3</v>
      </c>
      <c r="N6332" s="20">
        <v>0.23847942859999999</v>
      </c>
    </row>
    <row r="6333" spans="1:14" ht="15" customHeight="1" outlineLevel="1" x14ac:dyDescent="0.3">
      <c r="A6333" s="12">
        <v>6331</v>
      </c>
      <c r="B6333" s="13">
        <v>1</v>
      </c>
      <c r="C6333" s="19">
        <v>1.2712604827468799E-4</v>
      </c>
      <c r="D6333" s="20">
        <v>3.5526928569999997E-5</v>
      </c>
      <c r="E6333" s="21">
        <v>0</v>
      </c>
      <c r="F6333" s="22">
        <v>1.1748396343899099E-4</v>
      </c>
      <c r="G6333" s="22">
        <v>1.14155251141553E-4</v>
      </c>
      <c r="H6333" s="26">
        <v>0</v>
      </c>
      <c r="I6333" s="20">
        <v>0.1448797517</v>
      </c>
      <c r="J6333" s="24">
        <v>0.59809999999999997</v>
      </c>
      <c r="K6333" s="20">
        <v>0.25103481859999999</v>
      </c>
      <c r="L6333" s="20">
        <v>0.39247624590000002</v>
      </c>
      <c r="M6333" s="20">
        <v>6.5588077420000003E-3</v>
      </c>
      <c r="N6333" s="21">
        <v>0</v>
      </c>
    </row>
    <row r="6334" spans="1:14" ht="15" customHeight="1" outlineLevel="1" x14ac:dyDescent="0.3">
      <c r="A6334" s="12">
        <v>6332</v>
      </c>
      <c r="B6334" s="13">
        <v>1</v>
      </c>
      <c r="C6334" s="19">
        <v>1.2303819019169899E-4</v>
      </c>
      <c r="D6334" s="20">
        <v>4.4873967349999998E-5</v>
      </c>
      <c r="E6334" s="21">
        <v>0</v>
      </c>
      <c r="F6334" s="22">
        <v>8.8112972579242903E-5</v>
      </c>
      <c r="G6334" s="22">
        <v>1.14155251141553E-4</v>
      </c>
      <c r="H6334" s="26">
        <v>0</v>
      </c>
      <c r="I6334" s="20">
        <v>0.18076027929999999</v>
      </c>
      <c r="J6334" s="24">
        <v>0.59809999999999997</v>
      </c>
      <c r="K6334" s="20">
        <v>0.17202337470000001</v>
      </c>
      <c r="L6334" s="20">
        <v>0.38016288539999998</v>
      </c>
      <c r="M6334" s="20">
        <v>7.8843021400000005E-2</v>
      </c>
      <c r="N6334" s="21">
        <v>0</v>
      </c>
    </row>
    <row r="6335" spans="1:14" ht="15" customHeight="1" outlineLevel="1" x14ac:dyDescent="0.3">
      <c r="A6335" s="12">
        <v>6333</v>
      </c>
      <c r="B6335" s="13">
        <v>1</v>
      </c>
      <c r="C6335" s="19">
        <v>1.04743550287732E-4</v>
      </c>
      <c r="D6335" s="20">
        <v>5.274838733E-5</v>
      </c>
      <c r="E6335" s="21">
        <v>0</v>
      </c>
      <c r="F6335" s="22">
        <v>5.87419817194953E-5</v>
      </c>
      <c r="G6335" s="22">
        <v>1.14155251141553E-4</v>
      </c>
      <c r="H6335" s="26">
        <v>0</v>
      </c>
      <c r="I6335" s="20">
        <v>0.2060705974</v>
      </c>
      <c r="J6335" s="24">
        <v>0.58030000000000004</v>
      </c>
      <c r="K6335" s="20">
        <v>0.15644022399999999</v>
      </c>
      <c r="L6335" s="20">
        <v>0.37172774870000003</v>
      </c>
      <c r="M6335" s="20">
        <v>0.110765719</v>
      </c>
      <c r="N6335" s="21">
        <v>0</v>
      </c>
    </row>
    <row r="6336" spans="1:14" ht="15" customHeight="1" outlineLevel="1" x14ac:dyDescent="0.3">
      <c r="A6336" s="12">
        <v>6334</v>
      </c>
      <c r="B6336" s="13">
        <v>1</v>
      </c>
      <c r="C6336" s="19">
        <v>1.01084331503228E-4</v>
      </c>
      <c r="D6336" s="20">
        <v>5.955924928E-5</v>
      </c>
      <c r="E6336" s="21">
        <v>0</v>
      </c>
      <c r="F6336" s="22">
        <v>3.7594868300476997E-5</v>
      </c>
      <c r="G6336" s="22">
        <v>1.14155251141553E-4</v>
      </c>
      <c r="H6336" s="26">
        <v>0</v>
      </c>
      <c r="I6336" s="20">
        <v>0.21790147400000001</v>
      </c>
      <c r="J6336" s="24">
        <v>0.54369999999999996</v>
      </c>
      <c r="K6336" s="20">
        <v>0.16557097639999999</v>
      </c>
      <c r="L6336" s="20">
        <v>0.35214271860000002</v>
      </c>
      <c r="M6336" s="20">
        <v>7.0467860399999999E-2</v>
      </c>
      <c r="N6336" s="21">
        <v>0</v>
      </c>
    </row>
    <row r="6337" spans="1:14" ht="15" customHeight="1" outlineLevel="1" x14ac:dyDescent="0.3">
      <c r="A6337" s="12">
        <v>6335</v>
      </c>
      <c r="B6337" s="13">
        <v>1</v>
      </c>
      <c r="C6337" s="19">
        <v>1.03275487024101E-4</v>
      </c>
      <c r="D6337" s="20">
        <v>6.389529353E-5</v>
      </c>
      <c r="E6337" s="21">
        <v>0</v>
      </c>
      <c r="F6337" s="22">
        <v>2.3496792687798098E-5</v>
      </c>
      <c r="G6337" s="22">
        <v>1.14155251141553E-4</v>
      </c>
      <c r="H6337" s="26">
        <v>0</v>
      </c>
      <c r="I6337" s="20">
        <v>0.220810706</v>
      </c>
      <c r="J6337" s="24">
        <v>0.49609999999999999</v>
      </c>
      <c r="K6337" s="20">
        <v>0.16484051620000001</v>
      </c>
      <c r="L6337" s="20">
        <v>0.31830521620000002</v>
      </c>
      <c r="M6337" s="20">
        <v>2.3695608050000001E-2</v>
      </c>
      <c r="N6337" s="21">
        <v>0</v>
      </c>
    </row>
    <row r="6338" spans="1:14" ht="15" customHeight="1" outlineLevel="1" x14ac:dyDescent="0.3">
      <c r="A6338" s="12">
        <v>6336</v>
      </c>
      <c r="B6338" s="13">
        <v>1</v>
      </c>
      <c r="C6338" s="19">
        <v>8.4062486465606305E-5</v>
      </c>
      <c r="D6338" s="20">
        <v>6.7842730040000002E-5</v>
      </c>
      <c r="E6338" s="21">
        <v>0</v>
      </c>
      <c r="F6338" s="22">
        <v>9.3987170751192492E-6</v>
      </c>
      <c r="G6338" s="22">
        <v>1.14155251141553E-4</v>
      </c>
      <c r="H6338" s="26">
        <v>0</v>
      </c>
      <c r="I6338" s="20">
        <v>0.24534522889999999</v>
      </c>
      <c r="J6338" s="24">
        <v>0.46829999999999999</v>
      </c>
      <c r="K6338" s="20">
        <v>0.1214998783</v>
      </c>
      <c r="L6338" s="20">
        <v>0.30453752179999999</v>
      </c>
      <c r="M6338" s="20">
        <v>1.337349021E-3</v>
      </c>
      <c r="N6338" s="21">
        <v>0</v>
      </c>
    </row>
    <row r="6339" spans="1:14" ht="15" customHeight="1" outlineLevel="1" x14ac:dyDescent="0.3">
      <c r="A6339" s="12">
        <v>6337</v>
      </c>
      <c r="B6339" s="13">
        <v>1</v>
      </c>
      <c r="C6339" s="19">
        <v>6.8788485134002895E-5</v>
      </c>
      <c r="D6339" s="20">
        <v>7.3099161040000006E-5</v>
      </c>
      <c r="E6339" s="21">
        <v>0</v>
      </c>
      <c r="F6339" s="22">
        <v>5.8741981719495297E-6</v>
      </c>
      <c r="G6339" s="22">
        <v>1.14155251141553E-4</v>
      </c>
      <c r="H6339" s="26">
        <v>0</v>
      </c>
      <c r="I6339" s="20">
        <v>0.2438906129</v>
      </c>
      <c r="J6339" s="24">
        <v>0.47710000000000002</v>
      </c>
      <c r="K6339" s="20">
        <v>0.12941319700000001</v>
      </c>
      <c r="L6339" s="20">
        <v>0.27477215440000002</v>
      </c>
      <c r="M6339" s="20">
        <v>2.9075304619999999E-2</v>
      </c>
      <c r="N6339" s="21">
        <v>0</v>
      </c>
    </row>
    <row r="6340" spans="1:14" ht="15" customHeight="1" outlineLevel="1" x14ac:dyDescent="0.3">
      <c r="A6340" s="12">
        <v>6338</v>
      </c>
      <c r="B6340" s="13">
        <v>1</v>
      </c>
      <c r="C6340" s="19">
        <v>5.9793005965410303E-5</v>
      </c>
      <c r="D6340" s="20">
        <v>7.8601028499999996E-5</v>
      </c>
      <c r="E6340" s="21">
        <v>0</v>
      </c>
      <c r="F6340" s="22">
        <v>2.3496792687798102E-6</v>
      </c>
      <c r="G6340" s="22">
        <v>1.14155251141553E-4</v>
      </c>
      <c r="H6340" s="26">
        <v>0</v>
      </c>
      <c r="I6340" s="20">
        <v>0.23584173780000001</v>
      </c>
      <c r="J6340" s="24">
        <v>0.55220000000000002</v>
      </c>
      <c r="K6340" s="20">
        <v>0.1102994887</v>
      </c>
      <c r="L6340" s="20">
        <v>0.24587938719999999</v>
      </c>
      <c r="M6340" s="20">
        <v>0.1325637603</v>
      </c>
      <c r="N6340" s="21">
        <v>0</v>
      </c>
    </row>
    <row r="6341" spans="1:14" ht="15" customHeight="1" outlineLevel="1" x14ac:dyDescent="0.3">
      <c r="A6341" s="12">
        <v>6339</v>
      </c>
      <c r="B6341" s="13">
        <v>1</v>
      </c>
      <c r="C6341" s="19">
        <v>4.8438394880675202E-5</v>
      </c>
      <c r="D6341" s="20">
        <v>8.2548465009999998E-5</v>
      </c>
      <c r="E6341" s="21">
        <v>0</v>
      </c>
      <c r="F6341" s="22">
        <v>1.17483963438991E-6</v>
      </c>
      <c r="G6341" s="22">
        <v>1.14155251141553E-4</v>
      </c>
      <c r="H6341" s="26">
        <v>0</v>
      </c>
      <c r="I6341" s="20">
        <v>0.2357447634</v>
      </c>
      <c r="J6341" s="24">
        <v>0.66690000000000005</v>
      </c>
      <c r="K6341" s="20">
        <v>9.7638178719999996E-2</v>
      </c>
      <c r="L6341" s="20">
        <v>0.2452006981</v>
      </c>
      <c r="M6341" s="20">
        <v>0.16726894880000001</v>
      </c>
      <c r="N6341" s="21">
        <v>0</v>
      </c>
    </row>
    <row r="6342" spans="1:14" ht="15" customHeight="1" outlineLevel="1" x14ac:dyDescent="0.3">
      <c r="A6342" s="12">
        <v>6340</v>
      </c>
      <c r="B6342" s="13">
        <v>1</v>
      </c>
      <c r="C6342" s="19">
        <v>4.4327172022313099E-5</v>
      </c>
      <c r="D6342" s="20">
        <v>8.5534608689999999E-5</v>
      </c>
      <c r="E6342" s="21">
        <v>0</v>
      </c>
      <c r="F6342" s="22">
        <v>1.40980756126789E-5</v>
      </c>
      <c r="G6342" s="22">
        <v>1.14155251141553E-4</v>
      </c>
      <c r="H6342" s="26">
        <v>0</v>
      </c>
      <c r="I6342" s="20">
        <v>0.2434057409</v>
      </c>
      <c r="J6342" s="24">
        <v>0.70699999999999996</v>
      </c>
      <c r="K6342" s="20">
        <v>0.12381300219999999</v>
      </c>
      <c r="L6342" s="20">
        <v>0.26866395189999998</v>
      </c>
      <c r="M6342" s="20">
        <v>0.1064028086</v>
      </c>
      <c r="N6342" s="21">
        <v>0</v>
      </c>
    </row>
    <row r="6343" spans="1:14" ht="15" customHeight="1" outlineLevel="1" x14ac:dyDescent="0.3">
      <c r="A6343" s="12">
        <v>6341</v>
      </c>
      <c r="B6343" s="13">
        <v>1</v>
      </c>
      <c r="C6343" s="19">
        <v>5.31077738135975E-5</v>
      </c>
      <c r="D6343" s="20">
        <v>8.897071922E-5</v>
      </c>
      <c r="E6343" s="21">
        <v>0</v>
      </c>
      <c r="F6343" s="22">
        <v>3.7594868300476997E-5</v>
      </c>
      <c r="G6343" s="22">
        <v>1.14155251141553E-4</v>
      </c>
      <c r="H6343" s="26">
        <v>0</v>
      </c>
      <c r="I6343" s="20">
        <v>0.2608611327</v>
      </c>
      <c r="J6343" s="24">
        <v>0.8034</v>
      </c>
      <c r="K6343" s="20">
        <v>0.14268322380000001</v>
      </c>
      <c r="L6343" s="20">
        <v>0.30250145429999997</v>
      </c>
      <c r="M6343" s="20">
        <v>3.1416934379999997E-2</v>
      </c>
      <c r="N6343" s="21">
        <v>0</v>
      </c>
    </row>
    <row r="6344" spans="1:14" ht="15" customHeight="1" outlineLevel="1" x14ac:dyDescent="0.3">
      <c r="A6344" s="12">
        <v>6342</v>
      </c>
      <c r="B6344" s="13">
        <v>1</v>
      </c>
      <c r="C6344" s="19">
        <v>7.7911384890919896E-5</v>
      </c>
      <c r="D6344" s="20">
        <v>9.1936409869999996E-5</v>
      </c>
      <c r="E6344" s="21">
        <v>0</v>
      </c>
      <c r="F6344" s="22">
        <v>9.3987170751192502E-5</v>
      </c>
      <c r="G6344" s="22">
        <v>1.14155251141553E-4</v>
      </c>
      <c r="H6344" s="26">
        <v>6.9455661444031702E-3</v>
      </c>
      <c r="I6344" s="20">
        <v>0.2839410396</v>
      </c>
      <c r="J6344" s="24">
        <v>0.85109999999999997</v>
      </c>
      <c r="K6344" s="20">
        <v>0.20805941080000001</v>
      </c>
      <c r="L6344" s="20">
        <v>0.36358347880000003</v>
      </c>
      <c r="M6344" s="20">
        <v>1.2205623430000001E-3</v>
      </c>
      <c r="N6344" s="21">
        <v>0</v>
      </c>
    </row>
    <row r="6345" spans="1:14" ht="15" customHeight="1" outlineLevel="1" x14ac:dyDescent="0.3">
      <c r="A6345" s="12">
        <v>6343</v>
      </c>
      <c r="B6345" s="13">
        <v>1</v>
      </c>
      <c r="C6345" s="19">
        <v>1.0663022879525E-4</v>
      </c>
      <c r="D6345" s="20">
        <v>8.2916619709999995E-5</v>
      </c>
      <c r="E6345" s="21">
        <v>0</v>
      </c>
      <c r="F6345" s="22">
        <v>1.8210014333043501E-4</v>
      </c>
      <c r="G6345" s="22">
        <v>1.14155251141553E-4</v>
      </c>
      <c r="H6345" s="26">
        <v>3.1335810046842202E-2</v>
      </c>
      <c r="I6345" s="20">
        <v>0.30546935609999998</v>
      </c>
      <c r="J6345" s="24">
        <v>0.85560000000000003</v>
      </c>
      <c r="K6345" s="20">
        <v>0.2412953494</v>
      </c>
      <c r="L6345" s="20">
        <v>0.38947062249999997</v>
      </c>
      <c r="M6345" s="20">
        <v>3.0341067709999999E-3</v>
      </c>
      <c r="N6345" s="21">
        <v>0</v>
      </c>
    </row>
    <row r="6346" spans="1:14" ht="15" customHeight="1" outlineLevel="1" x14ac:dyDescent="0.3">
      <c r="A6346" s="12">
        <v>6344</v>
      </c>
      <c r="B6346" s="13">
        <v>1</v>
      </c>
      <c r="C6346" s="19">
        <v>1.2221949128679699E-4</v>
      </c>
      <c r="D6346" s="20">
        <v>6.2811282470000006E-5</v>
      </c>
      <c r="E6346" s="21">
        <v>0</v>
      </c>
      <c r="F6346" s="22">
        <v>1.58603350642637E-4</v>
      </c>
      <c r="G6346" s="22">
        <v>1.14155251141553E-4</v>
      </c>
      <c r="H6346" s="26">
        <v>9.7076401227588399E-2</v>
      </c>
      <c r="I6346" s="20">
        <v>0.32980993019999999</v>
      </c>
      <c r="J6346" s="24">
        <v>0.85819999999999996</v>
      </c>
      <c r="K6346" s="20">
        <v>0.2297297297</v>
      </c>
      <c r="L6346" s="20">
        <v>0.41632732210000001</v>
      </c>
      <c r="M6346" s="20">
        <v>4.8586514900000002E-2</v>
      </c>
      <c r="N6346" s="20">
        <v>7.1715428570000003E-2</v>
      </c>
    </row>
    <row r="6347" spans="1:14" ht="15" customHeight="1" outlineLevel="1" x14ac:dyDescent="0.3">
      <c r="A6347" s="12">
        <v>6345</v>
      </c>
      <c r="B6347" s="13">
        <v>1</v>
      </c>
      <c r="C6347" s="19">
        <v>1.3564838910736901E-4</v>
      </c>
      <c r="D6347" s="20">
        <v>3.7490420310000002E-5</v>
      </c>
      <c r="E6347" s="21">
        <v>0</v>
      </c>
      <c r="F6347" s="22">
        <v>1.4685495429873799E-4</v>
      </c>
      <c r="G6347" s="22">
        <v>1.14155251141553E-4</v>
      </c>
      <c r="H6347" s="26">
        <v>0.16346309158455799</v>
      </c>
      <c r="I6347" s="20">
        <v>0.36501163689999999</v>
      </c>
      <c r="J6347" s="24">
        <v>0.85560000000000003</v>
      </c>
      <c r="K6347" s="20">
        <v>0.1902848795</v>
      </c>
      <c r="L6347" s="20">
        <v>0.4064378515</v>
      </c>
      <c r="M6347" s="20">
        <v>7.4782230549999995E-2</v>
      </c>
      <c r="N6347" s="20">
        <v>0.25945028570000001</v>
      </c>
    </row>
    <row r="6348" spans="1:14" ht="15" customHeight="1" outlineLevel="1" x14ac:dyDescent="0.3">
      <c r="A6348" s="12">
        <v>6346</v>
      </c>
      <c r="B6348" s="13">
        <v>1</v>
      </c>
      <c r="C6348" s="19">
        <v>1.4458499857780699E-4</v>
      </c>
      <c r="D6348" s="20">
        <v>1.67714919E-5</v>
      </c>
      <c r="E6348" s="21">
        <v>0</v>
      </c>
      <c r="F6348" s="22">
        <v>1.6447754881458699E-4</v>
      </c>
      <c r="G6348" s="22">
        <v>1.14155251141553E-4</v>
      </c>
      <c r="H6348" s="26">
        <v>0.194960426425456</v>
      </c>
      <c r="I6348" s="20">
        <v>0.38140031029999999</v>
      </c>
      <c r="J6348" s="24">
        <v>0.88149999999999995</v>
      </c>
      <c r="K6348" s="20">
        <v>0.21451180910000001</v>
      </c>
      <c r="L6348" s="20">
        <v>0.40236571650000003</v>
      </c>
      <c r="M6348" s="20">
        <v>5.0911128700000002E-2</v>
      </c>
      <c r="N6348" s="20">
        <v>0.46309714289999998</v>
      </c>
    </row>
    <row r="6349" spans="1:14" ht="15" customHeight="1" outlineLevel="1" x14ac:dyDescent="0.3">
      <c r="A6349" s="12">
        <v>6347</v>
      </c>
      <c r="B6349" s="13">
        <v>1</v>
      </c>
      <c r="C6349" s="19">
        <v>1.5035335650025899E-4</v>
      </c>
      <c r="D6349" s="20">
        <v>2.6179889790000001E-6</v>
      </c>
      <c r="E6349" s="21">
        <v>0</v>
      </c>
      <c r="F6349" s="22">
        <v>1.87974341502385E-4</v>
      </c>
      <c r="G6349" s="22">
        <v>1.14155251141553E-4</v>
      </c>
      <c r="H6349" s="26">
        <v>0.29833629462122402</v>
      </c>
      <c r="I6349" s="20">
        <v>0.42038401860000002</v>
      </c>
      <c r="J6349" s="24">
        <v>0.8982</v>
      </c>
      <c r="K6349" s="20">
        <v>0.22205989770000001</v>
      </c>
      <c r="L6349" s="20">
        <v>0.39441535779999998</v>
      </c>
      <c r="M6349" s="20">
        <v>1.9118512220000002E-2</v>
      </c>
      <c r="N6349" s="20">
        <v>0.6576068571</v>
      </c>
    </row>
    <row r="6350" spans="1:14" ht="15" customHeight="1" outlineLevel="1" x14ac:dyDescent="0.3">
      <c r="A6350" s="12">
        <v>6348</v>
      </c>
      <c r="B6350" s="13">
        <v>1</v>
      </c>
      <c r="C6350" s="19">
        <v>1.52771727332451E-4</v>
      </c>
      <c r="D6350" s="21">
        <v>0</v>
      </c>
      <c r="E6350" s="21">
        <v>0</v>
      </c>
      <c r="F6350" s="22">
        <v>2.0677177565262301E-4</v>
      </c>
      <c r="G6350" s="22">
        <v>1.14155251141553E-4</v>
      </c>
      <c r="H6350" s="26">
        <v>0.35422387336456101</v>
      </c>
      <c r="I6350" s="20">
        <v>0.4472459271</v>
      </c>
      <c r="J6350" s="24">
        <v>0.8992</v>
      </c>
      <c r="K6350" s="20">
        <v>0.16824933040000001</v>
      </c>
      <c r="L6350" s="20">
        <v>0.37541206129999999</v>
      </c>
      <c r="M6350" s="20">
        <v>1.337349021E-3</v>
      </c>
      <c r="N6350" s="20">
        <v>0.80510485710000002</v>
      </c>
    </row>
    <row r="6351" spans="1:14" ht="15" customHeight="1" outlineLevel="1" x14ac:dyDescent="0.3">
      <c r="A6351" s="12">
        <v>6349</v>
      </c>
      <c r="B6351" s="13">
        <v>1</v>
      </c>
      <c r="C6351" s="19">
        <v>1.48420945177451E-4</v>
      </c>
      <c r="D6351" s="21">
        <v>0</v>
      </c>
      <c r="E6351" s="21">
        <v>0</v>
      </c>
      <c r="F6351" s="22">
        <v>1.87974341502385E-4</v>
      </c>
      <c r="G6351" s="22">
        <v>1.14155251141553E-4</v>
      </c>
      <c r="H6351" s="26">
        <v>0.34114036504603501</v>
      </c>
      <c r="I6351" s="20">
        <v>0.46363460049999999</v>
      </c>
      <c r="J6351" s="24">
        <v>0.90059999999999996</v>
      </c>
      <c r="K6351" s="20">
        <v>0.15266617969999999</v>
      </c>
      <c r="L6351" s="20">
        <v>0.34768276129999998</v>
      </c>
      <c r="M6351" s="20">
        <v>1.8372206459999998E-2</v>
      </c>
      <c r="N6351" s="20">
        <v>0.80239714289999997</v>
      </c>
    </row>
    <row r="6352" spans="1:14" ht="15" customHeight="1" outlineLevel="1" x14ac:dyDescent="0.3">
      <c r="A6352" s="12">
        <v>6350</v>
      </c>
      <c r="B6352" s="13">
        <v>1</v>
      </c>
      <c r="C6352" s="19">
        <v>1.43713620520269E-4</v>
      </c>
      <c r="D6352" s="21">
        <v>0</v>
      </c>
      <c r="E6352" s="21">
        <v>0</v>
      </c>
      <c r="F6352" s="22">
        <v>1.90324020771165E-4</v>
      </c>
      <c r="G6352" s="22">
        <v>1.14155251141553E-4</v>
      </c>
      <c r="H6352" s="26">
        <v>0.313358100468422</v>
      </c>
      <c r="I6352" s="20">
        <v>0.45296741660000001</v>
      </c>
      <c r="J6352" s="24">
        <v>0.89439999999999997</v>
      </c>
      <c r="K6352" s="20">
        <v>8.4489895300000006E-2</v>
      </c>
      <c r="L6352" s="20">
        <v>0.32480124100000002</v>
      </c>
      <c r="M6352" s="20">
        <v>8.8675845150000002E-2</v>
      </c>
      <c r="N6352" s="20">
        <v>0.90044314290000005</v>
      </c>
    </row>
    <row r="6353" spans="1:14" ht="15" customHeight="1" outlineLevel="1" x14ac:dyDescent="0.3">
      <c r="A6353" s="12">
        <v>6351</v>
      </c>
      <c r="B6353" s="13">
        <v>1</v>
      </c>
      <c r="C6353" s="19">
        <v>1.3662131561200801E-4</v>
      </c>
      <c r="D6353" s="21">
        <v>0</v>
      </c>
      <c r="E6353" s="21">
        <v>0</v>
      </c>
      <c r="F6353" s="22">
        <v>2.1382081345896301E-4</v>
      </c>
      <c r="G6353" s="22">
        <v>1.14155251141553E-4</v>
      </c>
      <c r="H6353" s="26">
        <v>0.26990793086738801</v>
      </c>
      <c r="I6353" s="20">
        <v>0.4528704422</v>
      </c>
      <c r="J6353" s="24">
        <v>0.88049999999999995</v>
      </c>
      <c r="K6353" s="20">
        <v>9.5446798149999998E-2</v>
      </c>
      <c r="L6353" s="20">
        <v>0.31365134770000003</v>
      </c>
      <c r="M6353" s="20">
        <v>0.11065140969999999</v>
      </c>
      <c r="N6353" s="24">
        <v>0.85277400000000003</v>
      </c>
    </row>
    <row r="6354" spans="1:14" ht="15" customHeight="1" outlineLevel="1" x14ac:dyDescent="0.3">
      <c r="A6354" s="12">
        <v>6352</v>
      </c>
      <c r="B6354" s="13">
        <v>1</v>
      </c>
      <c r="C6354" s="19">
        <v>1.2937659383890001E-4</v>
      </c>
      <c r="D6354" s="20">
        <v>6.4018011760000003E-6</v>
      </c>
      <c r="E6354" s="21">
        <v>0</v>
      </c>
      <c r="F6354" s="22">
        <v>2.23219530534082E-4</v>
      </c>
      <c r="G6354" s="22">
        <v>1.14155251141553E-4</v>
      </c>
      <c r="H6354" s="26">
        <v>0.198837021482798</v>
      </c>
      <c r="I6354" s="20">
        <v>0.44365787429999998</v>
      </c>
      <c r="J6354" s="24">
        <v>0.87260000000000004</v>
      </c>
      <c r="K6354" s="20">
        <v>0.14341368400000001</v>
      </c>
      <c r="L6354" s="20">
        <v>0.33837502419999999</v>
      </c>
      <c r="M6354" s="20">
        <v>7.1658681769999996E-2</v>
      </c>
      <c r="N6354" s="20">
        <v>0.2241162857</v>
      </c>
    </row>
    <row r="6355" spans="1:14" ht="15" customHeight="1" outlineLevel="1" x14ac:dyDescent="0.3">
      <c r="A6355" s="12">
        <v>6353</v>
      </c>
      <c r="B6355" s="13">
        <v>1</v>
      </c>
      <c r="C6355" s="19">
        <v>1.2163920421472801E-4</v>
      </c>
      <c r="D6355" s="20">
        <v>2.4420928450000001E-5</v>
      </c>
      <c r="E6355" s="21">
        <v>0</v>
      </c>
      <c r="F6355" s="22">
        <v>2.23219530534082E-4</v>
      </c>
      <c r="G6355" s="22">
        <v>1.14155251141553E-4</v>
      </c>
      <c r="H6355" s="26">
        <v>0.10870618639961201</v>
      </c>
      <c r="I6355" s="20">
        <v>0.40903801400000001</v>
      </c>
      <c r="J6355" s="24">
        <v>0.85040000000000004</v>
      </c>
      <c r="K6355" s="20">
        <v>0.198806915</v>
      </c>
      <c r="L6355" s="20">
        <v>0.37201861549999998</v>
      </c>
      <c r="M6355" s="20">
        <v>2.1337974990000001E-2</v>
      </c>
      <c r="N6355" s="20">
        <v>0.44714057140000002</v>
      </c>
    </row>
    <row r="6356" spans="1:14" ht="15" customHeight="1" outlineLevel="1" x14ac:dyDescent="0.3">
      <c r="A6356" s="12">
        <v>6354</v>
      </c>
      <c r="B6356" s="13">
        <v>1</v>
      </c>
      <c r="C6356" s="19">
        <v>1.20748722471773E-4</v>
      </c>
      <c r="D6356" s="20">
        <v>5.0559912169999997E-5</v>
      </c>
      <c r="E6356" s="21">
        <v>0</v>
      </c>
      <c r="F6356" s="22">
        <v>1.6447754881458699E-4</v>
      </c>
      <c r="G6356" s="22">
        <v>1.14155251141553E-4</v>
      </c>
      <c r="H6356" s="26">
        <v>3.2304958811177502E-2</v>
      </c>
      <c r="I6356" s="20">
        <v>0.39332816139999999</v>
      </c>
      <c r="J6356" s="24">
        <v>0.80589999999999995</v>
      </c>
      <c r="K6356" s="20">
        <v>0.26053080109999999</v>
      </c>
      <c r="L6356" s="20">
        <v>0.40110529379999998</v>
      </c>
      <c r="M6356" s="20">
        <v>1.0584490619999999E-3</v>
      </c>
      <c r="N6356" s="20">
        <v>0.22798285709999999</v>
      </c>
    </row>
    <row r="6357" spans="1:14" ht="15" customHeight="1" outlineLevel="1" x14ac:dyDescent="0.3">
      <c r="A6357" s="12">
        <v>6355</v>
      </c>
      <c r="B6357" s="13">
        <v>1</v>
      </c>
      <c r="C6357" s="19">
        <v>1.22536293732608E-4</v>
      </c>
      <c r="D6357" s="20">
        <v>7.1381105770000004E-5</v>
      </c>
      <c r="E6357" s="21">
        <v>0</v>
      </c>
      <c r="F6357" s="22">
        <v>1.1748396343899099E-4</v>
      </c>
      <c r="G6357" s="22">
        <v>1.14155251141553E-4</v>
      </c>
      <c r="H6357" s="26">
        <v>0</v>
      </c>
      <c r="I6357" s="20">
        <v>0.39381303340000001</v>
      </c>
      <c r="J6357" s="24">
        <v>0.72470000000000001</v>
      </c>
      <c r="K6357" s="20">
        <v>0.26868760650000001</v>
      </c>
      <c r="L6357" s="20">
        <v>0.41390343219999998</v>
      </c>
      <c r="M6357" s="20">
        <v>1.211149307E-3</v>
      </c>
      <c r="N6357" s="21">
        <v>0</v>
      </c>
    </row>
    <row r="6358" spans="1:14" ht="15" customHeight="1" outlineLevel="1" x14ac:dyDescent="0.3">
      <c r="A6358" s="12">
        <v>6356</v>
      </c>
      <c r="B6358" s="13">
        <v>1</v>
      </c>
      <c r="C6358" s="19">
        <v>1.1847626790188E-4</v>
      </c>
      <c r="D6358" s="20">
        <v>8.2016686000000005E-5</v>
      </c>
      <c r="E6358" s="21">
        <v>0</v>
      </c>
      <c r="F6358" s="22">
        <v>8.8112972579242903E-5</v>
      </c>
      <c r="G6358" s="22">
        <v>1.14155251141553E-4</v>
      </c>
      <c r="H6358" s="26">
        <v>0</v>
      </c>
      <c r="I6358" s="20">
        <v>0.3882854926</v>
      </c>
      <c r="J6358" s="24">
        <v>0.66690000000000005</v>
      </c>
      <c r="K6358" s="20">
        <v>0.16191867539999999</v>
      </c>
      <c r="L6358" s="20">
        <v>0.38103548570000001</v>
      </c>
      <c r="M6358" s="20">
        <v>2.9044063249999998E-2</v>
      </c>
      <c r="N6358" s="21">
        <v>0</v>
      </c>
    </row>
    <row r="6359" spans="1:14" ht="15" customHeight="1" outlineLevel="1" x14ac:dyDescent="0.3">
      <c r="A6359" s="12">
        <v>6357</v>
      </c>
      <c r="B6359" s="13">
        <v>1</v>
      </c>
      <c r="C6359" s="19">
        <v>9.9233991424045701E-5</v>
      </c>
      <c r="D6359" s="20">
        <v>9.1895503790000006E-5</v>
      </c>
      <c r="E6359" s="21">
        <v>0</v>
      </c>
      <c r="F6359" s="22">
        <v>5.87419817194953E-5</v>
      </c>
      <c r="G6359" s="22">
        <v>1.14155251141553E-4</v>
      </c>
      <c r="H6359" s="26">
        <v>0</v>
      </c>
      <c r="I6359" s="20">
        <v>0.37228471680000003</v>
      </c>
      <c r="J6359" s="24">
        <v>0.63009999999999999</v>
      </c>
      <c r="K6359" s="20">
        <v>0.2058680302</v>
      </c>
      <c r="L6359" s="20">
        <v>0.34729493890000002</v>
      </c>
      <c r="M6359" s="20">
        <v>4.9941204410000002E-2</v>
      </c>
      <c r="N6359" s="21">
        <v>0</v>
      </c>
    </row>
    <row r="6360" spans="1:14" ht="15" customHeight="1" outlineLevel="1" x14ac:dyDescent="0.3">
      <c r="A6360" s="12">
        <v>6358</v>
      </c>
      <c r="B6360" s="13">
        <v>1</v>
      </c>
      <c r="C6360" s="19">
        <v>9.5460513538252095E-5</v>
      </c>
      <c r="D6360" s="20">
        <v>1.006289514E-4</v>
      </c>
      <c r="E6360" s="21">
        <v>0</v>
      </c>
      <c r="F6360" s="22">
        <v>3.7594868300476997E-5</v>
      </c>
      <c r="G6360" s="22">
        <v>1.14155251141553E-4</v>
      </c>
      <c r="H6360" s="26">
        <v>0</v>
      </c>
      <c r="I6360" s="20">
        <v>0.3618114818</v>
      </c>
      <c r="J6360" s="24">
        <v>0.60350000000000004</v>
      </c>
      <c r="K6360" s="20">
        <v>0.201120039</v>
      </c>
      <c r="L6360" s="20">
        <v>0.33507853399999998</v>
      </c>
      <c r="M6360" s="20">
        <v>3.6744014210000002E-2</v>
      </c>
      <c r="N6360" s="21">
        <v>0</v>
      </c>
    </row>
    <row r="6361" spans="1:14" ht="15" customHeight="1" outlineLevel="1" x14ac:dyDescent="0.3">
      <c r="A6361" s="12">
        <v>6359</v>
      </c>
      <c r="B6361" s="13">
        <v>1</v>
      </c>
      <c r="C6361" s="19">
        <v>9.6305664090427106E-5</v>
      </c>
      <c r="D6361" s="20">
        <v>1.089737913E-4</v>
      </c>
      <c r="E6361" s="21">
        <v>0</v>
      </c>
      <c r="F6361" s="22">
        <v>2.3496792687798098E-5</v>
      </c>
      <c r="G6361" s="22">
        <v>1.14155251141553E-4</v>
      </c>
      <c r="H6361" s="26">
        <v>0</v>
      </c>
      <c r="I6361" s="20">
        <v>0.34096198599999999</v>
      </c>
      <c r="J6361" s="24">
        <v>0.57889999999999997</v>
      </c>
      <c r="K6361" s="20">
        <v>0.12819576329999999</v>
      </c>
      <c r="L6361" s="20">
        <v>0.311421369</v>
      </c>
      <c r="M6361" s="20">
        <v>1.553994163E-2</v>
      </c>
      <c r="N6361" s="21">
        <v>0</v>
      </c>
    </row>
    <row r="6362" spans="1:14" ht="15" customHeight="1" outlineLevel="1" x14ac:dyDescent="0.3">
      <c r="A6362" s="12">
        <v>6360</v>
      </c>
      <c r="B6362" s="13">
        <v>1</v>
      </c>
      <c r="C6362" s="19">
        <v>7.4595803670090505E-5</v>
      </c>
      <c r="D6362" s="20">
        <v>1.1666413389999999E-4</v>
      </c>
      <c r="E6362" s="21">
        <v>0</v>
      </c>
      <c r="F6362" s="22">
        <v>9.3987170751192492E-6</v>
      </c>
      <c r="G6362" s="22">
        <v>1.14155251141553E-4</v>
      </c>
      <c r="H6362" s="26">
        <v>0</v>
      </c>
      <c r="I6362" s="20">
        <v>0.32932505820000002</v>
      </c>
      <c r="J6362" s="24">
        <v>0.55649999999999999</v>
      </c>
      <c r="K6362" s="20">
        <v>0.12563915270000001</v>
      </c>
      <c r="L6362" s="20">
        <v>0.27991080089999998</v>
      </c>
      <c r="M6362" s="20">
        <v>1.337349021E-3</v>
      </c>
      <c r="N6362" s="21">
        <v>0</v>
      </c>
    </row>
    <row r="6363" spans="1:14" ht="15" customHeight="1" outlineLevel="1" x14ac:dyDescent="0.3">
      <c r="A6363" s="12">
        <v>6361</v>
      </c>
      <c r="B6363" s="13">
        <v>1</v>
      </c>
      <c r="C6363" s="19">
        <v>5.8941703325637398E-5</v>
      </c>
      <c r="D6363" s="20">
        <v>1.240272279E-4</v>
      </c>
      <c r="E6363" s="21">
        <v>0</v>
      </c>
      <c r="F6363" s="22">
        <v>5.8741981719495297E-6</v>
      </c>
      <c r="G6363" s="22">
        <v>1.14155251141553E-4</v>
      </c>
      <c r="H6363" s="26">
        <v>0</v>
      </c>
      <c r="I6363" s="20">
        <v>0.3113847944</v>
      </c>
      <c r="J6363" s="24">
        <v>0.54079999999999995</v>
      </c>
      <c r="K6363" s="20">
        <v>9.7394691990000004E-2</v>
      </c>
      <c r="L6363" s="20">
        <v>0.26740352919999999</v>
      </c>
      <c r="M6363" s="20">
        <v>1.215659956E-2</v>
      </c>
      <c r="N6363" s="21">
        <v>0</v>
      </c>
    </row>
    <row r="6364" spans="1:14" ht="15" customHeight="1" outlineLevel="1" x14ac:dyDescent="0.3">
      <c r="A6364" s="12">
        <v>6362</v>
      </c>
      <c r="B6364" s="13">
        <v>1</v>
      </c>
      <c r="C6364" s="19">
        <v>4.9160954690119199E-5</v>
      </c>
      <c r="D6364" s="20">
        <v>1.307971838E-4</v>
      </c>
      <c r="E6364" s="21">
        <v>0</v>
      </c>
      <c r="F6364" s="22">
        <v>2.3496792687798102E-6</v>
      </c>
      <c r="G6364" s="22">
        <v>1.14155251141553E-4</v>
      </c>
      <c r="H6364" s="26">
        <v>0</v>
      </c>
      <c r="I6364" s="20">
        <v>0.28859581070000001</v>
      </c>
      <c r="J6364" s="24">
        <v>0.5091</v>
      </c>
      <c r="K6364" s="20">
        <v>0.1017774531</v>
      </c>
      <c r="L6364" s="20">
        <v>0.27225130889999999</v>
      </c>
      <c r="M6364" s="20">
        <v>6.21876024E-2</v>
      </c>
      <c r="N6364" s="21">
        <v>0</v>
      </c>
    </row>
    <row r="6365" spans="1:14" ht="15" customHeight="1" outlineLevel="1" x14ac:dyDescent="0.3">
      <c r="A6365" s="12">
        <v>6363</v>
      </c>
      <c r="B6365" s="13">
        <v>1</v>
      </c>
      <c r="C6365" s="19">
        <v>3.5845806376065998E-5</v>
      </c>
      <c r="D6365" s="20">
        <v>1.3558319489999999E-4</v>
      </c>
      <c r="E6365" s="21">
        <v>0</v>
      </c>
      <c r="F6365" s="22">
        <v>1.17483963438991E-6</v>
      </c>
      <c r="G6365" s="22">
        <v>1.14155251141553E-4</v>
      </c>
      <c r="H6365" s="26">
        <v>0</v>
      </c>
      <c r="I6365" s="20">
        <v>0.26124903030000002</v>
      </c>
      <c r="J6365" s="24">
        <v>0.46100000000000002</v>
      </c>
      <c r="K6365" s="20">
        <v>9.4472851230000002E-2</v>
      </c>
      <c r="L6365" s="20">
        <v>0.27991080089999998</v>
      </c>
      <c r="M6365" s="20">
        <v>7.6735032369999998E-2</v>
      </c>
      <c r="N6365" s="21">
        <v>0</v>
      </c>
    </row>
    <row r="6366" spans="1:14" ht="15" customHeight="1" outlineLevel="1" x14ac:dyDescent="0.3">
      <c r="A6366" s="12">
        <v>6364</v>
      </c>
      <c r="B6366" s="13">
        <v>1</v>
      </c>
      <c r="C6366" s="19">
        <v>3.2591978286325301E-5</v>
      </c>
      <c r="D6366" s="20">
        <v>1.3967380269999999E-4</v>
      </c>
      <c r="E6366" s="21">
        <v>0</v>
      </c>
      <c r="F6366" s="22">
        <v>1.40980756126789E-5</v>
      </c>
      <c r="G6366" s="22">
        <v>1.14155251141553E-4</v>
      </c>
      <c r="H6366" s="26">
        <v>0</v>
      </c>
      <c r="I6366" s="20">
        <v>0.25126066720000001</v>
      </c>
      <c r="J6366" s="24">
        <v>0.38679999999999998</v>
      </c>
      <c r="K6366" s="20">
        <v>8.5220355489999997E-2</v>
      </c>
      <c r="L6366" s="20">
        <v>0.28184991269999998</v>
      </c>
      <c r="M6366" s="20">
        <v>5.0593973360000002E-2</v>
      </c>
      <c r="N6366" s="21">
        <v>0</v>
      </c>
    </row>
    <row r="6367" spans="1:14" ht="15" customHeight="1" outlineLevel="1" x14ac:dyDescent="0.3">
      <c r="A6367" s="12">
        <v>6365</v>
      </c>
      <c r="B6367" s="13">
        <v>1</v>
      </c>
      <c r="C6367" s="19">
        <v>4.1614219159218901E-5</v>
      </c>
      <c r="D6367" s="20">
        <v>1.447052502E-4</v>
      </c>
      <c r="E6367" s="21">
        <v>0</v>
      </c>
      <c r="F6367" s="22">
        <v>3.7594868300476997E-5</v>
      </c>
      <c r="G6367" s="22">
        <v>1.14155251141553E-4</v>
      </c>
      <c r="H6367" s="26">
        <v>0</v>
      </c>
      <c r="I6367" s="20">
        <v>0.23710240499999999</v>
      </c>
      <c r="J6367" s="24">
        <v>0.313</v>
      </c>
      <c r="K6367" s="20">
        <v>0.14097881670000001</v>
      </c>
      <c r="L6367" s="20">
        <v>0.32286212910000001</v>
      </c>
      <c r="M6367" s="20">
        <v>1.5192655310000001E-2</v>
      </c>
      <c r="N6367" s="21">
        <v>0</v>
      </c>
    </row>
    <row r="6368" spans="1:14" ht="15" customHeight="1" outlineLevel="1" x14ac:dyDescent="0.3">
      <c r="A6368" s="12">
        <v>6366</v>
      </c>
      <c r="B6368" s="13">
        <v>1</v>
      </c>
      <c r="C6368" s="19">
        <v>6.6588398161636304E-5</v>
      </c>
      <c r="D6368" s="20">
        <v>1.4865268669999999E-4</v>
      </c>
      <c r="E6368" s="21">
        <v>0</v>
      </c>
      <c r="F6368" s="22">
        <v>9.3987170751192502E-5</v>
      </c>
      <c r="G6368" s="22">
        <v>1.14155251141553E-4</v>
      </c>
      <c r="H6368" s="26">
        <v>1.4860281053141701E-2</v>
      </c>
      <c r="I6368" s="20">
        <v>0.21964701319999999</v>
      </c>
      <c r="J6368" s="24">
        <v>0.254</v>
      </c>
      <c r="K6368" s="20">
        <v>0.24251278309999999</v>
      </c>
      <c r="L6368" s="20">
        <v>0.38287764200000002</v>
      </c>
      <c r="M6368" s="20">
        <v>9.427896018E-4</v>
      </c>
      <c r="N6368" s="21">
        <v>0</v>
      </c>
    </row>
    <row r="6369" spans="1:14" ht="15" customHeight="1" outlineLevel="1" x14ac:dyDescent="0.3">
      <c r="A6369" s="12">
        <v>6367</v>
      </c>
      <c r="B6369" s="13">
        <v>1</v>
      </c>
      <c r="C6369" s="19">
        <v>9.5788756552547902E-5</v>
      </c>
      <c r="D6369" s="20">
        <v>1.364217695E-4</v>
      </c>
      <c r="E6369" s="21">
        <v>0</v>
      </c>
      <c r="F6369" s="22">
        <v>1.8210014333043501E-4</v>
      </c>
      <c r="G6369" s="22">
        <v>1.14155251141553E-4</v>
      </c>
      <c r="H6369" s="26">
        <v>4.9749636569213398E-2</v>
      </c>
      <c r="I6369" s="20">
        <v>0.20539177659999999</v>
      </c>
      <c r="J6369" s="24">
        <v>0.1883</v>
      </c>
      <c r="K6369" s="20">
        <v>0.21828585340000001</v>
      </c>
      <c r="L6369" s="20">
        <v>0.42195074659999998</v>
      </c>
      <c r="M6369" s="20">
        <v>4.5479013100000002E-4</v>
      </c>
      <c r="N6369" s="21">
        <v>0</v>
      </c>
    </row>
    <row r="6370" spans="1:14" ht="15" customHeight="1" outlineLevel="1" x14ac:dyDescent="0.3">
      <c r="A6370" s="12">
        <v>6368</v>
      </c>
      <c r="B6370" s="13">
        <v>1</v>
      </c>
      <c r="C6370" s="19">
        <v>1.13327317392754E-4</v>
      </c>
      <c r="D6370" s="20">
        <v>1.091578686E-4</v>
      </c>
      <c r="E6370" s="21">
        <v>0</v>
      </c>
      <c r="F6370" s="22">
        <v>1.58603350642637E-4</v>
      </c>
      <c r="G6370" s="22">
        <v>1.14155251141553E-4</v>
      </c>
      <c r="H6370" s="26">
        <v>0.16184784364399901</v>
      </c>
      <c r="I6370" s="20">
        <v>0.1913304888</v>
      </c>
      <c r="J6370" s="24">
        <v>0.1061</v>
      </c>
      <c r="K6370" s="20">
        <v>0.23606038469999999</v>
      </c>
      <c r="L6370" s="20">
        <v>0.41700601120000003</v>
      </c>
      <c r="M6370" s="20">
        <v>1.8120222129999999E-2</v>
      </c>
      <c r="N6370" s="20">
        <v>5.9759142860000003E-2</v>
      </c>
    </row>
    <row r="6371" spans="1:14" ht="15" customHeight="1" outlineLevel="1" x14ac:dyDescent="0.3">
      <c r="A6371" s="12">
        <v>6369</v>
      </c>
      <c r="B6371" s="13">
        <v>1</v>
      </c>
      <c r="C6371" s="19">
        <v>1.29002107616662E-4</v>
      </c>
      <c r="D6371" s="20">
        <v>7.620802295E-5</v>
      </c>
      <c r="E6371" s="21">
        <v>0</v>
      </c>
      <c r="F6371" s="22">
        <v>1.4685495429873799E-4</v>
      </c>
      <c r="G6371" s="22">
        <v>1.14155251141553E-4</v>
      </c>
      <c r="H6371" s="26">
        <v>0.29510579874010701</v>
      </c>
      <c r="I6371" s="20">
        <v>0.1912335144</v>
      </c>
      <c r="J6371" s="24">
        <v>0.1016</v>
      </c>
      <c r="K6371" s="20">
        <v>0.18431945459999999</v>
      </c>
      <c r="L6371" s="20">
        <v>0.41070389759999998</v>
      </c>
      <c r="M6371" s="20">
        <v>3.4965235189999999E-2</v>
      </c>
      <c r="N6371" s="24">
        <v>0.21606</v>
      </c>
    </row>
    <row r="6372" spans="1:14" ht="15" customHeight="1" outlineLevel="1" x14ac:dyDescent="0.3">
      <c r="A6372" s="12">
        <v>6370</v>
      </c>
      <c r="B6372" s="13">
        <v>1</v>
      </c>
      <c r="C6372" s="19">
        <v>1.4024734120306E-4</v>
      </c>
      <c r="D6372" s="20">
        <v>4.3626331980000001E-5</v>
      </c>
      <c r="E6372" s="21">
        <v>0</v>
      </c>
      <c r="F6372" s="22">
        <v>1.6447754881458699E-4</v>
      </c>
      <c r="G6372" s="22">
        <v>1.14155251141553E-4</v>
      </c>
      <c r="H6372" s="26">
        <v>0.39476659667258901</v>
      </c>
      <c r="I6372" s="20">
        <v>0.2044220326</v>
      </c>
      <c r="J6372" s="24">
        <v>7.3999999999999996E-2</v>
      </c>
      <c r="K6372" s="20">
        <v>0.17957146339999999</v>
      </c>
      <c r="L6372" s="20">
        <v>0.40091138259999998</v>
      </c>
      <c r="M6372" s="20">
        <v>2.7752042330000001E-2</v>
      </c>
      <c r="N6372" s="20">
        <v>0.4268605714</v>
      </c>
    </row>
    <row r="6373" spans="1:14" ht="15" customHeight="1" outlineLevel="1" x14ac:dyDescent="0.3">
      <c r="A6373" s="12">
        <v>6371</v>
      </c>
      <c r="B6373" s="13">
        <v>1</v>
      </c>
      <c r="C6373" s="19">
        <v>1.4985998516904499E-4</v>
      </c>
      <c r="D6373" s="20">
        <v>1.7548707379999999E-5</v>
      </c>
      <c r="E6373" s="21">
        <v>0</v>
      </c>
      <c r="F6373" s="22">
        <v>1.87974341502385E-4</v>
      </c>
      <c r="G6373" s="22">
        <v>1.14155251141553E-4</v>
      </c>
      <c r="H6373" s="26">
        <v>0.45081570020998202</v>
      </c>
      <c r="I6373" s="20">
        <v>0.2172226532</v>
      </c>
      <c r="J6373" s="24">
        <v>6.0999999999999999E-2</v>
      </c>
      <c r="K6373" s="20">
        <v>0.2151205259</v>
      </c>
      <c r="L6373" s="20">
        <v>0.37938724060000001</v>
      </c>
      <c r="M6373" s="20">
        <v>1.308811547E-2</v>
      </c>
      <c r="N6373" s="20">
        <v>0.58454314289999998</v>
      </c>
    </row>
    <row r="6374" spans="1:14" ht="15" customHeight="1" outlineLevel="1" x14ac:dyDescent="0.3">
      <c r="A6374" s="12">
        <v>6372</v>
      </c>
      <c r="B6374" s="13">
        <v>1</v>
      </c>
      <c r="C6374" s="19">
        <v>1.56578059450335E-4</v>
      </c>
      <c r="D6374" s="21">
        <v>0</v>
      </c>
      <c r="E6374" s="21">
        <v>0</v>
      </c>
      <c r="F6374" s="22">
        <v>2.0677177565262301E-4</v>
      </c>
      <c r="G6374" s="22">
        <v>1.14155251141553E-4</v>
      </c>
      <c r="H6374" s="26">
        <v>0.468906477144242</v>
      </c>
      <c r="I6374" s="20">
        <v>0.22982932510000001</v>
      </c>
      <c r="J6374" s="24">
        <v>5.6099999999999997E-2</v>
      </c>
      <c r="K6374" s="20">
        <v>0.18431945459999999</v>
      </c>
      <c r="L6374" s="20">
        <v>0.34254411480000002</v>
      </c>
      <c r="M6374" s="20">
        <v>1.337349021E-3</v>
      </c>
      <c r="N6374" s="20">
        <v>0.75742457139999997</v>
      </c>
    </row>
    <row r="6375" spans="1:14" ht="15" customHeight="1" outlineLevel="1" x14ac:dyDescent="0.3">
      <c r="A6375" s="12">
        <v>6373</v>
      </c>
      <c r="B6375" s="13">
        <v>1</v>
      </c>
      <c r="C6375" s="19">
        <v>1.5083965242197999E-4</v>
      </c>
      <c r="D6375" s="21">
        <v>0</v>
      </c>
      <c r="E6375" s="21">
        <v>0</v>
      </c>
      <c r="F6375" s="22">
        <v>1.87974341502385E-4</v>
      </c>
      <c r="G6375" s="22">
        <v>1.14155251141553E-4</v>
      </c>
      <c r="H6375" s="26">
        <v>0.455176869649491</v>
      </c>
      <c r="I6375" s="20">
        <v>0.2450543057</v>
      </c>
      <c r="J6375" s="24">
        <v>6.4399999999999999E-2</v>
      </c>
      <c r="K6375" s="20">
        <v>0.12722181639999999</v>
      </c>
      <c r="L6375" s="20">
        <v>0.3225712624</v>
      </c>
      <c r="M6375" s="20">
        <v>8.7031750330000008E-3</v>
      </c>
      <c r="N6375" s="20">
        <v>0.49626942860000001</v>
      </c>
    </row>
    <row r="6376" spans="1:14" ht="15" customHeight="1" outlineLevel="1" x14ac:dyDescent="0.3">
      <c r="A6376" s="12">
        <v>6374</v>
      </c>
      <c r="B6376" s="13">
        <v>1</v>
      </c>
      <c r="C6376" s="19">
        <v>1.4568424056611099E-4</v>
      </c>
      <c r="D6376" s="21">
        <v>0</v>
      </c>
      <c r="E6376" s="21">
        <v>0</v>
      </c>
      <c r="F6376" s="22">
        <v>1.90324020771165E-4</v>
      </c>
      <c r="G6376" s="22">
        <v>1.14155251141553E-4</v>
      </c>
      <c r="H6376" s="26">
        <v>0.42787917945404602</v>
      </c>
      <c r="I6376" s="20">
        <v>0.24912723040000001</v>
      </c>
      <c r="J6376" s="24">
        <v>8.4199999999999997E-2</v>
      </c>
      <c r="K6376" s="20">
        <v>9.8003408809999998E-2</v>
      </c>
      <c r="L6376" s="20">
        <v>0.30056234240000002</v>
      </c>
      <c r="M6376" s="20">
        <v>4.6911767889999997E-2</v>
      </c>
      <c r="N6376" s="20">
        <v>0.1065591429</v>
      </c>
    </row>
    <row r="6377" spans="1:14" ht="15" customHeight="1" outlineLevel="1" x14ac:dyDescent="0.3">
      <c r="A6377" s="12">
        <v>6375</v>
      </c>
      <c r="B6377" s="13">
        <v>1</v>
      </c>
      <c r="C6377" s="19">
        <v>1.3782103295043E-4</v>
      </c>
      <c r="D6377" s="21">
        <v>0</v>
      </c>
      <c r="E6377" s="21">
        <v>0</v>
      </c>
      <c r="F6377" s="22">
        <v>2.1382081345896301E-4</v>
      </c>
      <c r="G6377" s="22">
        <v>1.14155251141553E-4</v>
      </c>
      <c r="H6377" s="26">
        <v>0.36278468744952402</v>
      </c>
      <c r="I6377" s="20">
        <v>0.2417571761</v>
      </c>
      <c r="J6377" s="24">
        <v>0.1242</v>
      </c>
      <c r="K6377" s="20">
        <v>8.9237886540000005E-2</v>
      </c>
      <c r="L6377" s="20">
        <v>0.30511925540000001</v>
      </c>
      <c r="M6377" s="20">
        <v>5.731426899E-2</v>
      </c>
      <c r="N6377" s="20">
        <v>0.22077342859999999</v>
      </c>
    </row>
    <row r="6378" spans="1:14" ht="15" customHeight="1" outlineLevel="1" x14ac:dyDescent="0.3">
      <c r="A6378" s="12">
        <v>6376</v>
      </c>
      <c r="B6378" s="13">
        <v>1</v>
      </c>
      <c r="C6378" s="19">
        <v>1.31547812168803E-4</v>
      </c>
      <c r="D6378" s="21">
        <v>0</v>
      </c>
      <c r="E6378" s="21">
        <v>0</v>
      </c>
      <c r="F6378" s="22">
        <v>2.23219530534082E-4</v>
      </c>
      <c r="G6378" s="22">
        <v>1.14155251141553E-4</v>
      </c>
      <c r="H6378" s="26">
        <v>0.27006945566144402</v>
      </c>
      <c r="I6378" s="20">
        <v>0.23642358420000001</v>
      </c>
      <c r="J6378" s="24">
        <v>0.1585</v>
      </c>
      <c r="K6378" s="20">
        <v>0.1081081081</v>
      </c>
      <c r="L6378" s="20">
        <v>0.29862323060000001</v>
      </c>
      <c r="M6378" s="20">
        <v>3.8393731479999998E-2</v>
      </c>
      <c r="N6378" s="20">
        <v>0.17483142860000001</v>
      </c>
    </row>
    <row r="6379" spans="1:14" ht="15" customHeight="1" outlineLevel="1" x14ac:dyDescent="0.3">
      <c r="A6379" s="12">
        <v>6377</v>
      </c>
      <c r="B6379" s="13">
        <v>1</v>
      </c>
      <c r="C6379" s="19">
        <v>1.2417088407206501E-4</v>
      </c>
      <c r="D6379" s="20">
        <v>8.3857459500000001E-6</v>
      </c>
      <c r="E6379" s="21">
        <v>0</v>
      </c>
      <c r="F6379" s="22">
        <v>2.23219530534082E-4</v>
      </c>
      <c r="G6379" s="22">
        <v>1.14155251141553E-4</v>
      </c>
      <c r="H6379" s="26">
        <v>0.14004199644645501</v>
      </c>
      <c r="I6379" s="20">
        <v>0.20907680370000001</v>
      </c>
      <c r="J6379" s="24">
        <v>0.2165</v>
      </c>
      <c r="K6379" s="20">
        <v>0.14377891400000001</v>
      </c>
      <c r="L6379" s="20">
        <v>0.33527244519999999</v>
      </c>
      <c r="M6379" s="20">
        <v>1.1614411450000001E-2</v>
      </c>
      <c r="N6379" s="20">
        <v>0.51583628569999995</v>
      </c>
    </row>
    <row r="6380" spans="1:14" ht="15" customHeight="1" outlineLevel="1" x14ac:dyDescent="0.3">
      <c r="A6380" s="12">
        <v>6378</v>
      </c>
      <c r="B6380" s="13">
        <v>1</v>
      </c>
      <c r="C6380" s="19">
        <v>1.1744060618233299E-4</v>
      </c>
      <c r="D6380" s="20">
        <v>5.3996022699999997E-5</v>
      </c>
      <c r="E6380" s="21">
        <v>0</v>
      </c>
      <c r="F6380" s="22">
        <v>1.6447754881458699E-4</v>
      </c>
      <c r="G6380" s="22">
        <v>1.14155251141553E-4</v>
      </c>
      <c r="H6380" s="26">
        <v>4.2804070424810201E-2</v>
      </c>
      <c r="I6380" s="20">
        <v>0.1787238169</v>
      </c>
      <c r="J6380" s="24">
        <v>0.32650000000000001</v>
      </c>
      <c r="K6380" s="20">
        <v>0.202459216</v>
      </c>
      <c r="L6380" s="20">
        <v>0.3742485941</v>
      </c>
      <c r="M6380" s="20">
        <v>8.6555184499999998E-4</v>
      </c>
      <c r="N6380" s="20">
        <v>0.25526057140000002</v>
      </c>
    </row>
    <row r="6381" spans="1:14" ht="15" customHeight="1" outlineLevel="1" x14ac:dyDescent="0.3">
      <c r="A6381" s="12">
        <v>6379</v>
      </c>
      <c r="B6381" s="13">
        <v>1</v>
      </c>
      <c r="C6381" s="19">
        <v>1.1784481190862701E-4</v>
      </c>
      <c r="D6381" s="20">
        <v>8.9216155690000003E-5</v>
      </c>
      <c r="E6381" s="21">
        <v>0</v>
      </c>
      <c r="F6381" s="22">
        <v>1.1748396343899099E-4</v>
      </c>
      <c r="G6381" s="22">
        <v>1.14155251141553E-4</v>
      </c>
      <c r="H6381" s="26">
        <v>0</v>
      </c>
      <c r="I6381" s="20">
        <v>0.16757176109999999</v>
      </c>
      <c r="J6381" s="24">
        <v>0.41139999999999999</v>
      </c>
      <c r="K6381" s="20">
        <v>0.22680788900000001</v>
      </c>
      <c r="L6381" s="20">
        <v>0.3918945123</v>
      </c>
      <c r="M6381" s="20">
        <v>1.7274609700000001E-4</v>
      </c>
      <c r="N6381" s="21">
        <v>0</v>
      </c>
    </row>
    <row r="6382" spans="1:14" ht="15" customHeight="1" outlineLevel="1" x14ac:dyDescent="0.3">
      <c r="A6382" s="12">
        <v>6380</v>
      </c>
      <c r="B6382" s="13">
        <v>1</v>
      </c>
      <c r="C6382" s="19">
        <v>1.15551769777174E-4</v>
      </c>
      <c r="D6382" s="20">
        <v>1.016516033E-4</v>
      </c>
      <c r="E6382" s="21">
        <v>0</v>
      </c>
      <c r="F6382" s="22">
        <v>8.8112972579242903E-5</v>
      </c>
      <c r="G6382" s="22">
        <v>1.14155251141553E-4</v>
      </c>
      <c r="H6382" s="26">
        <v>0</v>
      </c>
      <c r="I6382" s="20">
        <v>0.1715477114</v>
      </c>
      <c r="J6382" s="24">
        <v>0.38679999999999998</v>
      </c>
      <c r="K6382" s="20">
        <v>0.1616751887</v>
      </c>
      <c r="L6382" s="20">
        <v>0.36154741130000001</v>
      </c>
      <c r="M6382" s="20">
        <v>1.2279333539999999E-2</v>
      </c>
      <c r="N6382" s="21">
        <v>0</v>
      </c>
    </row>
    <row r="6383" spans="1:14" ht="15" customHeight="1" outlineLevel="1" x14ac:dyDescent="0.3">
      <c r="A6383" s="12">
        <v>6381</v>
      </c>
      <c r="B6383" s="13">
        <v>1</v>
      </c>
      <c r="C6383" s="19">
        <v>9.7510016036864497E-5</v>
      </c>
      <c r="D6383" s="20">
        <v>1.1193948189999999E-4</v>
      </c>
      <c r="E6383" s="21">
        <v>0</v>
      </c>
      <c r="F6383" s="22">
        <v>5.87419817194953E-5</v>
      </c>
      <c r="G6383" s="22">
        <v>1.14155251141553E-4</v>
      </c>
      <c r="H6383" s="26">
        <v>0</v>
      </c>
      <c r="I6383" s="20">
        <v>0.1726144298</v>
      </c>
      <c r="J6383" s="24">
        <v>0.3528</v>
      </c>
      <c r="K6383" s="20">
        <v>0.1396396396</v>
      </c>
      <c r="L6383" s="20">
        <v>0.35941438819999999</v>
      </c>
      <c r="M6383" s="20">
        <v>2.6337667400000001E-2</v>
      </c>
      <c r="N6383" s="21">
        <v>0</v>
      </c>
    </row>
    <row r="6384" spans="1:14" ht="15" customHeight="1" outlineLevel="1" x14ac:dyDescent="0.3">
      <c r="A6384" s="12">
        <v>6382</v>
      </c>
      <c r="B6384" s="13">
        <v>1</v>
      </c>
      <c r="C6384" s="19">
        <v>9.4588097339370406E-5</v>
      </c>
      <c r="D6384" s="20">
        <v>1.194252942E-4</v>
      </c>
      <c r="E6384" s="21">
        <v>0</v>
      </c>
      <c r="F6384" s="22">
        <v>3.7594868300476997E-5</v>
      </c>
      <c r="G6384" s="22">
        <v>1.14155251141553E-4</v>
      </c>
      <c r="H6384" s="26">
        <v>0</v>
      </c>
      <c r="I6384" s="20">
        <v>0.1736811482</v>
      </c>
      <c r="J6384" s="24">
        <v>0.34029999999999999</v>
      </c>
      <c r="K6384" s="20">
        <v>0.1596055515</v>
      </c>
      <c r="L6384" s="20">
        <v>0.3514640295</v>
      </c>
      <c r="M6384" s="20">
        <v>2.2318881169999999E-2</v>
      </c>
      <c r="N6384" s="21">
        <v>0</v>
      </c>
    </row>
    <row r="6385" spans="1:14" ht="15" customHeight="1" outlineLevel="1" x14ac:dyDescent="0.3">
      <c r="A6385" s="12">
        <v>6383</v>
      </c>
      <c r="B6385" s="13">
        <v>1</v>
      </c>
      <c r="C6385" s="19">
        <v>9.5146275868015796E-5</v>
      </c>
      <c r="D6385" s="20">
        <v>1.2578618920000001E-4</v>
      </c>
      <c r="E6385" s="21">
        <v>0</v>
      </c>
      <c r="F6385" s="22">
        <v>2.3496792687798098E-5</v>
      </c>
      <c r="G6385" s="22">
        <v>1.14155251141553E-4</v>
      </c>
      <c r="H6385" s="26">
        <v>0</v>
      </c>
      <c r="I6385" s="20">
        <v>0.17300232739999999</v>
      </c>
      <c r="J6385" s="24">
        <v>0.37819999999999998</v>
      </c>
      <c r="K6385" s="20">
        <v>0.17604090580000001</v>
      </c>
      <c r="L6385" s="20">
        <v>0.31510568160000002</v>
      </c>
      <c r="M6385" s="20">
        <v>1.150457658E-2</v>
      </c>
      <c r="N6385" s="21">
        <v>0</v>
      </c>
    </row>
    <row r="6386" spans="1:14" ht="15" customHeight="1" outlineLevel="1" x14ac:dyDescent="0.3">
      <c r="A6386" s="12">
        <v>6384</v>
      </c>
      <c r="B6386" s="13">
        <v>1</v>
      </c>
      <c r="C6386" s="19">
        <v>7.5228083216366502E-5</v>
      </c>
      <c r="D6386" s="20">
        <v>1.337424214E-4</v>
      </c>
      <c r="E6386" s="21">
        <v>0</v>
      </c>
      <c r="F6386" s="22">
        <v>9.3987170751192492E-6</v>
      </c>
      <c r="G6386" s="22">
        <v>1.14155251141553E-4</v>
      </c>
      <c r="H6386" s="26">
        <v>0</v>
      </c>
      <c r="I6386" s="20">
        <v>0.17503878980000001</v>
      </c>
      <c r="J6386" s="24">
        <v>0.46389999999999998</v>
      </c>
      <c r="K6386" s="20">
        <v>9.2524957389999996E-2</v>
      </c>
      <c r="L6386" s="20">
        <v>0.27855342249999998</v>
      </c>
      <c r="M6386" s="20">
        <v>1.337349021E-3</v>
      </c>
      <c r="N6386" s="21">
        <v>0</v>
      </c>
    </row>
    <row r="6387" spans="1:14" ht="15" customHeight="1" outlineLevel="1" x14ac:dyDescent="0.3">
      <c r="A6387" s="12">
        <v>6385</v>
      </c>
      <c r="B6387" s="13">
        <v>1</v>
      </c>
      <c r="C6387" s="19">
        <v>5.8748345432113503E-5</v>
      </c>
      <c r="D6387" s="20">
        <v>1.3961244349999999E-4</v>
      </c>
      <c r="E6387" s="21">
        <v>0</v>
      </c>
      <c r="F6387" s="22">
        <v>5.8741981719495297E-6</v>
      </c>
      <c r="G6387" s="22">
        <v>1.14155251141553E-4</v>
      </c>
      <c r="H6387" s="26">
        <v>0</v>
      </c>
      <c r="I6387" s="20">
        <v>0.18619084559999999</v>
      </c>
      <c r="J6387" s="24">
        <v>0.5222</v>
      </c>
      <c r="K6387" s="20">
        <v>9.7881665450000002E-2</v>
      </c>
      <c r="L6387" s="20">
        <v>0.27273608690000001</v>
      </c>
      <c r="M6387" s="20">
        <v>8.1022337790000003E-3</v>
      </c>
      <c r="N6387" s="21">
        <v>0</v>
      </c>
    </row>
    <row r="6388" spans="1:14" ht="15" customHeight="1" outlineLevel="1" x14ac:dyDescent="0.3">
      <c r="A6388" s="12">
        <v>6386</v>
      </c>
      <c r="B6388" s="13">
        <v>1</v>
      </c>
      <c r="C6388" s="19">
        <v>4.8401655781087703E-5</v>
      </c>
      <c r="D6388" s="20">
        <v>1.4464389110000001E-4</v>
      </c>
      <c r="E6388" s="21">
        <v>0</v>
      </c>
      <c r="F6388" s="22">
        <v>2.3496792687798102E-6</v>
      </c>
      <c r="G6388" s="22">
        <v>1.14155251141553E-4</v>
      </c>
      <c r="H6388" s="26">
        <v>0</v>
      </c>
      <c r="I6388" s="20">
        <v>0.1847362296</v>
      </c>
      <c r="J6388" s="24">
        <v>0.55359999999999998</v>
      </c>
      <c r="K6388" s="20">
        <v>0.10676893110000001</v>
      </c>
      <c r="L6388" s="20">
        <v>0.26817917390000001</v>
      </c>
      <c r="M6388" s="20">
        <v>4.4193043869999997E-2</v>
      </c>
      <c r="N6388" s="21">
        <v>0</v>
      </c>
    </row>
    <row r="6389" spans="1:14" ht="15" customHeight="1" outlineLevel="1" x14ac:dyDescent="0.3">
      <c r="A6389" s="12">
        <v>6387</v>
      </c>
      <c r="B6389" s="13">
        <v>1</v>
      </c>
      <c r="C6389" s="19">
        <v>3.61837551865429E-5</v>
      </c>
      <c r="D6389" s="20">
        <v>1.4877540500000001E-4</v>
      </c>
      <c r="E6389" s="21">
        <v>0</v>
      </c>
      <c r="F6389" s="22">
        <v>1.17483963438991E-6</v>
      </c>
      <c r="G6389" s="22">
        <v>1.14155251141553E-4</v>
      </c>
      <c r="H6389" s="26">
        <v>0</v>
      </c>
      <c r="I6389" s="20">
        <v>0.17940263770000001</v>
      </c>
      <c r="J6389" s="24">
        <v>0.57189999999999996</v>
      </c>
      <c r="K6389" s="20">
        <v>7.3654735819999997E-2</v>
      </c>
      <c r="L6389" s="20">
        <v>0.2645918169</v>
      </c>
      <c r="M6389" s="20">
        <v>5.3872509169999999E-2</v>
      </c>
      <c r="N6389" s="21">
        <v>0</v>
      </c>
    </row>
    <row r="6390" spans="1:14" ht="15" customHeight="1" outlineLevel="1" x14ac:dyDescent="0.3">
      <c r="A6390" s="12">
        <v>6388</v>
      </c>
      <c r="B6390" s="13">
        <v>1</v>
      </c>
      <c r="C6390" s="19">
        <v>3.31117278512498E-5</v>
      </c>
      <c r="D6390" s="20">
        <v>1.522115155E-4</v>
      </c>
      <c r="E6390" s="21">
        <v>0</v>
      </c>
      <c r="F6390" s="22">
        <v>1.40980756126789E-5</v>
      </c>
      <c r="G6390" s="22">
        <v>1.14155251141553E-4</v>
      </c>
      <c r="H6390" s="26">
        <v>0</v>
      </c>
      <c r="I6390" s="20">
        <v>0.1886152056</v>
      </c>
      <c r="J6390" s="24">
        <v>0.55789999999999995</v>
      </c>
      <c r="K6390" s="20">
        <v>6.6106647190000006E-2</v>
      </c>
      <c r="L6390" s="20">
        <v>0.27273608690000001</v>
      </c>
      <c r="M6390" s="20">
        <v>3.621685719E-2</v>
      </c>
      <c r="N6390" s="21">
        <v>0</v>
      </c>
    </row>
    <row r="6391" spans="1:14" ht="15" customHeight="1" outlineLevel="1" x14ac:dyDescent="0.3">
      <c r="A6391" s="12">
        <v>6389</v>
      </c>
      <c r="B6391" s="13">
        <v>1</v>
      </c>
      <c r="C6391" s="19">
        <v>4.0986035721854399E-5</v>
      </c>
      <c r="D6391" s="20">
        <v>1.5540218959999999E-4</v>
      </c>
      <c r="E6391" s="21">
        <v>0</v>
      </c>
      <c r="F6391" s="22">
        <v>3.7594868300476997E-5</v>
      </c>
      <c r="G6391" s="22">
        <v>1.14155251141553E-4</v>
      </c>
      <c r="H6391" s="26">
        <v>0</v>
      </c>
      <c r="I6391" s="20">
        <v>0.19937936379999999</v>
      </c>
      <c r="J6391" s="24">
        <v>0.50480000000000003</v>
      </c>
      <c r="K6391" s="20">
        <v>0.1240564889</v>
      </c>
      <c r="L6391" s="20">
        <v>0.3030831879</v>
      </c>
      <c r="M6391" s="20">
        <v>1.09739369E-2</v>
      </c>
      <c r="N6391" s="21">
        <v>0</v>
      </c>
    </row>
    <row r="6392" spans="1:14" ht="15" customHeight="1" outlineLevel="1" x14ac:dyDescent="0.3">
      <c r="A6392" s="12">
        <v>6390</v>
      </c>
      <c r="B6392" s="13">
        <v>1</v>
      </c>
      <c r="C6392" s="19">
        <v>6.7798724314131002E-5</v>
      </c>
      <c r="D6392" s="20">
        <v>1.570997918E-4</v>
      </c>
      <c r="E6392" s="21">
        <v>0</v>
      </c>
      <c r="F6392" s="22">
        <v>9.3987170751192502E-5</v>
      </c>
      <c r="G6392" s="22">
        <v>1.14155251141553E-4</v>
      </c>
      <c r="H6392" s="26">
        <v>1.6637053787756401E-2</v>
      </c>
      <c r="I6392" s="20">
        <v>0.2143134213</v>
      </c>
      <c r="J6392" s="24">
        <v>0.46389999999999998</v>
      </c>
      <c r="K6392" s="20">
        <v>0.2213294375</v>
      </c>
      <c r="L6392" s="20">
        <v>0.37085514829999999</v>
      </c>
      <c r="M6392" s="20">
        <v>8.5062886870000004E-4</v>
      </c>
      <c r="N6392" s="21">
        <v>0</v>
      </c>
    </row>
    <row r="6393" spans="1:14" ht="15" customHeight="1" outlineLevel="1" x14ac:dyDescent="0.3">
      <c r="A6393" s="12">
        <v>6391</v>
      </c>
      <c r="B6393" s="13">
        <v>1</v>
      </c>
      <c r="C6393" s="19">
        <v>1.01616812026344E-4</v>
      </c>
      <c r="D6393" s="20">
        <v>1.348468855E-4</v>
      </c>
      <c r="E6393" s="21">
        <v>0</v>
      </c>
      <c r="F6393" s="22">
        <v>1.8210014333043501E-4</v>
      </c>
      <c r="G6393" s="22">
        <v>1.14155251141553E-4</v>
      </c>
      <c r="H6393" s="26">
        <v>5.4918429979001801E-2</v>
      </c>
      <c r="I6393" s="20">
        <v>0.2132467029</v>
      </c>
      <c r="J6393" s="24">
        <v>0.45950000000000002</v>
      </c>
      <c r="K6393" s="20">
        <v>0.20270270269999999</v>
      </c>
      <c r="L6393" s="20">
        <v>0.41157649800000001</v>
      </c>
      <c r="M6393" s="20">
        <v>1.3620573860000001E-4</v>
      </c>
      <c r="N6393" s="21">
        <v>0</v>
      </c>
    </row>
    <row r="6394" spans="1:14" ht="15" customHeight="1" outlineLevel="1" x14ac:dyDescent="0.3">
      <c r="A6394" s="12">
        <v>6392</v>
      </c>
      <c r="B6394" s="13">
        <v>1</v>
      </c>
      <c r="C6394" s="19">
        <v>1.2046707388477101E-4</v>
      </c>
      <c r="D6394" s="20">
        <v>9.4104431989999997E-5</v>
      </c>
      <c r="E6394" s="21">
        <v>0</v>
      </c>
      <c r="F6394" s="22">
        <v>1.58603350642637E-4</v>
      </c>
      <c r="G6394" s="22">
        <v>1.14155251141553E-4</v>
      </c>
      <c r="H6394" s="26">
        <v>0.18494588919399099</v>
      </c>
      <c r="I6394" s="20">
        <v>0.18783941039999999</v>
      </c>
      <c r="J6394" s="24">
        <v>0.34860000000000002</v>
      </c>
      <c r="K6394" s="20">
        <v>0.1908935963</v>
      </c>
      <c r="L6394" s="20">
        <v>0.39150668989999998</v>
      </c>
      <c r="M6394" s="20">
        <v>1.1286988560000001E-2</v>
      </c>
      <c r="N6394" s="20">
        <v>4.1707714290000003E-2</v>
      </c>
    </row>
    <row r="6395" spans="1:14" ht="15" customHeight="1" outlineLevel="1" x14ac:dyDescent="0.3">
      <c r="A6395" s="12">
        <v>6393</v>
      </c>
      <c r="B6395" s="13">
        <v>1</v>
      </c>
      <c r="C6395" s="19">
        <v>1.38461545721476E-4</v>
      </c>
      <c r="D6395" s="20">
        <v>4.5119403820000001E-5</v>
      </c>
      <c r="E6395" s="21">
        <v>0</v>
      </c>
      <c r="F6395" s="22">
        <v>1.4685495429873799E-4</v>
      </c>
      <c r="G6395" s="22">
        <v>1.14155251141553E-4</v>
      </c>
      <c r="H6395" s="26">
        <v>0.335648522048134</v>
      </c>
      <c r="I6395" s="20">
        <v>0.18008145850000001</v>
      </c>
      <c r="J6395" s="24">
        <v>0.29320000000000002</v>
      </c>
      <c r="K6395" s="20">
        <v>0.2164597029</v>
      </c>
      <c r="L6395" s="20">
        <v>0.37919332950000001</v>
      </c>
      <c r="M6395" s="20">
        <v>2.480313562E-2</v>
      </c>
      <c r="N6395" s="20">
        <v>0.17841942860000001</v>
      </c>
    </row>
    <row r="6396" spans="1:14" ht="15" customHeight="1" outlineLevel="1" x14ac:dyDescent="0.3">
      <c r="A6396" s="12">
        <v>6394</v>
      </c>
      <c r="B6396" s="13">
        <v>1</v>
      </c>
      <c r="C6396" s="19">
        <v>1.4996184112415001E-4</v>
      </c>
      <c r="D6396" s="20">
        <v>9.3265857390000007E-6</v>
      </c>
      <c r="E6396" s="21">
        <v>0</v>
      </c>
      <c r="F6396" s="22">
        <v>1.6447754881458699E-4</v>
      </c>
      <c r="G6396" s="22">
        <v>1.14155251141553E-4</v>
      </c>
      <c r="H6396" s="26">
        <v>0.45130027459215</v>
      </c>
      <c r="I6396" s="20">
        <v>0.2060705974</v>
      </c>
      <c r="J6396" s="24">
        <v>0.34720000000000001</v>
      </c>
      <c r="K6396" s="20">
        <v>0.1929632335</v>
      </c>
      <c r="L6396" s="20">
        <v>0.37037037039999998</v>
      </c>
      <c r="M6396" s="20">
        <v>2.1325263720000001E-2</v>
      </c>
      <c r="N6396" s="20">
        <v>0.47817342860000001</v>
      </c>
    </row>
    <row r="6397" spans="1:14" ht="15" customHeight="1" outlineLevel="1" x14ac:dyDescent="0.3">
      <c r="A6397" s="12">
        <v>6395</v>
      </c>
      <c r="B6397" s="13">
        <v>1</v>
      </c>
      <c r="C6397" s="19">
        <v>1.54236442476548E-4</v>
      </c>
      <c r="D6397" s="21">
        <v>0</v>
      </c>
      <c r="E6397" s="21">
        <v>0</v>
      </c>
      <c r="F6397" s="22">
        <v>1.87974341502385E-4</v>
      </c>
      <c r="G6397" s="22">
        <v>1.14155251141553E-4</v>
      </c>
      <c r="H6397" s="26">
        <v>0.51445646906800202</v>
      </c>
      <c r="I6397" s="20">
        <v>0.2402055857</v>
      </c>
      <c r="J6397" s="24">
        <v>0.3669</v>
      </c>
      <c r="K6397" s="20">
        <v>0.12576089600000001</v>
      </c>
      <c r="L6397" s="20">
        <v>0.34012022489999999</v>
      </c>
      <c r="M6397" s="20">
        <v>1.1204037E-2</v>
      </c>
      <c r="N6397" s="20">
        <v>0.64236342859999995</v>
      </c>
    </row>
    <row r="6398" spans="1:14" ht="15" customHeight="1" outlineLevel="1" x14ac:dyDescent="0.3">
      <c r="A6398" s="12">
        <v>6396</v>
      </c>
      <c r="B6398" s="13">
        <v>1</v>
      </c>
      <c r="C6398" s="19">
        <v>1.5469898410100001E-4</v>
      </c>
      <c r="D6398" s="21">
        <v>0</v>
      </c>
      <c r="E6398" s="21">
        <v>0</v>
      </c>
      <c r="F6398" s="22">
        <v>2.0677177565262301E-4</v>
      </c>
      <c r="G6398" s="22">
        <v>1.14155251141553E-4</v>
      </c>
      <c r="H6398" s="26">
        <v>0.53077047326764704</v>
      </c>
      <c r="I6398" s="20">
        <v>0.24486035689999999</v>
      </c>
      <c r="J6398" s="24">
        <v>0.374</v>
      </c>
      <c r="K6398" s="20">
        <v>9.1672753829999995E-2</v>
      </c>
      <c r="L6398" s="20">
        <v>0.31656001550000001</v>
      </c>
      <c r="M6398" s="20">
        <v>1.337349021E-3</v>
      </c>
      <c r="N6398" s="20">
        <v>0.78492514290000004</v>
      </c>
    </row>
    <row r="6399" spans="1:14" ht="15" customHeight="1" outlineLevel="1" x14ac:dyDescent="0.3">
      <c r="A6399" s="12">
        <v>6397</v>
      </c>
      <c r="B6399" s="13">
        <v>1</v>
      </c>
      <c r="C6399" s="19">
        <v>1.4982784261849199E-4</v>
      </c>
      <c r="D6399" s="21">
        <v>0</v>
      </c>
      <c r="E6399" s="21">
        <v>0</v>
      </c>
      <c r="F6399" s="22">
        <v>1.87974341502385E-4</v>
      </c>
      <c r="G6399" s="22">
        <v>1.14155251141553E-4</v>
      </c>
      <c r="H6399" s="26">
        <v>0.51429494427394595</v>
      </c>
      <c r="I6399" s="20">
        <v>0.234678045</v>
      </c>
      <c r="J6399" s="24">
        <v>0.38540000000000002</v>
      </c>
      <c r="K6399" s="20">
        <v>7.4750426100000003E-2</v>
      </c>
      <c r="L6399" s="20">
        <v>0.29736280780000002</v>
      </c>
      <c r="M6399" s="20">
        <v>9.3331194720000007E-3</v>
      </c>
      <c r="N6399" s="20">
        <v>0.81414171430000004</v>
      </c>
    </row>
    <row r="6400" spans="1:14" ht="15" customHeight="1" outlineLevel="1" x14ac:dyDescent="0.3">
      <c r="A6400" s="12">
        <v>6398</v>
      </c>
      <c r="B6400" s="13">
        <v>1</v>
      </c>
      <c r="C6400" s="19">
        <v>1.4623350874514801E-4</v>
      </c>
      <c r="D6400" s="21">
        <v>0</v>
      </c>
      <c r="E6400" s="21">
        <v>0</v>
      </c>
      <c r="F6400" s="22">
        <v>1.90324020771165E-4</v>
      </c>
      <c r="G6400" s="22">
        <v>1.14155251141553E-4</v>
      </c>
      <c r="H6400" s="26">
        <v>0.46293005976417401</v>
      </c>
      <c r="I6400" s="20">
        <v>0.22284716830000001</v>
      </c>
      <c r="J6400" s="24">
        <v>0.39979999999999999</v>
      </c>
      <c r="K6400" s="20">
        <v>8.4002921839999994E-2</v>
      </c>
      <c r="L6400" s="20">
        <v>0.29309676169999999</v>
      </c>
      <c r="M6400" s="20">
        <v>4.9739768660000003E-2</v>
      </c>
      <c r="N6400" s="20">
        <v>0.86167714289999997</v>
      </c>
    </row>
    <row r="6401" spans="1:14" ht="15" customHeight="1" outlineLevel="1" x14ac:dyDescent="0.3">
      <c r="A6401" s="12">
        <v>6399</v>
      </c>
      <c r="B6401" s="13">
        <v>1</v>
      </c>
      <c r="C6401" s="19">
        <v>1.3832211971025299E-4</v>
      </c>
      <c r="D6401" s="21">
        <v>0</v>
      </c>
      <c r="E6401" s="21">
        <v>0</v>
      </c>
      <c r="F6401" s="22">
        <v>2.1382081345896301E-4</v>
      </c>
      <c r="G6401" s="22">
        <v>1.14155251141553E-4</v>
      </c>
      <c r="H6401" s="26">
        <v>0.37506057179777103</v>
      </c>
      <c r="I6401" s="20">
        <v>0.19947633819999999</v>
      </c>
      <c r="J6401" s="24">
        <v>0.38540000000000002</v>
      </c>
      <c r="K6401" s="20">
        <v>9.6420745069999994E-2</v>
      </c>
      <c r="L6401" s="20">
        <v>0.28824898199999999</v>
      </c>
      <c r="M6401" s="20">
        <v>6.0899582399999999E-2</v>
      </c>
      <c r="N6401" s="20">
        <v>0.83005371429999997</v>
      </c>
    </row>
    <row r="6402" spans="1:14" ht="15" customHeight="1" outlineLevel="1" x14ac:dyDescent="0.3">
      <c r="A6402" s="12">
        <v>6400</v>
      </c>
      <c r="B6402" s="13">
        <v>1</v>
      </c>
      <c r="C6402" s="19">
        <v>1.3192362723867001E-4</v>
      </c>
      <c r="D6402" s="21">
        <v>0</v>
      </c>
      <c r="E6402" s="21">
        <v>0</v>
      </c>
      <c r="F6402" s="22">
        <v>2.23219530534082E-4</v>
      </c>
      <c r="G6402" s="22">
        <v>1.14155251141553E-4</v>
      </c>
      <c r="H6402" s="26">
        <v>0.254401550638023</v>
      </c>
      <c r="I6402" s="20">
        <v>0.18939100079999999</v>
      </c>
      <c r="J6402" s="24">
        <v>0.35980000000000001</v>
      </c>
      <c r="K6402" s="20">
        <v>0.12332602870000001</v>
      </c>
      <c r="L6402" s="20">
        <v>0.30560403339999997</v>
      </c>
      <c r="M6402" s="20">
        <v>4.0656133150000003E-2</v>
      </c>
      <c r="N6402" s="20">
        <v>0.21486771430000001</v>
      </c>
    </row>
    <row r="6403" spans="1:14" ht="15" customHeight="1" outlineLevel="1" x14ac:dyDescent="0.3">
      <c r="A6403" s="12">
        <v>6401</v>
      </c>
      <c r="B6403" s="13">
        <v>1</v>
      </c>
      <c r="C6403" s="19">
        <v>1.29413375297634E-4</v>
      </c>
      <c r="D6403" s="21">
        <v>0</v>
      </c>
      <c r="E6403" s="21">
        <v>0</v>
      </c>
      <c r="F6403" s="22">
        <v>2.23219530534082E-4</v>
      </c>
      <c r="G6403" s="22">
        <v>1.14155251141553E-4</v>
      </c>
      <c r="H6403" s="26">
        <v>0.118074624454854</v>
      </c>
      <c r="I6403" s="20">
        <v>0.1793056633</v>
      </c>
      <c r="J6403" s="24">
        <v>0.33750000000000002</v>
      </c>
      <c r="K6403" s="20">
        <v>0.19235451670000001</v>
      </c>
      <c r="L6403" s="20">
        <v>0.34564669380000002</v>
      </c>
      <c r="M6403" s="20">
        <v>1.2279333539999999E-2</v>
      </c>
      <c r="N6403" s="20">
        <v>0.4152274286</v>
      </c>
    </row>
    <row r="6404" spans="1:14" ht="15" customHeight="1" outlineLevel="1" x14ac:dyDescent="0.3">
      <c r="A6404" s="12">
        <v>6402</v>
      </c>
      <c r="B6404" s="13">
        <v>1</v>
      </c>
      <c r="C6404" s="19">
        <v>1.3010384566608499E-4</v>
      </c>
      <c r="D6404" s="20">
        <v>1.9103138329999998E-5</v>
      </c>
      <c r="E6404" s="21">
        <v>0</v>
      </c>
      <c r="F6404" s="22">
        <v>1.6447754881458699E-4</v>
      </c>
      <c r="G6404" s="22">
        <v>1.14155251141553E-4</v>
      </c>
      <c r="H6404" s="26">
        <v>3.5212405104183497E-2</v>
      </c>
      <c r="I6404" s="20">
        <v>0.16592319629999999</v>
      </c>
      <c r="J6404" s="24">
        <v>0.33750000000000002</v>
      </c>
      <c r="K6404" s="20">
        <v>0.25602629659999998</v>
      </c>
      <c r="L6404" s="20">
        <v>0.38471979830000003</v>
      </c>
      <c r="M6404" s="20">
        <v>8.8064834220000004E-4</v>
      </c>
      <c r="N6404" s="20">
        <v>0.2000254286</v>
      </c>
    </row>
    <row r="6405" spans="1:14" ht="15" customHeight="1" outlineLevel="1" x14ac:dyDescent="0.3">
      <c r="A6405" s="12">
        <v>6403</v>
      </c>
      <c r="B6405" s="13">
        <v>1</v>
      </c>
      <c r="C6405" s="19">
        <v>1.3141945710922899E-4</v>
      </c>
      <c r="D6405" s="20">
        <v>4.9823602769999997E-5</v>
      </c>
      <c r="E6405" s="21">
        <v>0</v>
      </c>
      <c r="F6405" s="22">
        <v>1.1748396343899099E-4</v>
      </c>
      <c r="G6405" s="22">
        <v>1.14155251141553E-4</v>
      </c>
      <c r="H6405" s="26">
        <v>0</v>
      </c>
      <c r="I6405" s="20">
        <v>0.16679596590000001</v>
      </c>
      <c r="J6405" s="24">
        <v>0.36549999999999999</v>
      </c>
      <c r="K6405" s="20">
        <v>0.29425371319999999</v>
      </c>
      <c r="L6405" s="20">
        <v>0.4013961606</v>
      </c>
      <c r="M6405" s="20">
        <v>2.152987276E-4</v>
      </c>
      <c r="N6405" s="21">
        <v>0</v>
      </c>
    </row>
    <row r="6406" spans="1:14" ht="15" customHeight="1" outlineLevel="1" x14ac:dyDescent="0.3">
      <c r="A6406" s="12">
        <v>6404</v>
      </c>
      <c r="B6406" s="13">
        <v>1</v>
      </c>
      <c r="C6406" s="19">
        <v>1.2664037811938801E-4</v>
      </c>
      <c r="D6406" s="20">
        <v>6.2934000699999999E-5</v>
      </c>
      <c r="E6406" s="21">
        <v>0</v>
      </c>
      <c r="F6406" s="22">
        <v>8.8112972579242903E-5</v>
      </c>
      <c r="G6406" s="22">
        <v>1.14155251141553E-4</v>
      </c>
      <c r="H6406" s="26">
        <v>0</v>
      </c>
      <c r="I6406" s="20">
        <v>0.1661171451</v>
      </c>
      <c r="J6406" s="24">
        <v>0.34029999999999999</v>
      </c>
      <c r="K6406" s="20">
        <v>0.21901631360000001</v>
      </c>
      <c r="L6406" s="20">
        <v>0.38598022110000002</v>
      </c>
      <c r="M6406" s="20">
        <v>1.3328201959999999E-2</v>
      </c>
      <c r="N6406" s="21">
        <v>0</v>
      </c>
    </row>
    <row r="6407" spans="1:14" ht="15" customHeight="1" outlineLevel="1" x14ac:dyDescent="0.3">
      <c r="A6407" s="12">
        <v>6405</v>
      </c>
      <c r="B6407" s="13">
        <v>1</v>
      </c>
      <c r="C6407" s="19">
        <v>1.05651744360701E-4</v>
      </c>
      <c r="D6407" s="20">
        <v>7.5983039520000005E-5</v>
      </c>
      <c r="E6407" s="21">
        <v>0</v>
      </c>
      <c r="F6407" s="22">
        <v>5.87419817194953E-5</v>
      </c>
      <c r="G6407" s="22">
        <v>1.14155251141553E-4</v>
      </c>
      <c r="H6407" s="26">
        <v>0</v>
      </c>
      <c r="I6407" s="20">
        <v>0.16301396430000001</v>
      </c>
      <c r="J6407" s="24">
        <v>0.3024</v>
      </c>
      <c r="K6407" s="20">
        <v>0.1984416849</v>
      </c>
      <c r="L6407" s="20">
        <v>0.37473337210000002</v>
      </c>
      <c r="M6407" s="20">
        <v>2.7934221459999999E-2</v>
      </c>
      <c r="N6407" s="21">
        <v>0</v>
      </c>
    </row>
    <row r="6408" spans="1:14" ht="15" customHeight="1" outlineLevel="1" x14ac:dyDescent="0.3">
      <c r="A6408" s="12">
        <v>6406</v>
      </c>
      <c r="B6408" s="13">
        <v>1</v>
      </c>
      <c r="C6408" s="19">
        <v>1.01595892352612E-4</v>
      </c>
      <c r="D6408" s="20">
        <v>8.629137113E-5</v>
      </c>
      <c r="E6408" s="21">
        <v>0</v>
      </c>
      <c r="F6408" s="22">
        <v>3.7594868300476997E-5</v>
      </c>
      <c r="G6408" s="22">
        <v>1.14155251141553E-4</v>
      </c>
      <c r="H6408" s="26">
        <v>0</v>
      </c>
      <c r="I6408" s="20">
        <v>0.15098913889999999</v>
      </c>
      <c r="J6408" s="24">
        <v>0.2651</v>
      </c>
      <c r="K6408" s="20">
        <v>0.21195519839999999</v>
      </c>
      <c r="L6408" s="20">
        <v>0.35272445219999998</v>
      </c>
      <c r="M6408" s="20">
        <v>2.3342893E-2</v>
      </c>
      <c r="N6408" s="21">
        <v>0</v>
      </c>
    </row>
    <row r="6409" spans="1:14" ht="15" customHeight="1" outlineLevel="1" x14ac:dyDescent="0.3">
      <c r="A6409" s="12">
        <v>6407</v>
      </c>
      <c r="B6409" s="13">
        <v>1</v>
      </c>
      <c r="C6409" s="19">
        <v>1.02929483823654E-4</v>
      </c>
      <c r="D6409" s="20">
        <v>9.4943006580000002E-5</v>
      </c>
      <c r="E6409" s="21">
        <v>0</v>
      </c>
      <c r="F6409" s="22">
        <v>2.3496792687798098E-5</v>
      </c>
      <c r="G6409" s="22">
        <v>1.14155251141553E-4</v>
      </c>
      <c r="H6409" s="26">
        <v>0</v>
      </c>
      <c r="I6409" s="20">
        <v>0.14497672610000001</v>
      </c>
      <c r="J6409" s="24">
        <v>0.2455</v>
      </c>
      <c r="K6409" s="20">
        <v>0.14243973700000001</v>
      </c>
      <c r="L6409" s="20">
        <v>0.3063796781</v>
      </c>
      <c r="M6409" s="20">
        <v>1.181044316E-2</v>
      </c>
      <c r="N6409" s="21">
        <v>0</v>
      </c>
    </row>
    <row r="6410" spans="1:14" ht="15" customHeight="1" outlineLevel="1" x14ac:dyDescent="0.3">
      <c r="A6410" s="12">
        <v>6408</v>
      </c>
      <c r="B6410" s="13">
        <v>1</v>
      </c>
      <c r="C6410" s="19">
        <v>8.2247249684696394E-5</v>
      </c>
      <c r="D6410" s="20">
        <v>1.021015702E-4</v>
      </c>
      <c r="E6410" s="21">
        <v>0</v>
      </c>
      <c r="F6410" s="22">
        <v>9.3987170751192492E-6</v>
      </c>
      <c r="G6410" s="22">
        <v>1.14155251141553E-4</v>
      </c>
      <c r="H6410" s="26">
        <v>0</v>
      </c>
      <c r="I6410" s="20">
        <v>0.14100077580000001</v>
      </c>
      <c r="J6410" s="24">
        <v>0.254</v>
      </c>
      <c r="K6410" s="20">
        <v>0.1085950816</v>
      </c>
      <c r="L6410" s="20">
        <v>0.27380259839999999</v>
      </c>
      <c r="M6410" s="20">
        <v>1.337349021E-3</v>
      </c>
      <c r="N6410" s="21">
        <v>0</v>
      </c>
    </row>
    <row r="6411" spans="1:14" ht="15" customHeight="1" outlineLevel="1" x14ac:dyDescent="0.3">
      <c r="A6411" s="12">
        <v>6409</v>
      </c>
      <c r="B6411" s="13">
        <v>1</v>
      </c>
      <c r="C6411" s="19">
        <v>6.6313052789521398E-5</v>
      </c>
      <c r="D6411" s="20">
        <v>1.0913741559999999E-4</v>
      </c>
      <c r="E6411" s="21">
        <v>0</v>
      </c>
      <c r="F6411" s="22">
        <v>5.8741981719495297E-6</v>
      </c>
      <c r="G6411" s="22">
        <v>1.14155251141553E-4</v>
      </c>
      <c r="H6411" s="26">
        <v>0</v>
      </c>
      <c r="I6411" s="20">
        <v>0.13673390220000001</v>
      </c>
      <c r="J6411" s="24">
        <v>0.2601</v>
      </c>
      <c r="K6411" s="20">
        <v>8.083759435E-2</v>
      </c>
      <c r="L6411" s="20">
        <v>0.2549932131</v>
      </c>
      <c r="M6411" s="20">
        <v>1.294181279E-2</v>
      </c>
      <c r="N6411" s="21">
        <v>0</v>
      </c>
    </row>
    <row r="6412" spans="1:14" ht="15" customHeight="1" outlineLevel="1" x14ac:dyDescent="0.3">
      <c r="A6412" s="12">
        <v>6410</v>
      </c>
      <c r="B6412" s="13">
        <v>1</v>
      </c>
      <c r="C6412" s="19">
        <v>5.7229287227615299E-5</v>
      </c>
      <c r="D6412" s="20">
        <v>1.15682388E-4</v>
      </c>
      <c r="E6412" s="21">
        <v>0</v>
      </c>
      <c r="F6412" s="22">
        <v>2.3496792687798102E-6</v>
      </c>
      <c r="G6412" s="22">
        <v>1.14155251141553E-4</v>
      </c>
      <c r="H6412" s="26">
        <v>0</v>
      </c>
      <c r="I6412" s="20">
        <v>0.13886733900000001</v>
      </c>
      <c r="J6412" s="24">
        <v>0.25159999999999999</v>
      </c>
      <c r="K6412" s="20">
        <v>5.3567080590000003E-2</v>
      </c>
      <c r="L6412" s="20">
        <v>0.24704285440000001</v>
      </c>
      <c r="M6412" s="20">
        <v>6.5594284269999997E-2</v>
      </c>
      <c r="N6412" s="21">
        <v>0</v>
      </c>
    </row>
    <row r="6413" spans="1:14" ht="15" customHeight="1" outlineLevel="1" x14ac:dyDescent="0.3">
      <c r="A6413" s="12">
        <v>6411</v>
      </c>
      <c r="B6413" s="13">
        <v>1</v>
      </c>
      <c r="C6413" s="19">
        <v>4.3821034378327299E-5</v>
      </c>
      <c r="D6413" s="20">
        <v>1.2151150410000001E-4</v>
      </c>
      <c r="E6413" s="21">
        <v>0</v>
      </c>
      <c r="F6413" s="22">
        <v>1.17483963438991E-6</v>
      </c>
      <c r="G6413" s="22">
        <v>1.14155251141553E-4</v>
      </c>
      <c r="H6413" s="26">
        <v>0</v>
      </c>
      <c r="I6413" s="20">
        <v>0.1363460047</v>
      </c>
      <c r="J6413" s="24">
        <v>0.22439999999999999</v>
      </c>
      <c r="K6413" s="20">
        <v>5.1619186749999997E-2</v>
      </c>
      <c r="L6413" s="20">
        <v>0.2468489432</v>
      </c>
      <c r="M6413" s="20">
        <v>8.1082108999999999E-2</v>
      </c>
      <c r="N6413" s="21">
        <v>0</v>
      </c>
    </row>
    <row r="6414" spans="1:14" ht="15" customHeight="1" outlineLevel="1" x14ac:dyDescent="0.3">
      <c r="A6414" s="12">
        <v>6412</v>
      </c>
      <c r="B6414" s="13">
        <v>1</v>
      </c>
      <c r="C6414" s="19">
        <v>3.9304867357882899E-5</v>
      </c>
      <c r="D6414" s="20">
        <v>1.2805647660000001E-4</v>
      </c>
      <c r="E6414" s="21">
        <v>0</v>
      </c>
      <c r="F6414" s="22">
        <v>1.40980756126789E-5</v>
      </c>
      <c r="G6414" s="22">
        <v>1.14155251141553E-4</v>
      </c>
      <c r="H6414" s="26">
        <v>0</v>
      </c>
      <c r="I6414" s="20">
        <v>0.1332428239</v>
      </c>
      <c r="J6414" s="24">
        <v>0.2054</v>
      </c>
      <c r="K6414" s="20">
        <v>8.0715850990000004E-2</v>
      </c>
      <c r="L6414" s="20">
        <v>0.2489819663</v>
      </c>
      <c r="M6414" s="20">
        <v>5.33087317E-2</v>
      </c>
      <c r="N6414" s="21">
        <v>0</v>
      </c>
    </row>
    <row r="6415" spans="1:14" ht="15" customHeight="1" outlineLevel="1" x14ac:dyDescent="0.3">
      <c r="A6415" s="12">
        <v>6413</v>
      </c>
      <c r="B6415" s="13">
        <v>1</v>
      </c>
      <c r="C6415" s="19">
        <v>4.74074874430766E-5</v>
      </c>
      <c r="D6415" s="20">
        <v>1.3341517280000001E-4</v>
      </c>
      <c r="E6415" s="21">
        <v>0</v>
      </c>
      <c r="F6415" s="22">
        <v>3.7594868300476997E-5</v>
      </c>
      <c r="G6415" s="22">
        <v>1.14155251141553E-4</v>
      </c>
      <c r="H6415" s="26">
        <v>0</v>
      </c>
      <c r="I6415" s="20">
        <v>0.1316912335</v>
      </c>
      <c r="J6415" s="24">
        <v>0.2054</v>
      </c>
      <c r="K6415" s="20">
        <v>0.1419527636</v>
      </c>
      <c r="L6415" s="20">
        <v>0.27865037809999998</v>
      </c>
      <c r="M6415" s="20">
        <v>1.598668365E-2</v>
      </c>
      <c r="N6415" s="21">
        <v>0</v>
      </c>
    </row>
    <row r="6416" spans="1:14" ht="15" customHeight="1" outlineLevel="1" x14ac:dyDescent="0.3">
      <c r="A6416" s="12">
        <v>6414</v>
      </c>
      <c r="B6416" s="13">
        <v>1</v>
      </c>
      <c r="C6416" s="19">
        <v>7.2350751222556394E-5</v>
      </c>
      <c r="D6416" s="20">
        <v>1.375671397E-4</v>
      </c>
      <c r="E6416" s="21">
        <v>0</v>
      </c>
      <c r="F6416" s="22">
        <v>9.3987170751192502E-5</v>
      </c>
      <c r="G6416" s="22">
        <v>1.14155251141553E-4</v>
      </c>
      <c r="H6416" s="26">
        <v>2.19673719916007E-2</v>
      </c>
      <c r="I6416" s="20">
        <v>0.1226726144</v>
      </c>
      <c r="J6416" s="24">
        <v>0.2233</v>
      </c>
      <c r="K6416" s="20">
        <v>0.27720964209999999</v>
      </c>
      <c r="L6416" s="20">
        <v>0.35408183050000003</v>
      </c>
      <c r="M6416" s="20">
        <v>9.5876874939999999E-4</v>
      </c>
      <c r="N6416" s="21">
        <v>0</v>
      </c>
    </row>
    <row r="6417" spans="1:14" ht="15" customHeight="1" outlineLevel="1" x14ac:dyDescent="0.3">
      <c r="A6417" s="12">
        <v>6415</v>
      </c>
      <c r="B6417" s="13">
        <v>1</v>
      </c>
      <c r="C6417" s="19">
        <v>1.0472955409831999E-4</v>
      </c>
      <c r="D6417" s="20">
        <v>1.178299571E-4</v>
      </c>
      <c r="E6417" s="21">
        <v>0</v>
      </c>
      <c r="F6417" s="22">
        <v>1.8210014333043501E-4</v>
      </c>
      <c r="G6417" s="22">
        <v>1.14155251141553E-4</v>
      </c>
      <c r="H6417" s="26">
        <v>5.57260539492812E-2</v>
      </c>
      <c r="I6417" s="20">
        <v>0.11326609780000001</v>
      </c>
      <c r="J6417" s="24">
        <v>0.23019999999999999</v>
      </c>
      <c r="K6417" s="20">
        <v>0.27915753589999998</v>
      </c>
      <c r="L6417" s="20">
        <v>0.3903432228</v>
      </c>
      <c r="M6417" s="20">
        <v>5.3427274209999996E-4</v>
      </c>
      <c r="N6417" s="21">
        <v>0</v>
      </c>
    </row>
    <row r="6418" spans="1:14" ht="15" customHeight="1" outlineLevel="1" x14ac:dyDescent="0.3">
      <c r="A6418" s="12">
        <v>6416</v>
      </c>
      <c r="B6418" s="13">
        <v>1</v>
      </c>
      <c r="C6418" s="19">
        <v>1.24372107723605E-4</v>
      </c>
      <c r="D6418" s="20">
        <v>7.5103558849999997E-5</v>
      </c>
      <c r="E6418" s="21">
        <v>0</v>
      </c>
      <c r="F6418" s="22">
        <v>1.58603350642637E-4</v>
      </c>
      <c r="G6418" s="22">
        <v>1.14155251141553E-4</v>
      </c>
      <c r="H6418" s="26">
        <v>0.16572443870134099</v>
      </c>
      <c r="I6418" s="20">
        <v>0.1057020946</v>
      </c>
      <c r="J6418" s="24">
        <v>0.1474</v>
      </c>
      <c r="K6418" s="20">
        <v>0.32152422689999999</v>
      </c>
      <c r="L6418" s="20">
        <v>0.3935427574</v>
      </c>
      <c r="M6418" s="20">
        <v>1.9475191770000001E-2</v>
      </c>
      <c r="N6418" s="20">
        <v>1.437428571E-3</v>
      </c>
    </row>
    <row r="6419" spans="1:14" ht="15" customHeight="1" outlineLevel="1" x14ac:dyDescent="0.3">
      <c r="A6419" s="12">
        <v>6417</v>
      </c>
      <c r="B6419" s="13">
        <v>1</v>
      </c>
      <c r="C6419" s="19">
        <v>1.4219836867165699E-4</v>
      </c>
      <c r="D6419" s="20">
        <v>3.0004608070000001E-5</v>
      </c>
      <c r="E6419" s="21">
        <v>0</v>
      </c>
      <c r="F6419" s="22">
        <v>1.4685495429873799E-4</v>
      </c>
      <c r="G6419" s="22">
        <v>1.14155251141553E-4</v>
      </c>
      <c r="H6419" s="26">
        <v>0.31271200129219801</v>
      </c>
      <c r="I6419" s="20">
        <v>0.10599301780000001</v>
      </c>
      <c r="J6419" s="24">
        <v>0.13339999999999999</v>
      </c>
      <c r="K6419" s="20">
        <v>0.29315802289999998</v>
      </c>
      <c r="L6419" s="20">
        <v>0.41322474310000001</v>
      </c>
      <c r="M6419" s="20">
        <v>3.6890331659999998E-2</v>
      </c>
      <c r="N6419" s="21">
        <v>0</v>
      </c>
    </row>
    <row r="6420" spans="1:14" ht="15" customHeight="1" outlineLevel="1" x14ac:dyDescent="0.3">
      <c r="A6420" s="12">
        <v>6418</v>
      </c>
      <c r="B6420" s="13">
        <v>1</v>
      </c>
      <c r="C6420" s="19">
        <v>1.51653918406692E-4</v>
      </c>
      <c r="D6420" s="21">
        <v>0</v>
      </c>
      <c r="E6420" s="21">
        <v>0</v>
      </c>
      <c r="F6420" s="22">
        <v>1.6447754881458699E-4</v>
      </c>
      <c r="G6420" s="22">
        <v>1.14155251141553E-4</v>
      </c>
      <c r="H6420" s="26">
        <v>0.424487158778873</v>
      </c>
      <c r="I6420" s="20">
        <v>0.1061869666</v>
      </c>
      <c r="J6420" s="24">
        <v>0.1016</v>
      </c>
      <c r="K6420" s="20">
        <v>0.26600925250000002</v>
      </c>
      <c r="L6420" s="20">
        <v>0.4112856312</v>
      </c>
      <c r="M6420" s="20">
        <v>2.8934894700000002E-2</v>
      </c>
      <c r="N6420" s="21">
        <v>0</v>
      </c>
    </row>
    <row r="6421" spans="1:14" ht="15" customHeight="1" outlineLevel="1" x14ac:dyDescent="0.3">
      <c r="A6421" s="12">
        <v>6419</v>
      </c>
      <c r="B6421" s="13">
        <v>1</v>
      </c>
      <c r="C6421" s="19">
        <v>1.52877726454721E-4</v>
      </c>
      <c r="D6421" s="21">
        <v>0</v>
      </c>
      <c r="E6421" s="21">
        <v>0</v>
      </c>
      <c r="F6421" s="22">
        <v>1.87974341502385E-4</v>
      </c>
      <c r="G6421" s="22">
        <v>1.14155251141553E-4</v>
      </c>
      <c r="H6421" s="26">
        <v>0.481182361492489</v>
      </c>
      <c r="I6421" s="20">
        <v>0.1075446082</v>
      </c>
      <c r="J6421" s="24">
        <v>6.5000000000000002E-2</v>
      </c>
      <c r="K6421" s="20">
        <v>0.25200876550000001</v>
      </c>
      <c r="L6421" s="20">
        <v>0.37521815009999998</v>
      </c>
      <c r="M6421" s="20">
        <v>1.342131901E-2</v>
      </c>
      <c r="N6421" s="21">
        <v>0</v>
      </c>
    </row>
    <row r="6422" spans="1:14" ht="15" customHeight="1" outlineLevel="1" x14ac:dyDescent="0.3">
      <c r="A6422" s="12">
        <v>6420</v>
      </c>
      <c r="B6422" s="13">
        <v>1</v>
      </c>
      <c r="C6422" s="19">
        <v>1.5351372118834199E-4</v>
      </c>
      <c r="D6422" s="21">
        <v>0</v>
      </c>
      <c r="E6422" s="21">
        <v>0</v>
      </c>
      <c r="F6422" s="22">
        <v>2.0677177565262301E-4</v>
      </c>
      <c r="G6422" s="22">
        <v>1.14155251141553E-4</v>
      </c>
      <c r="H6422" s="26">
        <v>0.51154902277499603</v>
      </c>
      <c r="I6422" s="20">
        <v>0.109678045</v>
      </c>
      <c r="J6422" s="24">
        <v>5.1299999999999998E-2</v>
      </c>
      <c r="K6422" s="20">
        <v>0.1817628439</v>
      </c>
      <c r="L6422" s="20">
        <v>0.35369400810000001</v>
      </c>
      <c r="M6422" s="20">
        <v>1.337349021E-3</v>
      </c>
      <c r="N6422" s="21">
        <v>0</v>
      </c>
    </row>
    <row r="6423" spans="1:14" ht="15" customHeight="1" outlineLevel="1" x14ac:dyDescent="0.3">
      <c r="A6423" s="12">
        <v>6421</v>
      </c>
      <c r="B6423" s="13">
        <v>1</v>
      </c>
      <c r="C6423" s="19">
        <v>1.47086319865231E-4</v>
      </c>
      <c r="D6423" s="21">
        <v>0</v>
      </c>
      <c r="E6423" s="21">
        <v>0</v>
      </c>
      <c r="F6423" s="22">
        <v>1.87974341502385E-4</v>
      </c>
      <c r="G6423" s="22">
        <v>1.14155251141553E-4</v>
      </c>
      <c r="H6423" s="26">
        <v>0.48861250201905998</v>
      </c>
      <c r="I6423" s="20">
        <v>0.11190845620000001</v>
      </c>
      <c r="J6423" s="24">
        <v>4.7800000000000002E-2</v>
      </c>
      <c r="K6423" s="20">
        <v>0.14694424149999999</v>
      </c>
      <c r="L6423" s="20">
        <v>0.3372115571</v>
      </c>
      <c r="M6423" s="20">
        <v>1.8372206459999998E-2</v>
      </c>
      <c r="N6423" s="21">
        <v>0</v>
      </c>
    </row>
    <row r="6424" spans="1:14" ht="15" customHeight="1" outlineLevel="1" x14ac:dyDescent="0.3">
      <c r="A6424" s="12">
        <v>6422</v>
      </c>
      <c r="B6424" s="13">
        <v>1</v>
      </c>
      <c r="C6424" s="19">
        <v>1.40933552631637E-4</v>
      </c>
      <c r="D6424" s="21">
        <v>0</v>
      </c>
      <c r="E6424" s="21">
        <v>0</v>
      </c>
      <c r="F6424" s="22">
        <v>1.90324020771165E-4</v>
      </c>
      <c r="G6424" s="22">
        <v>1.14155251141553E-4</v>
      </c>
      <c r="H6424" s="26">
        <v>0.44693910515264101</v>
      </c>
      <c r="I6424" s="20">
        <v>0.1196664081</v>
      </c>
      <c r="J6424" s="24">
        <v>5.2400000000000002E-2</v>
      </c>
      <c r="K6424" s="20">
        <v>0.14828341859999999</v>
      </c>
      <c r="L6424" s="20">
        <v>0.32654644170000002</v>
      </c>
      <c r="M6424" s="20">
        <v>8.8675845150000002E-2</v>
      </c>
      <c r="N6424" s="21">
        <v>0</v>
      </c>
    </row>
    <row r="6425" spans="1:14" ht="15" customHeight="1" outlineLevel="1" x14ac:dyDescent="0.3">
      <c r="A6425" s="12">
        <v>6423</v>
      </c>
      <c r="B6425" s="13">
        <v>1</v>
      </c>
      <c r="C6425" s="19">
        <v>1.3179353740679301E-4</v>
      </c>
      <c r="D6425" s="21">
        <v>0</v>
      </c>
      <c r="E6425" s="21">
        <v>0</v>
      </c>
      <c r="F6425" s="22">
        <v>2.1382081345896301E-4</v>
      </c>
      <c r="G6425" s="22">
        <v>1.14155251141553E-4</v>
      </c>
      <c r="H6425" s="26">
        <v>0.36649975771280902</v>
      </c>
      <c r="I6425" s="20">
        <v>0.12635764159999999</v>
      </c>
      <c r="J6425" s="24">
        <v>6.5600000000000006E-2</v>
      </c>
      <c r="K6425" s="20">
        <v>8.0228877530000006E-2</v>
      </c>
      <c r="L6425" s="20">
        <v>0.328873376</v>
      </c>
      <c r="M6425" s="20">
        <v>0.11065140969999999</v>
      </c>
      <c r="N6425" s="20">
        <v>1.4708571429999999E-2</v>
      </c>
    </row>
    <row r="6426" spans="1:14" ht="15" customHeight="1" outlineLevel="1" x14ac:dyDescent="0.3">
      <c r="A6426" s="12">
        <v>6424</v>
      </c>
      <c r="B6426" s="13">
        <v>1</v>
      </c>
      <c r="C6426" s="19">
        <v>1.24494052395913E-4</v>
      </c>
      <c r="D6426" s="21">
        <v>0</v>
      </c>
      <c r="E6426" s="21">
        <v>0</v>
      </c>
      <c r="F6426" s="22">
        <v>2.23219530534082E-4</v>
      </c>
      <c r="G6426" s="22">
        <v>1.14155251141553E-4</v>
      </c>
      <c r="H6426" s="26">
        <v>0.24584073655306099</v>
      </c>
      <c r="I6426" s="20">
        <v>0.12839410400000001</v>
      </c>
      <c r="J6426" s="24">
        <v>8.8900000000000007E-2</v>
      </c>
      <c r="K6426" s="20">
        <v>9.1429267100000003E-2</v>
      </c>
      <c r="L6426" s="20">
        <v>0.33478766720000003</v>
      </c>
      <c r="M6426" s="20">
        <v>7.1658681769999996E-2</v>
      </c>
      <c r="N6426" s="21">
        <v>0</v>
      </c>
    </row>
    <row r="6427" spans="1:14" ht="15" customHeight="1" outlineLevel="1" x14ac:dyDescent="0.3">
      <c r="A6427" s="12">
        <v>6425</v>
      </c>
      <c r="B6427" s="13">
        <v>1</v>
      </c>
      <c r="C6427" s="19">
        <v>1.21188807037851E-4</v>
      </c>
      <c r="D6427" s="21">
        <v>0</v>
      </c>
      <c r="E6427" s="21">
        <v>0</v>
      </c>
      <c r="F6427" s="22">
        <v>2.23219530534082E-4</v>
      </c>
      <c r="G6427" s="22">
        <v>1.14155251141553E-4</v>
      </c>
      <c r="H6427" s="26">
        <v>0.111452107898562</v>
      </c>
      <c r="I6427" s="20">
        <v>0.1299456943</v>
      </c>
      <c r="J6427" s="24">
        <v>0.1258</v>
      </c>
      <c r="K6427" s="20">
        <v>0.1749452155</v>
      </c>
      <c r="L6427" s="20">
        <v>0.36571650179999998</v>
      </c>
      <c r="M6427" s="20">
        <v>2.1337974990000001E-2</v>
      </c>
      <c r="N6427" s="20">
        <v>2.4291428570000001E-3</v>
      </c>
    </row>
    <row r="6428" spans="1:14" ht="15" customHeight="1" outlineLevel="1" x14ac:dyDescent="0.3">
      <c r="A6428" s="12">
        <v>6426</v>
      </c>
      <c r="B6428" s="13">
        <v>1</v>
      </c>
      <c r="C6428" s="19">
        <v>1.20354130575237E-4</v>
      </c>
      <c r="D6428" s="20">
        <v>1.8387281970000001E-5</v>
      </c>
      <c r="E6428" s="21">
        <v>0</v>
      </c>
      <c r="F6428" s="22">
        <v>1.6447754881458699E-4</v>
      </c>
      <c r="G6428" s="22">
        <v>1.14155251141553E-4</v>
      </c>
      <c r="H6428" s="26">
        <v>2.9074462930059799E-2</v>
      </c>
      <c r="I6428" s="20">
        <v>0.1337276959</v>
      </c>
      <c r="J6428" s="24">
        <v>0.2165</v>
      </c>
      <c r="K6428" s="20">
        <v>0.28366204039999998</v>
      </c>
      <c r="L6428" s="20">
        <v>0.39267015709999997</v>
      </c>
      <c r="M6428" s="20">
        <v>1.0584490619999999E-3</v>
      </c>
      <c r="N6428" s="21">
        <v>0</v>
      </c>
    </row>
    <row r="6429" spans="1:14" ht="15" customHeight="1" outlineLevel="1" x14ac:dyDescent="0.3">
      <c r="A6429" s="12">
        <v>6427</v>
      </c>
      <c r="B6429" s="13">
        <v>1</v>
      </c>
      <c r="C6429" s="19">
        <v>1.20070873340111E-4</v>
      </c>
      <c r="D6429" s="20">
        <v>4.7655580639999999E-5</v>
      </c>
      <c r="E6429" s="21">
        <v>0</v>
      </c>
      <c r="F6429" s="22">
        <v>1.1748396343899099E-4</v>
      </c>
      <c r="G6429" s="22">
        <v>1.14155251141553E-4</v>
      </c>
      <c r="H6429" s="26">
        <v>0</v>
      </c>
      <c r="I6429" s="20">
        <v>0.1479829325</v>
      </c>
      <c r="J6429" s="24">
        <v>0.36549999999999999</v>
      </c>
      <c r="K6429" s="20">
        <v>0.34599464330000002</v>
      </c>
      <c r="L6429" s="20">
        <v>0.39334884619999999</v>
      </c>
      <c r="M6429" s="20">
        <v>1.211149307E-3</v>
      </c>
      <c r="N6429" s="21">
        <v>0</v>
      </c>
    </row>
    <row r="6430" spans="1:14" ht="15" customHeight="1" outlineLevel="1" x14ac:dyDescent="0.3">
      <c r="A6430" s="12">
        <v>6428</v>
      </c>
      <c r="B6430" s="13">
        <v>1</v>
      </c>
      <c r="C6430" s="19">
        <v>1.19806305664338E-4</v>
      </c>
      <c r="D6430" s="20">
        <v>5.9497890169999998E-5</v>
      </c>
      <c r="E6430" s="21">
        <v>0</v>
      </c>
      <c r="F6430" s="22">
        <v>8.8112972579242903E-5</v>
      </c>
      <c r="G6430" s="22">
        <v>1.14155251141553E-4</v>
      </c>
      <c r="H6430" s="26">
        <v>0</v>
      </c>
      <c r="I6430" s="20">
        <v>0.1683475562</v>
      </c>
      <c r="J6430" s="24">
        <v>0.49320000000000003</v>
      </c>
      <c r="K6430" s="20">
        <v>0.2512783053</v>
      </c>
      <c r="L6430" s="20">
        <v>0.35136707389999999</v>
      </c>
      <c r="M6430" s="20">
        <v>2.9044063249999998E-2</v>
      </c>
      <c r="N6430" s="21">
        <v>0</v>
      </c>
    </row>
    <row r="6431" spans="1:14" ht="15" customHeight="1" outlineLevel="1" x14ac:dyDescent="0.3">
      <c r="A6431" s="12">
        <v>6429</v>
      </c>
      <c r="B6431" s="13">
        <v>1</v>
      </c>
      <c r="C6431" s="19">
        <v>1.0225750307787099E-4</v>
      </c>
      <c r="D6431" s="20">
        <v>7.2383304679999994E-5</v>
      </c>
      <c r="E6431" s="21">
        <v>0</v>
      </c>
      <c r="F6431" s="22">
        <v>5.87419817194953E-5</v>
      </c>
      <c r="G6431" s="22">
        <v>1.14155251141553E-4</v>
      </c>
      <c r="H6431" s="26">
        <v>0</v>
      </c>
      <c r="I6431" s="20">
        <v>0.17503878980000001</v>
      </c>
      <c r="J6431" s="24">
        <v>0.53939999999999999</v>
      </c>
      <c r="K6431" s="20">
        <v>0.250182615</v>
      </c>
      <c r="L6431" s="20">
        <v>0.35776614309999999</v>
      </c>
      <c r="M6431" s="20">
        <v>4.9941204410000002E-2</v>
      </c>
      <c r="N6431" s="21">
        <v>0</v>
      </c>
    </row>
    <row r="6432" spans="1:14" ht="15" customHeight="1" outlineLevel="1" x14ac:dyDescent="0.3">
      <c r="A6432" s="12">
        <v>6430</v>
      </c>
      <c r="B6432" s="13">
        <v>1</v>
      </c>
      <c r="C6432" s="19">
        <v>9.8948638400111206E-5</v>
      </c>
      <c r="D6432" s="20">
        <v>8.5227813110000001E-5</v>
      </c>
      <c r="E6432" s="21">
        <v>0</v>
      </c>
      <c r="F6432" s="22">
        <v>3.7594868300476997E-5</v>
      </c>
      <c r="G6432" s="22">
        <v>1.14155251141553E-4</v>
      </c>
      <c r="H6432" s="26">
        <v>0</v>
      </c>
      <c r="I6432" s="20">
        <v>0.1814391001</v>
      </c>
      <c r="J6432" s="24">
        <v>0.54220000000000002</v>
      </c>
      <c r="K6432" s="20">
        <v>0.27830533239999999</v>
      </c>
      <c r="L6432" s="20">
        <v>0.3514640295</v>
      </c>
      <c r="M6432" s="20">
        <v>3.6744014210000002E-2</v>
      </c>
      <c r="N6432" s="21">
        <v>0</v>
      </c>
    </row>
    <row r="6433" spans="1:14" ht="15" customHeight="1" outlineLevel="1" x14ac:dyDescent="0.3">
      <c r="A6433" s="12">
        <v>6431</v>
      </c>
      <c r="B6433" s="13">
        <v>1</v>
      </c>
      <c r="C6433" s="19">
        <v>9.9614777514265399E-5</v>
      </c>
      <c r="D6433" s="20">
        <v>9.7479183410000003E-5</v>
      </c>
      <c r="E6433" s="21">
        <v>0</v>
      </c>
      <c r="F6433" s="22">
        <v>2.3496792687798098E-5</v>
      </c>
      <c r="G6433" s="22">
        <v>1.14155251141553E-4</v>
      </c>
      <c r="H6433" s="26">
        <v>0</v>
      </c>
      <c r="I6433" s="20">
        <v>0.18619084559999999</v>
      </c>
      <c r="J6433" s="24">
        <v>0.52939999999999998</v>
      </c>
      <c r="K6433" s="20">
        <v>0.2467738008</v>
      </c>
      <c r="L6433" s="20">
        <v>0.32451037420000001</v>
      </c>
      <c r="M6433" s="20">
        <v>1.553994163E-2</v>
      </c>
      <c r="N6433" s="21">
        <v>0</v>
      </c>
    </row>
    <row r="6434" spans="1:14" ht="15" customHeight="1" outlineLevel="1" x14ac:dyDescent="0.3">
      <c r="A6434" s="12">
        <v>6432</v>
      </c>
      <c r="B6434" s="13">
        <v>1</v>
      </c>
      <c r="C6434" s="19">
        <v>7.6484831411603295E-5</v>
      </c>
      <c r="D6434" s="20">
        <v>1.088715261E-4</v>
      </c>
      <c r="E6434" s="21">
        <v>0</v>
      </c>
      <c r="F6434" s="22">
        <v>9.3987170751192492E-6</v>
      </c>
      <c r="G6434" s="22">
        <v>1.14155251141553E-4</v>
      </c>
      <c r="H6434" s="26">
        <v>0</v>
      </c>
      <c r="I6434" s="20">
        <v>0.18880915440000001</v>
      </c>
      <c r="J6434" s="24">
        <v>0.51060000000000005</v>
      </c>
      <c r="K6434" s="20">
        <v>0.1518139761</v>
      </c>
      <c r="L6434" s="20">
        <v>0.29581151830000002</v>
      </c>
      <c r="M6434" s="20">
        <v>1.337349021E-3</v>
      </c>
      <c r="N6434" s="21">
        <v>0</v>
      </c>
    </row>
    <row r="6435" spans="1:14" ht="15" customHeight="1" outlineLevel="1" x14ac:dyDescent="0.3">
      <c r="A6435" s="12">
        <v>6433</v>
      </c>
      <c r="B6435" s="13">
        <v>1</v>
      </c>
      <c r="C6435" s="19">
        <v>5.7788256902667599E-5</v>
      </c>
      <c r="D6435" s="20">
        <v>1.199979792E-4</v>
      </c>
      <c r="E6435" s="21">
        <v>0</v>
      </c>
      <c r="F6435" s="22">
        <v>5.8741981719495297E-6</v>
      </c>
      <c r="G6435" s="22">
        <v>1.14155251141553E-4</v>
      </c>
      <c r="H6435" s="26">
        <v>0</v>
      </c>
      <c r="I6435" s="20">
        <v>0.1912335144</v>
      </c>
      <c r="J6435" s="24">
        <v>0.47560000000000002</v>
      </c>
      <c r="K6435" s="20">
        <v>8.5098612130000001E-2</v>
      </c>
      <c r="L6435" s="20">
        <v>0.26226488269999998</v>
      </c>
      <c r="M6435" s="20">
        <v>2.514199734E-2</v>
      </c>
      <c r="N6435" s="21">
        <v>0</v>
      </c>
    </row>
    <row r="6436" spans="1:14" ht="15" customHeight="1" outlineLevel="1" x14ac:dyDescent="0.3">
      <c r="A6436" s="12">
        <v>6434</v>
      </c>
      <c r="B6436" s="13">
        <v>1</v>
      </c>
      <c r="C6436" s="19">
        <v>4.5145831671409802E-5</v>
      </c>
      <c r="D6436" s="20">
        <v>1.2997906219999999E-4</v>
      </c>
      <c r="E6436" s="21">
        <v>0</v>
      </c>
      <c r="F6436" s="22">
        <v>2.3496792687798102E-6</v>
      </c>
      <c r="G6436" s="22">
        <v>1.14155251141553E-4</v>
      </c>
      <c r="H6436" s="26">
        <v>0</v>
      </c>
      <c r="I6436" s="20">
        <v>0.189197052</v>
      </c>
      <c r="J6436" s="24">
        <v>0.44929999999999998</v>
      </c>
      <c r="K6436" s="20">
        <v>6.6106647190000006E-2</v>
      </c>
      <c r="L6436" s="20">
        <v>0.25373279040000002</v>
      </c>
      <c r="M6436" s="20">
        <v>0.11662153190000001</v>
      </c>
      <c r="N6436" s="21">
        <v>0</v>
      </c>
    </row>
    <row r="6437" spans="1:14" ht="15" customHeight="1" outlineLevel="1" x14ac:dyDescent="0.3">
      <c r="A6437" s="12">
        <v>6435</v>
      </c>
      <c r="B6437" s="13">
        <v>1</v>
      </c>
      <c r="C6437" s="19">
        <v>3.02581380520962E-5</v>
      </c>
      <c r="D6437" s="20">
        <v>1.375057805E-4</v>
      </c>
      <c r="E6437" s="21">
        <v>0</v>
      </c>
      <c r="F6437" s="22">
        <v>1.17483963438991E-6</v>
      </c>
      <c r="G6437" s="22">
        <v>1.14155251141553E-4</v>
      </c>
      <c r="H6437" s="26">
        <v>0</v>
      </c>
      <c r="I6437" s="20">
        <v>0.19094259120000001</v>
      </c>
      <c r="J6437" s="24">
        <v>0.43759999999999999</v>
      </c>
      <c r="K6437" s="20">
        <v>6.6593620650000004E-2</v>
      </c>
      <c r="L6437" s="20">
        <v>0.23434167149999999</v>
      </c>
      <c r="M6437" s="20">
        <v>0.14665570219999999</v>
      </c>
      <c r="N6437" s="21">
        <v>0</v>
      </c>
    </row>
    <row r="6438" spans="1:14" ht="15" customHeight="1" outlineLevel="1" x14ac:dyDescent="0.3">
      <c r="A6438" s="12">
        <v>6436</v>
      </c>
      <c r="B6438" s="13">
        <v>1</v>
      </c>
      <c r="C6438" s="19">
        <v>2.3230628238653499E-5</v>
      </c>
      <c r="D6438" s="20">
        <v>1.4288492980000001E-4</v>
      </c>
      <c r="E6438" s="21">
        <v>0</v>
      </c>
      <c r="F6438" s="22">
        <v>1.40980756126789E-5</v>
      </c>
      <c r="G6438" s="22">
        <v>1.14155251141553E-4</v>
      </c>
      <c r="H6438" s="26">
        <v>0</v>
      </c>
      <c r="I6438" s="20">
        <v>0.19171838629999999</v>
      </c>
      <c r="J6438" s="24">
        <v>0.4405</v>
      </c>
      <c r="K6438" s="20">
        <v>6.1723886050000003E-2</v>
      </c>
      <c r="L6438" s="20">
        <v>0.23356602679999999</v>
      </c>
      <c r="M6438" s="20">
        <v>9.3799545459999994E-2</v>
      </c>
      <c r="N6438" s="21">
        <v>0</v>
      </c>
    </row>
    <row r="6439" spans="1:14" ht="15" customHeight="1" outlineLevel="1" x14ac:dyDescent="0.3">
      <c r="A6439" s="12">
        <v>6437</v>
      </c>
      <c r="B6439" s="13">
        <v>1</v>
      </c>
      <c r="C6439" s="19">
        <v>2.43353732961667E-5</v>
      </c>
      <c r="D6439" s="20">
        <v>1.472618801E-4</v>
      </c>
      <c r="E6439" s="21">
        <v>0</v>
      </c>
      <c r="F6439" s="22">
        <v>3.7594868300476997E-5</v>
      </c>
      <c r="G6439" s="22">
        <v>1.14155251141553E-4</v>
      </c>
      <c r="H6439" s="26">
        <v>0</v>
      </c>
      <c r="I6439" s="20">
        <v>0.19443366949999999</v>
      </c>
      <c r="J6439" s="24">
        <v>0.4551</v>
      </c>
      <c r="K6439" s="20">
        <v>8.4002921839999994E-2</v>
      </c>
      <c r="L6439" s="20">
        <v>0.24956369980000001</v>
      </c>
      <c r="M6439" s="20">
        <v>2.7767193579999998E-2</v>
      </c>
      <c r="N6439" s="21">
        <v>0</v>
      </c>
    </row>
    <row r="6440" spans="1:14" ht="15" customHeight="1" outlineLevel="1" x14ac:dyDescent="0.3">
      <c r="A6440" s="12">
        <v>6438</v>
      </c>
      <c r="B6440" s="13">
        <v>1</v>
      </c>
      <c r="C6440" s="19">
        <v>3.2192737130136199E-5</v>
      </c>
      <c r="D6440" s="20">
        <v>1.504116481E-4</v>
      </c>
      <c r="E6440" s="21">
        <v>0</v>
      </c>
      <c r="F6440" s="22">
        <v>9.3987170751192502E-5</v>
      </c>
      <c r="G6440" s="22">
        <v>1.14155251141553E-4</v>
      </c>
      <c r="H6440" s="26">
        <v>1.37296074947504E-2</v>
      </c>
      <c r="I6440" s="20">
        <v>0.20141582620000001</v>
      </c>
      <c r="J6440" s="24">
        <v>0.48730000000000001</v>
      </c>
      <c r="K6440" s="20">
        <v>0.1196737278</v>
      </c>
      <c r="L6440" s="20">
        <v>0.26216792709999998</v>
      </c>
      <c r="M6440" s="20">
        <v>1.1648094319999999E-3</v>
      </c>
      <c r="N6440" s="21">
        <v>0</v>
      </c>
    </row>
    <row r="6441" spans="1:14" ht="15" customHeight="1" outlineLevel="1" x14ac:dyDescent="0.3">
      <c r="A6441" s="12">
        <v>6439</v>
      </c>
      <c r="B6441" s="13">
        <v>1</v>
      </c>
      <c r="C6441" s="19">
        <v>4.55906890722966E-5</v>
      </c>
      <c r="D6441" s="20">
        <v>1.3384468659999999E-4</v>
      </c>
      <c r="E6441" s="21">
        <v>0</v>
      </c>
      <c r="F6441" s="22">
        <v>1.8210014333043501E-4</v>
      </c>
      <c r="G6441" s="22">
        <v>1.14155251141553E-4</v>
      </c>
      <c r="H6441" s="26">
        <v>5.12033597157164E-2</v>
      </c>
      <c r="I6441" s="20">
        <v>0.1988944919</v>
      </c>
      <c r="J6441" s="24">
        <v>0.4844</v>
      </c>
      <c r="K6441" s="20">
        <v>0.167762357</v>
      </c>
      <c r="L6441" s="20">
        <v>0.28737638160000001</v>
      </c>
      <c r="M6441" s="20">
        <v>2.3022839139999998E-3</v>
      </c>
      <c r="N6441" s="21">
        <v>0</v>
      </c>
    </row>
    <row r="6442" spans="1:14" ht="15" customHeight="1" outlineLevel="1" x14ac:dyDescent="0.3">
      <c r="A6442" s="12">
        <v>6440</v>
      </c>
      <c r="B6442" s="13">
        <v>1</v>
      </c>
      <c r="C6442" s="19">
        <v>6.6607408129488397E-5</v>
      </c>
      <c r="D6442" s="20">
        <v>9.6517890580000002E-5</v>
      </c>
      <c r="E6442" s="21">
        <v>0</v>
      </c>
      <c r="F6442" s="22">
        <v>1.58603350642637E-4</v>
      </c>
      <c r="G6442" s="22">
        <v>1.14155251141553E-4</v>
      </c>
      <c r="H6442" s="26">
        <v>0.165885963495397</v>
      </c>
      <c r="I6442" s="20">
        <v>0.16252909230000001</v>
      </c>
      <c r="J6442" s="24">
        <v>0.31569999999999998</v>
      </c>
      <c r="K6442" s="20">
        <v>0.2046505965</v>
      </c>
      <c r="L6442" s="20">
        <v>0.30395578820000002</v>
      </c>
      <c r="M6442" s="20">
        <v>4.1324116930000002E-2</v>
      </c>
      <c r="N6442" s="20">
        <v>8.0562857139999996E-3</v>
      </c>
    </row>
    <row r="6443" spans="1:14" ht="15" customHeight="1" outlineLevel="1" x14ac:dyDescent="0.3">
      <c r="A6443" s="12">
        <v>6441</v>
      </c>
      <c r="B6443" s="13">
        <v>1</v>
      </c>
      <c r="C6443" s="19">
        <v>9.3888394860611106E-5</v>
      </c>
      <c r="D6443" s="20">
        <v>4.5467105480000003E-5</v>
      </c>
      <c r="E6443" s="21">
        <v>0</v>
      </c>
      <c r="F6443" s="22">
        <v>1.4685495429873799E-4</v>
      </c>
      <c r="G6443" s="22">
        <v>1.14155251141553E-4</v>
      </c>
      <c r="H6443" s="26">
        <v>0.31658859634954001</v>
      </c>
      <c r="I6443" s="20">
        <v>0.123060512</v>
      </c>
      <c r="J6443" s="24">
        <v>0.30370000000000003</v>
      </c>
      <c r="K6443" s="20">
        <v>0.16398831259999999</v>
      </c>
      <c r="L6443" s="20">
        <v>0.32557688579999999</v>
      </c>
      <c r="M6443" s="20">
        <v>6.5755691860000007E-2</v>
      </c>
      <c r="N6443" s="20">
        <v>1.6970571430000001E-2</v>
      </c>
    </row>
    <row r="6444" spans="1:14" ht="15" customHeight="1" outlineLevel="1" x14ac:dyDescent="0.3">
      <c r="A6444" s="12">
        <v>6442</v>
      </c>
      <c r="B6444" s="13">
        <v>1</v>
      </c>
      <c r="C6444" s="19">
        <v>1.11142981131788E-4</v>
      </c>
      <c r="D6444" s="21">
        <v>0</v>
      </c>
      <c r="E6444" s="21">
        <v>0</v>
      </c>
      <c r="F6444" s="22">
        <v>1.6447754881458699E-4</v>
      </c>
      <c r="G6444" s="22">
        <v>1.14155251141553E-4</v>
      </c>
      <c r="H6444" s="26">
        <v>0.44936197706347902</v>
      </c>
      <c r="I6444" s="20">
        <v>0.13304887509999999</v>
      </c>
      <c r="J6444" s="24">
        <v>0.36830000000000002</v>
      </c>
      <c r="K6444" s="20">
        <v>0.12162162159999999</v>
      </c>
      <c r="L6444" s="20">
        <v>0.3223773512</v>
      </c>
      <c r="M6444" s="20">
        <v>4.5845147820000001E-2</v>
      </c>
      <c r="N6444" s="20">
        <v>2.6297142860000002E-3</v>
      </c>
    </row>
    <row r="6445" spans="1:14" ht="15" customHeight="1" outlineLevel="1" x14ac:dyDescent="0.3">
      <c r="A6445" s="12">
        <v>6443</v>
      </c>
      <c r="B6445" s="13">
        <v>1</v>
      </c>
      <c r="C6445" s="19">
        <v>1.13624324221295E-4</v>
      </c>
      <c r="D6445" s="21">
        <v>0</v>
      </c>
      <c r="E6445" s="21">
        <v>0</v>
      </c>
      <c r="F6445" s="22">
        <v>1.87974341502385E-4</v>
      </c>
      <c r="G6445" s="22">
        <v>1.14155251141553E-4</v>
      </c>
      <c r="H6445" s="26">
        <v>0.52220965918268503</v>
      </c>
      <c r="I6445" s="20">
        <v>0.16301396430000001</v>
      </c>
      <c r="J6445" s="24">
        <v>0.38109999999999999</v>
      </c>
      <c r="K6445" s="20">
        <v>0.1279522766</v>
      </c>
      <c r="L6445" s="20">
        <v>0.29329067289999999</v>
      </c>
      <c r="M6445" s="20">
        <v>1.7870552460000001E-2</v>
      </c>
      <c r="N6445" s="20">
        <v>0.38379342859999999</v>
      </c>
    </row>
    <row r="6446" spans="1:14" ht="15" customHeight="1" outlineLevel="1" x14ac:dyDescent="0.3">
      <c r="A6446" s="12">
        <v>6444</v>
      </c>
      <c r="B6446" s="13">
        <v>1</v>
      </c>
      <c r="C6446" s="19">
        <v>1.2074553798108399E-4</v>
      </c>
      <c r="D6446" s="21">
        <v>0</v>
      </c>
      <c r="E6446" s="21">
        <v>0</v>
      </c>
      <c r="F6446" s="22">
        <v>2.0677177565262301E-4</v>
      </c>
      <c r="G6446" s="22">
        <v>1.14155251141553E-4</v>
      </c>
      <c r="H6446" s="26">
        <v>0.55419156840575001</v>
      </c>
      <c r="I6446" s="20">
        <v>0.1770752521</v>
      </c>
      <c r="J6446" s="24">
        <v>0.36259999999999998</v>
      </c>
      <c r="K6446" s="20">
        <v>9.6907718530000006E-2</v>
      </c>
      <c r="L6446" s="20">
        <v>0.25256932319999997</v>
      </c>
      <c r="M6446" s="20">
        <v>1.337349021E-3</v>
      </c>
      <c r="N6446" s="20">
        <v>0.2961882857</v>
      </c>
    </row>
    <row r="6447" spans="1:14" ht="15" customHeight="1" outlineLevel="1" x14ac:dyDescent="0.3">
      <c r="A6447" s="12">
        <v>6445</v>
      </c>
      <c r="B6447" s="13">
        <v>1</v>
      </c>
      <c r="C6447" s="19">
        <v>1.13152146313001E-4</v>
      </c>
      <c r="D6447" s="21">
        <v>0</v>
      </c>
      <c r="E6447" s="21">
        <v>0</v>
      </c>
      <c r="F6447" s="22">
        <v>1.87974341502385E-4</v>
      </c>
      <c r="G6447" s="22">
        <v>1.14155251141553E-4</v>
      </c>
      <c r="H6447" s="26">
        <v>0.53820061379421702</v>
      </c>
      <c r="I6447" s="20">
        <v>0.18619084559999999</v>
      </c>
      <c r="J6447" s="24">
        <v>0.33339999999999997</v>
      </c>
      <c r="K6447" s="20">
        <v>6.9637204770000002E-2</v>
      </c>
      <c r="L6447" s="20">
        <v>0.2307543145</v>
      </c>
      <c r="M6447" s="20">
        <v>3.4929904880000001E-2</v>
      </c>
      <c r="N6447" s="20">
        <v>0.34318885710000002</v>
      </c>
    </row>
    <row r="6448" spans="1:14" ht="15" customHeight="1" outlineLevel="1" x14ac:dyDescent="0.3">
      <c r="A6448" s="12">
        <v>6446</v>
      </c>
      <c r="B6448" s="13">
        <v>1</v>
      </c>
      <c r="C6448" s="19">
        <v>1.0511548558815E-4</v>
      </c>
      <c r="D6448" s="21">
        <v>0</v>
      </c>
      <c r="E6448" s="21">
        <v>0</v>
      </c>
      <c r="F6448" s="22">
        <v>1.90324020771165E-4</v>
      </c>
      <c r="G6448" s="22">
        <v>1.14155251141553E-4</v>
      </c>
      <c r="H6448" s="26">
        <v>0.48699725407850097</v>
      </c>
      <c r="I6448" s="20">
        <v>0.19811869670000001</v>
      </c>
      <c r="J6448" s="24">
        <v>0.317</v>
      </c>
      <c r="K6448" s="20">
        <v>3.6766496230000001E-2</v>
      </c>
      <c r="L6448" s="20">
        <v>0.21718053130000001</v>
      </c>
      <c r="M6448" s="20">
        <v>0.1559930149</v>
      </c>
      <c r="N6448" s="20">
        <v>0.3919611429</v>
      </c>
    </row>
    <row r="6449" spans="1:14" ht="15" customHeight="1" outlineLevel="1" x14ac:dyDescent="0.3">
      <c r="A6449" s="12">
        <v>6447</v>
      </c>
      <c r="B6449" s="13">
        <v>1</v>
      </c>
      <c r="C6449" s="19">
        <v>9.6399466852386702E-5</v>
      </c>
      <c r="D6449" s="21">
        <v>0</v>
      </c>
      <c r="E6449" s="21">
        <v>0</v>
      </c>
      <c r="F6449" s="22">
        <v>2.1382081345896301E-4</v>
      </c>
      <c r="G6449" s="22">
        <v>1.14155251141553E-4</v>
      </c>
      <c r="H6449" s="26">
        <v>0.39557422064286901</v>
      </c>
      <c r="I6449" s="20">
        <v>0.21334367730000001</v>
      </c>
      <c r="J6449" s="24">
        <v>0.32929999999999998</v>
      </c>
      <c r="K6449" s="20">
        <v>4.2731921110000001E-2</v>
      </c>
      <c r="L6449" s="20">
        <v>0.2168896645</v>
      </c>
      <c r="M6449" s="20">
        <v>0.19763902159999999</v>
      </c>
      <c r="N6449" s="24">
        <v>0.44506800000000002</v>
      </c>
    </row>
    <row r="6450" spans="1:14" ht="15" customHeight="1" outlineLevel="1" x14ac:dyDescent="0.3">
      <c r="A6450" s="12">
        <v>6448</v>
      </c>
      <c r="B6450" s="13">
        <v>1</v>
      </c>
      <c r="C6450" s="19">
        <v>8.9316798227968299E-5</v>
      </c>
      <c r="D6450" s="21">
        <v>0</v>
      </c>
      <c r="E6450" s="21">
        <v>0</v>
      </c>
      <c r="F6450" s="22">
        <v>2.23219530534082E-4</v>
      </c>
      <c r="G6450" s="22">
        <v>1.14155251141553E-4</v>
      </c>
      <c r="H6450" s="26">
        <v>0.28638345986108898</v>
      </c>
      <c r="I6450" s="20">
        <v>0.22051978280000001</v>
      </c>
      <c r="J6450" s="24">
        <v>0.37969999999999998</v>
      </c>
      <c r="K6450" s="20">
        <v>0.1057949842</v>
      </c>
      <c r="L6450" s="24">
        <v>0.23899554000000001</v>
      </c>
      <c r="M6450" s="20">
        <v>0.1248967397</v>
      </c>
      <c r="N6450" s="20">
        <v>0.21758657140000001</v>
      </c>
    </row>
    <row r="6451" spans="1:14" ht="15" customHeight="1" outlineLevel="1" x14ac:dyDescent="0.3">
      <c r="A6451" s="12">
        <v>6449</v>
      </c>
      <c r="B6451" s="13">
        <v>1</v>
      </c>
      <c r="C6451" s="19">
        <v>8.8762711907010503E-5</v>
      </c>
      <c r="D6451" s="21">
        <v>0</v>
      </c>
      <c r="E6451" s="21">
        <v>0</v>
      </c>
      <c r="F6451" s="22">
        <v>2.23219530534082E-4</v>
      </c>
      <c r="G6451" s="22">
        <v>1.14155251141553E-4</v>
      </c>
      <c r="H6451" s="26">
        <v>0.12372799224681</v>
      </c>
      <c r="I6451" s="20">
        <v>0.21460434449999999</v>
      </c>
      <c r="J6451" s="24">
        <v>0.4259</v>
      </c>
      <c r="K6451" s="20">
        <v>0.19381543709999999</v>
      </c>
      <c r="L6451" s="20">
        <v>0.26720961799999998</v>
      </c>
      <c r="M6451" s="20">
        <v>3.6762282690000002E-2</v>
      </c>
      <c r="N6451" s="20">
        <v>0.35397514289999998</v>
      </c>
    </row>
    <row r="6452" spans="1:14" ht="15" customHeight="1" outlineLevel="1" x14ac:dyDescent="0.3">
      <c r="A6452" s="12">
        <v>6450</v>
      </c>
      <c r="B6452" s="13">
        <v>1</v>
      </c>
      <c r="C6452" s="19">
        <v>8.8282365587178294E-5</v>
      </c>
      <c r="D6452" s="20">
        <v>2.4605005799999999E-5</v>
      </c>
      <c r="E6452" s="21">
        <v>0</v>
      </c>
      <c r="F6452" s="22">
        <v>1.6447754881458699E-4</v>
      </c>
      <c r="G6452" s="22">
        <v>1.14155251141553E-4</v>
      </c>
      <c r="H6452" s="26">
        <v>3.1335810046842202E-2</v>
      </c>
      <c r="I6452" s="20">
        <v>0.21858029479999999</v>
      </c>
      <c r="J6452" s="24">
        <v>0.51349999999999996</v>
      </c>
      <c r="K6452" s="20">
        <v>0.28573167760000001</v>
      </c>
      <c r="L6452" s="20">
        <v>0.2967810743</v>
      </c>
      <c r="M6452" s="20">
        <v>1.297628417E-3</v>
      </c>
      <c r="N6452" s="20">
        <v>0.10591285709999999</v>
      </c>
    </row>
    <row r="6453" spans="1:14" ht="15" customHeight="1" outlineLevel="1" x14ac:dyDescent="0.3">
      <c r="A6453" s="12">
        <v>6451</v>
      </c>
      <c r="B6453" s="13">
        <v>1</v>
      </c>
      <c r="C6453" s="19">
        <v>8.9982622984929398E-5</v>
      </c>
      <c r="D6453" s="20">
        <v>5.4916409450000002E-5</v>
      </c>
      <c r="E6453" s="21">
        <v>0</v>
      </c>
      <c r="F6453" s="22">
        <v>1.1748396343899099E-4</v>
      </c>
      <c r="G6453" s="22">
        <v>1.14155251141553E-4</v>
      </c>
      <c r="H6453" s="26">
        <v>0</v>
      </c>
      <c r="I6453" s="20">
        <v>0.26929790539999998</v>
      </c>
      <c r="J6453" s="24">
        <v>0.65439999999999998</v>
      </c>
      <c r="K6453" s="20">
        <v>0.33272461650000001</v>
      </c>
      <c r="L6453" s="20">
        <v>0.30385883270000003</v>
      </c>
      <c r="M6453" s="20">
        <v>4.2308042389999998E-3</v>
      </c>
      <c r="N6453" s="21">
        <v>0</v>
      </c>
    </row>
    <row r="6454" spans="1:14" ht="15" customHeight="1" outlineLevel="1" x14ac:dyDescent="0.3">
      <c r="A6454" s="12">
        <v>6452</v>
      </c>
      <c r="B6454" s="13">
        <v>1</v>
      </c>
      <c r="C6454" s="19">
        <v>9.1264605452354294E-5</v>
      </c>
      <c r="D6454" s="20">
        <v>6.794499523E-5</v>
      </c>
      <c r="E6454" s="21">
        <v>0</v>
      </c>
      <c r="F6454" s="22">
        <v>8.8112972579242903E-5</v>
      </c>
      <c r="G6454" s="22">
        <v>1.14155251141553E-4</v>
      </c>
      <c r="H6454" s="26">
        <v>0</v>
      </c>
      <c r="I6454" s="20">
        <v>0.3124515128</v>
      </c>
      <c r="J6454" s="24">
        <v>0.71040000000000003</v>
      </c>
      <c r="K6454" s="20">
        <v>0.23289505720000001</v>
      </c>
      <c r="L6454" s="20">
        <v>0.29939887529999998</v>
      </c>
      <c r="M6454" s="20">
        <v>5.9528632179999999E-2</v>
      </c>
      <c r="N6454" s="21">
        <v>0</v>
      </c>
    </row>
    <row r="6455" spans="1:14" ht="15" customHeight="1" outlineLevel="1" x14ac:dyDescent="0.3">
      <c r="A6455" s="12">
        <v>6453</v>
      </c>
      <c r="B6455" s="13">
        <v>1</v>
      </c>
      <c r="C6455" s="19">
        <v>7.6978739091838397E-5</v>
      </c>
      <c r="D6455" s="20">
        <v>8.2589371090000002E-5</v>
      </c>
      <c r="E6455" s="21">
        <v>0</v>
      </c>
      <c r="F6455" s="22">
        <v>5.87419817194953E-5</v>
      </c>
      <c r="G6455" s="22">
        <v>1.14155251141553E-4</v>
      </c>
      <c r="H6455" s="26">
        <v>0</v>
      </c>
      <c r="I6455" s="20">
        <v>0.31982156709999998</v>
      </c>
      <c r="J6455" s="24">
        <v>0.68740000000000001</v>
      </c>
      <c r="K6455" s="20">
        <v>0.24019965909999999</v>
      </c>
      <c r="L6455" s="20">
        <v>0.30230754310000002</v>
      </c>
      <c r="M6455" s="20">
        <v>8.8052908910000005E-2</v>
      </c>
      <c r="N6455" s="21">
        <v>0</v>
      </c>
    </row>
    <row r="6456" spans="1:14" ht="15" customHeight="1" outlineLevel="1" x14ac:dyDescent="0.3">
      <c r="A6456" s="12">
        <v>6454</v>
      </c>
      <c r="B6456" s="13">
        <v>1</v>
      </c>
      <c r="C6456" s="19">
        <v>7.7998015577857005E-5</v>
      </c>
      <c r="D6456" s="20">
        <v>9.6170188920000001E-5</v>
      </c>
      <c r="E6456" s="21">
        <v>0</v>
      </c>
      <c r="F6456" s="22">
        <v>3.7594868300476997E-5</v>
      </c>
      <c r="G6456" s="22">
        <v>1.14155251141553E-4</v>
      </c>
      <c r="H6456" s="26">
        <v>0</v>
      </c>
      <c r="I6456" s="20">
        <v>0.31962761830000003</v>
      </c>
      <c r="J6456" s="24">
        <v>0.64170000000000005</v>
      </c>
      <c r="K6456" s="20">
        <v>0.22644265890000001</v>
      </c>
      <c r="L6456" s="20">
        <v>0.2966841187</v>
      </c>
      <c r="M6456" s="20">
        <v>5.8228053100000003E-2</v>
      </c>
      <c r="N6456" s="21">
        <v>0</v>
      </c>
    </row>
    <row r="6457" spans="1:14" ht="15" customHeight="1" outlineLevel="1" x14ac:dyDescent="0.3">
      <c r="A6457" s="12">
        <v>6455</v>
      </c>
      <c r="B6457" s="13">
        <v>1</v>
      </c>
      <c r="C6457" s="19">
        <v>8.2059136161771794E-5</v>
      </c>
      <c r="D6457" s="20">
        <v>1.0811476360000001E-4</v>
      </c>
      <c r="E6457" s="21">
        <v>0</v>
      </c>
      <c r="F6457" s="22">
        <v>2.3496792687798098E-5</v>
      </c>
      <c r="G6457" s="22">
        <v>1.14155251141553E-4</v>
      </c>
      <c r="H6457" s="26">
        <v>0</v>
      </c>
      <c r="I6457" s="20">
        <v>0.31206361519999998</v>
      </c>
      <c r="J6457" s="24">
        <v>0.61019999999999996</v>
      </c>
      <c r="K6457" s="20">
        <v>0.13464816169999999</v>
      </c>
      <c r="L6457" s="20">
        <v>0.28194686829999999</v>
      </c>
      <c r="M6457" s="20">
        <v>2.0871013179999998E-2</v>
      </c>
      <c r="N6457" s="21">
        <v>0</v>
      </c>
    </row>
    <row r="6458" spans="1:14" ht="15" customHeight="1" outlineLevel="1" x14ac:dyDescent="0.3">
      <c r="A6458" s="12">
        <v>6456</v>
      </c>
      <c r="B6458" s="13">
        <v>1</v>
      </c>
      <c r="C6458" s="19">
        <v>6.4523448403027103E-5</v>
      </c>
      <c r="D6458" s="20">
        <v>1.1848445439999999E-4</v>
      </c>
      <c r="E6458" s="21">
        <v>0</v>
      </c>
      <c r="F6458" s="22">
        <v>9.3987170751192492E-6</v>
      </c>
      <c r="G6458" s="22">
        <v>1.14155251141553E-4</v>
      </c>
      <c r="H6458" s="26">
        <v>0</v>
      </c>
      <c r="I6458" s="20">
        <v>0.3048875097</v>
      </c>
      <c r="J6458" s="24">
        <v>0.58720000000000006</v>
      </c>
      <c r="K6458" s="20">
        <v>9.1064037010000001E-2</v>
      </c>
      <c r="L6458" s="20">
        <v>0.25887143689999997</v>
      </c>
      <c r="M6458" s="20">
        <v>1.337349021E-3</v>
      </c>
      <c r="N6458" s="21">
        <v>0</v>
      </c>
    </row>
    <row r="6459" spans="1:14" ht="15" customHeight="1" outlineLevel="1" x14ac:dyDescent="0.3">
      <c r="A6459" s="12">
        <v>6457</v>
      </c>
      <c r="B6459" s="13">
        <v>1</v>
      </c>
      <c r="C6459" s="19">
        <v>4.8414685092634601E-5</v>
      </c>
      <c r="D6459" s="20">
        <v>1.274019793E-4</v>
      </c>
      <c r="E6459" s="21">
        <v>0</v>
      </c>
      <c r="F6459" s="22">
        <v>5.8741981719495297E-6</v>
      </c>
      <c r="G6459" s="22">
        <v>1.14155251141553E-4</v>
      </c>
      <c r="H6459" s="26">
        <v>0</v>
      </c>
      <c r="I6459" s="20">
        <v>0.2883048875</v>
      </c>
      <c r="J6459" s="24">
        <v>0.57330000000000003</v>
      </c>
      <c r="K6459" s="20">
        <v>3.2748965179999999E-2</v>
      </c>
      <c r="L6459" s="20">
        <v>0.23211169279999999</v>
      </c>
      <c r="M6459" s="20">
        <v>4.3290335780000001E-2</v>
      </c>
      <c r="N6459" s="21">
        <v>0</v>
      </c>
    </row>
    <row r="6460" spans="1:14" ht="15" customHeight="1" outlineLevel="1" x14ac:dyDescent="0.3">
      <c r="A6460" s="12">
        <v>6458</v>
      </c>
      <c r="B6460" s="13">
        <v>1</v>
      </c>
      <c r="C6460" s="19">
        <v>3.6678341742758898E-5</v>
      </c>
      <c r="D6460" s="20">
        <v>1.3568546010000001E-4</v>
      </c>
      <c r="E6460" s="21">
        <v>0</v>
      </c>
      <c r="F6460" s="22">
        <v>2.3496792687798102E-6</v>
      </c>
      <c r="G6460" s="22">
        <v>1.14155251141553E-4</v>
      </c>
      <c r="H6460" s="26">
        <v>0</v>
      </c>
      <c r="I6460" s="20">
        <v>0.2795771916</v>
      </c>
      <c r="J6460" s="24">
        <v>0.56769999999999998</v>
      </c>
      <c r="K6460" s="20">
        <v>1.6557097640000001E-2</v>
      </c>
      <c r="L6460" s="20">
        <v>0.21727748690000001</v>
      </c>
      <c r="M6460" s="20">
        <v>0.1889656082</v>
      </c>
      <c r="N6460" s="21">
        <v>0</v>
      </c>
    </row>
    <row r="6461" spans="1:14" ht="15" customHeight="1" outlineLevel="1" x14ac:dyDescent="0.3">
      <c r="A6461" s="12">
        <v>6459</v>
      </c>
      <c r="B6461" s="13">
        <v>1</v>
      </c>
      <c r="C6461" s="19">
        <v>2.09606023676233E-5</v>
      </c>
      <c r="D6461" s="20">
        <v>1.4315081930000001E-4</v>
      </c>
      <c r="E6461" s="21">
        <v>0</v>
      </c>
      <c r="F6461" s="22">
        <v>1.17483963438991E-6</v>
      </c>
      <c r="G6461" s="22">
        <v>1.14155251141553E-4</v>
      </c>
      <c r="H6461" s="26">
        <v>0</v>
      </c>
      <c r="I6461" s="20">
        <v>0.2807408844</v>
      </c>
      <c r="J6461" s="24">
        <v>0.55500000000000005</v>
      </c>
      <c r="K6461" s="20">
        <v>1.5948380809999999E-2</v>
      </c>
      <c r="L6461" s="20">
        <v>0.20932712819999999</v>
      </c>
      <c r="M6461" s="20">
        <v>0.24050338660000001</v>
      </c>
      <c r="N6461" s="21">
        <v>0</v>
      </c>
    </row>
    <row r="6462" spans="1:14" ht="15" customHeight="1" outlineLevel="1" x14ac:dyDescent="0.3">
      <c r="A6462" s="12">
        <v>6460</v>
      </c>
      <c r="B6462" s="13">
        <v>1</v>
      </c>
      <c r="C6462" s="19">
        <v>1.2074219544673001E-5</v>
      </c>
      <c r="D6462" s="20">
        <v>1.4961397960000001E-4</v>
      </c>
      <c r="E6462" s="21">
        <v>0</v>
      </c>
      <c r="F6462" s="22">
        <v>1.40980756126789E-5</v>
      </c>
      <c r="G6462" s="22">
        <v>1.14155251141553E-4</v>
      </c>
      <c r="H6462" s="26">
        <v>0</v>
      </c>
      <c r="I6462" s="20">
        <v>0.28238944919999998</v>
      </c>
      <c r="J6462" s="24">
        <v>0.54220000000000002</v>
      </c>
      <c r="K6462" s="20">
        <v>1.7165814460000001E-2</v>
      </c>
      <c r="L6462" s="20">
        <v>0.21824704289999999</v>
      </c>
      <c r="M6462" s="20">
        <v>0.15087786880000001</v>
      </c>
      <c r="N6462" s="21">
        <v>0</v>
      </c>
    </row>
    <row r="6463" spans="1:14" ht="15" customHeight="1" outlineLevel="1" x14ac:dyDescent="0.3">
      <c r="A6463" s="12">
        <v>6461</v>
      </c>
      <c r="B6463" s="13">
        <v>1</v>
      </c>
      <c r="C6463" s="19">
        <v>1.05641632572659E-5</v>
      </c>
      <c r="D6463" s="20">
        <v>1.5472723929999999E-4</v>
      </c>
      <c r="E6463" s="21">
        <v>0</v>
      </c>
      <c r="F6463" s="22">
        <v>3.7594868300476997E-5</v>
      </c>
      <c r="G6463" s="22">
        <v>1.14155251141553E-4</v>
      </c>
      <c r="H6463" s="26">
        <v>0</v>
      </c>
      <c r="I6463" s="20">
        <v>0.2772498061</v>
      </c>
      <c r="J6463" s="24">
        <v>0.5091</v>
      </c>
      <c r="K6463" s="20">
        <v>2.4226929630000001E-2</v>
      </c>
      <c r="L6463" s="20">
        <v>0.22290091140000001</v>
      </c>
      <c r="M6463" s="20">
        <v>4.4255045010000001E-2</v>
      </c>
      <c r="N6463" s="21">
        <v>0</v>
      </c>
    </row>
    <row r="6464" spans="1:14" ht="15" customHeight="1" outlineLevel="1" x14ac:dyDescent="0.3">
      <c r="A6464" s="12">
        <v>6462</v>
      </c>
      <c r="B6464" s="13">
        <v>1</v>
      </c>
      <c r="C6464" s="19">
        <v>1.4402837862387999E-5</v>
      </c>
      <c r="D6464" s="20">
        <v>1.583065211E-4</v>
      </c>
      <c r="E6464" s="21">
        <v>0</v>
      </c>
      <c r="F6464" s="22">
        <v>9.3987170751192502E-5</v>
      </c>
      <c r="G6464" s="22">
        <v>1.14155251141553E-4</v>
      </c>
      <c r="H6464" s="26">
        <v>1.35680827006946E-2</v>
      </c>
      <c r="I6464" s="20">
        <v>0.28859581070000001</v>
      </c>
      <c r="J6464" s="24">
        <v>0.47710000000000002</v>
      </c>
      <c r="K6464" s="20">
        <v>2.7514000489999999E-2</v>
      </c>
      <c r="L6464" s="20">
        <v>0.22852433589999999</v>
      </c>
      <c r="M6464" s="20">
        <v>1.398436951E-3</v>
      </c>
      <c r="N6464" s="21">
        <v>0</v>
      </c>
    </row>
    <row r="6465" spans="1:14" ht="15" customHeight="1" outlineLevel="1" x14ac:dyDescent="0.3">
      <c r="A6465" s="12">
        <v>6463</v>
      </c>
      <c r="B6465" s="13">
        <v>1</v>
      </c>
      <c r="C6465" s="19">
        <v>2.17621490978165E-5</v>
      </c>
      <c r="D6465" s="20">
        <v>1.4464389110000001E-4</v>
      </c>
      <c r="E6465" s="21">
        <v>0</v>
      </c>
      <c r="F6465" s="22">
        <v>1.8210014333043501E-4</v>
      </c>
      <c r="G6465" s="22">
        <v>1.14155251141553E-4</v>
      </c>
      <c r="H6465" s="26">
        <v>5.34647068324988E-2</v>
      </c>
      <c r="I6465" s="20">
        <v>0.2981962762</v>
      </c>
      <c r="J6465" s="24">
        <v>0.47270000000000001</v>
      </c>
      <c r="K6465" s="20">
        <v>3.7496956419999998E-2</v>
      </c>
      <c r="L6465" s="20">
        <v>0.25092107809999997</v>
      </c>
      <c r="M6465" s="20">
        <v>6.1229597400000004E-3</v>
      </c>
      <c r="N6465" s="21">
        <v>0</v>
      </c>
    </row>
    <row r="6466" spans="1:14" ht="15" customHeight="1" outlineLevel="1" x14ac:dyDescent="0.3">
      <c r="A6466" s="12">
        <v>6464</v>
      </c>
      <c r="B6466" s="13">
        <v>1</v>
      </c>
      <c r="C6466" s="19">
        <v>3.9527786623606601E-5</v>
      </c>
      <c r="D6466" s="20">
        <v>1.072966421E-4</v>
      </c>
      <c r="E6466" s="21">
        <v>0</v>
      </c>
      <c r="F6466" s="22">
        <v>1.58603350642637E-4</v>
      </c>
      <c r="G6466" s="22">
        <v>1.14155251141553E-4</v>
      </c>
      <c r="H6466" s="26">
        <v>0.184299790017768</v>
      </c>
      <c r="I6466" s="20">
        <v>0.26066718389999999</v>
      </c>
      <c r="J6466" s="24">
        <v>0.44640000000000002</v>
      </c>
      <c r="K6466" s="20">
        <v>7.1341611880000003E-2</v>
      </c>
      <c r="L6466" s="20">
        <v>0.25702928060000002</v>
      </c>
      <c r="M6466" s="20">
        <v>7.5370446780000003E-2</v>
      </c>
      <c r="N6466" s="20">
        <v>4.995342857E-2</v>
      </c>
    </row>
    <row r="6467" spans="1:14" ht="15" customHeight="1" outlineLevel="1" x14ac:dyDescent="0.3">
      <c r="A6467" s="12">
        <v>6465</v>
      </c>
      <c r="B6467" s="13">
        <v>1</v>
      </c>
      <c r="C6467" s="19">
        <v>6.6569030524185995E-5</v>
      </c>
      <c r="D6467" s="20">
        <v>5.6225403939999997E-5</v>
      </c>
      <c r="E6467" s="21">
        <v>0</v>
      </c>
      <c r="F6467" s="22">
        <v>1.4685495429873799E-4</v>
      </c>
      <c r="G6467" s="22">
        <v>1.14155251141553E-4</v>
      </c>
      <c r="H6467" s="26">
        <v>0.34857050557260499</v>
      </c>
      <c r="I6467" s="20">
        <v>0.2473816912</v>
      </c>
      <c r="J6467" s="24">
        <v>0.4698</v>
      </c>
      <c r="K6467" s="20">
        <v>0.1117604091</v>
      </c>
      <c r="L6467" s="20">
        <v>0.2613922823</v>
      </c>
      <c r="M6467" s="20">
        <v>0.10673713579999999</v>
      </c>
      <c r="N6467" s="20">
        <v>6.6333428570000005E-2</v>
      </c>
    </row>
    <row r="6468" spans="1:14" ht="15" customHeight="1" outlineLevel="1" x14ac:dyDescent="0.3">
      <c r="A6468" s="12">
        <v>6466</v>
      </c>
      <c r="B6468" s="13">
        <v>1</v>
      </c>
      <c r="C6468" s="19">
        <v>9.0228509701681406E-5</v>
      </c>
      <c r="D6468" s="20">
        <v>6.6676906820000004E-6</v>
      </c>
      <c r="E6468" s="21">
        <v>0</v>
      </c>
      <c r="F6468" s="22">
        <v>1.6447754881458699E-4</v>
      </c>
      <c r="G6468" s="22">
        <v>1.14155251141553E-4</v>
      </c>
      <c r="H6468" s="26">
        <v>0.475044419318365</v>
      </c>
      <c r="I6468" s="20">
        <v>0.2642552366</v>
      </c>
      <c r="J6468" s="24">
        <v>0.5222</v>
      </c>
      <c r="K6468" s="20">
        <v>0.1078646214</v>
      </c>
      <c r="L6468" s="20">
        <v>0.27399650959999999</v>
      </c>
      <c r="M6468" s="20">
        <v>6.8319089819999998E-2</v>
      </c>
      <c r="N6468" s="20">
        <v>0.15528685710000001</v>
      </c>
    </row>
    <row r="6469" spans="1:14" ht="15" customHeight="1" outlineLevel="1" x14ac:dyDescent="0.3">
      <c r="A6469" s="12">
        <v>6467</v>
      </c>
      <c r="B6469" s="13">
        <v>1</v>
      </c>
      <c r="C6469" s="19">
        <v>9.7454639933167294E-5</v>
      </c>
      <c r="D6469" s="21">
        <v>0</v>
      </c>
      <c r="E6469" s="21">
        <v>0</v>
      </c>
      <c r="F6469" s="22">
        <v>1.87974341502385E-4</v>
      </c>
      <c r="G6469" s="22">
        <v>1.14155251141553E-4</v>
      </c>
      <c r="H6469" s="26">
        <v>0.55144564690679998</v>
      </c>
      <c r="I6469" s="20">
        <v>0.31516679600000003</v>
      </c>
      <c r="J6469" s="24">
        <v>0.6089</v>
      </c>
      <c r="K6469" s="20">
        <v>0.106403701</v>
      </c>
      <c r="L6469" s="20">
        <v>0.26876090749999998</v>
      </c>
      <c r="M6469" s="20">
        <v>2.3208170980000001E-2</v>
      </c>
      <c r="N6469" s="20">
        <v>0.33144428570000001</v>
      </c>
    </row>
    <row r="6470" spans="1:14" ht="15" customHeight="1" outlineLevel="1" x14ac:dyDescent="0.3">
      <c r="A6470" s="12">
        <v>6468</v>
      </c>
      <c r="B6470" s="13">
        <v>1</v>
      </c>
      <c r="C6470" s="19">
        <v>1.05462391806489E-4</v>
      </c>
      <c r="D6470" s="21">
        <v>0</v>
      </c>
      <c r="E6470" s="21">
        <v>0</v>
      </c>
      <c r="F6470" s="22">
        <v>2.0677177565262301E-4</v>
      </c>
      <c r="G6470" s="22">
        <v>1.14155251141553E-4</v>
      </c>
      <c r="H6470" s="26">
        <v>0.57438216766273598</v>
      </c>
      <c r="I6470" s="20">
        <v>0.37092707530000002</v>
      </c>
      <c r="J6470" s="24">
        <v>0.64559999999999995</v>
      </c>
      <c r="K6470" s="20">
        <v>3.420988556E-2</v>
      </c>
      <c r="L6470" s="20">
        <v>0.2483032771</v>
      </c>
      <c r="M6470" s="20">
        <v>1.337349021E-3</v>
      </c>
      <c r="N6470" s="20">
        <v>0.65181257140000004</v>
      </c>
    </row>
    <row r="6471" spans="1:14" ht="15" customHeight="1" outlineLevel="1" x14ac:dyDescent="0.3">
      <c r="A6471" s="12">
        <v>6469</v>
      </c>
      <c r="B6471" s="13">
        <v>1</v>
      </c>
      <c r="C6471" s="19">
        <v>9.6476557123128598E-5</v>
      </c>
      <c r="D6471" s="21">
        <v>0</v>
      </c>
      <c r="E6471" s="21">
        <v>0</v>
      </c>
      <c r="F6471" s="22">
        <v>1.87974341502385E-4</v>
      </c>
      <c r="G6471" s="22">
        <v>1.14155251141553E-4</v>
      </c>
      <c r="H6471" s="26">
        <v>0.55435309319980597</v>
      </c>
      <c r="I6471" s="20">
        <v>0.39856477890000003</v>
      </c>
      <c r="J6471" s="24">
        <v>0.65820000000000001</v>
      </c>
      <c r="K6471" s="20">
        <v>2.7514000489999999E-2</v>
      </c>
      <c r="L6471" s="20">
        <v>0.2379290285</v>
      </c>
      <c r="M6471" s="20">
        <v>5.288848963E-2</v>
      </c>
      <c r="N6471" s="20">
        <v>0.74485542859999998</v>
      </c>
    </row>
    <row r="6472" spans="1:14" ht="15" customHeight="1" outlineLevel="1" x14ac:dyDescent="0.3">
      <c r="A6472" s="12">
        <v>6470</v>
      </c>
      <c r="B6472" s="13">
        <v>1</v>
      </c>
      <c r="C6472" s="19">
        <v>8.4903380227990705E-5</v>
      </c>
      <c r="D6472" s="21">
        <v>0</v>
      </c>
      <c r="E6472" s="21">
        <v>0</v>
      </c>
      <c r="F6472" s="22">
        <v>1.90324020771165E-4</v>
      </c>
      <c r="G6472" s="22">
        <v>1.14155251141553E-4</v>
      </c>
      <c r="H6472" s="26">
        <v>0.49184299790017799</v>
      </c>
      <c r="I6472" s="20">
        <v>0.4101047324</v>
      </c>
      <c r="J6472" s="24">
        <v>0.67169999999999996</v>
      </c>
      <c r="K6472" s="20">
        <v>4.0784027270000002E-2</v>
      </c>
      <c r="L6472" s="20">
        <v>0.22280395580000001</v>
      </c>
      <c r="M6472" s="20">
        <v>0.22628498599999999</v>
      </c>
      <c r="N6472" s="20">
        <v>0.82076057140000003</v>
      </c>
    </row>
    <row r="6473" spans="1:14" ht="15" customHeight="1" outlineLevel="1" x14ac:dyDescent="0.3">
      <c r="A6473" s="12">
        <v>6471</v>
      </c>
      <c r="B6473" s="13">
        <v>1</v>
      </c>
      <c r="C6473" s="19">
        <v>7.5994635815371996E-5</v>
      </c>
      <c r="D6473" s="21">
        <v>0</v>
      </c>
      <c r="E6473" s="21">
        <v>0</v>
      </c>
      <c r="F6473" s="22">
        <v>2.1382081345896301E-4</v>
      </c>
      <c r="G6473" s="22">
        <v>1.14155251141553E-4</v>
      </c>
      <c r="H6473" s="26">
        <v>0.40332741075755102</v>
      </c>
      <c r="I6473" s="20">
        <v>0.40389837080000002</v>
      </c>
      <c r="J6473" s="24">
        <v>0.69899999999999995</v>
      </c>
      <c r="K6473" s="20">
        <v>4.6018991959999998E-2</v>
      </c>
      <c r="L6473" s="20">
        <v>0.20903626140000001</v>
      </c>
      <c r="M6473" s="20">
        <v>0.28915635220000002</v>
      </c>
      <c r="N6473" s="20">
        <v>0.78727628569999997</v>
      </c>
    </row>
    <row r="6474" spans="1:14" ht="15" customHeight="1" outlineLevel="1" x14ac:dyDescent="0.3">
      <c r="A6474" s="12">
        <v>6472</v>
      </c>
      <c r="B6474" s="13">
        <v>1</v>
      </c>
      <c r="C6474" s="19">
        <v>7.0010503549026805E-5</v>
      </c>
      <c r="D6474" s="21">
        <v>0</v>
      </c>
      <c r="E6474" s="21">
        <v>0</v>
      </c>
      <c r="F6474" s="22">
        <v>2.23219530534082E-4</v>
      </c>
      <c r="G6474" s="22">
        <v>1.14155251141553E-4</v>
      </c>
      <c r="H6474" s="26">
        <v>0.27216927798417101</v>
      </c>
      <c r="I6474" s="20">
        <v>0.40477114040000001</v>
      </c>
      <c r="J6474" s="24">
        <v>0.72360000000000002</v>
      </c>
      <c r="K6474" s="20">
        <v>5.2349646940000001E-2</v>
      </c>
      <c r="L6474" s="24">
        <v>0.21941051</v>
      </c>
      <c r="M6474" s="20">
        <v>0.180233168</v>
      </c>
      <c r="N6474" s="20">
        <v>0.17022942860000001</v>
      </c>
    </row>
    <row r="6475" spans="1:14" ht="15" customHeight="1" outlineLevel="1" x14ac:dyDescent="0.3">
      <c r="A6475" s="12">
        <v>6473</v>
      </c>
      <c r="B6475" s="13">
        <v>1</v>
      </c>
      <c r="C6475" s="19">
        <v>7.1518581970416494E-5</v>
      </c>
      <c r="D6475" s="21">
        <v>0</v>
      </c>
      <c r="E6475" s="21">
        <v>0</v>
      </c>
      <c r="F6475" s="22">
        <v>2.23219530534082E-4</v>
      </c>
      <c r="G6475" s="22">
        <v>1.14155251141553E-4</v>
      </c>
      <c r="H6475" s="26">
        <v>0.121628169924083</v>
      </c>
      <c r="I6475" s="20">
        <v>0.36869666410000002</v>
      </c>
      <c r="J6475" s="24">
        <v>0.68379999999999996</v>
      </c>
      <c r="K6475" s="20">
        <v>0.1189432676</v>
      </c>
      <c r="L6475" s="20">
        <v>0.25227845650000003</v>
      </c>
      <c r="M6475" s="20">
        <v>5.2702426509999997E-2</v>
      </c>
      <c r="N6475" s="20">
        <v>0.1059574286</v>
      </c>
    </row>
    <row r="6476" spans="1:14" ht="15" customHeight="1" outlineLevel="1" x14ac:dyDescent="0.3">
      <c r="A6476" s="12">
        <v>6474</v>
      </c>
      <c r="B6476" s="13">
        <v>1</v>
      </c>
      <c r="C6476" s="19">
        <v>7.9013653238058098E-5</v>
      </c>
      <c r="D6476" s="20">
        <v>1.5523856529999999E-5</v>
      </c>
      <c r="E6476" s="21">
        <v>0</v>
      </c>
      <c r="F6476" s="22">
        <v>1.6447754881458699E-4</v>
      </c>
      <c r="G6476" s="22">
        <v>1.14155251141553E-4</v>
      </c>
      <c r="H6476" s="26">
        <v>2.9882086900339201E-2</v>
      </c>
      <c r="I6476" s="20">
        <v>0.32932505820000002</v>
      </c>
      <c r="J6476" s="24">
        <v>0.65569999999999995</v>
      </c>
      <c r="K6476" s="20">
        <v>0.2763574385</v>
      </c>
      <c r="L6476" s="20">
        <v>0.27021524139999997</v>
      </c>
      <c r="M6476" s="20">
        <v>1.5043357690000001E-3</v>
      </c>
      <c r="N6476" s="20">
        <v>9.3611142859999996E-2</v>
      </c>
    </row>
    <row r="6477" spans="1:14" ht="15" customHeight="1" outlineLevel="1" x14ac:dyDescent="0.3">
      <c r="A6477" s="12">
        <v>6475</v>
      </c>
      <c r="B6477" s="13">
        <v>1</v>
      </c>
      <c r="C6477" s="19">
        <v>8.7679098562526005E-5</v>
      </c>
      <c r="D6477" s="20">
        <v>4.6121602720000002E-5</v>
      </c>
      <c r="E6477" s="21">
        <v>0</v>
      </c>
      <c r="F6477" s="22">
        <v>1.1748396343899099E-4</v>
      </c>
      <c r="G6477" s="22">
        <v>1.14155251141553E-4</v>
      </c>
      <c r="H6477" s="26">
        <v>0</v>
      </c>
      <c r="I6477" s="20">
        <v>0.3760667184</v>
      </c>
      <c r="J6477" s="24">
        <v>0.71260000000000001</v>
      </c>
      <c r="K6477" s="20">
        <v>0.27830533239999999</v>
      </c>
      <c r="L6477" s="20">
        <v>0.27651735509999997</v>
      </c>
      <c r="M6477" s="20">
        <v>8.5088530229999997E-3</v>
      </c>
      <c r="N6477" s="21">
        <v>0</v>
      </c>
    </row>
    <row r="6478" spans="1:14" ht="15" customHeight="1" outlineLevel="1" x14ac:dyDescent="0.3">
      <c r="A6478" s="12">
        <v>6476</v>
      </c>
      <c r="B6478" s="13">
        <v>1</v>
      </c>
      <c r="C6478" s="19">
        <v>9.38879237237627E-5</v>
      </c>
      <c r="D6478" s="20">
        <v>6.1134133279999993E-5</v>
      </c>
      <c r="E6478" s="21">
        <v>0</v>
      </c>
      <c r="F6478" s="22">
        <v>8.8112972579242903E-5</v>
      </c>
      <c r="G6478" s="22">
        <v>1.14155251141553E-4</v>
      </c>
      <c r="H6478" s="26">
        <v>0</v>
      </c>
      <c r="I6478" s="20">
        <v>0.42096586499999999</v>
      </c>
      <c r="J6478" s="24">
        <v>0.76270000000000004</v>
      </c>
      <c r="K6478" s="20">
        <v>0.1408570733</v>
      </c>
      <c r="L6478" s="20">
        <v>0.26478572810000001</v>
      </c>
      <c r="M6478" s="20">
        <v>9.3799545459999994E-2</v>
      </c>
      <c r="N6478" s="21">
        <v>0</v>
      </c>
    </row>
    <row r="6479" spans="1:14" ht="15" customHeight="1" outlineLevel="1" x14ac:dyDescent="0.3">
      <c r="A6479" s="12">
        <v>6477</v>
      </c>
      <c r="B6479" s="13">
        <v>1</v>
      </c>
      <c r="C6479" s="19">
        <v>7.8486144688554005E-5</v>
      </c>
      <c r="D6479" s="20">
        <v>7.7353393130000006E-5</v>
      </c>
      <c r="E6479" s="21">
        <v>0</v>
      </c>
      <c r="F6479" s="22">
        <v>5.87419817194953E-5</v>
      </c>
      <c r="G6479" s="22">
        <v>1.14155251141553E-4</v>
      </c>
      <c r="H6479" s="26">
        <v>0</v>
      </c>
      <c r="I6479" s="20">
        <v>0.42911171450000002</v>
      </c>
      <c r="J6479" s="24">
        <v>0.75590000000000002</v>
      </c>
      <c r="K6479" s="20">
        <v>0.15644022399999999</v>
      </c>
      <c r="L6479" s="20">
        <v>0.26817917390000001</v>
      </c>
      <c r="M6479" s="20">
        <v>0.1278934692</v>
      </c>
      <c r="N6479" s="21">
        <v>0</v>
      </c>
    </row>
    <row r="6480" spans="1:14" ht="15" customHeight="1" outlineLevel="1" x14ac:dyDescent="0.3">
      <c r="A6480" s="12">
        <v>6478</v>
      </c>
      <c r="B6480" s="13">
        <v>1</v>
      </c>
      <c r="C6480" s="19">
        <v>7.6505900461482898E-5</v>
      </c>
      <c r="D6480" s="20">
        <v>9.3265857390000003E-5</v>
      </c>
      <c r="E6480" s="21">
        <v>0</v>
      </c>
      <c r="F6480" s="22">
        <v>3.7594868300476997E-5</v>
      </c>
      <c r="G6480" s="22">
        <v>1.14155251141553E-4</v>
      </c>
      <c r="H6480" s="26">
        <v>0</v>
      </c>
      <c r="I6480" s="20">
        <v>0.41757176109999999</v>
      </c>
      <c r="J6480" s="24">
        <v>0.75290000000000001</v>
      </c>
      <c r="K6480" s="20">
        <v>0.15680545409999999</v>
      </c>
      <c r="L6480" s="20">
        <v>0.25635059139999999</v>
      </c>
      <c r="M6480" s="20">
        <v>7.951341713E-2</v>
      </c>
      <c r="N6480" s="21">
        <v>0</v>
      </c>
    </row>
    <row r="6481" spans="1:14" ht="15" customHeight="1" outlineLevel="1" x14ac:dyDescent="0.3">
      <c r="A6481" s="12">
        <v>6479</v>
      </c>
      <c r="B6481" s="13">
        <v>1</v>
      </c>
      <c r="C6481" s="19">
        <v>7.7337283665263894E-5</v>
      </c>
      <c r="D6481" s="20">
        <v>1.093010399E-4</v>
      </c>
      <c r="E6481" s="21">
        <v>0</v>
      </c>
      <c r="F6481" s="22">
        <v>2.3496792687798098E-5</v>
      </c>
      <c r="G6481" s="22">
        <v>1.14155251141553E-4</v>
      </c>
      <c r="H6481" s="26">
        <v>0</v>
      </c>
      <c r="I6481" s="20">
        <v>0.40738944919999998</v>
      </c>
      <c r="J6481" s="24">
        <v>0.76080000000000003</v>
      </c>
      <c r="K6481" s="20">
        <v>6.5376187000000002E-2</v>
      </c>
      <c r="L6481" s="20">
        <v>0.24364940860000001</v>
      </c>
      <c r="M6481" s="20">
        <v>2.5713601249999999E-2</v>
      </c>
      <c r="N6481" s="21">
        <v>0</v>
      </c>
    </row>
    <row r="6482" spans="1:14" ht="15" customHeight="1" outlineLevel="1" x14ac:dyDescent="0.3">
      <c r="A6482" s="12">
        <v>6480</v>
      </c>
      <c r="B6482" s="13">
        <v>1</v>
      </c>
      <c r="C6482" s="19">
        <v>5.9711229728234297E-5</v>
      </c>
      <c r="D6482" s="20">
        <v>1.2210464219999999E-4</v>
      </c>
      <c r="E6482" s="21">
        <v>0</v>
      </c>
      <c r="F6482" s="22">
        <v>9.3987170751192492E-6</v>
      </c>
      <c r="G6482" s="22">
        <v>1.14155251141553E-4</v>
      </c>
      <c r="H6482" s="26">
        <v>0</v>
      </c>
      <c r="I6482" s="20">
        <v>0.39817688130000001</v>
      </c>
      <c r="J6482" s="24">
        <v>0.76570000000000005</v>
      </c>
      <c r="K6482" s="20">
        <v>2.654005357E-2</v>
      </c>
      <c r="L6482" s="20">
        <v>0.22794260229999999</v>
      </c>
      <c r="M6482" s="20">
        <v>1.337349021E-3</v>
      </c>
      <c r="N6482" s="21">
        <v>0</v>
      </c>
    </row>
    <row r="6483" spans="1:14" ht="15" customHeight="1" outlineLevel="1" x14ac:dyDescent="0.3">
      <c r="A6483" s="12">
        <v>6481</v>
      </c>
      <c r="B6483" s="13">
        <v>1</v>
      </c>
      <c r="C6483" s="19">
        <v>4.4444491241252798E-5</v>
      </c>
      <c r="D6483" s="20">
        <v>1.334969849E-4</v>
      </c>
      <c r="E6483" s="21">
        <v>0</v>
      </c>
      <c r="F6483" s="22">
        <v>5.8741981719495297E-6</v>
      </c>
      <c r="G6483" s="22">
        <v>1.14155251141553E-4</v>
      </c>
      <c r="H6483" s="26">
        <v>0</v>
      </c>
      <c r="I6483" s="20">
        <v>0.3847944143</v>
      </c>
      <c r="J6483" s="24">
        <v>0.75390000000000001</v>
      </c>
      <c r="K6483" s="20">
        <v>4.8940832720000001E-2</v>
      </c>
      <c r="L6483" s="20">
        <v>0.21524141939999999</v>
      </c>
      <c r="M6483" s="20">
        <v>6.3809806960000007E-2</v>
      </c>
      <c r="N6483" s="21">
        <v>0</v>
      </c>
    </row>
    <row r="6484" spans="1:14" ht="15" customHeight="1" outlineLevel="1" x14ac:dyDescent="0.3">
      <c r="A6484" s="12">
        <v>6482</v>
      </c>
      <c r="B6484" s="13">
        <v>1</v>
      </c>
      <c r="C6484" s="19">
        <v>3.4334402289227802E-5</v>
      </c>
      <c r="D6484" s="20">
        <v>1.4368259829999999E-4</v>
      </c>
      <c r="E6484" s="21">
        <v>0</v>
      </c>
      <c r="F6484" s="22">
        <v>2.3496792687798102E-6</v>
      </c>
      <c r="G6484" s="22">
        <v>1.14155251141553E-4</v>
      </c>
      <c r="H6484" s="26">
        <v>0</v>
      </c>
      <c r="I6484" s="20">
        <v>0.36229635380000003</v>
      </c>
      <c r="J6484" s="24">
        <v>0.73329999999999995</v>
      </c>
      <c r="K6484" s="20">
        <v>2.5322619920000001E-2</v>
      </c>
      <c r="L6484" s="20">
        <v>0.21485359709999999</v>
      </c>
      <c r="M6484" s="20">
        <v>0.26822029269999997</v>
      </c>
      <c r="N6484" s="21">
        <v>0</v>
      </c>
    </row>
    <row r="6485" spans="1:14" ht="15" customHeight="1" outlineLevel="1" x14ac:dyDescent="0.3">
      <c r="A6485" s="12">
        <v>6483</v>
      </c>
      <c r="B6485" s="13">
        <v>1</v>
      </c>
      <c r="C6485" s="19">
        <v>2.10939198472186E-5</v>
      </c>
      <c r="D6485" s="20">
        <v>1.5274329450000001E-4</v>
      </c>
      <c r="E6485" s="21">
        <v>0</v>
      </c>
      <c r="F6485" s="22">
        <v>1.17483963438991E-6</v>
      </c>
      <c r="G6485" s="22">
        <v>1.14155251141553E-4</v>
      </c>
      <c r="H6485" s="26">
        <v>0</v>
      </c>
      <c r="I6485" s="20">
        <v>0.3617145074</v>
      </c>
      <c r="J6485" s="24">
        <v>0.7137</v>
      </c>
      <c r="K6485" s="20">
        <v>1.935719503E-2</v>
      </c>
      <c r="L6485" s="20">
        <v>0.2056428156</v>
      </c>
      <c r="M6485" s="20">
        <v>0.34396454510000002</v>
      </c>
      <c r="N6485" s="21">
        <v>0</v>
      </c>
    </row>
    <row r="6486" spans="1:14" ht="15" customHeight="1" outlineLevel="1" x14ac:dyDescent="0.3">
      <c r="A6486" s="12">
        <v>6484</v>
      </c>
      <c r="B6486" s="13">
        <v>1</v>
      </c>
      <c r="C6486" s="19">
        <v>1.7460849103208299E-5</v>
      </c>
      <c r="D6486" s="20">
        <v>1.612108526E-4</v>
      </c>
      <c r="E6486" s="21">
        <v>0</v>
      </c>
      <c r="F6486" s="22">
        <v>1.40980756126789E-5</v>
      </c>
      <c r="G6486" s="22">
        <v>1.14155251141553E-4</v>
      </c>
      <c r="H6486" s="26">
        <v>0</v>
      </c>
      <c r="I6486" s="20">
        <v>0.36646625290000001</v>
      </c>
      <c r="J6486" s="24">
        <v>0.69899999999999995</v>
      </c>
      <c r="K6486" s="20">
        <v>2.5200876550000001E-2</v>
      </c>
      <c r="L6486" s="20">
        <v>0.19895287959999999</v>
      </c>
      <c r="M6486" s="20">
        <v>0.21316863480000001</v>
      </c>
      <c r="N6486" s="21">
        <v>0</v>
      </c>
    </row>
    <row r="6487" spans="1:14" ht="15" customHeight="1" outlineLevel="1" x14ac:dyDescent="0.3">
      <c r="A6487" s="12">
        <v>6485</v>
      </c>
      <c r="B6487" s="13">
        <v>1</v>
      </c>
      <c r="C6487" s="19">
        <v>2.7255493361383901E-5</v>
      </c>
      <c r="D6487" s="20">
        <v>1.688398361E-4</v>
      </c>
      <c r="E6487" s="21">
        <v>0</v>
      </c>
      <c r="F6487" s="22">
        <v>3.7594868300476997E-5</v>
      </c>
      <c r="G6487" s="22">
        <v>1.14155251141553E-4</v>
      </c>
      <c r="H6487" s="26">
        <v>0</v>
      </c>
      <c r="I6487" s="20">
        <v>0.36782389450000003</v>
      </c>
      <c r="J6487" s="24">
        <v>0.69210000000000005</v>
      </c>
      <c r="K6487" s="20">
        <v>5.6123691259999997E-2</v>
      </c>
      <c r="L6487" s="20">
        <v>0.22716695749999999</v>
      </c>
      <c r="M6487" s="20">
        <v>6.2161665679999999E-2</v>
      </c>
      <c r="N6487" s="21">
        <v>0</v>
      </c>
    </row>
    <row r="6488" spans="1:14" ht="15" customHeight="1" outlineLevel="1" x14ac:dyDescent="0.3">
      <c r="A6488" s="12">
        <v>6486</v>
      </c>
      <c r="B6488" s="13">
        <v>1</v>
      </c>
      <c r="C6488" s="19">
        <v>5.3768716967605502E-5</v>
      </c>
      <c r="D6488" s="20">
        <v>1.744439688E-4</v>
      </c>
      <c r="E6488" s="21">
        <v>0</v>
      </c>
      <c r="F6488" s="22">
        <v>9.3987170751192502E-5</v>
      </c>
      <c r="G6488" s="22">
        <v>1.14155251141553E-4</v>
      </c>
      <c r="H6488" s="26">
        <v>1.37296074947504E-2</v>
      </c>
      <c r="I6488" s="20">
        <v>0.3662723041</v>
      </c>
      <c r="J6488" s="24">
        <v>0.6885</v>
      </c>
      <c r="K6488" s="20">
        <v>0.1029948868</v>
      </c>
      <c r="L6488" s="20">
        <v>0.28320729109999998</v>
      </c>
      <c r="M6488" s="20">
        <v>1.6154502479999999E-3</v>
      </c>
      <c r="N6488" s="21">
        <v>0</v>
      </c>
    </row>
    <row r="6489" spans="1:14" ht="15" customHeight="1" outlineLevel="1" x14ac:dyDescent="0.3">
      <c r="A6489" s="12">
        <v>6487</v>
      </c>
      <c r="B6489" s="13">
        <v>1</v>
      </c>
      <c r="C6489" s="19">
        <v>8.5083273183076405E-5</v>
      </c>
      <c r="D6489" s="20">
        <v>1.6172217859999999E-4</v>
      </c>
      <c r="E6489" s="21">
        <v>0</v>
      </c>
      <c r="F6489" s="22">
        <v>1.8210014333043501E-4</v>
      </c>
      <c r="G6489" s="22">
        <v>1.14155251141553E-4</v>
      </c>
      <c r="H6489" s="26">
        <v>5.1041834921660499E-2</v>
      </c>
      <c r="I6489" s="20">
        <v>0.3477501939</v>
      </c>
      <c r="J6489" s="24">
        <v>0.67049999999999998</v>
      </c>
      <c r="K6489" s="20">
        <v>0.15193571950000001</v>
      </c>
      <c r="L6489" s="20">
        <v>0.29076982740000001</v>
      </c>
      <c r="M6489" s="20">
        <v>1.144572259E-2</v>
      </c>
      <c r="N6489" s="21">
        <v>0</v>
      </c>
    </row>
    <row r="6490" spans="1:14" ht="15" customHeight="1" outlineLevel="1" x14ac:dyDescent="0.3">
      <c r="A6490" s="12">
        <v>6488</v>
      </c>
      <c r="B6490" s="13">
        <v>1</v>
      </c>
      <c r="C6490" s="19">
        <v>1.03835377870965E-4</v>
      </c>
      <c r="D6490" s="20">
        <v>1.231272942E-4</v>
      </c>
      <c r="E6490" s="21">
        <v>0</v>
      </c>
      <c r="F6490" s="22">
        <v>1.58603350642637E-4</v>
      </c>
      <c r="G6490" s="22">
        <v>1.14155251141553E-4</v>
      </c>
      <c r="H6490" s="26">
        <v>0.177838798255532</v>
      </c>
      <c r="I6490" s="20">
        <v>0.30294802170000001</v>
      </c>
      <c r="J6490" s="24">
        <v>0.54510000000000003</v>
      </c>
      <c r="K6490" s="20">
        <v>0.1436571707</v>
      </c>
      <c r="L6490" s="20">
        <v>0.2919332946</v>
      </c>
      <c r="M6490" s="20">
        <v>0.1150116279</v>
      </c>
      <c r="N6490" s="20">
        <v>1.594542857E-2</v>
      </c>
    </row>
    <row r="6491" spans="1:14" ht="15" customHeight="1" outlineLevel="1" x14ac:dyDescent="0.3">
      <c r="A6491" s="12">
        <v>6489</v>
      </c>
      <c r="B6491" s="13">
        <v>1</v>
      </c>
      <c r="C6491" s="19">
        <v>1.2543049634949099E-4</v>
      </c>
      <c r="D6491" s="20">
        <v>6.8783569829999994E-5</v>
      </c>
      <c r="E6491" s="21">
        <v>0</v>
      </c>
      <c r="F6491" s="22">
        <v>1.4685495429873799E-4</v>
      </c>
      <c r="G6491" s="22">
        <v>1.14155251141553E-4</v>
      </c>
      <c r="H6491" s="26">
        <v>0.33694072040058098</v>
      </c>
      <c r="I6491" s="20">
        <v>0.27792862680000002</v>
      </c>
      <c r="J6491" s="24">
        <v>0.6129</v>
      </c>
      <c r="K6491" s="20">
        <v>9.8490382269999996E-2</v>
      </c>
      <c r="L6491" s="20">
        <v>0.29687802990000001</v>
      </c>
      <c r="M6491" s="20">
        <v>0.15167550069999999</v>
      </c>
      <c r="N6491" s="21">
        <v>0</v>
      </c>
    </row>
    <row r="6492" spans="1:14" ht="15" customHeight="1" outlineLevel="1" x14ac:dyDescent="0.3">
      <c r="A6492" s="12">
        <v>6490</v>
      </c>
      <c r="B6492" s="13">
        <v>1</v>
      </c>
      <c r="C6492" s="19">
        <v>1.4380623966596E-4</v>
      </c>
      <c r="D6492" s="20">
        <v>1.216955815E-5</v>
      </c>
      <c r="E6492" s="21">
        <v>0</v>
      </c>
      <c r="F6492" s="22">
        <v>1.6447754881458699E-4</v>
      </c>
      <c r="G6492" s="22">
        <v>1.14155251141553E-4</v>
      </c>
      <c r="H6492" s="26">
        <v>0.46599903085123601</v>
      </c>
      <c r="I6492" s="20">
        <v>0.30149340569999999</v>
      </c>
      <c r="J6492" s="24">
        <v>0.68620000000000003</v>
      </c>
      <c r="K6492" s="20">
        <v>7.4628682739999994E-2</v>
      </c>
      <c r="L6492" s="20">
        <v>0.30463447739999999</v>
      </c>
      <c r="M6492" s="20">
        <v>9.1868273540000003E-2</v>
      </c>
      <c r="N6492" s="24">
        <v>1.7394E-2</v>
      </c>
    </row>
    <row r="6493" spans="1:14" ht="15" customHeight="1" outlineLevel="1" x14ac:dyDescent="0.3">
      <c r="A6493" s="12">
        <v>6491</v>
      </c>
      <c r="B6493" s="13">
        <v>1</v>
      </c>
      <c r="C6493" s="19">
        <v>1.4793431284339199E-4</v>
      </c>
      <c r="D6493" s="21">
        <v>0</v>
      </c>
      <c r="E6493" s="21">
        <v>0</v>
      </c>
      <c r="F6493" s="22">
        <v>1.87974341502385E-4</v>
      </c>
      <c r="G6493" s="22">
        <v>1.14155251141553E-4</v>
      </c>
      <c r="H6493" s="26">
        <v>0.54659990308512296</v>
      </c>
      <c r="I6493" s="20">
        <v>0.36966640810000001</v>
      </c>
      <c r="J6493" s="24">
        <v>0.82340000000000002</v>
      </c>
      <c r="K6493" s="20">
        <v>6.9271974680000001E-2</v>
      </c>
      <c r="L6493" s="20">
        <v>0.2740934652</v>
      </c>
      <c r="M6493" s="20">
        <v>2.8393153559999999E-2</v>
      </c>
      <c r="N6493" s="20">
        <v>0.16615114289999999</v>
      </c>
    </row>
    <row r="6494" spans="1:14" ht="15" customHeight="1" outlineLevel="1" x14ac:dyDescent="0.3">
      <c r="A6494" s="12">
        <v>6492</v>
      </c>
      <c r="B6494" s="13">
        <v>1</v>
      </c>
      <c r="C6494" s="19">
        <v>1.4827640091980999E-4</v>
      </c>
      <c r="D6494" s="21">
        <v>0</v>
      </c>
      <c r="E6494" s="21">
        <v>0</v>
      </c>
      <c r="F6494" s="22">
        <v>2.0677177565262301E-4</v>
      </c>
      <c r="G6494" s="22">
        <v>1.14155251141553E-4</v>
      </c>
      <c r="H6494" s="26">
        <v>0.58132773380713898</v>
      </c>
      <c r="I6494" s="20">
        <v>0.39022498059999999</v>
      </c>
      <c r="J6494" s="24">
        <v>0.86380000000000001</v>
      </c>
      <c r="K6494" s="20">
        <v>7.1950328709999997E-2</v>
      </c>
      <c r="L6494" s="20">
        <v>0.25198758970000001</v>
      </c>
      <c r="M6494" s="20">
        <v>1.337349021E-3</v>
      </c>
      <c r="N6494" s="20">
        <v>7.1514857139999999E-2</v>
      </c>
    </row>
    <row r="6495" spans="1:14" ht="15" customHeight="1" outlineLevel="1" x14ac:dyDescent="0.3">
      <c r="A6495" s="12">
        <v>6493</v>
      </c>
      <c r="B6495" s="13">
        <v>1</v>
      </c>
      <c r="C6495" s="19">
        <v>1.4425325241546299E-4</v>
      </c>
      <c r="D6495" s="21">
        <v>0</v>
      </c>
      <c r="E6495" s="21">
        <v>0</v>
      </c>
      <c r="F6495" s="22">
        <v>1.87974341502385E-4</v>
      </c>
      <c r="G6495" s="22">
        <v>1.14155251141553E-4</v>
      </c>
      <c r="H6495" s="26">
        <v>0.57260539492812101</v>
      </c>
      <c r="I6495" s="20">
        <v>0.37073312650000001</v>
      </c>
      <c r="J6495" s="24">
        <v>0.86319999999999997</v>
      </c>
      <c r="K6495" s="20">
        <v>6.4767470169999994E-2</v>
      </c>
      <c r="L6495" s="20">
        <v>0.239480318</v>
      </c>
      <c r="M6495" s="20">
        <v>7.1033259109999997E-2</v>
      </c>
      <c r="N6495" s="21">
        <v>0</v>
      </c>
    </row>
    <row r="6496" spans="1:14" ht="15" customHeight="1" outlineLevel="1" x14ac:dyDescent="0.3">
      <c r="A6496" s="12">
        <v>6494</v>
      </c>
      <c r="B6496" s="13">
        <v>1</v>
      </c>
      <c r="C6496" s="19">
        <v>1.4009037779539701E-4</v>
      </c>
      <c r="D6496" s="21">
        <v>0</v>
      </c>
      <c r="E6496" s="21">
        <v>0</v>
      </c>
      <c r="F6496" s="22">
        <v>1.90324020771165E-4</v>
      </c>
      <c r="G6496" s="22">
        <v>1.14155251141553E-4</v>
      </c>
      <c r="H6496" s="26">
        <v>0.51865611371345499</v>
      </c>
      <c r="I6496" s="20">
        <v>0.37005430569999997</v>
      </c>
      <c r="J6496" s="24">
        <v>0.84909999999999997</v>
      </c>
      <c r="K6496" s="20">
        <v>6.3063063059999994E-2</v>
      </c>
      <c r="L6496" s="20">
        <v>0.2346325383</v>
      </c>
      <c r="M6496" s="20">
        <v>0.2957090866</v>
      </c>
      <c r="N6496" s="20">
        <v>0.1698728571</v>
      </c>
    </row>
    <row r="6497" spans="1:14" ht="15" customHeight="1" outlineLevel="1" x14ac:dyDescent="0.3">
      <c r="A6497" s="12">
        <v>6495</v>
      </c>
      <c r="B6497" s="13">
        <v>1</v>
      </c>
      <c r="C6497" s="19">
        <v>1.32231988321638E-4</v>
      </c>
      <c r="D6497" s="21">
        <v>0</v>
      </c>
      <c r="E6497" s="21">
        <v>0</v>
      </c>
      <c r="F6497" s="22">
        <v>2.1382081345896301E-4</v>
      </c>
      <c r="G6497" s="22">
        <v>1.14155251141553E-4</v>
      </c>
      <c r="H6497" s="26">
        <v>0.419156840575028</v>
      </c>
      <c r="I6497" s="20">
        <v>0.38974010860000002</v>
      </c>
      <c r="J6497" s="24">
        <v>0.8478</v>
      </c>
      <c r="K6497" s="20">
        <v>5.5514974430000003E-2</v>
      </c>
      <c r="L6497" s="20">
        <v>0.22833042470000001</v>
      </c>
      <c r="M6497" s="20">
        <v>0.37995648669999998</v>
      </c>
      <c r="N6497" s="21">
        <v>0</v>
      </c>
    </row>
    <row r="6498" spans="1:14" ht="15" customHeight="1" outlineLevel="1" x14ac:dyDescent="0.3">
      <c r="A6498" s="12">
        <v>6496</v>
      </c>
      <c r="B6498" s="13">
        <v>1</v>
      </c>
      <c r="C6498" s="19">
        <v>1.2537095422560199E-4</v>
      </c>
      <c r="D6498" s="21">
        <v>0</v>
      </c>
      <c r="E6498" s="21">
        <v>0</v>
      </c>
      <c r="F6498" s="22">
        <v>2.23219530534082E-4</v>
      </c>
      <c r="G6498" s="22">
        <v>1.14155251141553E-4</v>
      </c>
      <c r="H6498" s="26">
        <v>0.278953319334518</v>
      </c>
      <c r="I6498" s="20">
        <v>0.39953452290000002</v>
      </c>
      <c r="J6498" s="24">
        <v>0.8367</v>
      </c>
      <c r="K6498" s="20">
        <v>7.2072072070000007E-2</v>
      </c>
      <c r="L6498" s="20">
        <v>0.22997866980000001</v>
      </c>
      <c r="M6498" s="20">
        <v>0.2347340903</v>
      </c>
      <c r="N6498" s="21">
        <v>0</v>
      </c>
    </row>
    <row r="6499" spans="1:14" ht="15" customHeight="1" outlineLevel="1" x14ac:dyDescent="0.3">
      <c r="A6499" s="12">
        <v>6497</v>
      </c>
      <c r="B6499" s="13">
        <v>1</v>
      </c>
      <c r="C6499" s="19">
        <v>1.2062990257497099E-4</v>
      </c>
      <c r="D6499" s="21">
        <v>0</v>
      </c>
      <c r="E6499" s="21">
        <v>0</v>
      </c>
      <c r="F6499" s="22">
        <v>2.23219530534082E-4</v>
      </c>
      <c r="G6499" s="22">
        <v>1.14155251141553E-4</v>
      </c>
      <c r="H6499" s="26">
        <v>0.12211274430625101</v>
      </c>
      <c r="I6499" s="20">
        <v>0.39332816139999999</v>
      </c>
      <c r="J6499" s="24">
        <v>0.74680000000000002</v>
      </c>
      <c r="K6499" s="20">
        <v>0.12636961290000001</v>
      </c>
      <c r="L6499" s="20">
        <v>0.27700213299999998</v>
      </c>
      <c r="M6499" s="20">
        <v>6.8346712089999997E-2</v>
      </c>
      <c r="N6499" s="20">
        <v>9.7767428569999995E-2</v>
      </c>
    </row>
    <row r="6500" spans="1:14" ht="15" customHeight="1" outlineLevel="1" x14ac:dyDescent="0.3">
      <c r="A6500" s="12">
        <v>6498</v>
      </c>
      <c r="B6500" s="13">
        <v>1</v>
      </c>
      <c r="C6500" s="19">
        <v>1.18358428736697E-4</v>
      </c>
      <c r="D6500" s="20">
        <v>3.440201143E-5</v>
      </c>
      <c r="E6500" s="21">
        <v>0</v>
      </c>
      <c r="F6500" s="22">
        <v>1.6447754881458699E-4</v>
      </c>
      <c r="G6500" s="22">
        <v>1.14155251141553E-4</v>
      </c>
      <c r="H6500" s="26">
        <v>2.9235987724115599E-2</v>
      </c>
      <c r="I6500" s="20">
        <v>0.3805275407</v>
      </c>
      <c r="J6500" s="24">
        <v>0.74170000000000003</v>
      </c>
      <c r="K6500" s="20">
        <v>0.29291453620000002</v>
      </c>
      <c r="L6500" s="20">
        <v>0.32150475080000002</v>
      </c>
      <c r="M6500" s="20">
        <v>1.6846746100000001E-3</v>
      </c>
      <c r="N6500" s="24">
        <v>1.0607999999999999E-2</v>
      </c>
    </row>
    <row r="6501" spans="1:14" ht="15" customHeight="1" outlineLevel="1" x14ac:dyDescent="0.3">
      <c r="A6501" s="12">
        <v>6499</v>
      </c>
      <c r="B6501" s="13">
        <v>1</v>
      </c>
      <c r="C6501" s="19">
        <v>1.22618085973621E-4</v>
      </c>
      <c r="D6501" s="20">
        <v>6.5204288020000002E-5</v>
      </c>
      <c r="E6501" s="21">
        <v>0</v>
      </c>
      <c r="F6501" s="22">
        <v>1.1748396343899099E-4</v>
      </c>
      <c r="G6501" s="22">
        <v>1.14155251141553E-4</v>
      </c>
      <c r="H6501" s="26">
        <v>0</v>
      </c>
      <c r="I6501" s="20">
        <v>0.41941427460000003</v>
      </c>
      <c r="J6501" s="24">
        <v>0.81479999999999997</v>
      </c>
      <c r="K6501" s="20">
        <v>0.2896274653</v>
      </c>
      <c r="L6501" s="20">
        <v>0.31374830329999998</v>
      </c>
      <c r="M6501" s="20">
        <v>1.349612415E-2</v>
      </c>
      <c r="N6501" s="21">
        <v>0</v>
      </c>
    </row>
    <row r="6502" spans="1:14" ht="15" customHeight="1" outlineLevel="1" x14ac:dyDescent="0.3">
      <c r="A6502" s="12">
        <v>6500</v>
      </c>
      <c r="B6502" s="13">
        <v>1</v>
      </c>
      <c r="C6502" s="19">
        <v>1.1823880264291E-4</v>
      </c>
      <c r="D6502" s="20">
        <v>8.0094100340000004E-5</v>
      </c>
      <c r="E6502" s="21">
        <v>0</v>
      </c>
      <c r="F6502" s="22">
        <v>8.8112972579242903E-5</v>
      </c>
      <c r="G6502" s="22">
        <v>1.14155251141553E-4</v>
      </c>
      <c r="H6502" s="26">
        <v>0</v>
      </c>
      <c r="I6502" s="20">
        <v>0.43832428239999999</v>
      </c>
      <c r="J6502" s="24">
        <v>0.81399999999999995</v>
      </c>
      <c r="K6502" s="20">
        <v>0.16824933040000001</v>
      </c>
      <c r="L6502" s="20">
        <v>0.27147566410000001</v>
      </c>
      <c r="M6502" s="20">
        <v>0.12915612060000001</v>
      </c>
      <c r="N6502" s="21">
        <v>0</v>
      </c>
    </row>
    <row r="6503" spans="1:14" ht="15" customHeight="1" outlineLevel="1" x14ac:dyDescent="0.3">
      <c r="A6503" s="12">
        <v>6501</v>
      </c>
      <c r="B6503" s="13">
        <v>1</v>
      </c>
      <c r="C6503" s="19">
        <v>9.5687545315665894E-5</v>
      </c>
      <c r="D6503" s="20">
        <v>9.6640608809999995E-5</v>
      </c>
      <c r="E6503" s="21">
        <v>0</v>
      </c>
      <c r="F6503" s="22">
        <v>5.87419817194953E-5</v>
      </c>
      <c r="G6503" s="22">
        <v>1.14155251141553E-4</v>
      </c>
      <c r="H6503" s="26">
        <v>0</v>
      </c>
      <c r="I6503" s="20">
        <v>0.44133048879999998</v>
      </c>
      <c r="J6503" s="24">
        <v>0.78520000000000001</v>
      </c>
      <c r="K6503" s="20">
        <v>0.1480399318</v>
      </c>
      <c r="L6503" s="20">
        <v>0.26478572810000001</v>
      </c>
      <c r="M6503" s="20">
        <v>0.16726894880000001</v>
      </c>
      <c r="N6503" s="21">
        <v>0</v>
      </c>
    </row>
    <row r="6504" spans="1:14" ht="15" customHeight="1" outlineLevel="1" x14ac:dyDescent="0.3">
      <c r="A6504" s="12">
        <v>6502</v>
      </c>
      <c r="B6504" s="13">
        <v>1</v>
      </c>
      <c r="C6504" s="19">
        <v>9.1006601042278003E-5</v>
      </c>
      <c r="D6504" s="20">
        <v>1.106509405E-4</v>
      </c>
      <c r="E6504" s="21">
        <v>0</v>
      </c>
      <c r="F6504" s="22">
        <v>3.7594868300476997E-5</v>
      </c>
      <c r="G6504" s="22">
        <v>1.14155251141553E-4</v>
      </c>
      <c r="H6504" s="26">
        <v>0</v>
      </c>
      <c r="I6504" s="20">
        <v>0.43347556250000002</v>
      </c>
      <c r="J6504" s="24">
        <v>0.75690000000000002</v>
      </c>
      <c r="K6504" s="20">
        <v>0.13647431209999999</v>
      </c>
      <c r="L6504" s="20">
        <v>0.2580957921</v>
      </c>
      <c r="M6504" s="20">
        <v>9.9862052559999998E-2</v>
      </c>
      <c r="N6504" s="21">
        <v>0</v>
      </c>
    </row>
    <row r="6505" spans="1:14" ht="15" customHeight="1" outlineLevel="1" x14ac:dyDescent="0.3">
      <c r="A6505" s="12">
        <v>6503</v>
      </c>
      <c r="B6505" s="13">
        <v>1</v>
      </c>
      <c r="C6505" s="19">
        <v>9.1658124650847501E-5</v>
      </c>
      <c r="D6505" s="20">
        <v>1.2282049860000001E-4</v>
      </c>
      <c r="E6505" s="21">
        <v>0</v>
      </c>
      <c r="F6505" s="22">
        <v>2.3496792687798098E-5</v>
      </c>
      <c r="G6505" s="22">
        <v>1.14155251141553E-4</v>
      </c>
      <c r="H6505" s="26">
        <v>0</v>
      </c>
      <c r="I6505" s="20">
        <v>0.43260279289999998</v>
      </c>
      <c r="J6505" s="24">
        <v>0.73960000000000004</v>
      </c>
      <c r="K6505" s="20">
        <v>0.14645726810000001</v>
      </c>
      <c r="L6505" s="20">
        <v>0.24617025400000001</v>
      </c>
      <c r="M6505" s="20">
        <v>3.0086896950000001E-2</v>
      </c>
      <c r="N6505" s="21">
        <v>0</v>
      </c>
    </row>
    <row r="6506" spans="1:14" ht="15" customHeight="1" outlineLevel="1" x14ac:dyDescent="0.3">
      <c r="A6506" s="12">
        <v>6504</v>
      </c>
      <c r="B6506" s="13">
        <v>1</v>
      </c>
      <c r="C6506" s="19">
        <v>7.1025784648263998E-5</v>
      </c>
      <c r="D6506" s="20">
        <v>1.3451963689999999E-4</v>
      </c>
      <c r="E6506" s="21">
        <v>0</v>
      </c>
      <c r="F6506" s="22">
        <v>9.3987170751192492E-6</v>
      </c>
      <c r="G6506" s="22">
        <v>1.14155251141553E-4</v>
      </c>
      <c r="H6506" s="26">
        <v>0</v>
      </c>
      <c r="I6506" s="20">
        <v>0.4133048875</v>
      </c>
      <c r="J6506" s="24">
        <v>0.72470000000000001</v>
      </c>
      <c r="K6506" s="20">
        <v>8.8385682980000005E-2</v>
      </c>
      <c r="L6506" s="20">
        <v>0.22134962189999999</v>
      </c>
      <c r="M6506" s="20">
        <v>1.337349021E-3</v>
      </c>
      <c r="N6506" s="21">
        <v>0</v>
      </c>
    </row>
    <row r="6507" spans="1:14" ht="15" customHeight="1" outlineLevel="1" x14ac:dyDescent="0.3">
      <c r="A6507" s="12">
        <v>6505</v>
      </c>
      <c r="B6507" s="13">
        <v>1</v>
      </c>
      <c r="C6507" s="19">
        <v>5.5419718895900097E-5</v>
      </c>
      <c r="D6507" s="20">
        <v>1.4425528340000001E-4</v>
      </c>
      <c r="E6507" s="21">
        <v>0</v>
      </c>
      <c r="F6507" s="22">
        <v>5.8741981719495297E-6</v>
      </c>
      <c r="G6507" s="22">
        <v>1.14155251141553E-4</v>
      </c>
      <c r="H6507" s="26">
        <v>0</v>
      </c>
      <c r="I6507" s="20">
        <v>0.4078743212</v>
      </c>
      <c r="J6507" s="24">
        <v>0.71150000000000002</v>
      </c>
      <c r="K6507" s="20">
        <v>0.1057949842</v>
      </c>
      <c r="L6507" s="20">
        <v>0.21504750819999999</v>
      </c>
      <c r="M6507" s="20">
        <v>7.8782263869999994E-2</v>
      </c>
      <c r="N6507" s="21">
        <v>0</v>
      </c>
    </row>
    <row r="6508" spans="1:14" ht="15" customHeight="1" outlineLevel="1" x14ac:dyDescent="0.3">
      <c r="A6508" s="12">
        <v>6506</v>
      </c>
      <c r="B6508" s="13">
        <v>1</v>
      </c>
      <c r="C6508" s="19">
        <v>4.5741725332155301E-5</v>
      </c>
      <c r="D6508" s="20">
        <v>1.524364989E-4</v>
      </c>
      <c r="E6508" s="21">
        <v>0</v>
      </c>
      <c r="F6508" s="22">
        <v>2.3496792687798102E-6</v>
      </c>
      <c r="G6508" s="22">
        <v>1.14155251141553E-4</v>
      </c>
      <c r="H6508" s="26">
        <v>0</v>
      </c>
      <c r="I6508" s="20">
        <v>0.41262606670000002</v>
      </c>
      <c r="J6508" s="24">
        <v>0.70930000000000004</v>
      </c>
      <c r="K6508" s="20">
        <v>6.0141222299999998E-2</v>
      </c>
      <c r="L6508" s="20">
        <v>0.21562924180000001</v>
      </c>
      <c r="M6508" s="20">
        <v>0.32501464209999997</v>
      </c>
      <c r="N6508" s="21">
        <v>0</v>
      </c>
    </row>
    <row r="6509" spans="1:14" ht="15" customHeight="1" outlineLevel="1" x14ac:dyDescent="0.3">
      <c r="A6509" s="12">
        <v>6507</v>
      </c>
      <c r="B6509" s="13">
        <v>1</v>
      </c>
      <c r="C6509" s="19">
        <v>3.2853472943953198E-5</v>
      </c>
      <c r="D6509" s="20">
        <v>1.586951288E-4</v>
      </c>
      <c r="E6509" s="21">
        <v>0</v>
      </c>
      <c r="F6509" s="22">
        <v>1.17483963438991E-6</v>
      </c>
      <c r="G6509" s="22">
        <v>1.14155251141553E-4</v>
      </c>
      <c r="H6509" s="26">
        <v>0</v>
      </c>
      <c r="I6509" s="20">
        <v>0.40700155160000001</v>
      </c>
      <c r="J6509" s="24">
        <v>0.70589999999999997</v>
      </c>
      <c r="K6509" s="20">
        <v>4.2001460919999997E-2</v>
      </c>
      <c r="L6509" s="24">
        <v>0.21941051</v>
      </c>
      <c r="M6509" s="20">
        <v>0.4183754871</v>
      </c>
      <c r="N6509" s="21">
        <v>0</v>
      </c>
    </row>
    <row r="6510" spans="1:14" ht="15" customHeight="1" outlineLevel="1" x14ac:dyDescent="0.3">
      <c r="A6510" s="12">
        <v>6508</v>
      </c>
      <c r="B6510" s="13">
        <v>1</v>
      </c>
      <c r="C6510" s="19">
        <v>2.8655142210498802E-5</v>
      </c>
      <c r="D6510" s="20">
        <v>1.6515828910000001E-4</v>
      </c>
      <c r="E6510" s="21">
        <v>0</v>
      </c>
      <c r="F6510" s="22">
        <v>1.40980756126789E-5</v>
      </c>
      <c r="G6510" s="22">
        <v>1.14155251141553E-4</v>
      </c>
      <c r="H6510" s="26">
        <v>0</v>
      </c>
      <c r="I6510" s="20">
        <v>0.40700155160000001</v>
      </c>
      <c r="J6510" s="24">
        <v>0.69789999999999996</v>
      </c>
      <c r="K6510" s="20">
        <v>4.7479912339999999E-2</v>
      </c>
      <c r="L6510" s="20">
        <v>0.2120418848</v>
      </c>
      <c r="M6510" s="20">
        <v>0.2577070608</v>
      </c>
      <c r="N6510" s="21">
        <v>0</v>
      </c>
    </row>
    <row r="6511" spans="1:14" ht="15" customHeight="1" outlineLevel="1" x14ac:dyDescent="0.3">
      <c r="A6511" s="12">
        <v>6509</v>
      </c>
      <c r="B6511" s="13">
        <v>1</v>
      </c>
      <c r="C6511" s="19">
        <v>3.6079187229796599E-5</v>
      </c>
      <c r="D6511" s="20">
        <v>1.7397354890000001E-4</v>
      </c>
      <c r="E6511" s="21">
        <v>0</v>
      </c>
      <c r="F6511" s="22">
        <v>3.7594868300476997E-5</v>
      </c>
      <c r="G6511" s="22">
        <v>1.14155251141553E-4</v>
      </c>
      <c r="H6511" s="26">
        <v>0</v>
      </c>
      <c r="I6511" s="20">
        <v>0.41359581070000001</v>
      </c>
      <c r="J6511" s="24">
        <v>0.69210000000000005</v>
      </c>
      <c r="K6511" s="20">
        <v>0.1152909666</v>
      </c>
      <c r="L6511" s="20">
        <v>0.2370564282</v>
      </c>
      <c r="M6511" s="20">
        <v>7.4928996629999994E-2</v>
      </c>
      <c r="N6511" s="21">
        <v>0</v>
      </c>
    </row>
    <row r="6512" spans="1:14" ht="15" customHeight="1" outlineLevel="1" x14ac:dyDescent="0.3">
      <c r="A6512" s="12">
        <v>6510</v>
      </c>
      <c r="B6512" s="13">
        <v>1</v>
      </c>
      <c r="C6512" s="19">
        <v>6.1416066474358606E-5</v>
      </c>
      <c r="D6512" s="20">
        <v>1.8043670919999999E-4</v>
      </c>
      <c r="E6512" s="21">
        <v>0</v>
      </c>
      <c r="F6512" s="22">
        <v>9.3987170751192502E-5</v>
      </c>
      <c r="G6512" s="22">
        <v>1.14155251141553E-4</v>
      </c>
      <c r="H6512" s="26">
        <v>1.3406557906638699E-2</v>
      </c>
      <c r="I6512" s="20">
        <v>0.4211598138</v>
      </c>
      <c r="J6512" s="24">
        <v>0.70699999999999996</v>
      </c>
      <c r="K6512" s="20">
        <v>0.22960798639999999</v>
      </c>
      <c r="L6512" s="20">
        <v>0.28407989140000001</v>
      </c>
      <c r="M6512" s="20">
        <v>1.7558488259999999E-3</v>
      </c>
      <c r="N6512" s="21">
        <v>0</v>
      </c>
    </row>
    <row r="6513" spans="1:14" ht="15" customHeight="1" outlineLevel="1" x14ac:dyDescent="0.3">
      <c r="A6513" s="12">
        <v>6511</v>
      </c>
      <c r="B6513" s="13">
        <v>1</v>
      </c>
      <c r="C6513" s="19">
        <v>9.2086455643446705E-5</v>
      </c>
      <c r="D6513" s="20">
        <v>1.709055931E-4</v>
      </c>
      <c r="E6513" s="21">
        <v>0</v>
      </c>
      <c r="F6513" s="22">
        <v>1.8210014333043501E-4</v>
      </c>
      <c r="G6513" s="22">
        <v>1.14155251141553E-4</v>
      </c>
      <c r="H6513" s="26">
        <v>4.6357615894039701E-2</v>
      </c>
      <c r="I6513" s="20">
        <v>0.4166020171</v>
      </c>
      <c r="J6513" s="24">
        <v>0.70020000000000004</v>
      </c>
      <c r="K6513" s="20">
        <v>0.2528609691</v>
      </c>
      <c r="L6513" s="20">
        <v>0.30027147570000001</v>
      </c>
      <c r="M6513" s="20">
        <v>1.5777846549999999E-2</v>
      </c>
      <c r="N6513" s="21">
        <v>0</v>
      </c>
    </row>
    <row r="6514" spans="1:14" ht="15" customHeight="1" outlineLevel="1" x14ac:dyDescent="0.3">
      <c r="A6514" s="12">
        <v>6512</v>
      </c>
      <c r="B6514" s="13">
        <v>1</v>
      </c>
      <c r="C6514" s="19">
        <v>1.10540963090954E-4</v>
      </c>
      <c r="D6514" s="20">
        <v>1.3288339369999999E-4</v>
      </c>
      <c r="E6514" s="21">
        <v>0</v>
      </c>
      <c r="F6514" s="22">
        <v>1.58603350642637E-4</v>
      </c>
      <c r="G6514" s="22">
        <v>1.14155251141553E-4</v>
      </c>
      <c r="H6514" s="26">
        <v>0.165885963495397</v>
      </c>
      <c r="I6514" s="20">
        <v>0.40166795970000002</v>
      </c>
      <c r="J6514" s="24">
        <v>0.62090000000000001</v>
      </c>
      <c r="K6514" s="20">
        <v>0.22546871199999999</v>
      </c>
      <c r="L6514" s="20">
        <v>0.3195656389</v>
      </c>
      <c r="M6514" s="20">
        <v>0.14441521039999999</v>
      </c>
      <c r="N6514" s="20">
        <v>3.0977142859999998E-3</v>
      </c>
    </row>
    <row r="6515" spans="1:14" ht="15" customHeight="1" outlineLevel="1" x14ac:dyDescent="0.3">
      <c r="A6515" s="12">
        <v>6513</v>
      </c>
      <c r="B6515" s="13">
        <v>1</v>
      </c>
      <c r="C6515" s="19">
        <v>1.3060699540915901E-4</v>
      </c>
      <c r="D6515" s="20">
        <v>7.7046597540000004E-5</v>
      </c>
      <c r="E6515" s="21">
        <v>0</v>
      </c>
      <c r="F6515" s="22">
        <v>1.4685495429873799E-4</v>
      </c>
      <c r="G6515" s="22">
        <v>1.14155251141553E-4</v>
      </c>
      <c r="H6515" s="26">
        <v>0.32094976578904899</v>
      </c>
      <c r="I6515" s="20">
        <v>0.4025407292</v>
      </c>
      <c r="J6515" s="24">
        <v>0.76570000000000005</v>
      </c>
      <c r="K6515" s="20">
        <v>0.18979790599999999</v>
      </c>
      <c r="L6515" s="20">
        <v>0.31481481480000001</v>
      </c>
      <c r="M6515" s="20">
        <v>0.183896117</v>
      </c>
      <c r="N6515" s="20">
        <v>5.960314286E-2</v>
      </c>
    </row>
    <row r="6516" spans="1:14" ht="15" customHeight="1" outlineLevel="1" x14ac:dyDescent="0.3">
      <c r="A6516" s="12">
        <v>6514</v>
      </c>
      <c r="B6516" s="13">
        <v>1</v>
      </c>
      <c r="C6516" s="19">
        <v>1.4450791435837099E-4</v>
      </c>
      <c r="D6516" s="20">
        <v>2.4727724029999999E-5</v>
      </c>
      <c r="E6516" s="21">
        <v>0</v>
      </c>
      <c r="F6516" s="22">
        <v>1.6447754881458699E-4</v>
      </c>
      <c r="G6516" s="22">
        <v>1.14155251141553E-4</v>
      </c>
      <c r="H6516" s="26">
        <v>0.45065417541592601</v>
      </c>
      <c r="I6516" s="20">
        <v>0.4309542281</v>
      </c>
      <c r="J6516" s="24">
        <v>0.88839999999999997</v>
      </c>
      <c r="K6516" s="20">
        <v>0.12722181639999999</v>
      </c>
      <c r="L6516" s="20">
        <v>0.3063796781</v>
      </c>
      <c r="M6516" s="20">
        <v>0.1083065914</v>
      </c>
      <c r="N6516" s="21">
        <v>0</v>
      </c>
    </row>
    <row r="6517" spans="1:14" ht="15" customHeight="1" outlineLevel="1" x14ac:dyDescent="0.3">
      <c r="A6517" s="12">
        <v>6515</v>
      </c>
      <c r="B6517" s="13">
        <v>1</v>
      </c>
      <c r="C6517" s="19">
        <v>1.52448911823719E-4</v>
      </c>
      <c r="D6517" s="21">
        <v>0</v>
      </c>
      <c r="E6517" s="21">
        <v>0</v>
      </c>
      <c r="F6517" s="22">
        <v>1.87974341502385E-4</v>
      </c>
      <c r="G6517" s="22">
        <v>1.14155251141553E-4</v>
      </c>
      <c r="H6517" s="26">
        <v>0.51849458891939904</v>
      </c>
      <c r="I6517" s="20">
        <v>0.45917377809999999</v>
      </c>
      <c r="J6517" s="24">
        <v>0.92659999999999998</v>
      </c>
      <c r="K6517" s="20">
        <v>0.1116386657</v>
      </c>
      <c r="L6517" s="20">
        <v>0.29416327320000002</v>
      </c>
      <c r="M6517" s="20">
        <v>3.1846693609999997E-2</v>
      </c>
      <c r="N6517" s="20">
        <v>7.343142857E-3</v>
      </c>
    </row>
    <row r="6518" spans="1:14" ht="15" customHeight="1" outlineLevel="1" x14ac:dyDescent="0.3">
      <c r="A6518" s="12">
        <v>6516</v>
      </c>
      <c r="B6518" s="13">
        <v>1</v>
      </c>
      <c r="C6518" s="19">
        <v>1.52352548985291E-4</v>
      </c>
      <c r="D6518" s="21">
        <v>0</v>
      </c>
      <c r="E6518" s="21">
        <v>0</v>
      </c>
      <c r="F6518" s="22">
        <v>2.0677177565262301E-4</v>
      </c>
      <c r="G6518" s="22">
        <v>1.14155251141553E-4</v>
      </c>
      <c r="H6518" s="26">
        <v>0.53610079147149103</v>
      </c>
      <c r="I6518" s="20">
        <v>0.48894491849999999</v>
      </c>
      <c r="J6518" s="24">
        <v>0.95520000000000005</v>
      </c>
      <c r="K6518" s="20">
        <v>7.7794010230000002E-2</v>
      </c>
      <c r="L6518" s="20">
        <v>0.26517355050000002</v>
      </c>
      <c r="M6518" s="20">
        <v>1.337349021E-3</v>
      </c>
      <c r="N6518" s="21">
        <v>0</v>
      </c>
    </row>
    <row r="6519" spans="1:14" ht="15" customHeight="1" outlineLevel="1" x14ac:dyDescent="0.3">
      <c r="A6519" s="12">
        <v>6517</v>
      </c>
      <c r="B6519" s="13">
        <v>1</v>
      </c>
      <c r="C6519" s="19">
        <v>1.4682614020147599E-4</v>
      </c>
      <c r="D6519" s="21">
        <v>0</v>
      </c>
      <c r="E6519" s="21">
        <v>0</v>
      </c>
      <c r="F6519" s="22">
        <v>1.87974341502385E-4</v>
      </c>
      <c r="G6519" s="22">
        <v>1.14155251141553E-4</v>
      </c>
      <c r="H6519" s="26">
        <v>0.51542561783233698</v>
      </c>
      <c r="I6519" s="20">
        <v>0.50562451509999995</v>
      </c>
      <c r="J6519" s="24">
        <v>0.96579999999999999</v>
      </c>
      <c r="K6519" s="20">
        <v>5.3810567320000002E-2</v>
      </c>
      <c r="L6519" s="20">
        <v>0.24238898580000001</v>
      </c>
      <c r="M6519" s="20">
        <v>8.4249354380000002E-2</v>
      </c>
      <c r="N6519" s="20">
        <v>0.44119028570000002</v>
      </c>
    </row>
    <row r="6520" spans="1:14" ht="15" customHeight="1" outlineLevel="1" x14ac:dyDescent="0.3">
      <c r="A6520" s="12">
        <v>6518</v>
      </c>
      <c r="B6520" s="13">
        <v>1</v>
      </c>
      <c r="C6520" s="19">
        <v>1.4112627830849199E-4</v>
      </c>
      <c r="D6520" s="21">
        <v>0</v>
      </c>
      <c r="E6520" s="21">
        <v>0</v>
      </c>
      <c r="F6520" s="22">
        <v>1.90324020771165E-4</v>
      </c>
      <c r="G6520" s="22">
        <v>1.14155251141553E-4</v>
      </c>
      <c r="H6520" s="26">
        <v>0.46244548538200603</v>
      </c>
      <c r="I6520" s="20">
        <v>0.52918929400000003</v>
      </c>
      <c r="J6520" s="24">
        <v>0.96240000000000003</v>
      </c>
      <c r="K6520" s="20">
        <v>5.3567080590000003E-2</v>
      </c>
      <c r="L6520" s="20">
        <v>0.23686251699999999</v>
      </c>
      <c r="M6520" s="20">
        <v>0.34558969969999997</v>
      </c>
      <c r="N6520" s="21">
        <v>0</v>
      </c>
    </row>
    <row r="6521" spans="1:14" ht="15" customHeight="1" outlineLevel="1" x14ac:dyDescent="0.3">
      <c r="A6521" s="12">
        <v>6519</v>
      </c>
      <c r="B6521" s="13">
        <v>1</v>
      </c>
      <c r="C6521" s="19">
        <v>1.33990610122939E-4</v>
      </c>
      <c r="D6521" s="21">
        <v>0</v>
      </c>
      <c r="E6521" s="21">
        <v>0</v>
      </c>
      <c r="F6521" s="22">
        <v>2.1382081345896301E-4</v>
      </c>
      <c r="G6521" s="22">
        <v>1.14155251141553E-4</v>
      </c>
      <c r="H6521" s="26">
        <v>0.37990631561944799</v>
      </c>
      <c r="I6521" s="20">
        <v>0.54053529870000006</v>
      </c>
      <c r="J6521" s="24">
        <v>0.95150000000000001</v>
      </c>
      <c r="K6521" s="20">
        <v>4.2610177749999999E-2</v>
      </c>
      <c r="L6521" s="20">
        <v>0.2395772736</v>
      </c>
      <c r="M6521" s="20">
        <v>0.445375627</v>
      </c>
      <c r="N6521" s="20">
        <v>0.72280371430000001</v>
      </c>
    </row>
    <row r="6522" spans="1:14" ht="15" customHeight="1" outlineLevel="1" x14ac:dyDescent="0.3">
      <c r="A6522" s="12">
        <v>6520</v>
      </c>
      <c r="B6522" s="13">
        <v>1</v>
      </c>
      <c r="C6522" s="19">
        <v>1.26854941937385E-4</v>
      </c>
      <c r="D6522" s="21">
        <v>0</v>
      </c>
      <c r="E6522" s="21">
        <v>0</v>
      </c>
      <c r="F6522" s="22">
        <v>2.23219530534082E-4</v>
      </c>
      <c r="G6522" s="22">
        <v>1.14155251141553E-4</v>
      </c>
      <c r="H6522" s="26">
        <v>0.250524955580682</v>
      </c>
      <c r="I6522" s="20">
        <v>0.53704422029999999</v>
      </c>
      <c r="J6522" s="24">
        <v>0.93149999999999999</v>
      </c>
      <c r="K6522" s="20">
        <v>4.9914779639999997E-2</v>
      </c>
      <c r="L6522" s="20">
        <v>0.2484971883</v>
      </c>
      <c r="M6522" s="20">
        <v>0.27382630029999999</v>
      </c>
      <c r="N6522" s="20">
        <v>0.14657314290000001</v>
      </c>
    </row>
    <row r="6523" spans="1:14" ht="15" customHeight="1" outlineLevel="1" x14ac:dyDescent="0.3">
      <c r="A6523" s="12">
        <v>6521</v>
      </c>
      <c r="B6523" s="13">
        <v>1</v>
      </c>
      <c r="C6523" s="19">
        <v>1.22282525254002E-4</v>
      </c>
      <c r="D6523" s="21">
        <v>0</v>
      </c>
      <c r="E6523" s="21">
        <v>0</v>
      </c>
      <c r="F6523" s="22">
        <v>2.23219530534082E-4</v>
      </c>
      <c r="G6523" s="22">
        <v>1.14155251141553E-4</v>
      </c>
      <c r="H6523" s="26">
        <v>0.108383136811501</v>
      </c>
      <c r="I6523" s="20">
        <v>0.49476338250000002</v>
      </c>
      <c r="J6523" s="24">
        <v>0.88939999999999997</v>
      </c>
      <c r="K6523" s="20">
        <v>0.10871682489999999</v>
      </c>
      <c r="L6523" s="20">
        <v>0.2806864456</v>
      </c>
      <c r="M6523" s="20">
        <v>7.9543979619999997E-2</v>
      </c>
      <c r="N6523" s="20">
        <v>0.4278857143</v>
      </c>
    </row>
    <row r="6524" spans="1:14" ht="15" customHeight="1" outlineLevel="1" x14ac:dyDescent="0.3">
      <c r="A6524" s="12">
        <v>6522</v>
      </c>
      <c r="B6524" s="13">
        <v>1</v>
      </c>
      <c r="C6524" s="19">
        <v>1.19661816666339E-4</v>
      </c>
      <c r="D6524" s="20">
        <v>3.4442917510000003E-5</v>
      </c>
      <c r="E6524" s="21">
        <v>0</v>
      </c>
      <c r="F6524" s="22">
        <v>1.6447754881458699E-4</v>
      </c>
      <c r="G6524" s="22">
        <v>1.14155251141553E-4</v>
      </c>
      <c r="H6524" s="26">
        <v>2.61670166370538E-2</v>
      </c>
      <c r="I6524" s="20">
        <v>0.42639643129999999</v>
      </c>
      <c r="J6524" s="24">
        <v>0.8478</v>
      </c>
      <c r="K6524" s="20">
        <v>0.24519113710000001</v>
      </c>
      <c r="L6524" s="20">
        <v>0.30938530149999999</v>
      </c>
      <c r="M6524" s="20">
        <v>1.8043949299999999E-3</v>
      </c>
      <c r="N6524" s="20">
        <v>0.2241942857</v>
      </c>
    </row>
    <row r="6525" spans="1:14" ht="15" customHeight="1" outlineLevel="1" x14ac:dyDescent="0.3">
      <c r="A6525" s="12">
        <v>6523</v>
      </c>
      <c r="B6525" s="13">
        <v>1</v>
      </c>
      <c r="C6525" s="19">
        <v>1.2525853786687701E-4</v>
      </c>
      <c r="D6525" s="20">
        <v>6.3424873640000005E-5</v>
      </c>
      <c r="E6525" s="21">
        <v>0</v>
      </c>
      <c r="F6525" s="22">
        <v>1.1748396343899099E-4</v>
      </c>
      <c r="G6525" s="22">
        <v>1.14155251141553E-4</v>
      </c>
      <c r="H6525" s="26">
        <v>0</v>
      </c>
      <c r="I6525" s="20">
        <v>0.4222265322</v>
      </c>
      <c r="J6525" s="24">
        <v>0.81559999999999999</v>
      </c>
      <c r="K6525" s="20">
        <v>0.2607742878</v>
      </c>
      <c r="L6525" s="20">
        <v>0.30298623229999999</v>
      </c>
      <c r="M6525" s="20">
        <v>1.7433611830000001E-2</v>
      </c>
      <c r="N6525" s="21">
        <v>0</v>
      </c>
    </row>
    <row r="6526" spans="1:14" ht="15" customHeight="1" outlineLevel="1" x14ac:dyDescent="0.3">
      <c r="A6526" s="12">
        <v>6524</v>
      </c>
      <c r="B6526" s="13">
        <v>1</v>
      </c>
      <c r="C6526" s="19">
        <v>1.21256482617637E-4</v>
      </c>
      <c r="D6526" s="20">
        <v>7.9644133490000004E-5</v>
      </c>
      <c r="E6526" s="21">
        <v>0</v>
      </c>
      <c r="F6526" s="22">
        <v>8.8112972579242903E-5</v>
      </c>
      <c r="G6526" s="22">
        <v>1.14155251141553E-4</v>
      </c>
      <c r="H6526" s="26">
        <v>0</v>
      </c>
      <c r="I6526" s="20">
        <v>0.43725756399999999</v>
      </c>
      <c r="J6526" s="24">
        <v>0.81399999999999995</v>
      </c>
      <c r="K6526" s="20">
        <v>0.13123934749999999</v>
      </c>
      <c r="L6526" s="20">
        <v>0.27322086480000002</v>
      </c>
      <c r="M6526" s="20">
        <v>0.1552280322</v>
      </c>
      <c r="N6526" s="21">
        <v>0</v>
      </c>
    </row>
    <row r="6527" spans="1:14" ht="15" customHeight="1" outlineLevel="1" x14ac:dyDescent="0.3">
      <c r="A6527" s="12">
        <v>6525</v>
      </c>
      <c r="B6527" s="13">
        <v>1</v>
      </c>
      <c r="C6527" s="19">
        <v>9.9346433739139E-5</v>
      </c>
      <c r="D6527" s="20">
        <v>9.5167990009999997E-5</v>
      </c>
      <c r="E6527" s="21">
        <v>0</v>
      </c>
      <c r="F6527" s="22">
        <v>5.87419817194953E-5</v>
      </c>
      <c r="G6527" s="22">
        <v>1.14155251141553E-4</v>
      </c>
      <c r="H6527" s="26">
        <v>0</v>
      </c>
      <c r="I6527" s="20">
        <v>0.42523273859999999</v>
      </c>
      <c r="J6527" s="24">
        <v>0.80089999999999995</v>
      </c>
      <c r="K6527" s="20">
        <v>0.12600438280000001</v>
      </c>
      <c r="L6527" s="20">
        <v>0.2459763428</v>
      </c>
      <c r="M6527" s="20">
        <v>0.19557156780000001</v>
      </c>
      <c r="N6527" s="21">
        <v>0</v>
      </c>
    </row>
    <row r="6528" spans="1:14" ht="15" customHeight="1" outlineLevel="1" x14ac:dyDescent="0.3">
      <c r="A6528" s="12">
        <v>6526</v>
      </c>
      <c r="B6528" s="13">
        <v>1</v>
      </c>
      <c r="C6528" s="19">
        <v>9.3997971896691098E-5</v>
      </c>
      <c r="D6528" s="20">
        <v>1.0846246530000001E-4</v>
      </c>
      <c r="E6528" s="21">
        <v>0</v>
      </c>
      <c r="F6528" s="22">
        <v>3.7594868300476997E-5</v>
      </c>
      <c r="G6528" s="22">
        <v>1.14155251141553E-4</v>
      </c>
      <c r="H6528" s="26">
        <v>0</v>
      </c>
      <c r="I6528" s="20">
        <v>0.41708688910000002</v>
      </c>
      <c r="J6528" s="24">
        <v>0.7843</v>
      </c>
      <c r="K6528" s="20">
        <v>0.1073776479</v>
      </c>
      <c r="L6528" s="20">
        <v>0.23482644950000001</v>
      </c>
      <c r="M6528" s="20">
        <v>0.1141928116</v>
      </c>
      <c r="N6528" s="21">
        <v>0</v>
      </c>
    </row>
    <row r="6529" spans="1:14" ht="15" customHeight="1" outlineLevel="1" x14ac:dyDescent="0.3">
      <c r="A6529" s="12">
        <v>6527</v>
      </c>
      <c r="B6529" s="13">
        <v>1</v>
      </c>
      <c r="C6529" s="19">
        <v>9.5367669851709403E-5</v>
      </c>
      <c r="D6529" s="20">
        <v>1.189344212E-4</v>
      </c>
      <c r="E6529" s="21">
        <v>0</v>
      </c>
      <c r="F6529" s="22">
        <v>2.3496792687798098E-5</v>
      </c>
      <c r="G6529" s="22">
        <v>1.14155251141553E-4</v>
      </c>
      <c r="H6529" s="26">
        <v>0</v>
      </c>
      <c r="I6529" s="20">
        <v>0.41757176109999999</v>
      </c>
      <c r="J6529" s="24">
        <v>0.75690000000000002</v>
      </c>
      <c r="K6529" s="20">
        <v>5.4419284149999997E-2</v>
      </c>
      <c r="L6529" s="20">
        <v>0.22513089010000001</v>
      </c>
      <c r="M6529" s="20">
        <v>3.3057211609999998E-2</v>
      </c>
      <c r="N6529" s="21">
        <v>0</v>
      </c>
    </row>
    <row r="6530" spans="1:14" ht="15" customHeight="1" outlineLevel="1" x14ac:dyDescent="0.3">
      <c r="A6530" s="12">
        <v>6528</v>
      </c>
      <c r="B6530" s="13">
        <v>1</v>
      </c>
      <c r="C6530" s="19">
        <v>7.5621494843540303E-5</v>
      </c>
      <c r="D6530" s="20">
        <v>1.2860870859999999E-4</v>
      </c>
      <c r="E6530" s="21">
        <v>0</v>
      </c>
      <c r="F6530" s="22">
        <v>9.3987170751192492E-6</v>
      </c>
      <c r="G6530" s="22">
        <v>1.14155251141553E-4</v>
      </c>
      <c r="H6530" s="26">
        <v>0</v>
      </c>
      <c r="I6530" s="20">
        <v>0.41408068269999998</v>
      </c>
      <c r="J6530" s="24">
        <v>0.72689999999999999</v>
      </c>
      <c r="K6530" s="20">
        <v>6.6228390550000002E-2</v>
      </c>
      <c r="L6530" s="20">
        <v>0.2257126236</v>
      </c>
      <c r="M6530" s="20">
        <v>1.337349021E-3</v>
      </c>
      <c r="N6530" s="21">
        <v>0</v>
      </c>
    </row>
    <row r="6531" spans="1:14" ht="15" customHeight="1" outlineLevel="1" x14ac:dyDescent="0.3">
      <c r="A6531" s="12">
        <v>6529</v>
      </c>
      <c r="B6531" s="13">
        <v>1</v>
      </c>
      <c r="C6531" s="19">
        <v>5.9470173654958297E-5</v>
      </c>
      <c r="D6531" s="20">
        <v>1.3793529440000001E-4</v>
      </c>
      <c r="E6531" s="21">
        <v>0</v>
      </c>
      <c r="F6531" s="22">
        <v>5.8741981719495297E-6</v>
      </c>
      <c r="G6531" s="22">
        <v>1.14155251141553E-4</v>
      </c>
      <c r="H6531" s="26">
        <v>0</v>
      </c>
      <c r="I6531" s="20">
        <v>0.4011830877</v>
      </c>
      <c r="J6531" s="24">
        <v>0.70250000000000001</v>
      </c>
      <c r="K6531" s="20">
        <v>7.9011443880000004E-2</v>
      </c>
      <c r="L6531" s="20">
        <v>0.21504750819999999</v>
      </c>
      <c r="M6531" s="20">
        <v>8.7075276409999999E-2</v>
      </c>
      <c r="N6531" s="21">
        <v>0</v>
      </c>
    </row>
    <row r="6532" spans="1:14" ht="15" customHeight="1" outlineLevel="1" x14ac:dyDescent="0.3">
      <c r="A6532" s="12">
        <v>6530</v>
      </c>
      <c r="B6532" s="13">
        <v>1</v>
      </c>
      <c r="C6532" s="19">
        <v>4.92339199476166E-5</v>
      </c>
      <c r="D6532" s="20">
        <v>1.4644375850000001E-4</v>
      </c>
      <c r="E6532" s="21">
        <v>0</v>
      </c>
      <c r="F6532" s="22">
        <v>2.3496792687798102E-6</v>
      </c>
      <c r="G6532" s="22">
        <v>1.14155251141553E-4</v>
      </c>
      <c r="H6532" s="26">
        <v>0</v>
      </c>
      <c r="I6532" s="20">
        <v>0.39458882849999999</v>
      </c>
      <c r="J6532" s="24">
        <v>0.68969999999999998</v>
      </c>
      <c r="K6532" s="20">
        <v>3.9810080349999999E-2</v>
      </c>
      <c r="L6532" s="20">
        <v>0.21184797359999999</v>
      </c>
      <c r="M6532" s="20">
        <v>0.35619509420000001</v>
      </c>
      <c r="N6532" s="21">
        <v>0</v>
      </c>
    </row>
    <row r="6533" spans="1:14" ht="15" customHeight="1" outlineLevel="1" x14ac:dyDescent="0.3">
      <c r="A6533" s="12">
        <v>6531</v>
      </c>
      <c r="B6533" s="13">
        <v>1</v>
      </c>
      <c r="C6533" s="19">
        <v>3.6910678802779798E-5</v>
      </c>
      <c r="D6533" s="20">
        <v>1.533568857E-4</v>
      </c>
      <c r="E6533" s="21">
        <v>0</v>
      </c>
      <c r="F6533" s="22">
        <v>1.17483963438991E-6</v>
      </c>
      <c r="G6533" s="22">
        <v>1.14155251141553E-4</v>
      </c>
      <c r="H6533" s="26">
        <v>0</v>
      </c>
      <c r="I6533" s="20">
        <v>0.39342513579999999</v>
      </c>
      <c r="J6533" s="24">
        <v>0.67420000000000002</v>
      </c>
      <c r="K6533" s="20">
        <v>3.1409788170000001E-2</v>
      </c>
      <c r="L6533" s="20">
        <v>0.21097537329999999</v>
      </c>
      <c r="M6533" s="20">
        <v>0.45930073780000003</v>
      </c>
      <c r="N6533" s="21">
        <v>0</v>
      </c>
    </row>
    <row r="6534" spans="1:14" ht="15" customHeight="1" outlineLevel="1" x14ac:dyDescent="0.3">
      <c r="A6534" s="12">
        <v>6532</v>
      </c>
      <c r="B6534" s="13">
        <v>1</v>
      </c>
      <c r="C6534" s="19">
        <v>3.23333623625238E-5</v>
      </c>
      <c r="D6534" s="20">
        <v>1.600450294E-4</v>
      </c>
      <c r="E6534" s="21">
        <v>0</v>
      </c>
      <c r="F6534" s="22">
        <v>1.40980756126789E-5</v>
      </c>
      <c r="G6534" s="22">
        <v>1.14155251141553E-4</v>
      </c>
      <c r="H6534" s="26">
        <v>0</v>
      </c>
      <c r="I6534" s="20">
        <v>0.38683087659999998</v>
      </c>
      <c r="J6534" s="24">
        <v>0.65569999999999995</v>
      </c>
      <c r="K6534" s="20">
        <v>2.0696372049999998E-2</v>
      </c>
      <c r="L6534" s="20">
        <v>0.22047702150000001</v>
      </c>
      <c r="M6534" s="20">
        <v>0.2821320417</v>
      </c>
      <c r="N6534" s="21">
        <v>0</v>
      </c>
    </row>
    <row r="6535" spans="1:14" ht="15" customHeight="1" outlineLevel="1" x14ac:dyDescent="0.3">
      <c r="A6535" s="12">
        <v>6533</v>
      </c>
      <c r="B6535" s="13">
        <v>1</v>
      </c>
      <c r="C6535" s="19">
        <v>4.0274618526480699E-5</v>
      </c>
      <c r="D6535" s="20">
        <v>1.6603776980000001E-4</v>
      </c>
      <c r="E6535" s="21">
        <v>0</v>
      </c>
      <c r="F6535" s="22">
        <v>3.7594868300476997E-5</v>
      </c>
      <c r="G6535" s="22">
        <v>1.14155251141553E-4</v>
      </c>
      <c r="H6535" s="26">
        <v>0</v>
      </c>
      <c r="I6535" s="20">
        <v>0.37703646239999999</v>
      </c>
      <c r="J6535" s="24">
        <v>0.64680000000000004</v>
      </c>
      <c r="K6535" s="20">
        <v>0.1158996835</v>
      </c>
      <c r="L6535" s="20">
        <v>0.23773511729999999</v>
      </c>
      <c r="M6535" s="20">
        <v>8.192088283E-2</v>
      </c>
      <c r="N6535" s="21">
        <v>0</v>
      </c>
    </row>
    <row r="6536" spans="1:14" ht="15" customHeight="1" outlineLevel="1" x14ac:dyDescent="0.3">
      <c r="A6536" s="12">
        <v>6534</v>
      </c>
      <c r="B6536" s="13">
        <v>1</v>
      </c>
      <c r="C6536" s="19">
        <v>6.4937638928113899E-5</v>
      </c>
      <c r="D6536" s="20">
        <v>1.722350406E-4</v>
      </c>
      <c r="E6536" s="21">
        <v>0</v>
      </c>
      <c r="F6536" s="22">
        <v>9.3987170751192502E-5</v>
      </c>
      <c r="G6536" s="22">
        <v>1.14155251141553E-4</v>
      </c>
      <c r="H6536" s="26">
        <v>6.4609917622354997E-3</v>
      </c>
      <c r="I6536" s="20">
        <v>0.37150892159999999</v>
      </c>
      <c r="J6536" s="24">
        <v>0.63790000000000002</v>
      </c>
      <c r="K6536" s="20">
        <v>0.26320915509999998</v>
      </c>
      <c r="L6536" s="20">
        <v>0.25421756839999998</v>
      </c>
      <c r="M6536" s="20">
        <v>1.828999979E-3</v>
      </c>
      <c r="N6536" s="21">
        <v>0</v>
      </c>
    </row>
    <row r="6537" spans="1:14" ht="15" customHeight="1" outlineLevel="1" x14ac:dyDescent="0.3">
      <c r="A6537" s="12">
        <v>6535</v>
      </c>
      <c r="B6537" s="13">
        <v>1</v>
      </c>
      <c r="C6537" s="19">
        <v>9.4654197076590702E-5</v>
      </c>
      <c r="D6537" s="20">
        <v>1.627857366E-4</v>
      </c>
      <c r="E6537" s="21">
        <v>0</v>
      </c>
      <c r="F6537" s="22">
        <v>1.8210014333043501E-4</v>
      </c>
      <c r="G6537" s="22">
        <v>1.14155251141553E-4</v>
      </c>
      <c r="H6537" s="26">
        <v>3.8927475367468899E-2</v>
      </c>
      <c r="I6537" s="20">
        <v>0.35618696659999999</v>
      </c>
      <c r="J6537" s="24">
        <v>0.64300000000000002</v>
      </c>
      <c r="K6537" s="20">
        <v>0.2300949598</v>
      </c>
      <c r="L6537" s="20">
        <v>0.28960636029999998</v>
      </c>
      <c r="M6537" s="20">
        <v>1.8303253299999999E-2</v>
      </c>
      <c r="N6537" s="21">
        <v>0</v>
      </c>
    </row>
    <row r="6538" spans="1:14" ht="15" customHeight="1" outlineLevel="1" x14ac:dyDescent="0.3">
      <c r="A6538" s="12">
        <v>6536</v>
      </c>
      <c r="B6538" s="13">
        <v>1</v>
      </c>
      <c r="C6538" s="19">
        <v>1.14174392701386E-4</v>
      </c>
      <c r="D6538" s="20">
        <v>1.2398632180000001E-4</v>
      </c>
      <c r="E6538" s="21">
        <v>0</v>
      </c>
      <c r="F6538" s="22">
        <v>1.58603350642637E-4</v>
      </c>
      <c r="G6538" s="22">
        <v>1.14155251141553E-4</v>
      </c>
      <c r="H6538" s="26">
        <v>0.15700209982232299</v>
      </c>
      <c r="I6538" s="20">
        <v>0.31477889840000001</v>
      </c>
      <c r="J6538" s="24">
        <v>0.57330000000000003</v>
      </c>
      <c r="K6538" s="20">
        <v>0.18164110059999999</v>
      </c>
      <c r="L6538" s="20">
        <v>0.30133798719999999</v>
      </c>
      <c r="M6538" s="20">
        <v>0.1608311684</v>
      </c>
      <c r="N6538" s="20">
        <v>6.0661714290000002E-2</v>
      </c>
    </row>
    <row r="6539" spans="1:14" ht="15" customHeight="1" outlineLevel="1" x14ac:dyDescent="0.3">
      <c r="A6539" s="12">
        <v>6537</v>
      </c>
      <c r="B6539" s="13">
        <v>1</v>
      </c>
      <c r="C6539" s="19">
        <v>1.3353455190037399E-4</v>
      </c>
      <c r="D6539" s="20">
        <v>7.2424210749999995E-5</v>
      </c>
      <c r="E6539" s="21">
        <v>0</v>
      </c>
      <c r="F6539" s="22">
        <v>1.4685495429873799E-4</v>
      </c>
      <c r="G6539" s="22">
        <v>1.14155251141553E-4</v>
      </c>
      <c r="H6539" s="26">
        <v>0.30625100952996298</v>
      </c>
      <c r="I6539" s="20">
        <v>0.30954228080000001</v>
      </c>
      <c r="J6539" s="24">
        <v>0.70809999999999995</v>
      </c>
      <c r="K6539" s="20">
        <v>0.14438763090000001</v>
      </c>
      <c r="L6539" s="20">
        <v>0.2917393834</v>
      </c>
      <c r="M6539" s="20">
        <v>0.2015901809</v>
      </c>
      <c r="N6539" s="20">
        <v>0.2433711429</v>
      </c>
    </row>
    <row r="6540" spans="1:14" ht="15" customHeight="1" outlineLevel="1" x14ac:dyDescent="0.3">
      <c r="A6540" s="12">
        <v>6538</v>
      </c>
      <c r="B6540" s="13">
        <v>1</v>
      </c>
      <c r="C6540" s="19">
        <v>1.46623129621331E-4</v>
      </c>
      <c r="D6540" s="20">
        <v>2.6588950569999999E-5</v>
      </c>
      <c r="E6540" s="21">
        <v>0</v>
      </c>
      <c r="F6540" s="22">
        <v>1.6447754881458699E-4</v>
      </c>
      <c r="G6540" s="22">
        <v>1.14155251141553E-4</v>
      </c>
      <c r="H6540" s="26">
        <v>0.43175577451138802</v>
      </c>
      <c r="I6540" s="20">
        <v>0.31846392550000002</v>
      </c>
      <c r="J6540" s="24">
        <v>0.72250000000000003</v>
      </c>
      <c r="K6540" s="20">
        <v>0.1303871439</v>
      </c>
      <c r="L6540" s="20">
        <v>0.28291642430000002</v>
      </c>
      <c r="M6540" s="20">
        <v>0.11721425370000001</v>
      </c>
      <c r="N6540" s="20">
        <v>0.15776057139999999</v>
      </c>
    </row>
    <row r="6541" spans="1:14" ht="15" customHeight="1" outlineLevel="1" x14ac:dyDescent="0.3">
      <c r="A6541" s="12">
        <v>6539</v>
      </c>
      <c r="B6541" s="13">
        <v>1</v>
      </c>
      <c r="C6541" s="19">
        <v>1.5442916815340299E-4</v>
      </c>
      <c r="D6541" s="21">
        <v>0</v>
      </c>
      <c r="E6541" s="21">
        <v>0</v>
      </c>
      <c r="F6541" s="22">
        <v>1.87974341502385E-4</v>
      </c>
      <c r="G6541" s="22">
        <v>1.14155251141553E-4</v>
      </c>
      <c r="H6541" s="26">
        <v>0.51219512195121997</v>
      </c>
      <c r="I6541" s="20">
        <v>0.32942203260000003</v>
      </c>
      <c r="J6541" s="24">
        <v>0.77790000000000004</v>
      </c>
      <c r="K6541" s="20">
        <v>0.1124908692</v>
      </c>
      <c r="L6541" s="20">
        <v>0.2612953267</v>
      </c>
      <c r="M6541" s="20">
        <v>3.3673807069999999E-2</v>
      </c>
      <c r="N6541" s="20">
        <v>0.32810142860000002</v>
      </c>
    </row>
    <row r="6542" spans="1:14" ht="15" customHeight="1" outlineLevel="1" x14ac:dyDescent="0.3">
      <c r="A6542" s="12">
        <v>6540</v>
      </c>
      <c r="B6542" s="13">
        <v>1</v>
      </c>
      <c r="C6542" s="19">
        <v>1.5483389207479801E-4</v>
      </c>
      <c r="D6542" s="21">
        <v>0</v>
      </c>
      <c r="E6542" s="21">
        <v>0</v>
      </c>
      <c r="F6542" s="22">
        <v>2.0677177565262301E-4</v>
      </c>
      <c r="G6542" s="22">
        <v>1.14155251141553E-4</v>
      </c>
      <c r="H6542" s="26">
        <v>0.54966887417218502</v>
      </c>
      <c r="I6542" s="20">
        <v>0.32641582619999998</v>
      </c>
      <c r="J6542" s="24">
        <v>0.75490000000000002</v>
      </c>
      <c r="K6542" s="20">
        <v>9.9707815919999998E-2</v>
      </c>
      <c r="L6542" s="20">
        <v>0.25450843509999999</v>
      </c>
      <c r="M6542" s="20">
        <v>1.337349021E-3</v>
      </c>
      <c r="N6542" s="20">
        <v>0.24571114290000001</v>
      </c>
    </row>
    <row r="6543" spans="1:14" ht="15" customHeight="1" outlineLevel="1" x14ac:dyDescent="0.3">
      <c r="A6543" s="12">
        <v>6541</v>
      </c>
      <c r="B6543" s="13">
        <v>1</v>
      </c>
      <c r="C6543" s="19">
        <v>1.48425763319372E-4</v>
      </c>
      <c r="D6543" s="21">
        <v>0</v>
      </c>
      <c r="E6543" s="21">
        <v>0</v>
      </c>
      <c r="F6543" s="22">
        <v>1.87974341502385E-4</v>
      </c>
      <c r="G6543" s="22">
        <v>1.14155251141553E-4</v>
      </c>
      <c r="H6543" s="26">
        <v>0.54983039896624097</v>
      </c>
      <c r="I6543" s="20">
        <v>0.32050038790000002</v>
      </c>
      <c r="J6543" s="24">
        <v>0.68020000000000003</v>
      </c>
      <c r="K6543" s="20">
        <v>9.3742391039999998E-2</v>
      </c>
      <c r="L6543" s="20">
        <v>0.2380259841</v>
      </c>
      <c r="M6543" s="20">
        <v>8.7075276409999999E-2</v>
      </c>
      <c r="N6543" s="24">
        <v>0.22206600000000001</v>
      </c>
    </row>
    <row r="6544" spans="1:14" ht="15" customHeight="1" outlineLevel="1" x14ac:dyDescent="0.3">
      <c r="A6544" s="12">
        <v>6542</v>
      </c>
      <c r="B6544" s="13">
        <v>1</v>
      </c>
      <c r="C6544" s="19">
        <v>1.44185798428564E-4</v>
      </c>
      <c r="D6544" s="21">
        <v>0</v>
      </c>
      <c r="E6544" s="21">
        <v>0</v>
      </c>
      <c r="F6544" s="22">
        <v>1.90324020771165E-4</v>
      </c>
      <c r="G6544" s="22">
        <v>1.14155251141553E-4</v>
      </c>
      <c r="H6544" s="26">
        <v>0.49588111775157501</v>
      </c>
      <c r="I6544" s="20">
        <v>0.31768813029999998</v>
      </c>
      <c r="J6544" s="24">
        <v>0.62619999999999998</v>
      </c>
      <c r="K6544" s="20">
        <v>4.6140735330000002E-2</v>
      </c>
      <c r="L6544" s="20">
        <v>0.22881520259999999</v>
      </c>
      <c r="M6544" s="20">
        <v>0.35619509420000001</v>
      </c>
      <c r="N6544" s="20">
        <v>0.15101914289999999</v>
      </c>
    </row>
    <row r="6545" spans="1:14" ht="15" customHeight="1" outlineLevel="1" x14ac:dyDescent="0.3">
      <c r="A6545" s="12">
        <v>6543</v>
      </c>
      <c r="B6545" s="13">
        <v>1</v>
      </c>
      <c r="C6545" s="19">
        <v>1.3575405006616099E-4</v>
      </c>
      <c r="D6545" s="21">
        <v>0</v>
      </c>
      <c r="E6545" s="21">
        <v>0</v>
      </c>
      <c r="F6545" s="22">
        <v>2.1382081345896301E-4</v>
      </c>
      <c r="G6545" s="22">
        <v>1.14155251141553E-4</v>
      </c>
      <c r="H6545" s="26">
        <v>0.38911322888063299</v>
      </c>
      <c r="I6545" s="20">
        <v>0.309348332</v>
      </c>
      <c r="J6545" s="24">
        <v>0.62619999999999998</v>
      </c>
      <c r="K6545" s="20">
        <v>1.94789384E-2</v>
      </c>
      <c r="L6545" s="20">
        <v>0.23036649209999999</v>
      </c>
      <c r="M6545" s="20">
        <v>0.45930073780000003</v>
      </c>
      <c r="N6545" s="20">
        <v>0.21297342859999999</v>
      </c>
    </row>
    <row r="6546" spans="1:14" ht="15" customHeight="1" outlineLevel="1" x14ac:dyDescent="0.3">
      <c r="A6546" s="12">
        <v>6544</v>
      </c>
      <c r="B6546" s="13">
        <v>1</v>
      </c>
      <c r="C6546" s="19">
        <v>1.28541291609866E-4</v>
      </c>
      <c r="D6546" s="21">
        <v>0</v>
      </c>
      <c r="E6546" s="21">
        <v>0</v>
      </c>
      <c r="F6546" s="22">
        <v>2.23219530534082E-4</v>
      </c>
      <c r="G6546" s="22">
        <v>1.14155251141553E-4</v>
      </c>
      <c r="H6546" s="26">
        <v>0.25004038119851402</v>
      </c>
      <c r="I6546" s="20">
        <v>0.31051202480000001</v>
      </c>
      <c r="J6546" s="24">
        <v>0.65939999999999999</v>
      </c>
      <c r="K6546" s="20">
        <v>3.9079620160000002E-2</v>
      </c>
      <c r="L6546" s="20">
        <v>0.25111498929999998</v>
      </c>
      <c r="M6546" s="20">
        <v>0.2821320417</v>
      </c>
      <c r="N6546" s="20">
        <v>7.9537714290000006E-2</v>
      </c>
    </row>
    <row r="6547" spans="1:14" ht="15" customHeight="1" outlineLevel="1" x14ac:dyDescent="0.3">
      <c r="A6547" s="12">
        <v>6545</v>
      </c>
      <c r="B6547" s="13">
        <v>1</v>
      </c>
      <c r="C6547" s="19">
        <v>1.24166418745259E-4</v>
      </c>
      <c r="D6547" s="21">
        <v>0</v>
      </c>
      <c r="E6547" s="21">
        <v>0</v>
      </c>
      <c r="F6547" s="22">
        <v>2.23219530534082E-4</v>
      </c>
      <c r="G6547" s="22">
        <v>1.14155251141553E-4</v>
      </c>
      <c r="H6547" s="26">
        <v>0.101760620255209</v>
      </c>
      <c r="I6547" s="20">
        <v>0.29693560899999999</v>
      </c>
      <c r="J6547" s="24">
        <v>0.6532</v>
      </c>
      <c r="K6547" s="20">
        <v>0.1675188702</v>
      </c>
      <c r="L6547" s="20">
        <v>0.28184991269999998</v>
      </c>
      <c r="M6547" s="20">
        <v>8.192088283E-2</v>
      </c>
      <c r="N6547" s="20">
        <v>6.4316571429999997E-2</v>
      </c>
    </row>
    <row r="6548" spans="1:14" ht="15" customHeight="1" outlineLevel="1" x14ac:dyDescent="0.3">
      <c r="A6548" s="12">
        <v>6546</v>
      </c>
      <c r="B6548" s="13">
        <v>1</v>
      </c>
      <c r="C6548" s="19">
        <v>1.1914038679087099E-4</v>
      </c>
      <c r="D6548" s="20">
        <v>4.3687691099999999E-5</v>
      </c>
      <c r="E6548" s="21">
        <v>0</v>
      </c>
      <c r="F6548" s="22">
        <v>1.6447754881458699E-4</v>
      </c>
      <c r="G6548" s="22">
        <v>1.14155251141553E-4</v>
      </c>
      <c r="H6548" s="26">
        <v>1.8736876110483001E-2</v>
      </c>
      <c r="I6548" s="20">
        <v>0.2872381691</v>
      </c>
      <c r="J6548" s="24">
        <v>0.70809999999999995</v>
      </c>
      <c r="K6548" s="20">
        <v>0.31214998779999997</v>
      </c>
      <c r="L6548" s="20">
        <v>0.3015318984</v>
      </c>
      <c r="M6548" s="20">
        <v>1.828999979E-3</v>
      </c>
      <c r="N6548" s="24">
        <v>5.6550000000000003E-2</v>
      </c>
    </row>
    <row r="6549" spans="1:14" ht="15" customHeight="1" outlineLevel="1" x14ac:dyDescent="0.3">
      <c r="A6549" s="12">
        <v>6547</v>
      </c>
      <c r="B6549" s="13">
        <v>1</v>
      </c>
      <c r="C6549" s="19">
        <v>1.2455192456072901E-4</v>
      </c>
      <c r="D6549" s="20">
        <v>7.1606089199999998E-5</v>
      </c>
      <c r="E6549" s="21">
        <v>0</v>
      </c>
      <c r="F6549" s="22">
        <v>1.1748396343899099E-4</v>
      </c>
      <c r="G6549" s="22">
        <v>1.14155251141553E-4</v>
      </c>
      <c r="H6549" s="26">
        <v>0</v>
      </c>
      <c r="I6549" s="20">
        <v>0.31516679600000003</v>
      </c>
      <c r="J6549" s="24">
        <v>0.79139999999999999</v>
      </c>
      <c r="K6549" s="20">
        <v>0.28293158019999998</v>
      </c>
      <c r="L6549" s="20">
        <v>0.31685088230000003</v>
      </c>
      <c r="M6549" s="20">
        <v>1.8303253299999999E-2</v>
      </c>
      <c r="N6549" s="21">
        <v>0</v>
      </c>
    </row>
    <row r="6550" spans="1:14" ht="15" customHeight="1" outlineLevel="1" x14ac:dyDescent="0.3">
      <c r="A6550" s="12">
        <v>6548</v>
      </c>
      <c r="B6550" s="13">
        <v>1</v>
      </c>
      <c r="C6550" s="19">
        <v>1.2017127917789001E-4</v>
      </c>
      <c r="D6550" s="20">
        <v>8.7027680530000007E-5</v>
      </c>
      <c r="E6550" s="21">
        <v>0</v>
      </c>
      <c r="F6550" s="22">
        <v>8.8112972579242903E-5</v>
      </c>
      <c r="G6550" s="22">
        <v>1.14155251141553E-4</v>
      </c>
      <c r="H6550" s="26">
        <v>0</v>
      </c>
      <c r="I6550" s="20">
        <v>0.33708301010000002</v>
      </c>
      <c r="J6550" s="24">
        <v>0.77329999999999999</v>
      </c>
      <c r="K6550" s="20">
        <v>0.1391526662</v>
      </c>
      <c r="L6550" s="20">
        <v>0.2933876285</v>
      </c>
      <c r="M6550" s="20">
        <v>0.1608311684</v>
      </c>
      <c r="N6550" s="21">
        <v>0</v>
      </c>
    </row>
    <row r="6551" spans="1:14" ht="15" customHeight="1" outlineLevel="1" x14ac:dyDescent="0.3">
      <c r="A6551" s="12">
        <v>6549</v>
      </c>
      <c r="B6551" s="13">
        <v>1</v>
      </c>
      <c r="C6551" s="19">
        <v>9.6903209556324906E-5</v>
      </c>
      <c r="D6551" s="20">
        <v>1.0474001220000001E-4</v>
      </c>
      <c r="E6551" s="21">
        <v>0</v>
      </c>
      <c r="F6551" s="22">
        <v>5.87419817194953E-5</v>
      </c>
      <c r="G6551" s="22">
        <v>1.14155251141553E-4</v>
      </c>
      <c r="H6551" s="26">
        <v>0</v>
      </c>
      <c r="I6551" s="20">
        <v>0.33844065169999998</v>
      </c>
      <c r="J6551" s="24">
        <v>0.74880000000000002</v>
      </c>
      <c r="K6551" s="20">
        <v>0.12770878990000001</v>
      </c>
      <c r="L6551" s="20">
        <v>0.26488268370000001</v>
      </c>
      <c r="M6551" s="20">
        <v>0.2015901809</v>
      </c>
      <c r="N6551" s="21">
        <v>0</v>
      </c>
    </row>
    <row r="6552" spans="1:14" ht="15" customHeight="1" outlineLevel="1" x14ac:dyDescent="0.3">
      <c r="A6552" s="12">
        <v>6550</v>
      </c>
      <c r="B6552" s="13">
        <v>1</v>
      </c>
      <c r="C6552" s="19">
        <v>9.1637314698518604E-5</v>
      </c>
      <c r="D6552" s="20">
        <v>1.208161008E-4</v>
      </c>
      <c r="E6552" s="21">
        <v>0</v>
      </c>
      <c r="F6552" s="22">
        <v>3.7594868300476997E-5</v>
      </c>
      <c r="G6552" s="22">
        <v>1.14155251141553E-4</v>
      </c>
      <c r="H6552" s="26">
        <v>0</v>
      </c>
      <c r="I6552" s="20">
        <v>0.32738557019999998</v>
      </c>
      <c r="J6552" s="24">
        <v>0.69899999999999995</v>
      </c>
      <c r="K6552" s="20">
        <v>0.14950085220000001</v>
      </c>
      <c r="L6552" s="20">
        <v>0.24306767500000001</v>
      </c>
      <c r="M6552" s="20">
        <v>0.11721425370000001</v>
      </c>
      <c r="N6552" s="21">
        <v>0</v>
      </c>
    </row>
    <row r="6553" spans="1:14" ht="15" customHeight="1" outlineLevel="1" x14ac:dyDescent="0.3">
      <c r="A6553" s="12">
        <v>6551</v>
      </c>
      <c r="B6553" s="13">
        <v>1</v>
      </c>
      <c r="C6553" s="19">
        <v>9.11909972277746E-5</v>
      </c>
      <c r="D6553" s="20">
        <v>1.3517413409999999E-4</v>
      </c>
      <c r="E6553" s="21">
        <v>0</v>
      </c>
      <c r="F6553" s="22">
        <v>2.3496792687798098E-5</v>
      </c>
      <c r="G6553" s="22">
        <v>1.14155251141553E-4</v>
      </c>
      <c r="H6553" s="26">
        <v>0</v>
      </c>
      <c r="I6553" s="20">
        <v>0.32253685030000001</v>
      </c>
      <c r="J6553" s="24">
        <v>0.66320000000000001</v>
      </c>
      <c r="K6553" s="20">
        <v>0.15741417090000001</v>
      </c>
      <c r="L6553" s="20">
        <v>0.2161140198</v>
      </c>
      <c r="M6553" s="20">
        <v>3.3673807069999999E-2</v>
      </c>
      <c r="N6553" s="21">
        <v>0</v>
      </c>
    </row>
    <row r="6554" spans="1:14" ht="15" customHeight="1" outlineLevel="1" x14ac:dyDescent="0.3">
      <c r="A6554" s="12">
        <v>6552</v>
      </c>
      <c r="B6554" s="13">
        <v>1</v>
      </c>
      <c r="C6554" s="19">
        <v>7.1886780183721998E-5</v>
      </c>
      <c r="D6554" s="20">
        <v>1.472414271E-4</v>
      </c>
      <c r="E6554" s="21">
        <v>0</v>
      </c>
      <c r="F6554" s="22">
        <v>9.3987170751192492E-6</v>
      </c>
      <c r="G6554" s="22">
        <v>1.14155251141553E-4</v>
      </c>
      <c r="H6554" s="26">
        <v>0</v>
      </c>
      <c r="I6554" s="20">
        <v>0.31875484869999998</v>
      </c>
      <c r="J6554" s="24">
        <v>0.60219999999999996</v>
      </c>
      <c r="K6554" s="20">
        <v>0.1337959581</v>
      </c>
      <c r="L6554" s="20">
        <v>0.22047702150000001</v>
      </c>
      <c r="M6554" s="20">
        <v>1.337349021E-3</v>
      </c>
      <c r="N6554" s="21">
        <v>0</v>
      </c>
    </row>
    <row r="6555" spans="1:14" ht="15" customHeight="1" outlineLevel="1" x14ac:dyDescent="0.3">
      <c r="A6555" s="12">
        <v>6553</v>
      </c>
      <c r="B6555" s="13">
        <v>1</v>
      </c>
      <c r="C6555" s="19">
        <v>5.6280121071552797E-5</v>
      </c>
      <c r="D6555" s="20">
        <v>1.585110515E-4</v>
      </c>
      <c r="E6555" s="21">
        <v>0</v>
      </c>
      <c r="F6555" s="22">
        <v>5.8741981719495297E-6</v>
      </c>
      <c r="G6555" s="22">
        <v>1.14155251141553E-4</v>
      </c>
      <c r="H6555" s="26">
        <v>0</v>
      </c>
      <c r="I6555" s="20">
        <v>0.31943366950000002</v>
      </c>
      <c r="J6555" s="24">
        <v>0.57469999999999999</v>
      </c>
      <c r="K6555" s="20">
        <v>9.3498904310000006E-2</v>
      </c>
      <c r="L6555" s="20">
        <v>0.21407795230000001</v>
      </c>
      <c r="M6555" s="20">
        <v>8.4249354380000002E-2</v>
      </c>
      <c r="N6555" s="21">
        <v>0</v>
      </c>
    </row>
    <row r="6556" spans="1:14" ht="15" customHeight="1" outlineLevel="1" x14ac:dyDescent="0.3">
      <c r="A6556" s="12">
        <v>6554</v>
      </c>
      <c r="B6556" s="13">
        <v>1</v>
      </c>
      <c r="C6556" s="19">
        <v>4.62245181058293E-5</v>
      </c>
      <c r="D6556" s="20">
        <v>1.688398361E-4</v>
      </c>
      <c r="E6556" s="21">
        <v>0</v>
      </c>
      <c r="F6556" s="22">
        <v>2.3496792687798102E-6</v>
      </c>
      <c r="G6556" s="22">
        <v>1.14155251141553E-4</v>
      </c>
      <c r="H6556" s="26">
        <v>0</v>
      </c>
      <c r="I6556" s="20">
        <v>0.31982156709999998</v>
      </c>
      <c r="J6556" s="24">
        <v>0.5635</v>
      </c>
      <c r="K6556" s="20">
        <v>4.5653761869999997E-2</v>
      </c>
      <c r="L6556" s="20">
        <v>0.21242970720000001</v>
      </c>
      <c r="M6556" s="20">
        <v>0.34558969969999997</v>
      </c>
      <c r="N6556" s="21">
        <v>0</v>
      </c>
    </row>
    <row r="6557" spans="1:14" ht="15" customHeight="1" outlineLevel="1" x14ac:dyDescent="0.3">
      <c r="A6557" s="12">
        <v>6555</v>
      </c>
      <c r="B6557" s="13">
        <v>1</v>
      </c>
      <c r="C6557" s="19">
        <v>3.1782311953989003E-5</v>
      </c>
      <c r="D6557" s="20">
        <v>1.781050628E-4</v>
      </c>
      <c r="E6557" s="21">
        <v>0</v>
      </c>
      <c r="F6557" s="22">
        <v>1.17483963438991E-6</v>
      </c>
      <c r="G6557" s="22">
        <v>1.14155251141553E-4</v>
      </c>
      <c r="H6557" s="26">
        <v>0</v>
      </c>
      <c r="I6557" s="20">
        <v>0.31099689679999998</v>
      </c>
      <c r="J6557" s="24">
        <v>0.55649999999999999</v>
      </c>
      <c r="K6557" s="20">
        <v>5.8193328459999999E-2</v>
      </c>
      <c r="L6557" s="20">
        <v>0.21650184219999999</v>
      </c>
      <c r="M6557" s="20">
        <v>0.445375627</v>
      </c>
      <c r="N6557" s="21">
        <v>0</v>
      </c>
    </row>
    <row r="6558" spans="1:14" ht="15" customHeight="1" outlineLevel="1" x14ac:dyDescent="0.3">
      <c r="A6558" s="12">
        <v>6556</v>
      </c>
      <c r="B6558" s="13">
        <v>1</v>
      </c>
      <c r="C6558" s="19">
        <v>2.6454023945977099E-5</v>
      </c>
      <c r="D6558" s="20">
        <v>1.875748198E-4</v>
      </c>
      <c r="E6558" s="21">
        <v>0</v>
      </c>
      <c r="F6558" s="22">
        <v>1.40980756126789E-5</v>
      </c>
      <c r="G6558" s="22">
        <v>1.14155251141553E-4</v>
      </c>
      <c r="H6558" s="26">
        <v>0</v>
      </c>
      <c r="I6558" s="20">
        <v>0.30605120250000001</v>
      </c>
      <c r="J6558" s="24">
        <v>0.55649999999999999</v>
      </c>
      <c r="K6558" s="20">
        <v>6.4767470169999994E-2</v>
      </c>
      <c r="L6558" s="20">
        <v>0.22862129140000001</v>
      </c>
      <c r="M6558" s="20">
        <v>0.27382630029999999</v>
      </c>
      <c r="N6558" s="21">
        <v>0</v>
      </c>
    </row>
    <row r="6559" spans="1:14" ht="15" customHeight="1" outlineLevel="1" x14ac:dyDescent="0.3">
      <c r="A6559" s="12">
        <v>6557</v>
      </c>
      <c r="B6559" s="13">
        <v>1</v>
      </c>
      <c r="C6559" s="19">
        <v>3.37342057336971E-5</v>
      </c>
      <c r="D6559" s="20">
        <v>1.9612418999999999E-4</v>
      </c>
      <c r="E6559" s="21">
        <v>0</v>
      </c>
      <c r="F6559" s="22">
        <v>3.7594868300476997E-5</v>
      </c>
      <c r="G6559" s="22">
        <v>1.14155251141553E-4</v>
      </c>
      <c r="H6559" s="26">
        <v>0</v>
      </c>
      <c r="I6559" s="20">
        <v>0.29965089220000002</v>
      </c>
      <c r="J6559" s="24">
        <v>0.53080000000000005</v>
      </c>
      <c r="K6559" s="20">
        <v>0.16118821520000001</v>
      </c>
      <c r="L6559" s="20">
        <v>0.28534031409999999</v>
      </c>
      <c r="M6559" s="20">
        <v>7.9543979619999997E-2</v>
      </c>
      <c r="N6559" s="21">
        <v>0</v>
      </c>
    </row>
    <row r="6560" spans="1:14" ht="15" customHeight="1" outlineLevel="1" x14ac:dyDescent="0.3">
      <c r="A6560" s="12">
        <v>6558</v>
      </c>
      <c r="B6560" s="13">
        <v>1</v>
      </c>
      <c r="C6560" s="19">
        <v>5.8800749084419303E-5</v>
      </c>
      <c r="D6560" s="20">
        <v>2.0293505199999999E-4</v>
      </c>
      <c r="E6560" s="21">
        <v>0</v>
      </c>
      <c r="F6560" s="22">
        <v>9.3987170751192502E-5</v>
      </c>
      <c r="G6560" s="22">
        <v>1.14155251141553E-4</v>
      </c>
      <c r="H6560" s="26">
        <v>4.84574382167663E-3</v>
      </c>
      <c r="I6560" s="20">
        <v>0.30401474010000001</v>
      </c>
      <c r="J6560" s="24">
        <v>0.51490000000000002</v>
      </c>
      <c r="K6560" s="20">
        <v>0.32018504990000002</v>
      </c>
      <c r="L6560" s="20">
        <v>0.31811130500000001</v>
      </c>
      <c r="M6560" s="20">
        <v>1.8043949299999999E-3</v>
      </c>
      <c r="N6560" s="21">
        <v>0</v>
      </c>
    </row>
    <row r="6561" spans="1:14" ht="15" customHeight="1" outlineLevel="1" x14ac:dyDescent="0.3">
      <c r="A6561" s="12">
        <v>6559</v>
      </c>
      <c r="B6561" s="13">
        <v>1</v>
      </c>
      <c r="C6561" s="19">
        <v>8.9455519562218E-5</v>
      </c>
      <c r="D6561" s="20">
        <v>1.934243889E-4</v>
      </c>
      <c r="E6561" s="21">
        <v>0</v>
      </c>
      <c r="F6561" s="22">
        <v>1.8210014333043501E-4</v>
      </c>
      <c r="G6561" s="22">
        <v>1.14155251141553E-4</v>
      </c>
      <c r="H6561" s="26">
        <v>3.9735099337748297E-2</v>
      </c>
      <c r="I6561" s="20">
        <v>0.2905352987</v>
      </c>
      <c r="J6561" s="24">
        <v>0.50619999999999998</v>
      </c>
      <c r="K6561" s="20">
        <v>0.3237156075</v>
      </c>
      <c r="L6561" s="20">
        <v>0.35301531899999999</v>
      </c>
      <c r="M6561" s="20">
        <v>1.7433611830000001E-2</v>
      </c>
      <c r="N6561" s="21">
        <v>0</v>
      </c>
    </row>
    <row r="6562" spans="1:14" ht="15" customHeight="1" outlineLevel="1" x14ac:dyDescent="0.3">
      <c r="A6562" s="12">
        <v>6560</v>
      </c>
      <c r="B6562" s="13">
        <v>1</v>
      </c>
      <c r="C6562" s="19">
        <v>1.08017263811083E-4</v>
      </c>
      <c r="D6562" s="20">
        <v>1.541954603E-4</v>
      </c>
      <c r="E6562" s="21">
        <v>0</v>
      </c>
      <c r="F6562" s="22">
        <v>1.58603350642637E-4</v>
      </c>
      <c r="G6562" s="22">
        <v>1.14155251141553E-4</v>
      </c>
      <c r="H6562" s="26">
        <v>0.17040865772896099</v>
      </c>
      <c r="I6562" s="20">
        <v>0.23128394099999999</v>
      </c>
      <c r="J6562" s="24">
        <v>0.3911</v>
      </c>
      <c r="K6562" s="20">
        <v>0.28877526170000001</v>
      </c>
      <c r="L6562" s="20">
        <v>0.32955206520000002</v>
      </c>
      <c r="M6562" s="20">
        <v>0.1552280322</v>
      </c>
      <c r="N6562" s="20">
        <v>1.6056857139999998E-2</v>
      </c>
    </row>
    <row r="6563" spans="1:14" ht="15" customHeight="1" outlineLevel="1" x14ac:dyDescent="0.3">
      <c r="A6563" s="12">
        <v>6561</v>
      </c>
      <c r="B6563" s="13">
        <v>1</v>
      </c>
      <c r="C6563" s="19">
        <v>1.25929762022951E-4</v>
      </c>
      <c r="D6563" s="20">
        <v>1.008948409E-4</v>
      </c>
      <c r="E6563" s="21">
        <v>0</v>
      </c>
      <c r="F6563" s="22">
        <v>1.4685495429873799E-4</v>
      </c>
      <c r="G6563" s="22">
        <v>1.14155251141553E-4</v>
      </c>
      <c r="H6563" s="26">
        <v>0.332579550961072</v>
      </c>
      <c r="I6563" s="20">
        <v>0.20529480219999999</v>
      </c>
      <c r="J6563" s="24">
        <v>0.42299999999999999</v>
      </c>
      <c r="K6563" s="20">
        <v>0.24153883609999999</v>
      </c>
      <c r="L6563" s="20">
        <v>0.30822183440000001</v>
      </c>
      <c r="M6563" s="20">
        <v>0.19557156780000001</v>
      </c>
      <c r="N6563" s="20">
        <v>5.1357428570000002E-2</v>
      </c>
    </row>
    <row r="6564" spans="1:14" ht="15" customHeight="1" outlineLevel="1" x14ac:dyDescent="0.3">
      <c r="A6564" s="12">
        <v>6562</v>
      </c>
      <c r="B6564" s="13">
        <v>1</v>
      </c>
      <c r="C6564" s="19">
        <v>1.4208689673671099E-4</v>
      </c>
      <c r="D6564" s="20">
        <v>4.8637326510000002E-5</v>
      </c>
      <c r="E6564" s="21">
        <v>0</v>
      </c>
      <c r="F6564" s="22">
        <v>1.6447754881458699E-4</v>
      </c>
      <c r="G6564" s="22">
        <v>1.14155251141553E-4</v>
      </c>
      <c r="H6564" s="26">
        <v>0.45695364238410602</v>
      </c>
      <c r="I6564" s="20">
        <v>0.2176105508</v>
      </c>
      <c r="J6564" s="24">
        <v>0.43759999999999999</v>
      </c>
      <c r="K6564" s="20">
        <v>0.21852934020000001</v>
      </c>
      <c r="L6564" s="20">
        <v>0.2806864456</v>
      </c>
      <c r="M6564" s="20">
        <v>0.1141928116</v>
      </c>
      <c r="N6564" s="21">
        <v>0</v>
      </c>
    </row>
    <row r="6565" spans="1:14" ht="15" customHeight="1" outlineLevel="1" x14ac:dyDescent="0.3">
      <c r="A6565" s="12">
        <v>6563</v>
      </c>
      <c r="B6565" s="13">
        <v>1</v>
      </c>
      <c r="C6565" s="19">
        <v>1.51815975456606E-4</v>
      </c>
      <c r="D6565" s="20">
        <v>1.501253055E-5</v>
      </c>
      <c r="E6565" s="21">
        <v>0</v>
      </c>
      <c r="F6565" s="22">
        <v>1.87974341502385E-4</v>
      </c>
      <c r="G6565" s="22">
        <v>1.14155251141553E-4</v>
      </c>
      <c r="H6565" s="26">
        <v>0.54353093199806202</v>
      </c>
      <c r="I6565" s="20">
        <v>0.26881303340000001</v>
      </c>
      <c r="J6565" s="24">
        <v>0.52649999999999997</v>
      </c>
      <c r="K6565" s="20">
        <v>0.20404187970000001</v>
      </c>
      <c r="L6565" s="20">
        <v>0.25101803369999998</v>
      </c>
      <c r="M6565" s="20">
        <v>3.3057211609999998E-2</v>
      </c>
      <c r="N6565" s="21">
        <v>0</v>
      </c>
    </row>
    <row r="6566" spans="1:14" ht="15" customHeight="1" outlineLevel="1" x14ac:dyDescent="0.3">
      <c r="A6566" s="12">
        <v>6564</v>
      </c>
      <c r="B6566" s="13">
        <v>1</v>
      </c>
      <c r="C6566" s="19">
        <v>1.5610588154204099E-4</v>
      </c>
      <c r="D6566" s="21">
        <v>0</v>
      </c>
      <c r="E6566" s="21">
        <v>0</v>
      </c>
      <c r="F6566" s="22">
        <v>2.0677177565262301E-4</v>
      </c>
      <c r="G6566" s="22">
        <v>1.14155251141553E-4</v>
      </c>
      <c r="H6566" s="26">
        <v>0.57179777095784201</v>
      </c>
      <c r="I6566" s="20">
        <v>0.32001551589999999</v>
      </c>
      <c r="J6566" s="24">
        <v>0.58160000000000001</v>
      </c>
      <c r="K6566" s="20">
        <v>0.13562210860000001</v>
      </c>
      <c r="L6566" s="20">
        <v>0.236377739</v>
      </c>
      <c r="M6566" s="20">
        <v>1.337349021E-3</v>
      </c>
      <c r="N6566" s="21">
        <v>0</v>
      </c>
    </row>
    <row r="6567" spans="1:14" ht="15" customHeight="1" outlineLevel="1" x14ac:dyDescent="0.3">
      <c r="A6567" s="12">
        <v>6565</v>
      </c>
      <c r="B6567" s="13">
        <v>1</v>
      </c>
      <c r="C6567" s="19">
        <v>1.5015065812722399E-4</v>
      </c>
      <c r="D6567" s="21">
        <v>0</v>
      </c>
      <c r="E6567" s="21">
        <v>0</v>
      </c>
      <c r="F6567" s="22">
        <v>1.87974341502385E-4</v>
      </c>
      <c r="G6567" s="22">
        <v>1.14155251141553E-4</v>
      </c>
      <c r="H6567" s="26">
        <v>0.56452915522532698</v>
      </c>
      <c r="I6567" s="20">
        <v>0.34697439879999997</v>
      </c>
      <c r="J6567" s="24">
        <v>0.55930000000000002</v>
      </c>
      <c r="K6567" s="20">
        <v>6.8054541029999999E-2</v>
      </c>
      <c r="L6567" s="20">
        <v>0.23414776030000001</v>
      </c>
      <c r="M6567" s="20">
        <v>8.1485244710000002E-2</v>
      </c>
      <c r="N6567" s="21">
        <v>0</v>
      </c>
    </row>
    <row r="6568" spans="1:14" ht="15" customHeight="1" outlineLevel="1" x14ac:dyDescent="0.3">
      <c r="A6568" s="12">
        <v>6566</v>
      </c>
      <c r="B6568" s="13">
        <v>1</v>
      </c>
      <c r="C6568" s="19">
        <v>1.4550596931502E-4</v>
      </c>
      <c r="D6568" s="21">
        <v>0</v>
      </c>
      <c r="E6568" s="21">
        <v>0</v>
      </c>
      <c r="F6568" s="22">
        <v>1.90324020771165E-4</v>
      </c>
      <c r="G6568" s="22">
        <v>1.14155251141553E-4</v>
      </c>
      <c r="H6568" s="26">
        <v>0.50298820869003402</v>
      </c>
      <c r="I6568" s="20">
        <v>0.36200543060000001</v>
      </c>
      <c r="J6568" s="24">
        <v>0.57330000000000003</v>
      </c>
      <c r="K6568" s="20">
        <v>4.6018991959999998E-2</v>
      </c>
      <c r="L6568" s="20">
        <v>0.23763816169999999</v>
      </c>
      <c r="M6568" s="20">
        <v>0.33519693340000001</v>
      </c>
      <c r="N6568" s="21">
        <v>0</v>
      </c>
    </row>
    <row r="6569" spans="1:14" ht="15" customHeight="1" outlineLevel="1" x14ac:dyDescent="0.3">
      <c r="A6569" s="12">
        <v>6567</v>
      </c>
      <c r="B6569" s="13">
        <v>1</v>
      </c>
      <c r="C6569" s="19">
        <v>1.37671670550868E-4</v>
      </c>
      <c r="D6569" s="21">
        <v>0</v>
      </c>
      <c r="E6569" s="21">
        <v>0</v>
      </c>
      <c r="F6569" s="22">
        <v>2.1382081345896301E-4</v>
      </c>
      <c r="G6569" s="22">
        <v>1.14155251141553E-4</v>
      </c>
      <c r="H6569" s="26">
        <v>0.38911322888063299</v>
      </c>
      <c r="I6569" s="20">
        <v>0.37994569430000003</v>
      </c>
      <c r="J6569" s="24">
        <v>0.63009999999999999</v>
      </c>
      <c r="K6569" s="20">
        <v>0.1085950816</v>
      </c>
      <c r="L6569" s="20">
        <v>0.24258289699999999</v>
      </c>
      <c r="M6569" s="20">
        <v>0.43173485439999998</v>
      </c>
      <c r="N6569" s="21">
        <v>0</v>
      </c>
    </row>
    <row r="6570" spans="1:14" ht="15" customHeight="1" outlineLevel="1" x14ac:dyDescent="0.3">
      <c r="A6570" s="12">
        <v>6568</v>
      </c>
      <c r="B6570" s="13">
        <v>1</v>
      </c>
      <c r="C6570" s="19">
        <v>1.3069500104872001E-4</v>
      </c>
      <c r="D6570" s="21">
        <v>0</v>
      </c>
      <c r="E6570" s="21">
        <v>0</v>
      </c>
      <c r="F6570" s="22">
        <v>2.23219530534082E-4</v>
      </c>
      <c r="G6570" s="22">
        <v>1.14155251141553E-4</v>
      </c>
      <c r="H6570" s="26">
        <v>0.24858665805201099</v>
      </c>
      <c r="I6570" s="20">
        <v>0.38246702869999999</v>
      </c>
      <c r="J6570" s="24">
        <v>0.6956</v>
      </c>
      <c r="K6570" s="20">
        <v>0.15059654250000001</v>
      </c>
      <c r="L6570" s="20">
        <v>0.25848361450000001</v>
      </c>
      <c r="M6570" s="20">
        <v>0.26568518930000001</v>
      </c>
      <c r="N6570" s="24">
        <v>0.100074</v>
      </c>
    </row>
    <row r="6571" spans="1:14" ht="15" customHeight="1" outlineLevel="1" x14ac:dyDescent="0.3">
      <c r="A6571" s="12">
        <v>6569</v>
      </c>
      <c r="B6571" s="13">
        <v>1</v>
      </c>
      <c r="C6571" s="19">
        <v>1.2269451807132601E-4</v>
      </c>
      <c r="D6571" s="20">
        <v>1.4092143800000001E-5</v>
      </c>
      <c r="E6571" s="21">
        <v>0</v>
      </c>
      <c r="F6571" s="22">
        <v>2.23219530534082E-4</v>
      </c>
      <c r="G6571" s="22">
        <v>1.14155251141553E-4</v>
      </c>
      <c r="H6571" s="26">
        <v>0.10143757066709699</v>
      </c>
      <c r="I6571" s="20">
        <v>0.34038013960000002</v>
      </c>
      <c r="J6571" s="24">
        <v>0.70809999999999995</v>
      </c>
      <c r="K6571" s="20">
        <v>0.22997321649999999</v>
      </c>
      <c r="L6571" s="20">
        <v>0.3064766337</v>
      </c>
      <c r="M6571" s="20">
        <v>7.7213503520000004E-2</v>
      </c>
      <c r="N6571" s="20">
        <v>0.46262914290000001</v>
      </c>
    </row>
    <row r="6572" spans="1:14" ht="15" customHeight="1" outlineLevel="1" x14ac:dyDescent="0.3">
      <c r="A6572" s="12">
        <v>6570</v>
      </c>
      <c r="B6572" s="13">
        <v>1</v>
      </c>
      <c r="C6572" s="19">
        <v>1.1469913223846599E-4</v>
      </c>
      <c r="D6572" s="20">
        <v>6.931534884E-5</v>
      </c>
      <c r="E6572" s="21">
        <v>0</v>
      </c>
      <c r="F6572" s="22">
        <v>1.6447754881458699E-4</v>
      </c>
      <c r="G6572" s="22">
        <v>1.14155251141553E-4</v>
      </c>
      <c r="H6572" s="26">
        <v>1.728315296398E-2</v>
      </c>
      <c r="I6572" s="20">
        <v>0.2960628394</v>
      </c>
      <c r="J6572" s="24">
        <v>0.67659999999999998</v>
      </c>
      <c r="K6572" s="20">
        <v>0.3301680058</v>
      </c>
      <c r="L6572" s="20">
        <v>0.33304246659999998</v>
      </c>
      <c r="M6572" s="20">
        <v>1.7800115469999999E-3</v>
      </c>
      <c r="N6572" s="20">
        <v>0.25666457139999999</v>
      </c>
    </row>
    <row r="6573" spans="1:14" ht="15" customHeight="1" outlineLevel="1" x14ac:dyDescent="0.3">
      <c r="A6573" s="12">
        <v>6571</v>
      </c>
      <c r="B6573" s="13">
        <v>1</v>
      </c>
      <c r="C6573" s="19">
        <v>1.2082242966734201E-4</v>
      </c>
      <c r="D6573" s="20">
        <v>9.7172387820000002E-5</v>
      </c>
      <c r="E6573" s="21">
        <v>0</v>
      </c>
      <c r="F6573" s="22">
        <v>1.1748396343899099E-4</v>
      </c>
      <c r="G6573" s="22">
        <v>1.14155251141553E-4</v>
      </c>
      <c r="H6573" s="26">
        <v>0</v>
      </c>
      <c r="I6573" s="20">
        <v>0.30760279289999998</v>
      </c>
      <c r="J6573" s="24">
        <v>0.71709999999999996</v>
      </c>
      <c r="K6573" s="20">
        <v>0.33272461650000001</v>
      </c>
      <c r="L6573" s="20">
        <v>0.3112274578</v>
      </c>
      <c r="M6573" s="20">
        <v>1.6591962219999999E-2</v>
      </c>
      <c r="N6573" s="21">
        <v>0</v>
      </c>
    </row>
    <row r="6574" spans="1:14" ht="15" customHeight="1" outlineLevel="1" x14ac:dyDescent="0.3">
      <c r="A6574" s="12">
        <v>6572</v>
      </c>
      <c r="B6574" s="13">
        <v>1</v>
      </c>
      <c r="C6574" s="19">
        <v>1.1581530146168601E-4</v>
      </c>
      <c r="D6574" s="20">
        <v>1.119190289E-4</v>
      </c>
      <c r="E6574" s="21">
        <v>0</v>
      </c>
      <c r="F6574" s="22">
        <v>8.8112972579242903E-5</v>
      </c>
      <c r="G6574" s="22">
        <v>1.14155251141553E-4</v>
      </c>
      <c r="H6574" s="26">
        <v>0</v>
      </c>
      <c r="I6574" s="20">
        <v>0.3234096199</v>
      </c>
      <c r="J6574" s="24">
        <v>0.73009999999999997</v>
      </c>
      <c r="K6574" s="20">
        <v>0.2147552958</v>
      </c>
      <c r="L6574" s="20">
        <v>0.2856311809</v>
      </c>
      <c r="M6574" s="20">
        <v>0.14975656800000001</v>
      </c>
      <c r="N6574" s="21">
        <v>0</v>
      </c>
    </row>
    <row r="6575" spans="1:14" ht="15" customHeight="1" outlineLevel="1" x14ac:dyDescent="0.3">
      <c r="A6575" s="12">
        <v>6573</v>
      </c>
      <c r="B6575" s="13">
        <v>1</v>
      </c>
      <c r="C6575" s="19">
        <v>9.5025265666957406E-5</v>
      </c>
      <c r="D6575" s="20">
        <v>1.26727029E-4</v>
      </c>
      <c r="E6575" s="21">
        <v>0</v>
      </c>
      <c r="F6575" s="22">
        <v>5.87419817194953E-5</v>
      </c>
      <c r="G6575" s="22">
        <v>1.14155251141553E-4</v>
      </c>
      <c r="H6575" s="26">
        <v>0</v>
      </c>
      <c r="I6575" s="20">
        <v>0.33320403409999999</v>
      </c>
      <c r="J6575" s="24">
        <v>0.71040000000000003</v>
      </c>
      <c r="K6575" s="20">
        <v>0.1729973216</v>
      </c>
      <c r="L6575" s="20">
        <v>0.25033934460000001</v>
      </c>
      <c r="M6575" s="20">
        <v>0.189673956</v>
      </c>
      <c r="N6575" s="21">
        <v>0</v>
      </c>
    </row>
    <row r="6576" spans="1:14" ht="15" customHeight="1" outlineLevel="1" x14ac:dyDescent="0.3">
      <c r="A6576" s="12">
        <v>6574</v>
      </c>
      <c r="B6576" s="13">
        <v>1</v>
      </c>
      <c r="C6576" s="19">
        <v>9.1017287171137103E-5</v>
      </c>
      <c r="D6576" s="20">
        <v>1.39326101E-4</v>
      </c>
      <c r="E6576" s="21">
        <v>0</v>
      </c>
      <c r="F6576" s="22">
        <v>3.7594868300476997E-5</v>
      </c>
      <c r="G6576" s="22">
        <v>1.14155251141553E-4</v>
      </c>
      <c r="H6576" s="26">
        <v>0</v>
      </c>
      <c r="I6576" s="20">
        <v>0.31584561680000001</v>
      </c>
      <c r="J6576" s="24">
        <v>0.68140000000000001</v>
      </c>
      <c r="K6576" s="20">
        <v>0.19600681759999999</v>
      </c>
      <c r="L6576" s="20">
        <v>0.2226100446</v>
      </c>
      <c r="M6576" s="20">
        <v>0.1112237435</v>
      </c>
      <c r="N6576" s="21">
        <v>0</v>
      </c>
    </row>
    <row r="6577" spans="1:14" ht="15" customHeight="1" outlineLevel="1" x14ac:dyDescent="0.3">
      <c r="A6577" s="12">
        <v>6575</v>
      </c>
      <c r="B6577" s="13">
        <v>1</v>
      </c>
      <c r="C6577" s="19">
        <v>9.1415565749626595E-5</v>
      </c>
      <c r="D6577" s="20">
        <v>1.495117144E-4</v>
      </c>
      <c r="E6577" s="21">
        <v>0</v>
      </c>
      <c r="F6577" s="22">
        <v>2.3496792687798098E-5</v>
      </c>
      <c r="G6577" s="22">
        <v>1.14155251141553E-4</v>
      </c>
      <c r="H6577" s="26">
        <v>0</v>
      </c>
      <c r="I6577" s="20">
        <v>0.29198991470000002</v>
      </c>
      <c r="J6577" s="24">
        <v>0.64559999999999995</v>
      </c>
      <c r="K6577" s="20">
        <v>0.14097881670000001</v>
      </c>
      <c r="L6577" s="20">
        <v>0.2121388404</v>
      </c>
      <c r="M6577" s="20">
        <v>3.244818939E-2</v>
      </c>
      <c r="N6577" s="21">
        <v>0</v>
      </c>
    </row>
    <row r="6578" spans="1:14" ht="15" customHeight="1" outlineLevel="1" x14ac:dyDescent="0.3">
      <c r="A6578" s="12">
        <v>6576</v>
      </c>
      <c r="B6578" s="13">
        <v>1</v>
      </c>
      <c r="C6578" s="19">
        <v>7.1618470965294004E-5</v>
      </c>
      <c r="D6578" s="20">
        <v>1.577951951E-4</v>
      </c>
      <c r="E6578" s="21">
        <v>0</v>
      </c>
      <c r="F6578" s="22">
        <v>9.3987170751192492E-6</v>
      </c>
      <c r="G6578" s="22">
        <v>1.14155251141553E-4</v>
      </c>
      <c r="H6578" s="26">
        <v>0</v>
      </c>
      <c r="I6578" s="20">
        <v>0.26153995349999998</v>
      </c>
      <c r="J6578" s="24">
        <v>0.66190000000000004</v>
      </c>
      <c r="K6578" s="20">
        <v>0.1107864621</v>
      </c>
      <c r="L6578" s="20">
        <v>0.2201861547</v>
      </c>
      <c r="M6578" s="20">
        <v>1.337349021E-3</v>
      </c>
      <c r="N6578" s="21">
        <v>0</v>
      </c>
    </row>
    <row r="6579" spans="1:14" ht="15" customHeight="1" outlineLevel="1" x14ac:dyDescent="0.3">
      <c r="A6579" s="12">
        <v>6577</v>
      </c>
      <c r="B6579" s="13">
        <v>1</v>
      </c>
      <c r="C6579" s="19">
        <v>5.5873990189860097E-5</v>
      </c>
      <c r="D6579" s="20">
        <v>1.6513783610000001E-4</v>
      </c>
      <c r="E6579" s="21">
        <v>0</v>
      </c>
      <c r="F6579" s="22">
        <v>5.8741981719495297E-6</v>
      </c>
      <c r="G6579" s="22">
        <v>1.14155251141553E-4</v>
      </c>
      <c r="H6579" s="26">
        <v>0</v>
      </c>
      <c r="I6579" s="20">
        <v>0.23816912339999999</v>
      </c>
      <c r="J6579" s="24">
        <v>0.64170000000000005</v>
      </c>
      <c r="K6579" s="20">
        <v>0.1121256392</v>
      </c>
      <c r="L6579" s="20">
        <v>0.2313360481</v>
      </c>
      <c r="M6579" s="20">
        <v>7.8782263869999994E-2</v>
      </c>
      <c r="N6579" s="21">
        <v>0</v>
      </c>
    </row>
    <row r="6580" spans="1:14" ht="15" customHeight="1" outlineLevel="1" x14ac:dyDescent="0.3">
      <c r="A6580" s="12">
        <v>6578</v>
      </c>
      <c r="B6580" s="13">
        <v>1</v>
      </c>
      <c r="C6580" s="19">
        <v>4.7160218370195098E-5</v>
      </c>
      <c r="D6580" s="20">
        <v>1.717850737E-4</v>
      </c>
      <c r="E6580" s="21">
        <v>0</v>
      </c>
      <c r="F6580" s="22">
        <v>2.3496792687798102E-6</v>
      </c>
      <c r="G6580" s="22">
        <v>1.14155251141553E-4</v>
      </c>
      <c r="H6580" s="26">
        <v>0</v>
      </c>
      <c r="I6580" s="20">
        <v>0.22449573310000001</v>
      </c>
      <c r="J6580" s="24">
        <v>0.59399999999999997</v>
      </c>
      <c r="K6580" s="20">
        <v>8.4611638670000003E-2</v>
      </c>
      <c r="L6580" s="20">
        <v>0.23114213689999999</v>
      </c>
      <c r="M6580" s="20">
        <v>0.32501464209999997</v>
      </c>
      <c r="N6580" s="21">
        <v>0</v>
      </c>
    </row>
    <row r="6581" spans="1:14" ht="15" customHeight="1" outlineLevel="1" x14ac:dyDescent="0.3">
      <c r="A6581" s="12">
        <v>6579</v>
      </c>
      <c r="B6581" s="13">
        <v>1</v>
      </c>
      <c r="C6581" s="19">
        <v>3.4211424174682698E-5</v>
      </c>
      <c r="D6581" s="20">
        <v>1.7910726170000001E-4</v>
      </c>
      <c r="E6581" s="21">
        <v>0</v>
      </c>
      <c r="F6581" s="22">
        <v>1.17483963438991E-6</v>
      </c>
      <c r="G6581" s="22">
        <v>1.14155251141553E-4</v>
      </c>
      <c r="H6581" s="26">
        <v>0</v>
      </c>
      <c r="I6581" s="20">
        <v>0.2137315749</v>
      </c>
      <c r="J6581" s="24">
        <v>0.58160000000000001</v>
      </c>
      <c r="K6581" s="20">
        <v>9.0211833460000002E-2</v>
      </c>
      <c r="L6581" s="20">
        <v>0.22949389179999999</v>
      </c>
      <c r="M6581" s="20">
        <v>0.4183754871</v>
      </c>
      <c r="N6581" s="21">
        <v>0</v>
      </c>
    </row>
    <row r="6582" spans="1:14" ht="15" customHeight="1" outlineLevel="1" x14ac:dyDescent="0.3">
      <c r="A6582" s="12">
        <v>6580</v>
      </c>
      <c r="B6582" s="13">
        <v>1</v>
      </c>
      <c r="C6582" s="19">
        <v>2.9904406921485301E-5</v>
      </c>
      <c r="D6582" s="20">
        <v>1.8604084189999999E-4</v>
      </c>
      <c r="E6582" s="21">
        <v>0</v>
      </c>
      <c r="F6582" s="22">
        <v>1.40980756126789E-5</v>
      </c>
      <c r="G6582" s="22">
        <v>1.14155251141553E-4</v>
      </c>
      <c r="H6582" s="26">
        <v>0</v>
      </c>
      <c r="I6582" s="20">
        <v>0.21072536850000001</v>
      </c>
      <c r="J6582" s="24">
        <v>0.56069999999999998</v>
      </c>
      <c r="K6582" s="20">
        <v>0.10542975409999999</v>
      </c>
      <c r="L6582" s="20">
        <v>0.23288733759999999</v>
      </c>
      <c r="M6582" s="20">
        <v>0.2577070608</v>
      </c>
      <c r="N6582" s="21">
        <v>0</v>
      </c>
    </row>
    <row r="6583" spans="1:14" ht="15" customHeight="1" outlineLevel="1" x14ac:dyDescent="0.3">
      <c r="A6583" s="12">
        <v>6581</v>
      </c>
      <c r="B6583" s="13">
        <v>1</v>
      </c>
      <c r="C6583" s="19">
        <v>3.8148686080245799E-5</v>
      </c>
      <c r="D6583" s="20">
        <v>1.9238128390000001E-4</v>
      </c>
      <c r="E6583" s="21">
        <v>0</v>
      </c>
      <c r="F6583" s="22">
        <v>3.7594868300476997E-5</v>
      </c>
      <c r="G6583" s="22">
        <v>1.14155251141553E-4</v>
      </c>
      <c r="H6583" s="26">
        <v>0</v>
      </c>
      <c r="I6583" s="20">
        <v>0.20539177659999999</v>
      </c>
      <c r="J6583" s="24">
        <v>0.55359999999999998</v>
      </c>
      <c r="K6583" s="20">
        <v>0.1872412953</v>
      </c>
      <c r="L6583" s="20">
        <v>0.2741904208</v>
      </c>
      <c r="M6583" s="20">
        <v>7.4928996629999994E-2</v>
      </c>
      <c r="N6583" s="21">
        <v>0</v>
      </c>
    </row>
    <row r="6584" spans="1:14" ht="15" customHeight="1" outlineLevel="1" x14ac:dyDescent="0.3">
      <c r="A6584" s="12">
        <v>6582</v>
      </c>
      <c r="B6584" s="13">
        <v>1</v>
      </c>
      <c r="C6584" s="19">
        <v>6.4168650625679905E-5</v>
      </c>
      <c r="D6584" s="20">
        <v>1.97678621E-4</v>
      </c>
      <c r="E6584" s="21">
        <v>0</v>
      </c>
      <c r="F6584" s="22">
        <v>9.3987170751192502E-5</v>
      </c>
      <c r="G6584" s="22">
        <v>1.14155251141553E-4</v>
      </c>
      <c r="H6584" s="26">
        <v>4.0381198513971903E-3</v>
      </c>
      <c r="I6584" s="20">
        <v>0.1935608999</v>
      </c>
      <c r="J6584" s="24">
        <v>0.52500000000000002</v>
      </c>
      <c r="K6584" s="20">
        <v>0.36145605060000002</v>
      </c>
      <c r="L6584" s="20">
        <v>0.29745976340000002</v>
      </c>
      <c r="M6584" s="20">
        <v>1.7558488259999999E-3</v>
      </c>
      <c r="N6584" s="21">
        <v>0</v>
      </c>
    </row>
    <row r="6585" spans="1:14" ht="15" customHeight="1" outlineLevel="1" x14ac:dyDescent="0.3">
      <c r="A6585" s="12">
        <v>6583</v>
      </c>
      <c r="B6585" s="13">
        <v>1</v>
      </c>
      <c r="C6585" s="19">
        <v>9.5314512713036295E-5</v>
      </c>
      <c r="D6585" s="20">
        <v>1.8859747170000001E-4</v>
      </c>
      <c r="E6585" s="21">
        <v>0</v>
      </c>
      <c r="F6585" s="22">
        <v>1.8210014333043501E-4</v>
      </c>
      <c r="G6585" s="22">
        <v>1.14155251141553E-4</v>
      </c>
      <c r="H6585" s="26">
        <v>2.8589888547892101E-2</v>
      </c>
      <c r="I6585" s="20">
        <v>0.1803723817</v>
      </c>
      <c r="J6585" s="24">
        <v>0.4844</v>
      </c>
      <c r="K6585" s="20">
        <v>0.36754321890000002</v>
      </c>
      <c r="L6585" s="20">
        <v>0.3176265271</v>
      </c>
      <c r="M6585" s="20">
        <v>1.5777846549999999E-2</v>
      </c>
      <c r="N6585" s="21">
        <v>0</v>
      </c>
    </row>
    <row r="6586" spans="1:14" ht="15" customHeight="1" outlineLevel="1" x14ac:dyDescent="0.3">
      <c r="A6586" s="12">
        <v>6584</v>
      </c>
      <c r="B6586" s="13">
        <v>1</v>
      </c>
      <c r="C6586" s="19">
        <v>1.1178223902308399E-4</v>
      </c>
      <c r="D6586" s="20">
        <v>1.539909299E-4</v>
      </c>
      <c r="E6586" s="21">
        <v>0</v>
      </c>
      <c r="F6586" s="22">
        <v>1.58603350642637E-4</v>
      </c>
      <c r="G6586" s="22">
        <v>1.14155251141553E-4</v>
      </c>
      <c r="H6586" s="26">
        <v>0.11581327733807099</v>
      </c>
      <c r="I6586" s="20">
        <v>0.1453646237</v>
      </c>
      <c r="J6586" s="24">
        <v>0.45079999999999998</v>
      </c>
      <c r="K6586" s="20">
        <v>0.35585585590000002</v>
      </c>
      <c r="L6586" s="20">
        <v>0.31559045959999998</v>
      </c>
      <c r="M6586" s="20">
        <v>0.14441521039999999</v>
      </c>
      <c r="N6586" s="20">
        <v>8.1342857139999995E-4</v>
      </c>
    </row>
    <row r="6587" spans="1:14" ht="15" customHeight="1" outlineLevel="1" x14ac:dyDescent="0.3">
      <c r="A6587" s="12">
        <v>6585</v>
      </c>
      <c r="B6587" s="13">
        <v>1</v>
      </c>
      <c r="C6587" s="19">
        <v>1.3035225145235799E-4</v>
      </c>
      <c r="D6587" s="20">
        <v>1.0733754819999999E-4</v>
      </c>
      <c r="E6587" s="21">
        <v>0</v>
      </c>
      <c r="F6587" s="22">
        <v>1.4685495429873799E-4</v>
      </c>
      <c r="G6587" s="22">
        <v>1.14155251141553E-4</v>
      </c>
      <c r="H6587" s="26">
        <v>0.239056695202714</v>
      </c>
      <c r="I6587" s="20">
        <v>9.1155934829999993E-2</v>
      </c>
      <c r="J6587" s="24">
        <v>0.44490000000000002</v>
      </c>
      <c r="K6587" s="20">
        <v>0.33978573169999998</v>
      </c>
      <c r="L6587" s="20">
        <v>0.304731433</v>
      </c>
      <c r="M6587" s="20">
        <v>0.183896117</v>
      </c>
      <c r="N6587" s="20">
        <v>1.207885714E-2</v>
      </c>
    </row>
    <row r="6588" spans="1:14" ht="15" customHeight="1" outlineLevel="1" x14ac:dyDescent="0.3">
      <c r="A6588" s="12">
        <v>6586</v>
      </c>
      <c r="B6588" s="13">
        <v>1</v>
      </c>
      <c r="C6588" s="19">
        <v>1.46388149673067E-4</v>
      </c>
      <c r="D6588" s="20">
        <v>5.1623470190000003E-5</v>
      </c>
      <c r="E6588" s="21">
        <v>0</v>
      </c>
      <c r="F6588" s="22">
        <v>1.6447754881458699E-4</v>
      </c>
      <c r="G6588" s="22">
        <v>1.14155251141553E-4</v>
      </c>
      <c r="H6588" s="26">
        <v>0.34065579066386698</v>
      </c>
      <c r="I6588" s="20">
        <v>7.3021722270000006E-2</v>
      </c>
      <c r="J6588" s="24">
        <v>0.37969999999999998</v>
      </c>
      <c r="K6588" s="20">
        <v>0.3145848551</v>
      </c>
      <c r="L6588" s="20">
        <v>0.29222416130000001</v>
      </c>
      <c r="M6588" s="20">
        <v>0.1083065914</v>
      </c>
      <c r="N6588" s="20">
        <v>2.763428571E-3</v>
      </c>
    </row>
    <row r="6589" spans="1:14" ht="15" customHeight="1" outlineLevel="1" x14ac:dyDescent="0.3">
      <c r="A6589" s="12">
        <v>6587</v>
      </c>
      <c r="B6589" s="13">
        <v>1</v>
      </c>
      <c r="C6589" s="19">
        <v>1.5938726248248899E-4</v>
      </c>
      <c r="D6589" s="20">
        <v>4.3974033640000004E-6</v>
      </c>
      <c r="E6589" s="21">
        <v>0</v>
      </c>
      <c r="F6589" s="22">
        <v>1.87974341502385E-4</v>
      </c>
      <c r="G6589" s="22">
        <v>1.14155251141553E-4</v>
      </c>
      <c r="H6589" s="26">
        <v>0.42157971248586701</v>
      </c>
      <c r="I6589" s="20">
        <v>7.6706749419999998E-2</v>
      </c>
      <c r="J6589" s="24">
        <v>0.29970000000000002</v>
      </c>
      <c r="K6589" s="20">
        <v>0.28134891649999999</v>
      </c>
      <c r="L6589" s="20">
        <v>0.25266627879999998</v>
      </c>
      <c r="M6589" s="20">
        <v>3.1846693609999997E-2</v>
      </c>
      <c r="N6589" s="21">
        <v>0</v>
      </c>
    </row>
    <row r="6590" spans="1:14" ht="15" customHeight="1" outlineLevel="1" x14ac:dyDescent="0.3">
      <c r="A6590" s="12">
        <v>6588</v>
      </c>
      <c r="B6590" s="13">
        <v>1</v>
      </c>
      <c r="C6590" s="19">
        <v>1.60620480522367E-4</v>
      </c>
      <c r="D6590" s="21">
        <v>0</v>
      </c>
      <c r="E6590" s="21">
        <v>0</v>
      </c>
      <c r="F6590" s="22">
        <v>2.0677177565262301E-4</v>
      </c>
      <c r="G6590" s="22">
        <v>1.14155251141553E-4</v>
      </c>
      <c r="H6590" s="26">
        <v>0.45259247294459698</v>
      </c>
      <c r="I6590" s="20">
        <v>7.3991466249999999E-2</v>
      </c>
      <c r="J6590" s="24">
        <v>0.31840000000000002</v>
      </c>
      <c r="K6590" s="20">
        <v>0.21232042849999999</v>
      </c>
      <c r="L6590" s="20">
        <v>0.2450067869</v>
      </c>
      <c r="M6590" s="20">
        <v>1.337349021E-3</v>
      </c>
      <c r="N6590" s="20">
        <v>0.1372688571</v>
      </c>
    </row>
    <row r="6591" spans="1:14" ht="15" customHeight="1" outlineLevel="1" x14ac:dyDescent="0.3">
      <c r="A6591" s="12">
        <v>6589</v>
      </c>
      <c r="B6591" s="13">
        <v>1</v>
      </c>
      <c r="C6591" s="19">
        <v>1.5322463267306E-4</v>
      </c>
      <c r="D6591" s="21">
        <v>0</v>
      </c>
      <c r="E6591" s="21">
        <v>0</v>
      </c>
      <c r="F6591" s="22">
        <v>1.87974341502385E-4</v>
      </c>
      <c r="G6591" s="22">
        <v>1.14155251141553E-4</v>
      </c>
      <c r="H6591" s="26">
        <v>0.425294782749152</v>
      </c>
      <c r="I6591" s="20">
        <v>6.6815360739999996E-2</v>
      </c>
      <c r="J6591" s="24">
        <v>0.33750000000000002</v>
      </c>
      <c r="K6591" s="20">
        <v>0.19235451670000001</v>
      </c>
      <c r="L6591" s="20">
        <v>0.24490983129999999</v>
      </c>
      <c r="M6591" s="20">
        <v>7.1033259109999997E-2</v>
      </c>
      <c r="N6591" s="20">
        <v>2.8770857140000002E-2</v>
      </c>
    </row>
    <row r="6592" spans="1:14" ht="15" customHeight="1" outlineLevel="1" x14ac:dyDescent="0.3">
      <c r="A6592" s="12">
        <v>6590</v>
      </c>
      <c r="B6592" s="13">
        <v>1</v>
      </c>
      <c r="C6592" s="19">
        <v>1.4615641847440599E-4</v>
      </c>
      <c r="D6592" s="21">
        <v>0</v>
      </c>
      <c r="E6592" s="21">
        <v>0</v>
      </c>
      <c r="F6592" s="22">
        <v>1.90324020771165E-4</v>
      </c>
      <c r="G6592" s="22">
        <v>1.14155251141553E-4</v>
      </c>
      <c r="H6592" s="26">
        <v>0.36827653044742398</v>
      </c>
      <c r="I6592" s="20">
        <v>6.2548487200000003E-2</v>
      </c>
      <c r="J6592" s="24">
        <v>0.29449999999999998</v>
      </c>
      <c r="K6592" s="20">
        <v>0.1868760653</v>
      </c>
      <c r="L6592" s="20">
        <v>0.23967422920000001</v>
      </c>
      <c r="M6592" s="20">
        <v>0.2957090866</v>
      </c>
      <c r="N6592" s="21">
        <v>0</v>
      </c>
    </row>
    <row r="6593" spans="1:14" ht="15" customHeight="1" outlineLevel="1" x14ac:dyDescent="0.3">
      <c r="A6593" s="12">
        <v>6591</v>
      </c>
      <c r="B6593" s="13">
        <v>1</v>
      </c>
      <c r="C6593" s="19">
        <v>1.36341863380569E-4</v>
      </c>
      <c r="D6593" s="21">
        <v>0</v>
      </c>
      <c r="E6593" s="21">
        <v>0</v>
      </c>
      <c r="F6593" s="22">
        <v>2.1382081345896301E-4</v>
      </c>
      <c r="G6593" s="22">
        <v>1.14155251141553E-4</v>
      </c>
      <c r="H6593" s="26">
        <v>0.28670650944920001</v>
      </c>
      <c r="I6593" s="20">
        <v>6.2548487200000003E-2</v>
      </c>
      <c r="J6593" s="24">
        <v>0.23369999999999999</v>
      </c>
      <c r="K6593" s="20">
        <v>0.17555393229999999</v>
      </c>
      <c r="L6593" s="20">
        <v>0.25896839249999998</v>
      </c>
      <c r="M6593" s="20">
        <v>0.37995648669999998</v>
      </c>
      <c r="N6593" s="20">
        <v>0.32805685709999999</v>
      </c>
    </row>
    <row r="6594" spans="1:14" ht="15" customHeight="1" outlineLevel="1" x14ac:dyDescent="0.3">
      <c r="A6594" s="12">
        <v>6592</v>
      </c>
      <c r="B6594" s="13">
        <v>1</v>
      </c>
      <c r="C6594" s="19">
        <v>1.2859910931292199E-4</v>
      </c>
      <c r="D6594" s="21">
        <v>0</v>
      </c>
      <c r="E6594" s="21">
        <v>0</v>
      </c>
      <c r="F6594" s="22">
        <v>2.23219530534082E-4</v>
      </c>
      <c r="G6594" s="22">
        <v>1.14155251141553E-4</v>
      </c>
      <c r="H6594" s="26">
        <v>0.179292521402035</v>
      </c>
      <c r="I6594" s="20">
        <v>6.5166795969999997E-2</v>
      </c>
      <c r="J6594" s="24">
        <v>0.16719999999999999</v>
      </c>
      <c r="K6594" s="20">
        <v>0.2492086681</v>
      </c>
      <c r="L6594" s="20">
        <v>0.28795811519999998</v>
      </c>
      <c r="M6594" s="20">
        <v>0.2347340903</v>
      </c>
      <c r="N6594" s="20">
        <v>0.67827685709999996</v>
      </c>
    </row>
    <row r="6595" spans="1:14" ht="15" customHeight="1" outlineLevel="1" x14ac:dyDescent="0.3">
      <c r="A6595" s="12">
        <v>6593</v>
      </c>
      <c r="B6595" s="13">
        <v>1</v>
      </c>
      <c r="C6595" s="19">
        <v>1.2635867331948399E-4</v>
      </c>
      <c r="D6595" s="21">
        <v>0</v>
      </c>
      <c r="E6595" s="21">
        <v>0</v>
      </c>
      <c r="F6595" s="22">
        <v>2.23219530534082E-4</v>
      </c>
      <c r="G6595" s="22">
        <v>1.14155251141553E-4</v>
      </c>
      <c r="H6595" s="26">
        <v>7.5593603618155397E-2</v>
      </c>
      <c r="I6595" s="20">
        <v>6.9821567109999996E-2</v>
      </c>
      <c r="J6595" s="24">
        <v>0.1009</v>
      </c>
      <c r="K6595" s="20">
        <v>0.35305575849999998</v>
      </c>
      <c r="L6595" s="20">
        <v>0.30822183440000001</v>
      </c>
      <c r="M6595" s="20">
        <v>6.8346712089999997E-2</v>
      </c>
      <c r="N6595" s="20">
        <v>0.27698914289999998</v>
      </c>
    </row>
    <row r="6596" spans="1:14" ht="15" customHeight="1" outlineLevel="1" x14ac:dyDescent="0.3">
      <c r="A6596" s="12">
        <v>6594</v>
      </c>
      <c r="B6596" s="13">
        <v>1</v>
      </c>
      <c r="C6596" s="19">
        <v>1.17466352598316E-4</v>
      </c>
      <c r="D6596" s="20">
        <v>4.8719138670000002E-5</v>
      </c>
      <c r="E6596" s="21">
        <v>0</v>
      </c>
      <c r="F6596" s="22">
        <v>1.6447754881458699E-4</v>
      </c>
      <c r="G6596" s="22">
        <v>1.14155251141553E-4</v>
      </c>
      <c r="H6596" s="26">
        <v>1.74446777580359E-2</v>
      </c>
      <c r="I6596" s="20">
        <v>8.4949573309999998E-2</v>
      </c>
      <c r="J6596" s="24">
        <v>6.0999999999999999E-2</v>
      </c>
      <c r="K6596" s="20">
        <v>0.3965181398</v>
      </c>
      <c r="L6596" s="20">
        <v>0.32984293190000002</v>
      </c>
      <c r="M6596" s="20">
        <v>1.6846746100000001E-3</v>
      </c>
      <c r="N6596" s="20">
        <v>3.1010571430000002E-2</v>
      </c>
    </row>
    <row r="6597" spans="1:14" ht="15" customHeight="1" outlineLevel="1" x14ac:dyDescent="0.3">
      <c r="A6597" s="12">
        <v>6595</v>
      </c>
      <c r="B6597" s="13">
        <v>1</v>
      </c>
      <c r="C6597" s="19">
        <v>1.22701077036858E-4</v>
      </c>
      <c r="D6597" s="20">
        <v>7.1871978699999993E-5</v>
      </c>
      <c r="E6597" s="21">
        <v>0</v>
      </c>
      <c r="F6597" s="22">
        <v>1.1748396343899099E-4</v>
      </c>
      <c r="G6597" s="22">
        <v>1.14155251141553E-4</v>
      </c>
      <c r="H6597" s="26">
        <v>0</v>
      </c>
      <c r="I6597" s="20">
        <v>0.1044414275</v>
      </c>
      <c r="J6597" s="24">
        <v>5.2900000000000003E-2</v>
      </c>
      <c r="K6597" s="24">
        <v>0.35889944000000001</v>
      </c>
      <c r="L6597" s="20">
        <v>0.30424665499999998</v>
      </c>
      <c r="M6597" s="20">
        <v>1.349612415E-2</v>
      </c>
      <c r="N6597" s="21">
        <v>0</v>
      </c>
    </row>
    <row r="6598" spans="1:14" ht="15" customHeight="1" outlineLevel="1" x14ac:dyDescent="0.3">
      <c r="A6598" s="12">
        <v>6596</v>
      </c>
      <c r="B6598" s="13">
        <v>1</v>
      </c>
      <c r="C6598" s="19">
        <v>1.1903189160748099E-4</v>
      </c>
      <c r="D6598" s="20">
        <v>8.4021083809999997E-5</v>
      </c>
      <c r="E6598" s="21">
        <v>0</v>
      </c>
      <c r="F6598" s="22">
        <v>8.8112972579242903E-5</v>
      </c>
      <c r="G6598" s="22">
        <v>1.14155251141553E-4</v>
      </c>
      <c r="H6598" s="26">
        <v>0</v>
      </c>
      <c r="I6598" s="20">
        <v>0.1044414275</v>
      </c>
      <c r="J6598" s="24">
        <v>4.9799999999999997E-2</v>
      </c>
      <c r="K6598" s="20">
        <v>0.27891404920000001</v>
      </c>
      <c r="L6598" s="20">
        <v>0.28669769249999999</v>
      </c>
      <c r="M6598" s="20">
        <v>0.12915612060000001</v>
      </c>
      <c r="N6598" s="21">
        <v>0</v>
      </c>
    </row>
    <row r="6599" spans="1:14" ht="15" customHeight="1" outlineLevel="1" x14ac:dyDescent="0.3">
      <c r="A6599" s="12">
        <v>6597</v>
      </c>
      <c r="B6599" s="13">
        <v>1</v>
      </c>
      <c r="C6599" s="19">
        <v>1.00239957445823E-4</v>
      </c>
      <c r="D6599" s="20">
        <v>9.5045271780000003E-5</v>
      </c>
      <c r="E6599" s="21">
        <v>0</v>
      </c>
      <c r="F6599" s="22">
        <v>5.87419817194953E-5</v>
      </c>
      <c r="G6599" s="22">
        <v>1.14155251141553E-4</v>
      </c>
      <c r="H6599" s="26">
        <v>0</v>
      </c>
      <c r="I6599" s="20">
        <v>9.3580294800000005E-2</v>
      </c>
      <c r="J6599" s="24">
        <v>4.3900000000000002E-2</v>
      </c>
      <c r="K6599" s="20">
        <v>0.28682736790000002</v>
      </c>
      <c r="L6599" s="20">
        <v>0.27884428929999999</v>
      </c>
      <c r="M6599" s="20">
        <v>0.16726894880000001</v>
      </c>
      <c r="N6599" s="21">
        <v>0</v>
      </c>
    </row>
    <row r="6600" spans="1:14" ht="15" customHeight="1" outlineLevel="1" x14ac:dyDescent="0.3">
      <c r="A6600" s="12">
        <v>6598</v>
      </c>
      <c r="B6600" s="13">
        <v>1</v>
      </c>
      <c r="C6600" s="19">
        <v>9.9125376167782494E-5</v>
      </c>
      <c r="D6600" s="20">
        <v>1.04637747E-4</v>
      </c>
      <c r="E6600" s="21">
        <v>0</v>
      </c>
      <c r="F6600" s="22">
        <v>3.7594868300476997E-5</v>
      </c>
      <c r="G6600" s="22">
        <v>1.14155251141553E-4</v>
      </c>
      <c r="H6600" s="26">
        <v>0</v>
      </c>
      <c r="I6600" s="20">
        <v>7.3894491849999994E-2</v>
      </c>
      <c r="J6600" s="24">
        <v>2.9499999999999998E-2</v>
      </c>
      <c r="K6600" s="20">
        <v>0.30788897009999999</v>
      </c>
      <c r="L6600" s="20">
        <v>0.27389955399999999</v>
      </c>
      <c r="M6600" s="20">
        <v>9.9862052559999998E-2</v>
      </c>
      <c r="N6600" s="21">
        <v>0</v>
      </c>
    </row>
    <row r="6601" spans="1:14" ht="15" customHeight="1" outlineLevel="1" x14ac:dyDescent="0.3">
      <c r="A6601" s="12">
        <v>6599</v>
      </c>
      <c r="B6601" s="13">
        <v>1</v>
      </c>
      <c r="C6601" s="19">
        <v>1.00846462070724E-4</v>
      </c>
      <c r="D6601" s="20">
        <v>1.12491714E-4</v>
      </c>
      <c r="E6601" s="21">
        <v>0</v>
      </c>
      <c r="F6601" s="22">
        <v>2.3496792687798098E-5</v>
      </c>
      <c r="G6601" s="22">
        <v>1.14155251141553E-4</v>
      </c>
      <c r="H6601" s="26">
        <v>0</v>
      </c>
      <c r="I6601" s="20">
        <v>6.7882079129999995E-2</v>
      </c>
      <c r="J6601" s="24">
        <v>2.0199999999999999E-2</v>
      </c>
      <c r="K6601" s="20">
        <v>0.2338690041</v>
      </c>
      <c r="L6601" s="20">
        <v>0.24704285440000001</v>
      </c>
      <c r="M6601" s="20">
        <v>3.0086896950000001E-2</v>
      </c>
      <c r="N6601" s="21">
        <v>0</v>
      </c>
    </row>
    <row r="6602" spans="1:14" ht="15" customHeight="1" outlineLevel="1" x14ac:dyDescent="0.3">
      <c r="A6602" s="12">
        <v>6600</v>
      </c>
      <c r="B6602" s="13">
        <v>1</v>
      </c>
      <c r="C6602" s="19">
        <v>8.0189951893664505E-5</v>
      </c>
      <c r="D6602" s="20">
        <v>1.174208963E-4</v>
      </c>
      <c r="E6602" s="21">
        <v>0</v>
      </c>
      <c r="F6602" s="22">
        <v>9.3987170751192492E-6</v>
      </c>
      <c r="G6602" s="22">
        <v>1.14155251141553E-4</v>
      </c>
      <c r="H6602" s="26">
        <v>0</v>
      </c>
      <c r="I6602" s="20">
        <v>7.0306439100000007E-2</v>
      </c>
      <c r="J6602" s="24">
        <v>1.8599999999999998E-2</v>
      </c>
      <c r="K6602" s="20">
        <v>0.1664231799</v>
      </c>
      <c r="L6602" s="20">
        <v>0.2217374443</v>
      </c>
      <c r="M6602" s="20">
        <v>1.337349021E-3</v>
      </c>
      <c r="N6602" s="21">
        <v>0</v>
      </c>
    </row>
    <row r="6603" spans="1:14" ht="15" customHeight="1" outlineLevel="1" x14ac:dyDescent="0.3">
      <c r="A6603" s="12">
        <v>6601</v>
      </c>
      <c r="B6603" s="13">
        <v>1</v>
      </c>
      <c r="C6603" s="19">
        <v>6.3567105317459597E-5</v>
      </c>
      <c r="D6603" s="20">
        <v>1.215728632E-4</v>
      </c>
      <c r="E6603" s="21">
        <v>0</v>
      </c>
      <c r="F6603" s="22">
        <v>5.8741981719495297E-6</v>
      </c>
      <c r="G6603" s="22">
        <v>1.14155251141553E-4</v>
      </c>
      <c r="H6603" s="26">
        <v>0</v>
      </c>
      <c r="I6603" s="20">
        <v>7.1179208689999995E-2</v>
      </c>
      <c r="J6603" s="24">
        <v>1.0800000000000001E-2</v>
      </c>
      <c r="K6603" s="20">
        <v>0.1228390553</v>
      </c>
      <c r="L6603" s="20">
        <v>0.2185379096</v>
      </c>
      <c r="M6603" s="20">
        <v>6.6160368809999995E-2</v>
      </c>
      <c r="N6603" s="21">
        <v>0</v>
      </c>
    </row>
    <row r="6604" spans="1:14" ht="15" customHeight="1" outlineLevel="1" x14ac:dyDescent="0.3">
      <c r="A6604" s="12">
        <v>6602</v>
      </c>
      <c r="B6604" s="13">
        <v>1</v>
      </c>
      <c r="C6604" s="19">
        <v>5.3790106425985102E-5</v>
      </c>
      <c r="D6604" s="20">
        <v>1.2412949309999999E-4</v>
      </c>
      <c r="E6604" s="21">
        <v>0</v>
      </c>
      <c r="F6604" s="22">
        <v>2.3496792687798102E-6</v>
      </c>
      <c r="G6604" s="22">
        <v>1.14155251141553E-4</v>
      </c>
      <c r="H6604" s="26">
        <v>0</v>
      </c>
      <c r="I6604" s="20">
        <v>7.5349107839999999E-2</v>
      </c>
      <c r="J6604" s="24">
        <v>4.3E-3</v>
      </c>
      <c r="K6604" s="20">
        <v>8.7776966159999997E-2</v>
      </c>
      <c r="L6604" s="20">
        <v>0.22871824700000001</v>
      </c>
      <c r="M6604" s="20">
        <v>0.2771849502</v>
      </c>
      <c r="N6604" s="21">
        <v>0</v>
      </c>
    </row>
    <row r="6605" spans="1:14" ht="15" customHeight="1" outlineLevel="1" x14ac:dyDescent="0.3">
      <c r="A6605" s="12">
        <v>6603</v>
      </c>
      <c r="B6605" s="13">
        <v>1</v>
      </c>
      <c r="C6605" s="19">
        <v>4.1080865475803701E-5</v>
      </c>
      <c r="D6605" s="20">
        <v>1.2648159260000001E-4</v>
      </c>
      <c r="E6605" s="21">
        <v>0</v>
      </c>
      <c r="F6605" s="22">
        <v>1.17483963438991E-6</v>
      </c>
      <c r="G6605" s="22">
        <v>1.14155251141553E-4</v>
      </c>
      <c r="H6605" s="26">
        <v>0</v>
      </c>
      <c r="I6605" s="20">
        <v>8.3010085339999998E-2</v>
      </c>
      <c r="J6605" s="24">
        <v>3.0000000000000001E-3</v>
      </c>
      <c r="K6605" s="20">
        <v>8.7533479430000005E-2</v>
      </c>
      <c r="L6605" s="20">
        <v>0.2199922436</v>
      </c>
      <c r="M6605" s="20">
        <v>0.35569707410000001</v>
      </c>
      <c r="N6605" s="21">
        <v>0</v>
      </c>
    </row>
    <row r="6606" spans="1:14" ht="15" customHeight="1" outlineLevel="1" x14ac:dyDescent="0.3">
      <c r="A6606" s="12">
        <v>6604</v>
      </c>
      <c r="B6606" s="13">
        <v>1</v>
      </c>
      <c r="C6606" s="19">
        <v>3.3811592207712399E-5</v>
      </c>
      <c r="D6606" s="20">
        <v>1.2959045450000001E-4</v>
      </c>
      <c r="E6606" s="21">
        <v>0</v>
      </c>
      <c r="F6606" s="22">
        <v>1.40980756126789E-5</v>
      </c>
      <c r="G6606" s="22">
        <v>1.14155251141553E-4</v>
      </c>
      <c r="H6606" s="26">
        <v>0</v>
      </c>
      <c r="I6606" s="20">
        <v>9.2707525210000002E-2</v>
      </c>
      <c r="J6606" s="24">
        <v>4.7999999999999996E-3</v>
      </c>
      <c r="K6606" s="20">
        <v>9.6299001699999998E-2</v>
      </c>
      <c r="L6606" s="20">
        <v>0.2169866201</v>
      </c>
      <c r="M6606" s="20">
        <v>0.22020347600000001</v>
      </c>
      <c r="N6606" s="21">
        <v>0</v>
      </c>
    </row>
    <row r="6607" spans="1:14" ht="15" customHeight="1" outlineLevel="1" x14ac:dyDescent="0.3">
      <c r="A6607" s="12">
        <v>6605</v>
      </c>
      <c r="B6607" s="13">
        <v>1</v>
      </c>
      <c r="C6607" s="19">
        <v>3.4908297526892702E-5</v>
      </c>
      <c r="D6607" s="20">
        <v>1.3233116170000001E-4</v>
      </c>
      <c r="E6607" s="21">
        <v>0</v>
      </c>
      <c r="F6607" s="22">
        <v>3.7594868300476997E-5</v>
      </c>
      <c r="G6607" s="22">
        <v>1.14155251141553E-4</v>
      </c>
      <c r="H6607" s="26">
        <v>0</v>
      </c>
      <c r="I6607" s="20">
        <v>9.3386345999999995E-2</v>
      </c>
      <c r="J6607" s="24">
        <v>1.0999999999999999E-2</v>
      </c>
      <c r="K6607" s="20">
        <v>0.1229607986</v>
      </c>
      <c r="L6607" s="24">
        <v>0.21941051</v>
      </c>
      <c r="M6607" s="20">
        <v>6.4179973429999995E-2</v>
      </c>
      <c r="N6607" s="21">
        <v>0</v>
      </c>
    </row>
    <row r="6608" spans="1:14" ht="15" customHeight="1" outlineLevel="1" x14ac:dyDescent="0.3">
      <c r="A6608" s="12">
        <v>6606</v>
      </c>
      <c r="B6608" s="13">
        <v>1</v>
      </c>
      <c r="C6608" s="19">
        <v>4.37909958179724E-5</v>
      </c>
      <c r="D6608" s="20">
        <v>1.343969186E-4</v>
      </c>
      <c r="E6608" s="21">
        <v>0</v>
      </c>
      <c r="F6608" s="22">
        <v>9.3987170751192502E-5</v>
      </c>
      <c r="G6608" s="22">
        <v>1.14155251141553E-4</v>
      </c>
      <c r="H6608" s="26">
        <v>8.2377644968502708E-3</v>
      </c>
      <c r="I6608" s="20">
        <v>9.2998448410000004E-2</v>
      </c>
      <c r="J6608" s="24">
        <v>1.7100000000000001E-2</v>
      </c>
      <c r="K6608" s="20">
        <v>0.1093255418</v>
      </c>
      <c r="L6608" s="20">
        <v>0.22309482259999999</v>
      </c>
      <c r="M6608" s="20">
        <v>1.638310056E-3</v>
      </c>
      <c r="N6608" s="21">
        <v>0</v>
      </c>
    </row>
    <row r="6609" spans="1:14" ht="15" customHeight="1" outlineLevel="1" x14ac:dyDescent="0.3">
      <c r="A6609" s="12">
        <v>6607</v>
      </c>
      <c r="B6609" s="13">
        <v>1</v>
      </c>
      <c r="C6609" s="19">
        <v>5.6724801388781799E-5</v>
      </c>
      <c r="D6609" s="20">
        <v>1.249680677E-4</v>
      </c>
      <c r="E6609" s="21">
        <v>0</v>
      </c>
      <c r="F6609" s="22">
        <v>1.8210014333043501E-4</v>
      </c>
      <c r="G6609" s="22">
        <v>1.14155251141553E-4</v>
      </c>
      <c r="H6609" s="26">
        <v>2.7620739783556801E-2</v>
      </c>
      <c r="I6609" s="20">
        <v>8.8149728469999994E-2</v>
      </c>
      <c r="J6609" s="24">
        <v>1.2999999999999999E-2</v>
      </c>
      <c r="K6609" s="20">
        <v>0.14950085220000001</v>
      </c>
      <c r="L6609" s="20">
        <v>0.2315299593</v>
      </c>
      <c r="M6609" s="20">
        <v>1.210425064E-2</v>
      </c>
      <c r="N6609" s="21">
        <v>0</v>
      </c>
    </row>
    <row r="6610" spans="1:14" ht="15" customHeight="1" outlineLevel="1" x14ac:dyDescent="0.3">
      <c r="A6610" s="12">
        <v>6608</v>
      </c>
      <c r="B6610" s="13">
        <v>1</v>
      </c>
      <c r="C6610" s="19">
        <v>7.5979273273668097E-5</v>
      </c>
      <c r="D6610" s="20">
        <v>9.2529547989999997E-5</v>
      </c>
      <c r="E6610" s="21">
        <v>0</v>
      </c>
      <c r="F6610" s="22">
        <v>1.58603350642637E-4</v>
      </c>
      <c r="G6610" s="22">
        <v>1.14155251141553E-4</v>
      </c>
      <c r="H6610" s="26">
        <v>9.7076401227588399E-2</v>
      </c>
      <c r="I6610" s="20">
        <v>7.7094647010000003E-2</v>
      </c>
      <c r="J6610" s="24">
        <v>1.4800000000000001E-2</v>
      </c>
      <c r="K6610" s="20">
        <v>0.2481129778</v>
      </c>
      <c r="L6610" s="20">
        <v>0.2468489432</v>
      </c>
      <c r="M6610" s="20">
        <v>0.119605224</v>
      </c>
      <c r="N6610" s="20">
        <v>5.8388571430000001E-3</v>
      </c>
    </row>
    <row r="6611" spans="1:14" ht="15" customHeight="1" outlineLevel="1" x14ac:dyDescent="0.3">
      <c r="A6611" s="12">
        <v>6609</v>
      </c>
      <c r="B6611" s="13">
        <v>1</v>
      </c>
      <c r="C6611" s="19">
        <v>9.8774149698621297E-5</v>
      </c>
      <c r="D6611" s="20">
        <v>5.9007017229999999E-5</v>
      </c>
      <c r="E6611" s="21">
        <v>0</v>
      </c>
      <c r="F6611" s="22">
        <v>1.4685495429873799E-4</v>
      </c>
      <c r="G6611" s="22">
        <v>1.14155251141553E-4</v>
      </c>
      <c r="H6611" s="26">
        <v>0.200775319011468</v>
      </c>
      <c r="I6611" s="20">
        <v>6.5651667960000007E-2</v>
      </c>
      <c r="J6611" s="24">
        <v>1.77E-2</v>
      </c>
      <c r="K6611" s="20">
        <v>0.25383491600000002</v>
      </c>
      <c r="L6611" s="20">
        <v>0.2708939306</v>
      </c>
      <c r="M6611" s="20">
        <v>0.15676050690000001</v>
      </c>
      <c r="N6611" s="20">
        <v>4.8805714289999998E-3</v>
      </c>
    </row>
    <row r="6612" spans="1:14" ht="15" customHeight="1" outlineLevel="1" x14ac:dyDescent="0.3">
      <c r="A6612" s="12">
        <v>6610</v>
      </c>
      <c r="B6612" s="13">
        <v>1</v>
      </c>
      <c r="C6612" s="19">
        <v>1.18154613156391E-4</v>
      </c>
      <c r="D6612" s="20">
        <v>1.22513703E-5</v>
      </c>
      <c r="E6612" s="21">
        <v>0</v>
      </c>
      <c r="F6612" s="22">
        <v>1.6447754881458699E-4</v>
      </c>
      <c r="G6612" s="22">
        <v>1.14155251141553E-4</v>
      </c>
      <c r="H6612" s="26">
        <v>0.28331448877402698</v>
      </c>
      <c r="I6612" s="20">
        <v>6.0802948019999997E-2</v>
      </c>
      <c r="J6612" s="24">
        <v>2.6499999999999999E-2</v>
      </c>
      <c r="K6612" s="20">
        <v>0.27002678349999998</v>
      </c>
      <c r="L6612" s="20">
        <v>0.26178010470000002</v>
      </c>
      <c r="M6612" s="20">
        <v>9.4483545299999999E-2</v>
      </c>
      <c r="N6612" s="20">
        <v>0.4964254286</v>
      </c>
    </row>
    <row r="6613" spans="1:14" ht="15" customHeight="1" outlineLevel="1" x14ac:dyDescent="0.3">
      <c r="A6613" s="12">
        <v>6611</v>
      </c>
      <c r="B6613" s="13">
        <v>1</v>
      </c>
      <c r="C6613" s="19">
        <v>1.2535649979983799E-4</v>
      </c>
      <c r="D6613" s="21">
        <v>0</v>
      </c>
      <c r="E6613" s="21">
        <v>0</v>
      </c>
      <c r="F6613" s="22">
        <v>1.87974341502385E-4</v>
      </c>
      <c r="G6613" s="22">
        <v>1.14155251141553E-4</v>
      </c>
      <c r="H6613" s="26">
        <v>0.34679373283799098</v>
      </c>
      <c r="I6613" s="20">
        <v>5.7311869670000001E-2</v>
      </c>
      <c r="J6613" s="24">
        <v>3.2300000000000002E-2</v>
      </c>
      <c r="K6613" s="20">
        <v>0.28000973950000002</v>
      </c>
      <c r="L6613" s="20">
        <v>0.25722319179999997</v>
      </c>
      <c r="M6613" s="20">
        <v>2.8950473429999998E-2</v>
      </c>
      <c r="N6613" s="24">
        <v>6.3413999999999998E-2</v>
      </c>
    </row>
    <row r="6614" spans="1:14" ht="15" customHeight="1" outlineLevel="1" x14ac:dyDescent="0.3">
      <c r="A6614" s="12">
        <v>6612</v>
      </c>
      <c r="B6614" s="13">
        <v>1</v>
      </c>
      <c r="C6614" s="19">
        <v>1.3437124333472701E-4</v>
      </c>
      <c r="D6614" s="21">
        <v>0</v>
      </c>
      <c r="E6614" s="21">
        <v>0</v>
      </c>
      <c r="F6614" s="22">
        <v>2.0677177565262301E-4</v>
      </c>
      <c r="G6614" s="22">
        <v>1.14155251141553E-4</v>
      </c>
      <c r="H6614" s="26">
        <v>0.37069940235826199</v>
      </c>
      <c r="I6614" s="20">
        <v>5.934833204E-2</v>
      </c>
      <c r="J6614" s="24">
        <v>2.2499999999999999E-2</v>
      </c>
      <c r="K6614" s="20">
        <v>0.26016557099999998</v>
      </c>
      <c r="L6614" s="20">
        <v>0.25412061279999998</v>
      </c>
      <c r="M6614" s="20">
        <v>1.337349021E-3</v>
      </c>
      <c r="N6614" s="21">
        <v>0</v>
      </c>
    </row>
    <row r="6615" spans="1:14" ht="15" customHeight="1" outlineLevel="1" x14ac:dyDescent="0.3">
      <c r="A6615" s="12">
        <v>6613</v>
      </c>
      <c r="B6615" s="13">
        <v>1</v>
      </c>
      <c r="C6615" s="19">
        <v>1.26522490144811E-4</v>
      </c>
      <c r="D6615" s="21">
        <v>0</v>
      </c>
      <c r="E6615" s="21">
        <v>0</v>
      </c>
      <c r="F6615" s="22">
        <v>1.87974341502385E-4</v>
      </c>
      <c r="G6615" s="22">
        <v>1.14155251141553E-4</v>
      </c>
      <c r="H6615" s="26">
        <v>0.35810046842190302</v>
      </c>
      <c r="I6615" s="20">
        <v>6.7300232739999993E-2</v>
      </c>
      <c r="J6615" s="24">
        <v>1.6799999999999999E-2</v>
      </c>
      <c r="K6615" s="20">
        <v>0.16325785239999999</v>
      </c>
      <c r="L6615" s="20">
        <v>0.25780492529999999</v>
      </c>
      <c r="M6615" s="20">
        <v>5.7093452269999997E-2</v>
      </c>
      <c r="N6615" s="21">
        <v>0</v>
      </c>
    </row>
    <row r="6616" spans="1:14" ht="15" customHeight="1" outlineLevel="1" x14ac:dyDescent="0.3">
      <c r="A6616" s="12">
        <v>6614</v>
      </c>
      <c r="B6616" s="13">
        <v>1</v>
      </c>
      <c r="C6616" s="19">
        <v>1.16081576601195E-4</v>
      </c>
      <c r="D6616" s="21">
        <v>0</v>
      </c>
      <c r="E6616" s="21">
        <v>0</v>
      </c>
      <c r="F6616" s="22">
        <v>1.90324020771165E-4</v>
      </c>
      <c r="G6616" s="22">
        <v>1.14155251141553E-4</v>
      </c>
      <c r="H6616" s="26">
        <v>0.31351962526247801</v>
      </c>
      <c r="I6616" s="20">
        <v>8.5434445309999996E-2</v>
      </c>
      <c r="J6616" s="24">
        <v>2.29E-2</v>
      </c>
      <c r="K6616" s="20">
        <v>0.124421719</v>
      </c>
      <c r="L6616" s="20">
        <v>0.27884428929999999</v>
      </c>
      <c r="M6616" s="20">
        <v>0.24249012510000001</v>
      </c>
      <c r="N6616" s="20">
        <v>1.8162857139999999E-2</v>
      </c>
    </row>
    <row r="6617" spans="1:14" ht="15" customHeight="1" outlineLevel="1" x14ac:dyDescent="0.3">
      <c r="A6617" s="12">
        <v>6615</v>
      </c>
      <c r="B6617" s="13">
        <v>1</v>
      </c>
      <c r="C6617" s="19">
        <v>1.0690301624098E-4</v>
      </c>
      <c r="D6617" s="21">
        <v>0</v>
      </c>
      <c r="E6617" s="21">
        <v>0</v>
      </c>
      <c r="F6617" s="22">
        <v>2.1382081345896301E-4</v>
      </c>
      <c r="G6617" s="22">
        <v>1.14155251141553E-4</v>
      </c>
      <c r="H6617" s="26">
        <v>0.25100952996284898</v>
      </c>
      <c r="I6617" s="20">
        <v>8.5046547710000003E-2</v>
      </c>
      <c r="J6617" s="24">
        <v>2.76E-2</v>
      </c>
      <c r="K6617" s="20">
        <v>0.13111760410000001</v>
      </c>
      <c r="L6617" s="20">
        <v>0.27506302110000003</v>
      </c>
      <c r="M6617" s="20">
        <v>0.31032047099999999</v>
      </c>
      <c r="N6617" s="20">
        <v>3.1523142859999999E-2</v>
      </c>
    </row>
    <row r="6618" spans="1:14" ht="15" customHeight="1" outlineLevel="1" x14ac:dyDescent="0.3">
      <c r="A6618" s="12">
        <v>6616</v>
      </c>
      <c r="B6618" s="13">
        <v>1</v>
      </c>
      <c r="C6618" s="19">
        <v>1.0056234147245301E-4</v>
      </c>
      <c r="D6618" s="21">
        <v>0</v>
      </c>
      <c r="E6618" s="21">
        <v>0</v>
      </c>
      <c r="F6618" s="22">
        <v>2.23219530534082E-4</v>
      </c>
      <c r="G6618" s="22">
        <v>1.14155251141553E-4</v>
      </c>
      <c r="H6618" s="26">
        <v>0.171216281699241</v>
      </c>
      <c r="I6618" s="20">
        <v>7.893716059E-2</v>
      </c>
      <c r="J6618" s="24">
        <v>3.9199999999999999E-2</v>
      </c>
      <c r="K6618" s="20">
        <v>0.1759191624</v>
      </c>
      <c r="L6618" s="20">
        <v>0.2855342253</v>
      </c>
      <c r="M6618" s="20">
        <v>0.19296619870000001</v>
      </c>
      <c r="N6618" s="24">
        <v>2.6754E-2</v>
      </c>
    </row>
    <row r="6619" spans="1:14" ht="15" customHeight="1" outlineLevel="1" x14ac:dyDescent="0.3">
      <c r="A6619" s="12">
        <v>6617</v>
      </c>
      <c r="B6619" s="13">
        <v>1</v>
      </c>
      <c r="C6619" s="19">
        <v>9.9550531668964599E-5</v>
      </c>
      <c r="D6619" s="21">
        <v>0</v>
      </c>
      <c r="E6619" s="21">
        <v>0</v>
      </c>
      <c r="F6619" s="22">
        <v>2.23219530534082E-4</v>
      </c>
      <c r="G6619" s="22">
        <v>1.14155251141553E-4</v>
      </c>
      <c r="H6619" s="26">
        <v>7.86625747052173E-2</v>
      </c>
      <c r="I6619" s="20">
        <v>7.127618309E-2</v>
      </c>
      <c r="J6619" s="24">
        <v>8.6199999999999999E-2</v>
      </c>
      <c r="K6619" s="20">
        <v>0.25894813729999999</v>
      </c>
      <c r="L6619" s="20">
        <v>0.31016094630000002</v>
      </c>
      <c r="M6619" s="20">
        <v>5.6361493899999997E-2</v>
      </c>
      <c r="N6619" s="20">
        <v>0.29759228570000001</v>
      </c>
    </row>
    <row r="6620" spans="1:14" ht="15" customHeight="1" outlineLevel="1" x14ac:dyDescent="0.3">
      <c r="A6620" s="12">
        <v>6618</v>
      </c>
      <c r="B6620" s="13">
        <v>1</v>
      </c>
      <c r="C6620" s="19">
        <v>1.00498596222651E-4</v>
      </c>
      <c r="D6620" s="20">
        <v>2.329601131E-5</v>
      </c>
      <c r="E6620" s="21">
        <v>0</v>
      </c>
      <c r="F6620" s="22">
        <v>1.6447754881458699E-4</v>
      </c>
      <c r="G6620" s="22">
        <v>1.14155251141553E-4</v>
      </c>
      <c r="H6620" s="26">
        <v>1.85753513164271E-2</v>
      </c>
      <c r="I6620" s="20">
        <v>7.1179208689999995E-2</v>
      </c>
      <c r="J6620" s="24">
        <v>0.22900000000000001</v>
      </c>
      <c r="K6620" s="20">
        <v>0.30423666910000002</v>
      </c>
      <c r="L6620" s="20">
        <v>0.33662982349999998</v>
      </c>
      <c r="M6620" s="20">
        <v>1.54814866E-3</v>
      </c>
      <c r="N6620" s="20">
        <v>7.9225714289999999E-2</v>
      </c>
    </row>
    <row r="6621" spans="1:14" ht="15" customHeight="1" outlineLevel="1" x14ac:dyDescent="0.3">
      <c r="A6621" s="12">
        <v>6619</v>
      </c>
      <c r="B6621" s="13">
        <v>1</v>
      </c>
      <c r="C6621" s="19">
        <v>1.06786230423096E-4</v>
      </c>
      <c r="D6621" s="20">
        <v>5.0805348629999997E-5</v>
      </c>
      <c r="E6621" s="21">
        <v>0</v>
      </c>
      <c r="F6621" s="22">
        <v>1.1748396343899099E-4</v>
      </c>
      <c r="G6621" s="22">
        <v>1.14155251141553E-4</v>
      </c>
      <c r="H6621" s="26">
        <v>0</v>
      </c>
      <c r="I6621" s="20">
        <v>8.1458494960000002E-2</v>
      </c>
      <c r="J6621" s="24">
        <v>0.38679999999999998</v>
      </c>
      <c r="K6621" s="20">
        <v>0.31227173120000001</v>
      </c>
      <c r="L6621" s="20">
        <v>0.33275159980000002</v>
      </c>
      <c r="M6621" s="20">
        <v>9.6142783390000004E-3</v>
      </c>
      <c r="N6621" s="21">
        <v>0</v>
      </c>
    </row>
    <row r="6622" spans="1:14" ht="15" customHeight="1" outlineLevel="1" x14ac:dyDescent="0.3">
      <c r="A6622" s="12">
        <v>6620</v>
      </c>
      <c r="B6622" s="13">
        <v>1</v>
      </c>
      <c r="C6622" s="19">
        <v>1.0097578966052701E-4</v>
      </c>
      <c r="D6622" s="20">
        <v>7.1115216260000006E-5</v>
      </c>
      <c r="E6622" s="21">
        <v>0</v>
      </c>
      <c r="F6622" s="22">
        <v>8.8112972579242903E-5</v>
      </c>
      <c r="G6622" s="22">
        <v>1.14155251141553E-4</v>
      </c>
      <c r="H6622" s="26">
        <v>0</v>
      </c>
      <c r="I6622" s="20">
        <v>8.9022498059999997E-2</v>
      </c>
      <c r="J6622" s="24">
        <v>0.42449999999999999</v>
      </c>
      <c r="K6622" s="20">
        <v>0.2314341368</v>
      </c>
      <c r="L6622" s="20">
        <v>0.3096761683</v>
      </c>
      <c r="M6622" s="20">
        <v>0.1019394612</v>
      </c>
      <c r="N6622" s="21">
        <v>0</v>
      </c>
    </row>
    <row r="6623" spans="1:14" ht="15" customHeight="1" outlineLevel="1" x14ac:dyDescent="0.3">
      <c r="A6623" s="12">
        <v>6621</v>
      </c>
      <c r="B6623" s="13">
        <v>1</v>
      </c>
      <c r="C6623" s="19">
        <v>8.4042149401267202E-5</v>
      </c>
      <c r="D6623" s="20">
        <v>8.5043735759999996E-5</v>
      </c>
      <c r="E6623" s="21">
        <v>0</v>
      </c>
      <c r="F6623" s="22">
        <v>5.87419817194953E-5</v>
      </c>
      <c r="G6623" s="22">
        <v>1.14155251141553E-4</v>
      </c>
      <c r="H6623" s="26">
        <v>0</v>
      </c>
      <c r="I6623" s="20">
        <v>8.0294802169999999E-2</v>
      </c>
      <c r="J6623" s="24">
        <v>0.36399999999999999</v>
      </c>
      <c r="K6623" s="20">
        <v>0.182128074</v>
      </c>
      <c r="L6623" s="20">
        <v>0.311421369</v>
      </c>
      <c r="M6623" s="20">
        <v>0.13708259689999999</v>
      </c>
      <c r="N6623" s="21">
        <v>0</v>
      </c>
    </row>
    <row r="6624" spans="1:14" ht="15" customHeight="1" outlineLevel="1" x14ac:dyDescent="0.3">
      <c r="A6624" s="12">
        <v>6622</v>
      </c>
      <c r="B6624" s="13">
        <v>1</v>
      </c>
      <c r="C6624" s="19">
        <v>8.4893669732702905E-5</v>
      </c>
      <c r="D6624" s="20">
        <v>9.784733811E-5</v>
      </c>
      <c r="E6624" s="21">
        <v>0</v>
      </c>
      <c r="F6624" s="22">
        <v>3.7594868300476997E-5</v>
      </c>
      <c r="G6624" s="22">
        <v>1.14155251141553E-4</v>
      </c>
      <c r="H6624" s="26">
        <v>0</v>
      </c>
      <c r="I6624" s="20">
        <v>8.1167571760000001E-2</v>
      </c>
      <c r="J6624" s="24">
        <v>0.2828</v>
      </c>
      <c r="K6624" s="20">
        <v>0.19418066719999999</v>
      </c>
      <c r="L6624" s="20">
        <v>0.30628272249999999</v>
      </c>
      <c r="M6624" s="20">
        <v>8.4312890840000002E-2</v>
      </c>
      <c r="N6624" s="21">
        <v>0</v>
      </c>
    </row>
    <row r="6625" spans="1:14" ht="15" customHeight="1" outlineLevel="1" x14ac:dyDescent="0.3">
      <c r="A6625" s="12">
        <v>6623</v>
      </c>
      <c r="B6625" s="13">
        <v>1</v>
      </c>
      <c r="C6625" s="19">
        <v>8.8514816269825197E-5</v>
      </c>
      <c r="D6625" s="20">
        <v>1.102418797E-4</v>
      </c>
      <c r="E6625" s="21">
        <v>0</v>
      </c>
      <c r="F6625" s="22">
        <v>2.3496792687798098E-5</v>
      </c>
      <c r="G6625" s="22">
        <v>1.14155251141553E-4</v>
      </c>
      <c r="H6625" s="26">
        <v>0</v>
      </c>
      <c r="I6625" s="20">
        <v>7.3506594260000002E-2</v>
      </c>
      <c r="J6625" s="24">
        <v>0.25769999999999998</v>
      </c>
      <c r="K6625" s="20">
        <v>0.1303871439</v>
      </c>
      <c r="L6625" s="20">
        <v>0.28417684700000001</v>
      </c>
      <c r="M6625" s="20">
        <v>2.6764199950000001E-2</v>
      </c>
      <c r="N6625" s="21">
        <v>0</v>
      </c>
    </row>
    <row r="6626" spans="1:14" ht="15" customHeight="1" outlineLevel="1" x14ac:dyDescent="0.3">
      <c r="A6626" s="12">
        <v>6624</v>
      </c>
      <c r="B6626" s="13">
        <v>1</v>
      </c>
      <c r="C6626" s="19">
        <v>7.0730642462055502E-5</v>
      </c>
      <c r="D6626" s="20">
        <v>1.222682666E-4</v>
      </c>
      <c r="E6626" s="21">
        <v>0</v>
      </c>
      <c r="F6626" s="22">
        <v>9.3987170751192492E-6</v>
      </c>
      <c r="G6626" s="22">
        <v>1.14155251141553E-4</v>
      </c>
      <c r="H6626" s="26">
        <v>0</v>
      </c>
      <c r="I6626" s="20">
        <v>6.8560899920000001E-2</v>
      </c>
      <c r="J6626" s="24">
        <v>0.30370000000000003</v>
      </c>
      <c r="K6626" s="20">
        <v>0.1214998783</v>
      </c>
      <c r="L6626" s="20">
        <v>0.287279426</v>
      </c>
      <c r="M6626" s="20">
        <v>1.337349021E-3</v>
      </c>
      <c r="N6626" s="21">
        <v>0</v>
      </c>
    </row>
    <row r="6627" spans="1:14" ht="15" customHeight="1" outlineLevel="1" x14ac:dyDescent="0.3">
      <c r="A6627" s="12">
        <v>6625</v>
      </c>
      <c r="B6627" s="13">
        <v>1</v>
      </c>
      <c r="C6627" s="19">
        <v>5.3922655213258598E-5</v>
      </c>
      <c r="D6627" s="20">
        <v>1.3271976940000001E-4</v>
      </c>
      <c r="E6627" s="21">
        <v>0</v>
      </c>
      <c r="F6627" s="22">
        <v>5.8741981719495297E-6</v>
      </c>
      <c r="G6627" s="22">
        <v>1.14155251141553E-4</v>
      </c>
      <c r="H6627" s="26">
        <v>0</v>
      </c>
      <c r="I6627" s="20">
        <v>6.7106283939999997E-2</v>
      </c>
      <c r="J6627" s="24">
        <v>0.25640000000000002</v>
      </c>
      <c r="K6627" s="20">
        <v>0.1040905771</v>
      </c>
      <c r="L6627" s="20">
        <v>0.2838859802</v>
      </c>
      <c r="M6627" s="20">
        <v>5.0865739879999997E-2</v>
      </c>
      <c r="N6627" s="21">
        <v>0</v>
      </c>
    </row>
    <row r="6628" spans="1:14" ht="15" customHeight="1" outlineLevel="1" x14ac:dyDescent="0.3">
      <c r="A6628" s="12">
        <v>6626</v>
      </c>
      <c r="B6628" s="13">
        <v>1</v>
      </c>
      <c r="C6628" s="19">
        <v>4.1487644578002699E-5</v>
      </c>
      <c r="D6628" s="20">
        <v>1.415963883E-4</v>
      </c>
      <c r="E6628" s="21">
        <v>0</v>
      </c>
      <c r="F6628" s="22">
        <v>2.3496792687798102E-6</v>
      </c>
      <c r="G6628" s="22">
        <v>1.14155251141553E-4</v>
      </c>
      <c r="H6628" s="26">
        <v>0</v>
      </c>
      <c r="I6628" s="20">
        <v>7.3409619859999997E-2</v>
      </c>
      <c r="J6628" s="24">
        <v>0.16619999999999999</v>
      </c>
      <c r="K6628" s="20">
        <v>9.1794497200000005E-2</v>
      </c>
      <c r="L6628" s="20">
        <v>0.2725421757</v>
      </c>
      <c r="M6628" s="20">
        <v>0.2184604487</v>
      </c>
      <c r="N6628" s="21">
        <v>0</v>
      </c>
    </row>
    <row r="6629" spans="1:14" ht="15" customHeight="1" outlineLevel="1" x14ac:dyDescent="0.3">
      <c r="A6629" s="12">
        <v>6627</v>
      </c>
      <c r="B6629" s="13">
        <v>1</v>
      </c>
      <c r="C6629" s="19">
        <v>2.5596005561017199E-5</v>
      </c>
      <c r="D6629" s="20">
        <v>1.4822317289999999E-4</v>
      </c>
      <c r="E6629" s="21">
        <v>0</v>
      </c>
      <c r="F6629" s="22">
        <v>1.17483963438991E-6</v>
      </c>
      <c r="G6629" s="22">
        <v>1.14155251141553E-4</v>
      </c>
      <c r="H6629" s="26">
        <v>0</v>
      </c>
      <c r="I6629" s="20">
        <v>7.7967416600000006E-2</v>
      </c>
      <c r="J6629" s="24">
        <v>7.9600000000000004E-2</v>
      </c>
      <c r="K6629" s="20">
        <v>8.8385682980000005E-2</v>
      </c>
      <c r="L6629" s="20">
        <v>0.28534031409999999</v>
      </c>
      <c r="M6629" s="20">
        <v>0.27894507289999998</v>
      </c>
      <c r="N6629" s="21">
        <v>0</v>
      </c>
    </row>
    <row r="6630" spans="1:14" ht="15" customHeight="1" outlineLevel="1" x14ac:dyDescent="0.3">
      <c r="A6630" s="12">
        <v>6628</v>
      </c>
      <c r="B6630" s="13">
        <v>1</v>
      </c>
      <c r="C6630" s="19">
        <v>1.7000952118141402E-5</v>
      </c>
      <c r="D6630" s="20">
        <v>1.5337733869999999E-4</v>
      </c>
      <c r="E6630" s="21">
        <v>0</v>
      </c>
      <c r="F6630" s="22">
        <v>1.40980756126789E-5</v>
      </c>
      <c r="G6630" s="22">
        <v>1.14155251141553E-4</v>
      </c>
      <c r="H6630" s="26">
        <v>0</v>
      </c>
      <c r="I6630" s="20">
        <v>7.6124903029999996E-2</v>
      </c>
      <c r="J6630" s="24">
        <v>8.09E-2</v>
      </c>
      <c r="K6630" s="20">
        <v>8.6924762599999997E-2</v>
      </c>
      <c r="L6630" s="20">
        <v>0.29522978480000001</v>
      </c>
      <c r="M6630" s="20">
        <v>0.1740822866</v>
      </c>
      <c r="N6630" s="21">
        <v>0</v>
      </c>
    </row>
    <row r="6631" spans="1:14" ht="15" customHeight="1" outlineLevel="1" x14ac:dyDescent="0.3">
      <c r="A6631" s="12">
        <v>6629</v>
      </c>
      <c r="B6631" s="13">
        <v>1</v>
      </c>
      <c r="C6631" s="19">
        <v>1.5667717363439898E-5</v>
      </c>
      <c r="D6631" s="20">
        <v>1.5775428910000001E-4</v>
      </c>
      <c r="E6631" s="21">
        <v>0</v>
      </c>
      <c r="F6631" s="22">
        <v>3.7594868300476997E-5</v>
      </c>
      <c r="G6631" s="22">
        <v>1.14155251141553E-4</v>
      </c>
      <c r="H6631" s="26">
        <v>0</v>
      </c>
      <c r="I6631" s="20">
        <v>7.9131109389999996E-2</v>
      </c>
      <c r="J6631" s="24">
        <v>0.1711</v>
      </c>
      <c r="K6631" s="20">
        <v>8.6559532509999995E-2</v>
      </c>
      <c r="L6631" s="20">
        <v>0.30075625360000002</v>
      </c>
      <c r="M6631" s="20">
        <v>5.0933833230000003E-2</v>
      </c>
      <c r="N6631" s="21">
        <v>0</v>
      </c>
    </row>
    <row r="6632" spans="1:14" ht="15" customHeight="1" outlineLevel="1" x14ac:dyDescent="0.3">
      <c r="A6632" s="12">
        <v>6630</v>
      </c>
      <c r="B6632" s="13">
        <v>1</v>
      </c>
      <c r="C6632" s="19">
        <v>2.0096768307402801E-5</v>
      </c>
      <c r="D6632" s="20">
        <v>1.6018820069999999E-4</v>
      </c>
      <c r="E6632" s="21">
        <v>0</v>
      </c>
      <c r="F6632" s="22">
        <v>9.3987170751192502E-5</v>
      </c>
      <c r="G6632" s="22">
        <v>1.14155251141553E-4</v>
      </c>
      <c r="H6632" s="26">
        <v>9.6914876433532495E-3</v>
      </c>
      <c r="I6632" s="20">
        <v>8.1555469359999994E-2</v>
      </c>
      <c r="J6632" s="24">
        <v>0.35560000000000003</v>
      </c>
      <c r="K6632" s="20">
        <v>8.7289992699999999E-2</v>
      </c>
      <c r="L6632" s="20">
        <v>0.29891409730000001</v>
      </c>
      <c r="M6632" s="20">
        <v>1.482742764E-3</v>
      </c>
      <c r="N6632" s="21">
        <v>0</v>
      </c>
    </row>
    <row r="6633" spans="1:14" ht="15" customHeight="1" outlineLevel="1" x14ac:dyDescent="0.3">
      <c r="A6633" s="12">
        <v>6631</v>
      </c>
      <c r="B6633" s="13">
        <v>1</v>
      </c>
      <c r="C6633" s="19">
        <v>2.7584550375113199E-5</v>
      </c>
      <c r="D6633" s="20">
        <v>1.5120931660000001E-4</v>
      </c>
      <c r="E6633" s="21">
        <v>0</v>
      </c>
      <c r="F6633" s="22">
        <v>1.8210014333043501E-4</v>
      </c>
      <c r="G6633" s="22">
        <v>1.14155251141553E-4</v>
      </c>
      <c r="H6633" s="26">
        <v>3.1012760458730401E-2</v>
      </c>
      <c r="I6633" s="20">
        <v>8.0003878979999998E-2</v>
      </c>
      <c r="J6633" s="24">
        <v>0.57889999999999997</v>
      </c>
      <c r="K6633" s="20">
        <v>9.2037983929999997E-2</v>
      </c>
      <c r="L6633" s="20">
        <v>0.30463447739999999</v>
      </c>
      <c r="M6633" s="20">
        <v>7.9894278960000002E-3</v>
      </c>
      <c r="N6633" s="21">
        <v>0</v>
      </c>
    </row>
    <row r="6634" spans="1:14" ht="15" customHeight="1" outlineLevel="1" x14ac:dyDescent="0.3">
      <c r="A6634" s="12">
        <v>6632</v>
      </c>
      <c r="B6634" s="13">
        <v>1</v>
      </c>
      <c r="C6634" s="19">
        <v>4.58673623387813E-5</v>
      </c>
      <c r="D6634" s="20">
        <v>1.116326863E-4</v>
      </c>
      <c r="E6634" s="21">
        <v>0</v>
      </c>
      <c r="F6634" s="22">
        <v>1.58603350642637E-4</v>
      </c>
      <c r="G6634" s="22">
        <v>1.14155251141553E-4</v>
      </c>
      <c r="H6634" s="26">
        <v>0.11371345501534499</v>
      </c>
      <c r="I6634" s="20">
        <v>7.893716059E-2</v>
      </c>
      <c r="J6634" s="24">
        <v>0.54790000000000005</v>
      </c>
      <c r="K6634" s="20">
        <v>0.1005600195</v>
      </c>
      <c r="L6634" s="20">
        <v>0.31743261589999999</v>
      </c>
      <c r="M6634" s="20">
        <v>8.9897349419999995E-2</v>
      </c>
      <c r="N6634" s="20">
        <v>4.932942857E-2</v>
      </c>
    </row>
    <row r="6635" spans="1:14" ht="15" customHeight="1" outlineLevel="1" x14ac:dyDescent="0.3">
      <c r="A6635" s="12">
        <v>6633</v>
      </c>
      <c r="B6635" s="13">
        <v>1</v>
      </c>
      <c r="C6635" s="19">
        <v>7.1492202938822999E-5</v>
      </c>
      <c r="D6635" s="20">
        <v>6.9192630609999994E-5</v>
      </c>
      <c r="E6635" s="21">
        <v>0</v>
      </c>
      <c r="F6635" s="22">
        <v>1.4685495429873799E-4</v>
      </c>
      <c r="G6635" s="22">
        <v>1.14155251141553E-4</v>
      </c>
      <c r="H6635" s="26">
        <v>0.21902762073978399</v>
      </c>
      <c r="I6635" s="20">
        <v>7.893716059E-2</v>
      </c>
      <c r="J6635" s="24">
        <v>0.49170000000000003</v>
      </c>
      <c r="K6635" s="20">
        <v>9.9829559289999995E-2</v>
      </c>
      <c r="L6635" s="20">
        <v>0.31801434940000001</v>
      </c>
      <c r="M6635" s="20">
        <v>0.1234570616</v>
      </c>
      <c r="N6635" s="21">
        <v>0</v>
      </c>
    </row>
    <row r="6636" spans="1:14" ht="15" customHeight="1" outlineLevel="1" x14ac:dyDescent="0.3">
      <c r="A6636" s="12">
        <v>6634</v>
      </c>
      <c r="B6636" s="13">
        <v>1</v>
      </c>
      <c r="C6636" s="19">
        <v>9.45236679601638E-5</v>
      </c>
      <c r="D6636" s="20">
        <v>2.491180138E-5</v>
      </c>
      <c r="E6636" s="21">
        <v>0</v>
      </c>
      <c r="F6636" s="22">
        <v>1.6447754881458699E-4</v>
      </c>
      <c r="G6636" s="22">
        <v>1.14155251141553E-4</v>
      </c>
      <c r="H6636" s="26">
        <v>0.31012760458730398</v>
      </c>
      <c r="I6636" s="20">
        <v>8.882854926E-2</v>
      </c>
      <c r="J6636" s="24">
        <v>0.72799999999999998</v>
      </c>
      <c r="K6636" s="20">
        <v>0.12210859509999999</v>
      </c>
      <c r="L6636" s="20">
        <v>0.31840217180000002</v>
      </c>
      <c r="M6636" s="20">
        <v>7.7183540970000006E-2</v>
      </c>
      <c r="N6636" s="21">
        <v>0</v>
      </c>
    </row>
    <row r="6637" spans="1:14" ht="15" customHeight="1" outlineLevel="1" x14ac:dyDescent="0.3">
      <c r="A6637" s="12">
        <v>6635</v>
      </c>
      <c r="B6637" s="13">
        <v>1</v>
      </c>
      <c r="C6637" s="19">
        <v>1.08599002197303E-4</v>
      </c>
      <c r="D6637" s="21">
        <v>0</v>
      </c>
      <c r="E6637" s="21">
        <v>0</v>
      </c>
      <c r="F6637" s="22">
        <v>1.87974341502385E-4</v>
      </c>
      <c r="G6637" s="22">
        <v>1.14155251141553E-4</v>
      </c>
      <c r="H6637" s="26">
        <v>0.36536908415441799</v>
      </c>
      <c r="I6637" s="20">
        <v>9.8816912339999993E-2</v>
      </c>
      <c r="J6637" s="24">
        <v>0.84089999999999998</v>
      </c>
      <c r="K6637" s="20">
        <v>0.14475286100000001</v>
      </c>
      <c r="L6637" s="20">
        <v>0.33129726590000003</v>
      </c>
      <c r="M6637" s="20">
        <v>2.519877262E-2</v>
      </c>
      <c r="N6637" s="21">
        <v>0</v>
      </c>
    </row>
    <row r="6638" spans="1:14" ht="15" customHeight="1" outlineLevel="1" x14ac:dyDescent="0.3">
      <c r="A6638" s="12">
        <v>6636</v>
      </c>
      <c r="B6638" s="13">
        <v>1</v>
      </c>
      <c r="C6638" s="19">
        <v>1.1877491793524301E-4</v>
      </c>
      <c r="D6638" s="21">
        <v>0</v>
      </c>
      <c r="E6638" s="21">
        <v>0</v>
      </c>
      <c r="F6638" s="22">
        <v>2.0677177565262301E-4</v>
      </c>
      <c r="G6638" s="22">
        <v>1.14155251141553E-4</v>
      </c>
      <c r="H6638" s="26">
        <v>0.36181553868518801</v>
      </c>
      <c r="I6638" s="20">
        <v>0.1075446082</v>
      </c>
      <c r="J6638" s="24">
        <v>0.89770000000000005</v>
      </c>
      <c r="K6638" s="20">
        <v>0.1236912588</v>
      </c>
      <c r="L6638" s="20">
        <v>0.29251502810000002</v>
      </c>
      <c r="M6638" s="20">
        <v>1.337349021E-3</v>
      </c>
      <c r="N6638" s="21">
        <v>0</v>
      </c>
    </row>
    <row r="6639" spans="1:14" ht="15" customHeight="1" outlineLevel="1" x14ac:dyDescent="0.3">
      <c r="A6639" s="12">
        <v>6637</v>
      </c>
      <c r="B6639" s="13">
        <v>1</v>
      </c>
      <c r="C6639" s="19">
        <v>1.0936026862088E-4</v>
      </c>
      <c r="D6639" s="21">
        <v>0</v>
      </c>
      <c r="E6639" s="21">
        <v>0</v>
      </c>
      <c r="F6639" s="22">
        <v>1.87974341502385E-4</v>
      </c>
      <c r="G6639" s="22">
        <v>1.14155251141553E-4</v>
      </c>
      <c r="H6639" s="26">
        <v>0.33080277822645798</v>
      </c>
      <c r="I6639" s="20">
        <v>0.1191815361</v>
      </c>
      <c r="J6639" s="24">
        <v>0.90200000000000002</v>
      </c>
      <c r="K6639" s="20">
        <v>7.7428780129999999E-2</v>
      </c>
      <c r="L6639" s="20">
        <v>0.27797168900000002</v>
      </c>
      <c r="M6639" s="20">
        <v>4.1521965869999997E-2</v>
      </c>
      <c r="N6639" s="21">
        <v>0</v>
      </c>
    </row>
    <row r="6640" spans="1:14" ht="15" customHeight="1" outlineLevel="1" x14ac:dyDescent="0.3">
      <c r="A6640" s="12">
        <v>6638</v>
      </c>
      <c r="B6640" s="13">
        <v>1</v>
      </c>
      <c r="C6640" s="19">
        <v>9.7714819596921506E-5</v>
      </c>
      <c r="D6640" s="21">
        <v>0</v>
      </c>
      <c r="E6640" s="21">
        <v>0</v>
      </c>
      <c r="F6640" s="22">
        <v>1.90324020771165E-4</v>
      </c>
      <c r="G6640" s="22">
        <v>1.14155251141553E-4</v>
      </c>
      <c r="H6640" s="26">
        <v>0.29413664997577099</v>
      </c>
      <c r="I6640" s="24">
        <v>0.12742435999999999</v>
      </c>
      <c r="J6640" s="24">
        <v>0.86970000000000003</v>
      </c>
      <c r="K6640" s="20">
        <v>6.9028487949999995E-2</v>
      </c>
      <c r="L6640" s="20">
        <v>0.27196044209999998</v>
      </c>
      <c r="M6640" s="20">
        <v>0.1820319594</v>
      </c>
      <c r="N6640" s="21">
        <v>0</v>
      </c>
    </row>
    <row r="6641" spans="1:14" ht="15" customHeight="1" outlineLevel="1" x14ac:dyDescent="0.3">
      <c r="A6641" s="12">
        <v>6639</v>
      </c>
      <c r="B6641" s="13">
        <v>1</v>
      </c>
      <c r="C6641" s="19">
        <v>9.00154288065674E-5</v>
      </c>
      <c r="D6641" s="21">
        <v>0</v>
      </c>
      <c r="E6641" s="21">
        <v>0</v>
      </c>
      <c r="F6641" s="22">
        <v>2.1382081345896301E-4</v>
      </c>
      <c r="G6641" s="22">
        <v>1.14155251141553E-4</v>
      </c>
      <c r="H6641" s="26">
        <v>0.209174608302374</v>
      </c>
      <c r="I6641" s="20">
        <v>0.139352211</v>
      </c>
      <c r="J6641" s="24">
        <v>0.87770000000000004</v>
      </c>
      <c r="K6641" s="20">
        <v>7.2924275629999993E-2</v>
      </c>
      <c r="L6641" s="20">
        <v>0.27389955399999999</v>
      </c>
      <c r="M6641" s="20">
        <v>0.23147915760000001</v>
      </c>
      <c r="N6641" s="21">
        <v>0</v>
      </c>
    </row>
    <row r="6642" spans="1:14" ht="15" customHeight="1" outlineLevel="1" x14ac:dyDescent="0.3">
      <c r="A6642" s="12">
        <v>6640</v>
      </c>
      <c r="B6642" s="13">
        <v>1</v>
      </c>
      <c r="C6642" s="19">
        <v>8.5279195297857796E-5</v>
      </c>
      <c r="D6642" s="21">
        <v>0</v>
      </c>
      <c r="E6642" s="21">
        <v>0</v>
      </c>
      <c r="F6642" s="22">
        <v>2.23219530534082E-4</v>
      </c>
      <c r="G6642" s="22">
        <v>1.14155251141553E-4</v>
      </c>
      <c r="H6642" s="26">
        <v>0.116620901308351</v>
      </c>
      <c r="I6642" s="20">
        <v>0.15496508919999999</v>
      </c>
      <c r="J6642" s="24">
        <v>0.9244</v>
      </c>
      <c r="K6642" s="20">
        <v>9.0090090090000005E-2</v>
      </c>
      <c r="L6642" s="20">
        <v>0.29154547219999999</v>
      </c>
      <c r="M6642" s="20">
        <v>0.1454183013</v>
      </c>
      <c r="N6642" s="21">
        <v>0</v>
      </c>
    </row>
    <row r="6643" spans="1:14" ht="15" customHeight="1" outlineLevel="1" x14ac:dyDescent="0.3">
      <c r="A6643" s="12">
        <v>6641</v>
      </c>
      <c r="B6643" s="13">
        <v>1</v>
      </c>
      <c r="C6643" s="19">
        <v>8.3003617149283098E-5</v>
      </c>
      <c r="D6643" s="20">
        <v>1.212865207E-5</v>
      </c>
      <c r="E6643" s="21">
        <v>0</v>
      </c>
      <c r="F6643" s="22">
        <v>2.23219530534082E-4</v>
      </c>
      <c r="G6643" s="22">
        <v>1.14155251141553E-4</v>
      </c>
      <c r="H6643" s="26">
        <v>4.5873041511872097E-2</v>
      </c>
      <c r="I6643" s="20">
        <v>0.16378975949999999</v>
      </c>
      <c r="J6643" s="24">
        <v>0.9335</v>
      </c>
      <c r="K6643" s="20">
        <v>0.16727538350000001</v>
      </c>
      <c r="L6643" s="20">
        <v>0.31985650570000002</v>
      </c>
      <c r="M6643" s="20">
        <v>4.2681954639999999E-2</v>
      </c>
      <c r="N6643" s="21">
        <v>0</v>
      </c>
    </row>
    <row r="6644" spans="1:14" ht="15" customHeight="1" outlineLevel="1" x14ac:dyDescent="0.3">
      <c r="A6644" s="12">
        <v>6642</v>
      </c>
      <c r="B6644" s="13">
        <v>1</v>
      </c>
      <c r="C6644" s="19">
        <v>8.9001965047844206E-5</v>
      </c>
      <c r="D6644" s="20">
        <v>4.0149315370000003E-5</v>
      </c>
      <c r="E6644" s="21">
        <v>0</v>
      </c>
      <c r="F6644" s="22">
        <v>1.6447754881458699E-4</v>
      </c>
      <c r="G6644" s="22">
        <v>1.14155251141553E-4</v>
      </c>
      <c r="H6644" s="26">
        <v>1.3245033112582801E-2</v>
      </c>
      <c r="I6644" s="20">
        <v>0.17833591930000001</v>
      </c>
      <c r="J6644" s="24">
        <v>0.93010000000000004</v>
      </c>
      <c r="K6644" s="20">
        <v>0.24665205749999999</v>
      </c>
      <c r="L6644" s="24">
        <v>0.34991274</v>
      </c>
      <c r="M6644" s="20">
        <v>1.3778720329999999E-3</v>
      </c>
      <c r="N6644" s="21">
        <v>0</v>
      </c>
    </row>
    <row r="6645" spans="1:14" ht="15" customHeight="1" outlineLevel="1" x14ac:dyDescent="0.3">
      <c r="A6645" s="12">
        <v>6643</v>
      </c>
      <c r="B6645" s="13">
        <v>1</v>
      </c>
      <c r="C6645" s="19">
        <v>1.07102953404038E-4</v>
      </c>
      <c r="D6645" s="20">
        <v>5.2605216059999998E-5</v>
      </c>
      <c r="E6645" s="21">
        <v>0</v>
      </c>
      <c r="F6645" s="22">
        <v>1.1748396343899099E-4</v>
      </c>
      <c r="G6645" s="22">
        <v>1.14155251141553E-4</v>
      </c>
      <c r="H6645" s="26">
        <v>0</v>
      </c>
      <c r="I6645" s="20">
        <v>0.1819239721</v>
      </c>
      <c r="J6645" s="24">
        <v>0.89039999999999997</v>
      </c>
      <c r="K6645" s="20">
        <v>0.29668858050000002</v>
      </c>
      <c r="L6645" s="20">
        <v>0.35262749659999998</v>
      </c>
      <c r="M6645" s="20">
        <v>5.706861249E-3</v>
      </c>
      <c r="N6645" s="21">
        <v>0</v>
      </c>
    </row>
    <row r="6646" spans="1:14" ht="15" customHeight="1" outlineLevel="1" x14ac:dyDescent="0.3">
      <c r="A6646" s="12">
        <v>6644</v>
      </c>
      <c r="B6646" s="13">
        <v>1</v>
      </c>
      <c r="C6646" s="19">
        <v>1.05713079464501E-4</v>
      </c>
      <c r="D6646" s="20">
        <v>5.9416078009999998E-5</v>
      </c>
      <c r="E6646" s="21">
        <v>0</v>
      </c>
      <c r="F6646" s="22">
        <v>8.8112972579242903E-5</v>
      </c>
      <c r="G6646" s="22">
        <v>1.14155251141553E-4</v>
      </c>
      <c r="H6646" s="26">
        <v>0</v>
      </c>
      <c r="I6646" s="20">
        <v>0.1951124903</v>
      </c>
      <c r="J6646" s="24">
        <v>0.87429999999999997</v>
      </c>
      <c r="K6646" s="20">
        <v>0.16666666669999999</v>
      </c>
      <c r="L6646" s="20">
        <v>0.32470428540000001</v>
      </c>
      <c r="M6646" s="20">
        <v>7.200136352E-2</v>
      </c>
      <c r="N6646" s="21">
        <v>0</v>
      </c>
    </row>
    <row r="6647" spans="1:14" ht="15" customHeight="1" outlineLevel="1" x14ac:dyDescent="0.3">
      <c r="A6647" s="12">
        <v>6645</v>
      </c>
      <c r="B6647" s="13">
        <v>1</v>
      </c>
      <c r="C6647" s="19">
        <v>9.0586470867832304E-5</v>
      </c>
      <c r="D6647" s="20">
        <v>6.4283901270000004E-5</v>
      </c>
      <c r="E6647" s="21">
        <v>0</v>
      </c>
      <c r="F6647" s="22">
        <v>5.87419817194953E-5</v>
      </c>
      <c r="G6647" s="22">
        <v>1.14155251141553E-4</v>
      </c>
      <c r="H6647" s="26">
        <v>0</v>
      </c>
      <c r="I6647" s="20">
        <v>0.2115981381</v>
      </c>
      <c r="J6647" s="24">
        <v>0.85040000000000004</v>
      </c>
      <c r="K6647" s="20">
        <v>0.15911857800000001</v>
      </c>
      <c r="L6647" s="20">
        <v>0.30676750050000001</v>
      </c>
      <c r="M6647" s="20">
        <v>0.1028074368</v>
      </c>
      <c r="N6647" s="21">
        <v>0</v>
      </c>
    </row>
    <row r="6648" spans="1:14" ht="15" customHeight="1" outlineLevel="1" x14ac:dyDescent="0.3">
      <c r="A6648" s="12">
        <v>6646</v>
      </c>
      <c r="B6648" s="13">
        <v>1</v>
      </c>
      <c r="C6648" s="19">
        <v>9.1757813553664699E-5</v>
      </c>
      <c r="D6648" s="20">
        <v>6.6390564279999998E-5</v>
      </c>
      <c r="E6648" s="21">
        <v>0</v>
      </c>
      <c r="F6648" s="22">
        <v>3.7594868300476997E-5</v>
      </c>
      <c r="G6648" s="22">
        <v>1.14155251141553E-4</v>
      </c>
      <c r="H6648" s="26">
        <v>0</v>
      </c>
      <c r="I6648" s="20">
        <v>0.22449573310000001</v>
      </c>
      <c r="J6648" s="24">
        <v>0.82030000000000003</v>
      </c>
      <c r="K6648" s="24">
        <v>0.15376186999999999</v>
      </c>
      <c r="L6648" s="20">
        <v>0.2806864456</v>
      </c>
      <c r="M6648" s="20">
        <v>6.6214450859999996E-2</v>
      </c>
      <c r="N6648" s="21">
        <v>0</v>
      </c>
    </row>
    <row r="6649" spans="1:14" ht="15" customHeight="1" outlineLevel="1" x14ac:dyDescent="0.3">
      <c r="A6649" s="12">
        <v>6647</v>
      </c>
      <c r="B6649" s="13">
        <v>1</v>
      </c>
      <c r="C6649" s="19">
        <v>9.6401227979999598E-5</v>
      </c>
      <c r="D6649" s="20">
        <v>6.8190431700000003E-5</v>
      </c>
      <c r="E6649" s="21">
        <v>0</v>
      </c>
      <c r="F6649" s="22">
        <v>2.3496792687798098E-5</v>
      </c>
      <c r="G6649" s="22">
        <v>1.14155251141553E-4</v>
      </c>
      <c r="H6649" s="26">
        <v>0</v>
      </c>
      <c r="I6649" s="20">
        <v>0.22236229639999999</v>
      </c>
      <c r="J6649" s="24">
        <v>0.77790000000000004</v>
      </c>
      <c r="K6649" s="20">
        <v>0.13501339179999999</v>
      </c>
      <c r="L6649" s="20">
        <v>0.24723676559999999</v>
      </c>
      <c r="M6649" s="20">
        <v>2.272746481E-2</v>
      </c>
      <c r="N6649" s="21">
        <v>0</v>
      </c>
    </row>
    <row r="6650" spans="1:14" ht="15" customHeight="1" outlineLevel="1" x14ac:dyDescent="0.3">
      <c r="A6650" s="12">
        <v>6648</v>
      </c>
      <c r="B6650" s="13">
        <v>1</v>
      </c>
      <c r="C6650" s="19">
        <v>7.8645671519591496E-5</v>
      </c>
      <c r="D6650" s="20">
        <v>7.1503823999999997E-5</v>
      </c>
      <c r="E6650" s="21">
        <v>0</v>
      </c>
      <c r="F6650" s="22">
        <v>9.3987170751192492E-6</v>
      </c>
      <c r="G6650" s="22">
        <v>1.14155251141553E-4</v>
      </c>
      <c r="H6650" s="26">
        <v>0</v>
      </c>
      <c r="I6650" s="20">
        <v>0.22071373159999999</v>
      </c>
      <c r="J6650" s="24">
        <v>0.75880000000000003</v>
      </c>
      <c r="K6650" s="20">
        <v>7.8524470420000006E-2</v>
      </c>
      <c r="L6650" s="20">
        <v>0.2353112275</v>
      </c>
      <c r="M6650" s="20">
        <v>1.337349021E-3</v>
      </c>
      <c r="N6650" s="21">
        <v>0</v>
      </c>
    </row>
    <row r="6651" spans="1:14" ht="15" customHeight="1" outlineLevel="1" x14ac:dyDescent="0.3">
      <c r="A6651" s="12">
        <v>6649</v>
      </c>
      <c r="B6651" s="13">
        <v>1</v>
      </c>
      <c r="C6651" s="19">
        <v>6.7213523631433903E-5</v>
      </c>
      <c r="D6651" s="20">
        <v>7.4612685919999994E-5</v>
      </c>
      <c r="E6651" s="21">
        <v>0</v>
      </c>
      <c r="F6651" s="22">
        <v>5.8741981719495297E-6</v>
      </c>
      <c r="G6651" s="22">
        <v>1.14155251141553E-4</v>
      </c>
      <c r="H6651" s="26">
        <v>0</v>
      </c>
      <c r="I6651" s="20">
        <v>0.2301202483</v>
      </c>
      <c r="J6651" s="24">
        <v>0.70589999999999997</v>
      </c>
      <c r="K6651" s="20">
        <v>6.5376187000000002E-2</v>
      </c>
      <c r="L6651" s="20">
        <v>0.23085127010000001</v>
      </c>
      <c r="M6651" s="20">
        <v>3.4929904880000001E-2</v>
      </c>
      <c r="N6651" s="21">
        <v>0</v>
      </c>
    </row>
    <row r="6652" spans="1:14" ht="15" customHeight="1" outlineLevel="1" x14ac:dyDescent="0.3">
      <c r="A6652" s="12">
        <v>6650</v>
      </c>
      <c r="B6652" s="13">
        <v>1</v>
      </c>
      <c r="C6652" s="19">
        <v>5.8574250552685802E-5</v>
      </c>
      <c r="D6652" s="20">
        <v>7.7496564399999994E-5</v>
      </c>
      <c r="E6652" s="21">
        <v>0</v>
      </c>
      <c r="F6652" s="22">
        <v>2.3496792687798102E-6</v>
      </c>
      <c r="G6652" s="22">
        <v>1.14155251141553E-4</v>
      </c>
      <c r="H6652" s="26">
        <v>0</v>
      </c>
      <c r="I6652" s="20">
        <v>0.21121024050000001</v>
      </c>
      <c r="J6652" s="24">
        <v>0.69089999999999996</v>
      </c>
      <c r="K6652" s="20">
        <v>6.6350133919999998E-2</v>
      </c>
      <c r="L6652" s="20">
        <v>0.22396742289999999</v>
      </c>
      <c r="M6652" s="20">
        <v>0.1559930149</v>
      </c>
      <c r="N6652" s="21">
        <v>0</v>
      </c>
    </row>
    <row r="6653" spans="1:14" ht="15" customHeight="1" outlineLevel="1" x14ac:dyDescent="0.3">
      <c r="A6653" s="12">
        <v>6651</v>
      </c>
      <c r="B6653" s="13">
        <v>1</v>
      </c>
      <c r="C6653" s="19">
        <v>4.6678074614910099E-5</v>
      </c>
      <c r="D6653" s="20">
        <v>8.046225504E-5</v>
      </c>
      <c r="E6653" s="21">
        <v>0</v>
      </c>
      <c r="F6653" s="22">
        <v>1.17483963438991E-6</v>
      </c>
      <c r="G6653" s="22">
        <v>1.14155251141553E-4</v>
      </c>
      <c r="H6653" s="26">
        <v>0</v>
      </c>
      <c r="I6653" s="20">
        <v>0.2166408068</v>
      </c>
      <c r="J6653" s="24">
        <v>0.6754</v>
      </c>
      <c r="K6653" s="20">
        <v>7.0976381790000001E-2</v>
      </c>
      <c r="L6653" s="20">
        <v>0.22231917779999999</v>
      </c>
      <c r="M6653" s="20">
        <v>0.19763902159999999</v>
      </c>
      <c r="N6653" s="21">
        <v>0</v>
      </c>
    </row>
    <row r="6654" spans="1:14" ht="15" customHeight="1" outlineLevel="1" x14ac:dyDescent="0.3">
      <c r="A6654" s="12">
        <v>6652</v>
      </c>
      <c r="B6654" s="13">
        <v>1</v>
      </c>
      <c r="C6654" s="19">
        <v>4.4013495305266203E-5</v>
      </c>
      <c r="D6654" s="20">
        <v>8.2834807550000001E-5</v>
      </c>
      <c r="E6654" s="21">
        <v>0</v>
      </c>
      <c r="F6654" s="22">
        <v>1.40980756126789E-5</v>
      </c>
      <c r="G6654" s="22">
        <v>1.14155251141553E-4</v>
      </c>
      <c r="H6654" s="26">
        <v>0</v>
      </c>
      <c r="I6654" s="20">
        <v>0.22226532199999999</v>
      </c>
      <c r="J6654" s="24">
        <v>0.65820000000000001</v>
      </c>
      <c r="K6654" s="20">
        <v>7.7307036770000004E-2</v>
      </c>
      <c r="L6654" s="20">
        <v>0.22949389179999999</v>
      </c>
      <c r="M6654" s="20">
        <v>0.1248967397</v>
      </c>
      <c r="N6654" s="21">
        <v>0</v>
      </c>
    </row>
    <row r="6655" spans="1:14" ht="15" customHeight="1" outlineLevel="1" x14ac:dyDescent="0.3">
      <c r="A6655" s="12">
        <v>6653</v>
      </c>
      <c r="B6655" s="13">
        <v>1</v>
      </c>
      <c r="C6655" s="19">
        <v>5.4847614488064197E-5</v>
      </c>
      <c r="D6655" s="20">
        <v>8.3714288229999999E-5</v>
      </c>
      <c r="E6655" s="21">
        <v>0</v>
      </c>
      <c r="F6655" s="22">
        <v>3.7594868300476997E-5</v>
      </c>
      <c r="G6655" s="22">
        <v>1.14155251141553E-4</v>
      </c>
      <c r="H6655" s="26">
        <v>0</v>
      </c>
      <c r="I6655" s="20">
        <v>0.2367145074</v>
      </c>
      <c r="J6655" s="24">
        <v>0.65939999999999999</v>
      </c>
      <c r="K6655" s="20">
        <v>0.1266130996</v>
      </c>
      <c r="L6655" s="20">
        <v>0.27399650959999999</v>
      </c>
      <c r="M6655" s="20">
        <v>3.6762282690000002E-2</v>
      </c>
      <c r="N6655" s="21">
        <v>0</v>
      </c>
    </row>
    <row r="6656" spans="1:14" ht="15" customHeight="1" outlineLevel="1" x14ac:dyDescent="0.3">
      <c r="A6656" s="12">
        <v>6654</v>
      </c>
      <c r="B6656" s="13">
        <v>1</v>
      </c>
      <c r="C6656" s="19">
        <v>8.38300634904685E-5</v>
      </c>
      <c r="D6656" s="20">
        <v>8.3775647339999994E-5</v>
      </c>
      <c r="E6656" s="21">
        <v>0</v>
      </c>
      <c r="F6656" s="22">
        <v>9.3987170751192502E-5</v>
      </c>
      <c r="G6656" s="22">
        <v>1.14155251141553E-4</v>
      </c>
      <c r="H6656" s="26">
        <v>7.5916653206267197E-3</v>
      </c>
      <c r="I6656" s="20">
        <v>0.24030256010000001</v>
      </c>
      <c r="J6656" s="24">
        <v>0.69210000000000005</v>
      </c>
      <c r="K6656" s="20">
        <v>0.20538105670000001</v>
      </c>
      <c r="L6656" s="20">
        <v>0.32518906339999998</v>
      </c>
      <c r="M6656" s="20">
        <v>1.297628417E-3</v>
      </c>
      <c r="N6656" s="21">
        <v>0</v>
      </c>
    </row>
    <row r="6657" spans="1:14" ht="15" customHeight="1" outlineLevel="1" x14ac:dyDescent="0.3">
      <c r="A6657" s="12">
        <v>6655</v>
      </c>
      <c r="B6657" s="13">
        <v>1</v>
      </c>
      <c r="C6657" s="19">
        <v>1.14945222394185E-4</v>
      </c>
      <c r="D6657" s="20">
        <v>7.6842067159999994E-5</v>
      </c>
      <c r="E6657" s="21">
        <v>0</v>
      </c>
      <c r="F6657" s="22">
        <v>1.8210014333043501E-4</v>
      </c>
      <c r="G6657" s="22">
        <v>1.14155251141553E-4</v>
      </c>
      <c r="H6657" s="26">
        <v>2.4713293490550799E-2</v>
      </c>
      <c r="I6657" s="20">
        <v>0.2224592708</v>
      </c>
      <c r="J6657" s="24">
        <v>0.76470000000000005</v>
      </c>
      <c r="K6657" s="20">
        <v>0.27380082789999999</v>
      </c>
      <c r="L6657" s="20">
        <v>0.35340314140000001</v>
      </c>
      <c r="M6657" s="20">
        <v>4.2308042389999998E-3</v>
      </c>
      <c r="N6657" s="21">
        <v>0</v>
      </c>
    </row>
    <row r="6658" spans="1:14" ht="15" customHeight="1" outlineLevel="1" x14ac:dyDescent="0.3">
      <c r="A6658" s="12">
        <v>6656</v>
      </c>
      <c r="B6658" s="13">
        <v>1</v>
      </c>
      <c r="C6658" s="19">
        <v>1.3034788844344799E-4</v>
      </c>
      <c r="D6658" s="20">
        <v>5.4343724359999999E-5</v>
      </c>
      <c r="E6658" s="21">
        <v>0</v>
      </c>
      <c r="F6658" s="22">
        <v>1.58603350642637E-4</v>
      </c>
      <c r="G6658" s="22">
        <v>1.14155251141553E-4</v>
      </c>
      <c r="H6658" s="26">
        <v>8.2216120174446794E-2</v>
      </c>
      <c r="I6658" s="20">
        <v>0.21460434449999999</v>
      </c>
      <c r="J6658" s="24">
        <v>0.79490000000000005</v>
      </c>
      <c r="K6658" s="20">
        <v>0.27733138540000002</v>
      </c>
      <c r="L6658" s="20">
        <v>0.35185185190000001</v>
      </c>
      <c r="M6658" s="20">
        <v>5.9528632179999999E-2</v>
      </c>
      <c r="N6658" s="21">
        <v>0</v>
      </c>
    </row>
    <row r="6659" spans="1:14" ht="15" customHeight="1" outlineLevel="1" x14ac:dyDescent="0.3">
      <c r="A6659" s="12">
        <v>6657</v>
      </c>
      <c r="B6659" s="13">
        <v>1</v>
      </c>
      <c r="C6659" s="19">
        <v>1.4549165741621501E-4</v>
      </c>
      <c r="D6659" s="20">
        <v>2.4543646680000001E-5</v>
      </c>
      <c r="E6659" s="21">
        <v>0</v>
      </c>
      <c r="F6659" s="22">
        <v>1.4685495429873799E-4</v>
      </c>
      <c r="G6659" s="22">
        <v>1.14155251141553E-4</v>
      </c>
      <c r="H6659" s="26">
        <v>0.15280245517686999</v>
      </c>
      <c r="I6659" s="20">
        <v>0.20219162139999999</v>
      </c>
      <c r="J6659" s="24">
        <v>0.72689999999999999</v>
      </c>
      <c r="K6659" s="20">
        <v>0.26820063309999997</v>
      </c>
      <c r="L6659" s="20">
        <v>0.36726779139999999</v>
      </c>
      <c r="M6659" s="20">
        <v>8.8052908910000005E-2</v>
      </c>
      <c r="N6659" s="21">
        <v>0</v>
      </c>
    </row>
    <row r="6660" spans="1:14" ht="15" customHeight="1" outlineLevel="1" x14ac:dyDescent="0.3">
      <c r="A6660" s="12">
        <v>6658</v>
      </c>
      <c r="B6660" s="13">
        <v>1</v>
      </c>
      <c r="C6660" s="19">
        <v>1.553301606927E-4</v>
      </c>
      <c r="D6660" s="21">
        <v>0</v>
      </c>
      <c r="E6660" s="21">
        <v>0</v>
      </c>
      <c r="F6660" s="22">
        <v>1.6447754881458699E-4</v>
      </c>
      <c r="G6660" s="22">
        <v>1.14155251141553E-4</v>
      </c>
      <c r="H6660" s="26">
        <v>0.21208205459537999</v>
      </c>
      <c r="I6660" s="20">
        <v>0.1835725369</v>
      </c>
      <c r="J6660" s="24">
        <v>0.67300000000000004</v>
      </c>
      <c r="K6660" s="20">
        <v>0.26966155339999998</v>
      </c>
      <c r="L6660" s="20">
        <v>0.36183827810000002</v>
      </c>
      <c r="M6660" s="20">
        <v>5.8228053100000003E-2</v>
      </c>
      <c r="N6660" s="21">
        <v>0</v>
      </c>
    </row>
    <row r="6661" spans="1:14" ht="15" customHeight="1" outlineLevel="1" x14ac:dyDescent="0.3">
      <c r="A6661" s="12">
        <v>6659</v>
      </c>
      <c r="B6661" s="13">
        <v>1</v>
      </c>
      <c r="C6661" s="19">
        <v>1.58698041895739E-4</v>
      </c>
      <c r="D6661" s="21">
        <v>0</v>
      </c>
      <c r="E6661" s="21">
        <v>0</v>
      </c>
      <c r="F6661" s="22">
        <v>1.87974341502385E-4</v>
      </c>
      <c r="G6661" s="22">
        <v>1.14155251141553E-4</v>
      </c>
      <c r="H6661" s="26">
        <v>0.268938782103053</v>
      </c>
      <c r="I6661" s="20">
        <v>0.16815360739999999</v>
      </c>
      <c r="J6661" s="24">
        <v>0.79579999999999995</v>
      </c>
      <c r="K6661" s="20">
        <v>0.22437302170000001</v>
      </c>
      <c r="L6661" s="20">
        <v>0.35214271860000002</v>
      </c>
      <c r="M6661" s="20">
        <v>2.0871013179999998E-2</v>
      </c>
      <c r="N6661" s="21">
        <v>0</v>
      </c>
    </row>
    <row r="6662" spans="1:14" ht="15" customHeight="1" outlineLevel="1" x14ac:dyDescent="0.3">
      <c r="A6662" s="12">
        <v>6660</v>
      </c>
      <c r="B6662" s="13">
        <v>1</v>
      </c>
      <c r="C6662" s="19">
        <v>1.6067829822542399E-4</v>
      </c>
      <c r="D6662" s="21">
        <v>0</v>
      </c>
      <c r="E6662" s="21">
        <v>0</v>
      </c>
      <c r="F6662" s="22">
        <v>2.0677177565262301E-4</v>
      </c>
      <c r="G6662" s="22">
        <v>1.14155251141553E-4</v>
      </c>
      <c r="H6662" s="26">
        <v>0.302697464060733</v>
      </c>
      <c r="I6662" s="20">
        <v>0.16272304109999999</v>
      </c>
      <c r="J6662" s="24">
        <v>0.87549999999999994</v>
      </c>
      <c r="K6662" s="20">
        <v>0.22181641099999999</v>
      </c>
      <c r="L6662" s="20">
        <v>0.34002326929999999</v>
      </c>
      <c r="M6662" s="20">
        <v>1.337349021E-3</v>
      </c>
      <c r="N6662" s="21">
        <v>0</v>
      </c>
    </row>
    <row r="6663" spans="1:14" ht="15" customHeight="1" outlineLevel="1" x14ac:dyDescent="0.3">
      <c r="A6663" s="12">
        <v>6661</v>
      </c>
      <c r="B6663" s="13">
        <v>1</v>
      </c>
      <c r="C6663" s="19">
        <v>1.5696832894596699E-4</v>
      </c>
      <c r="D6663" s="21">
        <v>0</v>
      </c>
      <c r="E6663" s="21">
        <v>0</v>
      </c>
      <c r="F6663" s="22">
        <v>1.87974341502385E-4</v>
      </c>
      <c r="G6663" s="22">
        <v>1.14155251141553E-4</v>
      </c>
      <c r="H6663" s="26">
        <v>0.30996607979324797</v>
      </c>
      <c r="I6663" s="20">
        <v>0.15913498840000001</v>
      </c>
      <c r="J6663" s="24">
        <v>0.89290000000000003</v>
      </c>
      <c r="K6663" s="20">
        <v>0.21146822500000001</v>
      </c>
      <c r="L6663" s="20">
        <v>0.32635253050000002</v>
      </c>
      <c r="M6663" s="20">
        <v>2.6410881769999998E-2</v>
      </c>
      <c r="N6663" s="21">
        <v>0</v>
      </c>
    </row>
    <row r="6664" spans="1:14" ht="15" customHeight="1" outlineLevel="1" x14ac:dyDescent="0.3">
      <c r="A6664" s="12">
        <v>6662</v>
      </c>
      <c r="B6664" s="13">
        <v>1</v>
      </c>
      <c r="C6664" s="19">
        <v>1.5336917693070101E-4</v>
      </c>
      <c r="D6664" s="21">
        <v>0</v>
      </c>
      <c r="E6664" s="21">
        <v>0</v>
      </c>
      <c r="F6664" s="22">
        <v>1.90324020771165E-4</v>
      </c>
      <c r="G6664" s="22">
        <v>1.14155251141553E-4</v>
      </c>
      <c r="H6664" s="26">
        <v>0.28218381521563601</v>
      </c>
      <c r="I6664" s="20">
        <v>0.1721295578</v>
      </c>
      <c r="J6664" s="24">
        <v>0.88680000000000003</v>
      </c>
      <c r="K6664" s="20">
        <v>0.21098125149999999</v>
      </c>
      <c r="L6664" s="20">
        <v>0.31064572429999998</v>
      </c>
      <c r="M6664" s="20">
        <v>0.1217847036</v>
      </c>
      <c r="N6664" s="21">
        <v>0</v>
      </c>
    </row>
    <row r="6665" spans="1:14" ht="15" customHeight="1" outlineLevel="1" x14ac:dyDescent="0.3">
      <c r="A6665" s="12">
        <v>6663</v>
      </c>
      <c r="B6665" s="13">
        <v>1</v>
      </c>
      <c r="C6665" s="19">
        <v>1.4654668797003701E-4</v>
      </c>
      <c r="D6665" s="21">
        <v>0</v>
      </c>
      <c r="E6665" s="21">
        <v>0</v>
      </c>
      <c r="F6665" s="22">
        <v>2.1382081345896301E-4</v>
      </c>
      <c r="G6665" s="22">
        <v>1.14155251141553E-4</v>
      </c>
      <c r="H6665" s="26">
        <v>0.21547407527055401</v>
      </c>
      <c r="I6665" s="20">
        <v>0.18832428239999999</v>
      </c>
      <c r="J6665" s="24">
        <v>0.82030000000000003</v>
      </c>
      <c r="K6665" s="20">
        <v>0.21938154369999999</v>
      </c>
      <c r="L6665" s="20">
        <v>0.3096761683</v>
      </c>
      <c r="M6665" s="20">
        <v>0.15332652590000001</v>
      </c>
      <c r="N6665" s="21">
        <v>0</v>
      </c>
    </row>
    <row r="6666" spans="1:14" ht="15" customHeight="1" outlineLevel="1" x14ac:dyDescent="0.3">
      <c r="A6666" s="12">
        <v>6664</v>
      </c>
      <c r="B6666" s="13">
        <v>1</v>
      </c>
      <c r="C6666" s="19">
        <v>1.3989765211854199E-4</v>
      </c>
      <c r="D6666" s="21">
        <v>0</v>
      </c>
      <c r="E6666" s="21">
        <v>0</v>
      </c>
      <c r="F6666" s="22">
        <v>2.23219530534082E-4</v>
      </c>
      <c r="G6666" s="22">
        <v>1.14155251141553E-4</v>
      </c>
      <c r="H6666" s="26">
        <v>0.14262639315134901</v>
      </c>
      <c r="I6666" s="20">
        <v>0.20054305659999999</v>
      </c>
      <c r="J6666" s="24">
        <v>0.52790000000000004</v>
      </c>
      <c r="K6666" s="20">
        <v>0.24592159729999999</v>
      </c>
      <c r="L6666" s="24">
        <v>0.33604809000000002</v>
      </c>
      <c r="M6666" s="20">
        <v>9.7883244829999994E-2</v>
      </c>
      <c r="N6666" s="24">
        <v>6.8640000000000003E-3</v>
      </c>
    </row>
    <row r="6667" spans="1:14" ht="15" customHeight="1" outlineLevel="1" x14ac:dyDescent="0.3">
      <c r="A6667" s="12">
        <v>6665</v>
      </c>
      <c r="B6667" s="13">
        <v>1</v>
      </c>
      <c r="C6667" s="19">
        <v>1.3719949264257299E-4</v>
      </c>
      <c r="D6667" s="21">
        <v>0</v>
      </c>
      <c r="E6667" s="21">
        <v>0</v>
      </c>
      <c r="F6667" s="22">
        <v>2.23219530534082E-4</v>
      </c>
      <c r="G6667" s="22">
        <v>1.14155251141553E-4</v>
      </c>
      <c r="H6667" s="26">
        <v>5.79874010660636E-2</v>
      </c>
      <c r="I6667" s="20">
        <v>0.24136927850000001</v>
      </c>
      <c r="J6667" s="24">
        <v>0.32790000000000002</v>
      </c>
      <c r="K6667" s="20">
        <v>0.33686389090000002</v>
      </c>
      <c r="L6667" s="20">
        <v>0.36717083579999998</v>
      </c>
      <c r="M6667" s="20">
        <v>2.8950473429999998E-2</v>
      </c>
      <c r="N6667" s="20">
        <v>1.7995714289999999E-2</v>
      </c>
    </row>
    <row r="6668" spans="1:14" ht="15" customHeight="1" outlineLevel="1" x14ac:dyDescent="0.3">
      <c r="A6668" s="12">
        <v>6666</v>
      </c>
      <c r="B6668" s="13">
        <v>1</v>
      </c>
      <c r="C6668" s="19">
        <v>1.4646959769929499E-4</v>
      </c>
      <c r="D6668" s="21">
        <v>0</v>
      </c>
      <c r="E6668" s="21">
        <v>0</v>
      </c>
      <c r="F6668" s="22">
        <v>1.6447754881458699E-4</v>
      </c>
      <c r="G6668" s="22">
        <v>1.14155251141553E-4</v>
      </c>
      <c r="H6668" s="26">
        <v>1.3891132288806301E-2</v>
      </c>
      <c r="I6668" s="20">
        <v>0.25620636149999998</v>
      </c>
      <c r="J6668" s="24">
        <v>0.52649999999999997</v>
      </c>
      <c r="K6668" s="20">
        <v>0.3396639883</v>
      </c>
      <c r="L6668" s="20">
        <v>0.42301725810000002</v>
      </c>
      <c r="M6668" s="20">
        <v>1.1832008230000001E-3</v>
      </c>
      <c r="N6668" s="21">
        <v>0</v>
      </c>
    </row>
    <row r="6669" spans="1:14" ht="15" customHeight="1" outlineLevel="1" x14ac:dyDescent="0.3">
      <c r="A6669" s="12">
        <v>6667</v>
      </c>
      <c r="B6669" s="13">
        <v>1</v>
      </c>
      <c r="C6669" s="19">
        <v>1.6076502478000801E-4</v>
      </c>
      <c r="D6669" s="21">
        <v>0</v>
      </c>
      <c r="E6669" s="21">
        <v>0</v>
      </c>
      <c r="F6669" s="22">
        <v>1.1748396343899099E-4</v>
      </c>
      <c r="G6669" s="22">
        <v>1.14155251141553E-4</v>
      </c>
      <c r="H6669" s="26">
        <v>0</v>
      </c>
      <c r="I6669" s="20">
        <v>0.25940651669999998</v>
      </c>
      <c r="J6669" s="24">
        <v>0.70809999999999995</v>
      </c>
      <c r="K6669" s="20">
        <v>0.25432188950000001</v>
      </c>
      <c r="L6669" s="20">
        <v>0.3985844483</v>
      </c>
      <c r="M6669" s="20">
        <v>2.5313597070000002E-3</v>
      </c>
      <c r="N6669" s="21">
        <v>0</v>
      </c>
    </row>
    <row r="6670" spans="1:14" ht="15" customHeight="1" outlineLevel="1" x14ac:dyDescent="0.3">
      <c r="A6670" s="12">
        <v>6668</v>
      </c>
      <c r="B6670" s="13">
        <v>1</v>
      </c>
      <c r="C6670" s="19">
        <v>1.4988148649890901E-4</v>
      </c>
      <c r="D6670" s="20">
        <v>3.2724862239999998E-7</v>
      </c>
      <c r="E6670" s="21">
        <v>0</v>
      </c>
      <c r="F6670" s="22">
        <v>8.8112972579242903E-5</v>
      </c>
      <c r="G6670" s="22">
        <v>1.14155251141553E-4</v>
      </c>
      <c r="H6670" s="26">
        <v>0</v>
      </c>
      <c r="I6670" s="20">
        <v>0.2510667184</v>
      </c>
      <c r="J6670" s="24">
        <v>0.74060000000000004</v>
      </c>
      <c r="K6670" s="20">
        <v>0.1266130996</v>
      </c>
      <c r="L6670" s="20">
        <v>0.3630017452</v>
      </c>
      <c r="M6670" s="20">
        <v>4.3658124600000001E-2</v>
      </c>
      <c r="N6670" s="21">
        <v>0</v>
      </c>
    </row>
    <row r="6671" spans="1:14" ht="15" customHeight="1" outlineLevel="1" x14ac:dyDescent="0.3">
      <c r="A6671" s="12">
        <v>6669</v>
      </c>
      <c r="B6671" s="13">
        <v>1</v>
      </c>
      <c r="C6671" s="19">
        <v>1.28545369564857E-4</v>
      </c>
      <c r="D6671" s="20">
        <v>3.9065304300000003E-6</v>
      </c>
      <c r="E6671" s="21">
        <v>0</v>
      </c>
      <c r="F6671" s="22">
        <v>5.87419817194953E-5</v>
      </c>
      <c r="G6671" s="22">
        <v>1.14155251141553E-4</v>
      </c>
      <c r="H6671" s="26">
        <v>0</v>
      </c>
      <c r="I6671" s="20">
        <v>0.24059348329999999</v>
      </c>
      <c r="J6671" s="24">
        <v>0.79490000000000005</v>
      </c>
      <c r="K6671" s="20">
        <v>0.1673971269</v>
      </c>
      <c r="L6671" s="20">
        <v>0.34768276129999998</v>
      </c>
      <c r="M6671" s="20">
        <v>6.8678760310000003E-2</v>
      </c>
      <c r="N6671" s="21">
        <v>0</v>
      </c>
    </row>
    <row r="6672" spans="1:14" ht="15" customHeight="1" outlineLevel="1" x14ac:dyDescent="0.3">
      <c r="A6672" s="12">
        <v>6670</v>
      </c>
      <c r="B6672" s="13">
        <v>1</v>
      </c>
      <c r="C6672" s="19">
        <v>1.2517017240763599E-4</v>
      </c>
      <c r="D6672" s="20">
        <v>9.367491817E-6</v>
      </c>
      <c r="E6672" s="21">
        <v>0</v>
      </c>
      <c r="F6672" s="22">
        <v>3.7594868300476997E-5</v>
      </c>
      <c r="G6672" s="22">
        <v>1.14155251141553E-4</v>
      </c>
      <c r="H6672" s="26">
        <v>0</v>
      </c>
      <c r="I6672" s="20">
        <v>0.22604732350000001</v>
      </c>
      <c r="J6672" s="24">
        <v>0.78520000000000001</v>
      </c>
      <c r="K6672" s="20">
        <v>0.19004139270000001</v>
      </c>
      <c r="L6672" s="20">
        <v>0.33595113440000002</v>
      </c>
      <c r="M6672" s="20">
        <v>4.7494560839999998E-2</v>
      </c>
      <c r="N6672" s="21">
        <v>0</v>
      </c>
    </row>
    <row r="6673" spans="1:14" ht="15" customHeight="1" outlineLevel="1" x14ac:dyDescent="0.3">
      <c r="A6673" s="12">
        <v>6671</v>
      </c>
      <c r="B6673" s="13">
        <v>1</v>
      </c>
      <c r="C6673" s="19">
        <v>1.2675332652696899E-4</v>
      </c>
      <c r="D6673" s="20">
        <v>1.507388967E-5</v>
      </c>
      <c r="E6673" s="21">
        <v>0</v>
      </c>
      <c r="F6673" s="22">
        <v>2.3496792687798098E-5</v>
      </c>
      <c r="G6673" s="22">
        <v>1.14155251141553E-4</v>
      </c>
      <c r="H6673" s="26">
        <v>0</v>
      </c>
      <c r="I6673" s="20">
        <v>0.21470131889999999</v>
      </c>
      <c r="J6673" s="24">
        <v>0.77229999999999999</v>
      </c>
      <c r="K6673" s="20">
        <v>0.14450937420000001</v>
      </c>
      <c r="L6673" s="20">
        <v>0.32014737250000003</v>
      </c>
      <c r="M6673" s="20">
        <v>1.828030731E-2</v>
      </c>
      <c r="N6673" s="21">
        <v>0</v>
      </c>
    </row>
    <row r="6674" spans="1:14" ht="15" customHeight="1" outlineLevel="1" x14ac:dyDescent="0.3">
      <c r="A6674" s="12">
        <v>6672</v>
      </c>
      <c r="B6674" s="13">
        <v>1</v>
      </c>
      <c r="C6674" s="19">
        <v>1.06835082915843E-4</v>
      </c>
      <c r="D6674" s="20">
        <v>2.1168895259999998E-5</v>
      </c>
      <c r="E6674" s="21">
        <v>0</v>
      </c>
      <c r="F6674" s="22">
        <v>9.3987170751192492E-6</v>
      </c>
      <c r="G6674" s="22">
        <v>1.14155251141553E-4</v>
      </c>
      <c r="H6674" s="26">
        <v>0</v>
      </c>
      <c r="I6674" s="20">
        <v>0.20112490299999999</v>
      </c>
      <c r="J6674" s="24">
        <v>0.72150000000000003</v>
      </c>
      <c r="K6674" s="20">
        <v>0.10676893110000001</v>
      </c>
      <c r="L6674" s="20">
        <v>0.29493891799999999</v>
      </c>
      <c r="M6674" s="20">
        <v>1.337349021E-3</v>
      </c>
      <c r="N6674" s="21">
        <v>0</v>
      </c>
    </row>
    <row r="6675" spans="1:14" ht="15" customHeight="1" outlineLevel="1" x14ac:dyDescent="0.3">
      <c r="A6675" s="12">
        <v>6673</v>
      </c>
      <c r="B6675" s="13">
        <v>1</v>
      </c>
      <c r="C6675" s="19">
        <v>9.1703853963854206E-5</v>
      </c>
      <c r="D6675" s="20">
        <v>2.552539255E-5</v>
      </c>
      <c r="E6675" s="21">
        <v>0</v>
      </c>
      <c r="F6675" s="22">
        <v>5.8741981719495297E-6</v>
      </c>
      <c r="G6675" s="22">
        <v>1.14155251141553E-4</v>
      </c>
      <c r="H6675" s="26">
        <v>0</v>
      </c>
      <c r="I6675" s="20">
        <v>0.19695500390000001</v>
      </c>
      <c r="J6675" s="24">
        <v>0.69440000000000002</v>
      </c>
      <c r="K6675" s="20">
        <v>6.8541514489999997E-2</v>
      </c>
      <c r="L6675" s="20">
        <v>0.2789412449</v>
      </c>
      <c r="M6675" s="20">
        <v>2.0472690580000001E-2</v>
      </c>
      <c r="N6675" s="21">
        <v>0</v>
      </c>
    </row>
    <row r="6676" spans="1:14" ht="15" customHeight="1" outlineLevel="1" x14ac:dyDescent="0.3">
      <c r="A6676" s="12">
        <v>6674</v>
      </c>
      <c r="B6676" s="13">
        <v>1</v>
      </c>
      <c r="C6676" s="19">
        <v>8.3116291807676596E-5</v>
      </c>
      <c r="D6676" s="20">
        <v>2.775477379E-5</v>
      </c>
      <c r="E6676" s="21">
        <v>0</v>
      </c>
      <c r="F6676" s="22">
        <v>2.3496792687798102E-6</v>
      </c>
      <c r="G6676" s="22">
        <v>1.14155251141553E-4</v>
      </c>
      <c r="H6676" s="26">
        <v>0</v>
      </c>
      <c r="I6676" s="20">
        <v>0.19453064389999999</v>
      </c>
      <c r="J6676" s="24">
        <v>0.70699999999999996</v>
      </c>
      <c r="K6676" s="20">
        <v>4.3097151209999997E-2</v>
      </c>
      <c r="L6676" s="20">
        <v>0.27923211170000001</v>
      </c>
      <c r="M6676" s="20">
        <v>9.7427648650000004E-2</v>
      </c>
      <c r="N6676" s="21">
        <v>0</v>
      </c>
    </row>
    <row r="6677" spans="1:14" ht="15" customHeight="1" outlineLevel="1" x14ac:dyDescent="0.3">
      <c r="A6677" s="12">
        <v>6675</v>
      </c>
      <c r="B6677" s="13">
        <v>1</v>
      </c>
      <c r="C6677" s="19">
        <v>7.1417557769722903E-5</v>
      </c>
      <c r="D6677" s="20">
        <v>2.6998011349999999E-5</v>
      </c>
      <c r="E6677" s="21">
        <v>0</v>
      </c>
      <c r="F6677" s="22">
        <v>1.17483963438991E-6</v>
      </c>
      <c r="G6677" s="22">
        <v>1.14155251141553E-4</v>
      </c>
      <c r="H6677" s="26">
        <v>0</v>
      </c>
      <c r="I6677" s="20">
        <v>0.2007370054</v>
      </c>
      <c r="J6677" s="24">
        <v>0.73850000000000005</v>
      </c>
      <c r="K6677" s="20">
        <v>4.6262478689999997E-2</v>
      </c>
      <c r="L6677" s="20">
        <v>0.2838859802</v>
      </c>
      <c r="M6677" s="20">
        <v>0.121906556</v>
      </c>
      <c r="N6677" s="21">
        <v>0</v>
      </c>
    </row>
    <row r="6678" spans="1:14" ht="15" customHeight="1" outlineLevel="1" x14ac:dyDescent="0.3">
      <c r="A6678" s="12">
        <v>6676</v>
      </c>
      <c r="B6678" s="13">
        <v>1</v>
      </c>
      <c r="C6678" s="19">
        <v>6.7602753633520804E-5</v>
      </c>
      <c r="D6678" s="20">
        <v>2.697755831E-5</v>
      </c>
      <c r="E6678" s="21">
        <v>0</v>
      </c>
      <c r="F6678" s="22">
        <v>1.40980756126789E-5</v>
      </c>
      <c r="G6678" s="22">
        <v>1.14155251141553E-4</v>
      </c>
      <c r="H6678" s="26">
        <v>0</v>
      </c>
      <c r="I6678" s="20">
        <v>0.20151280060000001</v>
      </c>
      <c r="J6678" s="24">
        <v>0.84840000000000004</v>
      </c>
      <c r="K6678" s="20">
        <v>7.3654735819999997E-2</v>
      </c>
      <c r="L6678" s="20">
        <v>0.27991080089999998</v>
      </c>
      <c r="M6678" s="20">
        <v>7.860017859E-2</v>
      </c>
      <c r="N6678" s="21">
        <v>0</v>
      </c>
    </row>
    <row r="6679" spans="1:14" ht="15" customHeight="1" outlineLevel="1" x14ac:dyDescent="0.3">
      <c r="A6679" s="12">
        <v>6677</v>
      </c>
      <c r="B6679" s="13">
        <v>1</v>
      </c>
      <c r="C6679" s="19">
        <v>7.6803881571395598E-5</v>
      </c>
      <c r="D6679" s="20">
        <v>2.742752517E-5</v>
      </c>
      <c r="E6679" s="21">
        <v>0</v>
      </c>
      <c r="F6679" s="22">
        <v>3.7594868300476997E-5</v>
      </c>
      <c r="G6679" s="22">
        <v>1.14155251141553E-4</v>
      </c>
      <c r="H6679" s="26">
        <v>0</v>
      </c>
      <c r="I6679" s="20">
        <v>0.21295577969999999</v>
      </c>
      <c r="J6679" s="24">
        <v>0.95040000000000002</v>
      </c>
      <c r="K6679" s="20">
        <v>0.17762356949999999</v>
      </c>
      <c r="L6679" s="20">
        <v>0.30075625360000002</v>
      </c>
      <c r="M6679" s="20">
        <v>2.33563938E-2</v>
      </c>
      <c r="N6679" s="21">
        <v>0</v>
      </c>
    </row>
    <row r="6680" spans="1:14" ht="15" customHeight="1" outlineLevel="1" x14ac:dyDescent="0.3">
      <c r="A6680" s="12">
        <v>6678</v>
      </c>
      <c r="B6680" s="13">
        <v>1</v>
      </c>
      <c r="C6680" s="19">
        <v>1.02958849958276E-4</v>
      </c>
      <c r="D6680" s="20">
        <v>2.8491083189999999E-5</v>
      </c>
      <c r="E6680" s="21">
        <v>0</v>
      </c>
      <c r="F6680" s="22">
        <v>9.3987170751192502E-5</v>
      </c>
      <c r="G6680" s="22">
        <v>1.14155251141553E-4</v>
      </c>
      <c r="H6680" s="26">
        <v>6.2994669681796199E-3</v>
      </c>
      <c r="I6680" s="20">
        <v>0.22391388670000001</v>
      </c>
      <c r="J6680" s="24">
        <v>0.96240000000000003</v>
      </c>
      <c r="K6680" s="20">
        <v>0.2654005357</v>
      </c>
      <c r="L6680" s="20">
        <v>0.33624200119999997</v>
      </c>
      <c r="M6680" s="20">
        <v>1.0931495910000001E-3</v>
      </c>
      <c r="N6680" s="21">
        <v>0</v>
      </c>
    </row>
    <row r="6681" spans="1:14" ht="15" customHeight="1" outlineLevel="1" x14ac:dyDescent="0.3">
      <c r="A6681" s="12">
        <v>6679</v>
      </c>
      <c r="B6681" s="13">
        <v>1</v>
      </c>
      <c r="C6681" s="19">
        <v>1.3340269058941201E-4</v>
      </c>
      <c r="D6681" s="20">
        <v>2.3193746120000002E-5</v>
      </c>
      <c r="E6681" s="21">
        <v>0</v>
      </c>
      <c r="F6681" s="22">
        <v>1.8210014333043501E-4</v>
      </c>
      <c r="G6681" s="22">
        <v>1.14155251141553E-4</v>
      </c>
      <c r="H6681" s="26">
        <v>2.3582619932159599E-2</v>
      </c>
      <c r="I6681" s="20">
        <v>0.2621217998</v>
      </c>
      <c r="J6681" s="24">
        <v>0.97360000000000002</v>
      </c>
      <c r="K6681" s="20">
        <v>0.2505478451</v>
      </c>
      <c r="L6681" s="20">
        <v>0.3514640295</v>
      </c>
      <c r="M6681" s="20">
        <v>1.5239478200000001E-3</v>
      </c>
      <c r="N6681" s="21">
        <v>0</v>
      </c>
    </row>
    <row r="6682" spans="1:14" ht="15" customHeight="1" outlineLevel="1" x14ac:dyDescent="0.3">
      <c r="A6682" s="12">
        <v>6680</v>
      </c>
      <c r="B6682" s="13">
        <v>1</v>
      </c>
      <c r="C6682" s="19">
        <v>1.4563150400375099E-4</v>
      </c>
      <c r="D6682" s="20">
        <v>3.8042652359999998E-6</v>
      </c>
      <c r="E6682" s="21">
        <v>0</v>
      </c>
      <c r="F6682" s="22">
        <v>1.58603350642637E-4</v>
      </c>
      <c r="G6682" s="22">
        <v>1.14155251141553E-4</v>
      </c>
      <c r="H6682" s="26">
        <v>0.10143757066709699</v>
      </c>
      <c r="I6682" s="20">
        <v>0.26202482539999999</v>
      </c>
      <c r="J6682" s="24">
        <v>0.97199999999999998</v>
      </c>
      <c r="K6682" s="20">
        <v>0.24519113710000001</v>
      </c>
      <c r="L6682" s="20">
        <v>0.36755865809999999</v>
      </c>
      <c r="M6682" s="20">
        <v>3.281947231E-2</v>
      </c>
      <c r="N6682" s="20">
        <v>7.9671428570000005E-3</v>
      </c>
    </row>
    <row r="6683" spans="1:14" ht="15" customHeight="1" outlineLevel="1" x14ac:dyDescent="0.3">
      <c r="A6683" s="12">
        <v>6681</v>
      </c>
      <c r="B6683" s="13">
        <v>1</v>
      </c>
      <c r="C6683" s="19">
        <v>1.5179846266433301E-4</v>
      </c>
      <c r="D6683" s="21">
        <v>0</v>
      </c>
      <c r="E6683" s="21">
        <v>0</v>
      </c>
      <c r="F6683" s="22">
        <v>1.4685495429873799E-4</v>
      </c>
      <c r="G6683" s="22">
        <v>1.14155251141553E-4</v>
      </c>
      <c r="H6683" s="26">
        <v>0.20562106283314499</v>
      </c>
      <c r="I6683" s="20">
        <v>0.28646237390000001</v>
      </c>
      <c r="J6683" s="24">
        <v>0.96699999999999997</v>
      </c>
      <c r="K6683" s="20">
        <v>0.24385196009999999</v>
      </c>
      <c r="L6683" s="20">
        <v>0.3629047896</v>
      </c>
      <c r="M6683" s="20">
        <v>5.489252545E-2</v>
      </c>
      <c r="N6683" s="20">
        <v>0.12258257140000001</v>
      </c>
    </row>
    <row r="6684" spans="1:14" ht="15" customHeight="1" outlineLevel="1" x14ac:dyDescent="0.3">
      <c r="A6684" s="12">
        <v>6682</v>
      </c>
      <c r="B6684" s="13">
        <v>1</v>
      </c>
      <c r="C6684" s="19">
        <v>1.5338363135646501E-4</v>
      </c>
      <c r="D6684" s="21">
        <v>0</v>
      </c>
      <c r="E6684" s="21">
        <v>0</v>
      </c>
      <c r="F6684" s="22">
        <v>1.6447754881458699E-4</v>
      </c>
      <c r="G6684" s="22">
        <v>1.14155251141553E-4</v>
      </c>
      <c r="H6684" s="26">
        <v>0.29526732353416202</v>
      </c>
      <c r="I6684" s="20">
        <v>0.31410007760000003</v>
      </c>
      <c r="J6684" s="24">
        <v>0.95760000000000001</v>
      </c>
      <c r="K6684" s="20">
        <v>0.2399561724</v>
      </c>
      <c r="L6684" s="20">
        <v>0.36048089970000002</v>
      </c>
      <c r="M6684" s="20">
        <v>3.9629283940000003E-2</v>
      </c>
      <c r="N6684" s="20">
        <v>0.12874457140000001</v>
      </c>
    </row>
    <row r="6685" spans="1:14" ht="15" customHeight="1" outlineLevel="1" x14ac:dyDescent="0.3">
      <c r="A6685" s="12">
        <v>6683</v>
      </c>
      <c r="B6685" s="13">
        <v>1</v>
      </c>
      <c r="C6685" s="19">
        <v>1.5615888110317601E-4</v>
      </c>
      <c r="D6685" s="21">
        <v>0</v>
      </c>
      <c r="E6685" s="21">
        <v>0</v>
      </c>
      <c r="F6685" s="22">
        <v>1.87974341502385E-4</v>
      </c>
      <c r="G6685" s="22">
        <v>1.14155251141553E-4</v>
      </c>
      <c r="H6685" s="26">
        <v>0.33516394766596702</v>
      </c>
      <c r="I6685" s="20">
        <v>0.34503491079999998</v>
      </c>
      <c r="J6685" s="24">
        <v>0.96279999999999999</v>
      </c>
      <c r="K6685" s="20">
        <v>0.22352081809999999</v>
      </c>
      <c r="L6685" s="20">
        <v>0.35097925149999998</v>
      </c>
      <c r="M6685" s="20">
        <v>1.629275849E-2</v>
      </c>
      <c r="N6685" s="20">
        <v>0.1018457143</v>
      </c>
    </row>
    <row r="6686" spans="1:14" ht="15" customHeight="1" outlineLevel="1" x14ac:dyDescent="0.3">
      <c r="A6686" s="12">
        <v>6684</v>
      </c>
      <c r="B6686" s="13">
        <v>1</v>
      </c>
      <c r="C6686" s="19">
        <v>1.5663587715339199E-4</v>
      </c>
      <c r="D6686" s="21">
        <v>0</v>
      </c>
      <c r="E6686" s="21">
        <v>0</v>
      </c>
      <c r="F6686" s="22">
        <v>2.0677177565262301E-4</v>
      </c>
      <c r="G6686" s="22">
        <v>1.14155251141553E-4</v>
      </c>
      <c r="H6686" s="26">
        <v>0.33839444354708398</v>
      </c>
      <c r="I6686" s="20">
        <v>0.38343677269999998</v>
      </c>
      <c r="J6686" s="24">
        <v>0.97860000000000003</v>
      </c>
      <c r="K6686" s="20">
        <v>0.19515461410000001</v>
      </c>
      <c r="L6686" s="20">
        <v>0.34012022489999999</v>
      </c>
      <c r="M6686" s="20">
        <v>1.337349021E-3</v>
      </c>
      <c r="N6686" s="20">
        <v>0.12463285709999999</v>
      </c>
    </row>
    <row r="6687" spans="1:14" ht="15" customHeight="1" outlineLevel="1" x14ac:dyDescent="0.3">
      <c r="A6687" s="12">
        <v>6685</v>
      </c>
      <c r="B6687" s="13">
        <v>1</v>
      </c>
      <c r="C6687" s="19">
        <v>1.51427465736388E-4</v>
      </c>
      <c r="D6687" s="21">
        <v>0</v>
      </c>
      <c r="E6687" s="21">
        <v>0</v>
      </c>
      <c r="F6687" s="22">
        <v>1.87974341502385E-4</v>
      </c>
      <c r="G6687" s="22">
        <v>1.14155251141553E-4</v>
      </c>
      <c r="H6687" s="26">
        <v>0.32983362946212202</v>
      </c>
      <c r="I6687" s="20">
        <v>0.41088052749999998</v>
      </c>
      <c r="J6687" s="24">
        <v>0.97770000000000001</v>
      </c>
      <c r="K6687" s="20">
        <v>0.169101534</v>
      </c>
      <c r="L6687" s="20">
        <v>0.31995346130000002</v>
      </c>
      <c r="M6687" s="20">
        <v>1.549881256E-2</v>
      </c>
      <c r="N6687" s="20">
        <v>0.96180685710000002</v>
      </c>
    </row>
    <row r="6688" spans="1:14" ht="15" customHeight="1" outlineLevel="1" x14ac:dyDescent="0.3">
      <c r="A6688" s="12">
        <v>6686</v>
      </c>
      <c r="B6688" s="13">
        <v>1</v>
      </c>
      <c r="C6688" s="19">
        <v>1.4800176683029101E-4</v>
      </c>
      <c r="D6688" s="21">
        <v>0</v>
      </c>
      <c r="E6688" s="21">
        <v>0</v>
      </c>
      <c r="F6688" s="22">
        <v>1.90324020771165E-4</v>
      </c>
      <c r="G6688" s="22">
        <v>1.14155251141553E-4</v>
      </c>
      <c r="H6688" s="26">
        <v>0.30285898885478901</v>
      </c>
      <c r="I6688" s="20">
        <v>0.39875872769999998</v>
      </c>
      <c r="J6688" s="24">
        <v>0.98219999999999996</v>
      </c>
      <c r="K6688" s="20">
        <v>0.16252739229999999</v>
      </c>
      <c r="L6688" s="20">
        <v>0.31820826060000001</v>
      </c>
      <c r="M6688" s="20">
        <v>7.6556116559999998E-2</v>
      </c>
      <c r="N6688" s="20">
        <v>0.73206342859999995</v>
      </c>
    </row>
    <row r="6689" spans="1:14" ht="15" customHeight="1" outlineLevel="1" x14ac:dyDescent="0.3">
      <c r="A6689" s="12">
        <v>6687</v>
      </c>
      <c r="B6689" s="13">
        <v>1</v>
      </c>
      <c r="C6689" s="19">
        <v>1.38707571063963E-4</v>
      </c>
      <c r="D6689" s="21">
        <v>0</v>
      </c>
      <c r="E6689" s="21">
        <v>0</v>
      </c>
      <c r="F6689" s="22">
        <v>2.1382081345896301E-4</v>
      </c>
      <c r="G6689" s="22">
        <v>1.14155251141553E-4</v>
      </c>
      <c r="H6689" s="26">
        <v>0.24115651752544001</v>
      </c>
      <c r="I6689" s="20">
        <v>0.42125678820000001</v>
      </c>
      <c r="J6689" s="24">
        <v>0.98780000000000001</v>
      </c>
      <c r="K6689" s="20">
        <v>0.1753104456</v>
      </c>
      <c r="L6689" s="20">
        <v>0.3258677526</v>
      </c>
      <c r="M6689" s="20">
        <v>9.5101981089999996E-2</v>
      </c>
      <c r="N6689" s="20">
        <v>0.6844834286</v>
      </c>
    </row>
    <row r="6690" spans="1:14" ht="15" customHeight="1" outlineLevel="1" x14ac:dyDescent="0.3">
      <c r="A6690" s="12">
        <v>6688</v>
      </c>
      <c r="B6690" s="13">
        <v>1</v>
      </c>
      <c r="C6690" s="19">
        <v>1.34457969889312E-4</v>
      </c>
      <c r="D6690" s="21">
        <v>0</v>
      </c>
      <c r="E6690" s="21">
        <v>0</v>
      </c>
      <c r="F6690" s="22">
        <v>2.23219530534082E-4</v>
      </c>
      <c r="G6690" s="22">
        <v>1.14155251141553E-4</v>
      </c>
      <c r="H6690" s="26">
        <v>0.15732514941043399</v>
      </c>
      <c r="I6690" s="20">
        <v>0.41698991470000002</v>
      </c>
      <c r="J6690" s="24">
        <v>0.98970000000000002</v>
      </c>
      <c r="K6690" s="20">
        <v>0.1963720477</v>
      </c>
      <c r="L6690" s="20">
        <v>0.3433197596</v>
      </c>
      <c r="M6690" s="20">
        <v>6.203209027E-2</v>
      </c>
      <c r="N6690" s="20">
        <v>0.35448771429999998</v>
      </c>
    </row>
    <row r="6691" spans="1:14" ht="15" customHeight="1" outlineLevel="1" x14ac:dyDescent="0.3">
      <c r="A6691" s="12">
        <v>6689</v>
      </c>
      <c r="B6691" s="13">
        <v>1</v>
      </c>
      <c r="C6691" s="19">
        <v>1.3126354179544201E-4</v>
      </c>
      <c r="D6691" s="21">
        <v>0</v>
      </c>
      <c r="E6691" s="21">
        <v>0</v>
      </c>
      <c r="F6691" s="22">
        <v>2.23219530534082E-4</v>
      </c>
      <c r="G6691" s="22">
        <v>1.14155251141553E-4</v>
      </c>
      <c r="H6691" s="26">
        <v>6.7678888709416907E-2</v>
      </c>
      <c r="I6691" s="20">
        <v>0.41747478669999999</v>
      </c>
      <c r="J6691" s="24">
        <v>0.98360000000000003</v>
      </c>
      <c r="K6691" s="20">
        <v>0.22717311909999999</v>
      </c>
      <c r="L6691" s="20">
        <v>0.38171417489999998</v>
      </c>
      <c r="M6691" s="20">
        <v>1.8533770170000002E-2</v>
      </c>
      <c r="N6691" s="20">
        <v>0.42413057139999999</v>
      </c>
    </row>
    <row r="6692" spans="1:14" ht="15" customHeight="1" outlineLevel="1" x14ac:dyDescent="0.3">
      <c r="A6692" s="12">
        <v>6690</v>
      </c>
      <c r="B6692" s="13">
        <v>1</v>
      </c>
      <c r="C6692" s="19">
        <v>1.3831380877175599E-4</v>
      </c>
      <c r="D6692" s="20">
        <v>6.1359116709999994E-8</v>
      </c>
      <c r="E6692" s="21">
        <v>0</v>
      </c>
      <c r="F6692" s="22">
        <v>1.6447754881458699E-4</v>
      </c>
      <c r="G6692" s="22">
        <v>1.14155251141553E-4</v>
      </c>
      <c r="H6692" s="26">
        <v>2.9235987724115599E-2</v>
      </c>
      <c r="I6692" s="20">
        <v>0.4287238169</v>
      </c>
      <c r="J6692" s="24">
        <v>0.97650000000000003</v>
      </c>
      <c r="K6692" s="20">
        <v>0.2953494035</v>
      </c>
      <c r="L6692" s="20">
        <v>0.45142524719999999</v>
      </c>
      <c r="M6692" s="20">
        <v>1.007787439E-3</v>
      </c>
      <c r="N6692" s="21">
        <v>0</v>
      </c>
    </row>
    <row r="6693" spans="1:14" ht="15" customHeight="1" outlineLevel="1" x14ac:dyDescent="0.3">
      <c r="A6693" s="12">
        <v>6691</v>
      </c>
      <c r="B6693" s="13">
        <v>1</v>
      </c>
      <c r="C6693" s="19">
        <v>1.48814236332809E-4</v>
      </c>
      <c r="D6693" s="20">
        <v>1.5605668679999999E-5</v>
      </c>
      <c r="E6693" s="21">
        <v>0</v>
      </c>
      <c r="F6693" s="22">
        <v>1.1748396343899099E-4</v>
      </c>
      <c r="G6693" s="22">
        <v>1.14155251141553E-4</v>
      </c>
      <c r="H6693" s="26">
        <v>0</v>
      </c>
      <c r="I6693" s="20">
        <v>0.44870054310000002</v>
      </c>
      <c r="J6693" s="24">
        <v>0.96240000000000003</v>
      </c>
      <c r="K6693" s="20">
        <v>0.2338690041</v>
      </c>
      <c r="L6693" s="20">
        <v>0.45384913710000002</v>
      </c>
      <c r="M6693" s="20">
        <v>8.27110527E-4</v>
      </c>
      <c r="N6693" s="21">
        <v>0</v>
      </c>
    </row>
    <row r="6694" spans="1:14" ht="15" customHeight="1" outlineLevel="1" x14ac:dyDescent="0.3">
      <c r="A6694" s="12">
        <v>6692</v>
      </c>
      <c r="B6694" s="13">
        <v>1</v>
      </c>
      <c r="C6694" s="19">
        <v>1.37670018745715E-4</v>
      </c>
      <c r="D6694" s="20">
        <v>2.6691215770000001E-5</v>
      </c>
      <c r="E6694" s="21">
        <v>0</v>
      </c>
      <c r="F6694" s="22">
        <v>8.8112972579242903E-5</v>
      </c>
      <c r="G6694" s="22">
        <v>1.14155251141553E-4</v>
      </c>
      <c r="H6694" s="26">
        <v>0</v>
      </c>
      <c r="I6694" s="20">
        <v>0.47022885959999999</v>
      </c>
      <c r="J6694" s="24">
        <v>0.94120000000000004</v>
      </c>
      <c r="K6694" s="20">
        <v>0.13014365720000001</v>
      </c>
      <c r="L6694" s="20">
        <v>0.42010859029999997</v>
      </c>
      <c r="M6694" s="20">
        <v>2.39418653E-2</v>
      </c>
      <c r="N6694" s="21">
        <v>0</v>
      </c>
    </row>
    <row r="6695" spans="1:14" ht="15" customHeight="1" outlineLevel="1" x14ac:dyDescent="0.3">
      <c r="A6695" s="12">
        <v>6693</v>
      </c>
      <c r="B6695" s="13">
        <v>1</v>
      </c>
      <c r="C6695" s="19">
        <v>1.15032116478838E-4</v>
      </c>
      <c r="D6695" s="20">
        <v>3.6549580520000003E-5</v>
      </c>
      <c r="E6695" s="21">
        <v>0</v>
      </c>
      <c r="F6695" s="22">
        <v>5.87419817194953E-5</v>
      </c>
      <c r="G6695" s="22">
        <v>1.14155251141553E-4</v>
      </c>
      <c r="H6695" s="26">
        <v>0</v>
      </c>
      <c r="I6695" s="20">
        <v>0.47614429790000001</v>
      </c>
      <c r="J6695" s="24">
        <v>0.92290000000000005</v>
      </c>
      <c r="K6695" s="20">
        <v>0.1269783297</v>
      </c>
      <c r="L6695" s="20">
        <v>0.40275353889999999</v>
      </c>
      <c r="M6695" s="20">
        <v>4.3086904090000003E-2</v>
      </c>
      <c r="N6695" s="21">
        <v>0</v>
      </c>
    </row>
    <row r="6696" spans="1:14" ht="15" customHeight="1" outlineLevel="1" x14ac:dyDescent="0.3">
      <c r="A6696" s="12">
        <v>6694</v>
      </c>
      <c r="B6696" s="13">
        <v>1</v>
      </c>
      <c r="C6696" s="19">
        <v>1.11474327420763E-4</v>
      </c>
      <c r="D6696" s="20">
        <v>4.4710343040000001E-5</v>
      </c>
      <c r="E6696" s="21">
        <v>0</v>
      </c>
      <c r="F6696" s="22">
        <v>3.7594868300476997E-5</v>
      </c>
      <c r="G6696" s="22">
        <v>1.14155251141553E-4</v>
      </c>
      <c r="H6696" s="26">
        <v>0</v>
      </c>
      <c r="I6696" s="20">
        <v>0.47110162919999998</v>
      </c>
      <c r="J6696" s="24">
        <v>0.91249999999999998</v>
      </c>
      <c r="K6696" s="20">
        <v>0.15096177259999999</v>
      </c>
      <c r="L6696" s="20">
        <v>0.39344580179999999</v>
      </c>
      <c r="M6696" s="20">
        <v>3.2684134449999999E-2</v>
      </c>
      <c r="N6696" s="21">
        <v>0</v>
      </c>
    </row>
    <row r="6697" spans="1:14" ht="15" customHeight="1" outlineLevel="1" x14ac:dyDescent="0.3">
      <c r="A6697" s="12">
        <v>6695</v>
      </c>
      <c r="B6697" s="13">
        <v>1</v>
      </c>
      <c r="C6697" s="19">
        <v>1.13109602288566E-4</v>
      </c>
      <c r="D6697" s="20">
        <v>5.1193956370000001E-5</v>
      </c>
      <c r="E6697" s="21">
        <v>0</v>
      </c>
      <c r="F6697" s="22">
        <v>2.3496792687798098E-5</v>
      </c>
      <c r="G6697" s="22">
        <v>1.14155251141553E-4</v>
      </c>
      <c r="H6697" s="26">
        <v>0</v>
      </c>
      <c r="I6697" s="20">
        <v>0.44598525989999999</v>
      </c>
      <c r="J6697" s="24">
        <v>0.89580000000000004</v>
      </c>
      <c r="K6697" s="20">
        <v>9.8003408809999998E-2</v>
      </c>
      <c r="L6697" s="20">
        <v>0.37638161720000002</v>
      </c>
      <c r="M6697" s="20">
        <v>1.4454763549999999E-2</v>
      </c>
      <c r="N6697" s="21">
        <v>0</v>
      </c>
    </row>
    <row r="6698" spans="1:14" ht="15" customHeight="1" outlineLevel="1" x14ac:dyDescent="0.3">
      <c r="A6698" s="12">
        <v>6696</v>
      </c>
      <c r="B6698" s="13">
        <v>1</v>
      </c>
      <c r="C6698" s="19">
        <v>9.5342219638999706E-5</v>
      </c>
      <c r="D6698" s="20">
        <v>5.7677569700000001E-5</v>
      </c>
      <c r="E6698" s="21">
        <v>0</v>
      </c>
      <c r="F6698" s="22">
        <v>9.3987170751192492E-6</v>
      </c>
      <c r="G6698" s="22">
        <v>1.14155251141553E-4</v>
      </c>
      <c r="H6698" s="26">
        <v>0</v>
      </c>
      <c r="I6698" s="20">
        <v>0.43376648559999997</v>
      </c>
      <c r="J6698" s="24">
        <v>0.86799999999999999</v>
      </c>
      <c r="K6698" s="20">
        <v>9.1185780369999997E-2</v>
      </c>
      <c r="L6698" s="20">
        <v>0.3743455497</v>
      </c>
      <c r="M6698" s="20">
        <v>1.337349021E-3</v>
      </c>
      <c r="N6698" s="21">
        <v>0</v>
      </c>
    </row>
    <row r="6699" spans="1:14" ht="15" customHeight="1" outlineLevel="1" x14ac:dyDescent="0.3">
      <c r="A6699" s="12">
        <v>6697</v>
      </c>
      <c r="B6699" s="13">
        <v>1</v>
      </c>
      <c r="C6699" s="19">
        <v>7.8393760036246497E-5</v>
      </c>
      <c r="D6699" s="20">
        <v>6.4079370880000005E-5</v>
      </c>
      <c r="E6699" s="21">
        <v>0</v>
      </c>
      <c r="F6699" s="22">
        <v>5.8741981719495297E-6</v>
      </c>
      <c r="G6699" s="22">
        <v>1.14155251141553E-4</v>
      </c>
      <c r="H6699" s="26">
        <v>0</v>
      </c>
      <c r="I6699" s="20">
        <v>0.44230023270000002</v>
      </c>
      <c r="J6699" s="24">
        <v>0.82940000000000003</v>
      </c>
      <c r="K6699" s="20">
        <v>7.7307036770000004E-2</v>
      </c>
      <c r="L6699" s="20">
        <v>0.3661043242</v>
      </c>
      <c r="M6699" s="20">
        <v>1.0682752E-2</v>
      </c>
      <c r="N6699" s="21">
        <v>0</v>
      </c>
    </row>
    <row r="6700" spans="1:14" ht="15" customHeight="1" outlineLevel="1" x14ac:dyDescent="0.3">
      <c r="A6700" s="12">
        <v>6698</v>
      </c>
      <c r="B6700" s="13">
        <v>1</v>
      </c>
      <c r="C6700" s="19">
        <v>6.78497386057421E-5</v>
      </c>
      <c r="D6700" s="20">
        <v>7.1053857149999997E-5</v>
      </c>
      <c r="E6700" s="21">
        <v>0</v>
      </c>
      <c r="F6700" s="22">
        <v>2.3496792687798102E-6</v>
      </c>
      <c r="G6700" s="22">
        <v>1.14155251141553E-4</v>
      </c>
      <c r="H6700" s="26">
        <v>0</v>
      </c>
      <c r="I6700" s="20">
        <v>0.45141582619999998</v>
      </c>
      <c r="J6700" s="24">
        <v>0.77610000000000001</v>
      </c>
      <c r="K6700" s="20">
        <v>6.7567567570000001E-2</v>
      </c>
      <c r="L6700" s="20">
        <v>0.36329261200000001</v>
      </c>
      <c r="M6700" s="20">
        <v>5.5732213099999997E-2</v>
      </c>
      <c r="N6700" s="21">
        <v>0</v>
      </c>
    </row>
    <row r="6701" spans="1:14" ht="15" customHeight="1" outlineLevel="1" x14ac:dyDescent="0.3">
      <c r="A6701" s="12">
        <v>6699</v>
      </c>
      <c r="B6701" s="13">
        <v>1</v>
      </c>
      <c r="C6701" s="19">
        <v>5.4490919107451302E-5</v>
      </c>
      <c r="D6701" s="20">
        <v>7.8130608610000002E-5</v>
      </c>
      <c r="E6701" s="21">
        <v>0</v>
      </c>
      <c r="F6701" s="22">
        <v>1.17483963438991E-6</v>
      </c>
      <c r="G6701" s="22">
        <v>1.14155251141553E-4</v>
      </c>
      <c r="H6701" s="26">
        <v>0</v>
      </c>
      <c r="I6701" s="20">
        <v>0.44084561680000001</v>
      </c>
      <c r="J6701" s="24">
        <v>0.74880000000000002</v>
      </c>
      <c r="K6701" s="20">
        <v>7.6698319939999995E-2</v>
      </c>
      <c r="L6701" s="20">
        <v>0.3727942602</v>
      </c>
      <c r="M6701" s="20">
        <v>6.8512602089999999E-2</v>
      </c>
      <c r="N6701" s="21">
        <v>0</v>
      </c>
    </row>
    <row r="6702" spans="1:14" ht="15" customHeight="1" outlineLevel="1" x14ac:dyDescent="0.3">
      <c r="A6702" s="12">
        <v>6700</v>
      </c>
      <c r="B6702" s="13">
        <v>1</v>
      </c>
      <c r="C6702" s="19">
        <v>4.9841132751773E-5</v>
      </c>
      <c r="D6702" s="20">
        <v>8.5330078299999999E-5</v>
      </c>
      <c r="E6702" s="21">
        <v>0</v>
      </c>
      <c r="F6702" s="22">
        <v>1.40980756126789E-5</v>
      </c>
      <c r="G6702" s="22">
        <v>1.14155251141553E-4</v>
      </c>
      <c r="H6702" s="26">
        <v>0</v>
      </c>
      <c r="I6702" s="20">
        <v>0.41737781229999998</v>
      </c>
      <c r="J6702" s="24">
        <v>0.71150000000000002</v>
      </c>
      <c r="K6702" s="20">
        <v>8.083759435E-2</v>
      </c>
      <c r="L6702" s="20">
        <v>0.36862516969999998</v>
      </c>
      <c r="M6702" s="20">
        <v>4.5444110590000003E-2</v>
      </c>
      <c r="N6702" s="21">
        <v>0</v>
      </c>
    </row>
    <row r="6703" spans="1:14" ht="15" customHeight="1" outlineLevel="1" x14ac:dyDescent="0.3">
      <c r="A6703" s="12">
        <v>6701</v>
      </c>
      <c r="B6703" s="13">
        <v>1</v>
      </c>
      <c r="C6703" s="19">
        <v>5.7839847752364002E-5</v>
      </c>
      <c r="D6703" s="20">
        <v>9.1752332520000004E-5</v>
      </c>
      <c r="E6703" s="21">
        <v>0</v>
      </c>
      <c r="F6703" s="22">
        <v>3.7594868300476997E-5</v>
      </c>
      <c r="G6703" s="22">
        <v>1.14155251141553E-4</v>
      </c>
      <c r="H6703" s="26">
        <v>0</v>
      </c>
      <c r="I6703" s="20">
        <v>0.41349883630000001</v>
      </c>
      <c r="J6703" s="24">
        <v>0.66810000000000003</v>
      </c>
      <c r="K6703" s="20">
        <v>0.1073776479</v>
      </c>
      <c r="L6703" s="20">
        <v>0.3952879581</v>
      </c>
      <c r="M6703" s="20">
        <v>1.3684351920000001E-2</v>
      </c>
      <c r="N6703" s="21">
        <v>0</v>
      </c>
    </row>
    <row r="6704" spans="1:14" ht="15" customHeight="1" outlineLevel="1" x14ac:dyDescent="0.3">
      <c r="A6704" s="12">
        <v>6702</v>
      </c>
      <c r="B6704" s="13">
        <v>1</v>
      </c>
      <c r="C6704" s="19">
        <v>8.3346599643261597E-5</v>
      </c>
      <c r="D6704" s="20">
        <v>9.7008763510000005E-5</v>
      </c>
      <c r="E6704" s="21">
        <v>0</v>
      </c>
      <c r="F6704" s="22">
        <v>9.3987170751192502E-5</v>
      </c>
      <c r="G6704" s="22">
        <v>1.14155251141553E-4</v>
      </c>
      <c r="H6704" s="26">
        <v>2.2774995961880099E-2</v>
      </c>
      <c r="I6704" s="20">
        <v>0.39749806050000003</v>
      </c>
      <c r="J6704" s="24">
        <v>0.61160000000000003</v>
      </c>
      <c r="K6704" s="20">
        <v>0.25140004869999999</v>
      </c>
      <c r="L6704" s="20">
        <v>0.42214465769999998</v>
      </c>
      <c r="M6704" s="20">
        <v>9.1136591189999998E-4</v>
      </c>
      <c r="N6704" s="21">
        <v>0</v>
      </c>
    </row>
    <row r="6705" spans="1:14" ht="15" customHeight="1" outlineLevel="1" x14ac:dyDescent="0.3">
      <c r="A6705" s="12">
        <v>6703</v>
      </c>
      <c r="B6705" s="13">
        <v>1</v>
      </c>
      <c r="C6705" s="19">
        <v>1.1300611483231E-4</v>
      </c>
      <c r="D6705" s="20">
        <v>9.6517890580000002E-5</v>
      </c>
      <c r="E6705" s="21">
        <v>0</v>
      </c>
      <c r="F6705" s="22">
        <v>1.8210014333043501E-4</v>
      </c>
      <c r="G6705" s="22">
        <v>1.14155251141553E-4</v>
      </c>
      <c r="H6705" s="26">
        <v>4.0219673719915999E-2</v>
      </c>
      <c r="I6705" s="20">
        <v>0.37247866559999998</v>
      </c>
      <c r="J6705" s="24">
        <v>0.55500000000000005</v>
      </c>
      <c r="K6705" s="20">
        <v>0.25833942050000003</v>
      </c>
      <c r="L6705" s="20">
        <v>0.43765755280000002</v>
      </c>
      <c r="M6705" s="20">
        <v>3.2027243709999999E-4</v>
      </c>
      <c r="N6705" s="21">
        <v>0</v>
      </c>
    </row>
    <row r="6706" spans="1:14" ht="15" customHeight="1" outlineLevel="1" x14ac:dyDescent="0.3">
      <c r="A6706" s="12">
        <v>6704</v>
      </c>
      <c r="B6706" s="13">
        <v>1</v>
      </c>
      <c r="C6706" s="19">
        <v>1.25870490700286E-4</v>
      </c>
      <c r="D6706" s="20">
        <v>7.8744199769999998E-5</v>
      </c>
      <c r="E6706" s="21">
        <v>0</v>
      </c>
      <c r="F6706" s="22">
        <v>1.58603350642637E-4</v>
      </c>
      <c r="G6706" s="22">
        <v>1.14155251141553E-4</v>
      </c>
      <c r="H6706" s="26">
        <v>0.124535616217089</v>
      </c>
      <c r="I6706" s="20">
        <v>0.3477501939</v>
      </c>
      <c r="J6706" s="24">
        <v>0.44929999999999998</v>
      </c>
      <c r="K6706" s="20">
        <v>0.2492086681</v>
      </c>
      <c r="L6706" s="20">
        <v>0.43620321890000002</v>
      </c>
      <c r="M6706" s="20">
        <v>1.560177156E-2</v>
      </c>
      <c r="N6706" s="24">
        <v>4.9686000000000001E-2</v>
      </c>
    </row>
    <row r="6707" spans="1:14" ht="15" customHeight="1" outlineLevel="1" x14ac:dyDescent="0.3">
      <c r="A6707" s="12">
        <v>6705</v>
      </c>
      <c r="B6707" s="13">
        <v>1</v>
      </c>
      <c r="C6707" s="19">
        <v>1.37782405801166E-4</v>
      </c>
      <c r="D6707" s="20">
        <v>5.5018674650000003E-5</v>
      </c>
      <c r="E6707" s="21">
        <v>0</v>
      </c>
      <c r="F6707" s="22">
        <v>1.4685495429873799E-4</v>
      </c>
      <c r="G6707" s="22">
        <v>1.14155251141553E-4</v>
      </c>
      <c r="H6707" s="26">
        <v>0.24810208366984299</v>
      </c>
      <c r="I6707" s="20">
        <v>0.3410589604</v>
      </c>
      <c r="J6707" s="24">
        <v>0.31030000000000002</v>
      </c>
      <c r="K6707" s="20">
        <v>0.25809593380000001</v>
      </c>
      <c r="L6707" s="20">
        <v>0.42175683539999997</v>
      </c>
      <c r="M6707" s="20">
        <v>3.1318311359999997E-2</v>
      </c>
      <c r="N6707" s="20">
        <v>0.2480288571</v>
      </c>
    </row>
    <row r="6708" spans="1:14" ht="15" customHeight="1" outlineLevel="1" x14ac:dyDescent="0.3">
      <c r="A6708" s="12">
        <v>6706</v>
      </c>
      <c r="B6708" s="13">
        <v>1</v>
      </c>
      <c r="C6708" s="19">
        <v>1.45899939346359E-4</v>
      </c>
      <c r="D6708" s="20">
        <v>2.8797878770000001E-5</v>
      </c>
      <c r="E6708" s="21">
        <v>0</v>
      </c>
      <c r="F6708" s="22">
        <v>1.6447754881458699E-4</v>
      </c>
      <c r="G6708" s="22">
        <v>1.14155251141553E-4</v>
      </c>
      <c r="H6708" s="26">
        <v>0.350185753513164</v>
      </c>
      <c r="I6708" s="20">
        <v>0.3365981381</v>
      </c>
      <c r="J6708" s="24">
        <v>0.34029999999999999</v>
      </c>
      <c r="K6708" s="20">
        <v>0.31117604090000001</v>
      </c>
      <c r="L6708" s="20">
        <v>0.40672871820000001</v>
      </c>
      <c r="M6708" s="20">
        <v>2.548393144E-2</v>
      </c>
      <c r="N6708" s="20">
        <v>0.46892485709999998</v>
      </c>
    </row>
    <row r="6709" spans="1:14" ht="15" customHeight="1" outlineLevel="1" x14ac:dyDescent="0.3">
      <c r="A6709" s="12">
        <v>6707</v>
      </c>
      <c r="B6709" s="13">
        <v>1</v>
      </c>
      <c r="C6709" s="19">
        <v>1.5425158397968199E-4</v>
      </c>
      <c r="D6709" s="20">
        <v>7.6903426269999996E-6</v>
      </c>
      <c r="E6709" s="21">
        <v>0</v>
      </c>
      <c r="F6709" s="22">
        <v>1.87974341502385E-4</v>
      </c>
      <c r="G6709" s="22">
        <v>1.14155251141553E-4</v>
      </c>
      <c r="H6709" s="26">
        <v>0.401550638022937</v>
      </c>
      <c r="I6709" s="20">
        <v>0.32554305659999999</v>
      </c>
      <c r="J6709" s="24">
        <v>0.374</v>
      </c>
      <c r="K6709" s="20">
        <v>0.2369125883</v>
      </c>
      <c r="L6709" s="20">
        <v>0.40052356020000002</v>
      </c>
      <c r="M6709" s="20">
        <v>1.2438344529999999E-2</v>
      </c>
      <c r="N6709" s="20">
        <v>0.71347714289999997</v>
      </c>
    </row>
    <row r="6710" spans="1:14" ht="15" customHeight="1" outlineLevel="1" x14ac:dyDescent="0.3">
      <c r="A6710" s="12">
        <v>6708</v>
      </c>
      <c r="B6710" s="13">
        <v>1</v>
      </c>
      <c r="C6710" s="19">
        <v>1.57136963913215E-4</v>
      </c>
      <c r="D6710" s="21">
        <v>0</v>
      </c>
      <c r="E6710" s="21">
        <v>0</v>
      </c>
      <c r="F6710" s="22">
        <v>2.0677177565262301E-4</v>
      </c>
      <c r="G6710" s="22">
        <v>1.14155251141553E-4</v>
      </c>
      <c r="H6710" s="26">
        <v>0.41011145210789901</v>
      </c>
      <c r="I6710" s="20">
        <v>0.31235453839999999</v>
      </c>
      <c r="J6710" s="24">
        <v>0.3911</v>
      </c>
      <c r="K6710" s="20">
        <v>0.19758948139999999</v>
      </c>
      <c r="L6710" s="20">
        <v>0.40556525110000002</v>
      </c>
      <c r="M6710" s="20">
        <v>1.337349021E-3</v>
      </c>
      <c r="N6710" s="20">
        <v>0.89000228569999995</v>
      </c>
    </row>
    <row r="6711" spans="1:14" ht="15" customHeight="1" outlineLevel="1" x14ac:dyDescent="0.3">
      <c r="A6711" s="12">
        <v>6709</v>
      </c>
      <c r="B6711" s="13">
        <v>1</v>
      </c>
      <c r="C6711" s="19">
        <v>1.5239591226258399E-4</v>
      </c>
      <c r="D6711" s="21">
        <v>0</v>
      </c>
      <c r="E6711" s="21">
        <v>0</v>
      </c>
      <c r="F6711" s="22">
        <v>1.87974341502385E-4</v>
      </c>
      <c r="G6711" s="22">
        <v>1.14155251141553E-4</v>
      </c>
      <c r="H6711" s="26">
        <v>0.39654336940720403</v>
      </c>
      <c r="I6711" s="20">
        <v>0.28491078359999999</v>
      </c>
      <c r="J6711" s="24">
        <v>0.38679999999999998</v>
      </c>
      <c r="K6711" s="20">
        <v>0.19052836619999999</v>
      </c>
      <c r="L6711" s="20">
        <v>0.39548186930000001</v>
      </c>
      <c r="M6711" s="20">
        <v>7.5296121850000003E-3</v>
      </c>
      <c r="N6711" s="20">
        <v>0.88972371429999997</v>
      </c>
    </row>
    <row r="6712" spans="1:14" ht="15" customHeight="1" outlineLevel="1" x14ac:dyDescent="0.3">
      <c r="A6712" s="12">
        <v>6710</v>
      </c>
      <c r="B6712" s="13">
        <v>1</v>
      </c>
      <c r="C6712" s="19">
        <v>1.49182211601028E-4</v>
      </c>
      <c r="D6712" s="21">
        <v>0</v>
      </c>
      <c r="E6712" s="21">
        <v>0</v>
      </c>
      <c r="F6712" s="22">
        <v>1.90324020771165E-4</v>
      </c>
      <c r="G6712" s="22">
        <v>1.14155251141553E-4</v>
      </c>
      <c r="H6712" s="26">
        <v>0.35600064609917598</v>
      </c>
      <c r="I6712" s="20">
        <v>0.26803723820000003</v>
      </c>
      <c r="J6712" s="24">
        <v>0.37819999999999998</v>
      </c>
      <c r="K6712" s="20">
        <v>0.18456294130000001</v>
      </c>
      <c r="L6712" s="20">
        <v>0.39897227070000002</v>
      </c>
      <c r="M6712" s="20">
        <v>4.1581443449999998E-2</v>
      </c>
      <c r="N6712" s="20">
        <v>0.56545542859999998</v>
      </c>
    </row>
    <row r="6713" spans="1:14" ht="15" customHeight="1" outlineLevel="1" x14ac:dyDescent="0.3">
      <c r="A6713" s="12">
        <v>6711</v>
      </c>
      <c r="B6713" s="13">
        <v>1</v>
      </c>
      <c r="C6713" s="19">
        <v>1.4157436550717999E-4</v>
      </c>
      <c r="D6713" s="21">
        <v>0</v>
      </c>
      <c r="E6713" s="21">
        <v>0</v>
      </c>
      <c r="F6713" s="22">
        <v>2.1382081345896301E-4</v>
      </c>
      <c r="G6713" s="22">
        <v>1.14155251141553E-4</v>
      </c>
      <c r="H6713" s="26">
        <v>0.299628492973671</v>
      </c>
      <c r="I6713" s="20">
        <v>0.2467998448</v>
      </c>
      <c r="J6713" s="24">
        <v>0.36120000000000002</v>
      </c>
      <c r="K6713" s="20">
        <v>0.16484051620000001</v>
      </c>
      <c r="L6713" s="20">
        <v>0.4049835175</v>
      </c>
      <c r="M6713" s="20">
        <v>5.057136995E-2</v>
      </c>
      <c r="N6713" s="20">
        <v>0.6663874286</v>
      </c>
    </row>
    <row r="6714" spans="1:14" ht="15" customHeight="1" outlineLevel="1" x14ac:dyDescent="0.3">
      <c r="A6714" s="12">
        <v>6712</v>
      </c>
      <c r="B6714" s="13">
        <v>1</v>
      </c>
      <c r="C6714" s="19">
        <v>1.34710548146024E-4</v>
      </c>
      <c r="D6714" s="20">
        <v>4.7041989479999998E-6</v>
      </c>
      <c r="E6714" s="21">
        <v>0</v>
      </c>
      <c r="F6714" s="22">
        <v>2.23219530534082E-4</v>
      </c>
      <c r="G6714" s="22">
        <v>1.14155251141553E-4</v>
      </c>
      <c r="H6714" s="26">
        <v>0.20255209174608299</v>
      </c>
      <c r="I6714" s="20">
        <v>0.21363460049999999</v>
      </c>
      <c r="J6714" s="24">
        <v>0.32650000000000001</v>
      </c>
      <c r="K6714" s="20">
        <v>0.1861456051</v>
      </c>
      <c r="L6714" s="20">
        <v>0.42175683539999997</v>
      </c>
      <c r="M6714" s="20">
        <v>3.4123862319999997E-2</v>
      </c>
      <c r="N6714" s="20">
        <v>0.56343857139999998</v>
      </c>
    </row>
    <row r="6715" spans="1:14" ht="15" customHeight="1" outlineLevel="1" x14ac:dyDescent="0.3">
      <c r="A6715" s="12">
        <v>6713</v>
      </c>
      <c r="B6715" s="13">
        <v>1</v>
      </c>
      <c r="C6715" s="19">
        <v>1.25754394907738E-4</v>
      </c>
      <c r="D6715" s="20">
        <v>2.7120729579999999E-5</v>
      </c>
      <c r="E6715" s="21">
        <v>0</v>
      </c>
      <c r="F6715" s="22">
        <v>2.23219530534082E-4</v>
      </c>
      <c r="G6715" s="22">
        <v>1.14155251141553E-4</v>
      </c>
      <c r="H6715" s="26">
        <v>8.7223388790179296E-2</v>
      </c>
      <c r="I6715" s="20">
        <v>0.1835725369</v>
      </c>
      <c r="J6715" s="24">
        <v>0.29189999999999999</v>
      </c>
      <c r="K6715" s="20">
        <v>0.22644265890000001</v>
      </c>
      <c r="L6715" s="20">
        <v>0.44541400040000001</v>
      </c>
      <c r="M6715" s="20">
        <v>1.0357451970000001E-2</v>
      </c>
      <c r="N6715" s="20">
        <v>0.40344942859999999</v>
      </c>
    </row>
    <row r="6716" spans="1:14" ht="15" customHeight="1" outlineLevel="1" x14ac:dyDescent="0.3">
      <c r="A6716" s="12">
        <v>6714</v>
      </c>
      <c r="B6716" s="13">
        <v>1</v>
      </c>
      <c r="C6716" s="19">
        <v>1.23845511191265E-4</v>
      </c>
      <c r="D6716" s="20">
        <v>6.5817879190000001E-5</v>
      </c>
      <c r="E6716" s="21">
        <v>0</v>
      </c>
      <c r="F6716" s="22">
        <v>1.6447754881458699E-4</v>
      </c>
      <c r="G6716" s="22">
        <v>1.14155251141553E-4</v>
      </c>
      <c r="H6716" s="26">
        <v>2.9720562106283301E-2</v>
      </c>
      <c r="I6716" s="20">
        <v>0.15913498840000001</v>
      </c>
      <c r="J6716" s="24">
        <v>0.33339999999999997</v>
      </c>
      <c r="K6716" s="20">
        <v>0.28865351839999998</v>
      </c>
      <c r="L6716" s="20">
        <v>0.46538685279999997</v>
      </c>
      <c r="M6716" s="20">
        <v>8.3587841060000004E-4</v>
      </c>
      <c r="N6716" s="21">
        <v>0</v>
      </c>
    </row>
    <row r="6717" spans="1:14" ht="15" customHeight="1" outlineLevel="1" x14ac:dyDescent="0.3">
      <c r="A6717" s="12">
        <v>6715</v>
      </c>
      <c r="B6717" s="13">
        <v>1</v>
      </c>
      <c r="C6717" s="19">
        <v>1.3588539318202199E-4</v>
      </c>
      <c r="D6717" s="20">
        <v>8.4450597630000005E-5</v>
      </c>
      <c r="E6717" s="21">
        <v>0</v>
      </c>
      <c r="F6717" s="22">
        <v>1.1748396343899099E-4</v>
      </c>
      <c r="G6717" s="22">
        <v>1.14155251141553E-4</v>
      </c>
      <c r="H6717" s="26">
        <v>0</v>
      </c>
      <c r="I6717" s="20">
        <v>0.1469162141</v>
      </c>
      <c r="J6717" s="24">
        <v>0.3725</v>
      </c>
      <c r="K6717" s="20">
        <v>0.30155831509999997</v>
      </c>
      <c r="L6717" s="20">
        <v>0.46722900909999998</v>
      </c>
      <c r="M6717" s="20">
        <v>1.052197445E-4</v>
      </c>
      <c r="N6717" s="21">
        <v>0</v>
      </c>
    </row>
    <row r="6718" spans="1:14" ht="15" customHeight="1" outlineLevel="1" x14ac:dyDescent="0.3">
      <c r="A6718" s="12">
        <v>6716</v>
      </c>
      <c r="B6718" s="13">
        <v>1</v>
      </c>
      <c r="C6718" s="19">
        <v>1.23707852358962E-4</v>
      </c>
      <c r="D6718" s="20">
        <v>9.6845139199999995E-5</v>
      </c>
      <c r="E6718" s="21">
        <v>0</v>
      </c>
      <c r="F6718" s="22">
        <v>8.8112972579242903E-5</v>
      </c>
      <c r="G6718" s="22">
        <v>1.14155251141553E-4</v>
      </c>
      <c r="H6718" s="26">
        <v>0</v>
      </c>
      <c r="I6718" s="20">
        <v>0.139837083</v>
      </c>
      <c r="J6718" s="24">
        <v>0.3669</v>
      </c>
      <c r="K6718" s="20">
        <v>0.21731190650000001</v>
      </c>
      <c r="L6718" s="20">
        <v>0.43116152800000002</v>
      </c>
      <c r="M6718" s="20">
        <v>1.0349601450000001E-2</v>
      </c>
      <c r="N6718" s="21">
        <v>0</v>
      </c>
    </row>
    <row r="6719" spans="1:14" ht="15" customHeight="1" outlineLevel="1" x14ac:dyDescent="0.3">
      <c r="A6719" s="12">
        <v>6717</v>
      </c>
      <c r="B6719" s="13">
        <v>1</v>
      </c>
      <c r="C6719" s="19">
        <v>1.01717030827934E-4</v>
      </c>
      <c r="D6719" s="20">
        <v>1.074398134E-4</v>
      </c>
      <c r="E6719" s="21">
        <v>0</v>
      </c>
      <c r="F6719" s="22">
        <v>5.87419817194953E-5</v>
      </c>
      <c r="G6719" s="22">
        <v>1.14155251141553E-4</v>
      </c>
      <c r="H6719" s="26">
        <v>0</v>
      </c>
      <c r="I6719" s="20">
        <v>0.12800620639999999</v>
      </c>
      <c r="J6719" s="24">
        <v>0.3306</v>
      </c>
      <c r="K6719" s="20">
        <v>0.1766496226</v>
      </c>
      <c r="L6719" s="20">
        <v>0.42350203609999998</v>
      </c>
      <c r="M6719" s="20">
        <v>2.33293974E-2</v>
      </c>
      <c r="N6719" s="21">
        <v>0</v>
      </c>
    </row>
    <row r="6720" spans="1:14" ht="15" customHeight="1" outlineLevel="1" x14ac:dyDescent="0.3">
      <c r="A6720" s="12">
        <v>6718</v>
      </c>
      <c r="B6720" s="13">
        <v>1</v>
      </c>
      <c r="C6720" s="19">
        <v>9.7755806487027593E-5</v>
      </c>
      <c r="D6720" s="20">
        <v>1.162550731E-4</v>
      </c>
      <c r="E6720" s="21">
        <v>0</v>
      </c>
      <c r="F6720" s="22">
        <v>3.7594868300476997E-5</v>
      </c>
      <c r="G6720" s="22">
        <v>1.14155251141553E-4</v>
      </c>
      <c r="H6720" s="26">
        <v>0</v>
      </c>
      <c r="I6720" s="20">
        <v>0.1137509697</v>
      </c>
      <c r="J6720" s="24">
        <v>0.2651</v>
      </c>
      <c r="K6720" s="20">
        <v>0.15814463109999999</v>
      </c>
      <c r="L6720" s="20">
        <v>0.41186736470000002</v>
      </c>
      <c r="M6720" s="20">
        <v>2.036158276E-2</v>
      </c>
      <c r="N6720" s="21">
        <v>0</v>
      </c>
    </row>
    <row r="6721" spans="1:14" ht="15" customHeight="1" outlineLevel="1" x14ac:dyDescent="0.3">
      <c r="A6721" s="12">
        <v>6719</v>
      </c>
      <c r="B6721" s="13">
        <v>1</v>
      </c>
      <c r="C6721" s="19">
        <v>1.00035511399988E-4</v>
      </c>
      <c r="D6721" s="20">
        <v>1.233522776E-4</v>
      </c>
      <c r="E6721" s="21">
        <v>0</v>
      </c>
      <c r="F6721" s="22">
        <v>2.3496792687798098E-5</v>
      </c>
      <c r="G6721" s="22">
        <v>1.14155251141553E-4</v>
      </c>
      <c r="H6721" s="26">
        <v>0</v>
      </c>
      <c r="I6721" s="20">
        <v>0.10046547710000001</v>
      </c>
      <c r="J6721" s="24">
        <v>0.1925</v>
      </c>
      <c r="K6721" s="20">
        <v>0.11005600190000001</v>
      </c>
      <c r="L6721" s="20">
        <v>0.3903432228</v>
      </c>
      <c r="M6721" s="20">
        <v>1.0908777620000001E-2</v>
      </c>
      <c r="N6721" s="21">
        <v>0</v>
      </c>
    </row>
    <row r="6722" spans="1:14" ht="15" customHeight="1" outlineLevel="1" x14ac:dyDescent="0.3">
      <c r="A6722" s="12">
        <v>6720</v>
      </c>
      <c r="B6722" s="13">
        <v>1</v>
      </c>
      <c r="C6722" s="19">
        <v>8.1864320348473294E-5</v>
      </c>
      <c r="D6722" s="20">
        <v>1.2846553730000001E-4</v>
      </c>
      <c r="E6722" s="21">
        <v>0</v>
      </c>
      <c r="F6722" s="22">
        <v>9.3987170751192492E-6</v>
      </c>
      <c r="G6722" s="22">
        <v>1.14155251141553E-4</v>
      </c>
      <c r="H6722" s="26">
        <v>0</v>
      </c>
      <c r="I6722" s="20">
        <v>9.5228859580000005E-2</v>
      </c>
      <c r="J6722" s="24">
        <v>0.13250000000000001</v>
      </c>
      <c r="K6722" s="20">
        <v>0.10725590459999999</v>
      </c>
      <c r="L6722" s="20">
        <v>0.3789024627</v>
      </c>
      <c r="M6722" s="20">
        <v>1.337349021E-3</v>
      </c>
      <c r="N6722" s="21">
        <v>0</v>
      </c>
    </row>
    <row r="6723" spans="1:14" ht="15" customHeight="1" outlineLevel="1" x14ac:dyDescent="0.3">
      <c r="A6723" s="12">
        <v>6721</v>
      </c>
      <c r="B6723" s="13">
        <v>1</v>
      </c>
      <c r="C6723" s="19">
        <v>6.63364806269847E-5</v>
      </c>
      <c r="D6723" s="20">
        <v>1.332720015E-4</v>
      </c>
      <c r="E6723" s="21">
        <v>0</v>
      </c>
      <c r="F6723" s="22">
        <v>5.8741981719495297E-6</v>
      </c>
      <c r="G6723" s="22">
        <v>1.14155251141553E-4</v>
      </c>
      <c r="H6723" s="26">
        <v>0</v>
      </c>
      <c r="I6723" s="20">
        <v>9.1155934829999993E-2</v>
      </c>
      <c r="J6723" s="24">
        <v>9.5200000000000007E-2</v>
      </c>
      <c r="K6723" s="20">
        <v>9.7394691990000004E-2</v>
      </c>
      <c r="L6723" s="20">
        <v>0.3742485941</v>
      </c>
      <c r="M6723" s="20">
        <v>5.0673757600000003E-3</v>
      </c>
      <c r="N6723" s="21">
        <v>0</v>
      </c>
    </row>
    <row r="6724" spans="1:14" ht="15" customHeight="1" outlineLevel="1" x14ac:dyDescent="0.3">
      <c r="A6724" s="12">
        <v>6722</v>
      </c>
      <c r="B6724" s="13">
        <v>1</v>
      </c>
      <c r="C6724" s="19">
        <v>5.6971688742214398E-5</v>
      </c>
      <c r="D6724" s="20">
        <v>1.3840571430000001E-4</v>
      </c>
      <c r="E6724" s="21">
        <v>0</v>
      </c>
      <c r="F6724" s="22">
        <v>2.3496792687798102E-6</v>
      </c>
      <c r="G6724" s="22">
        <v>1.14155251141553E-4</v>
      </c>
      <c r="H6724" s="26">
        <v>0</v>
      </c>
      <c r="I6724" s="20">
        <v>8.4561675720000007E-2</v>
      </c>
      <c r="J6724" s="24">
        <v>7.5800000000000006E-2</v>
      </c>
      <c r="K6724" s="20">
        <v>0.1712929145</v>
      </c>
      <c r="L6724" s="20">
        <v>0.372600349</v>
      </c>
      <c r="M6724" s="20">
        <v>3.0054934950000001E-2</v>
      </c>
      <c r="N6724" s="21">
        <v>0</v>
      </c>
    </row>
    <row r="6725" spans="1:14" ht="15" customHeight="1" outlineLevel="1" x14ac:dyDescent="0.3">
      <c r="A6725" s="12">
        <v>6723</v>
      </c>
      <c r="B6725" s="13">
        <v>1</v>
      </c>
      <c r="C6725" s="19">
        <v>4.4156499629239899E-5</v>
      </c>
      <c r="D6725" s="20">
        <v>1.4261904029999999E-4</v>
      </c>
      <c r="E6725" s="21">
        <v>0</v>
      </c>
      <c r="F6725" s="22">
        <v>1.17483963438991E-6</v>
      </c>
      <c r="G6725" s="22">
        <v>1.14155251141553E-4</v>
      </c>
      <c r="H6725" s="26">
        <v>0</v>
      </c>
      <c r="I6725" s="20">
        <v>8.0100853370000002E-2</v>
      </c>
      <c r="J6725" s="24">
        <v>6.6699999999999995E-2</v>
      </c>
      <c r="K6725" s="24">
        <v>8.9724860000000004E-2</v>
      </c>
      <c r="L6725" s="20">
        <v>0.36687996899999997</v>
      </c>
      <c r="M6725" s="20">
        <v>3.6072327170000001E-2</v>
      </c>
      <c r="N6725" s="21">
        <v>0</v>
      </c>
    </row>
    <row r="6726" spans="1:14" ht="15" customHeight="1" outlineLevel="1" x14ac:dyDescent="0.3">
      <c r="A6726" s="12">
        <v>6724</v>
      </c>
      <c r="B6726" s="13">
        <v>1</v>
      </c>
      <c r="C6726" s="19">
        <v>4.0245002293579699E-5</v>
      </c>
      <c r="D6726" s="20">
        <v>1.479368304E-4</v>
      </c>
      <c r="E6726" s="21">
        <v>0</v>
      </c>
      <c r="F6726" s="22">
        <v>1.40980756126789E-5</v>
      </c>
      <c r="G6726" s="22">
        <v>1.14155251141553E-4</v>
      </c>
      <c r="H6726" s="26">
        <v>0</v>
      </c>
      <c r="I6726" s="20">
        <v>7.7094647010000003E-2</v>
      </c>
      <c r="J6726" s="24">
        <v>6.2100000000000002E-2</v>
      </c>
      <c r="K6726" s="20">
        <v>0.1029948868</v>
      </c>
      <c r="L6726" s="20">
        <v>0.36649214660000001</v>
      </c>
      <c r="M6726" s="20">
        <v>2.4859399800000001E-2</v>
      </c>
      <c r="N6726" s="21">
        <v>0</v>
      </c>
    </row>
    <row r="6727" spans="1:14" ht="15" customHeight="1" outlineLevel="1" x14ac:dyDescent="0.3">
      <c r="A6727" s="12">
        <v>6725</v>
      </c>
      <c r="B6727" s="13">
        <v>1</v>
      </c>
      <c r="C6727" s="19">
        <v>4.8364119882727998E-5</v>
      </c>
      <c r="D6727" s="20">
        <v>1.5249785809999999E-4</v>
      </c>
      <c r="E6727" s="21">
        <v>0</v>
      </c>
      <c r="F6727" s="22">
        <v>3.7594868300476997E-5</v>
      </c>
      <c r="G6727" s="22">
        <v>1.14155251141553E-4</v>
      </c>
      <c r="H6727" s="26">
        <v>0</v>
      </c>
      <c r="I6727" s="20">
        <v>7.0694336699999999E-2</v>
      </c>
      <c r="J6727" s="24">
        <v>6.3299999999999995E-2</v>
      </c>
      <c r="K6727" s="20">
        <v>0.1896761626</v>
      </c>
      <c r="L6727" s="20">
        <v>0.39829358149999999</v>
      </c>
      <c r="M6727" s="20">
        <v>7.6188448150000003E-3</v>
      </c>
      <c r="N6727" s="21">
        <v>0</v>
      </c>
    </row>
    <row r="6728" spans="1:14" ht="15" customHeight="1" outlineLevel="1" x14ac:dyDescent="0.3">
      <c r="A6728" s="12">
        <v>6726</v>
      </c>
      <c r="B6728" s="13">
        <v>1</v>
      </c>
      <c r="C6728" s="19">
        <v>7.4846055146893895E-5</v>
      </c>
      <c r="D6728" s="20">
        <v>1.562816703E-4</v>
      </c>
      <c r="E6728" s="21">
        <v>0</v>
      </c>
      <c r="F6728" s="22">
        <v>9.3987170751192502E-5</v>
      </c>
      <c r="G6728" s="22">
        <v>1.14155251141553E-4</v>
      </c>
      <c r="H6728" s="26">
        <v>0</v>
      </c>
      <c r="I6728" s="20">
        <v>6.4197051980000003E-2</v>
      </c>
      <c r="J6728" s="24">
        <v>6.6699999999999995E-2</v>
      </c>
      <c r="K6728" s="20">
        <v>0.30922814710000002</v>
      </c>
      <c r="L6728" s="20">
        <v>0.42602288150000001</v>
      </c>
      <c r="M6728" s="20">
        <v>7.6467878449999998E-4</v>
      </c>
      <c r="N6728" s="21">
        <v>0</v>
      </c>
    </row>
    <row r="6729" spans="1:14" ht="15" customHeight="1" outlineLevel="1" x14ac:dyDescent="0.3">
      <c r="A6729" s="12">
        <v>6727</v>
      </c>
      <c r="B6729" s="13">
        <v>1</v>
      </c>
      <c r="C6729" s="19">
        <v>1.07200655042625E-4</v>
      </c>
      <c r="D6729" s="20">
        <v>1.517820017E-4</v>
      </c>
      <c r="E6729" s="21">
        <v>0</v>
      </c>
      <c r="F6729" s="22">
        <v>1.8210014333043501E-4</v>
      </c>
      <c r="G6729" s="22">
        <v>1.14155251141553E-4</v>
      </c>
      <c r="H6729" s="26">
        <v>4.0704248102083701E-2</v>
      </c>
      <c r="I6729" s="20">
        <v>5.9833204030000003E-2</v>
      </c>
      <c r="J6729" s="24">
        <v>7.0900000000000005E-2</v>
      </c>
      <c r="K6729" s="20">
        <v>0.33077672270000003</v>
      </c>
      <c r="L6729" s="20">
        <v>0.45346131470000001</v>
      </c>
      <c r="M6729" s="20">
        <v>1.7578457890000002E-5</v>
      </c>
      <c r="N6729" s="21">
        <v>0</v>
      </c>
    </row>
    <row r="6730" spans="1:14" ht="15" customHeight="1" outlineLevel="1" x14ac:dyDescent="0.3">
      <c r="A6730" s="12">
        <v>6728</v>
      </c>
      <c r="B6730" s="13">
        <v>1</v>
      </c>
      <c r="C6730" s="19">
        <v>1.23663116678071E-4</v>
      </c>
      <c r="D6730" s="20">
        <v>1.1633688529999999E-4</v>
      </c>
      <c r="E6730" s="21">
        <v>0</v>
      </c>
      <c r="F6730" s="22">
        <v>1.58603350642637E-4</v>
      </c>
      <c r="G6730" s="22">
        <v>1.14155251141553E-4</v>
      </c>
      <c r="H6730" s="26">
        <v>0.125989339363592</v>
      </c>
      <c r="I6730" s="20">
        <v>5.6051202479999999E-2</v>
      </c>
      <c r="J6730" s="24">
        <v>6.5000000000000002E-2</v>
      </c>
      <c r="K6730" s="20">
        <v>0.28889700509999999</v>
      </c>
      <c r="L6730" s="20">
        <v>0.44958309089999998</v>
      </c>
      <c r="M6730" s="20">
        <v>6.4322377850000003E-3</v>
      </c>
      <c r="N6730" s="24">
        <v>4.7033999999999999E-2</v>
      </c>
    </row>
    <row r="6731" spans="1:14" ht="15" customHeight="1" outlineLevel="1" x14ac:dyDescent="0.3">
      <c r="A6731" s="12">
        <v>6729</v>
      </c>
      <c r="B6731" s="13">
        <v>1</v>
      </c>
      <c r="C6731" s="19">
        <v>1.3695734316831001E-4</v>
      </c>
      <c r="D6731" s="20">
        <v>7.6453459420000003E-5</v>
      </c>
      <c r="E6731" s="21">
        <v>0</v>
      </c>
      <c r="F6731" s="22">
        <v>1.4685495429873799E-4</v>
      </c>
      <c r="G6731" s="22">
        <v>1.14155251141553E-4</v>
      </c>
      <c r="H6731" s="26">
        <v>0.25650137296074899</v>
      </c>
      <c r="I6731" s="20">
        <v>5.6633048880000002E-2</v>
      </c>
      <c r="J6731" s="24">
        <v>2.6800000000000001E-2</v>
      </c>
      <c r="K6731" s="20">
        <v>0.24080837590000001</v>
      </c>
      <c r="L6731" s="20">
        <v>0.43116152800000002</v>
      </c>
      <c r="M6731" s="20">
        <v>1.6829603919999998E-2</v>
      </c>
      <c r="N6731" s="24">
        <v>0.263874</v>
      </c>
    </row>
    <row r="6732" spans="1:14" ht="15" customHeight="1" outlineLevel="1" x14ac:dyDescent="0.3">
      <c r="A6732" s="12">
        <v>6730</v>
      </c>
      <c r="B6732" s="13">
        <v>1</v>
      </c>
      <c r="C6732" s="19">
        <v>1.4863185432116999E-4</v>
      </c>
      <c r="D6732" s="20">
        <v>3.3706608109999997E-5</v>
      </c>
      <c r="E6732" s="21">
        <v>0</v>
      </c>
      <c r="F6732" s="22">
        <v>1.6447754881458699E-4</v>
      </c>
      <c r="G6732" s="22">
        <v>1.14155251141553E-4</v>
      </c>
      <c r="H6732" s="26">
        <v>0.35680827006945598</v>
      </c>
      <c r="I6732" s="20">
        <v>6.0221101630000003E-2</v>
      </c>
      <c r="J6732" s="24">
        <v>1.17E-2</v>
      </c>
      <c r="K6732" s="20">
        <v>0.25188702219999998</v>
      </c>
      <c r="L6732" s="20">
        <v>0.42010859029999997</v>
      </c>
      <c r="M6732" s="20">
        <v>1.597619829E-2</v>
      </c>
      <c r="N6732" s="20">
        <v>0.45845057140000001</v>
      </c>
    </row>
    <row r="6733" spans="1:14" ht="15" customHeight="1" outlineLevel="1" x14ac:dyDescent="0.3">
      <c r="A6733" s="12">
        <v>6731</v>
      </c>
      <c r="B6733" s="13">
        <v>1</v>
      </c>
      <c r="C6733" s="19">
        <v>1.56090356568316E-4</v>
      </c>
      <c r="D6733" s="20">
        <v>9.2447735840000007E-6</v>
      </c>
      <c r="E6733" s="21">
        <v>0</v>
      </c>
      <c r="F6733" s="22">
        <v>1.87974341502385E-4</v>
      </c>
      <c r="G6733" s="22">
        <v>1.14155251141553E-4</v>
      </c>
      <c r="H6733" s="26">
        <v>0.430625100952996</v>
      </c>
      <c r="I6733" s="20">
        <v>6.0802948019999997E-2</v>
      </c>
      <c r="J6733" s="24">
        <v>4.7999999999999996E-3</v>
      </c>
      <c r="K6733" s="20">
        <v>0.26333089850000002</v>
      </c>
      <c r="L6733" s="20">
        <v>0.4143882102</v>
      </c>
      <c r="M6733" s="20">
        <v>9.5100459809999999E-3</v>
      </c>
      <c r="N6733" s="20">
        <v>0.67178057140000003</v>
      </c>
    </row>
    <row r="6734" spans="1:14" ht="15" customHeight="1" outlineLevel="1" x14ac:dyDescent="0.3">
      <c r="A6734" s="12">
        <v>6732</v>
      </c>
      <c r="B6734" s="13">
        <v>1</v>
      </c>
      <c r="C6734" s="19">
        <v>1.5799459317521899E-4</v>
      </c>
      <c r="D6734" s="21">
        <v>0</v>
      </c>
      <c r="E6734" s="21">
        <v>0</v>
      </c>
      <c r="F6734" s="22">
        <v>2.0677177565262301E-4</v>
      </c>
      <c r="G6734" s="22">
        <v>1.14155251141553E-4</v>
      </c>
      <c r="H6734" s="26">
        <v>0.45453077047326801</v>
      </c>
      <c r="I6734" s="20">
        <v>6.0899922420000002E-2</v>
      </c>
      <c r="J6734" s="24">
        <v>8.9999999999999998E-4</v>
      </c>
      <c r="K6734" s="20">
        <v>0.21621621620000001</v>
      </c>
      <c r="L6734" s="20">
        <v>0.40401396160000003</v>
      </c>
      <c r="M6734" s="20">
        <v>1.337349021E-3</v>
      </c>
      <c r="N6734" s="20">
        <v>0.8246828571</v>
      </c>
    </row>
    <row r="6735" spans="1:14" ht="15" customHeight="1" outlineLevel="1" x14ac:dyDescent="0.3">
      <c r="A6735" s="12">
        <v>6733</v>
      </c>
      <c r="B6735" s="13">
        <v>1</v>
      </c>
      <c r="C6735" s="19">
        <v>1.5281027246782201E-4</v>
      </c>
      <c r="D6735" s="21">
        <v>0</v>
      </c>
      <c r="E6735" s="21">
        <v>0</v>
      </c>
      <c r="F6735" s="22">
        <v>1.87974341502385E-4</v>
      </c>
      <c r="G6735" s="22">
        <v>1.14155251141553E-4</v>
      </c>
      <c r="H6735" s="26">
        <v>0.42804070424810198</v>
      </c>
      <c r="I6735" s="20">
        <v>5.9251357640000002E-2</v>
      </c>
      <c r="J6735" s="24">
        <v>1E-4</v>
      </c>
      <c r="K6735" s="20">
        <v>0.21767713659999999</v>
      </c>
      <c r="L6735" s="20">
        <v>0.4014931162</v>
      </c>
      <c r="M6735" s="20">
        <v>4.2567954550000002E-3</v>
      </c>
      <c r="N6735" s="20">
        <v>0.82190828569999996</v>
      </c>
    </row>
    <row r="6736" spans="1:14" ht="15" customHeight="1" outlineLevel="1" x14ac:dyDescent="0.3">
      <c r="A6736" s="12">
        <v>6734</v>
      </c>
      <c r="B6736" s="13">
        <v>1</v>
      </c>
      <c r="C6736" s="19">
        <v>1.5049274620364099E-4</v>
      </c>
      <c r="D6736" s="21">
        <v>0</v>
      </c>
      <c r="E6736" s="21">
        <v>0</v>
      </c>
      <c r="F6736" s="22">
        <v>1.90324020771165E-4</v>
      </c>
      <c r="G6736" s="22">
        <v>1.14155251141553E-4</v>
      </c>
      <c r="H6736" s="26">
        <v>0.37457599741560299</v>
      </c>
      <c r="I6736" s="20">
        <v>6.0899922420000002E-2</v>
      </c>
      <c r="J6736" s="24">
        <v>1E-4</v>
      </c>
      <c r="K6736" s="20">
        <v>0.28487947409999997</v>
      </c>
      <c r="L6736" s="20">
        <v>0.39790575919999999</v>
      </c>
      <c r="M6736" s="20">
        <v>2.6118836350000001E-2</v>
      </c>
      <c r="N6736" s="20">
        <v>0.9283671429</v>
      </c>
    </row>
    <row r="6737" spans="1:14" ht="15" customHeight="1" outlineLevel="1" x14ac:dyDescent="0.3">
      <c r="A6737" s="12">
        <v>6735</v>
      </c>
      <c r="B6737" s="13">
        <v>1</v>
      </c>
      <c r="C6737" s="19">
        <v>1.43390805011537E-4</v>
      </c>
      <c r="D6737" s="21">
        <v>0</v>
      </c>
      <c r="E6737" s="21">
        <v>0</v>
      </c>
      <c r="F6737" s="22">
        <v>2.1382081345896301E-4</v>
      </c>
      <c r="G6737" s="22">
        <v>1.14155251141553E-4</v>
      </c>
      <c r="H6737" s="26">
        <v>0.292682926829268</v>
      </c>
      <c r="I6737" s="20">
        <v>6.5166795969999997E-2</v>
      </c>
      <c r="J6737" s="24">
        <v>8.9999999999999998E-4</v>
      </c>
      <c r="K6737" s="20">
        <v>0.3104455807</v>
      </c>
      <c r="L6737" s="20">
        <v>0.40294745009999999</v>
      </c>
      <c r="M6737" s="20">
        <v>3.1154398690000001E-2</v>
      </c>
      <c r="N6737" s="20">
        <v>0.89143971430000002</v>
      </c>
    </row>
    <row r="6738" spans="1:14" ht="15" customHeight="1" outlineLevel="1" x14ac:dyDescent="0.3">
      <c r="A6738" s="12">
        <v>6736</v>
      </c>
      <c r="B6738" s="13">
        <v>1</v>
      </c>
      <c r="C6738" s="19">
        <v>1.3680320403271399E-4</v>
      </c>
      <c r="D6738" s="20">
        <v>6.1359116710000005E-7</v>
      </c>
      <c r="E6738" s="21">
        <v>0</v>
      </c>
      <c r="F6738" s="22">
        <v>2.23219530534082E-4</v>
      </c>
      <c r="G6738" s="22">
        <v>1.14155251141553E-4</v>
      </c>
      <c r="H6738" s="26">
        <v>0.19140688095622699</v>
      </c>
      <c r="I6738" s="20">
        <v>6.2160589600000003E-2</v>
      </c>
      <c r="J6738" s="24">
        <v>4.7999999999999996E-3</v>
      </c>
      <c r="K6738" s="20">
        <v>0.33795958120000003</v>
      </c>
      <c r="L6738" s="20">
        <v>0.41341865430000002</v>
      </c>
      <c r="M6738" s="20">
        <v>2.1683091349999999E-2</v>
      </c>
      <c r="N6738" s="24">
        <v>0.54724799999999996</v>
      </c>
    </row>
    <row r="6739" spans="1:14" ht="15" customHeight="1" outlineLevel="1" x14ac:dyDescent="0.3">
      <c r="A6739" s="12">
        <v>6737</v>
      </c>
      <c r="B6739" s="13">
        <v>1</v>
      </c>
      <c r="C6739" s="19">
        <v>1.25252231548648E-4</v>
      </c>
      <c r="D6739" s="20">
        <v>2.8409271039999999E-5</v>
      </c>
      <c r="E6739" s="21">
        <v>0</v>
      </c>
      <c r="F6739" s="22">
        <v>2.23219530534082E-4</v>
      </c>
      <c r="G6739" s="22">
        <v>1.14155251141553E-4</v>
      </c>
      <c r="H6739" s="26">
        <v>7.9954773057664394E-2</v>
      </c>
      <c r="I6739" s="20">
        <v>5.7505818459999997E-2</v>
      </c>
      <c r="J6739" s="24">
        <v>1.6199999999999999E-2</v>
      </c>
      <c r="K6739" s="20">
        <v>0.36291697099999998</v>
      </c>
      <c r="L6739" s="20">
        <v>0.44812875699999999</v>
      </c>
      <c r="M6739" s="20">
        <v>6.6753025170000002E-3</v>
      </c>
      <c r="N6739" s="20">
        <v>0.4399645714</v>
      </c>
    </row>
    <row r="6740" spans="1:14" ht="15" customHeight="1" outlineLevel="1" x14ac:dyDescent="0.3">
      <c r="A6740" s="12">
        <v>6738</v>
      </c>
      <c r="B6740" s="13">
        <v>1</v>
      </c>
      <c r="C6740" s="19">
        <v>1.19357278342036E-4</v>
      </c>
      <c r="D6740" s="20">
        <v>7.7373846170000001E-5</v>
      </c>
      <c r="E6740" s="21">
        <v>0</v>
      </c>
      <c r="F6740" s="22">
        <v>1.6447754881458699E-4</v>
      </c>
      <c r="G6740" s="22">
        <v>1.14155251141553E-4</v>
      </c>
      <c r="H6740" s="26">
        <v>3.0205136488450999E-2</v>
      </c>
      <c r="I6740" s="20">
        <v>5.769976726E-2</v>
      </c>
      <c r="J6740" s="24">
        <v>4.0599999999999997E-2</v>
      </c>
      <c r="K6740" s="20">
        <v>0.41112734359999997</v>
      </c>
      <c r="L6740" s="20">
        <v>0.47401590069999999</v>
      </c>
      <c r="M6740" s="20">
        <v>7.3737145489999995E-4</v>
      </c>
      <c r="N6740" s="21">
        <v>0</v>
      </c>
    </row>
    <row r="6741" spans="1:14" ht="15" customHeight="1" outlineLevel="1" x14ac:dyDescent="0.3">
      <c r="A6741" s="12">
        <v>6739</v>
      </c>
      <c r="B6741" s="13">
        <v>1</v>
      </c>
      <c r="C6741" s="19">
        <v>1.3160125746473599E-4</v>
      </c>
      <c r="D6741" s="20">
        <v>9.7499636449999998E-5</v>
      </c>
      <c r="E6741" s="21">
        <v>0</v>
      </c>
      <c r="F6741" s="22">
        <v>1.1748396343899099E-4</v>
      </c>
      <c r="G6741" s="22">
        <v>1.14155251141553E-4</v>
      </c>
      <c r="H6741" s="26">
        <v>0</v>
      </c>
      <c r="I6741" s="20">
        <v>6.5263770360000001E-2</v>
      </c>
      <c r="J6741" s="24">
        <v>8.9599999999999999E-2</v>
      </c>
      <c r="K6741" s="20">
        <v>0.3324811298</v>
      </c>
      <c r="L6741" s="20">
        <v>0.44706224550000001</v>
      </c>
      <c r="M6741" s="20">
        <v>5.3757137740000002E-6</v>
      </c>
      <c r="N6741" s="21">
        <v>0</v>
      </c>
    </row>
    <row r="6742" spans="1:14" ht="15" customHeight="1" outlineLevel="1" x14ac:dyDescent="0.3">
      <c r="A6742" s="12">
        <v>6740</v>
      </c>
      <c r="B6742" s="13">
        <v>1</v>
      </c>
      <c r="C6742" s="19">
        <v>1.20902205185474E-4</v>
      </c>
      <c r="D6742" s="20">
        <v>1.101600675E-4</v>
      </c>
      <c r="E6742" s="21">
        <v>0</v>
      </c>
      <c r="F6742" s="22">
        <v>8.8112972579242903E-5</v>
      </c>
      <c r="G6742" s="22">
        <v>1.14155251141553E-4</v>
      </c>
      <c r="H6742" s="26">
        <v>0</v>
      </c>
      <c r="I6742" s="20">
        <v>6.8948797519999994E-2</v>
      </c>
      <c r="J6742" s="24">
        <v>0.1711</v>
      </c>
      <c r="K6742" s="20">
        <v>0.2018504991</v>
      </c>
      <c r="L6742" s="20">
        <v>0.40847391890000001</v>
      </c>
      <c r="M6742" s="20">
        <v>5.1952014100000001E-3</v>
      </c>
      <c r="N6742" s="21">
        <v>0</v>
      </c>
    </row>
    <row r="6743" spans="1:14" ht="15" customHeight="1" outlineLevel="1" x14ac:dyDescent="0.3">
      <c r="A6743" s="12">
        <v>6741</v>
      </c>
      <c r="B6743" s="13">
        <v>1</v>
      </c>
      <c r="C6743" s="19">
        <v>9.8520520799009602E-5</v>
      </c>
      <c r="D6743" s="20">
        <v>1.222887196E-4</v>
      </c>
      <c r="E6743" s="21">
        <v>0</v>
      </c>
      <c r="F6743" s="22">
        <v>5.87419817194953E-5</v>
      </c>
      <c r="G6743" s="22">
        <v>1.14155251141553E-4</v>
      </c>
      <c r="H6743" s="26">
        <v>0</v>
      </c>
      <c r="I6743" s="20">
        <v>6.8173002329999996E-2</v>
      </c>
      <c r="J6743" s="24">
        <v>0.2651</v>
      </c>
      <c r="K6743" s="20">
        <v>0.197467738</v>
      </c>
      <c r="L6743" s="20">
        <v>0.41855730079999998</v>
      </c>
      <c r="M6743" s="20">
        <v>1.461223576E-2</v>
      </c>
      <c r="N6743" s="21">
        <v>0</v>
      </c>
    </row>
    <row r="6744" spans="1:14" ht="15" customHeight="1" outlineLevel="1" x14ac:dyDescent="0.3">
      <c r="A6744" s="12">
        <v>6742</v>
      </c>
      <c r="B6744" s="13">
        <v>1</v>
      </c>
      <c r="C6744" s="19">
        <v>9.5697073230306505E-5</v>
      </c>
      <c r="D6744" s="20">
        <v>1.332924545E-4</v>
      </c>
      <c r="E6744" s="21">
        <v>0</v>
      </c>
      <c r="F6744" s="22">
        <v>3.7594868300476997E-5</v>
      </c>
      <c r="G6744" s="22">
        <v>1.14155251141553E-4</v>
      </c>
      <c r="H6744" s="26">
        <v>0</v>
      </c>
      <c r="I6744" s="20">
        <v>6.3033359189999999E-2</v>
      </c>
      <c r="J6744" s="24">
        <v>0.32519999999999999</v>
      </c>
      <c r="K6744" s="20">
        <v>0.22169466760000001</v>
      </c>
      <c r="L6744" s="20">
        <v>0.40837696340000001</v>
      </c>
      <c r="M6744" s="20">
        <v>1.4415573060000001E-2</v>
      </c>
      <c r="N6744" s="21">
        <v>0</v>
      </c>
    </row>
    <row r="6745" spans="1:14" ht="15" customHeight="1" outlineLevel="1" x14ac:dyDescent="0.3">
      <c r="A6745" s="12">
        <v>6743</v>
      </c>
      <c r="B6745" s="13">
        <v>1</v>
      </c>
      <c r="C6745" s="19">
        <v>9.7485986239265296E-5</v>
      </c>
      <c r="D6745" s="20">
        <v>1.431712723E-4</v>
      </c>
      <c r="E6745" s="21">
        <v>0</v>
      </c>
      <c r="F6745" s="22">
        <v>2.3496792687798098E-5</v>
      </c>
      <c r="G6745" s="22">
        <v>1.14155251141553E-4</v>
      </c>
      <c r="H6745" s="26">
        <v>0</v>
      </c>
      <c r="I6745" s="20">
        <v>5.7505818459999997E-2</v>
      </c>
      <c r="J6745" s="24">
        <v>0.34300000000000003</v>
      </c>
      <c r="K6745" s="20">
        <v>0.1647187728</v>
      </c>
      <c r="L6745" s="20">
        <v>0.37356990499999998</v>
      </c>
      <c r="M6745" s="20">
        <v>8.9858768949999997E-3</v>
      </c>
      <c r="N6745" s="21">
        <v>0</v>
      </c>
    </row>
    <row r="6746" spans="1:14" ht="15" customHeight="1" outlineLevel="1" x14ac:dyDescent="0.3">
      <c r="A6746" s="12">
        <v>6744</v>
      </c>
      <c r="B6746" s="13">
        <v>1</v>
      </c>
      <c r="C6746" s="19">
        <v>7.6729326772953697E-5</v>
      </c>
      <c r="D6746" s="20">
        <v>1.5290691879999999E-4</v>
      </c>
      <c r="E6746" s="21">
        <v>0</v>
      </c>
      <c r="F6746" s="22">
        <v>9.3987170751192492E-6</v>
      </c>
      <c r="G6746" s="22">
        <v>1.14155251141553E-4</v>
      </c>
      <c r="H6746" s="26">
        <v>0</v>
      </c>
      <c r="I6746" s="20">
        <v>5.4305663300000001E-2</v>
      </c>
      <c r="J6746" s="24">
        <v>0.31969999999999998</v>
      </c>
      <c r="K6746" s="20">
        <v>0.13903092280000001</v>
      </c>
      <c r="L6746" s="20">
        <v>0.34448322669999998</v>
      </c>
      <c r="M6746" s="20">
        <v>1.337349021E-3</v>
      </c>
      <c r="N6746" s="21">
        <v>0</v>
      </c>
    </row>
    <row r="6747" spans="1:14" ht="15" customHeight="1" outlineLevel="1" x14ac:dyDescent="0.3">
      <c r="A6747" s="12">
        <v>6745</v>
      </c>
      <c r="B6747" s="13">
        <v>1</v>
      </c>
      <c r="C6747" s="19">
        <v>6.0627029109469501E-5</v>
      </c>
      <c r="D6747" s="20">
        <v>1.620494272E-4</v>
      </c>
      <c r="E6747" s="21">
        <v>0</v>
      </c>
      <c r="F6747" s="22">
        <v>5.8741981719495297E-6</v>
      </c>
      <c r="G6747" s="22">
        <v>1.14155251141553E-4</v>
      </c>
      <c r="H6747" s="26">
        <v>0</v>
      </c>
      <c r="I6747" s="20">
        <v>5.6536074479999997E-2</v>
      </c>
      <c r="J6747" s="24">
        <v>0.28670000000000001</v>
      </c>
      <c r="K6747" s="20">
        <v>0.1228390553</v>
      </c>
      <c r="L6747" s="20">
        <v>0.33178204379999998</v>
      </c>
      <c r="M6747" s="20">
        <v>5.9748301179999999E-3</v>
      </c>
      <c r="N6747" s="21">
        <v>0</v>
      </c>
    </row>
    <row r="6748" spans="1:14" ht="15" customHeight="1" outlineLevel="1" x14ac:dyDescent="0.3">
      <c r="A6748" s="12">
        <v>6746</v>
      </c>
      <c r="B6748" s="13">
        <v>1</v>
      </c>
      <c r="C6748" s="19">
        <v>5.0649468640715497E-5</v>
      </c>
      <c r="D6748" s="20">
        <v>1.704147201E-4</v>
      </c>
      <c r="E6748" s="21">
        <v>0</v>
      </c>
      <c r="F6748" s="22">
        <v>2.3496792687798102E-6</v>
      </c>
      <c r="G6748" s="22">
        <v>1.14155251141553E-4</v>
      </c>
      <c r="H6748" s="26">
        <v>0</v>
      </c>
      <c r="I6748" s="20">
        <v>5.9736229639999999E-2</v>
      </c>
      <c r="J6748" s="24">
        <v>0.26879999999999998</v>
      </c>
      <c r="K6748" s="20">
        <v>0.1085950816</v>
      </c>
      <c r="L6748" s="20">
        <v>0.33575722320000001</v>
      </c>
      <c r="M6748" s="20">
        <v>3.4367852240000003E-2</v>
      </c>
      <c r="N6748" s="21">
        <v>0</v>
      </c>
    </row>
    <row r="6749" spans="1:14" ht="15" customHeight="1" outlineLevel="1" x14ac:dyDescent="0.3">
      <c r="A6749" s="12">
        <v>6747</v>
      </c>
      <c r="B6749" s="13">
        <v>1</v>
      </c>
      <c r="C6749" s="19">
        <v>3.7910344158693102E-5</v>
      </c>
      <c r="D6749" s="20">
        <v>1.7777781410000001E-4</v>
      </c>
      <c r="E6749" s="21">
        <v>0</v>
      </c>
      <c r="F6749" s="22">
        <v>1.17483963438991E-6</v>
      </c>
      <c r="G6749" s="22">
        <v>1.14155251141553E-4</v>
      </c>
      <c r="H6749" s="26">
        <v>0</v>
      </c>
      <c r="I6749" s="20">
        <v>6.6136539950000003E-2</v>
      </c>
      <c r="J6749" s="24">
        <v>0.2676</v>
      </c>
      <c r="K6749" s="20">
        <v>0.11042123199999999</v>
      </c>
      <c r="L6749" s="20">
        <v>0.33517548959999999</v>
      </c>
      <c r="M6749" s="20">
        <v>4.1482345669999997E-2</v>
      </c>
      <c r="N6749" s="21">
        <v>0</v>
      </c>
    </row>
    <row r="6750" spans="1:14" ht="15" customHeight="1" outlineLevel="1" x14ac:dyDescent="0.3">
      <c r="A6750" s="12">
        <v>6748</v>
      </c>
      <c r="B6750" s="13">
        <v>1</v>
      </c>
      <c r="C6750" s="19">
        <v>3.3186674875988397E-5</v>
      </c>
      <c r="D6750" s="20">
        <v>1.841591623E-4</v>
      </c>
      <c r="E6750" s="21">
        <v>0</v>
      </c>
      <c r="F6750" s="22">
        <v>1.40980756126789E-5</v>
      </c>
      <c r="G6750" s="22">
        <v>1.14155251141553E-4</v>
      </c>
      <c r="H6750" s="26">
        <v>0</v>
      </c>
      <c r="I6750" s="20">
        <v>7.0791311090000003E-2</v>
      </c>
      <c r="J6750" s="24">
        <v>0.27010000000000001</v>
      </c>
      <c r="K6750" s="20">
        <v>0.1336742148</v>
      </c>
      <c r="L6750" s="20">
        <v>0.3274190421</v>
      </c>
      <c r="M6750" s="20">
        <v>2.833167436E-2</v>
      </c>
      <c r="N6750" s="21">
        <v>0</v>
      </c>
    </row>
    <row r="6751" spans="1:14" ht="15" customHeight="1" outlineLevel="1" x14ac:dyDescent="0.3">
      <c r="A6751" s="12">
        <v>6749</v>
      </c>
      <c r="B6751" s="13">
        <v>1</v>
      </c>
      <c r="C6751" s="19">
        <v>4.2235854935782302E-5</v>
      </c>
      <c r="D6751" s="20">
        <v>1.8880200210000001E-4</v>
      </c>
      <c r="E6751" s="21">
        <v>0</v>
      </c>
      <c r="F6751" s="22">
        <v>3.7594868300476997E-5</v>
      </c>
      <c r="G6751" s="22">
        <v>1.14155251141553E-4</v>
      </c>
      <c r="H6751" s="26">
        <v>0</v>
      </c>
      <c r="I6751" s="20">
        <v>7.5349107839999999E-2</v>
      </c>
      <c r="J6751" s="24">
        <v>0.27639999999999998</v>
      </c>
      <c r="K6751" s="20">
        <v>0.27720964209999999</v>
      </c>
      <c r="L6751" s="20">
        <v>0.3498157844</v>
      </c>
      <c r="M6751" s="20">
        <v>8.6473558020000001E-3</v>
      </c>
      <c r="N6751" s="21">
        <v>0</v>
      </c>
    </row>
    <row r="6752" spans="1:14" ht="15" customHeight="1" outlineLevel="1" x14ac:dyDescent="0.3">
      <c r="A6752" s="12">
        <v>6750</v>
      </c>
      <c r="B6752" s="13">
        <v>1</v>
      </c>
      <c r="C6752" s="19">
        <v>6.8938011716727303E-5</v>
      </c>
      <c r="D6752" s="20">
        <v>1.9125636679999999E-4</v>
      </c>
      <c r="E6752" s="21">
        <v>0</v>
      </c>
      <c r="F6752" s="22">
        <v>9.3987170751192502E-5</v>
      </c>
      <c r="G6752" s="22">
        <v>1.14155251141553E-4</v>
      </c>
      <c r="H6752" s="26">
        <v>0</v>
      </c>
      <c r="I6752" s="20">
        <v>7.8743211790000003E-2</v>
      </c>
      <c r="J6752" s="24">
        <v>0.30370000000000003</v>
      </c>
      <c r="K6752" s="20">
        <v>0.32761139519999999</v>
      </c>
      <c r="L6752" s="20">
        <v>0.40828000780000001</v>
      </c>
      <c r="M6752" s="20">
        <v>7.92652114E-4</v>
      </c>
      <c r="N6752" s="21">
        <v>0</v>
      </c>
    </row>
    <row r="6753" spans="1:14" ht="15" customHeight="1" outlineLevel="1" x14ac:dyDescent="0.3">
      <c r="A6753" s="12">
        <v>6751</v>
      </c>
      <c r="B6753" s="13">
        <v>1</v>
      </c>
      <c r="C6753" s="19">
        <v>1.0301419715764E-4</v>
      </c>
      <c r="D6753" s="20">
        <v>1.8385236670000001E-4</v>
      </c>
      <c r="E6753" s="21">
        <v>0</v>
      </c>
      <c r="F6753" s="22">
        <v>1.8210014333043501E-4</v>
      </c>
      <c r="G6753" s="22">
        <v>1.14155251141553E-4</v>
      </c>
      <c r="H6753" s="26">
        <v>3.9735099337748297E-2</v>
      </c>
      <c r="I6753" s="20">
        <v>8.2040341350000004E-2</v>
      </c>
      <c r="J6753" s="24">
        <v>0.3669</v>
      </c>
      <c r="K6753" s="20">
        <v>0.33613343070000001</v>
      </c>
      <c r="L6753" s="20">
        <v>0.43271281750000001</v>
      </c>
      <c r="M6753" s="20">
        <v>4.1008867570000003E-5</v>
      </c>
      <c r="N6753" s="21">
        <v>0</v>
      </c>
    </row>
    <row r="6754" spans="1:14" ht="15" customHeight="1" outlineLevel="1" x14ac:dyDescent="0.3">
      <c r="A6754" s="12">
        <v>6752</v>
      </c>
      <c r="B6754" s="13">
        <v>1</v>
      </c>
      <c r="C6754" s="19">
        <v>1.2106314677925701E-4</v>
      </c>
      <c r="D6754" s="20">
        <v>1.405123773E-4</v>
      </c>
      <c r="E6754" s="21">
        <v>0</v>
      </c>
      <c r="F6754" s="22">
        <v>1.58603350642637E-4</v>
      </c>
      <c r="G6754" s="22">
        <v>1.14155251141553E-4</v>
      </c>
      <c r="H6754" s="26">
        <v>0.13535777741883401</v>
      </c>
      <c r="I6754" s="20">
        <v>7.4670287040000005E-2</v>
      </c>
      <c r="J6754" s="24">
        <v>0.31569999999999998</v>
      </c>
      <c r="K6754" s="20">
        <v>0.35987338689999998</v>
      </c>
      <c r="L6754" s="20">
        <v>0.4225324801</v>
      </c>
      <c r="M6754" s="20">
        <v>7.8515312520000009E-3</v>
      </c>
      <c r="N6754" s="20">
        <v>4.4259428570000002E-2</v>
      </c>
    </row>
    <row r="6755" spans="1:14" ht="15" customHeight="1" outlineLevel="1" x14ac:dyDescent="0.3">
      <c r="A6755" s="12">
        <v>6753</v>
      </c>
      <c r="B6755" s="13">
        <v>1</v>
      </c>
      <c r="C6755" s="19">
        <v>1.36036225603972E-4</v>
      </c>
      <c r="D6755" s="20">
        <v>9.5597503830000005E-5</v>
      </c>
      <c r="E6755" s="21">
        <v>0</v>
      </c>
      <c r="F6755" s="22">
        <v>1.4685495429873799E-4</v>
      </c>
      <c r="G6755" s="22">
        <v>1.14155251141553E-4</v>
      </c>
      <c r="H6755" s="26">
        <v>0.28089161686318798</v>
      </c>
      <c r="I6755" s="20">
        <v>5.3432893719999999E-2</v>
      </c>
      <c r="J6755" s="24">
        <v>0.21529999999999999</v>
      </c>
      <c r="K6755" s="20">
        <v>0.36376917460000002</v>
      </c>
      <c r="L6755" s="20">
        <v>0.41584254409999999</v>
      </c>
      <c r="M6755" s="20">
        <v>1.9260656720000002E-2</v>
      </c>
      <c r="N6755" s="20">
        <v>0.25784571429999997</v>
      </c>
    </row>
    <row r="6756" spans="1:14" ht="15" customHeight="1" outlineLevel="1" x14ac:dyDescent="0.3">
      <c r="A6756" s="12">
        <v>6754</v>
      </c>
      <c r="B6756" s="13">
        <v>1</v>
      </c>
      <c r="C6756" s="19">
        <v>1.5002567969257601E-4</v>
      </c>
      <c r="D6756" s="20">
        <v>4.3585425899999997E-5</v>
      </c>
      <c r="E6756" s="21">
        <v>0</v>
      </c>
      <c r="F6756" s="22">
        <v>1.6447754881458699E-4</v>
      </c>
      <c r="G6756" s="22">
        <v>1.14155251141553E-4</v>
      </c>
      <c r="H6756" s="26">
        <v>0.405427233080278</v>
      </c>
      <c r="I6756" s="20">
        <v>5.1493405739999998E-2</v>
      </c>
      <c r="J6756" s="24">
        <v>0.28539999999999999</v>
      </c>
      <c r="K6756" s="20">
        <v>0.32395909420000002</v>
      </c>
      <c r="L6756" s="20">
        <v>0.41593949969999999</v>
      </c>
      <c r="M6756" s="20">
        <v>1.7645579630000002E-2</v>
      </c>
      <c r="N6756" s="20">
        <v>0.44778685709999999</v>
      </c>
    </row>
    <row r="6757" spans="1:14" ht="15" customHeight="1" outlineLevel="1" x14ac:dyDescent="0.3">
      <c r="A6757" s="12">
        <v>6755</v>
      </c>
      <c r="B6757" s="13">
        <v>1</v>
      </c>
      <c r="C6757" s="19">
        <v>1.5757957224792001E-4</v>
      </c>
      <c r="D6757" s="20">
        <v>1.067648631E-5</v>
      </c>
      <c r="E6757" s="21">
        <v>0</v>
      </c>
      <c r="F6757" s="22">
        <v>1.87974341502385E-4</v>
      </c>
      <c r="G6757" s="22">
        <v>1.14155251141553E-4</v>
      </c>
      <c r="H6757" s="26">
        <v>0.494265869811016</v>
      </c>
      <c r="I6757" s="20">
        <v>5.9542280840000003E-2</v>
      </c>
      <c r="J6757" s="24">
        <v>0.37109999999999999</v>
      </c>
      <c r="K6757" s="20">
        <v>0.2804967129</v>
      </c>
      <c r="L6757" s="20">
        <v>0.40226876090000002</v>
      </c>
      <c r="M6757" s="20">
        <v>1.005421278E-2</v>
      </c>
      <c r="N6757" s="20">
        <v>0.69414428569999997</v>
      </c>
    </row>
    <row r="6758" spans="1:14" ht="15" customHeight="1" outlineLevel="1" x14ac:dyDescent="0.3">
      <c r="A6758" s="12">
        <v>6756</v>
      </c>
      <c r="B6758" s="13">
        <v>1</v>
      </c>
      <c r="C6758" s="19">
        <v>1.6032175572324201E-4</v>
      </c>
      <c r="D6758" s="21">
        <v>0</v>
      </c>
      <c r="E6758" s="21">
        <v>0</v>
      </c>
      <c r="F6758" s="22">
        <v>2.0677177565262301E-4</v>
      </c>
      <c r="G6758" s="22">
        <v>1.14155251141553E-4</v>
      </c>
      <c r="H6758" s="26">
        <v>0.52140203521240502</v>
      </c>
      <c r="I6758" s="20">
        <v>6.4778898370000004E-2</v>
      </c>
      <c r="J6758" s="24">
        <v>0.34720000000000001</v>
      </c>
      <c r="K6758" s="20">
        <v>0.21280740200000001</v>
      </c>
      <c r="L6758" s="20">
        <v>0.38200504169999999</v>
      </c>
      <c r="M6758" s="20">
        <v>1.337349021E-3</v>
      </c>
      <c r="N6758" s="20">
        <v>0.82039285709999998</v>
      </c>
    </row>
    <row r="6759" spans="1:14" ht="15" customHeight="1" outlineLevel="1" x14ac:dyDescent="0.3">
      <c r="A6759" s="12">
        <v>6757</v>
      </c>
      <c r="B6759" s="13">
        <v>1</v>
      </c>
      <c r="C6759" s="19">
        <v>1.5249709324293201E-4</v>
      </c>
      <c r="D6759" s="21">
        <v>0</v>
      </c>
      <c r="E6759" s="21">
        <v>0</v>
      </c>
      <c r="F6759" s="22">
        <v>1.87974341502385E-4</v>
      </c>
      <c r="G6759" s="22">
        <v>1.14155251141553E-4</v>
      </c>
      <c r="H6759" s="26">
        <v>0.50008076239702803</v>
      </c>
      <c r="I6759" s="20">
        <v>6.8657874320000006E-2</v>
      </c>
      <c r="J6759" s="24">
        <v>0.34300000000000003</v>
      </c>
      <c r="K6759" s="20">
        <v>0.15157048940000001</v>
      </c>
      <c r="L6759" s="20">
        <v>0.36397130109999998</v>
      </c>
      <c r="M6759" s="20">
        <v>9.3331194720000007E-3</v>
      </c>
      <c r="N6759" s="20">
        <v>0.84905228570000002</v>
      </c>
    </row>
    <row r="6760" spans="1:14" ht="15" customHeight="1" outlineLevel="1" x14ac:dyDescent="0.3">
      <c r="A6760" s="12">
        <v>6758</v>
      </c>
      <c r="B6760" s="13">
        <v>1</v>
      </c>
      <c r="C6760" s="19">
        <v>1.45525241882706E-4</v>
      </c>
      <c r="D6760" s="21">
        <v>0</v>
      </c>
      <c r="E6760" s="21">
        <v>0</v>
      </c>
      <c r="F6760" s="22">
        <v>1.90324020771165E-4</v>
      </c>
      <c r="G6760" s="22">
        <v>1.14155251141553E-4</v>
      </c>
      <c r="H6760" s="26">
        <v>0.45016960103375903</v>
      </c>
      <c r="I6760" s="20">
        <v>7.3215671060000001E-2</v>
      </c>
      <c r="J6760" s="24">
        <v>0.35980000000000001</v>
      </c>
      <c r="K6760" s="20">
        <v>0.1188215242</v>
      </c>
      <c r="L6760" s="20">
        <v>0.35553616440000002</v>
      </c>
      <c r="M6760" s="20">
        <v>4.9739768660000003E-2</v>
      </c>
      <c r="N6760" s="24">
        <v>0.92422199999999999</v>
      </c>
    </row>
    <row r="6761" spans="1:14" ht="15" customHeight="1" outlineLevel="1" x14ac:dyDescent="0.3">
      <c r="A6761" s="12">
        <v>6759</v>
      </c>
      <c r="B6761" s="13">
        <v>1</v>
      </c>
      <c r="C6761" s="19">
        <v>1.35561324389306E-4</v>
      </c>
      <c r="D6761" s="21">
        <v>0</v>
      </c>
      <c r="E6761" s="21">
        <v>0</v>
      </c>
      <c r="F6761" s="22">
        <v>2.1382081345896301E-4</v>
      </c>
      <c r="G6761" s="22">
        <v>1.14155251141553E-4</v>
      </c>
      <c r="H6761" s="26">
        <v>0.36569213374252901</v>
      </c>
      <c r="I6761" s="20">
        <v>7.9131109389999996E-2</v>
      </c>
      <c r="J6761" s="24">
        <v>0.37540000000000001</v>
      </c>
      <c r="K6761" s="20">
        <v>0.1055514974</v>
      </c>
      <c r="L6761" s="20">
        <v>0.35980221060000001</v>
      </c>
      <c r="M6761" s="20">
        <v>6.0899582399999999E-2</v>
      </c>
      <c r="N6761" s="20">
        <v>0.87499285709999997</v>
      </c>
    </row>
    <row r="6762" spans="1:14" ht="15" customHeight="1" outlineLevel="1" x14ac:dyDescent="0.3">
      <c r="A6762" s="12">
        <v>6760</v>
      </c>
      <c r="B6762" s="13">
        <v>1</v>
      </c>
      <c r="C6762" s="19">
        <v>1.2782820660550299E-4</v>
      </c>
      <c r="D6762" s="21">
        <v>0</v>
      </c>
      <c r="E6762" s="21">
        <v>0</v>
      </c>
      <c r="F6762" s="22">
        <v>2.23219530534082E-4</v>
      </c>
      <c r="G6762" s="22">
        <v>1.14155251141553E-4</v>
      </c>
      <c r="H6762" s="26">
        <v>0.234534000969149</v>
      </c>
      <c r="I6762" s="20">
        <v>8.8634600470000005E-2</v>
      </c>
      <c r="J6762" s="24">
        <v>0.3911</v>
      </c>
      <c r="K6762" s="20">
        <v>0.14901387869999999</v>
      </c>
      <c r="L6762" s="20">
        <v>0.3596082994</v>
      </c>
      <c r="M6762" s="20">
        <v>4.0656133150000003E-2</v>
      </c>
      <c r="N6762" s="20">
        <v>0.53302971430000001</v>
      </c>
    </row>
    <row r="6763" spans="1:14" ht="15" customHeight="1" outlineLevel="1" x14ac:dyDescent="0.3">
      <c r="A6763" s="12">
        <v>6761</v>
      </c>
      <c r="B6763" s="13">
        <v>1</v>
      </c>
      <c r="C6763" s="19">
        <v>1.1979721002968201E-4</v>
      </c>
      <c r="D6763" s="20">
        <v>2.123025438E-5</v>
      </c>
      <c r="E6763" s="21">
        <v>0</v>
      </c>
      <c r="F6763" s="22">
        <v>2.23219530534082E-4</v>
      </c>
      <c r="G6763" s="22">
        <v>1.14155251141553E-4</v>
      </c>
      <c r="H6763" s="26">
        <v>9.6430302051364894E-2</v>
      </c>
      <c r="I6763" s="20">
        <v>9.5616757179999998E-2</v>
      </c>
      <c r="J6763" s="24">
        <v>0.38679999999999998</v>
      </c>
      <c r="K6763" s="20">
        <v>0.1946676406</v>
      </c>
      <c r="L6763" s="20">
        <v>0.39936009309999998</v>
      </c>
      <c r="M6763" s="20">
        <v>1.2279333539999999E-2</v>
      </c>
      <c r="N6763" s="20">
        <v>0.41868171430000001</v>
      </c>
    </row>
    <row r="6764" spans="1:14" ht="15" customHeight="1" outlineLevel="1" x14ac:dyDescent="0.3">
      <c r="A6764" s="12">
        <v>6762</v>
      </c>
      <c r="B6764" s="13">
        <v>1</v>
      </c>
      <c r="C6764" s="19">
        <v>1.12460804535391E-4</v>
      </c>
      <c r="D6764" s="20">
        <v>7.2833271529999994E-5</v>
      </c>
      <c r="E6764" s="21">
        <v>0</v>
      </c>
      <c r="F6764" s="22">
        <v>1.6447754881458699E-4</v>
      </c>
      <c r="G6764" s="22">
        <v>1.14155251141553E-4</v>
      </c>
      <c r="H6764" s="26">
        <v>3.0043611694395098E-2</v>
      </c>
      <c r="I6764" s="20">
        <v>0.11850271530000001</v>
      </c>
      <c r="J6764" s="24">
        <v>0.49459999999999998</v>
      </c>
      <c r="K6764" s="20">
        <v>0.27075724369999998</v>
      </c>
      <c r="L6764" s="20">
        <v>0.44938917979999998</v>
      </c>
      <c r="M6764" s="20">
        <v>8.8064834220000004E-4</v>
      </c>
      <c r="N6764" s="21">
        <v>0</v>
      </c>
    </row>
    <row r="6765" spans="1:14" ht="15" customHeight="1" outlineLevel="1" x14ac:dyDescent="0.3">
      <c r="A6765" s="12">
        <v>6763</v>
      </c>
      <c r="B6765" s="13">
        <v>1</v>
      </c>
      <c r="C6765" s="19">
        <v>1.2587204838893201E-4</v>
      </c>
      <c r="D6765" s="20">
        <v>9.115919439E-5</v>
      </c>
      <c r="E6765" s="21">
        <v>0</v>
      </c>
      <c r="F6765" s="22">
        <v>1.1748396343899099E-4</v>
      </c>
      <c r="G6765" s="22">
        <v>1.14155251141553E-4</v>
      </c>
      <c r="H6765" s="26">
        <v>0</v>
      </c>
      <c r="I6765" s="20">
        <v>0.1601047324</v>
      </c>
      <c r="J6765" s="24">
        <v>0.64939999999999998</v>
      </c>
      <c r="K6765" s="20">
        <v>0.23228634040000001</v>
      </c>
      <c r="L6765" s="20">
        <v>0.41322474310000001</v>
      </c>
      <c r="M6765" s="20">
        <v>2.152987276E-4</v>
      </c>
      <c r="N6765" s="21">
        <v>0</v>
      </c>
    </row>
    <row r="6766" spans="1:14" ht="15" customHeight="1" outlineLevel="1" x14ac:dyDescent="0.3">
      <c r="A6766" s="12">
        <v>6764</v>
      </c>
      <c r="B6766" s="13">
        <v>1</v>
      </c>
      <c r="C6766" s="19">
        <v>1.1766456884282499E-4</v>
      </c>
      <c r="D6766" s="20">
        <v>1.0228564759999999E-4</v>
      </c>
      <c r="E6766" s="21">
        <v>0</v>
      </c>
      <c r="F6766" s="22">
        <v>8.8112972579242903E-5</v>
      </c>
      <c r="G6766" s="22">
        <v>1.14155251141553E-4</v>
      </c>
      <c r="H6766" s="26">
        <v>0</v>
      </c>
      <c r="I6766" s="20">
        <v>0.18774243600000001</v>
      </c>
      <c r="J6766" s="24">
        <v>0.72040000000000004</v>
      </c>
      <c r="K6766" s="20">
        <v>0.16228390549999999</v>
      </c>
      <c r="L6766" s="20">
        <v>0.37483032770000002</v>
      </c>
      <c r="M6766" s="20">
        <v>1.3328201959999999E-2</v>
      </c>
      <c r="N6766" s="21">
        <v>0</v>
      </c>
    </row>
    <row r="6767" spans="1:14" ht="15" customHeight="1" outlineLevel="1" x14ac:dyDescent="0.3">
      <c r="A6767" s="12">
        <v>6765</v>
      </c>
      <c r="B6767" s="13">
        <v>1</v>
      </c>
      <c r="C6767" s="19">
        <v>9.86431724537483E-5</v>
      </c>
      <c r="D6767" s="20">
        <v>1.136166311E-4</v>
      </c>
      <c r="E6767" s="21">
        <v>0</v>
      </c>
      <c r="F6767" s="22">
        <v>5.87419817194953E-5</v>
      </c>
      <c r="G6767" s="22">
        <v>1.14155251141553E-4</v>
      </c>
      <c r="H6767" s="26">
        <v>0</v>
      </c>
      <c r="I6767" s="20">
        <v>0.19860356870000001</v>
      </c>
      <c r="J6767" s="24">
        <v>0.7258</v>
      </c>
      <c r="K6767" s="20">
        <v>0.19113708300000001</v>
      </c>
      <c r="L6767" s="20">
        <v>0.38685282139999999</v>
      </c>
      <c r="M6767" s="20">
        <v>2.7934221459999999E-2</v>
      </c>
      <c r="N6767" s="21">
        <v>0</v>
      </c>
    </row>
    <row r="6768" spans="1:14" ht="15" customHeight="1" outlineLevel="1" x14ac:dyDescent="0.3">
      <c r="A6768" s="12">
        <v>6766</v>
      </c>
      <c r="B6768" s="13">
        <v>1</v>
      </c>
      <c r="C6768" s="19">
        <v>9.6891878709242106E-5</v>
      </c>
      <c r="D6768" s="20">
        <v>1.24068134E-4</v>
      </c>
      <c r="E6768" s="21">
        <v>0</v>
      </c>
      <c r="F6768" s="22">
        <v>3.7594868300476997E-5</v>
      </c>
      <c r="G6768" s="22">
        <v>1.14155251141553E-4</v>
      </c>
      <c r="H6768" s="26">
        <v>0</v>
      </c>
      <c r="I6768" s="20">
        <v>0.20568269980000001</v>
      </c>
      <c r="J6768" s="24">
        <v>0.66810000000000003</v>
      </c>
      <c r="K6768" s="20">
        <v>0.1838324811</v>
      </c>
      <c r="L6768" s="20">
        <v>0.3821989529</v>
      </c>
      <c r="M6768" s="20">
        <v>2.3342893E-2</v>
      </c>
      <c r="N6768" s="21">
        <v>0</v>
      </c>
    </row>
    <row r="6769" spans="1:14" ht="15" customHeight="1" outlineLevel="1" x14ac:dyDescent="0.3">
      <c r="A6769" s="12">
        <v>6767</v>
      </c>
      <c r="B6769" s="13">
        <v>1</v>
      </c>
      <c r="C6769" s="19">
        <v>9.9237887596272697E-5</v>
      </c>
      <c r="D6769" s="20">
        <v>1.3364015620000001E-4</v>
      </c>
      <c r="E6769" s="21">
        <v>0</v>
      </c>
      <c r="F6769" s="22">
        <v>2.3496792687798098E-5</v>
      </c>
      <c r="G6769" s="22">
        <v>1.14155251141553E-4</v>
      </c>
      <c r="H6769" s="26">
        <v>0</v>
      </c>
      <c r="I6769" s="20">
        <v>0.19753685030000001</v>
      </c>
      <c r="J6769" s="24">
        <v>0.57889999999999997</v>
      </c>
      <c r="K6769" s="20">
        <v>0.1095690285</v>
      </c>
      <c r="L6769" s="20">
        <v>0.36814039170000001</v>
      </c>
      <c r="M6769" s="20">
        <v>1.181044316E-2</v>
      </c>
      <c r="N6769" s="21">
        <v>0</v>
      </c>
    </row>
    <row r="6770" spans="1:14" ht="15" customHeight="1" outlineLevel="1" x14ac:dyDescent="0.3">
      <c r="A6770" s="12">
        <v>6768</v>
      </c>
      <c r="B6770" s="13">
        <v>1</v>
      </c>
      <c r="C6770" s="19">
        <v>7.82930351421675E-5</v>
      </c>
      <c r="D6770" s="20">
        <v>1.4261904029999999E-4</v>
      </c>
      <c r="E6770" s="21">
        <v>0</v>
      </c>
      <c r="F6770" s="22">
        <v>9.3987170751192492E-6</v>
      </c>
      <c r="G6770" s="22">
        <v>1.14155251141553E-4</v>
      </c>
      <c r="H6770" s="26">
        <v>0</v>
      </c>
      <c r="I6770" s="20">
        <v>0.19210628390000001</v>
      </c>
      <c r="J6770" s="24">
        <v>0.56630000000000003</v>
      </c>
      <c r="K6770" s="20">
        <v>7.0611151689999999E-2</v>
      </c>
      <c r="L6770" s="20">
        <v>0.33953849139999998</v>
      </c>
      <c r="M6770" s="20">
        <v>1.337349021E-3</v>
      </c>
      <c r="N6770" s="21">
        <v>0</v>
      </c>
    </row>
    <row r="6771" spans="1:14" ht="15" customHeight="1" outlineLevel="1" x14ac:dyDescent="0.3">
      <c r="A6771" s="12">
        <v>6769</v>
      </c>
      <c r="B6771" s="13">
        <v>1</v>
      </c>
      <c r="C6771" s="19">
        <v>6.0825109277267202E-5</v>
      </c>
      <c r="D6771" s="20">
        <v>1.5069799059999999E-4</v>
      </c>
      <c r="E6771" s="21">
        <v>0</v>
      </c>
      <c r="F6771" s="22">
        <v>5.8741981719495297E-6</v>
      </c>
      <c r="G6771" s="22">
        <v>1.14155251141553E-4</v>
      </c>
      <c r="H6771" s="26">
        <v>0</v>
      </c>
      <c r="I6771" s="20">
        <v>0.1858999224</v>
      </c>
      <c r="J6771" s="24">
        <v>0.58440000000000003</v>
      </c>
      <c r="K6771" s="20">
        <v>4.5653761869999997E-2</v>
      </c>
      <c r="L6771" s="20">
        <v>0.301628854</v>
      </c>
      <c r="M6771" s="20">
        <v>1.549881256E-2</v>
      </c>
      <c r="N6771" s="21">
        <v>0</v>
      </c>
    </row>
    <row r="6772" spans="1:14" ht="15" customHeight="1" outlineLevel="1" x14ac:dyDescent="0.3">
      <c r="A6772" s="12">
        <v>6770</v>
      </c>
      <c r="B6772" s="13">
        <v>1</v>
      </c>
      <c r="C6772" s="19">
        <v>4.9824155510639403E-5</v>
      </c>
      <c r="D6772" s="20">
        <v>1.5562717299999999E-4</v>
      </c>
      <c r="E6772" s="21">
        <v>0</v>
      </c>
      <c r="F6772" s="22">
        <v>2.3496792687798102E-6</v>
      </c>
      <c r="G6772" s="22">
        <v>1.14155251141553E-4</v>
      </c>
      <c r="H6772" s="26">
        <v>0</v>
      </c>
      <c r="I6772" s="20">
        <v>0.18114817690000001</v>
      </c>
      <c r="J6772" s="24">
        <v>0.6089</v>
      </c>
      <c r="K6772" s="20">
        <v>3.7131726320000003E-2</v>
      </c>
      <c r="L6772" s="20">
        <v>0.28049253439999999</v>
      </c>
      <c r="M6772" s="20">
        <v>7.6556116559999998E-2</v>
      </c>
      <c r="N6772" s="21">
        <v>0</v>
      </c>
    </row>
    <row r="6773" spans="1:14" ht="15" customHeight="1" outlineLevel="1" x14ac:dyDescent="0.3">
      <c r="A6773" s="12">
        <v>6771</v>
      </c>
      <c r="B6773" s="13">
        <v>1</v>
      </c>
      <c r="C6773" s="19">
        <v>3.6560506079858903E-5</v>
      </c>
      <c r="D6773" s="20">
        <v>1.578156482E-4</v>
      </c>
      <c r="E6773" s="21">
        <v>0</v>
      </c>
      <c r="F6773" s="22">
        <v>1.17483963438991E-6</v>
      </c>
      <c r="G6773" s="22">
        <v>1.14155251141553E-4</v>
      </c>
      <c r="H6773" s="26">
        <v>0</v>
      </c>
      <c r="I6773" s="20">
        <v>0.19317300230000001</v>
      </c>
      <c r="J6773" s="24">
        <v>0.60489999999999999</v>
      </c>
      <c r="K6773" s="20">
        <v>6.8906744579999998E-2</v>
      </c>
      <c r="L6773" s="20">
        <v>0.27661431060000002</v>
      </c>
      <c r="M6773" s="20">
        <v>9.5101981089999996E-2</v>
      </c>
      <c r="N6773" s="21">
        <v>0</v>
      </c>
    </row>
    <row r="6774" spans="1:14" ht="15" customHeight="1" outlineLevel="1" x14ac:dyDescent="0.3">
      <c r="A6774" s="12">
        <v>6772</v>
      </c>
      <c r="B6774" s="13">
        <v>1</v>
      </c>
      <c r="C6774" s="19">
        <v>3.01118767771297E-5</v>
      </c>
      <c r="D6774" s="20">
        <v>1.598814051E-4</v>
      </c>
      <c r="E6774" s="21">
        <v>0</v>
      </c>
      <c r="F6774" s="22">
        <v>1.40980756126789E-5</v>
      </c>
      <c r="G6774" s="22">
        <v>1.14155251141553E-4</v>
      </c>
      <c r="H6774" s="26">
        <v>0</v>
      </c>
      <c r="I6774" s="20">
        <v>0.2017067494</v>
      </c>
      <c r="J6774" s="24">
        <v>0.6089</v>
      </c>
      <c r="K6774" s="20">
        <v>4.4679814950000001E-2</v>
      </c>
      <c r="L6774" s="20">
        <v>0.27932906730000001</v>
      </c>
      <c r="M6774" s="20">
        <v>6.203209027E-2</v>
      </c>
      <c r="N6774" s="21">
        <v>0</v>
      </c>
    </row>
    <row r="6775" spans="1:14" ht="15" customHeight="1" outlineLevel="1" x14ac:dyDescent="0.3">
      <c r="A6775" s="12">
        <v>6773</v>
      </c>
      <c r="B6775" s="13">
        <v>1</v>
      </c>
      <c r="C6775" s="19">
        <v>3.1746888646157999E-5</v>
      </c>
      <c r="D6775" s="20">
        <v>1.625607532E-4</v>
      </c>
      <c r="E6775" s="21">
        <v>0</v>
      </c>
      <c r="F6775" s="22">
        <v>3.7594868300476997E-5</v>
      </c>
      <c r="G6775" s="22">
        <v>1.14155251141553E-4</v>
      </c>
      <c r="H6775" s="26">
        <v>0</v>
      </c>
      <c r="I6775" s="20">
        <v>0.1988944919</v>
      </c>
      <c r="J6775" s="24">
        <v>0.61960000000000004</v>
      </c>
      <c r="K6775" s="20">
        <v>4.0297053809999997E-2</v>
      </c>
      <c r="L6775" s="20">
        <v>0.30502229980000001</v>
      </c>
      <c r="M6775" s="20">
        <v>1.8533770170000002E-2</v>
      </c>
      <c r="N6775" s="21">
        <v>0</v>
      </c>
    </row>
    <row r="6776" spans="1:14" ht="15" customHeight="1" outlineLevel="1" x14ac:dyDescent="0.3">
      <c r="A6776" s="12">
        <v>6774</v>
      </c>
      <c r="B6776" s="13">
        <v>1</v>
      </c>
      <c r="C6776" s="19">
        <v>4.1234666447921397E-5</v>
      </c>
      <c r="D6776" s="20">
        <v>1.648310405E-4</v>
      </c>
      <c r="E6776" s="21">
        <v>0</v>
      </c>
      <c r="F6776" s="22">
        <v>9.3987170751192502E-5</v>
      </c>
      <c r="G6776" s="22">
        <v>1.14155251141553E-4</v>
      </c>
      <c r="H6776" s="26">
        <v>0</v>
      </c>
      <c r="I6776" s="20">
        <v>0.1973429015</v>
      </c>
      <c r="J6776" s="24">
        <v>0.63009999999999999</v>
      </c>
      <c r="K6776" s="20">
        <v>7.0124178230000001E-2</v>
      </c>
      <c r="L6776" s="20">
        <v>0.34128369209999998</v>
      </c>
      <c r="M6776" s="20">
        <v>1.007787439E-3</v>
      </c>
      <c r="N6776" s="21">
        <v>0</v>
      </c>
    </row>
    <row r="6777" spans="1:14" ht="15" customHeight="1" outlineLevel="1" x14ac:dyDescent="0.3">
      <c r="A6777" s="12">
        <v>6775</v>
      </c>
      <c r="B6777" s="13">
        <v>1</v>
      </c>
      <c r="C6777" s="19">
        <v>5.4417520772086598E-5</v>
      </c>
      <c r="D6777" s="20">
        <v>1.607608858E-4</v>
      </c>
      <c r="E6777" s="21">
        <v>0</v>
      </c>
      <c r="F6777" s="22">
        <v>1.8210014333043501E-4</v>
      </c>
      <c r="G6777" s="22">
        <v>1.14155251141553E-4</v>
      </c>
      <c r="H6777" s="26">
        <v>4.1673396866419E-2</v>
      </c>
      <c r="I6777" s="20">
        <v>0.1919123351</v>
      </c>
      <c r="J6777" s="24">
        <v>0.59670000000000001</v>
      </c>
      <c r="K6777" s="20">
        <v>9.66642318E-2</v>
      </c>
      <c r="L6777" s="20">
        <v>0.35757223189999998</v>
      </c>
      <c r="M6777" s="20">
        <v>8.27110527E-4</v>
      </c>
      <c r="N6777" s="21">
        <v>0</v>
      </c>
    </row>
    <row r="6778" spans="1:14" ht="15" customHeight="1" outlineLevel="1" x14ac:dyDescent="0.3">
      <c r="A6778" s="12">
        <v>6776</v>
      </c>
      <c r="B6778" s="13">
        <v>1</v>
      </c>
      <c r="C6778" s="19">
        <v>7.1210990533029003E-5</v>
      </c>
      <c r="D6778" s="20">
        <v>1.3253569210000001E-4</v>
      </c>
      <c r="E6778" s="21">
        <v>0</v>
      </c>
      <c r="F6778" s="22">
        <v>1.58603350642637E-4</v>
      </c>
      <c r="G6778" s="22">
        <v>1.14155251141553E-4</v>
      </c>
      <c r="H6778" s="26">
        <v>0.143272492327572</v>
      </c>
      <c r="I6778" s="20">
        <v>0.16747478669999999</v>
      </c>
      <c r="J6778" s="24">
        <v>0.57889999999999997</v>
      </c>
      <c r="K6778" s="20">
        <v>0.14304845390000001</v>
      </c>
      <c r="L6778" s="20">
        <v>0.38016288539999998</v>
      </c>
      <c r="M6778" s="20">
        <v>2.39418653E-2</v>
      </c>
      <c r="N6778" s="24">
        <v>4.0404000000000002E-2</v>
      </c>
    </row>
    <row r="6779" spans="1:14" ht="15" customHeight="1" outlineLevel="1" x14ac:dyDescent="0.3">
      <c r="A6779" s="12">
        <v>6777</v>
      </c>
      <c r="B6779" s="13">
        <v>1</v>
      </c>
      <c r="C6779" s="19">
        <v>9.3923695546544001E-5</v>
      </c>
      <c r="D6779" s="20">
        <v>9.520889609E-5</v>
      </c>
      <c r="E6779" s="21">
        <v>0</v>
      </c>
      <c r="F6779" s="22">
        <v>1.4685495429873799E-4</v>
      </c>
      <c r="G6779" s="22">
        <v>1.14155251141553E-4</v>
      </c>
      <c r="H6779" s="26">
        <v>0.28525278630269701</v>
      </c>
      <c r="I6779" s="20">
        <v>0.14206749420000001</v>
      </c>
      <c r="J6779" s="24">
        <v>0.63919999999999999</v>
      </c>
      <c r="K6779" s="20">
        <v>0.169101534</v>
      </c>
      <c r="L6779" s="20">
        <v>0.35922047699999998</v>
      </c>
      <c r="M6779" s="20">
        <v>4.3086904090000003E-2</v>
      </c>
      <c r="N6779" s="24">
        <v>0.20794799999999999</v>
      </c>
    </row>
    <row r="6780" spans="1:14" ht="15" customHeight="1" outlineLevel="1" x14ac:dyDescent="0.3">
      <c r="A6780" s="12">
        <v>6778</v>
      </c>
      <c r="B6780" s="13">
        <v>1</v>
      </c>
      <c r="C6780" s="19">
        <v>1.12067281036733E-4</v>
      </c>
      <c r="D6780" s="20">
        <v>4.4873967349999998E-5</v>
      </c>
      <c r="E6780" s="21">
        <v>0</v>
      </c>
      <c r="F6780" s="22">
        <v>1.6447754881458699E-4</v>
      </c>
      <c r="G6780" s="22">
        <v>1.14155251141553E-4</v>
      </c>
      <c r="H6780" s="26">
        <v>0.39912776611209799</v>
      </c>
      <c r="I6780" s="20">
        <v>0.140806827</v>
      </c>
      <c r="J6780" s="24">
        <v>0.63919999999999999</v>
      </c>
      <c r="K6780" s="20">
        <v>0.14037009980000001</v>
      </c>
      <c r="L6780" s="20">
        <v>0.34913709520000002</v>
      </c>
      <c r="M6780" s="20">
        <v>3.2684134449999999E-2</v>
      </c>
      <c r="N6780" s="20">
        <v>0.33029657140000002</v>
      </c>
    </row>
    <row r="6781" spans="1:14" ht="15" customHeight="1" outlineLevel="1" x14ac:dyDescent="0.3">
      <c r="A6781" s="12">
        <v>6779</v>
      </c>
      <c r="B6781" s="13">
        <v>1</v>
      </c>
      <c r="C6781" s="19">
        <v>1.24829901117415E-4</v>
      </c>
      <c r="D6781" s="20">
        <v>4.1724199360000004E-6</v>
      </c>
      <c r="E6781" s="21">
        <v>0</v>
      </c>
      <c r="F6781" s="22">
        <v>1.87974341502385E-4</v>
      </c>
      <c r="G6781" s="22">
        <v>1.14155251141553E-4</v>
      </c>
      <c r="H6781" s="26">
        <v>0.47455984493619802</v>
      </c>
      <c r="I6781" s="20">
        <v>0.14885570209999999</v>
      </c>
      <c r="J6781" s="24">
        <v>0.61819999999999997</v>
      </c>
      <c r="K6781" s="20">
        <v>0.15546627709999999</v>
      </c>
      <c r="L6781" s="20">
        <v>0.33973240259999998</v>
      </c>
      <c r="M6781" s="20">
        <v>1.4454763549999999E-2</v>
      </c>
      <c r="N6781" s="20">
        <v>0.60558085709999998</v>
      </c>
    </row>
    <row r="6782" spans="1:14" ht="15" customHeight="1" outlineLevel="1" x14ac:dyDescent="0.3">
      <c r="A6782" s="12">
        <v>6780</v>
      </c>
      <c r="B6782" s="13">
        <v>1</v>
      </c>
      <c r="C6782" s="19">
        <v>1.3273307508145999E-4</v>
      </c>
      <c r="D6782" s="21">
        <v>0</v>
      </c>
      <c r="E6782" s="21">
        <v>0</v>
      </c>
      <c r="F6782" s="22">
        <v>2.0677177565262301E-4</v>
      </c>
      <c r="G6782" s="22">
        <v>1.14155251141553E-4</v>
      </c>
      <c r="H6782" s="26">
        <v>0.50508803101276001</v>
      </c>
      <c r="I6782" s="20">
        <v>0.15554693559999999</v>
      </c>
      <c r="J6782" s="24">
        <v>0.62619999999999998</v>
      </c>
      <c r="K6782" s="20">
        <v>0.14730947159999999</v>
      </c>
      <c r="L6782" s="20">
        <v>0.30405274380000002</v>
      </c>
      <c r="M6782" s="20">
        <v>1.337349021E-3</v>
      </c>
      <c r="N6782" s="20">
        <v>0.75871714290000003</v>
      </c>
    </row>
    <row r="6783" spans="1:14" ht="15" customHeight="1" outlineLevel="1" x14ac:dyDescent="0.3">
      <c r="A6783" s="12">
        <v>6781</v>
      </c>
      <c r="B6783" s="13">
        <v>1</v>
      </c>
      <c r="C6783" s="19">
        <v>1.2413269175180999E-4</v>
      </c>
      <c r="D6783" s="21">
        <v>0</v>
      </c>
      <c r="E6783" s="21">
        <v>0</v>
      </c>
      <c r="F6783" s="22">
        <v>1.87974341502385E-4</v>
      </c>
      <c r="G6783" s="22">
        <v>1.14155251141553E-4</v>
      </c>
      <c r="H6783" s="26">
        <v>0.49749636569213401</v>
      </c>
      <c r="I6783" s="20">
        <v>0.16252909230000001</v>
      </c>
      <c r="J6783" s="24">
        <v>0.63270000000000004</v>
      </c>
      <c r="K6783" s="20">
        <v>8.5829072320000005E-2</v>
      </c>
      <c r="L6783" s="20">
        <v>0.2823346907</v>
      </c>
      <c r="M6783" s="20">
        <v>2.3914419520000001E-2</v>
      </c>
      <c r="N6783" s="20">
        <v>0.78355457139999996</v>
      </c>
    </row>
    <row r="6784" spans="1:14" ht="15" customHeight="1" outlineLevel="1" x14ac:dyDescent="0.3">
      <c r="A6784" s="12">
        <v>6782</v>
      </c>
      <c r="B6784" s="13">
        <v>1</v>
      </c>
      <c r="C6784" s="19">
        <v>1.14149501690725E-4</v>
      </c>
      <c r="D6784" s="21">
        <v>0</v>
      </c>
      <c r="E6784" s="21">
        <v>0</v>
      </c>
      <c r="F6784" s="22">
        <v>1.90324020771165E-4</v>
      </c>
      <c r="G6784" s="22">
        <v>1.14155251141553E-4</v>
      </c>
      <c r="H6784" s="26">
        <v>0.44435470844774699</v>
      </c>
      <c r="I6784" s="20">
        <v>0.17174166020000001</v>
      </c>
      <c r="J6784" s="24">
        <v>0.61960000000000004</v>
      </c>
      <c r="K6784" s="20">
        <v>6.1115169220000001E-2</v>
      </c>
      <c r="L6784" s="20">
        <v>0.26207097150000003</v>
      </c>
      <c r="M6784" s="20">
        <v>0.11160639360000001</v>
      </c>
      <c r="N6784" s="20">
        <v>0.85484657139999998</v>
      </c>
    </row>
    <row r="6785" spans="1:14" ht="15" customHeight="1" outlineLevel="1" x14ac:dyDescent="0.3">
      <c r="A6785" s="12">
        <v>6783</v>
      </c>
      <c r="B6785" s="13">
        <v>1</v>
      </c>
      <c r="C6785" s="19">
        <v>1.05356392684219E-4</v>
      </c>
      <c r="D6785" s="21">
        <v>0</v>
      </c>
      <c r="E6785" s="21">
        <v>0</v>
      </c>
      <c r="F6785" s="22">
        <v>2.1382081345896301E-4</v>
      </c>
      <c r="G6785" s="22">
        <v>1.14155251141553E-4</v>
      </c>
      <c r="H6785" s="26">
        <v>0.34598610886771097</v>
      </c>
      <c r="I6785" s="20">
        <v>0.1731962762</v>
      </c>
      <c r="J6785" s="24">
        <v>0.60760000000000003</v>
      </c>
      <c r="K6785" s="20">
        <v>0.1042123204</v>
      </c>
      <c r="L6785" s="20">
        <v>0.2614892379</v>
      </c>
      <c r="M6785" s="20">
        <v>0.1401812264</v>
      </c>
      <c r="N6785" s="20">
        <v>0.80984057139999999</v>
      </c>
    </row>
    <row r="6786" spans="1:14" ht="15" customHeight="1" outlineLevel="1" x14ac:dyDescent="0.3">
      <c r="A6786" s="12">
        <v>6784</v>
      </c>
      <c r="B6786" s="13">
        <v>1</v>
      </c>
      <c r="C6786" s="19">
        <v>9.8427904601284706E-5</v>
      </c>
      <c r="D6786" s="21">
        <v>0</v>
      </c>
      <c r="E6786" s="21">
        <v>0</v>
      </c>
      <c r="F6786" s="22">
        <v>2.23219530534082E-4</v>
      </c>
      <c r="G6786" s="22">
        <v>1.14155251141553E-4</v>
      </c>
      <c r="H6786" s="26">
        <v>0.21240510418349201</v>
      </c>
      <c r="I6786" s="20">
        <v>0.18405740879999999</v>
      </c>
      <c r="J6786" s="24">
        <v>0.58440000000000003</v>
      </c>
      <c r="K6786" s="20">
        <v>0.1503530558</v>
      </c>
      <c r="L6786" s="20">
        <v>0.28824898199999999</v>
      </c>
      <c r="M6786" s="20">
        <v>8.983103714E-2</v>
      </c>
      <c r="N6786" s="20">
        <v>0.65048657139999999</v>
      </c>
    </row>
    <row r="6787" spans="1:14" ht="15" customHeight="1" outlineLevel="1" x14ac:dyDescent="0.3">
      <c r="A6787" s="12">
        <v>6785</v>
      </c>
      <c r="B6787" s="13">
        <v>1</v>
      </c>
      <c r="C6787" s="19">
        <v>9.5337043029597299E-5</v>
      </c>
      <c r="D6787" s="20">
        <v>9.7765525950000006E-6</v>
      </c>
      <c r="E6787" s="21">
        <v>0</v>
      </c>
      <c r="F6787" s="22">
        <v>2.23219530534082E-4</v>
      </c>
      <c r="G6787" s="22">
        <v>1.14155251141553E-4</v>
      </c>
      <c r="H6787" s="26">
        <v>8.4154417703117407E-2</v>
      </c>
      <c r="I6787" s="20">
        <v>0.17629945690000001</v>
      </c>
      <c r="J6787" s="24">
        <v>0.53800000000000003</v>
      </c>
      <c r="K6787" s="20">
        <v>0.25493060629999997</v>
      </c>
      <c r="L6787" s="20">
        <v>0.32101997290000001</v>
      </c>
      <c r="M6787" s="20">
        <v>2.66166036E-2</v>
      </c>
      <c r="N6787" s="24">
        <v>0.30061199999999999</v>
      </c>
    </row>
    <row r="6788" spans="1:14" ht="15" customHeight="1" outlineLevel="1" x14ac:dyDescent="0.3">
      <c r="A6788" s="12">
        <v>6786</v>
      </c>
      <c r="B6788" s="13">
        <v>1</v>
      </c>
      <c r="C6788" s="19">
        <v>9.1333664186152706E-5</v>
      </c>
      <c r="D6788" s="20">
        <v>6.080688466E-5</v>
      </c>
      <c r="E6788" s="21">
        <v>0</v>
      </c>
      <c r="F6788" s="22">
        <v>1.6447754881458699E-4</v>
      </c>
      <c r="G6788" s="22">
        <v>1.14155251141553E-4</v>
      </c>
      <c r="H6788" s="26">
        <v>2.8751413341948001E-2</v>
      </c>
      <c r="I6788" s="20">
        <v>0.20529480219999999</v>
      </c>
      <c r="J6788" s="24">
        <v>0.68259999999999998</v>
      </c>
      <c r="K6788" s="20">
        <v>0.41891891889999999</v>
      </c>
      <c r="L6788" s="20">
        <v>0.3805507078</v>
      </c>
      <c r="M6788" s="20">
        <v>1.146609617E-3</v>
      </c>
      <c r="N6788" s="21">
        <v>0</v>
      </c>
    </row>
    <row r="6789" spans="1:14" ht="15" customHeight="1" outlineLevel="1" x14ac:dyDescent="0.3">
      <c r="A6789" s="12">
        <v>6787</v>
      </c>
      <c r="B6789" s="13">
        <v>1</v>
      </c>
      <c r="C6789" s="19">
        <v>1.05852077495904E-4</v>
      </c>
      <c r="D6789" s="20">
        <v>7.9235072710000004E-5</v>
      </c>
      <c r="E6789" s="21">
        <v>0</v>
      </c>
      <c r="F6789" s="22">
        <v>1.1748396343899099E-4</v>
      </c>
      <c r="G6789" s="22">
        <v>1.14155251141553E-4</v>
      </c>
      <c r="H6789" s="26">
        <v>0</v>
      </c>
      <c r="I6789" s="20">
        <v>0.22779286269999999</v>
      </c>
      <c r="J6789" s="24">
        <v>0.73850000000000005</v>
      </c>
      <c r="K6789" s="20">
        <v>0.25444363279999999</v>
      </c>
      <c r="L6789" s="20">
        <v>0.36009307740000002</v>
      </c>
      <c r="M6789" s="20">
        <v>2.0874627370000001E-3</v>
      </c>
      <c r="N6789" s="21">
        <v>0</v>
      </c>
    </row>
    <row r="6790" spans="1:14" ht="15" customHeight="1" outlineLevel="1" x14ac:dyDescent="0.3">
      <c r="A6790" s="12">
        <v>6788</v>
      </c>
      <c r="B6790" s="13">
        <v>1</v>
      </c>
      <c r="C6790" s="19">
        <v>9.7878335918809506E-5</v>
      </c>
      <c r="D6790" s="20">
        <v>9.3449934739999995E-5</v>
      </c>
      <c r="E6790" s="21">
        <v>0</v>
      </c>
      <c r="F6790" s="22">
        <v>8.8112972579242903E-5</v>
      </c>
      <c r="G6790" s="22">
        <v>1.14155251141553E-4</v>
      </c>
      <c r="H6790" s="26">
        <v>0</v>
      </c>
      <c r="I6790" s="20">
        <v>0.23390224979999999</v>
      </c>
      <c r="J6790" s="24">
        <v>0.70130000000000003</v>
      </c>
      <c r="K6790" s="20">
        <v>9.7029461890000002E-2</v>
      </c>
      <c r="L6790" s="20">
        <v>0.31656001550000001</v>
      </c>
      <c r="M6790" s="20">
        <v>3.9074813469999997E-2</v>
      </c>
      <c r="N6790" s="21">
        <v>0</v>
      </c>
    </row>
    <row r="6791" spans="1:14" ht="15" customHeight="1" outlineLevel="1" x14ac:dyDescent="0.3">
      <c r="A6791" s="12">
        <v>6789</v>
      </c>
      <c r="B6791" s="13">
        <v>1</v>
      </c>
      <c r="C6791" s="19">
        <v>8.1000023751734903E-5</v>
      </c>
      <c r="D6791" s="20">
        <v>1.0733754819999999E-4</v>
      </c>
      <c r="E6791" s="21">
        <v>0</v>
      </c>
      <c r="F6791" s="22">
        <v>5.87419817194953E-5</v>
      </c>
      <c r="G6791" s="22">
        <v>1.14155251141553E-4</v>
      </c>
      <c r="H6791" s="26">
        <v>0</v>
      </c>
      <c r="I6791" s="20">
        <v>0.23710240499999999</v>
      </c>
      <c r="J6791" s="24">
        <v>0.65820000000000001</v>
      </c>
      <c r="K6791" s="20">
        <v>0.14402240080000001</v>
      </c>
      <c r="L6791" s="20">
        <v>0.3112274578</v>
      </c>
      <c r="M6791" s="20">
        <v>6.2916762890000005E-2</v>
      </c>
      <c r="N6791" s="21">
        <v>0</v>
      </c>
    </row>
    <row r="6792" spans="1:14" ht="15" customHeight="1" outlineLevel="1" x14ac:dyDescent="0.3">
      <c r="A6792" s="12">
        <v>6790</v>
      </c>
      <c r="B6792" s="13">
        <v>1</v>
      </c>
      <c r="C6792" s="19">
        <v>8.2921281710058995E-5</v>
      </c>
      <c r="D6792" s="20">
        <v>1.1836173610000001E-4</v>
      </c>
      <c r="E6792" s="21">
        <v>0</v>
      </c>
      <c r="F6792" s="22">
        <v>3.7594868300476997E-5</v>
      </c>
      <c r="G6792" s="22">
        <v>1.14155251141553E-4</v>
      </c>
      <c r="H6792" s="26">
        <v>0</v>
      </c>
      <c r="I6792" s="20">
        <v>0.23205973620000001</v>
      </c>
      <c r="J6792" s="24">
        <v>0.64300000000000002</v>
      </c>
      <c r="K6792" s="20">
        <v>0.18188458730000001</v>
      </c>
      <c r="L6792" s="20">
        <v>0.31200310260000003</v>
      </c>
      <c r="M6792" s="20">
        <v>4.4234371520000003E-2</v>
      </c>
      <c r="N6792" s="21">
        <v>0</v>
      </c>
    </row>
    <row r="6793" spans="1:14" ht="15" customHeight="1" outlineLevel="1" x14ac:dyDescent="0.3">
      <c r="A6793" s="12">
        <v>6791</v>
      </c>
      <c r="B6793" s="13">
        <v>1</v>
      </c>
      <c r="C6793" s="19">
        <v>8.8409363449107101E-5</v>
      </c>
      <c r="D6793" s="20">
        <v>1.2826100700000001E-4</v>
      </c>
      <c r="E6793" s="21">
        <v>0</v>
      </c>
      <c r="F6793" s="22">
        <v>2.3496792687798098E-5</v>
      </c>
      <c r="G6793" s="22">
        <v>1.14155251141553E-4</v>
      </c>
      <c r="H6793" s="26">
        <v>0</v>
      </c>
      <c r="I6793" s="20">
        <v>0.230799069</v>
      </c>
      <c r="J6793" s="24">
        <v>0.64170000000000005</v>
      </c>
      <c r="K6793" s="20">
        <v>0.1201607012</v>
      </c>
      <c r="L6793" s="20">
        <v>0.28495249179999999</v>
      </c>
      <c r="M6793" s="20">
        <v>1.7466966949999999E-2</v>
      </c>
      <c r="N6793" s="21">
        <v>0</v>
      </c>
    </row>
    <row r="6794" spans="1:14" ht="15" customHeight="1" outlineLevel="1" x14ac:dyDescent="0.3">
      <c r="A6794" s="12">
        <v>6792</v>
      </c>
      <c r="B6794" s="13">
        <v>1</v>
      </c>
      <c r="C6794" s="19">
        <v>7.1647178128996498E-5</v>
      </c>
      <c r="D6794" s="20">
        <v>1.368921894E-4</v>
      </c>
      <c r="E6794" s="21">
        <v>0</v>
      </c>
      <c r="F6794" s="22">
        <v>9.3987170751192492E-6</v>
      </c>
      <c r="G6794" s="22">
        <v>1.14155251141553E-4</v>
      </c>
      <c r="H6794" s="26">
        <v>0</v>
      </c>
      <c r="I6794" s="20">
        <v>0.22061675720000001</v>
      </c>
      <c r="J6794" s="24">
        <v>0.63009999999999999</v>
      </c>
      <c r="K6794" s="20">
        <v>6.245434624E-2</v>
      </c>
      <c r="L6794" s="20">
        <v>0.26711266239999998</v>
      </c>
      <c r="M6794" s="20">
        <v>1.337349021E-3</v>
      </c>
      <c r="N6794" s="21">
        <v>0</v>
      </c>
    </row>
    <row r="6795" spans="1:14" ht="15" customHeight="1" outlineLevel="1" x14ac:dyDescent="0.3">
      <c r="A6795" s="12">
        <v>6793</v>
      </c>
      <c r="B6795" s="13">
        <v>1</v>
      </c>
      <c r="C6795" s="19">
        <v>5.6295207713985899E-5</v>
      </c>
      <c r="D6795" s="20">
        <v>1.429258358E-4</v>
      </c>
      <c r="E6795" s="21">
        <v>0</v>
      </c>
      <c r="F6795" s="22">
        <v>5.8741981719495297E-6</v>
      </c>
      <c r="G6795" s="22">
        <v>1.14155251141553E-4</v>
      </c>
      <c r="H6795" s="26">
        <v>0</v>
      </c>
      <c r="I6795" s="20">
        <v>0.19976726140000001</v>
      </c>
      <c r="J6795" s="24">
        <v>0.61019999999999996</v>
      </c>
      <c r="K6795" s="20">
        <v>4.5775505229999999E-2</v>
      </c>
      <c r="L6795" s="20">
        <v>0.2489819663</v>
      </c>
      <c r="M6795" s="20">
        <v>3.6507074370000003E-2</v>
      </c>
      <c r="N6795" s="21">
        <v>0</v>
      </c>
    </row>
    <row r="6796" spans="1:14" ht="15" customHeight="1" outlineLevel="1" x14ac:dyDescent="0.3">
      <c r="A6796" s="12">
        <v>6794</v>
      </c>
      <c r="B6796" s="13">
        <v>1</v>
      </c>
      <c r="C6796" s="19">
        <v>4.4389446451844601E-5</v>
      </c>
      <c r="D6796" s="20">
        <v>1.4775275299999999E-4</v>
      </c>
      <c r="E6796" s="21">
        <v>0</v>
      </c>
      <c r="F6796" s="22">
        <v>2.3496792687798102E-6</v>
      </c>
      <c r="G6796" s="22">
        <v>1.14155251141553E-4</v>
      </c>
      <c r="H6796" s="26">
        <v>0</v>
      </c>
      <c r="I6796" s="20">
        <v>0.1880333592</v>
      </c>
      <c r="J6796" s="24">
        <v>0.57189999999999996</v>
      </c>
      <c r="K6796" s="20">
        <v>3.9688336990000003E-2</v>
      </c>
      <c r="L6796" s="20">
        <v>0.22212526660000001</v>
      </c>
      <c r="M6796" s="20">
        <v>0.1622527097</v>
      </c>
      <c r="N6796" s="21">
        <v>0</v>
      </c>
    </row>
    <row r="6797" spans="1:14" ht="15" customHeight="1" outlineLevel="1" x14ac:dyDescent="0.3">
      <c r="A6797" s="12">
        <v>6795</v>
      </c>
      <c r="B6797" s="13">
        <v>1</v>
      </c>
      <c r="C6797" s="19">
        <v>2.9518433870391299E-5</v>
      </c>
      <c r="D6797" s="20">
        <v>1.515161122E-4</v>
      </c>
      <c r="E6797" s="21">
        <v>0</v>
      </c>
      <c r="F6797" s="22">
        <v>1.17483963438991E-6</v>
      </c>
      <c r="G6797" s="22">
        <v>1.14155251141553E-4</v>
      </c>
      <c r="H6797" s="26">
        <v>0</v>
      </c>
      <c r="I6797" s="20">
        <v>0.17629945690000001</v>
      </c>
      <c r="J6797" s="24">
        <v>0.55220000000000002</v>
      </c>
      <c r="K6797" s="20">
        <v>2.8000973950000001E-2</v>
      </c>
      <c r="L6797" s="20">
        <v>0.2168896645</v>
      </c>
      <c r="M6797" s="20">
        <v>0.20576640460000001</v>
      </c>
      <c r="N6797" s="21">
        <v>0</v>
      </c>
    </row>
    <row r="6798" spans="1:14" ht="15" customHeight="1" outlineLevel="1" x14ac:dyDescent="0.3">
      <c r="A6798" s="12">
        <v>6796</v>
      </c>
      <c r="B6798" s="13">
        <v>1</v>
      </c>
      <c r="C6798" s="19">
        <v>2.1641356987362399E-5</v>
      </c>
      <c r="D6798" s="20">
        <v>1.5548400170000001E-4</v>
      </c>
      <c r="E6798" s="21">
        <v>0</v>
      </c>
      <c r="F6798" s="22">
        <v>1.40980756126789E-5</v>
      </c>
      <c r="G6798" s="22">
        <v>1.14155251141553E-4</v>
      </c>
      <c r="H6798" s="26">
        <v>0</v>
      </c>
      <c r="I6798" s="20">
        <v>0.17203258339999999</v>
      </c>
      <c r="J6798" s="24">
        <v>0.54790000000000005</v>
      </c>
      <c r="K6798" s="20">
        <v>2.1426832239999999E-2</v>
      </c>
      <c r="L6798" s="20">
        <v>0.2186348652</v>
      </c>
      <c r="M6798" s="20">
        <v>0.1298329198</v>
      </c>
      <c r="N6798" s="21">
        <v>0</v>
      </c>
    </row>
    <row r="6799" spans="1:14" ht="15" customHeight="1" outlineLevel="1" x14ac:dyDescent="0.3">
      <c r="A6799" s="12">
        <v>6797</v>
      </c>
      <c r="B6799" s="13">
        <v>1</v>
      </c>
      <c r="C6799" s="19">
        <v>2.0783024245209299E-5</v>
      </c>
      <c r="D6799" s="20">
        <v>1.5879739399999999E-4</v>
      </c>
      <c r="E6799" s="21">
        <v>0</v>
      </c>
      <c r="F6799" s="22">
        <v>3.7594868300476997E-5</v>
      </c>
      <c r="G6799" s="22">
        <v>1.14155251141553E-4</v>
      </c>
      <c r="H6799" s="26">
        <v>0</v>
      </c>
      <c r="I6799" s="20">
        <v>0.17571761059999999</v>
      </c>
      <c r="J6799" s="24">
        <v>0.55930000000000002</v>
      </c>
      <c r="K6799" s="20">
        <v>3.4088142199999998E-2</v>
      </c>
      <c r="L6799" s="20">
        <v>0.2257126236</v>
      </c>
      <c r="M6799" s="20">
        <v>3.8187213070000003E-2</v>
      </c>
      <c r="N6799" s="21">
        <v>0</v>
      </c>
    </row>
    <row r="6800" spans="1:14" ht="15" customHeight="1" outlineLevel="1" x14ac:dyDescent="0.3">
      <c r="A6800" s="12">
        <v>6798</v>
      </c>
      <c r="B6800" s="13">
        <v>1</v>
      </c>
      <c r="C6800" s="19">
        <v>2.4702281917649E-5</v>
      </c>
      <c r="D6800" s="20">
        <v>1.623153167E-4</v>
      </c>
      <c r="E6800" s="21">
        <v>0</v>
      </c>
      <c r="F6800" s="22">
        <v>9.3987170751192502E-5</v>
      </c>
      <c r="G6800" s="22">
        <v>1.14155251141553E-4</v>
      </c>
      <c r="H6800" s="26">
        <v>0</v>
      </c>
      <c r="I6800" s="20">
        <v>0.18173002329999999</v>
      </c>
      <c r="J6800" s="24">
        <v>0.57189999999999996</v>
      </c>
      <c r="K6800" s="20">
        <v>4.2123204290000001E-2</v>
      </c>
      <c r="L6800" s="20">
        <v>0.2356990498</v>
      </c>
      <c r="M6800" s="20">
        <v>1.3173889190000001E-3</v>
      </c>
      <c r="N6800" s="21">
        <v>0</v>
      </c>
    </row>
    <row r="6801" spans="1:14" ht="15" customHeight="1" outlineLevel="1" x14ac:dyDescent="0.3">
      <c r="A6801" s="12">
        <v>6799</v>
      </c>
      <c r="B6801" s="13">
        <v>1</v>
      </c>
      <c r="C6801" s="19">
        <v>3.14811221481608E-5</v>
      </c>
      <c r="D6801" s="20">
        <v>1.6155855430000001E-4</v>
      </c>
      <c r="E6801" s="21">
        <v>0</v>
      </c>
      <c r="F6801" s="22">
        <v>1.8210014333043501E-4</v>
      </c>
      <c r="G6801" s="22">
        <v>1.14155251141553E-4</v>
      </c>
      <c r="H6801" s="26">
        <v>2.5682442254886102E-2</v>
      </c>
      <c r="I6801" s="20">
        <v>0.1842513576</v>
      </c>
      <c r="J6801" s="24">
        <v>0.58440000000000003</v>
      </c>
      <c r="K6801" s="20">
        <v>5.4054054050000001E-2</v>
      </c>
      <c r="L6801" s="20">
        <v>0.23909249560000001</v>
      </c>
      <c r="M6801" s="20">
        <v>4.572483764E-3</v>
      </c>
      <c r="N6801" s="21">
        <v>0</v>
      </c>
    </row>
    <row r="6802" spans="1:14" ht="15" customHeight="1" outlineLevel="1" x14ac:dyDescent="0.3">
      <c r="A6802" s="12">
        <v>6800</v>
      </c>
      <c r="B6802" s="13">
        <v>1</v>
      </c>
      <c r="C6802" s="19">
        <v>4.38255200091356E-5</v>
      </c>
      <c r="D6802" s="20">
        <v>1.403078469E-4</v>
      </c>
      <c r="E6802" s="21">
        <v>0</v>
      </c>
      <c r="F6802" s="22">
        <v>1.58603350642637E-4</v>
      </c>
      <c r="G6802" s="22">
        <v>1.14155251141553E-4</v>
      </c>
      <c r="H6802" s="26">
        <v>0.11904377321918901</v>
      </c>
      <c r="I6802" s="20">
        <v>0.16466252910000001</v>
      </c>
      <c r="J6802" s="24">
        <v>0.56069999999999998</v>
      </c>
      <c r="K6802" s="20">
        <v>5.8436815189999998E-2</v>
      </c>
      <c r="L6802" s="20">
        <v>0.23928640679999999</v>
      </c>
      <c r="M6802" s="20">
        <v>6.2499405959999997E-2</v>
      </c>
      <c r="N6802" s="20">
        <v>3.933428571E-3</v>
      </c>
    </row>
    <row r="6803" spans="1:14" ht="15" customHeight="1" outlineLevel="1" x14ac:dyDescent="0.3">
      <c r="A6803" s="12">
        <v>6801</v>
      </c>
      <c r="B6803" s="13">
        <v>1</v>
      </c>
      <c r="C6803" s="19">
        <v>6.6551382608460804E-5</v>
      </c>
      <c r="D6803" s="20">
        <v>1.078284211E-4</v>
      </c>
      <c r="E6803" s="21">
        <v>0</v>
      </c>
      <c r="F6803" s="22">
        <v>1.4685495429873799E-4</v>
      </c>
      <c r="G6803" s="22">
        <v>1.14155251141553E-4</v>
      </c>
      <c r="H6803" s="26">
        <v>0.25860119528347603</v>
      </c>
      <c r="I6803" s="20">
        <v>0.1441039566</v>
      </c>
      <c r="J6803" s="24">
        <v>0.54220000000000002</v>
      </c>
      <c r="K6803" s="20">
        <v>9.2890187479999997E-2</v>
      </c>
      <c r="L6803" s="20">
        <v>0.24558852049999999</v>
      </c>
      <c r="M6803" s="20">
        <v>9.1599358160000005E-2</v>
      </c>
      <c r="N6803" s="20">
        <v>1.6090285709999999E-2</v>
      </c>
    </row>
    <row r="6804" spans="1:14" ht="15" customHeight="1" outlineLevel="1" x14ac:dyDescent="0.3">
      <c r="A6804" s="12">
        <v>6802</v>
      </c>
      <c r="B6804" s="13">
        <v>1</v>
      </c>
      <c r="C6804" s="19">
        <v>8.7121647719255803E-5</v>
      </c>
      <c r="D6804" s="20">
        <v>6.8272243859999996E-5</v>
      </c>
      <c r="E6804" s="21">
        <v>0</v>
      </c>
      <c r="F6804" s="22">
        <v>1.6447754881458699E-4</v>
      </c>
      <c r="G6804" s="22">
        <v>1.14155251141553E-4</v>
      </c>
      <c r="H6804" s="26">
        <v>0.36746890647714398</v>
      </c>
      <c r="I6804" s="20">
        <v>0.1348913887</v>
      </c>
      <c r="J6804" s="24">
        <v>0.66190000000000004</v>
      </c>
      <c r="K6804" s="20">
        <v>9.5081568049999995E-2</v>
      </c>
      <c r="L6804" s="20">
        <v>0.2612953267</v>
      </c>
      <c r="M6804" s="20">
        <v>6.016074465E-2</v>
      </c>
      <c r="N6804" s="20">
        <v>7.7699142860000001E-2</v>
      </c>
    </row>
    <row r="6805" spans="1:14" ht="15" customHeight="1" outlineLevel="1" x14ac:dyDescent="0.3">
      <c r="A6805" s="12">
        <v>6803</v>
      </c>
      <c r="B6805" s="13">
        <v>1</v>
      </c>
      <c r="C6805" s="19">
        <v>1.03982638829353E-4</v>
      </c>
      <c r="D6805" s="20">
        <v>3.0904541780000001E-5</v>
      </c>
      <c r="E6805" s="21">
        <v>0</v>
      </c>
      <c r="F6805" s="22">
        <v>1.87974341502385E-4</v>
      </c>
      <c r="G6805" s="22">
        <v>1.14155251141553E-4</v>
      </c>
      <c r="H6805" s="26">
        <v>0.44839282829914401</v>
      </c>
      <c r="I6805" s="20">
        <v>0.11559348329999999</v>
      </c>
      <c r="J6805" s="24">
        <v>0.72899999999999998</v>
      </c>
      <c r="K6805" s="20">
        <v>0.17567567570000001</v>
      </c>
      <c r="L6805" s="20">
        <v>0.2900911383</v>
      </c>
      <c r="M6805" s="20">
        <v>2.1325263720000001E-2</v>
      </c>
      <c r="N6805" s="20">
        <v>0.2418111429</v>
      </c>
    </row>
    <row r="6806" spans="1:14" ht="15" customHeight="1" outlineLevel="1" x14ac:dyDescent="0.3">
      <c r="A6806" s="12">
        <v>6804</v>
      </c>
      <c r="B6806" s="13">
        <v>1</v>
      </c>
      <c r="C6806" s="19">
        <v>1.20671149360511E-4</v>
      </c>
      <c r="D6806" s="20">
        <v>1.9839447740000002E-6</v>
      </c>
      <c r="E6806" s="21">
        <v>0</v>
      </c>
      <c r="F6806" s="22">
        <v>2.0677177565262301E-4</v>
      </c>
      <c r="G6806" s="22">
        <v>1.14155251141553E-4</v>
      </c>
      <c r="H6806" s="26">
        <v>0.49798094007430099</v>
      </c>
      <c r="I6806" s="20">
        <v>0.1099689682</v>
      </c>
      <c r="J6806" s="24">
        <v>0.75390000000000001</v>
      </c>
      <c r="K6806" s="20">
        <v>0.1009252496</v>
      </c>
      <c r="L6806" s="20">
        <v>0.27671126619999997</v>
      </c>
      <c r="M6806" s="20">
        <v>1.337349021E-3</v>
      </c>
      <c r="N6806" s="20">
        <v>0.43467171430000001</v>
      </c>
    </row>
    <row r="6807" spans="1:14" ht="15" customHeight="1" outlineLevel="1" x14ac:dyDescent="0.3">
      <c r="A6807" s="12">
        <v>6805</v>
      </c>
      <c r="B6807" s="13">
        <v>1</v>
      </c>
      <c r="C6807" s="19">
        <v>1.11451342214756E-4</v>
      </c>
      <c r="D6807" s="21">
        <v>0</v>
      </c>
      <c r="E6807" s="21">
        <v>0</v>
      </c>
      <c r="F6807" s="22">
        <v>1.87974341502385E-4</v>
      </c>
      <c r="G6807" s="22">
        <v>1.14155251141553E-4</v>
      </c>
      <c r="H6807" s="26">
        <v>0.50153448554353097</v>
      </c>
      <c r="I6807" s="20">
        <v>0.1127812258</v>
      </c>
      <c r="J6807" s="24">
        <v>0.73960000000000004</v>
      </c>
      <c r="K6807" s="20">
        <v>4.127100073E-2</v>
      </c>
      <c r="L6807" s="20">
        <v>0.2477215435</v>
      </c>
      <c r="M6807" s="20">
        <v>5.288848963E-2</v>
      </c>
      <c r="N6807" s="20">
        <v>0.85764342859999998</v>
      </c>
    </row>
    <row r="6808" spans="1:14" ht="15" customHeight="1" outlineLevel="1" x14ac:dyDescent="0.3">
      <c r="A6808" s="12">
        <v>6806</v>
      </c>
      <c r="B6808" s="13">
        <v>1</v>
      </c>
      <c r="C6808" s="19">
        <v>9.8977172780321203E-5</v>
      </c>
      <c r="D6808" s="21">
        <v>0</v>
      </c>
      <c r="E6808" s="21">
        <v>0</v>
      </c>
      <c r="F6808" s="22">
        <v>1.90324020771165E-4</v>
      </c>
      <c r="G6808" s="22">
        <v>1.14155251141553E-4</v>
      </c>
      <c r="H6808" s="26">
        <v>0.44177031174285297</v>
      </c>
      <c r="I6808" s="20">
        <v>0.122090768</v>
      </c>
      <c r="J6808" s="24">
        <v>0.71260000000000001</v>
      </c>
      <c r="K6808" s="20">
        <v>6.4889213540000004E-2</v>
      </c>
      <c r="L6808" s="20">
        <v>0.2252278456</v>
      </c>
      <c r="M6808" s="20">
        <v>0.22628498599999999</v>
      </c>
      <c r="N6808" s="20">
        <v>0.88289314289999998</v>
      </c>
    </row>
    <row r="6809" spans="1:14" ht="15" customHeight="1" outlineLevel="1" x14ac:dyDescent="0.3">
      <c r="A6809" s="12">
        <v>6807</v>
      </c>
      <c r="B6809" s="13">
        <v>1</v>
      </c>
      <c r="C6809" s="19">
        <v>8.8174898592602996E-5</v>
      </c>
      <c r="D6809" s="21">
        <v>0</v>
      </c>
      <c r="E6809" s="21">
        <v>0</v>
      </c>
      <c r="F6809" s="22">
        <v>2.1382081345896301E-4</v>
      </c>
      <c r="G6809" s="22">
        <v>1.14155251141553E-4</v>
      </c>
      <c r="H6809" s="26">
        <v>0.32304958811177498</v>
      </c>
      <c r="I6809" s="20">
        <v>0.12984871989999999</v>
      </c>
      <c r="J6809" s="24">
        <v>0.6885</v>
      </c>
      <c r="K6809" s="20">
        <v>5.965424884E-2</v>
      </c>
      <c r="L6809" s="20">
        <v>0.21582315299999999</v>
      </c>
      <c r="M6809" s="20">
        <v>0.28915635220000002</v>
      </c>
      <c r="N6809" s="20">
        <v>8.0718857140000003E-2</v>
      </c>
    </row>
    <row r="6810" spans="1:14" ht="15" customHeight="1" outlineLevel="1" x14ac:dyDescent="0.3">
      <c r="A6810" s="12">
        <v>6808</v>
      </c>
      <c r="B6810" s="13">
        <v>1</v>
      </c>
      <c r="C6810" s="19">
        <v>8.2388310145034002E-5</v>
      </c>
      <c r="D6810" s="21">
        <v>0</v>
      </c>
      <c r="E6810" s="21">
        <v>0</v>
      </c>
      <c r="F6810" s="22">
        <v>2.23219530534082E-4</v>
      </c>
      <c r="G6810" s="22">
        <v>1.14155251141553E-4</v>
      </c>
      <c r="H6810" s="26">
        <v>0.178969471813923</v>
      </c>
      <c r="I6810" s="20">
        <v>0.1352792863</v>
      </c>
      <c r="J6810" s="24">
        <v>0.67049999999999998</v>
      </c>
      <c r="K6810" s="20">
        <v>9.7029461890000002E-2</v>
      </c>
      <c r="L6810" s="20">
        <v>0.23666860579999999</v>
      </c>
      <c r="M6810" s="20">
        <v>0.180233168</v>
      </c>
      <c r="N6810" s="20">
        <v>1.487571429E-2</v>
      </c>
    </row>
    <row r="6811" spans="1:14" ht="15" customHeight="1" outlineLevel="1" x14ac:dyDescent="0.3">
      <c r="A6811" s="12">
        <v>6809</v>
      </c>
      <c r="B6811" s="13">
        <v>1</v>
      </c>
      <c r="C6811" s="19">
        <v>7.7237426678060904E-5</v>
      </c>
      <c r="D6811" s="20">
        <v>2.6159436760000001E-5</v>
      </c>
      <c r="E6811" s="21">
        <v>0</v>
      </c>
      <c r="F6811" s="22">
        <v>2.23219530534082E-4</v>
      </c>
      <c r="G6811" s="22">
        <v>1.14155251141553E-4</v>
      </c>
      <c r="H6811" s="26">
        <v>5.9602649006622502E-2</v>
      </c>
      <c r="I6811" s="20">
        <v>0.14458882849999999</v>
      </c>
      <c r="J6811" s="24">
        <v>0.59260000000000002</v>
      </c>
      <c r="K6811" s="20">
        <v>0.2103725347</v>
      </c>
      <c r="L6811" s="20">
        <v>0.2692456855</v>
      </c>
      <c r="M6811" s="20">
        <v>5.2702426509999997E-2</v>
      </c>
      <c r="N6811" s="20">
        <v>0.24603428569999999</v>
      </c>
    </row>
    <row r="6812" spans="1:14" ht="15" customHeight="1" outlineLevel="1" x14ac:dyDescent="0.3">
      <c r="A6812" s="12">
        <v>6810</v>
      </c>
      <c r="B6812" s="13">
        <v>1</v>
      </c>
      <c r="C6812" s="19">
        <v>7.5983039420490398E-5</v>
      </c>
      <c r="D6812" s="20">
        <v>7.7312487050000002E-5</v>
      </c>
      <c r="E6812" s="21">
        <v>0</v>
      </c>
      <c r="F6812" s="22">
        <v>1.6447754881458699E-4</v>
      </c>
      <c r="G6812" s="22">
        <v>1.14155251141553E-4</v>
      </c>
      <c r="H6812" s="26">
        <v>1.3406557906638699E-2</v>
      </c>
      <c r="I6812" s="20">
        <v>0.169996121</v>
      </c>
      <c r="J6812" s="24">
        <v>0.6129</v>
      </c>
      <c r="K6812" s="20">
        <v>0.31665449229999998</v>
      </c>
      <c r="L6812" s="20">
        <v>0.3209230173</v>
      </c>
      <c r="M6812" s="20">
        <v>1.5043357690000001E-3</v>
      </c>
      <c r="N6812" s="21">
        <v>0</v>
      </c>
    </row>
    <row r="6813" spans="1:14" ht="15" customHeight="1" outlineLevel="1" x14ac:dyDescent="0.3">
      <c r="A6813" s="12">
        <v>6811</v>
      </c>
      <c r="B6813" s="13">
        <v>1</v>
      </c>
      <c r="C6813" s="19">
        <v>9.7734758140091704E-5</v>
      </c>
      <c r="D6813" s="20">
        <v>9.3940807680000001E-5</v>
      </c>
      <c r="E6813" s="21">
        <v>0</v>
      </c>
      <c r="F6813" s="22">
        <v>1.1748396343899099E-4</v>
      </c>
      <c r="G6813" s="22">
        <v>1.14155251141553E-4</v>
      </c>
      <c r="H6813" s="26">
        <v>0</v>
      </c>
      <c r="I6813" s="20">
        <v>0.20209464699999999</v>
      </c>
      <c r="J6813" s="24">
        <v>0.67300000000000004</v>
      </c>
      <c r="K6813" s="20">
        <v>0.24056488919999999</v>
      </c>
      <c r="L6813" s="20">
        <v>0.30531316660000002</v>
      </c>
      <c r="M6813" s="20">
        <v>8.5088530229999997E-3</v>
      </c>
      <c r="N6813" s="21">
        <v>0</v>
      </c>
    </row>
    <row r="6814" spans="1:14" ht="15" customHeight="1" outlineLevel="1" x14ac:dyDescent="0.3">
      <c r="A6814" s="12">
        <v>6812</v>
      </c>
      <c r="B6814" s="13">
        <v>1</v>
      </c>
      <c r="C6814" s="19">
        <v>9.6491909867677805E-5</v>
      </c>
      <c r="D6814" s="20">
        <v>1.062944432E-4</v>
      </c>
      <c r="E6814" s="21">
        <v>0</v>
      </c>
      <c r="F6814" s="22">
        <v>8.8112972579242903E-5</v>
      </c>
      <c r="G6814" s="22">
        <v>1.14155251141553E-4</v>
      </c>
      <c r="H6814" s="26">
        <v>0</v>
      </c>
      <c r="I6814" s="20">
        <v>0.21586501159999999</v>
      </c>
      <c r="J6814" s="24">
        <v>0.67169999999999996</v>
      </c>
      <c r="K6814" s="20">
        <v>0.1503530558</v>
      </c>
      <c r="L6814" s="20">
        <v>0.26992437460000002</v>
      </c>
      <c r="M6814" s="20">
        <v>9.3799545459999994E-2</v>
      </c>
      <c r="N6814" s="21">
        <v>0</v>
      </c>
    </row>
    <row r="6815" spans="1:14" ht="15" customHeight="1" outlineLevel="1" x14ac:dyDescent="0.3">
      <c r="A6815" s="12">
        <v>6813</v>
      </c>
      <c r="B6815" s="13">
        <v>1</v>
      </c>
      <c r="C6815" s="19">
        <v>8.0155755913449098E-5</v>
      </c>
      <c r="D6815" s="20">
        <v>1.196298245E-4</v>
      </c>
      <c r="E6815" s="21">
        <v>0</v>
      </c>
      <c r="F6815" s="22">
        <v>5.87419817194953E-5</v>
      </c>
      <c r="G6815" s="22">
        <v>1.14155251141553E-4</v>
      </c>
      <c r="H6815" s="26">
        <v>0</v>
      </c>
      <c r="I6815" s="20">
        <v>0.2247866563</v>
      </c>
      <c r="J6815" s="24">
        <v>0.61019999999999996</v>
      </c>
      <c r="K6815" s="20">
        <v>0.19551984419999999</v>
      </c>
      <c r="L6815" s="20">
        <v>0.27137870860000002</v>
      </c>
      <c r="M6815" s="20">
        <v>0.1278934692</v>
      </c>
      <c r="N6815" s="21">
        <v>0</v>
      </c>
    </row>
    <row r="6816" spans="1:14" ht="15" customHeight="1" outlineLevel="1" x14ac:dyDescent="0.3">
      <c r="A6816" s="12">
        <v>6814</v>
      </c>
      <c r="B6816" s="13">
        <v>1</v>
      </c>
      <c r="C6816" s="19">
        <v>7.9658145547423305E-5</v>
      </c>
      <c r="D6816" s="20">
        <v>1.305722004E-4</v>
      </c>
      <c r="E6816" s="21">
        <v>0</v>
      </c>
      <c r="F6816" s="22">
        <v>3.7594868300476997E-5</v>
      </c>
      <c r="G6816" s="22">
        <v>1.14155251141553E-4</v>
      </c>
      <c r="H6816" s="26">
        <v>0</v>
      </c>
      <c r="I6816" s="20">
        <v>0.20975562449999999</v>
      </c>
      <c r="J6816" s="24">
        <v>0.58440000000000003</v>
      </c>
      <c r="K6816" s="20">
        <v>0.2151205259</v>
      </c>
      <c r="L6816" s="20">
        <v>0.27535388789999998</v>
      </c>
      <c r="M6816" s="20">
        <v>7.951341713E-2</v>
      </c>
      <c r="N6816" s="21">
        <v>0</v>
      </c>
    </row>
    <row r="6817" spans="1:14" ht="15" customHeight="1" outlineLevel="1" x14ac:dyDescent="0.3">
      <c r="A6817" s="12">
        <v>6815</v>
      </c>
      <c r="B6817" s="13">
        <v>1</v>
      </c>
      <c r="C6817" s="19">
        <v>8.3010985016200299E-5</v>
      </c>
      <c r="D6817" s="20">
        <v>1.400624104E-4</v>
      </c>
      <c r="E6817" s="21">
        <v>0</v>
      </c>
      <c r="F6817" s="22">
        <v>2.3496792687798098E-5</v>
      </c>
      <c r="G6817" s="22">
        <v>1.14155251141553E-4</v>
      </c>
      <c r="H6817" s="26">
        <v>0</v>
      </c>
      <c r="I6817" s="20">
        <v>0.18269976730000001</v>
      </c>
      <c r="J6817" s="24">
        <v>0.57609999999999995</v>
      </c>
      <c r="K6817" s="20">
        <v>0.2342342342</v>
      </c>
      <c r="L6817" s="20">
        <v>0.24617025400000001</v>
      </c>
      <c r="M6817" s="20">
        <v>2.5713601249999999E-2</v>
      </c>
      <c r="N6817" s="21">
        <v>0</v>
      </c>
    </row>
    <row r="6818" spans="1:14" ht="15" customHeight="1" outlineLevel="1" x14ac:dyDescent="0.3">
      <c r="A6818" s="12">
        <v>6816</v>
      </c>
      <c r="B6818" s="13">
        <v>1</v>
      </c>
      <c r="C6818" s="19">
        <v>6.7783692931340303E-5</v>
      </c>
      <c r="D6818" s="20">
        <v>1.4763003480000001E-4</v>
      </c>
      <c r="E6818" s="21">
        <v>0</v>
      </c>
      <c r="F6818" s="22">
        <v>9.3987170751192492E-6</v>
      </c>
      <c r="G6818" s="22">
        <v>1.14155251141553E-4</v>
      </c>
      <c r="H6818" s="26">
        <v>0</v>
      </c>
      <c r="I6818" s="20">
        <v>0.16049262989999999</v>
      </c>
      <c r="J6818" s="24">
        <v>0.57750000000000001</v>
      </c>
      <c r="K6818" s="20">
        <v>0.17165814460000001</v>
      </c>
      <c r="L6818" s="20">
        <v>0.22668217960000001</v>
      </c>
      <c r="M6818" s="20">
        <v>1.337349021E-3</v>
      </c>
      <c r="N6818" s="21">
        <v>0</v>
      </c>
    </row>
    <row r="6819" spans="1:14" ht="15" customHeight="1" outlineLevel="1" x14ac:dyDescent="0.3">
      <c r="A6819" s="12">
        <v>6817</v>
      </c>
      <c r="B6819" s="13">
        <v>1</v>
      </c>
      <c r="C6819" s="19">
        <v>5.3749887031376597E-5</v>
      </c>
      <c r="D6819" s="20">
        <v>1.5386821169999999E-4</v>
      </c>
      <c r="E6819" s="21">
        <v>0</v>
      </c>
      <c r="F6819" s="22">
        <v>5.8741981719495297E-6</v>
      </c>
      <c r="G6819" s="22">
        <v>1.14155251141553E-4</v>
      </c>
      <c r="H6819" s="26">
        <v>0</v>
      </c>
      <c r="I6819" s="20">
        <v>0.14720713730000001</v>
      </c>
      <c r="J6819" s="24">
        <v>0.57750000000000001</v>
      </c>
      <c r="K6819" s="20">
        <v>0.107742878</v>
      </c>
      <c r="L6819" s="20">
        <v>0.22629435719999999</v>
      </c>
      <c r="M6819" s="20">
        <v>7.1033259109999997E-2</v>
      </c>
      <c r="N6819" s="21">
        <v>0</v>
      </c>
    </row>
    <row r="6820" spans="1:14" ht="15" customHeight="1" outlineLevel="1" x14ac:dyDescent="0.3">
      <c r="A6820" s="12">
        <v>6818</v>
      </c>
      <c r="B6820" s="13">
        <v>1</v>
      </c>
      <c r="C6820" s="19">
        <v>4.4701122848788797E-5</v>
      </c>
      <c r="D6820" s="20">
        <v>1.5861331670000001E-4</v>
      </c>
      <c r="E6820" s="21">
        <v>0</v>
      </c>
      <c r="F6820" s="22">
        <v>2.3496792687798102E-6</v>
      </c>
      <c r="G6820" s="22">
        <v>1.14155251141553E-4</v>
      </c>
      <c r="H6820" s="26">
        <v>0</v>
      </c>
      <c r="I6820" s="20">
        <v>0.14652831650000001</v>
      </c>
      <c r="J6820" s="24">
        <v>0.56489999999999996</v>
      </c>
      <c r="K6820" s="20">
        <v>6.6958850740000006E-2</v>
      </c>
      <c r="L6820" s="20">
        <v>0.2235796005</v>
      </c>
      <c r="M6820" s="20">
        <v>0.2957090866</v>
      </c>
      <c r="N6820" s="21">
        <v>0</v>
      </c>
    </row>
    <row r="6821" spans="1:14" ht="15" customHeight="1" outlineLevel="1" x14ac:dyDescent="0.3">
      <c r="A6821" s="12">
        <v>6819</v>
      </c>
      <c r="B6821" s="13">
        <v>1</v>
      </c>
      <c r="C6821" s="19">
        <v>3.2554007957898297E-5</v>
      </c>
      <c r="D6821" s="20">
        <v>1.6260165929999999E-4</v>
      </c>
      <c r="E6821" s="21">
        <v>0</v>
      </c>
      <c r="F6821" s="22">
        <v>1.17483963438991E-6</v>
      </c>
      <c r="G6821" s="22">
        <v>1.14155251141553E-4</v>
      </c>
      <c r="H6821" s="26">
        <v>0</v>
      </c>
      <c r="I6821" s="20">
        <v>0.1479829325</v>
      </c>
      <c r="J6821" s="24">
        <v>0.55079999999999996</v>
      </c>
      <c r="K6821" s="20">
        <v>6.5619673729999994E-2</v>
      </c>
      <c r="L6821" s="20">
        <v>0.21087841769999999</v>
      </c>
      <c r="M6821" s="20">
        <v>0.37995648669999998</v>
      </c>
      <c r="N6821" s="21">
        <v>0</v>
      </c>
    </row>
    <row r="6822" spans="1:14" ht="15" customHeight="1" outlineLevel="1" x14ac:dyDescent="0.3">
      <c r="A6822" s="12">
        <v>6820</v>
      </c>
      <c r="B6822" s="13">
        <v>1</v>
      </c>
      <c r="C6822" s="19">
        <v>3.00192839867485E-5</v>
      </c>
      <c r="D6822" s="20">
        <v>1.6607867590000001E-4</v>
      </c>
      <c r="E6822" s="21">
        <v>0</v>
      </c>
      <c r="F6822" s="22">
        <v>1.40980756126789E-5</v>
      </c>
      <c r="G6822" s="22">
        <v>1.14155251141553E-4</v>
      </c>
      <c r="H6822" s="26">
        <v>0</v>
      </c>
      <c r="I6822" s="20">
        <v>0.14342513579999999</v>
      </c>
      <c r="J6822" s="24">
        <v>0.54369999999999996</v>
      </c>
      <c r="K6822" s="20">
        <v>0.10506452400000001</v>
      </c>
      <c r="L6822" s="20">
        <v>0.22144657749999999</v>
      </c>
      <c r="M6822" s="20">
        <v>0.2347340903</v>
      </c>
      <c r="N6822" s="21">
        <v>0</v>
      </c>
    </row>
    <row r="6823" spans="1:14" ht="15" customHeight="1" outlineLevel="1" x14ac:dyDescent="0.3">
      <c r="A6823" s="12">
        <v>6821</v>
      </c>
      <c r="B6823" s="13">
        <v>1</v>
      </c>
      <c r="C6823" s="19">
        <v>4.2685475617889401E-5</v>
      </c>
      <c r="D6823" s="20">
        <v>1.6939206819999999E-4</v>
      </c>
      <c r="E6823" s="21">
        <v>0</v>
      </c>
      <c r="F6823" s="22">
        <v>3.7594868300476997E-5</v>
      </c>
      <c r="G6823" s="22">
        <v>1.14155251141553E-4</v>
      </c>
      <c r="H6823" s="26">
        <v>0</v>
      </c>
      <c r="I6823" s="20">
        <v>0.1518619085</v>
      </c>
      <c r="J6823" s="24">
        <v>0.55220000000000002</v>
      </c>
      <c r="K6823" s="20">
        <v>0.22692963229999999</v>
      </c>
      <c r="L6823" s="20">
        <v>0.26245879389999999</v>
      </c>
      <c r="M6823" s="20">
        <v>6.8346712089999997E-2</v>
      </c>
      <c r="N6823" s="21">
        <v>0</v>
      </c>
    </row>
    <row r="6824" spans="1:14" ht="15" customHeight="1" outlineLevel="1" x14ac:dyDescent="0.3">
      <c r="A6824" s="12">
        <v>6822</v>
      </c>
      <c r="B6824" s="13">
        <v>1</v>
      </c>
      <c r="C6824" s="19">
        <v>7.1707487194065306E-5</v>
      </c>
      <c r="D6824" s="20">
        <v>1.718055268E-4</v>
      </c>
      <c r="E6824" s="21">
        <v>0</v>
      </c>
      <c r="F6824" s="22">
        <v>9.3987170751192502E-5</v>
      </c>
      <c r="G6824" s="22">
        <v>1.14155251141553E-4</v>
      </c>
      <c r="H6824" s="26">
        <v>0</v>
      </c>
      <c r="I6824" s="20">
        <v>0.15797129560000001</v>
      </c>
      <c r="J6824" s="24">
        <v>0.57330000000000003</v>
      </c>
      <c r="K6824" s="20">
        <v>0.3733869004</v>
      </c>
      <c r="L6824" s="20">
        <v>0.30667054490000001</v>
      </c>
      <c r="M6824" s="20">
        <v>1.6846746100000001E-3</v>
      </c>
      <c r="N6824" s="21">
        <v>0</v>
      </c>
    </row>
    <row r="6825" spans="1:14" ht="15" customHeight="1" outlineLevel="1" x14ac:dyDescent="0.3">
      <c r="A6825" s="12">
        <v>6823</v>
      </c>
      <c r="B6825" s="13">
        <v>1</v>
      </c>
      <c r="C6825" s="19">
        <v>1.04202112911072E-4</v>
      </c>
      <c r="D6825" s="20">
        <v>1.7051698529999999E-4</v>
      </c>
      <c r="E6825" s="21">
        <v>0</v>
      </c>
      <c r="F6825" s="22">
        <v>1.8210014333043501E-4</v>
      </c>
      <c r="G6825" s="22">
        <v>1.14155251141553E-4</v>
      </c>
      <c r="H6825" s="26">
        <v>2.06751736391536E-2</v>
      </c>
      <c r="I6825" s="20">
        <v>0.14934057410000001</v>
      </c>
      <c r="J6825" s="24">
        <v>0.57750000000000001</v>
      </c>
      <c r="K6825" s="20">
        <v>0.32627221820000002</v>
      </c>
      <c r="L6825" s="20">
        <v>0.32993988749999997</v>
      </c>
      <c r="M6825" s="20">
        <v>1.349612415E-2</v>
      </c>
      <c r="N6825" s="21">
        <v>0</v>
      </c>
    </row>
    <row r="6826" spans="1:14" ht="15" customHeight="1" outlineLevel="1" x14ac:dyDescent="0.3">
      <c r="A6826" s="12">
        <v>6824</v>
      </c>
      <c r="B6826" s="13">
        <v>1</v>
      </c>
      <c r="C6826" s="19">
        <v>1.18569375939397E-4</v>
      </c>
      <c r="D6826" s="20">
        <v>1.5071844369999999E-4</v>
      </c>
      <c r="E6826" s="21">
        <v>0</v>
      </c>
      <c r="F6826" s="22">
        <v>1.58603350642637E-4</v>
      </c>
      <c r="G6826" s="22">
        <v>1.14155251141553E-4</v>
      </c>
      <c r="H6826" s="26">
        <v>6.9455661444031702E-2</v>
      </c>
      <c r="I6826" s="20">
        <v>0.12965477110000001</v>
      </c>
      <c r="J6826" s="24">
        <v>0.56489999999999996</v>
      </c>
      <c r="K6826" s="20">
        <v>0.319211103</v>
      </c>
      <c r="L6826" s="20">
        <v>0.33469071169999998</v>
      </c>
      <c r="M6826" s="20">
        <v>0.12915612060000001</v>
      </c>
      <c r="N6826" s="20">
        <v>3.0197142859999999E-3</v>
      </c>
    </row>
    <row r="6827" spans="1:14" ht="15" customHeight="1" outlineLevel="1" x14ac:dyDescent="0.3">
      <c r="A6827" s="12">
        <v>6825</v>
      </c>
      <c r="B6827" s="13">
        <v>1</v>
      </c>
      <c r="C6827" s="19">
        <v>1.32620913121179E-4</v>
      </c>
      <c r="D6827" s="20">
        <v>1.210615373E-4</v>
      </c>
      <c r="E6827" s="21">
        <v>0</v>
      </c>
      <c r="F6827" s="22">
        <v>1.4685495429873799E-4</v>
      </c>
      <c r="G6827" s="22">
        <v>1.14155251141553E-4</v>
      </c>
      <c r="H6827" s="26">
        <v>0.16572443870134099</v>
      </c>
      <c r="I6827" s="20">
        <v>9.8816912339999993E-2</v>
      </c>
      <c r="J6827" s="24">
        <v>0.59260000000000002</v>
      </c>
      <c r="K6827" s="20">
        <v>0.30192354519999998</v>
      </c>
      <c r="L6827" s="20">
        <v>0.32712817529999999</v>
      </c>
      <c r="M6827" s="20">
        <v>0.16726894880000001</v>
      </c>
      <c r="N6827" s="21">
        <v>0</v>
      </c>
    </row>
    <row r="6828" spans="1:14" ht="15" customHeight="1" outlineLevel="1" x14ac:dyDescent="0.3">
      <c r="A6828" s="12">
        <v>6826</v>
      </c>
      <c r="B6828" s="13">
        <v>1</v>
      </c>
      <c r="C6828" s="19">
        <v>1.46156880611982E-4</v>
      </c>
      <c r="D6828" s="20">
        <v>8.649590152E-5</v>
      </c>
      <c r="E6828" s="21">
        <v>0</v>
      </c>
      <c r="F6828" s="22">
        <v>1.6447754881458699E-4</v>
      </c>
      <c r="G6828" s="22">
        <v>1.14155251141553E-4</v>
      </c>
      <c r="H6828" s="26">
        <v>0.237602972056211</v>
      </c>
      <c r="I6828" s="20">
        <v>9.8332040339999996E-2</v>
      </c>
      <c r="J6828" s="24">
        <v>0.66320000000000001</v>
      </c>
      <c r="K6828" s="20">
        <v>0.27160944729999997</v>
      </c>
      <c r="L6828" s="20">
        <v>0.33042466549999999</v>
      </c>
      <c r="M6828" s="20">
        <v>9.9862052559999998E-2</v>
      </c>
      <c r="N6828" s="20">
        <v>0.2442402857</v>
      </c>
    </row>
    <row r="6829" spans="1:14" ht="15" customHeight="1" outlineLevel="1" x14ac:dyDescent="0.3">
      <c r="A6829" s="12">
        <v>6827</v>
      </c>
      <c r="B6829" s="13">
        <v>1</v>
      </c>
      <c r="C6829" s="19">
        <v>1.5636438264639201E-4</v>
      </c>
      <c r="D6829" s="20">
        <v>5.6654917759999999E-5</v>
      </c>
      <c r="E6829" s="21">
        <v>0</v>
      </c>
      <c r="F6829" s="22">
        <v>1.87974341502385E-4</v>
      </c>
      <c r="G6829" s="22">
        <v>1.14155251141553E-4</v>
      </c>
      <c r="H6829" s="26">
        <v>0.31141980293975102</v>
      </c>
      <c r="I6829" s="20">
        <v>9.949573313E-2</v>
      </c>
      <c r="J6829" s="24">
        <v>0.69789999999999996</v>
      </c>
      <c r="K6829" s="20">
        <v>0.22790357929999999</v>
      </c>
      <c r="L6829" s="20">
        <v>0.328873376</v>
      </c>
      <c r="M6829" s="20">
        <v>3.0086896950000001E-2</v>
      </c>
      <c r="N6829" s="20">
        <v>0.1194068571</v>
      </c>
    </row>
    <row r="6830" spans="1:14" ht="15" customHeight="1" outlineLevel="1" x14ac:dyDescent="0.3">
      <c r="A6830" s="12">
        <v>6828</v>
      </c>
      <c r="B6830" s="13">
        <v>1</v>
      </c>
      <c r="C6830" s="19">
        <v>1.6388131020909601E-4</v>
      </c>
      <c r="D6830" s="20">
        <v>3.3113469979999999E-5</v>
      </c>
      <c r="E6830" s="21">
        <v>0</v>
      </c>
      <c r="F6830" s="22">
        <v>2.0677177565262301E-4</v>
      </c>
      <c r="G6830" s="22">
        <v>1.14155251141553E-4</v>
      </c>
      <c r="H6830" s="26">
        <v>0.35745436924567903</v>
      </c>
      <c r="I6830" s="20">
        <v>9.7071373160000002E-2</v>
      </c>
      <c r="J6830" s="24">
        <v>0.68020000000000003</v>
      </c>
      <c r="K6830" s="20">
        <v>0.19831994159999999</v>
      </c>
      <c r="L6830" s="20">
        <v>0.32034128369999998</v>
      </c>
      <c r="M6830" s="20">
        <v>1.337349021E-3</v>
      </c>
      <c r="N6830" s="20">
        <v>0.1128548571</v>
      </c>
    </row>
    <row r="6831" spans="1:14" ht="15" customHeight="1" outlineLevel="1" x14ac:dyDescent="0.3">
      <c r="A6831" s="12">
        <v>6829</v>
      </c>
      <c r="B6831" s="13">
        <v>1</v>
      </c>
      <c r="C6831" s="19">
        <v>1.6265163202404699E-4</v>
      </c>
      <c r="D6831" s="20">
        <v>1.7896409040000001E-5</v>
      </c>
      <c r="E6831" s="21">
        <v>0</v>
      </c>
      <c r="F6831" s="22">
        <v>1.87974341502385E-4</v>
      </c>
      <c r="G6831" s="22">
        <v>1.14155251141553E-4</v>
      </c>
      <c r="H6831" s="26">
        <v>0.36100791471490901</v>
      </c>
      <c r="I6831" s="20">
        <v>9.5519782780000007E-2</v>
      </c>
      <c r="J6831" s="24">
        <v>0.6532</v>
      </c>
      <c r="K6831" s="20">
        <v>0.16605794979999999</v>
      </c>
      <c r="L6831" s="20">
        <v>0.304731433</v>
      </c>
      <c r="M6831" s="20">
        <v>9.2915291639999995E-2</v>
      </c>
      <c r="N6831" s="20">
        <v>0.13792628570000001</v>
      </c>
    </row>
    <row r="6832" spans="1:14" ht="15" customHeight="1" outlineLevel="1" x14ac:dyDescent="0.3">
      <c r="A6832" s="12">
        <v>6830</v>
      </c>
      <c r="B6832" s="13">
        <v>1</v>
      </c>
      <c r="C6832" s="19">
        <v>1.5854894854625801E-4</v>
      </c>
      <c r="D6832" s="20">
        <v>1.1760497370000001E-5</v>
      </c>
      <c r="E6832" s="21">
        <v>0</v>
      </c>
      <c r="F6832" s="22">
        <v>1.90324020771165E-4</v>
      </c>
      <c r="G6832" s="22">
        <v>1.14155251141553E-4</v>
      </c>
      <c r="H6832" s="26">
        <v>0.26861573251494097</v>
      </c>
      <c r="I6832" s="20">
        <v>9.1543832429999999E-2</v>
      </c>
      <c r="J6832" s="24">
        <v>0.63400000000000001</v>
      </c>
      <c r="K6832" s="20">
        <v>0.1099342586</v>
      </c>
      <c r="L6832" s="20">
        <v>0.28504944739999999</v>
      </c>
      <c r="M6832" s="20">
        <v>0.37805238029999999</v>
      </c>
      <c r="N6832" s="20">
        <v>0.86270228569999996</v>
      </c>
    </row>
    <row r="6833" spans="1:14" ht="15" customHeight="1" outlineLevel="1" x14ac:dyDescent="0.3">
      <c r="A6833" s="12">
        <v>6831</v>
      </c>
      <c r="B6833" s="13">
        <v>1</v>
      </c>
      <c r="C6833" s="19">
        <v>1.47352604159388E-4</v>
      </c>
      <c r="D6833" s="20">
        <v>1.4112596840000001E-5</v>
      </c>
      <c r="E6833" s="21">
        <v>0</v>
      </c>
      <c r="F6833" s="22">
        <v>2.1382081345896301E-4</v>
      </c>
      <c r="G6833" s="22">
        <v>1.14155251141553E-4</v>
      </c>
      <c r="H6833" s="26">
        <v>0.19948312065902099</v>
      </c>
      <c r="I6833" s="20">
        <v>8.8440651669999995E-2</v>
      </c>
      <c r="J6833" s="24">
        <v>0.62350000000000005</v>
      </c>
      <c r="K6833" s="20">
        <v>0.1117604091</v>
      </c>
      <c r="L6833" s="20">
        <v>0.26895481869999999</v>
      </c>
      <c r="M6833" s="20">
        <v>0.48801570640000003</v>
      </c>
      <c r="N6833" s="20">
        <v>0.77006057139999995</v>
      </c>
    </row>
    <row r="6834" spans="1:14" ht="15" customHeight="1" outlineLevel="1" x14ac:dyDescent="0.3">
      <c r="A6834" s="12">
        <v>6832</v>
      </c>
      <c r="B6834" s="13">
        <v>1</v>
      </c>
      <c r="C6834" s="19">
        <v>1.3816057615633401E-4</v>
      </c>
      <c r="D6834" s="20">
        <v>2.5014066579999999E-5</v>
      </c>
      <c r="E6834" s="21">
        <v>0</v>
      </c>
      <c r="F6834" s="22">
        <v>2.23219530534082E-4</v>
      </c>
      <c r="G6834" s="22">
        <v>1.14155251141553E-4</v>
      </c>
      <c r="H6834" s="26">
        <v>0.116620901308351</v>
      </c>
      <c r="I6834" s="20">
        <v>9.6974398759999997E-2</v>
      </c>
      <c r="J6834" s="24">
        <v>0.61019999999999996</v>
      </c>
      <c r="K6834" s="20">
        <v>0.137083029</v>
      </c>
      <c r="L6834" s="20">
        <v>0.28572813650000001</v>
      </c>
      <c r="M6834" s="20">
        <v>0.29924400779999999</v>
      </c>
      <c r="N6834" s="20">
        <v>8.5532571429999996E-2</v>
      </c>
    </row>
    <row r="6835" spans="1:14" ht="15" customHeight="1" outlineLevel="1" x14ac:dyDescent="0.3">
      <c r="A6835" s="12">
        <v>6833</v>
      </c>
      <c r="B6835" s="13">
        <v>1</v>
      </c>
      <c r="C6835" s="19">
        <v>1.2695005849639501E-4</v>
      </c>
      <c r="D6835" s="20">
        <v>5.5039127689999998E-5</v>
      </c>
      <c r="E6835" s="21">
        <v>0</v>
      </c>
      <c r="F6835" s="22">
        <v>2.23219530534082E-4</v>
      </c>
      <c r="G6835" s="22">
        <v>1.14155251141553E-4</v>
      </c>
      <c r="H6835" s="26">
        <v>4.37732191891455E-2</v>
      </c>
      <c r="I6835" s="20">
        <v>0.112587277</v>
      </c>
      <c r="J6835" s="24">
        <v>0.52359999999999995</v>
      </c>
      <c r="K6835" s="20">
        <v>0.25407840269999998</v>
      </c>
      <c r="L6835" s="20">
        <v>0.33905371340000001</v>
      </c>
      <c r="M6835" s="20">
        <v>8.68158022E-2</v>
      </c>
      <c r="N6835" s="20">
        <v>8.3248285709999995E-2</v>
      </c>
    </row>
    <row r="6836" spans="1:14" ht="15" customHeight="1" outlineLevel="1" x14ac:dyDescent="0.3">
      <c r="A6836" s="12">
        <v>6834</v>
      </c>
      <c r="B6836" s="13">
        <v>1</v>
      </c>
      <c r="C6836" s="19">
        <v>1.24629654850588E-4</v>
      </c>
      <c r="D6836" s="20">
        <v>9.8849537010000001E-5</v>
      </c>
      <c r="E6836" s="21">
        <v>0</v>
      </c>
      <c r="F6836" s="22">
        <v>1.6447754881458699E-4</v>
      </c>
      <c r="G6836" s="22">
        <v>1.14155251141553E-4</v>
      </c>
      <c r="H6836" s="26">
        <v>1.35680827006946E-2</v>
      </c>
      <c r="I6836" s="20">
        <v>0.13702482539999999</v>
      </c>
      <c r="J6836" s="24">
        <v>0.58850000000000002</v>
      </c>
      <c r="K6836" s="20">
        <v>0.33856829799999999</v>
      </c>
      <c r="L6836" s="20">
        <v>0.3997479155</v>
      </c>
      <c r="M6836" s="20">
        <v>1.8788790850000001E-3</v>
      </c>
      <c r="N6836" s="21">
        <v>0</v>
      </c>
    </row>
    <row r="6837" spans="1:14" ht="15" customHeight="1" outlineLevel="1" x14ac:dyDescent="0.3">
      <c r="A6837" s="12">
        <v>6835</v>
      </c>
      <c r="B6837" s="13">
        <v>1</v>
      </c>
      <c r="C6837" s="19">
        <v>1.40799871187572E-4</v>
      </c>
      <c r="D6837" s="20">
        <v>1.1441429959999999E-4</v>
      </c>
      <c r="E6837" s="21">
        <v>0</v>
      </c>
      <c r="F6837" s="22">
        <v>1.1748396343899099E-4</v>
      </c>
      <c r="G6837" s="22">
        <v>1.14155251141553E-4</v>
      </c>
      <c r="H6837" s="26">
        <v>0</v>
      </c>
      <c r="I6837" s="20">
        <v>0.1512800621</v>
      </c>
      <c r="J6837" s="24">
        <v>0.70589999999999997</v>
      </c>
      <c r="K6837" s="20">
        <v>0.23167762359999999</v>
      </c>
      <c r="L6837" s="20">
        <v>0.39334884619999999</v>
      </c>
      <c r="M6837" s="20">
        <v>2.0128343430000001E-2</v>
      </c>
      <c r="N6837" s="21">
        <v>0</v>
      </c>
    </row>
    <row r="6838" spans="1:14" ht="15" customHeight="1" outlineLevel="1" x14ac:dyDescent="0.3">
      <c r="A6838" s="12">
        <v>6836</v>
      </c>
      <c r="B6838" s="13">
        <v>1</v>
      </c>
      <c r="C6838" s="19">
        <v>1.2650410554443801E-4</v>
      </c>
      <c r="D6838" s="20">
        <v>1.2525441019999999E-4</v>
      </c>
      <c r="E6838" s="21">
        <v>0</v>
      </c>
      <c r="F6838" s="22">
        <v>8.8112972579242903E-5</v>
      </c>
      <c r="G6838" s="22">
        <v>1.14155251141553E-4</v>
      </c>
      <c r="H6838" s="26">
        <v>0</v>
      </c>
      <c r="I6838" s="20">
        <v>0.1535104732</v>
      </c>
      <c r="J6838" s="24">
        <v>0.6956</v>
      </c>
      <c r="K6838" s="20">
        <v>0.18066715359999999</v>
      </c>
      <c r="L6838" s="20">
        <v>0.3548574753</v>
      </c>
      <c r="M6838" s="20">
        <v>0.17243871969999999</v>
      </c>
      <c r="N6838" s="21">
        <v>0</v>
      </c>
    </row>
    <row r="6839" spans="1:14" ht="15" customHeight="1" outlineLevel="1" x14ac:dyDescent="0.3">
      <c r="A6839" s="12">
        <v>6837</v>
      </c>
      <c r="B6839" s="13">
        <v>1</v>
      </c>
      <c r="C6839" s="19">
        <v>1.03837616585674E-4</v>
      </c>
      <c r="D6839" s="20">
        <v>1.352763993E-4</v>
      </c>
      <c r="E6839" s="21">
        <v>0</v>
      </c>
      <c r="F6839" s="22">
        <v>5.87419817194953E-5</v>
      </c>
      <c r="G6839" s="22">
        <v>1.14155251141553E-4</v>
      </c>
      <c r="H6839" s="26">
        <v>0</v>
      </c>
      <c r="I6839" s="20">
        <v>0.1419705198</v>
      </c>
      <c r="J6839" s="24">
        <v>0.68140000000000001</v>
      </c>
      <c r="K6839" s="20">
        <v>0.16289262239999999</v>
      </c>
      <c r="L6839" s="20">
        <v>0.33730851270000001</v>
      </c>
      <c r="M6839" s="20">
        <v>0.21399532660000001</v>
      </c>
      <c r="N6839" s="21">
        <v>0</v>
      </c>
    </row>
    <row r="6840" spans="1:14" ht="15" customHeight="1" outlineLevel="1" x14ac:dyDescent="0.3">
      <c r="A6840" s="12">
        <v>6838</v>
      </c>
      <c r="B6840" s="13">
        <v>1</v>
      </c>
      <c r="C6840" s="19">
        <v>1.01131474382156E-4</v>
      </c>
      <c r="D6840" s="20">
        <v>1.434576149E-4</v>
      </c>
      <c r="E6840" s="21">
        <v>0</v>
      </c>
      <c r="F6840" s="22">
        <v>3.7594868300476997E-5</v>
      </c>
      <c r="G6840" s="22">
        <v>1.14155251141553E-4</v>
      </c>
      <c r="H6840" s="26">
        <v>0</v>
      </c>
      <c r="I6840" s="20">
        <v>0.12752133439999999</v>
      </c>
      <c r="J6840" s="24">
        <v>0.66190000000000004</v>
      </c>
      <c r="K6840" s="20">
        <v>0.14097881670000001</v>
      </c>
      <c r="L6840" s="20">
        <v>0.32945510960000002</v>
      </c>
      <c r="M6840" s="20">
        <v>0.1234160914</v>
      </c>
      <c r="N6840" s="21">
        <v>0</v>
      </c>
    </row>
    <row r="6841" spans="1:14" ht="15" customHeight="1" outlineLevel="1" x14ac:dyDescent="0.3">
      <c r="A6841" s="12">
        <v>6839</v>
      </c>
      <c r="B6841" s="13">
        <v>1</v>
      </c>
      <c r="C6841" s="19">
        <v>1.0308864923924501E-4</v>
      </c>
      <c r="D6841" s="20">
        <v>1.513115818E-4</v>
      </c>
      <c r="E6841" s="21">
        <v>0</v>
      </c>
      <c r="F6841" s="22">
        <v>2.3496792687798098E-5</v>
      </c>
      <c r="G6841" s="22">
        <v>1.14155251141553E-4</v>
      </c>
      <c r="H6841" s="26">
        <v>0</v>
      </c>
      <c r="I6841" s="20">
        <v>0.12112102399999999</v>
      </c>
      <c r="J6841" s="24">
        <v>0.62619999999999998</v>
      </c>
      <c r="K6841" s="20">
        <v>0.1358655953</v>
      </c>
      <c r="L6841" s="20">
        <v>0.30201667640000002</v>
      </c>
      <c r="M6841" s="20">
        <v>3.4929904880000001E-2</v>
      </c>
      <c r="N6841" s="21">
        <v>0</v>
      </c>
    </row>
    <row r="6842" spans="1:14" ht="15" customHeight="1" outlineLevel="1" x14ac:dyDescent="0.3">
      <c r="A6842" s="12">
        <v>6840</v>
      </c>
      <c r="B6842" s="13">
        <v>1</v>
      </c>
      <c r="C6842" s="19">
        <v>8.4787975968353903E-5</v>
      </c>
      <c r="D6842" s="20">
        <v>1.573452283E-4</v>
      </c>
      <c r="E6842" s="21">
        <v>0</v>
      </c>
      <c r="F6842" s="22">
        <v>9.3987170751192492E-6</v>
      </c>
      <c r="G6842" s="22">
        <v>1.14155251141553E-4</v>
      </c>
      <c r="H6842" s="26">
        <v>0</v>
      </c>
      <c r="I6842" s="20">
        <v>0.12092707530000001</v>
      </c>
      <c r="J6842" s="24">
        <v>0.59670000000000001</v>
      </c>
      <c r="K6842" s="20">
        <v>0.1491356221</v>
      </c>
      <c r="L6842" s="20">
        <v>0.2855342253</v>
      </c>
      <c r="M6842" s="20">
        <v>1.337349021E-3</v>
      </c>
      <c r="N6842" s="21">
        <v>0</v>
      </c>
    </row>
    <row r="6843" spans="1:14" ht="15" customHeight="1" outlineLevel="1" x14ac:dyDescent="0.3">
      <c r="A6843" s="12">
        <v>6841</v>
      </c>
      <c r="B6843" s="13">
        <v>1</v>
      </c>
      <c r="C6843" s="19">
        <v>7.0048737430545804E-5</v>
      </c>
      <c r="D6843" s="20">
        <v>1.607404327E-4</v>
      </c>
      <c r="E6843" s="21">
        <v>0</v>
      </c>
      <c r="F6843" s="22">
        <v>5.8741981719495297E-6</v>
      </c>
      <c r="G6843" s="22">
        <v>1.14155251141553E-4</v>
      </c>
      <c r="H6843" s="26">
        <v>0</v>
      </c>
      <c r="I6843" s="20">
        <v>0.12218774239999999</v>
      </c>
      <c r="J6843" s="24">
        <v>0.56489999999999996</v>
      </c>
      <c r="K6843" s="20">
        <v>9.9099099100000004E-2</v>
      </c>
      <c r="L6843" s="20">
        <v>0.28117122360000002</v>
      </c>
      <c r="M6843" s="20">
        <v>0.11540291229999999</v>
      </c>
      <c r="N6843" s="21">
        <v>0</v>
      </c>
    </row>
    <row r="6844" spans="1:14" ht="15" customHeight="1" outlineLevel="1" x14ac:dyDescent="0.3">
      <c r="A6844" s="12">
        <v>6842</v>
      </c>
      <c r="B6844" s="13">
        <v>1</v>
      </c>
      <c r="C6844" s="19">
        <v>6.1989252180568195E-5</v>
      </c>
      <c r="D6844" s="20">
        <v>1.6444243279999999E-4</v>
      </c>
      <c r="E6844" s="21">
        <v>0</v>
      </c>
      <c r="F6844" s="22">
        <v>2.3496792687798102E-6</v>
      </c>
      <c r="G6844" s="22">
        <v>1.14155251141553E-4</v>
      </c>
      <c r="H6844" s="26">
        <v>0</v>
      </c>
      <c r="I6844" s="20">
        <v>0.12684251360000001</v>
      </c>
      <c r="J6844" s="24">
        <v>0.52359999999999995</v>
      </c>
      <c r="K6844" s="20">
        <v>8.4855125399999995E-2</v>
      </c>
      <c r="L6844" s="20">
        <v>0.28039557879999999</v>
      </c>
      <c r="M6844" s="20">
        <v>0.4615671824</v>
      </c>
      <c r="N6844" s="21">
        <v>0</v>
      </c>
    </row>
    <row r="6845" spans="1:14" ht="15" customHeight="1" outlineLevel="1" x14ac:dyDescent="0.3">
      <c r="A6845" s="12">
        <v>6843</v>
      </c>
      <c r="B6845" s="13">
        <v>1</v>
      </c>
      <c r="C6845" s="19">
        <v>5.04501753979981E-5</v>
      </c>
      <c r="D6845" s="20">
        <v>1.6646728359999999E-4</v>
      </c>
      <c r="E6845" s="21">
        <v>0</v>
      </c>
      <c r="F6845" s="22">
        <v>1.17483963438991E-6</v>
      </c>
      <c r="G6845" s="22">
        <v>1.14155251141553E-4</v>
      </c>
      <c r="H6845" s="26">
        <v>0</v>
      </c>
      <c r="I6845" s="20">
        <v>0.1364429791</v>
      </c>
      <c r="J6845" s="24">
        <v>0.48149999999999998</v>
      </c>
      <c r="K6845" s="20">
        <v>6.415875335E-2</v>
      </c>
      <c r="L6845" s="20">
        <v>0.27351173159999997</v>
      </c>
      <c r="M6845" s="20">
        <v>0.59790590509999997</v>
      </c>
      <c r="N6845" s="21">
        <v>0</v>
      </c>
    </row>
    <row r="6846" spans="1:14" ht="15" customHeight="1" outlineLevel="1" x14ac:dyDescent="0.3">
      <c r="A6846" s="12">
        <v>6844</v>
      </c>
      <c r="B6846" s="13">
        <v>1</v>
      </c>
      <c r="C6846" s="19">
        <v>4.7157465760549401E-5</v>
      </c>
      <c r="D6846" s="20">
        <v>1.679399024E-4</v>
      </c>
      <c r="E6846" s="21">
        <v>0</v>
      </c>
      <c r="F6846" s="22">
        <v>1.40980756126789E-5</v>
      </c>
      <c r="G6846" s="22">
        <v>1.14155251141553E-4</v>
      </c>
      <c r="H6846" s="26">
        <v>0</v>
      </c>
      <c r="I6846" s="20">
        <v>0.1376066718</v>
      </c>
      <c r="J6846" s="24">
        <v>0.439</v>
      </c>
      <c r="K6846" s="20">
        <v>8.1202824450000002E-2</v>
      </c>
      <c r="L6846" s="20">
        <v>0.26973046340000001</v>
      </c>
      <c r="M6846" s="20">
        <v>0.36456400160000002</v>
      </c>
      <c r="N6846" s="21">
        <v>0</v>
      </c>
    </row>
    <row r="6847" spans="1:14" ht="15" customHeight="1" outlineLevel="1" x14ac:dyDescent="0.3">
      <c r="A6847" s="12">
        <v>6845</v>
      </c>
      <c r="B6847" s="13">
        <v>1</v>
      </c>
      <c r="C6847" s="19">
        <v>5.7899930126497797E-5</v>
      </c>
      <c r="D6847" s="20">
        <v>1.7059879750000001E-4</v>
      </c>
      <c r="E6847" s="21">
        <v>0</v>
      </c>
      <c r="F6847" s="22">
        <v>3.7594868300476997E-5</v>
      </c>
      <c r="G6847" s="22">
        <v>1.14155251141553E-4</v>
      </c>
      <c r="H6847" s="26">
        <v>0</v>
      </c>
      <c r="I6847" s="20">
        <v>0.13702482539999999</v>
      </c>
      <c r="J6847" s="24">
        <v>0.40699999999999997</v>
      </c>
      <c r="K6847" s="20">
        <v>0.23508643779999999</v>
      </c>
      <c r="L6847" s="20">
        <v>0.29619934069999998</v>
      </c>
      <c r="M6847" s="20">
        <v>0.1054777865</v>
      </c>
      <c r="N6847" s="21">
        <v>0</v>
      </c>
    </row>
    <row r="6848" spans="1:14" ht="15" customHeight="1" outlineLevel="1" x14ac:dyDescent="0.3">
      <c r="A6848" s="12">
        <v>6846</v>
      </c>
      <c r="B6848" s="13">
        <v>1</v>
      </c>
      <c r="C6848" s="19">
        <v>8.52014327567588E-5</v>
      </c>
      <c r="D6848" s="20">
        <v>1.7462804610000001E-4</v>
      </c>
      <c r="E6848" s="21">
        <v>0</v>
      </c>
      <c r="F6848" s="22">
        <v>9.3987170751192502E-5</v>
      </c>
      <c r="G6848" s="22">
        <v>1.14155251141553E-4</v>
      </c>
      <c r="H6848" s="26">
        <v>0</v>
      </c>
      <c r="I6848" s="20">
        <v>0.14604344450000001</v>
      </c>
      <c r="J6848" s="24">
        <v>0.442</v>
      </c>
      <c r="K6848" s="20">
        <v>0.39457024590000001</v>
      </c>
      <c r="L6848" s="20">
        <v>0.33081248790000001</v>
      </c>
      <c r="M6848" s="20">
        <v>2.0605858670000002E-3</v>
      </c>
      <c r="N6848" s="21">
        <v>0</v>
      </c>
    </row>
    <row r="6849" spans="1:14" ht="15" customHeight="1" outlineLevel="1" x14ac:dyDescent="0.3">
      <c r="A6849" s="12">
        <v>6847</v>
      </c>
      <c r="B6849" s="13">
        <v>1</v>
      </c>
      <c r="C6849" s="19">
        <v>1.17620915413566E-4</v>
      </c>
      <c r="D6849" s="20">
        <v>1.7677561519999999E-4</v>
      </c>
      <c r="E6849" s="21">
        <v>0</v>
      </c>
      <c r="F6849" s="22">
        <v>1.8210014333043501E-4</v>
      </c>
      <c r="G6849" s="22">
        <v>1.14155251141553E-4</v>
      </c>
      <c r="H6849" s="26">
        <v>2.0352124051041798E-2</v>
      </c>
      <c r="I6849" s="20">
        <v>0.14439487979999999</v>
      </c>
      <c r="J6849" s="24">
        <v>0.47860000000000003</v>
      </c>
      <c r="K6849" s="20">
        <v>0.37728268809999999</v>
      </c>
      <c r="L6849" s="20">
        <v>0.36736474689999998</v>
      </c>
      <c r="M6849" s="20">
        <v>2.7465214799999998E-2</v>
      </c>
      <c r="N6849" s="21">
        <v>0</v>
      </c>
    </row>
    <row r="6850" spans="1:14" ht="15" customHeight="1" outlineLevel="1" x14ac:dyDescent="0.3">
      <c r="A6850" s="12">
        <v>6848</v>
      </c>
      <c r="B6850" s="13">
        <v>1</v>
      </c>
      <c r="C6850" s="19">
        <v>1.30733938410387E-4</v>
      </c>
      <c r="D6850" s="20">
        <v>1.5742704039999999E-4</v>
      </c>
      <c r="E6850" s="21">
        <v>0</v>
      </c>
      <c r="F6850" s="22">
        <v>1.58603350642637E-4</v>
      </c>
      <c r="G6850" s="22">
        <v>1.14155251141553E-4</v>
      </c>
      <c r="H6850" s="26">
        <v>8.54466160555645E-2</v>
      </c>
      <c r="I6850" s="20">
        <v>0.1265515904</v>
      </c>
      <c r="J6850" s="24">
        <v>0.439</v>
      </c>
      <c r="K6850" s="20">
        <v>0.40808375940000002</v>
      </c>
      <c r="L6850" s="20">
        <v>0.35456660849999999</v>
      </c>
      <c r="M6850" s="20">
        <v>0.21744296329999999</v>
      </c>
      <c r="N6850" s="21">
        <v>0</v>
      </c>
    </row>
    <row r="6851" spans="1:14" ht="15" customHeight="1" outlineLevel="1" x14ac:dyDescent="0.3">
      <c r="A6851" s="12">
        <v>6849</v>
      </c>
      <c r="B6851" s="13">
        <v>1</v>
      </c>
      <c r="C6851" s="19">
        <v>1.41098000476809E-4</v>
      </c>
      <c r="D6851" s="20">
        <v>1.294063771E-4</v>
      </c>
      <c r="E6851" s="21">
        <v>0</v>
      </c>
      <c r="F6851" s="22">
        <v>1.4685495429873799E-4</v>
      </c>
      <c r="G6851" s="22">
        <v>1.14155251141553E-4</v>
      </c>
      <c r="H6851" s="26">
        <v>0.189630108221612</v>
      </c>
      <c r="I6851" s="20">
        <v>0.1109387122</v>
      </c>
      <c r="J6851" s="24">
        <v>0.38109999999999999</v>
      </c>
      <c r="K6851" s="20">
        <v>0.39566593620000001</v>
      </c>
      <c r="L6851" s="24">
        <v>0.34176846999999999</v>
      </c>
      <c r="M6851" s="20">
        <v>0.26140550569999998</v>
      </c>
      <c r="N6851" s="21">
        <v>0</v>
      </c>
    </row>
    <row r="6852" spans="1:14" ht="15" customHeight="1" outlineLevel="1" x14ac:dyDescent="0.3">
      <c r="A6852" s="12">
        <v>6850</v>
      </c>
      <c r="B6852" s="13">
        <v>1</v>
      </c>
      <c r="C6852" s="19">
        <v>1.4942373976441101E-4</v>
      </c>
      <c r="D6852" s="20">
        <v>1.0003581330000001E-4</v>
      </c>
      <c r="E6852" s="21">
        <v>0</v>
      </c>
      <c r="F6852" s="22">
        <v>1.6447754881458699E-4</v>
      </c>
      <c r="G6852" s="22">
        <v>1.14155251141553E-4</v>
      </c>
      <c r="H6852" s="26">
        <v>0.27168470360200297</v>
      </c>
      <c r="I6852" s="20">
        <v>0.13906128779999999</v>
      </c>
      <c r="J6852" s="24">
        <v>0.53369999999999995</v>
      </c>
      <c r="K6852" s="20">
        <v>0.3502556611</v>
      </c>
      <c r="L6852" s="20">
        <v>0.345355827</v>
      </c>
      <c r="M6852" s="20">
        <v>0.14683961570000001</v>
      </c>
      <c r="N6852" s="21">
        <v>0</v>
      </c>
    </row>
    <row r="6853" spans="1:14" ht="15" customHeight="1" outlineLevel="1" x14ac:dyDescent="0.3">
      <c r="A6853" s="12">
        <v>6851</v>
      </c>
      <c r="B6853" s="13">
        <v>1</v>
      </c>
      <c r="C6853" s="19">
        <v>1.5522915034576099E-4</v>
      </c>
      <c r="D6853" s="20">
        <v>7.778290695E-5</v>
      </c>
      <c r="E6853" s="21">
        <v>0</v>
      </c>
      <c r="F6853" s="22">
        <v>1.87974341502385E-4</v>
      </c>
      <c r="G6853" s="22">
        <v>1.14155251141553E-4</v>
      </c>
      <c r="H6853" s="26">
        <v>0.331771926990793</v>
      </c>
      <c r="I6853" s="20">
        <v>0.19608223429999999</v>
      </c>
      <c r="J6853" s="24">
        <v>0.50039999999999996</v>
      </c>
      <c r="K6853" s="20">
        <v>0.28914049180000001</v>
      </c>
      <c r="L6853" s="20">
        <v>0.34050804730000001</v>
      </c>
      <c r="M6853" s="20">
        <v>3.9571683240000002E-2</v>
      </c>
      <c r="N6853" s="21">
        <v>0</v>
      </c>
    </row>
    <row r="6854" spans="1:14" ht="15" customHeight="1" outlineLevel="1" x14ac:dyDescent="0.3">
      <c r="A6854" s="12">
        <v>6852</v>
      </c>
      <c r="B6854" s="13">
        <v>1</v>
      </c>
      <c r="C6854" s="19">
        <v>1.5805586441904599E-4</v>
      </c>
      <c r="D6854" s="20">
        <v>6.2320409540000003E-5</v>
      </c>
      <c r="E6854" s="21">
        <v>0</v>
      </c>
      <c r="F6854" s="22">
        <v>2.0677177565262301E-4</v>
      </c>
      <c r="G6854" s="22">
        <v>1.14155251141553E-4</v>
      </c>
      <c r="H6854" s="26">
        <v>0.352447100629947</v>
      </c>
      <c r="I6854" s="20">
        <v>0.23070209459999999</v>
      </c>
      <c r="J6854" s="24">
        <v>0.45660000000000001</v>
      </c>
      <c r="K6854" s="20">
        <v>0.25383491600000002</v>
      </c>
      <c r="L6854" s="20">
        <v>0.14553034710000001</v>
      </c>
      <c r="M6854" s="20">
        <v>1.337349021E-3</v>
      </c>
      <c r="N6854" s="21">
        <v>0</v>
      </c>
    </row>
    <row r="6855" spans="1:14" ht="15" customHeight="1" outlineLevel="1" x14ac:dyDescent="0.3">
      <c r="A6855" s="12">
        <v>6853</v>
      </c>
      <c r="B6855" s="13">
        <v>1</v>
      </c>
      <c r="C6855" s="19">
        <v>1.4916144400784501E-4</v>
      </c>
      <c r="D6855" s="20">
        <v>5.3689227119999999E-5</v>
      </c>
      <c r="E6855" s="21">
        <v>0</v>
      </c>
      <c r="F6855" s="22">
        <v>1.87974341502385E-4</v>
      </c>
      <c r="G6855" s="22">
        <v>1.14155251141553E-4</v>
      </c>
      <c r="H6855" s="26">
        <v>0.32498788564044601</v>
      </c>
      <c r="I6855" s="20">
        <v>0.24214507369999999</v>
      </c>
      <c r="J6855" s="24">
        <v>0.44340000000000002</v>
      </c>
      <c r="K6855" s="20">
        <v>0.21098125149999999</v>
      </c>
      <c r="L6855" s="20">
        <v>0.31239092499999999</v>
      </c>
      <c r="M6855" s="20">
        <v>0.13351125599999999</v>
      </c>
      <c r="N6855" s="21">
        <v>0</v>
      </c>
    </row>
    <row r="6856" spans="1:14" ht="15" customHeight="1" outlineLevel="1" x14ac:dyDescent="0.3">
      <c r="A6856" s="12">
        <v>6854</v>
      </c>
      <c r="B6856" s="13">
        <v>1</v>
      </c>
      <c r="C6856" s="19">
        <v>1.52907505518584E-4</v>
      </c>
      <c r="D6856" s="20">
        <v>5.3055182909999998E-5</v>
      </c>
      <c r="E6856" s="21">
        <v>0</v>
      </c>
      <c r="F6856" s="22">
        <v>1.90324020771165E-4</v>
      </c>
      <c r="G6856" s="22">
        <v>1.14155251141553E-4</v>
      </c>
      <c r="H6856" s="26">
        <v>0.28379906315619402</v>
      </c>
      <c r="I6856" s="20">
        <v>0.26493405739999998</v>
      </c>
      <c r="J6856" s="24">
        <v>0.47120000000000001</v>
      </c>
      <c r="K6856" s="20">
        <v>0.1687363039</v>
      </c>
      <c r="L6856" s="20">
        <v>0.3113244134</v>
      </c>
      <c r="M6856" s="20">
        <v>0.52820234050000003</v>
      </c>
      <c r="N6856" s="20">
        <v>2.7478285710000001E-2</v>
      </c>
    </row>
    <row r="6857" spans="1:14" ht="15" customHeight="1" outlineLevel="1" x14ac:dyDescent="0.3">
      <c r="A6857" s="12">
        <v>6855</v>
      </c>
      <c r="B6857" s="13">
        <v>1</v>
      </c>
      <c r="C6857" s="19">
        <v>1.4344371435738999E-4</v>
      </c>
      <c r="D6857" s="20">
        <v>6.0520542110000001E-5</v>
      </c>
      <c r="E6857" s="21">
        <v>0</v>
      </c>
      <c r="F6857" s="22">
        <v>2.1382081345896301E-4</v>
      </c>
      <c r="G6857" s="22">
        <v>1.14155251141553E-4</v>
      </c>
      <c r="H6857" s="26">
        <v>0.21159748021321301</v>
      </c>
      <c r="I6857" s="20">
        <v>0.2775407292</v>
      </c>
      <c r="J6857" s="24">
        <v>0.53080000000000005</v>
      </c>
      <c r="K6857" s="20">
        <v>0.18224981740000001</v>
      </c>
      <c r="L6857" s="20">
        <v>0.30104712039999998</v>
      </c>
      <c r="M6857" s="20">
        <v>0.68575029629999995</v>
      </c>
      <c r="N6857" s="20">
        <v>8.0150571429999998E-2</v>
      </c>
    </row>
    <row r="6858" spans="1:14" ht="15" customHeight="1" outlineLevel="1" x14ac:dyDescent="0.3">
      <c r="A6858" s="12">
        <v>6856</v>
      </c>
      <c r="B6858" s="13">
        <v>1</v>
      </c>
      <c r="C6858" s="19">
        <v>1.32732477022548E-4</v>
      </c>
      <c r="D6858" s="20">
        <v>7.6780708039999996E-5</v>
      </c>
      <c r="E6858" s="21">
        <v>0</v>
      </c>
      <c r="F6858" s="22">
        <v>2.23219530534082E-4</v>
      </c>
      <c r="G6858" s="22">
        <v>1.14155251141553E-4</v>
      </c>
      <c r="H6858" s="26">
        <v>0.121143595541916</v>
      </c>
      <c r="I6858" s="20">
        <v>0.27802560120000003</v>
      </c>
      <c r="J6858" s="24">
        <v>0.59399999999999997</v>
      </c>
      <c r="K6858" s="20">
        <v>0.314219625</v>
      </c>
      <c r="L6858" s="20">
        <v>0.29930191969999997</v>
      </c>
      <c r="M6858" s="20">
        <v>0.41662148809999999</v>
      </c>
      <c r="N6858" s="20">
        <v>0.61250057140000003</v>
      </c>
    </row>
    <row r="6859" spans="1:14" ht="15" customHeight="1" outlineLevel="1" x14ac:dyDescent="0.3">
      <c r="A6859" s="12">
        <v>6857</v>
      </c>
      <c r="B6859" s="13">
        <v>1</v>
      </c>
      <c r="C6859" s="19">
        <v>1.23481281366925E-4</v>
      </c>
      <c r="D6859" s="20">
        <v>1.041264211E-4</v>
      </c>
      <c r="E6859" s="21">
        <v>0</v>
      </c>
      <c r="F6859" s="22">
        <v>2.23219530534082E-4</v>
      </c>
      <c r="G6859" s="22">
        <v>1.14155251141553E-4</v>
      </c>
      <c r="H6859" s="26">
        <v>4.5711516717816203E-2</v>
      </c>
      <c r="I6859" s="20">
        <v>0.2463149728</v>
      </c>
      <c r="J6859" s="24">
        <v>0.61819999999999997</v>
      </c>
      <c r="K6859" s="20">
        <v>0.41855368879999999</v>
      </c>
      <c r="L6859" s="20">
        <v>0.35030056230000001</v>
      </c>
      <c r="M6859" s="20">
        <v>0.1203288028</v>
      </c>
      <c r="N6859" s="20">
        <v>0.17909914290000001</v>
      </c>
    </row>
    <row r="6860" spans="1:14" ht="15" customHeight="1" outlineLevel="1" x14ac:dyDescent="0.3">
      <c r="A6860" s="12">
        <v>6858</v>
      </c>
      <c r="B6860" s="13">
        <v>1</v>
      </c>
      <c r="C6860" s="19">
        <v>1.2397650364209199E-4</v>
      </c>
      <c r="D6860" s="20">
        <v>1.451961232E-4</v>
      </c>
      <c r="E6860" s="21">
        <v>0</v>
      </c>
      <c r="F6860" s="22">
        <v>1.6447754881458699E-4</v>
      </c>
      <c r="G6860" s="22">
        <v>1.14155251141553E-4</v>
      </c>
      <c r="H6860" s="26">
        <v>1.25989339363592E-2</v>
      </c>
      <c r="I6860" s="20">
        <v>0.22992629949999999</v>
      </c>
      <c r="J6860" s="24">
        <v>0.67779999999999996</v>
      </c>
      <c r="K6860" s="20">
        <v>0.40284879470000001</v>
      </c>
      <c r="L6860" s="20">
        <v>0.39625751409999999</v>
      </c>
      <c r="M6860" s="20">
        <v>2.1973072359999998E-3</v>
      </c>
      <c r="N6860" s="21">
        <v>0</v>
      </c>
    </row>
    <row r="6861" spans="1:14" ht="15" customHeight="1" outlineLevel="1" x14ac:dyDescent="0.3">
      <c r="A6861" s="12">
        <v>6859</v>
      </c>
      <c r="B6861" s="13">
        <v>1</v>
      </c>
      <c r="C6861" s="19">
        <v>1.3804644843264899E-4</v>
      </c>
      <c r="D6861" s="20">
        <v>1.6710132779999999E-4</v>
      </c>
      <c r="E6861" s="21">
        <v>0</v>
      </c>
      <c r="F6861" s="22">
        <v>1.1748396343899099E-4</v>
      </c>
      <c r="G6861" s="22">
        <v>1.14155251141553E-4</v>
      </c>
      <c r="H6861" s="26">
        <v>0</v>
      </c>
      <c r="I6861" s="20">
        <v>0.23050814580000001</v>
      </c>
      <c r="J6861" s="24">
        <v>0.72470000000000001</v>
      </c>
      <c r="K6861" s="20">
        <v>0.29863647430000001</v>
      </c>
      <c r="L6861" s="20">
        <v>0.37453946090000001</v>
      </c>
      <c r="M6861" s="20">
        <v>3.3673807069999999E-2</v>
      </c>
      <c r="N6861" s="21">
        <v>0</v>
      </c>
    </row>
    <row r="6862" spans="1:14" ht="15" customHeight="1" outlineLevel="1" x14ac:dyDescent="0.3">
      <c r="A6862" s="12">
        <v>6860</v>
      </c>
      <c r="B6862" s="13">
        <v>1</v>
      </c>
      <c r="C6862" s="19">
        <v>1.2199971940604E-4</v>
      </c>
      <c r="D6862" s="20">
        <v>1.830546982E-4</v>
      </c>
      <c r="E6862" s="21">
        <v>0</v>
      </c>
      <c r="F6862" s="22">
        <v>8.8112972579242903E-5</v>
      </c>
      <c r="G6862" s="22">
        <v>1.14155251141553E-4</v>
      </c>
      <c r="H6862" s="26">
        <v>0</v>
      </c>
      <c r="I6862" s="20">
        <v>0.23545384019999999</v>
      </c>
      <c r="J6862" s="24">
        <v>0.7137</v>
      </c>
      <c r="K6862" s="20">
        <v>0.18237156069999999</v>
      </c>
      <c r="L6862" s="20">
        <v>0.34225324800000001</v>
      </c>
      <c r="M6862" s="20">
        <v>0.25397738209999998</v>
      </c>
      <c r="N6862" s="21">
        <v>0</v>
      </c>
    </row>
    <row r="6863" spans="1:14" ht="15" customHeight="1" outlineLevel="1" x14ac:dyDescent="0.3">
      <c r="A6863" s="12">
        <v>6861</v>
      </c>
      <c r="B6863" s="13">
        <v>1</v>
      </c>
      <c r="C6863" s="19">
        <v>9.8129887737849399E-5</v>
      </c>
      <c r="D6863" s="20">
        <v>1.9796496349999999E-4</v>
      </c>
      <c r="E6863" s="21">
        <v>0</v>
      </c>
      <c r="F6863" s="22">
        <v>5.87419817194953E-5</v>
      </c>
      <c r="G6863" s="22">
        <v>1.14155251141553E-4</v>
      </c>
      <c r="H6863" s="26">
        <v>0</v>
      </c>
      <c r="I6863" s="20">
        <v>0.21596198599999999</v>
      </c>
      <c r="J6863" s="24">
        <v>0.68740000000000001</v>
      </c>
      <c r="K6863" s="20">
        <v>0.15765765770000001</v>
      </c>
      <c r="L6863" s="20">
        <v>0.33168508819999998</v>
      </c>
      <c r="M6863" s="20">
        <v>0.29924400779999999</v>
      </c>
      <c r="N6863" s="21">
        <v>0</v>
      </c>
    </row>
    <row r="6864" spans="1:14" ht="15" customHeight="1" outlineLevel="1" x14ac:dyDescent="0.3">
      <c r="A6864" s="12">
        <v>6862</v>
      </c>
      <c r="B6864" s="13">
        <v>1</v>
      </c>
      <c r="C6864" s="19">
        <v>9.3537390937595402E-5</v>
      </c>
      <c r="D6864" s="20">
        <v>2.1101400239999999E-4</v>
      </c>
      <c r="E6864" s="21">
        <v>0</v>
      </c>
      <c r="F6864" s="22">
        <v>3.7594868300476997E-5</v>
      </c>
      <c r="G6864" s="22">
        <v>1.14155251141553E-4</v>
      </c>
      <c r="H6864" s="26">
        <v>0</v>
      </c>
      <c r="I6864" s="24">
        <v>0.19113653999999999</v>
      </c>
      <c r="J6864" s="24">
        <v>0.66930000000000001</v>
      </c>
      <c r="K6864" s="20">
        <v>0.1381787193</v>
      </c>
      <c r="L6864" s="20">
        <v>0.31869303859999998</v>
      </c>
      <c r="M6864" s="20">
        <v>0.16527013779999999</v>
      </c>
      <c r="N6864" s="21">
        <v>0</v>
      </c>
    </row>
    <row r="6865" spans="1:14" ht="15" customHeight="1" outlineLevel="1" x14ac:dyDescent="0.3">
      <c r="A6865" s="12">
        <v>6863</v>
      </c>
      <c r="B6865" s="13">
        <v>1</v>
      </c>
      <c r="C6865" s="19">
        <v>9.39883102107978E-5</v>
      </c>
      <c r="D6865" s="20">
        <v>2.2162912950000001E-4</v>
      </c>
      <c r="E6865" s="21">
        <v>0</v>
      </c>
      <c r="F6865" s="22">
        <v>2.3496792687798098E-5</v>
      </c>
      <c r="G6865" s="22">
        <v>1.14155251141553E-4</v>
      </c>
      <c r="H6865" s="26">
        <v>0</v>
      </c>
      <c r="I6865" s="20">
        <v>0.16650504269999999</v>
      </c>
      <c r="J6865" s="24">
        <v>0.63009999999999999</v>
      </c>
      <c r="K6865" s="20">
        <v>7.2924275629999993E-2</v>
      </c>
      <c r="L6865" s="20">
        <v>0.31714174909999998</v>
      </c>
      <c r="M6865" s="20">
        <v>4.3127539329999999E-2</v>
      </c>
      <c r="N6865" s="21">
        <v>0</v>
      </c>
    </row>
    <row r="6866" spans="1:14" ht="15" customHeight="1" outlineLevel="1" x14ac:dyDescent="0.3">
      <c r="A6866" s="12">
        <v>6864</v>
      </c>
      <c r="B6866" s="13">
        <v>1</v>
      </c>
      <c r="C6866" s="19">
        <v>7.5382511706046504E-5</v>
      </c>
      <c r="D6866" s="20">
        <v>2.3175338379999999E-4</v>
      </c>
      <c r="E6866" s="21">
        <v>0</v>
      </c>
      <c r="F6866" s="22">
        <v>9.3987170751192492E-6</v>
      </c>
      <c r="G6866" s="22">
        <v>1.14155251141553E-4</v>
      </c>
      <c r="H6866" s="26">
        <v>0</v>
      </c>
      <c r="I6866" s="20">
        <v>0.14294026379999999</v>
      </c>
      <c r="J6866" s="24">
        <v>0.58720000000000006</v>
      </c>
      <c r="K6866" s="20">
        <v>5.9410762110000001E-2</v>
      </c>
      <c r="L6866" s="20">
        <v>0.30027147570000001</v>
      </c>
      <c r="M6866" s="20">
        <v>1.337349021E-3</v>
      </c>
      <c r="N6866" s="21">
        <v>0</v>
      </c>
    </row>
    <row r="6867" spans="1:14" ht="15" customHeight="1" outlineLevel="1" x14ac:dyDescent="0.3">
      <c r="A6867" s="12">
        <v>6865</v>
      </c>
      <c r="B6867" s="13">
        <v>1</v>
      </c>
      <c r="C6867" s="19">
        <v>5.96447453235997E-5</v>
      </c>
      <c r="D6867" s="20">
        <v>2.406709088E-4</v>
      </c>
      <c r="E6867" s="21">
        <v>0</v>
      </c>
      <c r="F6867" s="22">
        <v>5.8741981719495297E-6</v>
      </c>
      <c r="G6867" s="22">
        <v>1.14155251141553E-4</v>
      </c>
      <c r="H6867" s="26">
        <v>0</v>
      </c>
      <c r="I6867" s="20">
        <v>0.1294608223</v>
      </c>
      <c r="J6867" s="24">
        <v>0.56630000000000003</v>
      </c>
      <c r="K6867" s="20">
        <v>6.5741417090000004E-2</v>
      </c>
      <c r="L6867" s="20">
        <v>0.29930191969999997</v>
      </c>
      <c r="M6867" s="20">
        <v>0.1534212304</v>
      </c>
      <c r="N6867" s="21">
        <v>0</v>
      </c>
    </row>
    <row r="6868" spans="1:14" ht="15" customHeight="1" outlineLevel="1" x14ac:dyDescent="0.3">
      <c r="A6868" s="12">
        <v>6866</v>
      </c>
      <c r="B6868" s="13">
        <v>1</v>
      </c>
      <c r="C6868" s="19">
        <v>5.0538822009933702E-5</v>
      </c>
      <c r="D6868" s="20">
        <v>2.4819762709999999E-4</v>
      </c>
      <c r="E6868" s="21">
        <v>0</v>
      </c>
      <c r="F6868" s="22">
        <v>2.3496792687798102E-6</v>
      </c>
      <c r="G6868" s="22">
        <v>1.14155251141553E-4</v>
      </c>
      <c r="H6868" s="26">
        <v>0</v>
      </c>
      <c r="I6868" s="24">
        <v>0.12742435999999999</v>
      </c>
      <c r="J6868" s="24">
        <v>0.53800000000000003</v>
      </c>
      <c r="K6868" s="20">
        <v>0.1057949842</v>
      </c>
      <c r="L6868" s="20">
        <v>0.2937754508</v>
      </c>
      <c r="M6868" s="20">
        <v>0.60096063560000001</v>
      </c>
      <c r="N6868" s="21">
        <v>0</v>
      </c>
    </row>
    <row r="6869" spans="1:14" ht="15" customHeight="1" outlineLevel="1" x14ac:dyDescent="0.3">
      <c r="A6869" s="12">
        <v>6867</v>
      </c>
      <c r="B6869" s="13">
        <v>1</v>
      </c>
      <c r="C6869" s="19">
        <v>3.8265197749999901E-5</v>
      </c>
      <c r="D6869" s="20">
        <v>2.5339269899999999E-4</v>
      </c>
      <c r="E6869" s="21">
        <v>0</v>
      </c>
      <c r="F6869" s="22">
        <v>1.17483963438991E-6</v>
      </c>
      <c r="G6869" s="22">
        <v>1.14155251141553E-4</v>
      </c>
      <c r="H6869" s="26">
        <v>0</v>
      </c>
      <c r="I6869" s="20">
        <v>0.1294608223</v>
      </c>
      <c r="J6869" s="24">
        <v>0.51200000000000001</v>
      </c>
      <c r="K6869" s="20">
        <v>7.3411249090000005E-2</v>
      </c>
      <c r="L6869" s="20">
        <v>0.28514640289999998</v>
      </c>
      <c r="M6869" s="20">
        <v>0.78180302469999996</v>
      </c>
      <c r="N6869" s="21">
        <v>0</v>
      </c>
    </row>
    <row r="6870" spans="1:14" ht="15" customHeight="1" outlineLevel="1" x14ac:dyDescent="0.3">
      <c r="A6870" s="12">
        <v>6868</v>
      </c>
      <c r="B6870" s="13">
        <v>1</v>
      </c>
      <c r="C6870" s="19">
        <v>3.4836430125923502E-5</v>
      </c>
      <c r="D6870" s="20">
        <v>2.573401355E-4</v>
      </c>
      <c r="E6870" s="21">
        <v>0</v>
      </c>
      <c r="F6870" s="22">
        <v>1.40980756126789E-5</v>
      </c>
      <c r="G6870" s="22">
        <v>1.14155251141553E-4</v>
      </c>
      <c r="H6870" s="26">
        <v>0</v>
      </c>
      <c r="I6870" s="20">
        <v>0.13663692790000001</v>
      </c>
      <c r="J6870" s="24">
        <v>0.499</v>
      </c>
      <c r="K6870" s="20">
        <v>7.7794010230000002E-2</v>
      </c>
      <c r="L6870" s="20">
        <v>0.28000775639999997</v>
      </c>
      <c r="M6870" s="20">
        <v>0.47341272849999999</v>
      </c>
      <c r="N6870" s="21">
        <v>0</v>
      </c>
    </row>
    <row r="6871" spans="1:14" ht="15" customHeight="1" outlineLevel="1" x14ac:dyDescent="0.3">
      <c r="A6871" s="12">
        <v>6869</v>
      </c>
      <c r="B6871" s="13">
        <v>1</v>
      </c>
      <c r="C6871" s="19">
        <v>4.5430622944272199E-5</v>
      </c>
      <c r="D6871" s="20">
        <v>2.611648537E-4</v>
      </c>
      <c r="E6871" s="21">
        <v>0</v>
      </c>
      <c r="F6871" s="22">
        <v>3.7594868300476997E-5</v>
      </c>
      <c r="G6871" s="22">
        <v>1.14155251141553E-4</v>
      </c>
      <c r="H6871" s="26">
        <v>0</v>
      </c>
      <c r="I6871" s="20">
        <v>0.15060124129999999</v>
      </c>
      <c r="J6871" s="24">
        <v>0.4975</v>
      </c>
      <c r="K6871" s="20">
        <v>0.1059167275</v>
      </c>
      <c r="L6871" s="20">
        <v>0.30095016479999998</v>
      </c>
      <c r="M6871" s="20">
        <v>0.1365122124</v>
      </c>
      <c r="N6871" s="21">
        <v>0</v>
      </c>
    </row>
    <row r="6872" spans="1:14" ht="15" customHeight="1" outlineLevel="1" x14ac:dyDescent="0.3">
      <c r="A6872" s="12">
        <v>6870</v>
      </c>
      <c r="B6872" s="13">
        <v>1</v>
      </c>
      <c r="C6872" s="19">
        <v>7.36837381844376E-5</v>
      </c>
      <c r="D6872" s="20">
        <v>2.633737819E-4</v>
      </c>
      <c r="E6872" s="21">
        <v>0</v>
      </c>
      <c r="F6872" s="22">
        <v>9.3987170751192502E-5</v>
      </c>
      <c r="G6872" s="22">
        <v>1.14155251141553E-4</v>
      </c>
      <c r="H6872" s="26">
        <v>0</v>
      </c>
      <c r="I6872" s="20">
        <v>0.1540923196</v>
      </c>
      <c r="J6872" s="24">
        <v>0.49020000000000002</v>
      </c>
      <c r="K6872" s="20">
        <v>0.1874847821</v>
      </c>
      <c r="L6872" s="20">
        <v>0.33158813259999997</v>
      </c>
      <c r="M6872" s="20">
        <v>2.3399463750000001E-3</v>
      </c>
      <c r="N6872" s="21">
        <v>0</v>
      </c>
    </row>
    <row r="6873" spans="1:14" ht="15" customHeight="1" outlineLevel="1" x14ac:dyDescent="0.3">
      <c r="A6873" s="12">
        <v>6871</v>
      </c>
      <c r="B6873" s="13">
        <v>1</v>
      </c>
      <c r="C6873" s="19">
        <v>1.07314391249706E-4</v>
      </c>
      <c r="D6873" s="20">
        <v>2.6032627910000002E-4</v>
      </c>
      <c r="E6873" s="21">
        <v>0</v>
      </c>
      <c r="F6873" s="22">
        <v>1.8210014333043501E-4</v>
      </c>
      <c r="G6873" s="22">
        <v>1.14155251141553E-4</v>
      </c>
      <c r="H6873" s="26">
        <v>1.95445000807624E-2</v>
      </c>
      <c r="I6873" s="20">
        <v>0.1419705198</v>
      </c>
      <c r="J6873" s="24">
        <v>0.43030000000000002</v>
      </c>
      <c r="K6873" s="20">
        <v>0.28232286340000001</v>
      </c>
      <c r="L6873" s="20">
        <v>0.35514834210000001</v>
      </c>
      <c r="M6873" s="20">
        <v>4.075391121E-2</v>
      </c>
      <c r="N6873" s="21">
        <v>0</v>
      </c>
    </row>
    <row r="6874" spans="1:14" ht="15" customHeight="1" outlineLevel="1" x14ac:dyDescent="0.3">
      <c r="A6874" s="12">
        <v>6872</v>
      </c>
      <c r="B6874" s="13">
        <v>1</v>
      </c>
      <c r="C6874" s="19">
        <v>1.2267713585877599E-4</v>
      </c>
      <c r="D6874" s="20">
        <v>2.359053507E-4</v>
      </c>
      <c r="E6874" s="21">
        <v>0</v>
      </c>
      <c r="F6874" s="22">
        <v>1.58603350642637E-4</v>
      </c>
      <c r="G6874" s="22">
        <v>1.14155251141553E-4</v>
      </c>
      <c r="H6874" s="26">
        <v>0.106929413664998</v>
      </c>
      <c r="I6874" s="20">
        <v>0.12141194719999999</v>
      </c>
      <c r="J6874" s="24">
        <v>0.27389999999999998</v>
      </c>
      <c r="K6874" s="20">
        <v>0.29242756269999998</v>
      </c>
      <c r="L6874" s="20">
        <v>0.3776420399</v>
      </c>
      <c r="M6874" s="20">
        <v>0.2943907026</v>
      </c>
      <c r="N6874" s="20">
        <v>2.8403142860000001E-2</v>
      </c>
    </row>
    <row r="6875" spans="1:14" ht="15" customHeight="1" outlineLevel="1" x14ac:dyDescent="0.3">
      <c r="A6875" s="12">
        <v>6873</v>
      </c>
      <c r="B6875" s="13">
        <v>1</v>
      </c>
      <c r="C6875" s="19">
        <v>1.3580370811338701E-4</v>
      </c>
      <c r="D6875" s="20">
        <v>1.989671624E-4</v>
      </c>
      <c r="E6875" s="21">
        <v>0</v>
      </c>
      <c r="F6875" s="22">
        <v>1.4685495429873799E-4</v>
      </c>
      <c r="G6875" s="22">
        <v>1.14155251141553E-4</v>
      </c>
      <c r="H6875" s="26">
        <v>0.25214020352124</v>
      </c>
      <c r="I6875" s="20">
        <v>0.1090961986</v>
      </c>
      <c r="J6875" s="24">
        <v>0.2054</v>
      </c>
      <c r="K6875" s="20">
        <v>0.26442658879999997</v>
      </c>
      <c r="L6875" s="20">
        <v>0.36600736859999999</v>
      </c>
      <c r="M6875" s="20">
        <v>0.34056832079999999</v>
      </c>
      <c r="N6875" s="20">
        <v>0.15851828570000001</v>
      </c>
    </row>
    <row r="6876" spans="1:14" ht="15" customHeight="1" outlineLevel="1" x14ac:dyDescent="0.3">
      <c r="A6876" s="12">
        <v>6874</v>
      </c>
      <c r="B6876" s="13">
        <v>1</v>
      </c>
      <c r="C6876" s="19">
        <v>1.45965351208327E-4</v>
      </c>
      <c r="D6876" s="20">
        <v>1.6112904050000001E-4</v>
      </c>
      <c r="E6876" s="21">
        <v>0</v>
      </c>
      <c r="F6876" s="22">
        <v>1.6447754881458699E-4</v>
      </c>
      <c r="G6876" s="22">
        <v>1.14155251141553E-4</v>
      </c>
      <c r="H6876" s="26">
        <v>0.382329187530286</v>
      </c>
      <c r="I6876" s="20">
        <v>0.1151086113</v>
      </c>
      <c r="J6876" s="24">
        <v>0.3024</v>
      </c>
      <c r="K6876" s="20">
        <v>0.24896518140000001</v>
      </c>
      <c r="L6876" s="20">
        <v>0.36881908089999998</v>
      </c>
      <c r="M6876" s="20">
        <v>0.18518172459999999</v>
      </c>
      <c r="N6876" s="20">
        <v>0.37914685710000001</v>
      </c>
    </row>
    <row r="6877" spans="1:14" ht="15" customHeight="1" outlineLevel="1" x14ac:dyDescent="0.3">
      <c r="A6877" s="12">
        <v>6875</v>
      </c>
      <c r="B6877" s="13">
        <v>1</v>
      </c>
      <c r="C6877" s="19">
        <v>1.5554297954229699E-4</v>
      </c>
      <c r="D6877" s="20">
        <v>1.343969186E-4</v>
      </c>
      <c r="E6877" s="21">
        <v>0</v>
      </c>
      <c r="F6877" s="22">
        <v>1.87974341502385E-4</v>
      </c>
      <c r="G6877" s="22">
        <v>1.14155251141553E-4</v>
      </c>
      <c r="H6877" s="26">
        <v>0.46083023744144702</v>
      </c>
      <c r="I6877" s="20">
        <v>0.1260667184</v>
      </c>
      <c r="J6877" s="24">
        <v>0.374</v>
      </c>
      <c r="K6877" s="20">
        <v>0.25858290719999999</v>
      </c>
      <c r="L6877" s="20">
        <v>0.3579600543</v>
      </c>
      <c r="M6877" s="20">
        <v>4.6890275019999997E-2</v>
      </c>
      <c r="N6877" s="20">
        <v>0.52754742860000003</v>
      </c>
    </row>
    <row r="6878" spans="1:14" ht="15" customHeight="1" outlineLevel="1" x14ac:dyDescent="0.3">
      <c r="A6878" s="12">
        <v>6876</v>
      </c>
      <c r="B6878" s="13">
        <v>1</v>
      </c>
      <c r="C6878" s="19">
        <v>1.6175009628653999E-4</v>
      </c>
      <c r="D6878" s="20">
        <v>1.179526753E-4</v>
      </c>
      <c r="E6878" s="21">
        <v>0</v>
      </c>
      <c r="F6878" s="22">
        <v>2.0677177565262301E-4</v>
      </c>
      <c r="G6878" s="22">
        <v>1.14155251141553E-4</v>
      </c>
      <c r="H6878" s="26">
        <v>0.47213697302535901</v>
      </c>
      <c r="I6878" s="20">
        <v>0.1320791311</v>
      </c>
      <c r="J6878" s="24">
        <v>0.317</v>
      </c>
      <c r="K6878" s="20">
        <v>0.30314097880000002</v>
      </c>
      <c r="L6878" s="20">
        <v>0.33507853399999998</v>
      </c>
      <c r="M6878" s="20">
        <v>1.337349021E-3</v>
      </c>
      <c r="N6878" s="20">
        <v>0.78746571430000001</v>
      </c>
    </row>
    <row r="6879" spans="1:14" ht="15" customHeight="1" outlineLevel="1" x14ac:dyDescent="0.3">
      <c r="A6879" s="12">
        <v>6877</v>
      </c>
      <c r="B6879" s="13">
        <v>1</v>
      </c>
      <c r="C6879" s="19">
        <v>1.59506754805024E-4</v>
      </c>
      <c r="D6879" s="20">
        <v>1.085238244E-4</v>
      </c>
      <c r="E6879" s="21">
        <v>0</v>
      </c>
      <c r="F6879" s="22">
        <v>1.87974341502385E-4</v>
      </c>
      <c r="G6879" s="22">
        <v>1.14155251141553E-4</v>
      </c>
      <c r="H6879" s="26">
        <v>0.44564690680019398</v>
      </c>
      <c r="I6879" s="20">
        <v>0.14323118700000001</v>
      </c>
      <c r="J6879" s="24">
        <v>0.28799999999999998</v>
      </c>
      <c r="K6879" s="20">
        <v>0.36255174089999997</v>
      </c>
      <c r="L6879" s="20">
        <v>0.3306185767</v>
      </c>
      <c r="M6879" s="20">
        <v>0.16190881530000001</v>
      </c>
      <c r="N6879" s="20">
        <v>0.86173285710000003</v>
      </c>
    </row>
    <row r="6880" spans="1:14" ht="15" customHeight="1" outlineLevel="1" x14ac:dyDescent="0.3">
      <c r="A6880" s="12">
        <v>6878</v>
      </c>
      <c r="B6880" s="13">
        <v>1</v>
      </c>
      <c r="C6880" s="19">
        <v>1.54838246483378E-4</v>
      </c>
      <c r="D6880" s="20">
        <v>1.068262222E-4</v>
      </c>
      <c r="E6880" s="21">
        <v>0</v>
      </c>
      <c r="F6880" s="22">
        <v>1.90324020771165E-4</v>
      </c>
      <c r="G6880" s="22">
        <v>1.14155251141553E-4</v>
      </c>
      <c r="H6880" s="26">
        <v>0.39250524955580701</v>
      </c>
      <c r="I6880" s="20">
        <v>0.1436190846</v>
      </c>
      <c r="J6880" s="24">
        <v>0.29320000000000002</v>
      </c>
      <c r="K6880" s="20">
        <v>0.31787192600000003</v>
      </c>
      <c r="L6880" s="20">
        <v>0.33023075429999998</v>
      </c>
      <c r="M6880" s="20">
        <v>0.63183872019999998</v>
      </c>
      <c r="N6880" s="20">
        <v>0.82129542860000004</v>
      </c>
    </row>
    <row r="6881" spans="1:14" ht="15" customHeight="1" outlineLevel="1" x14ac:dyDescent="0.3">
      <c r="A6881" s="12">
        <v>6879</v>
      </c>
      <c r="B6881" s="13">
        <v>1</v>
      </c>
      <c r="C6881" s="19">
        <v>1.4480729908167501E-4</v>
      </c>
      <c r="D6881" s="20">
        <v>1.1071229959999999E-4</v>
      </c>
      <c r="E6881" s="21">
        <v>0</v>
      </c>
      <c r="F6881" s="22">
        <v>2.1382081345896301E-4</v>
      </c>
      <c r="G6881" s="22">
        <v>1.14155251141553E-4</v>
      </c>
      <c r="H6881" s="26">
        <v>0.30931998061702498</v>
      </c>
      <c r="I6881" s="20">
        <v>0.1522498061</v>
      </c>
      <c r="J6881" s="24">
        <v>0.3211</v>
      </c>
      <c r="K6881" s="20">
        <v>0.29437545650000002</v>
      </c>
      <c r="L6881" s="20">
        <v>0.33100639910000001</v>
      </c>
      <c r="M6881" s="20">
        <v>0.82260457490000005</v>
      </c>
      <c r="N6881" s="20">
        <v>0.73303285709999999</v>
      </c>
    </row>
    <row r="6882" spans="1:14" ht="15" customHeight="1" outlineLevel="1" x14ac:dyDescent="0.3">
      <c r="A6882" s="12">
        <v>6880</v>
      </c>
      <c r="B6882" s="13">
        <v>1</v>
      </c>
      <c r="C6882" s="19">
        <v>1.3753100956495799E-4</v>
      </c>
      <c r="D6882" s="20">
        <v>1.2249325E-4</v>
      </c>
      <c r="E6882" s="21">
        <v>0</v>
      </c>
      <c r="F6882" s="22">
        <v>2.23219530534082E-4</v>
      </c>
      <c r="G6882" s="22">
        <v>1.14155251141553E-4</v>
      </c>
      <c r="H6882" s="26">
        <v>0.18672266192860601</v>
      </c>
      <c r="I6882" s="20">
        <v>0.15855314200000001</v>
      </c>
      <c r="J6882" s="24">
        <v>0.38109999999999999</v>
      </c>
      <c r="K6882" s="20">
        <v>0.31434136839999999</v>
      </c>
      <c r="L6882" s="20">
        <v>0.35097925149999998</v>
      </c>
      <c r="M6882" s="20">
        <v>0.4975008192</v>
      </c>
      <c r="N6882" s="20">
        <v>0.4635651429</v>
      </c>
    </row>
    <row r="6883" spans="1:14" ht="15" customHeight="1" outlineLevel="1" x14ac:dyDescent="0.3">
      <c r="A6883" s="12">
        <v>6881</v>
      </c>
      <c r="B6883" s="13">
        <v>1</v>
      </c>
      <c r="C6883" s="19">
        <v>1.28737955419153E-4</v>
      </c>
      <c r="D6883" s="20">
        <v>1.4576880829999999E-4</v>
      </c>
      <c r="E6883" s="21">
        <v>0</v>
      </c>
      <c r="F6883" s="22">
        <v>2.23219530534082E-4</v>
      </c>
      <c r="G6883" s="22">
        <v>1.14155251141553E-4</v>
      </c>
      <c r="H6883" s="26">
        <v>5.9925698594734303E-2</v>
      </c>
      <c r="I6883" s="20">
        <v>0.1643716059</v>
      </c>
      <c r="J6883" s="24">
        <v>0.42880000000000001</v>
      </c>
      <c r="K6883" s="20">
        <v>0.36900413929999998</v>
      </c>
      <c r="L6883" s="20">
        <v>0.39383362420000001</v>
      </c>
      <c r="M6883" s="20">
        <v>0.14337146780000001</v>
      </c>
      <c r="N6883" s="20">
        <v>0.33495428570000002</v>
      </c>
    </row>
    <row r="6884" spans="1:14" ht="15" customHeight="1" outlineLevel="1" x14ac:dyDescent="0.3">
      <c r="A6884" s="12">
        <v>6882</v>
      </c>
      <c r="B6884" s="13">
        <v>1</v>
      </c>
      <c r="C6884" s="19">
        <v>1.32875972388432E-4</v>
      </c>
      <c r="D6884" s="20">
        <v>1.796390407E-4</v>
      </c>
      <c r="E6884" s="21">
        <v>0</v>
      </c>
      <c r="F6884" s="22">
        <v>1.6447754881458699E-4</v>
      </c>
      <c r="G6884" s="22">
        <v>1.14155251141553E-4</v>
      </c>
      <c r="H6884" s="26">
        <v>1.16297851720239E-2</v>
      </c>
      <c r="I6884" s="20">
        <v>0.18008145850000001</v>
      </c>
      <c r="J6884" s="24">
        <v>0.56069999999999998</v>
      </c>
      <c r="K6884" s="20">
        <v>0.4635987339</v>
      </c>
      <c r="L6884" s="20">
        <v>0.44754702349999997</v>
      </c>
      <c r="M6884" s="20">
        <v>2.3986870910000001E-3</v>
      </c>
      <c r="N6884" s="21">
        <v>0</v>
      </c>
    </row>
    <row r="6885" spans="1:14" ht="15" customHeight="1" outlineLevel="1" x14ac:dyDescent="0.3">
      <c r="A6885" s="12">
        <v>6883</v>
      </c>
      <c r="B6885" s="13">
        <v>1</v>
      </c>
      <c r="C6885" s="19">
        <v>1.4704397243057299E-4</v>
      </c>
      <c r="D6885" s="20">
        <v>1.956742232E-4</v>
      </c>
      <c r="E6885" s="21">
        <v>0</v>
      </c>
      <c r="F6885" s="22">
        <v>1.1748396343899099E-4</v>
      </c>
      <c r="G6885" s="22">
        <v>1.14155251141553E-4</v>
      </c>
      <c r="H6885" s="26">
        <v>0</v>
      </c>
      <c r="I6885" s="20">
        <v>0.2061675718</v>
      </c>
      <c r="J6885" s="24">
        <v>0.64680000000000004</v>
      </c>
      <c r="K6885" s="20">
        <v>0.3787436085</v>
      </c>
      <c r="L6885" s="20">
        <v>0.43746364170000002</v>
      </c>
      <c r="M6885" s="20">
        <v>4.3842797599999997E-2</v>
      </c>
      <c r="N6885" s="21">
        <v>0</v>
      </c>
    </row>
    <row r="6886" spans="1:14" ht="15" customHeight="1" outlineLevel="1" x14ac:dyDescent="0.3">
      <c r="A6886" s="12">
        <v>6884</v>
      </c>
      <c r="B6886" s="13">
        <v>1</v>
      </c>
      <c r="C6886" s="19">
        <v>1.3099569176662501E-4</v>
      </c>
      <c r="D6886" s="20">
        <v>2.0716883099999999E-4</v>
      </c>
      <c r="E6886" s="21">
        <v>0</v>
      </c>
      <c r="F6886" s="22">
        <v>8.8112972579242903E-5</v>
      </c>
      <c r="G6886" s="22">
        <v>1.14155251141553E-4</v>
      </c>
      <c r="H6886" s="26">
        <v>0</v>
      </c>
      <c r="I6886" s="20">
        <v>0.2172226532</v>
      </c>
      <c r="J6886" s="24">
        <v>0.62090000000000001</v>
      </c>
      <c r="K6886" s="20">
        <v>0.1991721451</v>
      </c>
      <c r="L6886" s="20">
        <v>0.38598022110000002</v>
      </c>
      <c r="M6886" s="24">
        <v>0.31168595999999998</v>
      </c>
      <c r="N6886" s="21">
        <v>0</v>
      </c>
    </row>
    <row r="6887" spans="1:14" ht="15" customHeight="1" outlineLevel="1" x14ac:dyDescent="0.3">
      <c r="A6887" s="12">
        <v>6885</v>
      </c>
      <c r="B6887" s="13">
        <v>1</v>
      </c>
      <c r="C6887" s="19">
        <v>1.07367433967871E-4</v>
      </c>
      <c r="D6887" s="20">
        <v>2.1935884219999999E-4</v>
      </c>
      <c r="E6887" s="21">
        <v>0</v>
      </c>
      <c r="F6887" s="22">
        <v>5.87419817194953E-5</v>
      </c>
      <c r="G6887" s="22">
        <v>1.14155251141553E-4</v>
      </c>
      <c r="H6887" s="26">
        <v>0</v>
      </c>
      <c r="I6887" s="20">
        <v>0.1989914663</v>
      </c>
      <c r="J6887" s="24">
        <v>0.59540000000000004</v>
      </c>
      <c r="K6887" s="20">
        <v>0.14243973700000001</v>
      </c>
      <c r="L6887" s="20">
        <v>0.36503781270000002</v>
      </c>
      <c r="M6887" s="20">
        <v>0.35810847759999997</v>
      </c>
      <c r="N6887" s="21">
        <v>0</v>
      </c>
    </row>
    <row r="6888" spans="1:14" ht="15" customHeight="1" outlineLevel="1" x14ac:dyDescent="0.3">
      <c r="A6888" s="12">
        <v>6886</v>
      </c>
      <c r="B6888" s="13">
        <v>1</v>
      </c>
      <c r="C6888" s="19">
        <v>1.0385814848865E-4</v>
      </c>
      <c r="D6888" s="20">
        <v>2.2768322909999999E-4</v>
      </c>
      <c r="E6888" s="21">
        <v>0</v>
      </c>
      <c r="F6888" s="22">
        <v>3.7594868300476997E-5</v>
      </c>
      <c r="G6888" s="22">
        <v>1.14155251141553E-4</v>
      </c>
      <c r="H6888" s="26">
        <v>0</v>
      </c>
      <c r="I6888" s="20">
        <v>0.18114817690000001</v>
      </c>
      <c r="J6888" s="24">
        <v>0.57050000000000001</v>
      </c>
      <c r="K6888" s="20">
        <v>0.1559532505</v>
      </c>
      <c r="L6888" s="20">
        <v>0.32964902070000002</v>
      </c>
      <c r="M6888" s="20">
        <v>0.19357387879999999</v>
      </c>
      <c r="N6888" s="21">
        <v>0</v>
      </c>
    </row>
    <row r="6889" spans="1:14" ht="15" customHeight="1" outlineLevel="1" x14ac:dyDescent="0.3">
      <c r="A6889" s="12">
        <v>6887</v>
      </c>
      <c r="B6889" s="13">
        <v>1</v>
      </c>
      <c r="C6889" s="19">
        <v>1.06033934064312E-4</v>
      </c>
      <c r="D6889" s="20">
        <v>2.3338962690000001E-4</v>
      </c>
      <c r="E6889" s="21">
        <v>0</v>
      </c>
      <c r="F6889" s="22">
        <v>2.3496792687798098E-5</v>
      </c>
      <c r="G6889" s="22">
        <v>1.14155251141553E-4</v>
      </c>
      <c r="H6889" s="26">
        <v>0</v>
      </c>
      <c r="I6889" s="20">
        <v>0.18764546160000001</v>
      </c>
      <c r="J6889" s="24">
        <v>0.53649999999999998</v>
      </c>
      <c r="K6889" s="20">
        <v>0.1062819576</v>
      </c>
      <c r="L6889" s="20">
        <v>0.31365134770000003</v>
      </c>
      <c r="M6889" s="20">
        <v>4.8454605890000002E-2</v>
      </c>
      <c r="N6889" s="21">
        <v>0</v>
      </c>
    </row>
    <row r="6890" spans="1:14" ht="15" customHeight="1" outlineLevel="1" x14ac:dyDescent="0.3">
      <c r="A6890" s="12">
        <v>6888</v>
      </c>
      <c r="B6890" s="13">
        <v>1</v>
      </c>
      <c r="C6890" s="19">
        <v>8.7773526847341105E-5</v>
      </c>
      <c r="D6890" s="20">
        <v>2.384619806E-4</v>
      </c>
      <c r="E6890" s="21">
        <v>0</v>
      </c>
      <c r="F6890" s="22">
        <v>9.3987170751192492E-6</v>
      </c>
      <c r="G6890" s="22">
        <v>1.14155251141553E-4</v>
      </c>
      <c r="H6890" s="26">
        <v>0</v>
      </c>
      <c r="I6890" s="20">
        <v>0.19850659430000001</v>
      </c>
      <c r="J6890" s="24">
        <v>0.51490000000000002</v>
      </c>
      <c r="K6890" s="20">
        <v>5.2836620399999999E-2</v>
      </c>
      <c r="L6890" s="20">
        <v>0.27322086480000002</v>
      </c>
      <c r="M6890" s="20">
        <v>1.337349021E-3</v>
      </c>
      <c r="N6890" s="21">
        <v>0</v>
      </c>
    </row>
    <row r="6891" spans="1:14" ht="15" customHeight="1" outlineLevel="1" x14ac:dyDescent="0.3">
      <c r="A6891" s="12">
        <v>6889</v>
      </c>
      <c r="B6891" s="13">
        <v>1</v>
      </c>
      <c r="C6891" s="19">
        <v>7.2922716605715594E-5</v>
      </c>
      <c r="D6891" s="20">
        <v>2.4330935080000001E-4</v>
      </c>
      <c r="E6891" s="21">
        <v>0</v>
      </c>
      <c r="F6891" s="22">
        <v>5.8741981719495297E-6</v>
      </c>
      <c r="G6891" s="22">
        <v>1.14155251141553E-4</v>
      </c>
      <c r="H6891" s="26">
        <v>0</v>
      </c>
      <c r="I6891" s="20">
        <v>0.19152443750000001</v>
      </c>
      <c r="J6891" s="24">
        <v>0.50770000000000004</v>
      </c>
      <c r="K6891" s="20">
        <v>6.9637204770000002E-2</v>
      </c>
      <c r="L6891" s="20">
        <v>0.26197401590000002</v>
      </c>
      <c r="M6891" s="20">
        <v>0.16626754090000001</v>
      </c>
      <c r="N6891" s="21">
        <v>0</v>
      </c>
    </row>
    <row r="6892" spans="1:14" ht="15" customHeight="1" outlineLevel="1" x14ac:dyDescent="0.3">
      <c r="A6892" s="12">
        <v>6890</v>
      </c>
      <c r="B6892" s="13">
        <v>1</v>
      </c>
      <c r="C6892" s="19">
        <v>6.4861100611289293E-5</v>
      </c>
      <c r="D6892" s="20">
        <v>2.465409309E-4</v>
      </c>
      <c r="E6892" s="21">
        <v>0</v>
      </c>
      <c r="F6892" s="22">
        <v>2.3496792687798102E-6</v>
      </c>
      <c r="G6892" s="22">
        <v>1.14155251141553E-4</v>
      </c>
      <c r="H6892" s="26">
        <v>0</v>
      </c>
      <c r="I6892" s="20">
        <v>0.189681924</v>
      </c>
      <c r="J6892" s="24">
        <v>0.4975</v>
      </c>
      <c r="K6892" s="20">
        <v>5.1010469930000003E-2</v>
      </c>
      <c r="L6892" s="20">
        <v>0.2596470816</v>
      </c>
      <c r="M6892" s="20">
        <v>0.64766668230000002</v>
      </c>
      <c r="N6892" s="21">
        <v>0</v>
      </c>
    </row>
    <row r="6893" spans="1:14" ht="15" customHeight="1" outlineLevel="1" x14ac:dyDescent="0.3">
      <c r="A6893" s="12">
        <v>6891</v>
      </c>
      <c r="B6893" s="13">
        <v>1</v>
      </c>
      <c r="C6893" s="19">
        <v>5.2944648920123399E-5</v>
      </c>
      <c r="D6893" s="20">
        <v>2.4960888679999998E-4</v>
      </c>
      <c r="E6893" s="21">
        <v>0</v>
      </c>
      <c r="F6893" s="22">
        <v>1.17483963438991E-6</v>
      </c>
      <c r="G6893" s="22">
        <v>1.14155251141553E-4</v>
      </c>
      <c r="H6893" s="26">
        <v>0</v>
      </c>
      <c r="I6893" s="20">
        <v>0.19036074480000001</v>
      </c>
      <c r="J6893" s="24">
        <v>0.47420000000000001</v>
      </c>
      <c r="K6893" s="20">
        <v>5.5514974430000003E-2</v>
      </c>
      <c r="L6893" s="20">
        <v>0.25402365719999997</v>
      </c>
      <c r="M6893" s="20">
        <v>0.84352718029999996</v>
      </c>
      <c r="N6893" s="21">
        <v>0</v>
      </c>
    </row>
    <row r="6894" spans="1:14" ht="15" customHeight="1" outlineLevel="1" x14ac:dyDescent="0.3">
      <c r="A6894" s="12">
        <v>6892</v>
      </c>
      <c r="B6894" s="13">
        <v>1</v>
      </c>
      <c r="C6894" s="19">
        <v>4.9360770982420798E-5</v>
      </c>
      <c r="D6894" s="20">
        <v>2.5247231220000001E-4</v>
      </c>
      <c r="E6894" s="21">
        <v>0</v>
      </c>
      <c r="F6894" s="22">
        <v>1.40980756126789E-5</v>
      </c>
      <c r="G6894" s="22">
        <v>1.14155251141553E-4</v>
      </c>
      <c r="H6894" s="26">
        <v>0</v>
      </c>
      <c r="I6894" s="20">
        <v>0.18793638479999999</v>
      </c>
      <c r="J6894" s="24">
        <v>0.48880000000000001</v>
      </c>
      <c r="K6894" s="20">
        <v>9.1307523739999993E-2</v>
      </c>
      <c r="L6894" s="20">
        <v>0.26061663759999998</v>
      </c>
      <c r="M6894" s="20">
        <v>0.50984536960000004</v>
      </c>
      <c r="N6894" s="21">
        <v>0</v>
      </c>
    </row>
    <row r="6895" spans="1:14" ht="15" customHeight="1" outlineLevel="1" x14ac:dyDescent="0.3">
      <c r="A6895" s="12">
        <v>6893</v>
      </c>
      <c r="B6895" s="13">
        <v>1</v>
      </c>
      <c r="C6895" s="19">
        <v>6.01399718989327E-5</v>
      </c>
      <c r="D6895" s="20">
        <v>2.548244117E-4</v>
      </c>
      <c r="E6895" s="21">
        <v>0</v>
      </c>
      <c r="F6895" s="22">
        <v>3.7594868300476997E-5</v>
      </c>
      <c r="G6895" s="22">
        <v>1.14155251141553E-4</v>
      </c>
      <c r="H6895" s="26">
        <v>0</v>
      </c>
      <c r="I6895" s="20">
        <v>0.17125678820000001</v>
      </c>
      <c r="J6895" s="24">
        <v>0.49170000000000003</v>
      </c>
      <c r="K6895" s="20">
        <v>0.17993669349999999</v>
      </c>
      <c r="L6895" s="20">
        <v>0.29600542949999997</v>
      </c>
      <c r="M6895" s="20">
        <v>0.1468856181</v>
      </c>
      <c r="N6895" s="21">
        <v>0</v>
      </c>
    </row>
    <row r="6896" spans="1:14" ht="15" customHeight="1" outlineLevel="1" x14ac:dyDescent="0.3">
      <c r="A6896" s="12">
        <v>6894</v>
      </c>
      <c r="B6896" s="13">
        <v>1</v>
      </c>
      <c r="C6896" s="19">
        <v>8.9045864829533899E-5</v>
      </c>
      <c r="D6896" s="20">
        <v>2.5699243379999999E-4</v>
      </c>
      <c r="E6896" s="21">
        <v>0</v>
      </c>
      <c r="F6896" s="22">
        <v>9.3987170751192502E-5</v>
      </c>
      <c r="G6896" s="22">
        <v>1.14155251141553E-4</v>
      </c>
      <c r="H6896" s="26">
        <v>0</v>
      </c>
      <c r="I6896" s="20">
        <v>0.16427463149999999</v>
      </c>
      <c r="J6896" s="24">
        <v>0.52359999999999995</v>
      </c>
      <c r="K6896" s="20">
        <v>0.38069150229999998</v>
      </c>
      <c r="L6896" s="20">
        <v>0.34448322669999998</v>
      </c>
      <c r="M6896" s="20">
        <v>2.4284225449999999E-3</v>
      </c>
      <c r="N6896" s="21">
        <v>0</v>
      </c>
    </row>
    <row r="6897" spans="1:14" ht="15" customHeight="1" outlineLevel="1" x14ac:dyDescent="0.3">
      <c r="A6897" s="12">
        <v>6895</v>
      </c>
      <c r="B6897" s="13">
        <v>1</v>
      </c>
      <c r="C6897" s="19">
        <v>1.2309467060217199E-4</v>
      </c>
      <c r="D6897" s="20">
        <v>2.57094699E-4</v>
      </c>
      <c r="E6897" s="21">
        <v>0</v>
      </c>
      <c r="F6897" s="22">
        <v>1.8210014333043501E-4</v>
      </c>
      <c r="G6897" s="22">
        <v>1.14155251141553E-4</v>
      </c>
      <c r="H6897" s="26">
        <v>2.0998223227265401E-2</v>
      </c>
      <c r="I6897" s="20">
        <v>0.16514740110000001</v>
      </c>
      <c r="J6897" s="24">
        <v>0.55359999999999998</v>
      </c>
      <c r="K6897" s="20">
        <v>0.45885074260000003</v>
      </c>
      <c r="L6897" s="20">
        <v>0.38830715529999998</v>
      </c>
      <c r="M6897" s="20">
        <v>4.5444110590000003E-2</v>
      </c>
      <c r="N6897" s="21">
        <v>0</v>
      </c>
    </row>
    <row r="6898" spans="1:14" ht="15" customHeight="1" outlineLevel="1" x14ac:dyDescent="0.3">
      <c r="A6898" s="12">
        <v>6896</v>
      </c>
      <c r="B6898" s="13">
        <v>1</v>
      </c>
      <c r="C6898" s="19">
        <v>1.3678652920153599E-4</v>
      </c>
      <c r="D6898" s="20">
        <v>2.4052773749999999E-4</v>
      </c>
      <c r="E6898" s="21">
        <v>0</v>
      </c>
      <c r="F6898" s="22">
        <v>1.58603350642637E-4</v>
      </c>
      <c r="G6898" s="22">
        <v>1.14155251141553E-4</v>
      </c>
      <c r="H6898" s="26">
        <v>0.10256824422548901</v>
      </c>
      <c r="I6898" s="20">
        <v>0.15661365399999999</v>
      </c>
      <c r="J6898" s="24">
        <v>0.48149999999999998</v>
      </c>
      <c r="K6898" s="20">
        <v>0.41684928170000002</v>
      </c>
      <c r="L6898" s="20">
        <v>0.42330812490000003</v>
      </c>
      <c r="M6898" s="20">
        <v>0.3205819788</v>
      </c>
      <c r="N6898" s="20">
        <v>1.2914571430000001E-2</v>
      </c>
    </row>
    <row r="6899" spans="1:14" ht="15" customHeight="1" outlineLevel="1" x14ac:dyDescent="0.3">
      <c r="A6899" s="12">
        <v>6897</v>
      </c>
      <c r="B6899" s="13">
        <v>1</v>
      </c>
      <c r="C6899" s="19">
        <v>1.4700244409339799E-4</v>
      </c>
      <c r="D6899" s="20">
        <v>2.143478477E-4</v>
      </c>
      <c r="E6899" s="21">
        <v>0</v>
      </c>
      <c r="F6899" s="22">
        <v>1.4685495429873799E-4</v>
      </c>
      <c r="G6899" s="22">
        <v>1.14155251141553E-4</v>
      </c>
      <c r="H6899" s="26">
        <v>0.22936520755935999</v>
      </c>
      <c r="I6899" s="20">
        <v>0.13780062060000001</v>
      </c>
      <c r="J6899" s="24">
        <v>0.33889999999999998</v>
      </c>
      <c r="K6899" s="20">
        <v>0.4237886535</v>
      </c>
      <c r="L6899" s="20">
        <v>0.41739383359999999</v>
      </c>
      <c r="M6899" s="20">
        <v>0.36709999189999998</v>
      </c>
      <c r="N6899" s="20">
        <v>2.8191428569999998E-3</v>
      </c>
    </row>
    <row r="6900" spans="1:14" ht="15" customHeight="1" outlineLevel="1" x14ac:dyDescent="0.3">
      <c r="A6900" s="12">
        <v>6898</v>
      </c>
      <c r="B6900" s="13">
        <v>1</v>
      </c>
      <c r="C6900" s="19">
        <v>1.56127599366744E-4</v>
      </c>
      <c r="D6900" s="20">
        <v>1.859999358E-4</v>
      </c>
      <c r="E6900" s="21">
        <v>0</v>
      </c>
      <c r="F6900" s="22">
        <v>1.6447754881458699E-4</v>
      </c>
      <c r="G6900" s="22">
        <v>1.14155251141553E-4</v>
      </c>
      <c r="H6900" s="26">
        <v>0.33661767081247002</v>
      </c>
      <c r="I6900" s="20">
        <v>0.13915826219999999</v>
      </c>
      <c r="J6900" s="24">
        <v>0.35699999999999998</v>
      </c>
      <c r="K6900" s="20">
        <v>0.3813002191</v>
      </c>
      <c r="L6900" s="20">
        <v>0.40401396160000003</v>
      </c>
      <c r="M6900" s="20">
        <v>0.19786339889999999</v>
      </c>
      <c r="N6900" s="20">
        <v>3.0977142859999998E-3</v>
      </c>
    </row>
    <row r="6901" spans="1:14" ht="15" customHeight="1" outlineLevel="1" x14ac:dyDescent="0.3">
      <c r="A6901" s="12">
        <v>6899</v>
      </c>
      <c r="B6901" s="13">
        <v>1</v>
      </c>
      <c r="C6901" s="19">
        <v>1.6559919187166301E-4</v>
      </c>
      <c r="D6901" s="20">
        <v>1.598609521E-4</v>
      </c>
      <c r="E6901" s="21">
        <v>0</v>
      </c>
      <c r="F6901" s="22">
        <v>1.87974341502385E-4</v>
      </c>
      <c r="G6901" s="22">
        <v>1.14155251141553E-4</v>
      </c>
      <c r="H6901" s="26">
        <v>0.40478113390405401</v>
      </c>
      <c r="I6901" s="20">
        <v>0.1387703646</v>
      </c>
      <c r="J6901" s="24">
        <v>0.37680000000000002</v>
      </c>
      <c r="K6901" s="20">
        <v>0.35622108600000002</v>
      </c>
      <c r="L6901" s="20">
        <v>0.37386077179999999</v>
      </c>
      <c r="M6901" s="20">
        <v>4.9249652060000003E-2</v>
      </c>
      <c r="N6901" s="21">
        <v>0</v>
      </c>
    </row>
    <row r="6902" spans="1:14" ht="15" customHeight="1" outlineLevel="1" x14ac:dyDescent="0.3">
      <c r="A6902" s="12">
        <v>6900</v>
      </c>
      <c r="B6902" s="13">
        <v>1</v>
      </c>
      <c r="C6902" s="19">
        <v>1.6960275600015501E-4</v>
      </c>
      <c r="D6902" s="20">
        <v>1.407373607E-4</v>
      </c>
      <c r="E6902" s="21">
        <v>0</v>
      </c>
      <c r="F6902" s="22">
        <v>2.0677177565262301E-4</v>
      </c>
      <c r="G6902" s="22">
        <v>1.14155251141553E-4</v>
      </c>
      <c r="H6902" s="26">
        <v>0.40801162978517203</v>
      </c>
      <c r="I6902" s="20">
        <v>0.1332428239</v>
      </c>
      <c r="J6902" s="24">
        <v>0.36120000000000002</v>
      </c>
      <c r="K6902" s="20">
        <v>0.28804480160000001</v>
      </c>
      <c r="L6902" s="20">
        <v>0.36503781270000002</v>
      </c>
      <c r="M6902" s="20">
        <v>1.337349021E-3</v>
      </c>
      <c r="N6902" s="21">
        <v>0</v>
      </c>
    </row>
    <row r="6903" spans="1:14" ht="15" customHeight="1" outlineLevel="1" x14ac:dyDescent="0.3">
      <c r="A6903" s="12">
        <v>6901</v>
      </c>
      <c r="B6903" s="13">
        <v>1</v>
      </c>
      <c r="C6903" s="19">
        <v>1.66543376655901E-4</v>
      </c>
      <c r="D6903" s="20">
        <v>1.3040857599999999E-4</v>
      </c>
      <c r="E6903" s="21">
        <v>0</v>
      </c>
      <c r="F6903" s="22">
        <v>1.87974341502385E-4</v>
      </c>
      <c r="G6903" s="22">
        <v>1.14155251141553E-4</v>
      </c>
      <c r="H6903" s="26">
        <v>0.36876110482959101</v>
      </c>
      <c r="I6903" s="20">
        <v>0.1167571761</v>
      </c>
      <c r="J6903" s="24">
        <v>0.33610000000000001</v>
      </c>
      <c r="K6903" s="20">
        <v>0.27794010229999999</v>
      </c>
      <c r="L6903" s="20">
        <v>0.33653286789999998</v>
      </c>
      <c r="M6903" s="20">
        <v>0.16626754090000001</v>
      </c>
      <c r="N6903" s="21">
        <v>0</v>
      </c>
    </row>
    <row r="6904" spans="1:14" ht="15" customHeight="1" outlineLevel="1" x14ac:dyDescent="0.3">
      <c r="A6904" s="12">
        <v>6902</v>
      </c>
      <c r="B6904" s="13">
        <v>1</v>
      </c>
      <c r="C6904" s="19">
        <v>1.6181363124818501E-4</v>
      </c>
      <c r="D6904" s="20">
        <v>1.2758605670000001E-4</v>
      </c>
      <c r="E6904" s="21">
        <v>0</v>
      </c>
      <c r="F6904" s="22">
        <v>1.90324020771165E-4</v>
      </c>
      <c r="G6904" s="22">
        <v>1.14155251141553E-4</v>
      </c>
      <c r="H6904" s="26">
        <v>0.32531093522855797</v>
      </c>
      <c r="I6904" s="20">
        <v>0.111617533</v>
      </c>
      <c r="J6904" s="24">
        <v>0.31569999999999998</v>
      </c>
      <c r="K6904" s="20">
        <v>0.24933041149999999</v>
      </c>
      <c r="L6904" s="20">
        <v>0.34157455889999999</v>
      </c>
      <c r="M6904" s="20">
        <v>0.64766668230000002</v>
      </c>
      <c r="N6904" s="21">
        <v>0</v>
      </c>
    </row>
    <row r="6905" spans="1:14" ht="15" customHeight="1" outlineLevel="1" x14ac:dyDescent="0.3">
      <c r="A6905" s="12">
        <v>6903</v>
      </c>
      <c r="B6905" s="13">
        <v>1</v>
      </c>
      <c r="C6905" s="19">
        <v>1.5159008254266601E-4</v>
      </c>
      <c r="D6905" s="20">
        <v>1.321470843E-4</v>
      </c>
      <c r="E6905" s="21">
        <v>0</v>
      </c>
      <c r="F6905" s="22">
        <v>2.1382081345896301E-4</v>
      </c>
      <c r="G6905" s="22">
        <v>1.14155251141553E-4</v>
      </c>
      <c r="H6905" s="26">
        <v>0.25957034404781099</v>
      </c>
      <c r="I6905" s="20">
        <v>0.1113266098</v>
      </c>
      <c r="J6905" s="24">
        <v>0.2802</v>
      </c>
      <c r="K6905" s="20">
        <v>0.23739956170000001</v>
      </c>
      <c r="L6905" s="20">
        <v>0.3482644949</v>
      </c>
      <c r="M6905" s="20">
        <v>0.84352718029999996</v>
      </c>
      <c r="N6905" s="20">
        <v>0.1016785714</v>
      </c>
    </row>
    <row r="6906" spans="1:14" ht="15" customHeight="1" outlineLevel="1" x14ac:dyDescent="0.3">
      <c r="A6906" s="12">
        <v>6904</v>
      </c>
      <c r="B6906" s="13">
        <v>1</v>
      </c>
      <c r="C6906" s="19">
        <v>1.4271979344907801E-4</v>
      </c>
      <c r="D6906" s="20">
        <v>1.443370955E-4</v>
      </c>
      <c r="E6906" s="21">
        <v>0</v>
      </c>
      <c r="F6906" s="22">
        <v>2.23219530534082E-4</v>
      </c>
      <c r="G6906" s="22">
        <v>1.14155251141553E-4</v>
      </c>
      <c r="H6906" s="26">
        <v>0.15457922791148401</v>
      </c>
      <c r="I6906" s="20">
        <v>0.1058960434</v>
      </c>
      <c r="J6906" s="24">
        <v>0.26629999999999998</v>
      </c>
      <c r="K6906" s="20">
        <v>0.3237156075</v>
      </c>
      <c r="L6906" s="20">
        <v>0.35621485359999999</v>
      </c>
      <c r="M6906" s="20">
        <v>0.50984536960000004</v>
      </c>
      <c r="N6906" s="21">
        <v>0</v>
      </c>
    </row>
    <row r="6907" spans="1:14" ht="15" customHeight="1" outlineLevel="1" x14ac:dyDescent="0.3">
      <c r="A6907" s="12">
        <v>6905</v>
      </c>
      <c r="B6907" s="13">
        <v>1</v>
      </c>
      <c r="C6907" s="19">
        <v>1.3646509469673399E-4</v>
      </c>
      <c r="D6907" s="20">
        <v>1.6720359300000001E-4</v>
      </c>
      <c r="E6907" s="21">
        <v>0</v>
      </c>
      <c r="F6907" s="22">
        <v>2.23219530534082E-4</v>
      </c>
      <c r="G6907" s="22">
        <v>1.14155251141553E-4</v>
      </c>
      <c r="H6907" s="26">
        <v>4.9265062187045697E-2</v>
      </c>
      <c r="I6907" s="20">
        <v>0.10153219550000001</v>
      </c>
      <c r="J6907" s="24">
        <v>0.30099999999999999</v>
      </c>
      <c r="K6907" s="20">
        <v>0.40589237890000002</v>
      </c>
      <c r="L6907" s="20">
        <v>0.40915260809999998</v>
      </c>
      <c r="M6907" s="20">
        <v>0.1468856181</v>
      </c>
      <c r="N6907" s="20">
        <v>2.385685714E-2</v>
      </c>
    </row>
    <row r="6908" spans="1:14" ht="15" customHeight="1" outlineLevel="1" x14ac:dyDescent="0.3">
      <c r="A6908" s="12">
        <v>6906</v>
      </c>
      <c r="B6908" s="13">
        <v>1</v>
      </c>
      <c r="C6908" s="19">
        <v>1.3788931104466901E-4</v>
      </c>
      <c r="D6908" s="20">
        <v>2.0414178130000001E-4</v>
      </c>
      <c r="E6908" s="21">
        <v>0</v>
      </c>
      <c r="F6908" s="22">
        <v>1.6447754881458699E-4</v>
      </c>
      <c r="G6908" s="22">
        <v>1.14155251141553E-4</v>
      </c>
      <c r="H6908" s="26">
        <v>0</v>
      </c>
      <c r="I6908" s="20">
        <v>9.7168347560000007E-2</v>
      </c>
      <c r="J6908" s="24">
        <v>0.4027</v>
      </c>
      <c r="K6908" s="20">
        <v>0.50973946920000002</v>
      </c>
      <c r="L6908" s="20">
        <v>0.4516191584</v>
      </c>
      <c r="M6908" s="20">
        <v>2.4284225449999999E-3</v>
      </c>
      <c r="N6908" s="21">
        <v>0</v>
      </c>
    </row>
    <row r="6909" spans="1:14" ht="15" customHeight="1" outlineLevel="1" x14ac:dyDescent="0.3">
      <c r="A6909" s="12">
        <v>6907</v>
      </c>
      <c r="B6909" s="13">
        <v>1</v>
      </c>
      <c r="C6909" s="19">
        <v>1.50246172963836E-4</v>
      </c>
      <c r="D6909" s="20">
        <v>2.204224003E-4</v>
      </c>
      <c r="E6909" s="21">
        <v>0</v>
      </c>
      <c r="F6909" s="22">
        <v>1.1748396343899099E-4</v>
      </c>
      <c r="G6909" s="22">
        <v>1.14155251141553E-4</v>
      </c>
      <c r="H6909" s="26">
        <v>0</v>
      </c>
      <c r="I6909" s="20">
        <v>9.3580294800000005E-2</v>
      </c>
      <c r="J6909" s="24">
        <v>0.4551</v>
      </c>
      <c r="K6909" s="20">
        <v>0.3934745556</v>
      </c>
      <c r="L6909" s="20">
        <v>0.43028892769999999</v>
      </c>
      <c r="M6909" s="20">
        <v>4.5444110590000003E-2</v>
      </c>
      <c r="N6909" s="21">
        <v>0</v>
      </c>
    </row>
    <row r="6910" spans="1:14" ht="15" customHeight="1" outlineLevel="1" x14ac:dyDescent="0.3">
      <c r="A6910" s="12">
        <v>6908</v>
      </c>
      <c r="B6910" s="13">
        <v>1</v>
      </c>
      <c r="C6910" s="19">
        <v>1.3451561846653399E-4</v>
      </c>
      <c r="D6910" s="20">
        <v>2.3361461030000001E-4</v>
      </c>
      <c r="E6910" s="21">
        <v>0</v>
      </c>
      <c r="F6910" s="22">
        <v>8.8112972579242903E-5</v>
      </c>
      <c r="G6910" s="22">
        <v>1.14155251141553E-4</v>
      </c>
      <c r="H6910" s="26">
        <v>0</v>
      </c>
      <c r="I6910" s="20">
        <v>8.688906129E-2</v>
      </c>
      <c r="J6910" s="24">
        <v>0.439</v>
      </c>
      <c r="K6910" s="20">
        <v>0.26126126129999999</v>
      </c>
      <c r="L6910" s="20">
        <v>0.37356990499999998</v>
      </c>
      <c r="M6910" s="20">
        <v>0.3205819788</v>
      </c>
      <c r="N6910" s="21">
        <v>0</v>
      </c>
    </row>
    <row r="6911" spans="1:14" ht="15" customHeight="1" outlineLevel="1" x14ac:dyDescent="0.3">
      <c r="A6911" s="12">
        <v>6909</v>
      </c>
      <c r="B6911" s="13">
        <v>1</v>
      </c>
      <c r="C6911" s="19">
        <v>1.1171198066918001E-4</v>
      </c>
      <c r="D6911" s="20">
        <v>2.4494559389999997E-4</v>
      </c>
      <c r="E6911" s="21">
        <v>0</v>
      </c>
      <c r="F6911" s="22">
        <v>5.87419817194953E-5</v>
      </c>
      <c r="G6911" s="22">
        <v>1.14155251141553E-4</v>
      </c>
      <c r="H6911" s="26">
        <v>0</v>
      </c>
      <c r="I6911" s="20">
        <v>7.9131109389999996E-2</v>
      </c>
      <c r="J6911" s="24">
        <v>0.39689999999999998</v>
      </c>
      <c r="K6911" s="20">
        <v>0.25517409299999999</v>
      </c>
      <c r="L6911" s="20">
        <v>0.35534225320000001</v>
      </c>
      <c r="M6911" s="20">
        <v>0.36709999189999998</v>
      </c>
      <c r="N6911" s="21">
        <v>0</v>
      </c>
    </row>
    <row r="6912" spans="1:14" ht="15" customHeight="1" outlineLevel="1" x14ac:dyDescent="0.3">
      <c r="A6912" s="12">
        <v>6910</v>
      </c>
      <c r="B6912" s="13">
        <v>1</v>
      </c>
      <c r="C6912" s="19">
        <v>1.0856650873815201E-4</v>
      </c>
      <c r="D6912" s="20">
        <v>2.5390402489999998E-4</v>
      </c>
      <c r="E6912" s="21">
        <v>0</v>
      </c>
      <c r="F6912" s="22">
        <v>3.7594868300476997E-5</v>
      </c>
      <c r="G6912" s="22">
        <v>1.14155251141553E-4</v>
      </c>
      <c r="H6912" s="26">
        <v>0</v>
      </c>
      <c r="I6912" s="20">
        <v>6.9239720709999994E-2</v>
      </c>
      <c r="J6912" s="24">
        <v>0.33339999999999997</v>
      </c>
      <c r="K6912" s="20">
        <v>0.26527879230000001</v>
      </c>
      <c r="L6912" s="20">
        <v>0.33672677909999998</v>
      </c>
      <c r="M6912" s="20">
        <v>0.19786339889999999</v>
      </c>
      <c r="N6912" s="21">
        <v>0</v>
      </c>
    </row>
    <row r="6913" spans="1:14" ht="15" customHeight="1" outlineLevel="1" x14ac:dyDescent="0.3">
      <c r="A6913" s="12">
        <v>6911</v>
      </c>
      <c r="B6913" s="13">
        <v>1</v>
      </c>
      <c r="C6913" s="19">
        <v>1.10515087203883E-4</v>
      </c>
      <c r="D6913" s="20">
        <v>2.6106258849999998E-4</v>
      </c>
      <c r="E6913" s="21">
        <v>0</v>
      </c>
      <c r="F6913" s="22">
        <v>2.3496792687798098E-5</v>
      </c>
      <c r="G6913" s="22">
        <v>1.14155251141553E-4</v>
      </c>
      <c r="H6913" s="26">
        <v>0</v>
      </c>
      <c r="I6913" s="20">
        <v>6.6524437549999996E-2</v>
      </c>
      <c r="J6913" s="24">
        <v>0.26140000000000002</v>
      </c>
      <c r="K6913" s="20">
        <v>0.16277087900000001</v>
      </c>
      <c r="L6913" s="20">
        <v>0.31200310260000003</v>
      </c>
      <c r="M6913" s="20">
        <v>4.9249652060000003E-2</v>
      </c>
      <c r="N6913" s="21">
        <v>0</v>
      </c>
    </row>
    <row r="6914" spans="1:14" ht="15" customHeight="1" outlineLevel="1" x14ac:dyDescent="0.3">
      <c r="A6914" s="12">
        <v>6912</v>
      </c>
      <c r="B6914" s="13">
        <v>1</v>
      </c>
      <c r="C6914" s="19">
        <v>9.1333733853866904E-5</v>
      </c>
      <c r="D6914" s="20">
        <v>2.6640083170000002E-4</v>
      </c>
      <c r="E6914" s="21">
        <v>0</v>
      </c>
      <c r="F6914" s="22">
        <v>9.3987170751192492E-6</v>
      </c>
      <c r="G6914" s="22">
        <v>1.14155251141553E-4</v>
      </c>
      <c r="H6914" s="26">
        <v>0</v>
      </c>
      <c r="I6914" s="20">
        <v>7.1955003880000007E-2</v>
      </c>
      <c r="J6914" s="24">
        <v>0.18729999999999999</v>
      </c>
      <c r="K6914" s="20">
        <v>0.1225955685</v>
      </c>
      <c r="L6914" s="20">
        <v>0.28475858059999998</v>
      </c>
      <c r="M6914" s="20">
        <v>1.337349021E-3</v>
      </c>
      <c r="N6914" s="21">
        <v>0</v>
      </c>
    </row>
    <row r="6915" spans="1:14" ht="15" customHeight="1" outlineLevel="1" x14ac:dyDescent="0.3">
      <c r="A6915" s="12">
        <v>6913</v>
      </c>
      <c r="B6915" s="13">
        <v>1</v>
      </c>
      <c r="C6915" s="19">
        <v>7.6907066928446794E-5</v>
      </c>
      <c r="D6915" s="20">
        <v>2.6887564939999999E-4</v>
      </c>
      <c r="E6915" s="21">
        <v>0</v>
      </c>
      <c r="F6915" s="22">
        <v>5.8741981719495297E-6</v>
      </c>
      <c r="G6915" s="22">
        <v>1.14155251141553E-4</v>
      </c>
      <c r="H6915" s="26">
        <v>0</v>
      </c>
      <c r="I6915" s="20">
        <v>7.5155159040000002E-2</v>
      </c>
      <c r="J6915" s="24">
        <v>0.1242</v>
      </c>
      <c r="K6915" s="20">
        <v>0.1043340638</v>
      </c>
      <c r="L6915" s="20">
        <v>0.28340120219999998</v>
      </c>
      <c r="M6915" s="20">
        <v>0.1534212304</v>
      </c>
      <c r="N6915" s="21">
        <v>0</v>
      </c>
    </row>
    <row r="6916" spans="1:14" ht="15" customHeight="1" outlineLevel="1" x14ac:dyDescent="0.3">
      <c r="A6916" s="12">
        <v>6914</v>
      </c>
      <c r="B6916" s="13">
        <v>1</v>
      </c>
      <c r="C6916" s="19">
        <v>6.9378676343172398E-5</v>
      </c>
      <c r="D6916" s="20">
        <v>2.6824160519999999E-4</v>
      </c>
      <c r="E6916" s="21">
        <v>0</v>
      </c>
      <c r="F6916" s="22">
        <v>2.3496792687798102E-6</v>
      </c>
      <c r="G6916" s="22">
        <v>1.14155251141553E-4</v>
      </c>
      <c r="H6916" s="26">
        <v>0</v>
      </c>
      <c r="I6916" s="20">
        <v>7.5543056629999994E-2</v>
      </c>
      <c r="J6916" s="24">
        <v>7.0900000000000005E-2</v>
      </c>
      <c r="K6916" s="20">
        <v>9.6420745069999994E-2</v>
      </c>
      <c r="L6916" s="20">
        <v>0.2791351561</v>
      </c>
      <c r="M6916" s="20">
        <v>0.60096063560000001</v>
      </c>
      <c r="N6916" s="21">
        <v>0</v>
      </c>
    </row>
    <row r="6917" spans="1:14" ht="15" customHeight="1" outlineLevel="1" x14ac:dyDescent="0.3">
      <c r="A6917" s="12">
        <v>6915</v>
      </c>
      <c r="B6917" s="13">
        <v>1</v>
      </c>
      <c r="C6917" s="19">
        <v>5.8950072228176703E-5</v>
      </c>
      <c r="D6917" s="20">
        <v>2.6531682059999998E-4</v>
      </c>
      <c r="E6917" s="21">
        <v>0</v>
      </c>
      <c r="F6917" s="22">
        <v>1.17483963438991E-6</v>
      </c>
      <c r="G6917" s="22">
        <v>1.14155251141553E-4</v>
      </c>
      <c r="H6917" s="26">
        <v>0</v>
      </c>
      <c r="I6917" s="20">
        <v>7.5349107839999999E-2</v>
      </c>
      <c r="J6917" s="24">
        <v>3.0300000000000001E-2</v>
      </c>
      <c r="K6917" s="20">
        <v>9.6420745069999994E-2</v>
      </c>
      <c r="L6917" s="20">
        <v>0.27525693229999998</v>
      </c>
      <c r="M6917" s="20">
        <v>0.78180302469999996</v>
      </c>
      <c r="N6917" s="21">
        <v>0</v>
      </c>
    </row>
    <row r="6918" spans="1:14" ht="15" customHeight="1" outlineLevel="1" x14ac:dyDescent="0.3">
      <c r="A6918" s="12">
        <v>6916</v>
      </c>
      <c r="B6918" s="13">
        <v>1</v>
      </c>
      <c r="C6918" s="19">
        <v>5.6383350383515901E-5</v>
      </c>
      <c r="D6918" s="20">
        <v>2.6233067700000002E-4</v>
      </c>
      <c r="E6918" s="21">
        <v>0</v>
      </c>
      <c r="F6918" s="22">
        <v>1.40980756126789E-5</v>
      </c>
      <c r="G6918" s="22">
        <v>1.14155251141553E-4</v>
      </c>
      <c r="H6918" s="26">
        <v>0</v>
      </c>
      <c r="I6918" s="20">
        <v>7.622187742E-2</v>
      </c>
      <c r="J6918" s="24">
        <v>2.2200000000000001E-2</v>
      </c>
      <c r="K6918" s="20">
        <v>0.135743852</v>
      </c>
      <c r="L6918" s="20">
        <v>0.27496606550000002</v>
      </c>
      <c r="M6918" s="20">
        <v>0.47341272849999999</v>
      </c>
      <c r="N6918" s="21">
        <v>0</v>
      </c>
    </row>
    <row r="6919" spans="1:14" ht="15" customHeight="1" outlineLevel="1" x14ac:dyDescent="0.3">
      <c r="A6919" s="12">
        <v>6917</v>
      </c>
      <c r="B6919" s="13">
        <v>1</v>
      </c>
      <c r="C6919" s="19">
        <v>6.8816880644912096E-5</v>
      </c>
      <c r="D6919" s="20">
        <v>2.6126711890000001E-4</v>
      </c>
      <c r="E6919" s="21">
        <v>0</v>
      </c>
      <c r="F6919" s="22">
        <v>3.7594868300476997E-5</v>
      </c>
      <c r="G6919" s="22">
        <v>1.14155251141553E-4</v>
      </c>
      <c r="H6919" s="26">
        <v>0</v>
      </c>
      <c r="I6919" s="20">
        <v>7.6706749419999998E-2</v>
      </c>
      <c r="J6919" s="24">
        <v>2.6100000000000002E-2</v>
      </c>
      <c r="K6919" s="20">
        <v>0.19856342830000001</v>
      </c>
      <c r="L6919" s="20">
        <v>0.29745976340000002</v>
      </c>
      <c r="M6919" s="20">
        <v>0.1365122124</v>
      </c>
      <c r="N6919" s="21">
        <v>0</v>
      </c>
    </row>
    <row r="6920" spans="1:14" ht="15" customHeight="1" outlineLevel="1" x14ac:dyDescent="0.3">
      <c r="A6920" s="12">
        <v>6918</v>
      </c>
      <c r="B6920" s="13">
        <v>1</v>
      </c>
      <c r="C6920" s="19">
        <v>9.8729750984384199E-5</v>
      </c>
      <c r="D6920" s="20">
        <v>2.6098077640000002E-4</v>
      </c>
      <c r="E6920" s="21">
        <v>0</v>
      </c>
      <c r="F6920" s="22">
        <v>9.3987170751192502E-5</v>
      </c>
      <c r="G6920" s="22">
        <v>1.14155251141553E-4</v>
      </c>
      <c r="H6920" s="26">
        <v>0</v>
      </c>
      <c r="I6920" s="20">
        <v>8.717998448E-2</v>
      </c>
      <c r="J6920" s="24">
        <v>2.3900000000000001E-2</v>
      </c>
      <c r="K6920" s="20">
        <v>0.46457268080000003</v>
      </c>
      <c r="L6920" s="20">
        <v>0.3531122746</v>
      </c>
      <c r="M6920" s="20">
        <v>2.3399463750000001E-3</v>
      </c>
      <c r="N6920" s="21">
        <v>0</v>
      </c>
    </row>
    <row r="6921" spans="1:14" ht="15" customHeight="1" outlineLevel="1" x14ac:dyDescent="0.3">
      <c r="A6921" s="12">
        <v>6919</v>
      </c>
      <c r="B6921" s="13">
        <v>1</v>
      </c>
      <c r="C6921" s="19">
        <v>1.32723697651603E-4</v>
      </c>
      <c r="D6921" s="20">
        <v>2.589150195E-4</v>
      </c>
      <c r="E6921" s="21">
        <v>0</v>
      </c>
      <c r="F6921" s="22">
        <v>1.8210014333043501E-4</v>
      </c>
      <c r="G6921" s="22">
        <v>1.14155251141553E-4</v>
      </c>
      <c r="H6921" s="26">
        <v>1.9867549668874201E-2</v>
      </c>
      <c r="I6921" s="20">
        <v>9.3095422809999995E-2</v>
      </c>
      <c r="J6921" s="24">
        <v>3.44E-2</v>
      </c>
      <c r="K6921" s="20">
        <v>0.47747747750000002</v>
      </c>
      <c r="L6921" s="20">
        <v>0.4144851658</v>
      </c>
      <c r="M6921" s="20">
        <v>4.075391121E-2</v>
      </c>
      <c r="N6921" s="21">
        <v>0</v>
      </c>
    </row>
    <row r="6922" spans="1:14" ht="15" customHeight="1" outlineLevel="1" x14ac:dyDescent="0.3">
      <c r="A6922" s="12">
        <v>6920</v>
      </c>
      <c r="B6922" s="13">
        <v>1</v>
      </c>
      <c r="C6922" s="19">
        <v>1.4785452712916399E-4</v>
      </c>
      <c r="D6922" s="20">
        <v>2.341668424E-4</v>
      </c>
      <c r="E6922" s="21">
        <v>0</v>
      </c>
      <c r="F6922" s="22">
        <v>1.58603350642637E-4</v>
      </c>
      <c r="G6922" s="22">
        <v>1.14155251141553E-4</v>
      </c>
      <c r="H6922" s="26">
        <v>0.10660636407688601</v>
      </c>
      <c r="I6922" s="20">
        <v>9.0089216449999995E-2</v>
      </c>
      <c r="J6922" s="24">
        <v>4.53E-2</v>
      </c>
      <c r="K6922" s="20">
        <v>0.45081568049999998</v>
      </c>
      <c r="L6922" s="20">
        <v>0.4227263913</v>
      </c>
      <c r="M6922" s="20">
        <v>0.2943907026</v>
      </c>
      <c r="N6922" s="20">
        <v>3.309428571E-3</v>
      </c>
    </row>
    <row r="6923" spans="1:14" ht="15" customHeight="1" outlineLevel="1" x14ac:dyDescent="0.3">
      <c r="A6923" s="12">
        <v>6921</v>
      </c>
      <c r="B6923" s="13">
        <v>1</v>
      </c>
      <c r="C6923" s="19">
        <v>1.59738603926477E-4</v>
      </c>
      <c r="D6923" s="20">
        <v>2.0119654370000001E-4</v>
      </c>
      <c r="E6923" s="21">
        <v>0</v>
      </c>
      <c r="F6923" s="22">
        <v>1.4685495429873799E-4</v>
      </c>
      <c r="G6923" s="22">
        <v>1.14155251141553E-4</v>
      </c>
      <c r="H6923" s="26">
        <v>0.25214020352124</v>
      </c>
      <c r="I6923" s="20">
        <v>9.0671062839999997E-2</v>
      </c>
      <c r="J6923" s="24">
        <v>2.8000000000000001E-2</v>
      </c>
      <c r="K6923" s="20">
        <v>0.42232773309999999</v>
      </c>
      <c r="L6923" s="20">
        <v>0.41332169870000002</v>
      </c>
      <c r="M6923" s="20">
        <v>0.34056832079999999</v>
      </c>
      <c r="N6923" s="20">
        <v>1.426285714E-3</v>
      </c>
    </row>
    <row r="6924" spans="1:14" ht="15" customHeight="1" outlineLevel="1" x14ac:dyDescent="0.3">
      <c r="A6924" s="12">
        <v>6922</v>
      </c>
      <c r="B6924" s="13">
        <v>1</v>
      </c>
      <c r="C6924" s="19">
        <v>1.6795908427873801E-4</v>
      </c>
      <c r="D6924" s="20">
        <v>1.679194494E-4</v>
      </c>
      <c r="E6924" s="21">
        <v>0</v>
      </c>
      <c r="F6924" s="22">
        <v>1.6447754881458699E-4</v>
      </c>
      <c r="G6924" s="22">
        <v>1.14155251141553E-4</v>
      </c>
      <c r="H6924" s="26">
        <v>0.37522209659182698</v>
      </c>
      <c r="I6924" s="20">
        <v>8.3979829330000005E-2</v>
      </c>
      <c r="J6924" s="24">
        <v>5.45E-2</v>
      </c>
      <c r="K6924" s="20">
        <v>0.41064037009999999</v>
      </c>
      <c r="L6924" s="20">
        <v>0.39267015709999997</v>
      </c>
      <c r="M6924" s="20">
        <v>0.18518172459999999</v>
      </c>
      <c r="N6924" s="20">
        <v>0.32983971429999998</v>
      </c>
    </row>
    <row r="6925" spans="1:14" ht="15" customHeight="1" outlineLevel="1" x14ac:dyDescent="0.3">
      <c r="A6925" s="12">
        <v>6923</v>
      </c>
      <c r="B6925" s="13">
        <v>1</v>
      </c>
      <c r="C6925" s="19">
        <v>1.7443182284393501E-4</v>
      </c>
      <c r="D6925" s="20">
        <v>1.413918579E-4</v>
      </c>
      <c r="E6925" s="21">
        <v>0</v>
      </c>
      <c r="F6925" s="22">
        <v>1.87974341502385E-4</v>
      </c>
      <c r="G6925" s="22">
        <v>1.14155251141553E-4</v>
      </c>
      <c r="H6925" s="26">
        <v>0.45646906800193798</v>
      </c>
      <c r="I6925" s="20">
        <v>7.4573312650000001E-2</v>
      </c>
      <c r="J6925" s="24">
        <v>0.11609999999999999</v>
      </c>
      <c r="K6925" s="20">
        <v>0.37387387389999999</v>
      </c>
      <c r="L6925" s="20">
        <v>0.36959472560000001</v>
      </c>
      <c r="M6925" s="20">
        <v>4.6890275019999997E-2</v>
      </c>
      <c r="N6925" s="20">
        <v>0.61059514290000005</v>
      </c>
    </row>
    <row r="6926" spans="1:14" ht="15" customHeight="1" outlineLevel="1" x14ac:dyDescent="0.3">
      <c r="A6926" s="12">
        <v>6924</v>
      </c>
      <c r="B6926" s="13">
        <v>1</v>
      </c>
      <c r="C6926" s="19">
        <v>1.78524105645725E-4</v>
      </c>
      <c r="D6926" s="20">
        <v>1.1960937150000001E-4</v>
      </c>
      <c r="E6926" s="21">
        <v>0</v>
      </c>
      <c r="F6926" s="22">
        <v>2.0677177565262301E-4</v>
      </c>
      <c r="G6926" s="22">
        <v>1.14155251141553E-4</v>
      </c>
      <c r="H6926" s="26">
        <v>0.48958165078339499</v>
      </c>
      <c r="I6926" s="20">
        <v>6.3033359189999999E-2</v>
      </c>
      <c r="J6926" s="24">
        <v>0.14030000000000001</v>
      </c>
      <c r="K6926" s="20">
        <v>0.35390796200000002</v>
      </c>
      <c r="L6926" s="20">
        <v>0.38035679659999999</v>
      </c>
      <c r="M6926" s="20">
        <v>1.337349021E-3</v>
      </c>
      <c r="N6926" s="24">
        <v>0.79536600000000002</v>
      </c>
    </row>
    <row r="6927" spans="1:14" ht="15" customHeight="1" outlineLevel="1" x14ac:dyDescent="0.3">
      <c r="A6927" s="12">
        <v>6925</v>
      </c>
      <c r="B6927" s="13">
        <v>1</v>
      </c>
      <c r="C6927" s="19">
        <v>1.7443483064990799E-4</v>
      </c>
      <c r="D6927" s="20">
        <v>1.0621263100000001E-4</v>
      </c>
      <c r="E6927" s="21">
        <v>0</v>
      </c>
      <c r="F6927" s="22">
        <v>1.87974341502385E-4</v>
      </c>
      <c r="G6927" s="22">
        <v>1.14155251141553E-4</v>
      </c>
      <c r="H6927" s="26">
        <v>0.47262154740752699</v>
      </c>
      <c r="I6927" s="20">
        <v>6.0802948019999997E-2</v>
      </c>
      <c r="J6927" s="24">
        <v>0.15390000000000001</v>
      </c>
      <c r="K6927" s="20">
        <v>0.27246165080000001</v>
      </c>
      <c r="L6927" s="20">
        <v>0.3629047896</v>
      </c>
      <c r="M6927" s="20">
        <v>0.1412542654</v>
      </c>
      <c r="N6927" s="20">
        <v>0.6894754286</v>
      </c>
    </row>
    <row r="6928" spans="1:14" ht="15" customHeight="1" outlineLevel="1" x14ac:dyDescent="0.3">
      <c r="A6928" s="12">
        <v>6926</v>
      </c>
      <c r="B6928" s="13">
        <v>1</v>
      </c>
      <c r="C6928" s="19">
        <v>1.6866021521862201E-4</v>
      </c>
      <c r="D6928" s="20">
        <v>1.006698575E-4</v>
      </c>
      <c r="E6928" s="21">
        <v>0</v>
      </c>
      <c r="F6928" s="22">
        <v>1.90324020771165E-4</v>
      </c>
      <c r="G6928" s="22">
        <v>1.14155251141553E-4</v>
      </c>
      <c r="H6928" s="26">
        <v>0.40898077854950698</v>
      </c>
      <c r="I6928" s="20">
        <v>6.3809154379999997E-2</v>
      </c>
      <c r="J6928" s="24">
        <v>0.1862</v>
      </c>
      <c r="K6928" s="20">
        <v>0.24141709280000001</v>
      </c>
      <c r="L6928" s="20">
        <v>0.34118673649999998</v>
      </c>
      <c r="M6928" s="24">
        <v>0.55655580999999998</v>
      </c>
      <c r="N6928" s="20">
        <v>0.69600514290000004</v>
      </c>
    </row>
    <row r="6929" spans="1:14" ht="15" customHeight="1" outlineLevel="1" x14ac:dyDescent="0.3">
      <c r="A6929" s="12">
        <v>6927</v>
      </c>
      <c r="B6929" s="13">
        <v>1</v>
      </c>
      <c r="C6929" s="19">
        <v>1.57632183639358E-4</v>
      </c>
      <c r="D6929" s="20">
        <v>1.028583326E-4</v>
      </c>
      <c r="E6929" s="21">
        <v>0</v>
      </c>
      <c r="F6929" s="22">
        <v>2.1382081345896301E-4</v>
      </c>
      <c r="G6929" s="22">
        <v>1.14155251141553E-4</v>
      </c>
      <c r="H6929" s="26">
        <v>0.30560491035373899</v>
      </c>
      <c r="I6929" s="20">
        <v>6.4100077579999998E-2</v>
      </c>
      <c r="J6929" s="24">
        <v>0.23960000000000001</v>
      </c>
      <c r="K6929" s="20">
        <v>0.2702702703</v>
      </c>
      <c r="L6929" s="20">
        <v>0.33789024629999997</v>
      </c>
      <c r="M6929" s="20">
        <v>0.72316585609999995</v>
      </c>
      <c r="N6929" s="20">
        <v>0.64531628569999999</v>
      </c>
    </row>
    <row r="6930" spans="1:14" ht="15" customHeight="1" outlineLevel="1" x14ac:dyDescent="0.3">
      <c r="A6930" s="12">
        <v>6928</v>
      </c>
      <c r="B6930" s="13">
        <v>1</v>
      </c>
      <c r="C6930" s="19">
        <v>1.4706191830071301E-4</v>
      </c>
      <c r="D6930" s="20">
        <v>1.124099018E-4</v>
      </c>
      <c r="E6930" s="21">
        <v>0</v>
      </c>
      <c r="F6930" s="22">
        <v>2.23219530534082E-4</v>
      </c>
      <c r="G6930" s="22">
        <v>1.14155251141553E-4</v>
      </c>
      <c r="H6930" s="26">
        <v>0.17040865772896099</v>
      </c>
      <c r="I6930" s="20">
        <v>6.2645461599999994E-2</v>
      </c>
      <c r="J6930" s="24">
        <v>0.29580000000000001</v>
      </c>
      <c r="K6930" s="20">
        <v>0.31300219140000002</v>
      </c>
      <c r="L6930" s="20">
        <v>0.3502036067</v>
      </c>
      <c r="M6930" s="20">
        <v>0.43875839789999999</v>
      </c>
      <c r="N6930" s="20">
        <v>0.15743742860000001</v>
      </c>
    </row>
    <row r="6931" spans="1:14" ht="15" customHeight="1" outlineLevel="1" x14ac:dyDescent="0.3">
      <c r="A6931" s="12">
        <v>6929</v>
      </c>
      <c r="B6931" s="13">
        <v>1</v>
      </c>
      <c r="C6931" s="19">
        <v>1.3974025698521199E-4</v>
      </c>
      <c r="D6931" s="20">
        <v>1.3785348219999999E-4</v>
      </c>
      <c r="E6931" s="21">
        <v>0</v>
      </c>
      <c r="F6931" s="22">
        <v>2.23219530534082E-4</v>
      </c>
      <c r="G6931" s="22">
        <v>1.14155251141553E-4</v>
      </c>
      <c r="H6931" s="26">
        <v>4.6519140688095602E-2</v>
      </c>
      <c r="I6931" s="20">
        <v>5.934833204E-2</v>
      </c>
      <c r="J6931" s="24">
        <v>0.3347</v>
      </c>
      <c r="K6931" s="20">
        <v>0.38897005109999999</v>
      </c>
      <c r="L6931" s="20">
        <v>0.379290285</v>
      </c>
      <c r="M6931" s="20">
        <v>0.1266390741</v>
      </c>
      <c r="N6931" s="20">
        <v>8.2245428570000001E-2</v>
      </c>
    </row>
    <row r="6932" spans="1:14" ht="15" customHeight="1" outlineLevel="1" x14ac:dyDescent="0.3">
      <c r="A6932" s="12">
        <v>6930</v>
      </c>
      <c r="B6932" s="13">
        <v>1</v>
      </c>
      <c r="C6932" s="19">
        <v>1.4020639507633499E-4</v>
      </c>
      <c r="D6932" s="20">
        <v>1.7638700749999999E-4</v>
      </c>
      <c r="E6932" s="21">
        <v>0</v>
      </c>
      <c r="F6932" s="22">
        <v>1.6447754881458699E-4</v>
      </c>
      <c r="G6932" s="22">
        <v>1.14155251141553E-4</v>
      </c>
      <c r="H6932" s="26">
        <v>0</v>
      </c>
      <c r="I6932" s="20">
        <v>5.702094647E-2</v>
      </c>
      <c r="J6932" s="24">
        <v>0.4405</v>
      </c>
      <c r="K6932" s="20">
        <v>0.48928658390000002</v>
      </c>
      <c r="L6932" s="20">
        <v>0.4324219507</v>
      </c>
      <c r="M6932" s="20">
        <v>2.253645738E-3</v>
      </c>
      <c r="N6932" s="21">
        <v>0</v>
      </c>
    </row>
    <row r="6933" spans="1:14" ht="15" customHeight="1" outlineLevel="1" x14ac:dyDescent="0.3">
      <c r="A6933" s="12">
        <v>6931</v>
      </c>
      <c r="B6933" s="13">
        <v>1</v>
      </c>
      <c r="C6933" s="19">
        <v>1.53344623839952E-4</v>
      </c>
      <c r="D6933" s="20">
        <v>1.900291844E-4</v>
      </c>
      <c r="E6933" s="21">
        <v>0</v>
      </c>
      <c r="F6933" s="22">
        <v>1.1748396343899099E-4</v>
      </c>
      <c r="G6933" s="22">
        <v>1.14155251141553E-4</v>
      </c>
      <c r="H6933" s="26">
        <v>0</v>
      </c>
      <c r="I6933" s="20">
        <v>5.8475562449999997E-2</v>
      </c>
      <c r="J6933" s="24">
        <v>0.51780000000000004</v>
      </c>
      <c r="K6933" s="20">
        <v>0.39030922810000002</v>
      </c>
      <c r="L6933" s="20">
        <v>0.4143882102</v>
      </c>
      <c r="M6933" s="20">
        <v>3.6398061949999998E-2</v>
      </c>
      <c r="N6933" s="21">
        <v>0</v>
      </c>
    </row>
    <row r="6934" spans="1:14" ht="15" customHeight="1" outlineLevel="1" x14ac:dyDescent="0.3">
      <c r="A6934" s="12">
        <v>6932</v>
      </c>
      <c r="B6934" s="13">
        <v>1</v>
      </c>
      <c r="C6934" s="19">
        <v>1.3704839952730701E-4</v>
      </c>
      <c r="D6934" s="20">
        <v>1.9978528399999999E-4</v>
      </c>
      <c r="E6934" s="21">
        <v>0</v>
      </c>
      <c r="F6934" s="22">
        <v>8.8112972579242903E-5</v>
      </c>
      <c r="G6934" s="22">
        <v>1.14155251141553E-4</v>
      </c>
      <c r="H6934" s="26">
        <v>0</v>
      </c>
      <c r="I6934" s="20">
        <v>5.4402637699999999E-2</v>
      </c>
      <c r="J6934" s="24">
        <v>0.53649999999999998</v>
      </c>
      <c r="K6934" s="20">
        <v>0.21110299490000001</v>
      </c>
      <c r="L6934" s="20">
        <v>0.3485553616</v>
      </c>
      <c r="M6934" s="20">
        <v>0.26966628300000001</v>
      </c>
      <c r="N6934" s="21">
        <v>0</v>
      </c>
    </row>
    <row r="6935" spans="1:14" ht="15" customHeight="1" outlineLevel="1" x14ac:dyDescent="0.3">
      <c r="A6935" s="12">
        <v>6933</v>
      </c>
      <c r="B6935" s="13">
        <v>1</v>
      </c>
      <c r="C6935" s="19">
        <v>1.17059780038425E-4</v>
      </c>
      <c r="D6935" s="20">
        <v>2.0745517359999999E-4</v>
      </c>
      <c r="E6935" s="21">
        <v>0</v>
      </c>
      <c r="F6935" s="22">
        <v>5.87419817194953E-5</v>
      </c>
      <c r="G6935" s="22">
        <v>1.14155251141553E-4</v>
      </c>
      <c r="H6935" s="26">
        <v>0</v>
      </c>
      <c r="I6935" s="20">
        <v>4.606283941E-2</v>
      </c>
      <c r="J6935" s="24">
        <v>0.52790000000000004</v>
      </c>
      <c r="K6935" s="20">
        <v>0.28329681029999998</v>
      </c>
      <c r="L6935" s="20">
        <v>0.34777971689999998</v>
      </c>
      <c r="M6935" s="20">
        <v>0.31534683460000001</v>
      </c>
      <c r="N6935" s="21">
        <v>0</v>
      </c>
    </row>
    <row r="6936" spans="1:14" ht="15" customHeight="1" outlineLevel="1" x14ac:dyDescent="0.3">
      <c r="A6936" s="12">
        <v>6934</v>
      </c>
      <c r="B6936" s="13">
        <v>1</v>
      </c>
      <c r="C6936" s="19">
        <v>1.1741667320564E-4</v>
      </c>
      <c r="D6936" s="20">
        <v>2.125275272E-4</v>
      </c>
      <c r="E6936" s="21">
        <v>0</v>
      </c>
      <c r="F6936" s="22">
        <v>3.7594868300476997E-5</v>
      </c>
      <c r="G6936" s="22">
        <v>1.14155251141553E-4</v>
      </c>
      <c r="H6936" s="26">
        <v>0</v>
      </c>
      <c r="I6936" s="20">
        <v>4.2280837860000003E-2</v>
      </c>
      <c r="J6936" s="24">
        <v>0.49609999999999999</v>
      </c>
      <c r="K6936" s="20">
        <v>0.33308984660000002</v>
      </c>
      <c r="L6936" s="20">
        <v>0.32761295330000001</v>
      </c>
      <c r="M6936" s="20">
        <v>0.17305383939999999</v>
      </c>
      <c r="N6936" s="21">
        <v>0</v>
      </c>
    </row>
    <row r="6937" spans="1:14" ht="15" customHeight="1" outlineLevel="1" x14ac:dyDescent="0.3">
      <c r="A6937" s="12">
        <v>6935</v>
      </c>
      <c r="B6937" s="13">
        <v>1</v>
      </c>
      <c r="C6937" s="19">
        <v>1.19875675009481E-4</v>
      </c>
      <c r="D6937" s="20">
        <v>2.1647496370000001E-4</v>
      </c>
      <c r="E6937" s="21">
        <v>0</v>
      </c>
      <c r="F6937" s="22">
        <v>2.3496792687798098E-5</v>
      </c>
      <c r="G6937" s="22">
        <v>1.14155251141553E-4</v>
      </c>
      <c r="H6937" s="26">
        <v>0</v>
      </c>
      <c r="I6937" s="20">
        <v>4.014740109E-2</v>
      </c>
      <c r="J6937" s="24">
        <v>0.44340000000000002</v>
      </c>
      <c r="K6937" s="20">
        <v>0.2195032871</v>
      </c>
      <c r="L6937" s="20">
        <v>0.30288927669999999</v>
      </c>
      <c r="M6937" s="20">
        <v>4.4607480480000003E-2</v>
      </c>
      <c r="N6937" s="21">
        <v>0</v>
      </c>
    </row>
    <row r="6938" spans="1:14" ht="15" customHeight="1" outlineLevel="1" x14ac:dyDescent="0.3">
      <c r="A6938" s="12">
        <v>6936</v>
      </c>
      <c r="B6938" s="13">
        <v>1</v>
      </c>
      <c r="C6938" s="19">
        <v>9.9605780451656907E-5</v>
      </c>
      <c r="D6938" s="20">
        <v>2.2138369309999999E-4</v>
      </c>
      <c r="E6938" s="21">
        <v>0</v>
      </c>
      <c r="F6938" s="22">
        <v>9.3987170751192492E-6</v>
      </c>
      <c r="G6938" s="22">
        <v>1.14155251141553E-4</v>
      </c>
      <c r="H6938" s="26">
        <v>0</v>
      </c>
      <c r="I6938" s="20">
        <v>4.2377812260000002E-2</v>
      </c>
      <c r="J6938" s="24">
        <v>0.40989999999999999</v>
      </c>
      <c r="K6938" s="20">
        <v>0.1242999757</v>
      </c>
      <c r="L6938" s="20">
        <v>0.2740934652</v>
      </c>
      <c r="M6938" s="20">
        <v>1.337349021E-3</v>
      </c>
      <c r="N6938" s="21">
        <v>0</v>
      </c>
    </row>
    <row r="6939" spans="1:14" ht="15" customHeight="1" outlineLevel="1" x14ac:dyDescent="0.3">
      <c r="A6939" s="12">
        <v>6937</v>
      </c>
      <c r="B6939" s="13">
        <v>1</v>
      </c>
      <c r="C6939" s="19">
        <v>8.2884279212755294E-5</v>
      </c>
      <c r="D6939" s="20">
        <v>2.2498342789999999E-4</v>
      </c>
      <c r="E6939" s="21">
        <v>0</v>
      </c>
      <c r="F6939" s="22">
        <v>5.8741981719495297E-6</v>
      </c>
      <c r="G6939" s="22">
        <v>1.14155251141553E-4</v>
      </c>
      <c r="H6939" s="26">
        <v>0</v>
      </c>
      <c r="I6939" s="20">
        <v>4.4026377040000002E-2</v>
      </c>
      <c r="J6939" s="24">
        <v>0.41860000000000003</v>
      </c>
      <c r="K6939" s="20">
        <v>7.1706841980000005E-2</v>
      </c>
      <c r="L6939" s="20">
        <v>0.26051968199999997</v>
      </c>
      <c r="M6939" s="20">
        <v>0.11888455169999999</v>
      </c>
      <c r="N6939" s="21">
        <v>0</v>
      </c>
    </row>
    <row r="6940" spans="1:14" ht="15" customHeight="1" outlineLevel="1" x14ac:dyDescent="0.3">
      <c r="A6940" s="12">
        <v>6938</v>
      </c>
      <c r="B6940" s="13">
        <v>1</v>
      </c>
      <c r="C6940" s="19">
        <v>7.2343202127191796E-5</v>
      </c>
      <c r="D6940" s="20">
        <v>2.2733552740000001E-4</v>
      </c>
      <c r="E6940" s="21">
        <v>0</v>
      </c>
      <c r="F6940" s="22">
        <v>2.3496792687798102E-6</v>
      </c>
      <c r="G6940" s="22">
        <v>1.14155251141553E-4</v>
      </c>
      <c r="H6940" s="26">
        <v>0</v>
      </c>
      <c r="I6940" s="20">
        <v>4.4220325829999997E-2</v>
      </c>
      <c r="J6940" s="24">
        <v>0.4274</v>
      </c>
      <c r="K6940" s="20">
        <v>5.1619186749999997E-2</v>
      </c>
      <c r="L6940" s="20">
        <v>0.24966065539999999</v>
      </c>
      <c r="M6940" s="20">
        <v>0.474417282</v>
      </c>
      <c r="N6940" s="21">
        <v>0</v>
      </c>
    </row>
    <row r="6941" spans="1:14" ht="15" customHeight="1" outlineLevel="1" x14ac:dyDescent="0.3">
      <c r="A6941" s="12">
        <v>6939</v>
      </c>
      <c r="B6941" s="13">
        <v>1</v>
      </c>
      <c r="C6941" s="19">
        <v>5.8077254803726397E-5</v>
      </c>
      <c r="D6941" s="20">
        <v>2.2884905229999999E-4</v>
      </c>
      <c r="E6941" s="21">
        <v>0</v>
      </c>
      <c r="F6941" s="22">
        <v>1.17483963438991E-6</v>
      </c>
      <c r="G6941" s="22">
        <v>1.14155251141553E-4</v>
      </c>
      <c r="H6941" s="26">
        <v>0</v>
      </c>
      <c r="I6941" s="20">
        <v>4.8002327390000002E-2</v>
      </c>
      <c r="J6941" s="24">
        <v>0.40849999999999997</v>
      </c>
      <c r="K6941" s="20">
        <v>4.2853664479999998E-2</v>
      </c>
      <c r="L6941" s="20">
        <v>0.24859414390000001</v>
      </c>
      <c r="M6941" s="20">
        <v>0.61483571439999996</v>
      </c>
      <c r="N6941" s="21">
        <v>0</v>
      </c>
    </row>
    <row r="6942" spans="1:14" ht="15" customHeight="1" outlineLevel="1" x14ac:dyDescent="0.3">
      <c r="A6942" s="12">
        <v>6940</v>
      </c>
      <c r="B6942" s="13">
        <v>1</v>
      </c>
      <c r="C6942" s="19">
        <v>5.1334147938073399E-5</v>
      </c>
      <c r="D6942" s="20">
        <v>2.294012843E-4</v>
      </c>
      <c r="E6942" s="21">
        <v>0</v>
      </c>
      <c r="F6942" s="22">
        <v>1.40980756126789E-5</v>
      </c>
      <c r="G6942" s="22">
        <v>1.14155251141553E-4</v>
      </c>
      <c r="H6942" s="26">
        <v>0</v>
      </c>
      <c r="I6942" s="20">
        <v>5.2463149729999999E-2</v>
      </c>
      <c r="J6942" s="24">
        <v>0.4012</v>
      </c>
      <c r="K6942" s="20">
        <v>5.8071585100000003E-2</v>
      </c>
      <c r="L6942" s="20">
        <v>0.24636416520000001</v>
      </c>
      <c r="M6942" s="20">
        <v>0.3746066864</v>
      </c>
      <c r="N6942" s="21">
        <v>0</v>
      </c>
    </row>
    <row r="6943" spans="1:14" ht="15" customHeight="1" outlineLevel="1" x14ac:dyDescent="0.3">
      <c r="A6943" s="12">
        <v>6941</v>
      </c>
      <c r="B6943" s="13">
        <v>1</v>
      </c>
      <c r="C6943" s="19">
        <v>5.42129071961835E-5</v>
      </c>
      <c r="D6943" s="20">
        <v>2.2936037830000001E-4</v>
      </c>
      <c r="E6943" s="21">
        <v>0</v>
      </c>
      <c r="F6943" s="22">
        <v>3.7594868300476997E-5</v>
      </c>
      <c r="G6943" s="22">
        <v>1.14155251141553E-4</v>
      </c>
      <c r="H6943" s="26">
        <v>0</v>
      </c>
      <c r="I6943" s="20">
        <v>5.1978277730000001E-2</v>
      </c>
      <c r="J6943" s="24">
        <v>0.39979999999999999</v>
      </c>
      <c r="K6943" s="20">
        <v>6.6471877279999994E-2</v>
      </c>
      <c r="L6943" s="20">
        <v>0.2418072523</v>
      </c>
      <c r="M6943" s="20">
        <v>0.10834414570000001</v>
      </c>
      <c r="N6943" s="21">
        <v>0</v>
      </c>
    </row>
    <row r="6944" spans="1:14" ht="15" customHeight="1" outlineLevel="1" x14ac:dyDescent="0.3">
      <c r="A6944" s="12">
        <v>6942</v>
      </c>
      <c r="B6944" s="13">
        <v>1</v>
      </c>
      <c r="C6944" s="19">
        <v>6.3185810585727499E-5</v>
      </c>
      <c r="D6944" s="20">
        <v>2.2891041140000001E-4</v>
      </c>
      <c r="E6944" s="21">
        <v>0</v>
      </c>
      <c r="F6944" s="22">
        <v>9.3987170751192502E-5</v>
      </c>
      <c r="G6944" s="22">
        <v>1.14155251141553E-4</v>
      </c>
      <c r="H6944" s="26">
        <v>0</v>
      </c>
      <c r="I6944" s="20">
        <v>5.4499612099999997E-2</v>
      </c>
      <c r="J6944" s="24">
        <v>0.38250000000000001</v>
      </c>
      <c r="K6944" s="20">
        <v>7.8037496959999994E-2</v>
      </c>
      <c r="L6944" s="20">
        <v>0.2532480124</v>
      </c>
      <c r="M6944" s="20">
        <v>2.0874627370000001E-3</v>
      </c>
      <c r="N6944" s="21">
        <v>0</v>
      </c>
    </row>
    <row r="6945" spans="1:14" ht="15" customHeight="1" outlineLevel="1" x14ac:dyDescent="0.3">
      <c r="A6945" s="12">
        <v>6943</v>
      </c>
      <c r="B6945" s="13">
        <v>1</v>
      </c>
      <c r="C6945" s="19">
        <v>7.6759380938204498E-5</v>
      </c>
      <c r="D6945" s="20">
        <v>2.2567883120000001E-4</v>
      </c>
      <c r="E6945" s="21">
        <v>0</v>
      </c>
      <c r="F6945" s="22">
        <v>1.8210014333043501E-4</v>
      </c>
      <c r="G6945" s="22">
        <v>1.14155251141553E-4</v>
      </c>
      <c r="H6945" s="26">
        <v>1.53448554353093E-2</v>
      </c>
      <c r="I6945" s="20">
        <v>5.7796741659999998E-2</v>
      </c>
      <c r="J6945" s="24">
        <v>0.32519999999999999</v>
      </c>
      <c r="K6945" s="20">
        <v>0.1336742148</v>
      </c>
      <c r="L6945" s="20">
        <v>0.27690517739999998</v>
      </c>
      <c r="M6945" s="20">
        <v>2.8639959749999999E-2</v>
      </c>
      <c r="N6945" s="21">
        <v>0</v>
      </c>
    </row>
    <row r="6946" spans="1:14" ht="15" customHeight="1" outlineLevel="1" x14ac:dyDescent="0.3">
      <c r="A6946" s="12">
        <v>6944</v>
      </c>
      <c r="B6946" s="13">
        <v>1</v>
      </c>
      <c r="C6946" s="19">
        <v>9.6115370215776706E-5</v>
      </c>
      <c r="D6946" s="20">
        <v>1.958583005E-4</v>
      </c>
      <c r="E6946" s="21">
        <v>0</v>
      </c>
      <c r="F6946" s="22">
        <v>1.58603350642637E-4</v>
      </c>
      <c r="G6946" s="22">
        <v>1.14155251141553E-4</v>
      </c>
      <c r="H6946" s="26">
        <v>9.4330479728638394E-2</v>
      </c>
      <c r="I6946" s="20">
        <v>6.0318076030000001E-2</v>
      </c>
      <c r="J6946" s="24">
        <v>0.26879999999999998</v>
      </c>
      <c r="K6946" s="20">
        <v>0.22181641099999999</v>
      </c>
      <c r="L6946" s="20">
        <v>0.30919139029999998</v>
      </c>
      <c r="M6946" s="20">
        <v>0.22444892850000001</v>
      </c>
      <c r="N6946" s="20">
        <v>3.6158571430000001E-2</v>
      </c>
    </row>
    <row r="6947" spans="1:14" ht="15" customHeight="1" outlineLevel="1" x14ac:dyDescent="0.3">
      <c r="A6947" s="12">
        <v>6945</v>
      </c>
      <c r="B6947" s="13">
        <v>1</v>
      </c>
      <c r="C6947" s="19">
        <v>1.1797210772497E-4</v>
      </c>
      <c r="D6947" s="20">
        <v>1.612108526E-4</v>
      </c>
      <c r="E6947" s="21">
        <v>0</v>
      </c>
      <c r="F6947" s="22">
        <v>1.4685495429873799E-4</v>
      </c>
      <c r="G6947" s="22">
        <v>1.14155251141553E-4</v>
      </c>
      <c r="H6947" s="26">
        <v>0.23130350508803099</v>
      </c>
      <c r="I6947" s="20">
        <v>5.6633048880000002E-2</v>
      </c>
      <c r="J6947" s="24">
        <v>0.2109</v>
      </c>
      <c r="K6947" s="20">
        <v>0.18164110059999999</v>
      </c>
      <c r="L6947" s="20">
        <v>0.31016094630000002</v>
      </c>
      <c r="M6947" s="20">
        <v>0.2687017136</v>
      </c>
      <c r="N6947" s="20">
        <v>0.1805031429</v>
      </c>
    </row>
    <row r="6948" spans="1:14" ht="15" customHeight="1" outlineLevel="1" x14ac:dyDescent="0.3">
      <c r="A6948" s="12">
        <v>6946</v>
      </c>
      <c r="B6948" s="13">
        <v>1</v>
      </c>
      <c r="C6948" s="19">
        <v>1.32583619917591E-4</v>
      </c>
      <c r="D6948" s="20">
        <v>1.2230917259999999E-4</v>
      </c>
      <c r="E6948" s="21">
        <v>0</v>
      </c>
      <c r="F6948" s="22">
        <v>1.6447754881458699E-4</v>
      </c>
      <c r="G6948" s="22">
        <v>1.14155251141553E-4</v>
      </c>
      <c r="H6948" s="26">
        <v>0.33904054272330802</v>
      </c>
      <c r="I6948" s="20">
        <v>5.4790535299999998E-2</v>
      </c>
      <c r="J6948" s="24">
        <v>0.2384</v>
      </c>
      <c r="K6948" s="20">
        <v>0.17226686150000001</v>
      </c>
      <c r="L6948" s="20">
        <v>0.28912158230000001</v>
      </c>
      <c r="M6948" s="20">
        <v>0.1504099824</v>
      </c>
      <c r="N6948" s="20">
        <v>0.40860857140000001</v>
      </c>
    </row>
    <row r="6949" spans="1:14" ht="15" customHeight="1" outlineLevel="1" x14ac:dyDescent="0.3">
      <c r="A6949" s="12">
        <v>6947</v>
      </c>
      <c r="B6949" s="13">
        <v>1</v>
      </c>
      <c r="C6949" s="19">
        <v>1.4115406700478301E-4</v>
      </c>
      <c r="D6949" s="20">
        <v>9.0586509300000004E-5</v>
      </c>
      <c r="E6949" s="21">
        <v>0</v>
      </c>
      <c r="F6949" s="22">
        <v>1.87974341502385E-4</v>
      </c>
      <c r="G6949" s="22">
        <v>1.14155251141553E-4</v>
      </c>
      <c r="H6949" s="26">
        <v>0.41237279922468101</v>
      </c>
      <c r="I6949" s="20">
        <v>5.5469356089999998E-2</v>
      </c>
      <c r="J6949" s="24">
        <v>0.26879999999999998</v>
      </c>
      <c r="K6949" s="20">
        <v>0.16021426829999999</v>
      </c>
      <c r="L6949" s="20">
        <v>0.27661431060000002</v>
      </c>
      <c r="M6949" s="20">
        <v>4.0266584869999997E-2</v>
      </c>
      <c r="N6949" s="24">
        <v>0.64217400000000002</v>
      </c>
    </row>
    <row r="6950" spans="1:14" ht="15" customHeight="1" outlineLevel="1" x14ac:dyDescent="0.3">
      <c r="A6950" s="12">
        <v>6948</v>
      </c>
      <c r="B6950" s="13">
        <v>1</v>
      </c>
      <c r="C6950" s="19">
        <v>1.5220727624439199E-4</v>
      </c>
      <c r="D6950" s="20">
        <v>6.814952562E-5</v>
      </c>
      <c r="E6950" s="21">
        <v>0</v>
      </c>
      <c r="F6950" s="22">
        <v>2.0677177565262301E-4</v>
      </c>
      <c r="G6950" s="22">
        <v>1.14155251141553E-4</v>
      </c>
      <c r="H6950" s="26">
        <v>0.43789371668551103</v>
      </c>
      <c r="I6950" s="20">
        <v>5.6633048880000002E-2</v>
      </c>
      <c r="J6950" s="24">
        <v>0.29580000000000001</v>
      </c>
      <c r="K6950" s="20">
        <v>9.2768444120000002E-2</v>
      </c>
      <c r="L6950" s="20">
        <v>0.2679852627</v>
      </c>
      <c r="M6950" s="20">
        <v>1.337349021E-3</v>
      </c>
      <c r="N6950" s="24">
        <v>0.66643200000000002</v>
      </c>
    </row>
    <row r="6951" spans="1:14" ht="15" customHeight="1" outlineLevel="1" x14ac:dyDescent="0.3">
      <c r="A6951" s="12">
        <v>6949</v>
      </c>
      <c r="B6951" s="13">
        <v>1</v>
      </c>
      <c r="C6951" s="19">
        <v>1.4560522298988701E-4</v>
      </c>
      <c r="D6951" s="20">
        <v>5.530501719E-5</v>
      </c>
      <c r="E6951" s="21">
        <v>0</v>
      </c>
      <c r="F6951" s="22">
        <v>1.87974341502385E-4</v>
      </c>
      <c r="G6951" s="22">
        <v>1.14155251141553E-4</v>
      </c>
      <c r="H6951" s="26">
        <v>0.42061056372153099</v>
      </c>
      <c r="I6951" s="20">
        <v>5.4111714509999999E-2</v>
      </c>
      <c r="J6951" s="24">
        <v>0.29049999999999998</v>
      </c>
      <c r="K6951" s="20">
        <v>0.1085950816</v>
      </c>
      <c r="L6951" s="20">
        <v>0.25712623620000002</v>
      </c>
      <c r="M6951" s="20">
        <v>9.9010758589999998E-2</v>
      </c>
      <c r="N6951" s="20">
        <v>0.80375657140000001</v>
      </c>
    </row>
    <row r="6952" spans="1:14" ht="15" customHeight="1" outlineLevel="1" x14ac:dyDescent="0.3">
      <c r="A6952" s="12">
        <v>6950</v>
      </c>
      <c r="B6952" s="13">
        <v>1</v>
      </c>
      <c r="C6952" s="19">
        <v>1.35163687581075E-4</v>
      </c>
      <c r="D6952" s="20">
        <v>5.1930265770000001E-5</v>
      </c>
      <c r="E6952" s="21">
        <v>0</v>
      </c>
      <c r="F6952" s="22">
        <v>1.90324020771165E-4</v>
      </c>
      <c r="G6952" s="22">
        <v>1.14155251141553E-4</v>
      </c>
      <c r="H6952" s="26">
        <v>0.34695525763204699</v>
      </c>
      <c r="I6952" s="20">
        <v>5.071761055E-2</v>
      </c>
      <c r="J6952" s="24">
        <v>0.2777</v>
      </c>
      <c r="K6952" s="20">
        <v>0.14402240080000001</v>
      </c>
      <c r="L6952" s="20">
        <v>0.2597440372</v>
      </c>
      <c r="M6952" s="20">
        <v>0.40078601689999999</v>
      </c>
      <c r="N6952" s="24">
        <v>0.82344600000000001</v>
      </c>
    </row>
    <row r="6953" spans="1:14" ht="15" customHeight="1" outlineLevel="1" x14ac:dyDescent="0.3">
      <c r="A6953" s="12">
        <v>6951</v>
      </c>
      <c r="B6953" s="13">
        <v>1</v>
      </c>
      <c r="C6953" s="19">
        <v>1.24686857138695E-4</v>
      </c>
      <c r="D6953" s="20">
        <v>5.51004868E-5</v>
      </c>
      <c r="E6953" s="21">
        <v>0</v>
      </c>
      <c r="F6953" s="22">
        <v>2.1382081345896301E-4</v>
      </c>
      <c r="G6953" s="22">
        <v>1.14155251141553E-4</v>
      </c>
      <c r="H6953" s="26">
        <v>0.24164109190760799</v>
      </c>
      <c r="I6953" s="20">
        <v>4.9844840959999998E-2</v>
      </c>
      <c r="J6953" s="24">
        <v>0.29049999999999998</v>
      </c>
      <c r="K6953" s="20">
        <v>0.12381300219999999</v>
      </c>
      <c r="L6953" s="20">
        <v>0.26856699630000003</v>
      </c>
      <c r="M6953" s="20">
        <v>0.51790322420000001</v>
      </c>
      <c r="N6953" s="20">
        <v>0.54368228569999999</v>
      </c>
    </row>
    <row r="6954" spans="1:14" ht="15" customHeight="1" outlineLevel="1" x14ac:dyDescent="0.3">
      <c r="A6954" s="12">
        <v>6952</v>
      </c>
      <c r="B6954" s="13">
        <v>1</v>
      </c>
      <c r="C6954" s="19">
        <v>1.1439159900868601E-4</v>
      </c>
      <c r="D6954" s="20">
        <v>6.6676906820000001E-5</v>
      </c>
      <c r="E6954" s="21">
        <v>0</v>
      </c>
      <c r="F6954" s="22">
        <v>2.23219530534082E-4</v>
      </c>
      <c r="G6954" s="22">
        <v>1.14155251141553E-4</v>
      </c>
      <c r="H6954" s="26">
        <v>0.12808916168631901</v>
      </c>
      <c r="I6954" s="20">
        <v>5.236617533E-2</v>
      </c>
      <c r="J6954" s="24">
        <v>0.31430000000000002</v>
      </c>
      <c r="K6954" s="20">
        <v>0.1241782323</v>
      </c>
      <c r="L6954" s="20">
        <v>0.26585223969999999</v>
      </c>
      <c r="M6954" s="20">
        <v>0.31703427150000002</v>
      </c>
      <c r="N6954" s="20">
        <v>0.1923702857</v>
      </c>
    </row>
    <row r="6955" spans="1:14" ht="15" customHeight="1" outlineLevel="1" x14ac:dyDescent="0.3">
      <c r="A6955" s="12">
        <v>6953</v>
      </c>
      <c r="B6955" s="13">
        <v>1</v>
      </c>
      <c r="C6955" s="19">
        <v>1.05676842157237E-4</v>
      </c>
      <c r="D6955" s="20">
        <v>9.7295106059999998E-5</v>
      </c>
      <c r="E6955" s="21">
        <v>0</v>
      </c>
      <c r="F6955" s="22">
        <v>2.23219530534082E-4</v>
      </c>
      <c r="G6955" s="22">
        <v>1.14155251141553E-4</v>
      </c>
      <c r="H6955" s="26">
        <v>3.7958326603133599E-2</v>
      </c>
      <c r="I6955" s="20">
        <v>5.6051202479999999E-2</v>
      </c>
      <c r="J6955" s="24">
        <v>0.313</v>
      </c>
      <c r="K6955" s="20">
        <v>0.21731190650000001</v>
      </c>
      <c r="L6955" s="20">
        <v>0.28863680429999999</v>
      </c>
      <c r="M6955" s="20">
        <v>9.1901924920000003E-2</v>
      </c>
      <c r="N6955" s="20">
        <v>9.3666857140000004E-2</v>
      </c>
    </row>
    <row r="6956" spans="1:14" ht="15" customHeight="1" outlineLevel="1" x14ac:dyDescent="0.3">
      <c r="A6956" s="12">
        <v>6954</v>
      </c>
      <c r="B6956" s="13">
        <v>1</v>
      </c>
      <c r="C6956" s="19">
        <v>1.0879960748592901E-4</v>
      </c>
      <c r="D6956" s="20">
        <v>1.3308792409999999E-4</v>
      </c>
      <c r="E6956" s="21">
        <v>0</v>
      </c>
      <c r="F6956" s="22">
        <v>1.6447754881458699E-4</v>
      </c>
      <c r="G6956" s="22">
        <v>1.14155251141553E-4</v>
      </c>
      <c r="H6956" s="26">
        <v>0</v>
      </c>
      <c r="I6956" s="20">
        <v>6.1287820020000001E-2</v>
      </c>
      <c r="J6956" s="24">
        <v>0.38540000000000002</v>
      </c>
      <c r="K6956" s="20">
        <v>0.29206233259999997</v>
      </c>
      <c r="L6956" s="20">
        <v>0.328873376</v>
      </c>
      <c r="M6956" s="20">
        <v>1.92965689E-3</v>
      </c>
      <c r="N6956" s="21">
        <v>0</v>
      </c>
    </row>
    <row r="6957" spans="1:14" ht="15" customHeight="1" outlineLevel="1" x14ac:dyDescent="0.3">
      <c r="A6957" s="12">
        <v>6955</v>
      </c>
      <c r="B6957" s="13">
        <v>1</v>
      </c>
      <c r="C6957" s="19">
        <v>1.2549061543040601E-4</v>
      </c>
      <c r="D6957" s="20">
        <v>1.470368967E-4</v>
      </c>
      <c r="E6957" s="21">
        <v>0</v>
      </c>
      <c r="F6957" s="22">
        <v>1.1748396343899099E-4</v>
      </c>
      <c r="G6957" s="22">
        <v>1.14155251141553E-4</v>
      </c>
      <c r="H6957" s="26">
        <v>0</v>
      </c>
      <c r="I6957" s="20">
        <v>7.3506594260000002E-2</v>
      </c>
      <c r="J6957" s="24">
        <v>0.49170000000000003</v>
      </c>
      <c r="K6957" s="20">
        <v>0.2096420745</v>
      </c>
      <c r="L6957" s="20">
        <v>0.30366492150000002</v>
      </c>
      <c r="M6957" s="20">
        <v>2.207089588E-2</v>
      </c>
      <c r="N6957" s="21">
        <v>0</v>
      </c>
    </row>
    <row r="6958" spans="1:14" ht="15" customHeight="1" outlineLevel="1" x14ac:dyDescent="0.3">
      <c r="A6958" s="12">
        <v>6956</v>
      </c>
      <c r="B6958" s="13">
        <v>1</v>
      </c>
      <c r="C6958" s="19">
        <v>1.14201333639428E-4</v>
      </c>
      <c r="D6958" s="20">
        <v>1.584701454E-4</v>
      </c>
      <c r="E6958" s="21">
        <v>0</v>
      </c>
      <c r="F6958" s="22">
        <v>8.8112972579242903E-5</v>
      </c>
      <c r="G6958" s="22">
        <v>1.14155251141553E-4</v>
      </c>
      <c r="H6958" s="26">
        <v>0</v>
      </c>
      <c r="I6958" s="20">
        <v>8.2040341350000004E-2</v>
      </c>
      <c r="J6958" s="24">
        <v>0.58720000000000006</v>
      </c>
      <c r="K6958" s="20">
        <v>0.1048210373</v>
      </c>
      <c r="L6958" s="20">
        <v>0.26943959670000001</v>
      </c>
      <c r="M6958" s="20">
        <v>0.1845917466</v>
      </c>
      <c r="N6958" s="21">
        <v>0</v>
      </c>
    </row>
    <row r="6959" spans="1:14" ht="15" customHeight="1" outlineLevel="1" x14ac:dyDescent="0.3">
      <c r="A6959" s="12">
        <v>6957</v>
      </c>
      <c r="B6959" s="13">
        <v>1</v>
      </c>
      <c r="C6959" s="19">
        <v>9.7684800143744998E-5</v>
      </c>
      <c r="D6959" s="20">
        <v>1.6828760409999999E-4</v>
      </c>
      <c r="E6959" s="21">
        <v>0</v>
      </c>
      <c r="F6959" s="22">
        <v>5.87419817194953E-5</v>
      </c>
      <c r="G6959" s="22">
        <v>1.14155251141553E-4</v>
      </c>
      <c r="H6959" s="26">
        <v>0</v>
      </c>
      <c r="I6959" s="20">
        <v>8.1943366949999999E-2</v>
      </c>
      <c r="J6959" s="24">
        <v>0.63139999999999996</v>
      </c>
      <c r="K6959" s="20">
        <v>0.1107864621</v>
      </c>
      <c r="L6959" s="20">
        <v>0.25916230369999999</v>
      </c>
      <c r="M6959" s="20">
        <v>0.22689922279999999</v>
      </c>
      <c r="N6959" s="21">
        <v>0</v>
      </c>
    </row>
    <row r="6960" spans="1:14" ht="15" customHeight="1" outlineLevel="1" x14ac:dyDescent="0.3">
      <c r="A6960" s="12">
        <v>6958</v>
      </c>
      <c r="B6960" s="13">
        <v>1</v>
      </c>
      <c r="C6960" s="19">
        <v>1.01269255038474E-4</v>
      </c>
      <c r="D6960" s="20">
        <v>1.7489393570000001E-4</v>
      </c>
      <c r="E6960" s="21">
        <v>0</v>
      </c>
      <c r="F6960" s="22">
        <v>3.7594868300476997E-5</v>
      </c>
      <c r="G6960" s="22">
        <v>1.14155251141553E-4</v>
      </c>
      <c r="H6960" s="26">
        <v>0</v>
      </c>
      <c r="I6960" s="20">
        <v>7.9228083790000001E-2</v>
      </c>
      <c r="J6960" s="24">
        <v>0.61419999999999997</v>
      </c>
      <c r="K6960" s="20">
        <v>0.1245434624</v>
      </c>
      <c r="L6960" s="20">
        <v>0.2597440372</v>
      </c>
      <c r="M6960" s="20">
        <v>0.1298329198</v>
      </c>
      <c r="N6960" s="21">
        <v>0</v>
      </c>
    </row>
    <row r="6961" spans="1:14" ht="15" customHeight="1" outlineLevel="1" x14ac:dyDescent="0.3">
      <c r="A6961" s="12">
        <v>6959</v>
      </c>
      <c r="B6961" s="13">
        <v>1</v>
      </c>
      <c r="C6961" s="19">
        <v>1.07275177988768E-4</v>
      </c>
      <c r="D6961" s="20">
        <v>1.7984357110000001E-4</v>
      </c>
      <c r="E6961" s="21">
        <v>0</v>
      </c>
      <c r="F6961" s="22">
        <v>2.3496792687798098E-5</v>
      </c>
      <c r="G6961" s="22">
        <v>1.14155251141553E-4</v>
      </c>
      <c r="H6961" s="26">
        <v>0</v>
      </c>
      <c r="I6961" s="20">
        <v>7.8840186189999995E-2</v>
      </c>
      <c r="J6961" s="24">
        <v>0.56630000000000003</v>
      </c>
      <c r="K6961" s="20">
        <v>9.7151205259999998E-2</v>
      </c>
      <c r="L6961" s="20">
        <v>0.2427768082</v>
      </c>
      <c r="M6961" s="20">
        <v>3.621685719E-2</v>
      </c>
      <c r="N6961" s="21">
        <v>0</v>
      </c>
    </row>
    <row r="6962" spans="1:14" ht="15" customHeight="1" outlineLevel="1" x14ac:dyDescent="0.3">
      <c r="A6962" s="12">
        <v>6960</v>
      </c>
      <c r="B6962" s="13">
        <v>1</v>
      </c>
      <c r="C6962" s="19">
        <v>9.2622270432340999E-5</v>
      </c>
      <c r="D6962" s="20">
        <v>1.8426142749999999E-4</v>
      </c>
      <c r="E6962" s="21">
        <v>0</v>
      </c>
      <c r="F6962" s="22">
        <v>9.3987170751192492E-6</v>
      </c>
      <c r="G6962" s="22">
        <v>1.14155251141553E-4</v>
      </c>
      <c r="H6962" s="26">
        <v>0</v>
      </c>
      <c r="I6962" s="20">
        <v>7.6803723820000003E-2</v>
      </c>
      <c r="J6962" s="24">
        <v>0.5494</v>
      </c>
      <c r="K6962" s="20">
        <v>6.135865595E-2</v>
      </c>
      <c r="L6962" s="20">
        <v>0.22765173550000001</v>
      </c>
      <c r="M6962" s="20">
        <v>1.337349021E-3</v>
      </c>
      <c r="N6962" s="21">
        <v>0</v>
      </c>
    </row>
    <row r="6963" spans="1:14" ht="15" customHeight="1" outlineLevel="1" x14ac:dyDescent="0.3">
      <c r="A6963" s="12">
        <v>6961</v>
      </c>
      <c r="B6963" s="13">
        <v>1</v>
      </c>
      <c r="C6963" s="19">
        <v>7.8058725868494506E-5</v>
      </c>
      <c r="D6963" s="20">
        <v>1.8634763740000001E-4</v>
      </c>
      <c r="E6963" s="21">
        <v>0</v>
      </c>
      <c r="F6963" s="22">
        <v>5.8741981719495297E-6</v>
      </c>
      <c r="G6963" s="22">
        <v>1.14155251141553E-4</v>
      </c>
      <c r="H6963" s="26">
        <v>0</v>
      </c>
      <c r="I6963" s="20">
        <v>7.4088440650000004E-2</v>
      </c>
      <c r="J6963" s="24">
        <v>0.56069999999999998</v>
      </c>
      <c r="K6963" s="20">
        <v>7.0124178230000001E-2</v>
      </c>
      <c r="L6963" s="20">
        <v>0.23094822570000001</v>
      </c>
      <c r="M6963" s="20">
        <v>7.6139728340000004E-2</v>
      </c>
      <c r="N6963" s="21">
        <v>0</v>
      </c>
    </row>
    <row r="6964" spans="1:14" ht="15" customHeight="1" outlineLevel="1" x14ac:dyDescent="0.3">
      <c r="A6964" s="12">
        <v>6962</v>
      </c>
      <c r="B6964" s="13">
        <v>1</v>
      </c>
      <c r="C6964" s="19">
        <v>6.8294805097961206E-5</v>
      </c>
      <c r="D6964" s="20">
        <v>1.8698168160000001E-4</v>
      </c>
      <c r="E6964" s="21">
        <v>0</v>
      </c>
      <c r="F6964" s="22">
        <v>2.3496792687798102E-6</v>
      </c>
      <c r="G6964" s="22">
        <v>1.14155251141553E-4</v>
      </c>
      <c r="H6964" s="26">
        <v>0</v>
      </c>
      <c r="I6964" s="20">
        <v>7.7773467799999996E-2</v>
      </c>
      <c r="J6964" s="24">
        <v>0.58579999999999999</v>
      </c>
      <c r="K6964" s="20">
        <v>4.6505965420000003E-2</v>
      </c>
      <c r="L6964" s="20">
        <v>0.21650184219999999</v>
      </c>
      <c r="M6964" s="20">
        <v>0.31504067260000002</v>
      </c>
      <c r="N6964" s="21">
        <v>0</v>
      </c>
    </row>
    <row r="6965" spans="1:14" ht="15" customHeight="1" outlineLevel="1" x14ac:dyDescent="0.3">
      <c r="A6965" s="12">
        <v>6963</v>
      </c>
      <c r="B6965" s="13">
        <v>1</v>
      </c>
      <c r="C6965" s="19">
        <v>5.3098348771169699E-5</v>
      </c>
      <c r="D6965" s="20">
        <v>1.875748198E-4</v>
      </c>
      <c r="E6965" s="21">
        <v>0</v>
      </c>
      <c r="F6965" s="22">
        <v>1.17483963438991E-6</v>
      </c>
      <c r="G6965" s="22">
        <v>1.14155251141553E-4</v>
      </c>
      <c r="H6965" s="26">
        <v>0</v>
      </c>
      <c r="I6965" s="20">
        <v>7.8743211790000003E-2</v>
      </c>
      <c r="J6965" s="24">
        <v>0.58299999999999996</v>
      </c>
      <c r="K6965" s="20">
        <v>3.8470903340000001E-2</v>
      </c>
      <c r="L6965" s="20">
        <v>0.21756835369999999</v>
      </c>
      <c r="M6965" s="20">
        <v>0.40529459210000002</v>
      </c>
      <c r="N6965" s="21">
        <v>0</v>
      </c>
    </row>
    <row r="6966" spans="1:14" ht="15" customHeight="1" outlineLevel="1" x14ac:dyDescent="0.3">
      <c r="A6966" s="12">
        <v>6964</v>
      </c>
      <c r="B6966" s="13">
        <v>1</v>
      </c>
      <c r="C6966" s="19">
        <v>4.5209527313934597E-5</v>
      </c>
      <c r="D6966" s="20">
        <v>1.8802478659999999E-4</v>
      </c>
      <c r="E6966" s="21">
        <v>0</v>
      </c>
      <c r="F6966" s="22">
        <v>1.40980756126789E-5</v>
      </c>
      <c r="G6966" s="22">
        <v>1.14155251141553E-4</v>
      </c>
      <c r="H6966" s="26">
        <v>0</v>
      </c>
      <c r="I6966" s="20">
        <v>7.8258339800000007E-2</v>
      </c>
      <c r="J6966" s="24">
        <v>0.54649999999999999</v>
      </c>
      <c r="K6966" s="20">
        <v>3.871439007E-2</v>
      </c>
      <c r="L6966" s="20">
        <v>0.2202831103</v>
      </c>
      <c r="M6966" s="20">
        <v>0.24989026680000001</v>
      </c>
      <c r="N6966" s="21">
        <v>0</v>
      </c>
    </row>
    <row r="6967" spans="1:14" ht="15" customHeight="1" outlineLevel="1" x14ac:dyDescent="0.3">
      <c r="A6967" s="12">
        <v>6965</v>
      </c>
      <c r="B6967" s="13">
        <v>1</v>
      </c>
      <c r="C6967" s="19">
        <v>4.5039493587778397E-5</v>
      </c>
      <c r="D6967" s="20">
        <v>1.891497038E-4</v>
      </c>
      <c r="E6967" s="21">
        <v>0</v>
      </c>
      <c r="F6967" s="22">
        <v>3.7594868300476997E-5</v>
      </c>
      <c r="G6967" s="22">
        <v>1.14155251141553E-4</v>
      </c>
      <c r="H6967" s="26">
        <v>0</v>
      </c>
      <c r="I6967" s="20">
        <v>7.7288595809999999E-2</v>
      </c>
      <c r="J6967" s="24">
        <v>0.48880000000000001</v>
      </c>
      <c r="K6967" s="20">
        <v>5.198441685E-2</v>
      </c>
      <c r="L6967" s="20">
        <v>0.21310839640000001</v>
      </c>
      <c r="M6967" s="20">
        <v>7.2690001030000007E-2</v>
      </c>
      <c r="N6967" s="21">
        <v>0</v>
      </c>
    </row>
    <row r="6968" spans="1:14" ht="15" customHeight="1" outlineLevel="1" x14ac:dyDescent="0.3">
      <c r="A6968" s="12">
        <v>6966</v>
      </c>
      <c r="B6968" s="13">
        <v>1</v>
      </c>
      <c r="C6968" s="19">
        <v>4.8807207156729801E-5</v>
      </c>
      <c r="D6968" s="20">
        <v>1.9033597999999999E-4</v>
      </c>
      <c r="E6968" s="21">
        <v>0</v>
      </c>
      <c r="F6968" s="22">
        <v>9.3987170751192502E-5</v>
      </c>
      <c r="G6968" s="22">
        <v>1.14155251141553E-4</v>
      </c>
      <c r="H6968" s="26">
        <v>0</v>
      </c>
      <c r="I6968" s="20">
        <v>7.6997672609999998E-2</v>
      </c>
      <c r="J6968" s="24">
        <v>0.45810000000000001</v>
      </c>
      <c r="K6968" s="20">
        <v>6.6837107379999997E-2</v>
      </c>
      <c r="L6968" s="20">
        <v>0.2062245492</v>
      </c>
      <c r="M6968" s="20">
        <v>1.7319057649999999E-3</v>
      </c>
      <c r="N6968" s="21">
        <v>0</v>
      </c>
    </row>
    <row r="6969" spans="1:14" ht="15" customHeight="1" outlineLevel="1" x14ac:dyDescent="0.3">
      <c r="A6969" s="12">
        <v>6967</v>
      </c>
      <c r="B6969" s="13">
        <v>1</v>
      </c>
      <c r="C6969" s="19">
        <v>5.6023692902983697E-5</v>
      </c>
      <c r="D6969" s="20">
        <v>1.8917015679999999E-4</v>
      </c>
      <c r="E6969" s="21">
        <v>0</v>
      </c>
      <c r="F6969" s="22">
        <v>1.8210014333043501E-4</v>
      </c>
      <c r="G6969" s="22">
        <v>1.14155251141553E-4</v>
      </c>
      <c r="H6969" s="26">
        <v>8.3992892909061506E-3</v>
      </c>
      <c r="I6969" s="20">
        <v>7.4864235840000001E-2</v>
      </c>
      <c r="J6969" s="24">
        <v>0.44640000000000002</v>
      </c>
      <c r="K6969" s="20">
        <v>8.4124665210000005E-2</v>
      </c>
      <c r="L6969" s="20">
        <v>0.23434167149999999</v>
      </c>
      <c r="M6969" s="20">
        <v>1.499080692E-2</v>
      </c>
      <c r="N6969" s="21">
        <v>0</v>
      </c>
    </row>
    <row r="6970" spans="1:14" ht="15" customHeight="1" outlineLevel="1" x14ac:dyDescent="0.3">
      <c r="A6970" s="12">
        <v>6968</v>
      </c>
      <c r="B6970" s="13">
        <v>1</v>
      </c>
      <c r="C6970" s="19">
        <v>6.8273514056253296E-5</v>
      </c>
      <c r="D6970" s="20">
        <v>1.7127374780000001E-4</v>
      </c>
      <c r="E6970" s="21">
        <v>0</v>
      </c>
      <c r="F6970" s="22">
        <v>1.58603350642637E-4</v>
      </c>
      <c r="G6970" s="22">
        <v>1.14155251141553E-4</v>
      </c>
      <c r="H6970" s="26">
        <v>4.3450169601033803E-2</v>
      </c>
      <c r="I6970" s="20">
        <v>6.9239720709999994E-2</v>
      </c>
      <c r="J6970" s="24">
        <v>0.4143</v>
      </c>
      <c r="K6970" s="20">
        <v>9.8733869000000002E-2</v>
      </c>
      <c r="L6970" s="20">
        <v>0.2468489432</v>
      </c>
      <c r="M6970" s="20">
        <v>0.13920239370000001</v>
      </c>
      <c r="N6970" s="21">
        <v>0</v>
      </c>
    </row>
    <row r="6971" spans="1:14" ht="15" customHeight="1" outlineLevel="1" x14ac:dyDescent="0.3">
      <c r="A6971" s="12">
        <v>6969</v>
      </c>
      <c r="B6971" s="13">
        <v>1</v>
      </c>
      <c r="C6971" s="19">
        <v>8.9956445641161699E-5</v>
      </c>
      <c r="D6971" s="20">
        <v>1.450120458E-4</v>
      </c>
      <c r="E6971" s="21">
        <v>0</v>
      </c>
      <c r="F6971" s="22">
        <v>1.4685495429873799E-4</v>
      </c>
      <c r="G6971" s="22">
        <v>1.14155251141553E-4</v>
      </c>
      <c r="H6971" s="26">
        <v>0.107252463253109</v>
      </c>
      <c r="I6971" s="20">
        <v>6.3809154379999997E-2</v>
      </c>
      <c r="J6971" s="24">
        <v>0.34439999999999998</v>
      </c>
      <c r="K6971" s="20">
        <v>0.12162162159999999</v>
      </c>
      <c r="L6971" s="20">
        <v>0.2516967229</v>
      </c>
      <c r="M6971" s="20">
        <v>0.17823682190000001</v>
      </c>
      <c r="N6971" s="21">
        <v>0</v>
      </c>
    </row>
    <row r="6972" spans="1:14" ht="15" customHeight="1" outlineLevel="1" x14ac:dyDescent="0.3">
      <c r="A6972" s="12">
        <v>6970</v>
      </c>
      <c r="B6972" s="13">
        <v>1</v>
      </c>
      <c r="C6972" s="19">
        <v>1.0906056619347699E-4</v>
      </c>
      <c r="D6972" s="20">
        <v>1.15130156E-4</v>
      </c>
      <c r="E6972" s="21">
        <v>0</v>
      </c>
      <c r="F6972" s="22">
        <v>1.6447754881458699E-4</v>
      </c>
      <c r="G6972" s="22">
        <v>1.14155251141553E-4</v>
      </c>
      <c r="H6972" s="26">
        <v>0.16346309158455799</v>
      </c>
      <c r="I6972" s="20">
        <v>5.9930178430000001E-2</v>
      </c>
      <c r="J6972" s="24">
        <v>0.42299999999999999</v>
      </c>
      <c r="K6972" s="20">
        <v>0.17920623329999999</v>
      </c>
      <c r="L6972" s="20">
        <v>0.26255574949999999</v>
      </c>
      <c r="M6972" s="20">
        <v>0.10544089750000001</v>
      </c>
      <c r="N6972" s="20">
        <v>3.1868571429999998E-3</v>
      </c>
    </row>
    <row r="6973" spans="1:14" ht="15" customHeight="1" outlineLevel="1" x14ac:dyDescent="0.3">
      <c r="A6973" s="12">
        <v>6971</v>
      </c>
      <c r="B6973" s="13">
        <v>1</v>
      </c>
      <c r="C6973" s="19">
        <v>1.2284611663657401E-4</v>
      </c>
      <c r="D6973" s="20">
        <v>8.8029879439999997E-5</v>
      </c>
      <c r="E6973" s="21">
        <v>0</v>
      </c>
      <c r="F6973" s="22">
        <v>1.87974341502385E-4</v>
      </c>
      <c r="G6973" s="22">
        <v>1.14155251141553E-4</v>
      </c>
      <c r="H6973" s="26">
        <v>0.213051203359716</v>
      </c>
      <c r="I6973" s="20">
        <v>5.9736229639999999E-2</v>
      </c>
      <c r="J6973" s="24">
        <v>0.47560000000000002</v>
      </c>
      <c r="K6973" s="20">
        <v>0.1817628439</v>
      </c>
      <c r="L6973" s="20">
        <v>0.25916230369999999</v>
      </c>
      <c r="M6973" s="20">
        <v>3.1252677479999998E-2</v>
      </c>
      <c r="N6973" s="21">
        <v>0</v>
      </c>
    </row>
    <row r="6974" spans="1:14" ht="15" customHeight="1" outlineLevel="1" x14ac:dyDescent="0.3">
      <c r="A6974" s="12">
        <v>6972</v>
      </c>
      <c r="B6974" s="13">
        <v>1</v>
      </c>
      <c r="C6974" s="19">
        <v>1.37836787718431E-4</v>
      </c>
      <c r="D6974" s="20">
        <v>6.4897492440000004E-5</v>
      </c>
      <c r="E6974" s="21">
        <v>0</v>
      </c>
      <c r="F6974" s="22">
        <v>2.0677177565262301E-4</v>
      </c>
      <c r="G6974" s="22">
        <v>1.14155251141553E-4</v>
      </c>
      <c r="H6974" s="26">
        <v>0.246002261347117</v>
      </c>
      <c r="I6974" s="20">
        <v>6.2742435999999999E-2</v>
      </c>
      <c r="J6974" s="24">
        <v>0.47560000000000002</v>
      </c>
      <c r="K6974" s="20">
        <v>0.101412223</v>
      </c>
      <c r="L6974" s="20">
        <v>0.24403723090000001</v>
      </c>
      <c r="M6974" s="20">
        <v>1.337349021E-3</v>
      </c>
      <c r="N6974" s="21">
        <v>0</v>
      </c>
    </row>
    <row r="6975" spans="1:14" ht="15" customHeight="1" outlineLevel="1" x14ac:dyDescent="0.3">
      <c r="A6975" s="12">
        <v>6973</v>
      </c>
      <c r="B6975" s="13">
        <v>1</v>
      </c>
      <c r="C6975" s="19">
        <v>1.31384529143473E-4</v>
      </c>
      <c r="D6975" s="20">
        <v>5.043719393E-5</v>
      </c>
      <c r="E6975" s="21">
        <v>0</v>
      </c>
      <c r="F6975" s="22">
        <v>1.87974341502385E-4</v>
      </c>
      <c r="G6975" s="22">
        <v>1.14155251141553E-4</v>
      </c>
      <c r="H6975" s="26">
        <v>0.247940558875787</v>
      </c>
      <c r="I6975" s="20">
        <v>6.2742435999999999E-2</v>
      </c>
      <c r="J6975" s="24">
        <v>0.43609999999999999</v>
      </c>
      <c r="K6975" s="20">
        <v>9.0333576819999997E-2</v>
      </c>
      <c r="L6975" s="20">
        <v>0.22600349040000001</v>
      </c>
      <c r="M6975" s="20">
        <v>5.7093452269999997E-2</v>
      </c>
      <c r="N6975" s="21">
        <v>0</v>
      </c>
    </row>
    <row r="6976" spans="1:14" ht="15" customHeight="1" outlineLevel="1" x14ac:dyDescent="0.3">
      <c r="A6976" s="12">
        <v>6974</v>
      </c>
      <c r="B6976" s="13">
        <v>1</v>
      </c>
      <c r="C6976" s="19">
        <v>1.19740896905712E-4</v>
      </c>
      <c r="D6976" s="20">
        <v>4.5242122050000001E-5</v>
      </c>
      <c r="E6976" s="21">
        <v>0</v>
      </c>
      <c r="F6976" s="22">
        <v>1.90324020771165E-4</v>
      </c>
      <c r="G6976" s="22">
        <v>1.14155251141553E-4</v>
      </c>
      <c r="H6976" s="26">
        <v>0.22920368276530401</v>
      </c>
      <c r="I6976" s="20">
        <v>6.1093871219999998E-2</v>
      </c>
      <c r="J6976" s="24">
        <v>0.40410000000000001</v>
      </c>
      <c r="K6976" s="20">
        <v>9.3864134399999993E-2</v>
      </c>
      <c r="L6976" s="20">
        <v>0.23017258099999999</v>
      </c>
      <c r="M6976" s="20">
        <v>0.24249012510000001</v>
      </c>
      <c r="N6976" s="21">
        <v>0</v>
      </c>
    </row>
    <row r="6977" spans="1:14" ht="15" customHeight="1" outlineLevel="1" x14ac:dyDescent="0.3">
      <c r="A6977" s="12">
        <v>6975</v>
      </c>
      <c r="B6977" s="13">
        <v>1</v>
      </c>
      <c r="C6977" s="19">
        <v>1.08582379921368E-4</v>
      </c>
      <c r="D6977" s="20">
        <v>4.8453249159999997E-5</v>
      </c>
      <c r="E6977" s="21">
        <v>0</v>
      </c>
      <c r="F6977" s="22">
        <v>2.1382081345896301E-4</v>
      </c>
      <c r="G6977" s="22">
        <v>1.14155251141553E-4</v>
      </c>
      <c r="H6977" s="26">
        <v>0.178969471813923</v>
      </c>
      <c r="I6977" s="20">
        <v>6.4294026379999994E-2</v>
      </c>
      <c r="J6977" s="24">
        <v>0.38969999999999999</v>
      </c>
      <c r="K6977" s="20">
        <v>8.2785488190000006E-2</v>
      </c>
      <c r="L6977" s="24">
        <v>0.23327516000000001</v>
      </c>
      <c r="M6977" s="20">
        <v>0.31032047099999999</v>
      </c>
      <c r="N6977" s="21">
        <v>0</v>
      </c>
    </row>
    <row r="6978" spans="1:14" ht="15" customHeight="1" outlineLevel="1" x14ac:dyDescent="0.3">
      <c r="A6978" s="12">
        <v>6976</v>
      </c>
      <c r="B6978" s="13">
        <v>1</v>
      </c>
      <c r="C6978" s="19">
        <v>9.8539473756078001E-5</v>
      </c>
      <c r="D6978" s="20">
        <v>6.0336464760000003E-5</v>
      </c>
      <c r="E6978" s="21">
        <v>0</v>
      </c>
      <c r="F6978" s="22">
        <v>2.23219530534082E-4</v>
      </c>
      <c r="G6978" s="22">
        <v>1.14155251141553E-4</v>
      </c>
      <c r="H6978" s="26">
        <v>9.4815054110805999E-2</v>
      </c>
      <c r="I6978" s="20">
        <v>6.9724592710000005E-2</v>
      </c>
      <c r="J6978" s="24">
        <v>0.4012</v>
      </c>
      <c r="K6978" s="20">
        <v>0.15266617969999999</v>
      </c>
      <c r="L6978" s="20">
        <v>0.25557494670000003</v>
      </c>
      <c r="M6978" s="20">
        <v>0.19296619870000001</v>
      </c>
      <c r="N6978" s="21">
        <v>0</v>
      </c>
    </row>
    <row r="6979" spans="1:14" ht="15" customHeight="1" outlineLevel="1" x14ac:dyDescent="0.3">
      <c r="A6979" s="12">
        <v>6977</v>
      </c>
      <c r="B6979" s="13">
        <v>1</v>
      </c>
      <c r="C6979" s="19">
        <v>8.9826737528733496E-5</v>
      </c>
      <c r="D6979" s="20">
        <v>9.3204498279999995E-5</v>
      </c>
      <c r="E6979" s="21">
        <v>0</v>
      </c>
      <c r="F6979" s="22">
        <v>2.23219530534082E-4</v>
      </c>
      <c r="G6979" s="22">
        <v>1.14155251141553E-4</v>
      </c>
      <c r="H6979" s="26">
        <v>3.0366661282506899E-2</v>
      </c>
      <c r="I6979" s="20">
        <v>7.2924747870000001E-2</v>
      </c>
      <c r="J6979" s="24">
        <v>0.439</v>
      </c>
      <c r="K6979" s="20">
        <v>0.21098125149999999</v>
      </c>
      <c r="L6979" s="20">
        <v>0.27845646689999998</v>
      </c>
      <c r="M6979" s="20">
        <v>5.6361493899999997E-2</v>
      </c>
      <c r="N6979" s="21">
        <v>0</v>
      </c>
    </row>
    <row r="6980" spans="1:14" ht="15" customHeight="1" outlineLevel="1" x14ac:dyDescent="0.3">
      <c r="A6980" s="12">
        <v>6978</v>
      </c>
      <c r="B6980" s="13">
        <v>1</v>
      </c>
      <c r="C6980" s="19">
        <v>9.2034714464343001E-5</v>
      </c>
      <c r="D6980" s="20">
        <v>1.3177892959999999E-4</v>
      </c>
      <c r="E6980" s="21">
        <v>0</v>
      </c>
      <c r="F6980" s="22">
        <v>1.6447754881458699E-4</v>
      </c>
      <c r="G6980" s="22">
        <v>1.14155251141553E-4</v>
      </c>
      <c r="H6980" s="26">
        <v>0</v>
      </c>
      <c r="I6980" s="20">
        <v>8.3010085339999998E-2</v>
      </c>
      <c r="J6980" s="24">
        <v>0.59130000000000005</v>
      </c>
      <c r="K6980" s="20">
        <v>0.33881178480000002</v>
      </c>
      <c r="L6980" s="20">
        <v>0.30356796590000001</v>
      </c>
      <c r="M6980" s="20">
        <v>1.54814866E-3</v>
      </c>
      <c r="N6980" s="21">
        <v>0</v>
      </c>
    </row>
    <row r="6981" spans="1:14" ht="15" customHeight="1" outlineLevel="1" x14ac:dyDescent="0.3">
      <c r="A6981" s="12">
        <v>6979</v>
      </c>
      <c r="B6981" s="13">
        <v>1</v>
      </c>
      <c r="C6981" s="19">
        <v>1.14852143815318E-4</v>
      </c>
      <c r="D6981" s="20">
        <v>1.4458253199999999E-4</v>
      </c>
      <c r="E6981" s="21">
        <v>0</v>
      </c>
      <c r="F6981" s="22">
        <v>1.1748396343899099E-4</v>
      </c>
      <c r="G6981" s="22">
        <v>1.14155251141553E-4</v>
      </c>
      <c r="H6981" s="26">
        <v>0</v>
      </c>
      <c r="I6981" s="20">
        <v>9.648952676E-2</v>
      </c>
      <c r="J6981" s="24">
        <v>0.70809999999999995</v>
      </c>
      <c r="K6981" s="20">
        <v>0.22887752619999999</v>
      </c>
      <c r="L6981" s="20">
        <v>0.30027147570000001</v>
      </c>
      <c r="M6981" s="20">
        <v>9.6142783390000004E-3</v>
      </c>
      <c r="N6981" s="21">
        <v>0</v>
      </c>
    </row>
    <row r="6982" spans="1:14" ht="15" customHeight="1" outlineLevel="1" x14ac:dyDescent="0.3">
      <c r="A6982" s="12">
        <v>6980</v>
      </c>
      <c r="B6982" s="13">
        <v>1</v>
      </c>
      <c r="C6982" s="19">
        <v>1.0919972920592401E-4</v>
      </c>
      <c r="D6982" s="20">
        <v>1.564452946E-4</v>
      </c>
      <c r="E6982" s="21">
        <v>0</v>
      </c>
      <c r="F6982" s="22">
        <v>8.8112972579242903E-5</v>
      </c>
      <c r="G6982" s="22">
        <v>1.14155251141553E-4</v>
      </c>
      <c r="H6982" s="26">
        <v>0</v>
      </c>
      <c r="I6982" s="20">
        <v>0.1048293251</v>
      </c>
      <c r="J6982" s="24">
        <v>0.7258</v>
      </c>
      <c r="K6982" s="20">
        <v>0.1391526662</v>
      </c>
      <c r="L6982" s="20">
        <v>0.28757029280000002</v>
      </c>
      <c r="M6982" s="20">
        <v>0.1019394612</v>
      </c>
      <c r="N6982" s="21">
        <v>0</v>
      </c>
    </row>
    <row r="6983" spans="1:14" ht="15" customHeight="1" outlineLevel="1" x14ac:dyDescent="0.3">
      <c r="A6983" s="12">
        <v>6981</v>
      </c>
      <c r="B6983" s="13">
        <v>1</v>
      </c>
      <c r="C6983" s="19">
        <v>9.43643826270744E-5</v>
      </c>
      <c r="D6983" s="20">
        <v>1.6914663169999999E-4</v>
      </c>
      <c r="E6983" s="21">
        <v>0</v>
      </c>
      <c r="F6983" s="22">
        <v>5.87419817194953E-5</v>
      </c>
      <c r="G6983" s="22">
        <v>1.14155251141553E-4</v>
      </c>
      <c r="H6983" s="26">
        <v>0</v>
      </c>
      <c r="I6983" s="20">
        <v>0.1074476338</v>
      </c>
      <c r="J6983" s="24">
        <v>0.69210000000000005</v>
      </c>
      <c r="K6983" s="20">
        <v>0.1001947894</v>
      </c>
      <c r="L6983" s="20">
        <v>0.27486910990000002</v>
      </c>
      <c r="M6983" s="20">
        <v>0.13708259689999999</v>
      </c>
      <c r="N6983" s="21">
        <v>0</v>
      </c>
    </row>
    <row r="6984" spans="1:14" ht="15" customHeight="1" outlineLevel="1" x14ac:dyDescent="0.3">
      <c r="A6984" s="12">
        <v>6982</v>
      </c>
      <c r="B6984" s="13">
        <v>1</v>
      </c>
      <c r="C6984" s="19">
        <v>9.5361523815418298E-5</v>
      </c>
      <c r="D6984" s="20">
        <v>1.8066169260000001E-4</v>
      </c>
      <c r="E6984" s="21">
        <v>0</v>
      </c>
      <c r="F6984" s="22">
        <v>3.7594868300476997E-5</v>
      </c>
      <c r="G6984" s="22">
        <v>1.14155251141553E-4</v>
      </c>
      <c r="H6984" s="26">
        <v>0</v>
      </c>
      <c r="I6984" s="20">
        <v>0.1117145074</v>
      </c>
      <c r="J6984" s="24">
        <v>0.63529999999999998</v>
      </c>
      <c r="K6984" s="20">
        <v>8.3515948379999996E-2</v>
      </c>
      <c r="L6984" s="20">
        <v>0.25664145820000001</v>
      </c>
      <c r="M6984" s="20">
        <v>8.4312890840000002E-2</v>
      </c>
      <c r="N6984" s="21">
        <v>0</v>
      </c>
    </row>
    <row r="6985" spans="1:14" ht="15" customHeight="1" outlineLevel="1" x14ac:dyDescent="0.3">
      <c r="A6985" s="12">
        <v>6983</v>
      </c>
      <c r="B6985" s="13">
        <v>1</v>
      </c>
      <c r="C6985" s="19">
        <v>9.9141889276632805E-5</v>
      </c>
      <c r="D6985" s="20">
        <v>1.8949740540000001E-4</v>
      </c>
      <c r="E6985" s="21">
        <v>0</v>
      </c>
      <c r="F6985" s="22">
        <v>2.3496792687798098E-5</v>
      </c>
      <c r="G6985" s="22">
        <v>1.14155251141553E-4</v>
      </c>
      <c r="H6985" s="26">
        <v>0</v>
      </c>
      <c r="I6985" s="20">
        <v>0.11501163690000001</v>
      </c>
      <c r="J6985" s="24">
        <v>0.62619999999999998</v>
      </c>
      <c r="K6985" s="20">
        <v>7.6698319939999995E-2</v>
      </c>
      <c r="L6985" s="20">
        <v>0.2259065348</v>
      </c>
      <c r="M6985" s="20">
        <v>2.6764199950000001E-2</v>
      </c>
      <c r="N6985" s="21">
        <v>0</v>
      </c>
    </row>
    <row r="6986" spans="1:14" ht="15" customHeight="1" outlineLevel="1" x14ac:dyDescent="0.3">
      <c r="A6986" s="12">
        <v>6984</v>
      </c>
      <c r="B6986" s="13">
        <v>1</v>
      </c>
      <c r="C6986" s="19">
        <v>8.3965627088279795E-5</v>
      </c>
      <c r="D6986" s="20">
        <v>1.9667642210000001E-4</v>
      </c>
      <c r="E6986" s="21">
        <v>0</v>
      </c>
      <c r="F6986" s="22">
        <v>9.3987170751192492E-6</v>
      </c>
      <c r="G6986" s="22">
        <v>1.14155251141553E-4</v>
      </c>
      <c r="H6986" s="26">
        <v>0</v>
      </c>
      <c r="I6986" s="20">
        <v>0.1170480993</v>
      </c>
      <c r="J6986" s="24">
        <v>0.6129</v>
      </c>
      <c r="K6986" s="20">
        <v>5.3080107129999998E-2</v>
      </c>
      <c r="L6986" s="20">
        <v>0.2065154159</v>
      </c>
      <c r="M6986" s="20">
        <v>1.337349021E-3</v>
      </c>
      <c r="N6986" s="21">
        <v>0</v>
      </c>
    </row>
    <row r="6987" spans="1:14" ht="15" customHeight="1" outlineLevel="1" x14ac:dyDescent="0.3">
      <c r="A6987" s="12">
        <v>6985</v>
      </c>
      <c r="B6987" s="13">
        <v>1</v>
      </c>
      <c r="C6987" s="19">
        <v>7.0578133231843595E-5</v>
      </c>
      <c r="D6987" s="20">
        <v>2.0264870939999999E-4</v>
      </c>
      <c r="E6987" s="21">
        <v>0</v>
      </c>
      <c r="F6987" s="22">
        <v>5.8741981719495297E-6</v>
      </c>
      <c r="G6987" s="22">
        <v>1.14155251141553E-4</v>
      </c>
      <c r="H6987" s="26">
        <v>0</v>
      </c>
      <c r="I6987" s="20">
        <v>0.11607835530000001</v>
      </c>
      <c r="J6987" s="24">
        <v>0.58160000000000001</v>
      </c>
      <c r="K6987" s="20">
        <v>5.003652301E-2</v>
      </c>
      <c r="L6987" s="20">
        <v>0.20923017259999999</v>
      </c>
      <c r="M6987" s="20">
        <v>4.1521965869999997E-2</v>
      </c>
      <c r="N6987" s="21">
        <v>0</v>
      </c>
    </row>
    <row r="6988" spans="1:14" ht="15" customHeight="1" outlineLevel="1" x14ac:dyDescent="0.3">
      <c r="A6988" s="12">
        <v>6986</v>
      </c>
      <c r="B6988" s="13">
        <v>1</v>
      </c>
      <c r="C6988" s="19">
        <v>6.1871098259251001E-5</v>
      </c>
      <c r="D6988" s="20">
        <v>2.078233283E-4</v>
      </c>
      <c r="E6988" s="21">
        <v>0</v>
      </c>
      <c r="F6988" s="22">
        <v>2.3496792687798102E-6</v>
      </c>
      <c r="G6988" s="22">
        <v>1.14155251141553E-4</v>
      </c>
      <c r="H6988" s="26">
        <v>0</v>
      </c>
      <c r="I6988" s="20">
        <v>0.1184057409</v>
      </c>
      <c r="J6988" s="24">
        <v>0.55500000000000005</v>
      </c>
      <c r="K6988" s="20">
        <v>3.6888239590000003E-2</v>
      </c>
      <c r="L6988" s="20">
        <v>0.2233856894</v>
      </c>
      <c r="M6988" s="20">
        <v>0.1820319594</v>
      </c>
      <c r="N6988" s="21">
        <v>0</v>
      </c>
    </row>
    <row r="6989" spans="1:14" ht="15" customHeight="1" outlineLevel="1" x14ac:dyDescent="0.3">
      <c r="A6989" s="12">
        <v>6987</v>
      </c>
      <c r="B6989" s="13">
        <v>1</v>
      </c>
      <c r="C6989" s="19">
        <v>4.9235505742713101E-5</v>
      </c>
      <c r="D6989" s="20">
        <v>2.120980134E-4</v>
      </c>
      <c r="E6989" s="21">
        <v>0</v>
      </c>
      <c r="F6989" s="22">
        <v>1.17483963438991E-6</v>
      </c>
      <c r="G6989" s="22">
        <v>1.14155251141553E-4</v>
      </c>
      <c r="H6989" s="26">
        <v>0</v>
      </c>
      <c r="I6989" s="20">
        <v>0.1185996897</v>
      </c>
      <c r="J6989" s="24">
        <v>0.52939999999999998</v>
      </c>
      <c r="K6989" s="20">
        <v>2.8366204039999999E-2</v>
      </c>
      <c r="L6989" s="20">
        <v>0.24326158619999999</v>
      </c>
      <c r="M6989" s="20">
        <v>0.23147915760000001</v>
      </c>
      <c r="N6989" s="21">
        <v>0</v>
      </c>
    </row>
    <row r="6990" spans="1:14" ht="15" customHeight="1" outlineLevel="1" x14ac:dyDescent="0.3">
      <c r="A6990" s="12">
        <v>6988</v>
      </c>
      <c r="B6990" s="13">
        <v>1</v>
      </c>
      <c r="C6990" s="19">
        <v>4.79310045070233E-5</v>
      </c>
      <c r="D6990" s="20">
        <v>2.1393878689999999E-4</v>
      </c>
      <c r="E6990" s="21">
        <v>0</v>
      </c>
      <c r="F6990" s="22">
        <v>1.40980756126789E-5</v>
      </c>
      <c r="G6990" s="22">
        <v>1.14155251141553E-4</v>
      </c>
      <c r="H6990" s="26">
        <v>0</v>
      </c>
      <c r="I6990" s="20">
        <v>0.1164662529</v>
      </c>
      <c r="J6990" s="24">
        <v>0.54369999999999996</v>
      </c>
      <c r="K6990" s="20">
        <v>7.6820063310000006E-2</v>
      </c>
      <c r="L6990" s="20">
        <v>0.2491758774</v>
      </c>
      <c r="M6990" s="20">
        <v>0.1454183013</v>
      </c>
      <c r="N6990" s="21">
        <v>0</v>
      </c>
    </row>
    <row r="6991" spans="1:14" ht="15" customHeight="1" outlineLevel="1" x14ac:dyDescent="0.3">
      <c r="A6991" s="12">
        <v>6989</v>
      </c>
      <c r="B6991" s="13">
        <v>1</v>
      </c>
      <c r="C6991" s="19">
        <v>6.1492477470178399E-5</v>
      </c>
      <c r="D6991" s="20">
        <v>2.1557503000000001E-4</v>
      </c>
      <c r="E6991" s="21">
        <v>0</v>
      </c>
      <c r="F6991" s="22">
        <v>3.7594868300476997E-5</v>
      </c>
      <c r="G6991" s="22">
        <v>1.14155251141553E-4</v>
      </c>
      <c r="H6991" s="26">
        <v>0</v>
      </c>
      <c r="I6991" s="20">
        <v>0.1231574864</v>
      </c>
      <c r="J6991" s="24">
        <v>0.59130000000000005</v>
      </c>
      <c r="K6991" s="20">
        <v>0.18468468469999999</v>
      </c>
      <c r="L6991" s="20">
        <v>0.28029862319999999</v>
      </c>
      <c r="M6991" s="20">
        <v>4.2681954639999999E-2</v>
      </c>
      <c r="N6991" s="21">
        <v>0</v>
      </c>
    </row>
    <row r="6992" spans="1:14" ht="15" customHeight="1" outlineLevel="1" x14ac:dyDescent="0.3">
      <c r="A6992" s="12">
        <v>6990</v>
      </c>
      <c r="B6992" s="13">
        <v>1</v>
      </c>
      <c r="C6992" s="19">
        <v>8.8179608919639304E-5</v>
      </c>
      <c r="D6992" s="20">
        <v>2.1651586980000001E-4</v>
      </c>
      <c r="E6992" s="21">
        <v>0</v>
      </c>
      <c r="F6992" s="22">
        <v>9.3987170751192502E-5</v>
      </c>
      <c r="G6992" s="22">
        <v>1.14155251141553E-4</v>
      </c>
      <c r="H6992" s="26">
        <v>0</v>
      </c>
      <c r="I6992" s="20">
        <v>0.139352211</v>
      </c>
      <c r="J6992" s="24">
        <v>0.64300000000000002</v>
      </c>
      <c r="K6992" s="20">
        <v>0.33503774040000001</v>
      </c>
      <c r="L6992" s="20">
        <v>0.32703121969999999</v>
      </c>
      <c r="M6992" s="20">
        <v>1.3778720329999999E-3</v>
      </c>
      <c r="N6992" s="21">
        <v>0</v>
      </c>
    </row>
    <row r="6993" spans="1:14" ht="15" customHeight="1" outlineLevel="1" x14ac:dyDescent="0.3">
      <c r="A6993" s="12">
        <v>6991</v>
      </c>
      <c r="B6993" s="13">
        <v>1</v>
      </c>
      <c r="C6993" s="19">
        <v>1.17049146620185E-4</v>
      </c>
      <c r="D6993" s="20">
        <v>2.1551367089999999E-4</v>
      </c>
      <c r="E6993" s="21">
        <v>0</v>
      </c>
      <c r="F6993" s="22">
        <v>1.8210014333043501E-4</v>
      </c>
      <c r="G6993" s="22">
        <v>1.14155251141553E-4</v>
      </c>
      <c r="H6993" s="26">
        <v>1.37296074947504E-2</v>
      </c>
      <c r="I6993" s="20">
        <v>0.1376066718</v>
      </c>
      <c r="J6993" s="24">
        <v>0.68140000000000001</v>
      </c>
      <c r="K6993" s="20">
        <v>0.34185536890000001</v>
      </c>
      <c r="L6993" s="20">
        <v>0.37007950360000003</v>
      </c>
      <c r="M6993" s="20">
        <v>5.706861249E-3</v>
      </c>
      <c r="N6993" s="21">
        <v>0</v>
      </c>
    </row>
    <row r="6994" spans="1:14" ht="15" customHeight="1" outlineLevel="1" x14ac:dyDescent="0.3">
      <c r="A6994" s="12">
        <v>6992</v>
      </c>
      <c r="B6994" s="13">
        <v>1</v>
      </c>
      <c r="C6994" s="19">
        <v>1.3738105730787199E-4</v>
      </c>
      <c r="D6994" s="20">
        <v>1.9377209060000001E-4</v>
      </c>
      <c r="E6994" s="21">
        <v>0</v>
      </c>
      <c r="F6994" s="22">
        <v>1.58603350642637E-4</v>
      </c>
      <c r="G6994" s="22">
        <v>1.14155251141553E-4</v>
      </c>
      <c r="H6994" s="26">
        <v>8.1731545792279106E-2</v>
      </c>
      <c r="I6994" s="20">
        <v>0.1320791311</v>
      </c>
      <c r="J6994" s="24">
        <v>0.71599999999999997</v>
      </c>
      <c r="K6994" s="20">
        <v>0.38300462619999998</v>
      </c>
      <c r="L6994" s="20">
        <v>0.38598022110000002</v>
      </c>
      <c r="M6994" s="20">
        <v>7.200136352E-2</v>
      </c>
      <c r="N6994" s="20">
        <v>2.9706857140000001E-2</v>
      </c>
    </row>
    <row r="6995" spans="1:14" ht="15" customHeight="1" outlineLevel="1" x14ac:dyDescent="0.3">
      <c r="A6995" s="12">
        <v>6993</v>
      </c>
      <c r="B6995" s="13">
        <v>1</v>
      </c>
      <c r="C6995" s="19">
        <v>1.53856772396776E-4</v>
      </c>
      <c r="D6995" s="20">
        <v>1.589405653E-4</v>
      </c>
      <c r="E6995" s="21">
        <v>0</v>
      </c>
      <c r="F6995" s="22">
        <v>1.4685495429873799E-4</v>
      </c>
      <c r="G6995" s="22">
        <v>1.14155251141553E-4</v>
      </c>
      <c r="H6995" s="26">
        <v>0.201905992569859</v>
      </c>
      <c r="I6995" s="20">
        <v>0.1159813809</v>
      </c>
      <c r="J6995" s="24">
        <v>0.74880000000000002</v>
      </c>
      <c r="K6995" s="20">
        <v>0.43791088389999999</v>
      </c>
      <c r="L6995" s="20">
        <v>0.3871436882</v>
      </c>
      <c r="M6995" s="20">
        <v>0.1028074368</v>
      </c>
      <c r="N6995" s="20">
        <v>0.1111277143</v>
      </c>
    </row>
    <row r="6996" spans="1:14" ht="15" customHeight="1" outlineLevel="1" x14ac:dyDescent="0.3">
      <c r="A6996" s="12">
        <v>6994</v>
      </c>
      <c r="B6996" s="13">
        <v>1</v>
      </c>
      <c r="C6996" s="19">
        <v>1.67108053637012E-4</v>
      </c>
      <c r="D6996" s="20">
        <v>1.1498698470000001E-4</v>
      </c>
      <c r="E6996" s="21">
        <v>0</v>
      </c>
      <c r="F6996" s="22">
        <v>1.6447754881458699E-4</v>
      </c>
      <c r="G6996" s="22">
        <v>1.14155251141553E-4</v>
      </c>
      <c r="H6996" s="26">
        <v>0.308027782264578</v>
      </c>
      <c r="I6996" s="20">
        <v>0.1013382467</v>
      </c>
      <c r="J6996" s="24">
        <v>0.78159999999999996</v>
      </c>
      <c r="K6996" s="20">
        <v>0.40820550280000001</v>
      </c>
      <c r="L6996" s="20">
        <v>0.38113244130000001</v>
      </c>
      <c r="M6996" s="20">
        <v>6.6214450859999996E-2</v>
      </c>
      <c r="N6996" s="20">
        <v>0.41785714289999998</v>
      </c>
    </row>
    <row r="6997" spans="1:14" ht="15" customHeight="1" outlineLevel="1" x14ac:dyDescent="0.3">
      <c r="A6997" s="12">
        <v>6995</v>
      </c>
      <c r="B6997" s="13">
        <v>1</v>
      </c>
      <c r="C6997" s="19">
        <v>1.77935897157056E-4</v>
      </c>
      <c r="D6997" s="20">
        <v>7.2301492520000001E-5</v>
      </c>
      <c r="E6997" s="21">
        <v>0</v>
      </c>
      <c r="F6997" s="22">
        <v>1.87974341502385E-4</v>
      </c>
      <c r="G6997" s="22">
        <v>1.14155251141553E-4</v>
      </c>
      <c r="H6997" s="26">
        <v>0.38685188176385099</v>
      </c>
      <c r="I6997" s="20">
        <v>0.10735065940000001</v>
      </c>
      <c r="J6997" s="24">
        <v>0.82489999999999997</v>
      </c>
      <c r="K6997" s="20">
        <v>0.3638909179</v>
      </c>
      <c r="L6997" s="20">
        <v>0.35689354280000002</v>
      </c>
      <c r="M6997" s="20">
        <v>2.272746481E-2</v>
      </c>
      <c r="N6997" s="24">
        <v>9.1962000000000002E-2</v>
      </c>
    </row>
    <row r="6998" spans="1:14" ht="15" customHeight="1" outlineLevel="1" x14ac:dyDescent="0.3">
      <c r="A6998" s="12">
        <v>6996</v>
      </c>
      <c r="B6998" s="13">
        <v>1</v>
      </c>
      <c r="C6998" s="19">
        <v>1.8355670341483501E-4</v>
      </c>
      <c r="D6998" s="20">
        <v>4.4996685590000001E-5</v>
      </c>
      <c r="E6998" s="21">
        <v>0</v>
      </c>
      <c r="F6998" s="22">
        <v>2.0677177565262301E-4</v>
      </c>
      <c r="G6998" s="22">
        <v>1.14155251141553E-4</v>
      </c>
      <c r="H6998" s="26">
        <v>0.42287191083831399</v>
      </c>
      <c r="I6998" s="20">
        <v>0.1146237393</v>
      </c>
      <c r="J6998" s="24">
        <v>0.82640000000000002</v>
      </c>
      <c r="K6998" s="20">
        <v>0.33187241299999998</v>
      </c>
      <c r="L6998" s="20">
        <v>0.33168508819999998</v>
      </c>
      <c r="M6998" s="20">
        <v>1.337349021E-3</v>
      </c>
      <c r="N6998" s="20">
        <v>0.37047771429999998</v>
      </c>
    </row>
    <row r="6999" spans="1:14" ht="15" customHeight="1" outlineLevel="1" x14ac:dyDescent="0.3">
      <c r="A6999" s="12">
        <v>6997</v>
      </c>
      <c r="B6999" s="13">
        <v>1</v>
      </c>
      <c r="C6999" s="19">
        <v>1.80508242941682E-4</v>
      </c>
      <c r="D6999" s="20">
        <v>2.7366166049999998E-5</v>
      </c>
      <c r="E6999" s="21">
        <v>0</v>
      </c>
      <c r="F6999" s="22">
        <v>1.87974341502385E-4</v>
      </c>
      <c r="G6999" s="22">
        <v>1.14155251141553E-4</v>
      </c>
      <c r="H6999" s="26">
        <v>0.41253432401873702</v>
      </c>
      <c r="I6999" s="20">
        <v>0.1175329713</v>
      </c>
      <c r="J6999" s="24">
        <v>0.82030000000000003</v>
      </c>
      <c r="K6999" s="20">
        <v>0.31300219140000002</v>
      </c>
      <c r="L6999" s="20">
        <v>0.30618576689999999</v>
      </c>
      <c r="M6999" s="20">
        <v>2.9075304619999999E-2</v>
      </c>
      <c r="N6999" s="20">
        <v>0.81006342860000002</v>
      </c>
    </row>
    <row r="7000" spans="1:14" ht="15" customHeight="1" outlineLevel="1" x14ac:dyDescent="0.3">
      <c r="A7000" s="12">
        <v>6998</v>
      </c>
      <c r="B7000" s="13">
        <v>1</v>
      </c>
      <c r="C7000" s="19">
        <v>1.74176678459448E-4</v>
      </c>
      <c r="D7000" s="20">
        <v>1.9757635580000001E-5</v>
      </c>
      <c r="E7000" s="21">
        <v>0</v>
      </c>
      <c r="F7000" s="22">
        <v>1.90324020771165E-4</v>
      </c>
      <c r="G7000" s="22">
        <v>1.14155251141553E-4</v>
      </c>
      <c r="H7000" s="26">
        <v>0.36278468744952402</v>
      </c>
      <c r="I7000" s="20">
        <v>0.12596974399999999</v>
      </c>
      <c r="J7000" s="24">
        <v>0.81240000000000001</v>
      </c>
      <c r="K7000" s="20">
        <v>0.2596785975</v>
      </c>
      <c r="L7000" s="20">
        <v>0.31685088230000003</v>
      </c>
      <c r="M7000" s="20">
        <v>0.1325637603</v>
      </c>
      <c r="N7000" s="20">
        <v>0.83103428570000004</v>
      </c>
    </row>
    <row r="7001" spans="1:14" ht="15" customHeight="1" outlineLevel="1" x14ac:dyDescent="0.3">
      <c r="A7001" s="12">
        <v>6999</v>
      </c>
      <c r="B7001" s="13">
        <v>1</v>
      </c>
      <c r="C7001" s="19">
        <v>1.6337321755212E-4</v>
      </c>
      <c r="D7001" s="20">
        <v>2.2825591409999999E-5</v>
      </c>
      <c r="E7001" s="21">
        <v>0</v>
      </c>
      <c r="F7001" s="22">
        <v>2.1382081345896301E-4</v>
      </c>
      <c r="G7001" s="22">
        <v>1.14155251141553E-4</v>
      </c>
      <c r="H7001" s="26">
        <v>0.27491519948312099</v>
      </c>
      <c r="I7001" s="20">
        <v>0.12810318079999999</v>
      </c>
      <c r="J7001" s="24">
        <v>0.78879999999999995</v>
      </c>
      <c r="K7001" s="20">
        <v>0.19527635739999999</v>
      </c>
      <c r="L7001" s="20">
        <v>0.32635253050000002</v>
      </c>
      <c r="M7001" s="20">
        <v>0.16726894880000001</v>
      </c>
      <c r="N7001" s="20">
        <v>0.73704428570000002</v>
      </c>
    </row>
    <row r="7002" spans="1:14" ht="15" customHeight="1" outlineLevel="1" x14ac:dyDescent="0.3">
      <c r="A7002" s="12">
        <v>7000</v>
      </c>
      <c r="B7002" s="13">
        <v>1</v>
      </c>
      <c r="C7002" s="19">
        <v>1.52153014798943E-4</v>
      </c>
      <c r="D7002" s="20">
        <v>3.7531326389999999E-5</v>
      </c>
      <c r="E7002" s="21">
        <v>0</v>
      </c>
      <c r="F7002" s="22">
        <v>2.23219530534082E-4</v>
      </c>
      <c r="G7002" s="22">
        <v>1.14155251141553E-4</v>
      </c>
      <c r="H7002" s="26">
        <v>0.147149087384914</v>
      </c>
      <c r="I7002" s="24">
        <v>0.12742435999999999</v>
      </c>
      <c r="J7002" s="24">
        <v>0.75880000000000003</v>
      </c>
      <c r="K7002" s="20">
        <v>0.21232042849999999</v>
      </c>
      <c r="L7002" s="20">
        <v>0.34399844870000001</v>
      </c>
      <c r="M7002" s="20">
        <v>0.1064028086</v>
      </c>
      <c r="N7002" s="20">
        <v>0.31864114290000001</v>
      </c>
    </row>
    <row r="7003" spans="1:14" ht="15" customHeight="1" outlineLevel="1" x14ac:dyDescent="0.3">
      <c r="A7003" s="12">
        <v>7001</v>
      </c>
      <c r="B7003" s="13">
        <v>1</v>
      </c>
      <c r="C7003" s="19">
        <v>1.3704007123277199E-4</v>
      </c>
      <c r="D7003" s="20">
        <v>7.9316884859999994E-5</v>
      </c>
      <c r="E7003" s="21">
        <v>0</v>
      </c>
      <c r="F7003" s="22">
        <v>2.23219530534082E-4</v>
      </c>
      <c r="G7003" s="22">
        <v>1.14155251141553E-4</v>
      </c>
      <c r="H7003" s="26">
        <v>3.94120497496366E-2</v>
      </c>
      <c r="I7003" s="20">
        <v>0.12325446080000001</v>
      </c>
      <c r="J7003" s="24">
        <v>0.67420000000000002</v>
      </c>
      <c r="K7003" s="20">
        <v>0.2801314828</v>
      </c>
      <c r="L7003" s="20">
        <v>0.37851464029999998</v>
      </c>
      <c r="M7003" s="20">
        <v>3.1416934379999997E-2</v>
      </c>
      <c r="N7003" s="24">
        <v>0.16028999999999999</v>
      </c>
    </row>
    <row r="7004" spans="1:14" ht="15" customHeight="1" outlineLevel="1" x14ac:dyDescent="0.3">
      <c r="A7004" s="12">
        <v>7002</v>
      </c>
      <c r="B7004" s="13">
        <v>1</v>
      </c>
      <c r="C7004" s="19">
        <v>1.3808815640250599E-4</v>
      </c>
      <c r="D7004" s="20">
        <v>1.240476809E-4</v>
      </c>
      <c r="E7004" s="21">
        <v>0</v>
      </c>
      <c r="F7004" s="22">
        <v>1.6447754881458699E-4</v>
      </c>
      <c r="G7004" s="22">
        <v>1.14155251141553E-4</v>
      </c>
      <c r="H7004" s="26">
        <v>0</v>
      </c>
      <c r="I7004" s="20">
        <v>0.13605508150000001</v>
      </c>
      <c r="J7004" s="24">
        <v>0.73329999999999995</v>
      </c>
      <c r="K7004" s="20">
        <v>0.42829315800000001</v>
      </c>
      <c r="L7004" s="20">
        <v>0.42282334690000001</v>
      </c>
      <c r="M7004" s="20">
        <v>1.2205623430000001E-3</v>
      </c>
      <c r="N7004" s="21">
        <v>0</v>
      </c>
    </row>
    <row r="7005" spans="1:14" ht="15" customHeight="1" outlineLevel="1" x14ac:dyDescent="0.3">
      <c r="A7005" s="12">
        <v>7003</v>
      </c>
      <c r="B7005" s="13">
        <v>1</v>
      </c>
      <c r="C7005" s="19">
        <v>1.5677525140725401E-4</v>
      </c>
      <c r="D7005" s="20">
        <v>1.3991923910000001E-4</v>
      </c>
      <c r="E7005" s="21">
        <v>0</v>
      </c>
      <c r="F7005" s="22">
        <v>1.1748396343899099E-4</v>
      </c>
      <c r="G7005" s="22">
        <v>1.14155251141553E-4</v>
      </c>
      <c r="H7005" s="26">
        <v>0</v>
      </c>
      <c r="I7005" s="20">
        <v>0.14681923969999999</v>
      </c>
      <c r="J7005" s="24">
        <v>0.78969999999999996</v>
      </c>
      <c r="K7005" s="20">
        <v>0.33503774040000001</v>
      </c>
      <c r="L7005" s="20">
        <v>0.37492728330000002</v>
      </c>
      <c r="M7005" s="20">
        <v>3.0341067709999999E-3</v>
      </c>
      <c r="N7005" s="21">
        <v>0</v>
      </c>
    </row>
    <row r="7006" spans="1:14" ht="15" customHeight="1" outlineLevel="1" x14ac:dyDescent="0.3">
      <c r="A7006" s="12">
        <v>7004</v>
      </c>
      <c r="B7006" s="13">
        <v>1</v>
      </c>
      <c r="C7006" s="19">
        <v>1.3822488291364299E-4</v>
      </c>
      <c r="D7006" s="20">
        <v>1.5372504040000001E-4</v>
      </c>
      <c r="E7006" s="21">
        <v>0</v>
      </c>
      <c r="F7006" s="22">
        <v>8.8112972579242903E-5</v>
      </c>
      <c r="G7006" s="22">
        <v>1.14155251141553E-4</v>
      </c>
      <c r="H7006" s="26">
        <v>0</v>
      </c>
      <c r="I7006" s="24">
        <v>0.15564391</v>
      </c>
      <c r="J7006" s="24">
        <v>0.78969999999999996</v>
      </c>
      <c r="K7006" s="20">
        <v>0.2046505965</v>
      </c>
      <c r="L7006" s="20">
        <v>0.33536940079999999</v>
      </c>
      <c r="M7006" s="20">
        <v>4.8586514900000002E-2</v>
      </c>
      <c r="N7006" s="21">
        <v>0</v>
      </c>
    </row>
    <row r="7007" spans="1:14" ht="15" customHeight="1" outlineLevel="1" x14ac:dyDescent="0.3">
      <c r="A7007" s="12">
        <v>7005</v>
      </c>
      <c r="B7007" s="13">
        <v>1</v>
      </c>
      <c r="C7007" s="19">
        <v>1.15131365454599E-4</v>
      </c>
      <c r="D7007" s="20">
        <v>1.6710132779999999E-4</v>
      </c>
      <c r="E7007" s="21">
        <v>0</v>
      </c>
      <c r="F7007" s="22">
        <v>5.87419817194953E-5</v>
      </c>
      <c r="G7007" s="22">
        <v>1.14155251141553E-4</v>
      </c>
      <c r="H7007" s="26">
        <v>0</v>
      </c>
      <c r="I7007" s="20">
        <v>0.15089216450000001</v>
      </c>
      <c r="J7007" s="24">
        <v>0.75780000000000003</v>
      </c>
      <c r="K7007" s="20">
        <v>0.18224981740000001</v>
      </c>
      <c r="L7007" s="20">
        <v>0.32150475080000002</v>
      </c>
      <c r="M7007" s="20">
        <v>7.4782230549999995E-2</v>
      </c>
      <c r="N7007" s="21">
        <v>0</v>
      </c>
    </row>
    <row r="7008" spans="1:14" ht="15" customHeight="1" outlineLevel="1" x14ac:dyDescent="0.3">
      <c r="A7008" s="12">
        <v>7006</v>
      </c>
      <c r="B7008" s="13">
        <v>1</v>
      </c>
      <c r="C7008" s="19">
        <v>1.1338813390251101E-4</v>
      </c>
      <c r="D7008" s="20">
        <v>1.7614157099999999E-4</v>
      </c>
      <c r="E7008" s="21">
        <v>0</v>
      </c>
      <c r="F7008" s="22">
        <v>3.7594868300476997E-5</v>
      </c>
      <c r="G7008" s="22">
        <v>1.14155251141553E-4</v>
      </c>
      <c r="H7008" s="26">
        <v>0</v>
      </c>
      <c r="I7008" s="20">
        <v>0.14003103180000001</v>
      </c>
      <c r="J7008" s="24">
        <v>0.73750000000000004</v>
      </c>
      <c r="K7008" s="20">
        <v>0.17165814460000001</v>
      </c>
      <c r="L7008" s="20">
        <v>0.29716889660000001</v>
      </c>
      <c r="M7008" s="20">
        <v>5.0911128700000002E-2</v>
      </c>
      <c r="N7008" s="21">
        <v>0</v>
      </c>
    </row>
    <row r="7009" spans="1:14" ht="15" customHeight="1" outlineLevel="1" x14ac:dyDescent="0.3">
      <c r="A7009" s="12">
        <v>7007</v>
      </c>
      <c r="B7009" s="13">
        <v>1</v>
      </c>
      <c r="C7009" s="19">
        <v>1.16742160090898E-4</v>
      </c>
      <c r="D7009" s="20">
        <v>1.825638252E-4</v>
      </c>
      <c r="E7009" s="21">
        <v>0</v>
      </c>
      <c r="F7009" s="22">
        <v>2.3496792687798098E-5</v>
      </c>
      <c r="G7009" s="22">
        <v>1.14155251141553E-4</v>
      </c>
      <c r="H7009" s="26">
        <v>0</v>
      </c>
      <c r="I7009" s="20">
        <v>0.13013964310000001</v>
      </c>
      <c r="J7009" s="24">
        <v>0.71260000000000001</v>
      </c>
      <c r="K7009" s="20">
        <v>0.15108351589999999</v>
      </c>
      <c r="L7009" s="20">
        <v>0.26478572810000001</v>
      </c>
      <c r="M7009" s="20">
        <v>1.9118512220000002E-2</v>
      </c>
      <c r="N7009" s="21">
        <v>0</v>
      </c>
    </row>
    <row r="7010" spans="1:14" ht="15" customHeight="1" outlineLevel="1" x14ac:dyDescent="0.3">
      <c r="A7010" s="12">
        <v>7008</v>
      </c>
      <c r="B7010" s="13">
        <v>1</v>
      </c>
      <c r="C7010" s="19">
        <v>9.9427309662823102E-5</v>
      </c>
      <c r="D7010" s="20">
        <v>1.8702258770000001E-4</v>
      </c>
      <c r="E7010" s="21">
        <v>0</v>
      </c>
      <c r="F7010" s="22">
        <v>9.3987170751192492E-6</v>
      </c>
      <c r="G7010" s="22">
        <v>1.14155251141553E-4</v>
      </c>
      <c r="H7010" s="26">
        <v>0</v>
      </c>
      <c r="I7010" s="20">
        <v>0.125484872</v>
      </c>
      <c r="J7010" s="24">
        <v>0.64810000000000001</v>
      </c>
      <c r="K7010" s="24">
        <v>0.10275140000000001</v>
      </c>
      <c r="L7010" s="20">
        <v>0.23521427189999999</v>
      </c>
      <c r="M7010" s="20">
        <v>1.337349021E-3</v>
      </c>
      <c r="N7010" s="21">
        <v>0</v>
      </c>
    </row>
    <row r="7011" spans="1:14" ht="15" customHeight="1" outlineLevel="1" x14ac:dyDescent="0.3">
      <c r="A7011" s="12">
        <v>7009</v>
      </c>
      <c r="B7011" s="13">
        <v>1</v>
      </c>
      <c r="C7011" s="19">
        <v>8.4938687918488699E-5</v>
      </c>
      <c r="D7011" s="20">
        <v>1.8923151590000001E-4</v>
      </c>
      <c r="E7011" s="21">
        <v>0</v>
      </c>
      <c r="F7011" s="22">
        <v>5.8741981719495297E-6</v>
      </c>
      <c r="G7011" s="22">
        <v>1.14155251141553E-4</v>
      </c>
      <c r="H7011" s="26">
        <v>0</v>
      </c>
      <c r="I7011" s="20">
        <v>0.1223816912</v>
      </c>
      <c r="J7011" s="24">
        <v>0.6089</v>
      </c>
      <c r="K7011" s="20">
        <v>9.751643535E-2</v>
      </c>
      <c r="L7011" s="20">
        <v>0.2291060694</v>
      </c>
      <c r="M7011" s="20">
        <v>1.940350402E-2</v>
      </c>
      <c r="N7011" s="21">
        <v>0</v>
      </c>
    </row>
    <row r="7012" spans="1:14" ht="15" customHeight="1" outlineLevel="1" x14ac:dyDescent="0.3">
      <c r="A7012" s="12">
        <v>7010</v>
      </c>
      <c r="B7012" s="13">
        <v>1</v>
      </c>
      <c r="C7012" s="19">
        <v>7.69084928405469E-5</v>
      </c>
      <c r="D7012" s="20">
        <v>1.8945649939999999E-4</v>
      </c>
      <c r="E7012" s="21">
        <v>0</v>
      </c>
      <c r="F7012" s="22">
        <v>2.3496792687798102E-6</v>
      </c>
      <c r="G7012" s="22">
        <v>1.14155251141553E-4</v>
      </c>
      <c r="H7012" s="26">
        <v>0</v>
      </c>
      <c r="I7012" s="20">
        <v>0.1184057409</v>
      </c>
      <c r="J7012" s="24">
        <v>0.59809999999999997</v>
      </c>
      <c r="K7012" s="20">
        <v>7.0489408330000003E-2</v>
      </c>
      <c r="L7012" s="20">
        <v>0.2249369789</v>
      </c>
      <c r="M7012" s="20">
        <v>9.2983113019999994E-2</v>
      </c>
      <c r="N7012" s="21">
        <v>0</v>
      </c>
    </row>
    <row r="7013" spans="1:14" ht="15" customHeight="1" outlineLevel="1" x14ac:dyDescent="0.3">
      <c r="A7013" s="12">
        <v>7011</v>
      </c>
      <c r="B7013" s="13">
        <v>1</v>
      </c>
      <c r="C7013" s="19">
        <v>6.5018768296983603E-5</v>
      </c>
      <c r="D7013" s="20">
        <v>1.9019280880000001E-4</v>
      </c>
      <c r="E7013" s="21">
        <v>0</v>
      </c>
      <c r="F7013" s="22">
        <v>1.17483963438991E-6</v>
      </c>
      <c r="G7013" s="22">
        <v>1.14155251141553E-4</v>
      </c>
      <c r="H7013" s="26">
        <v>0</v>
      </c>
      <c r="I7013" s="20">
        <v>0.11190845620000001</v>
      </c>
      <c r="J7013" s="24">
        <v>0.58989999999999998</v>
      </c>
      <c r="K7013" s="20">
        <v>6.0384709029999997E-2</v>
      </c>
      <c r="L7013" s="20">
        <v>0.22881520259999999</v>
      </c>
      <c r="M7013" s="20">
        <v>0.11618814149999999</v>
      </c>
      <c r="N7013" s="21">
        <v>0</v>
      </c>
    </row>
    <row r="7014" spans="1:14" ht="15" customHeight="1" outlineLevel="1" x14ac:dyDescent="0.3">
      <c r="A7014" s="12">
        <v>7012</v>
      </c>
      <c r="B7014" s="13">
        <v>1</v>
      </c>
      <c r="C7014" s="19">
        <v>6.1657601486931005E-5</v>
      </c>
      <c r="D7014" s="20">
        <v>1.917676927E-4</v>
      </c>
      <c r="E7014" s="21">
        <v>0</v>
      </c>
      <c r="F7014" s="22">
        <v>1.40980756126789E-5</v>
      </c>
      <c r="G7014" s="22">
        <v>1.14155251141553E-4</v>
      </c>
      <c r="H7014" s="26">
        <v>0</v>
      </c>
      <c r="I7014" s="20">
        <v>0.1137509697</v>
      </c>
      <c r="J7014" s="24">
        <v>0.59260000000000002</v>
      </c>
      <c r="K7014" s="20">
        <v>0.100073046</v>
      </c>
      <c r="L7014" s="20">
        <v>0.23880162890000001</v>
      </c>
      <c r="M7014" s="20">
        <v>7.5075954609999995E-2</v>
      </c>
      <c r="N7014" s="21">
        <v>0</v>
      </c>
    </row>
    <row r="7015" spans="1:14" ht="15" customHeight="1" outlineLevel="1" x14ac:dyDescent="0.3">
      <c r="A7015" s="12">
        <v>7013</v>
      </c>
      <c r="B7015" s="13">
        <v>1</v>
      </c>
      <c r="C7015" s="19">
        <v>7.2855299724538896E-5</v>
      </c>
      <c r="D7015" s="20">
        <v>1.9438568169999999E-4</v>
      </c>
      <c r="E7015" s="21">
        <v>0</v>
      </c>
      <c r="F7015" s="22">
        <v>3.7594868300476997E-5</v>
      </c>
      <c r="G7015" s="22">
        <v>1.14155251141553E-4</v>
      </c>
      <c r="H7015" s="26">
        <v>0</v>
      </c>
      <c r="I7015" s="20">
        <v>0.1103568658</v>
      </c>
      <c r="J7015" s="24">
        <v>0.60350000000000004</v>
      </c>
      <c r="K7015" s="20">
        <v>0.19953737520000001</v>
      </c>
      <c r="L7015" s="20">
        <v>0.27302695370000002</v>
      </c>
      <c r="M7015" s="20">
        <v>2.2331984230000001E-2</v>
      </c>
      <c r="N7015" s="21">
        <v>0</v>
      </c>
    </row>
    <row r="7016" spans="1:14" ht="15" customHeight="1" outlineLevel="1" x14ac:dyDescent="0.3">
      <c r="A7016" s="12">
        <v>7014</v>
      </c>
      <c r="B7016" s="13">
        <v>1</v>
      </c>
      <c r="C7016" s="19">
        <v>9.7366044037143197E-5</v>
      </c>
      <c r="D7016" s="20">
        <v>1.9665596900000001E-4</v>
      </c>
      <c r="E7016" s="21">
        <v>0</v>
      </c>
      <c r="F7016" s="22">
        <v>9.3987170751192502E-5</v>
      </c>
      <c r="G7016" s="22">
        <v>1.14155251141553E-4</v>
      </c>
      <c r="H7016" s="26">
        <v>0</v>
      </c>
      <c r="I7016" s="20">
        <v>0.1092901474</v>
      </c>
      <c r="J7016" s="24">
        <v>0.58299999999999996</v>
      </c>
      <c r="K7016" s="20">
        <v>0.3403944485</v>
      </c>
      <c r="L7016" s="20">
        <v>0.34215629240000001</v>
      </c>
      <c r="M7016" s="20">
        <v>1.0757060460000001E-3</v>
      </c>
      <c r="N7016" s="21">
        <v>0</v>
      </c>
    </row>
    <row r="7017" spans="1:14" ht="15" customHeight="1" outlineLevel="1" x14ac:dyDescent="0.3">
      <c r="A7017" s="12">
        <v>7015</v>
      </c>
      <c r="B7017" s="13">
        <v>1</v>
      </c>
      <c r="C7017" s="19">
        <v>1.2450307127009899E-4</v>
      </c>
      <c r="D7017" s="20">
        <v>1.979036044E-4</v>
      </c>
      <c r="E7017" s="21">
        <v>0</v>
      </c>
      <c r="F7017" s="22">
        <v>1.8210014333043501E-4</v>
      </c>
      <c r="G7017" s="22">
        <v>1.14155251141553E-4</v>
      </c>
      <c r="H7017" s="26">
        <v>1.42141818769181E-2</v>
      </c>
      <c r="I7017" s="20">
        <v>0.1052172227</v>
      </c>
      <c r="J7017" s="24">
        <v>0.5635</v>
      </c>
      <c r="K7017" s="20">
        <v>0.38580472360000001</v>
      </c>
      <c r="L7017" s="20">
        <v>0.38995540039999999</v>
      </c>
      <c r="M7017" s="20">
        <v>1.3615660259999999E-3</v>
      </c>
      <c r="N7017" s="21">
        <v>0</v>
      </c>
    </row>
    <row r="7018" spans="1:14" ht="15" customHeight="1" outlineLevel="1" x14ac:dyDescent="0.3">
      <c r="A7018" s="12">
        <v>7016</v>
      </c>
      <c r="B7018" s="13">
        <v>1</v>
      </c>
      <c r="C7018" s="19">
        <v>1.4171457541667899E-4</v>
      </c>
      <c r="D7018" s="20">
        <v>1.801094606E-4</v>
      </c>
      <c r="E7018" s="21">
        <v>0</v>
      </c>
      <c r="F7018" s="22">
        <v>1.58603350642637E-4</v>
      </c>
      <c r="G7018" s="22">
        <v>1.14155251141553E-4</v>
      </c>
      <c r="H7018" s="26">
        <v>7.3332256501372997E-2</v>
      </c>
      <c r="I7018" s="20">
        <v>9.4743987589999995E-2</v>
      </c>
      <c r="J7018" s="24">
        <v>0.54510000000000003</v>
      </c>
      <c r="K7018" s="20">
        <v>0.42123204289999999</v>
      </c>
      <c r="L7018" s="20">
        <v>0.38976148919999998</v>
      </c>
      <c r="M7018" s="20">
        <v>3.0893329670000001E-2</v>
      </c>
      <c r="N7018" s="21">
        <v>0</v>
      </c>
    </row>
    <row r="7019" spans="1:14" ht="15" customHeight="1" outlineLevel="1" x14ac:dyDescent="0.3">
      <c r="A7019" s="12">
        <v>7017</v>
      </c>
      <c r="B7019" s="13">
        <v>1</v>
      </c>
      <c r="C7019" s="19">
        <v>1.5533381942357799E-4</v>
      </c>
      <c r="D7019" s="20">
        <v>1.5296827799999999E-4</v>
      </c>
      <c r="E7019" s="21">
        <v>0</v>
      </c>
      <c r="F7019" s="22">
        <v>1.4685495429873799E-4</v>
      </c>
      <c r="G7019" s="22">
        <v>1.14155251141553E-4</v>
      </c>
      <c r="H7019" s="26">
        <v>0.17993862057825899</v>
      </c>
      <c r="I7019" s="20">
        <v>8.4076803719999996E-2</v>
      </c>
      <c r="J7019" s="24">
        <v>0.46250000000000002</v>
      </c>
      <c r="K7019" s="20">
        <v>0.40418797179999999</v>
      </c>
      <c r="L7019" s="20">
        <v>0.37512119449999998</v>
      </c>
      <c r="M7019" s="20">
        <v>5.2377867029999997E-2</v>
      </c>
      <c r="N7019" s="20">
        <v>1.951114286E-2</v>
      </c>
    </row>
    <row r="7020" spans="1:14" ht="15" customHeight="1" outlineLevel="1" x14ac:dyDescent="0.3">
      <c r="A7020" s="12">
        <v>7018</v>
      </c>
      <c r="B7020" s="13">
        <v>1</v>
      </c>
      <c r="C7020" s="19">
        <v>1.66010226810394E-4</v>
      </c>
      <c r="D7020" s="20">
        <v>1.196298245E-4</v>
      </c>
      <c r="E7020" s="21">
        <v>0</v>
      </c>
      <c r="F7020" s="22">
        <v>1.6447754881458699E-4</v>
      </c>
      <c r="G7020" s="22">
        <v>1.14155251141553E-4</v>
      </c>
      <c r="H7020" s="26">
        <v>0.285091261508642</v>
      </c>
      <c r="I7020" s="20">
        <v>8.4173778120000001E-2</v>
      </c>
      <c r="J7020" s="24">
        <v>0.56769999999999998</v>
      </c>
      <c r="K7020" s="20">
        <v>0.37557828100000001</v>
      </c>
      <c r="L7020" s="20">
        <v>0.35660267600000001</v>
      </c>
      <c r="M7020" s="20">
        <v>3.8168475479999998E-2</v>
      </c>
      <c r="N7020" s="24">
        <v>3.2447999999999998E-2</v>
      </c>
    </row>
    <row r="7021" spans="1:14" ht="15" customHeight="1" outlineLevel="1" x14ac:dyDescent="0.3">
      <c r="A7021" s="12">
        <v>7019</v>
      </c>
      <c r="B7021" s="13">
        <v>1</v>
      </c>
      <c r="C7021" s="19">
        <v>1.7660074974851E-4</v>
      </c>
      <c r="D7021" s="20">
        <v>8.6107293779999995E-5</v>
      </c>
      <c r="E7021" s="21">
        <v>0</v>
      </c>
      <c r="F7021" s="22">
        <v>1.87974341502385E-4</v>
      </c>
      <c r="G7021" s="22">
        <v>1.14155251141553E-4</v>
      </c>
      <c r="H7021" s="26">
        <v>0.3731222742691</v>
      </c>
      <c r="I7021" s="20">
        <v>9.4065166800000002E-2</v>
      </c>
      <c r="J7021" s="24">
        <v>0.64039999999999997</v>
      </c>
      <c r="K7021" s="24">
        <v>0.26917458</v>
      </c>
      <c r="L7021" s="20">
        <v>0.32324995150000002</v>
      </c>
      <c r="M7021" s="20">
        <v>1.591338238E-2</v>
      </c>
      <c r="N7021" s="20">
        <v>3.9479142859999997E-2</v>
      </c>
    </row>
    <row r="7022" spans="1:14" ht="15" customHeight="1" outlineLevel="1" x14ac:dyDescent="0.3">
      <c r="A7022" s="12">
        <v>7020</v>
      </c>
      <c r="B7022" s="13">
        <v>1</v>
      </c>
      <c r="C7022" s="19">
        <v>1.8106465954483201E-4</v>
      </c>
      <c r="D7022" s="20">
        <v>6.2197691300000006E-5</v>
      </c>
      <c r="E7022" s="21">
        <v>0</v>
      </c>
      <c r="F7022" s="22">
        <v>2.0677177565262301E-4</v>
      </c>
      <c r="G7022" s="22">
        <v>1.14155251141553E-4</v>
      </c>
      <c r="H7022" s="26">
        <v>0.41204974963656898</v>
      </c>
      <c r="I7022" s="20">
        <v>0.1143328161</v>
      </c>
      <c r="J7022" s="24">
        <v>0.58720000000000006</v>
      </c>
      <c r="K7022" s="20">
        <v>0.26698319939999998</v>
      </c>
      <c r="L7022" s="20">
        <v>0.30075625360000002</v>
      </c>
      <c r="M7022" s="20">
        <v>1.337349021E-3</v>
      </c>
      <c r="N7022" s="20">
        <v>9.9639428569999994E-2</v>
      </c>
    </row>
    <row r="7023" spans="1:14" ht="15" customHeight="1" outlineLevel="1" x14ac:dyDescent="0.3">
      <c r="A7023" s="12">
        <v>7021</v>
      </c>
      <c r="B7023" s="13">
        <v>1</v>
      </c>
      <c r="C7023" s="19">
        <v>1.7786316034163499E-4</v>
      </c>
      <c r="D7023" s="20">
        <v>4.7594221529999997E-5</v>
      </c>
      <c r="E7023" s="21">
        <v>0</v>
      </c>
      <c r="F7023" s="22">
        <v>1.87974341502385E-4</v>
      </c>
      <c r="G7023" s="22">
        <v>1.14155251141553E-4</v>
      </c>
      <c r="H7023" s="26">
        <v>0.41334194798901602</v>
      </c>
      <c r="I7023" s="20">
        <v>0.12635764159999999</v>
      </c>
      <c r="J7023" s="24">
        <v>0.55079999999999996</v>
      </c>
      <c r="K7023" s="20">
        <v>0.23545166789999999</v>
      </c>
      <c r="L7023" s="20">
        <v>0.27060306379999999</v>
      </c>
      <c r="M7023" s="20">
        <v>1.461223576E-2</v>
      </c>
      <c r="N7023" s="20">
        <v>4.6198285710000002E-2</v>
      </c>
    </row>
    <row r="7024" spans="1:14" ht="15" customHeight="1" outlineLevel="1" x14ac:dyDescent="0.3">
      <c r="A7024" s="12">
        <v>7022</v>
      </c>
      <c r="B7024" s="13">
        <v>1</v>
      </c>
      <c r="C7024" s="19">
        <v>1.7214464169485499E-4</v>
      </c>
      <c r="D7024" s="20">
        <v>4.3012740810000001E-5</v>
      </c>
      <c r="E7024" s="21">
        <v>0</v>
      </c>
      <c r="F7024" s="22">
        <v>1.90324020771165E-4</v>
      </c>
      <c r="G7024" s="22">
        <v>1.14155251141553E-4</v>
      </c>
      <c r="H7024" s="26">
        <v>0.375545146179939</v>
      </c>
      <c r="I7024" s="20">
        <v>0.1397401086</v>
      </c>
      <c r="J7024" s="24">
        <v>0.5494</v>
      </c>
      <c r="K7024" s="20">
        <v>0.18188458730000001</v>
      </c>
      <c r="L7024" s="20">
        <v>0.267694396</v>
      </c>
      <c r="M7024" s="20">
        <v>7.2776388189999999E-2</v>
      </c>
      <c r="N7024" s="20">
        <v>0.1081302857</v>
      </c>
    </row>
    <row r="7025" spans="1:14" ht="15" customHeight="1" outlineLevel="1" x14ac:dyDescent="0.3">
      <c r="A7025" s="12">
        <v>7023</v>
      </c>
      <c r="B7025" s="13">
        <v>1</v>
      </c>
      <c r="C7025" s="19">
        <v>1.6053414914204501E-4</v>
      </c>
      <c r="D7025" s="20">
        <v>4.7307878979999998E-5</v>
      </c>
      <c r="E7025" s="21">
        <v>0</v>
      </c>
      <c r="F7025" s="22">
        <v>2.1382081345896301E-4</v>
      </c>
      <c r="G7025" s="22">
        <v>1.14155251141553E-4</v>
      </c>
      <c r="H7025" s="26">
        <v>0.28638345986108898</v>
      </c>
      <c r="I7025" s="20">
        <v>0.1458494957</v>
      </c>
      <c r="J7025" s="24">
        <v>0.62880000000000003</v>
      </c>
      <c r="K7025" s="20">
        <v>0.1865108352</v>
      </c>
      <c r="L7025" s="20">
        <v>0.28126817920000002</v>
      </c>
      <c r="M7025" s="20">
        <v>9.0262650350000001E-2</v>
      </c>
      <c r="N7025" s="20">
        <v>2.7935142860000001E-2</v>
      </c>
    </row>
    <row r="7026" spans="1:14" ht="15" customHeight="1" outlineLevel="1" x14ac:dyDescent="0.3">
      <c r="A7026" s="12">
        <v>7024</v>
      </c>
      <c r="B7026" s="13">
        <v>1</v>
      </c>
      <c r="C7026" s="19">
        <v>1.5071292846461501E-4</v>
      </c>
      <c r="D7026" s="20">
        <v>6.105232112E-5</v>
      </c>
      <c r="E7026" s="21">
        <v>0</v>
      </c>
      <c r="F7026" s="22">
        <v>2.23219530534082E-4</v>
      </c>
      <c r="G7026" s="22">
        <v>1.14155251141553E-4</v>
      </c>
      <c r="H7026" s="26">
        <v>0.15377160394120501</v>
      </c>
      <c r="I7026" s="20">
        <v>0.1404189294</v>
      </c>
      <c r="J7026" s="24">
        <v>0.62749999999999995</v>
      </c>
      <c r="K7026" s="20">
        <v>0.30143657169999999</v>
      </c>
      <c r="L7026" s="20">
        <v>0.30240449870000002</v>
      </c>
      <c r="M7026" s="20">
        <v>5.9026142169999997E-2</v>
      </c>
      <c r="N7026" s="24">
        <v>0.139152</v>
      </c>
    </row>
    <row r="7027" spans="1:14" ht="15" customHeight="1" outlineLevel="1" x14ac:dyDescent="0.3">
      <c r="A7027" s="12">
        <v>7025</v>
      </c>
      <c r="B7027" s="13">
        <v>1</v>
      </c>
      <c r="C7027" s="19">
        <v>1.3747509241313199E-4</v>
      </c>
      <c r="D7027" s="20">
        <v>9.7151934789999997E-5</v>
      </c>
      <c r="E7027" s="21">
        <v>0</v>
      </c>
      <c r="F7027" s="22">
        <v>2.23219530534082E-4</v>
      </c>
      <c r="G7027" s="22">
        <v>1.14155251141553E-4</v>
      </c>
      <c r="H7027" s="26">
        <v>4.3288644806977902E-2</v>
      </c>
      <c r="I7027" s="20">
        <v>0.139837083</v>
      </c>
      <c r="J7027" s="24">
        <v>0.52070000000000005</v>
      </c>
      <c r="K7027" s="20">
        <v>0.35804723640000002</v>
      </c>
      <c r="L7027" s="20">
        <v>0.33982935819999999</v>
      </c>
      <c r="M7027" s="20">
        <v>1.765678318E-2</v>
      </c>
      <c r="N7027" s="21">
        <v>0</v>
      </c>
    </row>
    <row r="7028" spans="1:14" ht="15" customHeight="1" outlineLevel="1" x14ac:dyDescent="0.3">
      <c r="A7028" s="12">
        <v>7026</v>
      </c>
      <c r="B7028" s="13">
        <v>1</v>
      </c>
      <c r="C7028" s="19">
        <v>1.39941850253588E-4</v>
      </c>
      <c r="D7028" s="20">
        <v>1.368512833E-4</v>
      </c>
      <c r="E7028" s="21">
        <v>0</v>
      </c>
      <c r="F7028" s="22">
        <v>1.6447754881458699E-4</v>
      </c>
      <c r="G7028" s="22">
        <v>1.14155251141553E-4</v>
      </c>
      <c r="H7028" s="26">
        <v>0</v>
      </c>
      <c r="I7028" s="20">
        <v>0.14837083009999999</v>
      </c>
      <c r="J7028" s="24">
        <v>0.53800000000000003</v>
      </c>
      <c r="K7028" s="20">
        <v>0.44521548579999998</v>
      </c>
      <c r="L7028" s="20">
        <v>0.39092495640000002</v>
      </c>
      <c r="M7028" s="20">
        <v>9.9126666499999992E-4</v>
      </c>
      <c r="N7028" s="21">
        <v>0</v>
      </c>
    </row>
    <row r="7029" spans="1:14" ht="15" customHeight="1" outlineLevel="1" x14ac:dyDescent="0.3">
      <c r="A7029" s="12">
        <v>7027</v>
      </c>
      <c r="B7029" s="13">
        <v>1</v>
      </c>
      <c r="C7029" s="19">
        <v>1.5834129220874301E-4</v>
      </c>
      <c r="D7029" s="20">
        <v>1.5100478620000001E-4</v>
      </c>
      <c r="E7029" s="21">
        <v>0</v>
      </c>
      <c r="F7029" s="22">
        <v>1.1748396343899099E-4</v>
      </c>
      <c r="G7029" s="22">
        <v>1.14155251141553E-4</v>
      </c>
      <c r="H7029" s="26">
        <v>0</v>
      </c>
      <c r="I7029" s="20">
        <v>0.1525407292</v>
      </c>
      <c r="J7029" s="24">
        <v>0.5494</v>
      </c>
      <c r="K7029" s="20">
        <v>0.32164597029999997</v>
      </c>
      <c r="L7029" s="24">
        <v>0.36949777</v>
      </c>
      <c r="M7029" s="20">
        <v>7.1997503210000004E-4</v>
      </c>
      <c r="N7029" s="21">
        <v>0</v>
      </c>
    </row>
    <row r="7030" spans="1:14" ht="15" customHeight="1" outlineLevel="1" x14ac:dyDescent="0.3">
      <c r="A7030" s="12">
        <v>7028</v>
      </c>
      <c r="B7030" s="13">
        <v>1</v>
      </c>
      <c r="C7030" s="19">
        <v>1.40160668711293E-4</v>
      </c>
      <c r="D7030" s="20">
        <v>1.6356295210000001E-4</v>
      </c>
      <c r="E7030" s="21">
        <v>0</v>
      </c>
      <c r="F7030" s="22">
        <v>8.8112972579242903E-5</v>
      </c>
      <c r="G7030" s="22">
        <v>1.14155251141553E-4</v>
      </c>
      <c r="H7030" s="26">
        <v>0</v>
      </c>
      <c r="I7030" s="20">
        <v>0.1501163693</v>
      </c>
      <c r="J7030" s="24">
        <v>0.51490000000000002</v>
      </c>
      <c r="K7030" s="20">
        <v>0.2249817385</v>
      </c>
      <c r="L7030" s="20">
        <v>0.32451037420000001</v>
      </c>
      <c r="M7030" s="20">
        <v>2.2384447759999999E-2</v>
      </c>
      <c r="N7030" s="21">
        <v>0</v>
      </c>
    </row>
    <row r="7031" spans="1:14" ht="15" customHeight="1" outlineLevel="1" x14ac:dyDescent="0.3">
      <c r="A7031" s="12">
        <v>7029</v>
      </c>
      <c r="B7031" s="13">
        <v>1</v>
      </c>
      <c r="C7031" s="19">
        <v>1.1750984940329601E-4</v>
      </c>
      <c r="D7031" s="20">
        <v>1.754257147E-4</v>
      </c>
      <c r="E7031" s="21">
        <v>0</v>
      </c>
      <c r="F7031" s="22">
        <v>5.87419817194953E-5</v>
      </c>
      <c r="G7031" s="22">
        <v>1.14155251141553E-4</v>
      </c>
      <c r="H7031" s="26">
        <v>0</v>
      </c>
      <c r="I7031" s="20">
        <v>0.14119472459999999</v>
      </c>
      <c r="J7031" s="24">
        <v>0.49609999999999999</v>
      </c>
      <c r="K7031" s="20">
        <v>0.1868760653</v>
      </c>
      <c r="L7031" s="20">
        <v>0.2983323638</v>
      </c>
      <c r="M7031" s="20">
        <v>4.0949937380000002E-2</v>
      </c>
      <c r="N7031" s="21">
        <v>0</v>
      </c>
    </row>
    <row r="7032" spans="1:14" ht="15" customHeight="1" outlineLevel="1" x14ac:dyDescent="0.3">
      <c r="A7032" s="12">
        <v>7030</v>
      </c>
      <c r="B7032" s="13">
        <v>1</v>
      </c>
      <c r="C7032" s="19">
        <v>1.14989659322779E-4</v>
      </c>
      <c r="D7032" s="20">
        <v>1.8567268720000001E-4</v>
      </c>
      <c r="E7032" s="21">
        <v>0</v>
      </c>
      <c r="F7032" s="22">
        <v>3.7594868300476997E-5</v>
      </c>
      <c r="G7032" s="22">
        <v>1.14155251141553E-4</v>
      </c>
      <c r="H7032" s="26">
        <v>0</v>
      </c>
      <c r="I7032" s="20">
        <v>0.1331458495</v>
      </c>
      <c r="J7032" s="24">
        <v>0.47270000000000001</v>
      </c>
      <c r="K7032" s="20">
        <v>0.1712929145</v>
      </c>
      <c r="L7032" s="20">
        <v>0.27777777780000001</v>
      </c>
      <c r="M7032" s="20">
        <v>3.1400482850000001E-2</v>
      </c>
      <c r="N7032" s="21">
        <v>0</v>
      </c>
    </row>
    <row r="7033" spans="1:14" ht="15" customHeight="1" outlineLevel="1" x14ac:dyDescent="0.3">
      <c r="A7033" s="12">
        <v>7031</v>
      </c>
      <c r="B7033" s="13">
        <v>1</v>
      </c>
      <c r="C7033" s="19">
        <v>1.16062551183823E-4</v>
      </c>
      <c r="D7033" s="20">
        <v>1.9467202430000001E-4</v>
      </c>
      <c r="E7033" s="21">
        <v>0</v>
      </c>
      <c r="F7033" s="22">
        <v>2.3496792687798098E-5</v>
      </c>
      <c r="G7033" s="22">
        <v>1.14155251141553E-4</v>
      </c>
      <c r="H7033" s="26">
        <v>0</v>
      </c>
      <c r="I7033" s="20">
        <v>0.1271334368</v>
      </c>
      <c r="J7033" s="24">
        <v>0.47710000000000002</v>
      </c>
      <c r="K7033" s="20">
        <v>0.1624056489</v>
      </c>
      <c r="L7033" s="20">
        <v>0.25227845650000003</v>
      </c>
      <c r="M7033" s="20">
        <v>1.4104596259999999E-2</v>
      </c>
      <c r="N7033" s="21">
        <v>0</v>
      </c>
    </row>
    <row r="7034" spans="1:14" ht="15" customHeight="1" outlineLevel="1" x14ac:dyDescent="0.3">
      <c r="A7034" s="12">
        <v>7032</v>
      </c>
      <c r="B7034" s="13">
        <v>1</v>
      </c>
      <c r="C7034" s="19">
        <v>9.8683666151862096E-5</v>
      </c>
      <c r="D7034" s="20">
        <v>2.0025570389999999E-4</v>
      </c>
      <c r="E7034" s="21">
        <v>0</v>
      </c>
      <c r="F7034" s="22">
        <v>9.3987170751192492E-6</v>
      </c>
      <c r="G7034" s="22">
        <v>1.14155251141553E-4</v>
      </c>
      <c r="H7034" s="26">
        <v>0</v>
      </c>
      <c r="I7034" s="20">
        <v>0.1203452289</v>
      </c>
      <c r="J7034" s="24">
        <v>0.50480000000000003</v>
      </c>
      <c r="K7034" s="20">
        <v>0.12673484300000001</v>
      </c>
      <c r="L7034" s="20">
        <v>0.22949389179999999</v>
      </c>
      <c r="M7034" s="20">
        <v>1.337349021E-3</v>
      </c>
      <c r="N7034" s="21">
        <v>0</v>
      </c>
    </row>
    <row r="7035" spans="1:14" ht="15" customHeight="1" outlineLevel="1" x14ac:dyDescent="0.3">
      <c r="A7035" s="12">
        <v>7033</v>
      </c>
      <c r="B7035" s="13">
        <v>1</v>
      </c>
      <c r="C7035" s="19">
        <v>8.58690194392157E-5</v>
      </c>
      <c r="D7035" s="20">
        <v>2.0107382539999999E-4</v>
      </c>
      <c r="E7035" s="21">
        <v>0</v>
      </c>
      <c r="F7035" s="22">
        <v>5.8741981719495297E-6</v>
      </c>
      <c r="G7035" s="22">
        <v>1.14155251141553E-4</v>
      </c>
      <c r="H7035" s="26">
        <v>0</v>
      </c>
      <c r="I7035" s="20">
        <v>0.1188906129</v>
      </c>
      <c r="J7035" s="24">
        <v>0.44490000000000002</v>
      </c>
      <c r="K7035" s="20">
        <v>0.11833455079999999</v>
      </c>
      <c r="L7035" s="20">
        <v>0.22929998060000001</v>
      </c>
      <c r="M7035" s="20">
        <v>1.140380714E-2</v>
      </c>
      <c r="N7035" s="21">
        <v>0</v>
      </c>
    </row>
    <row r="7036" spans="1:14" ht="15" customHeight="1" outlineLevel="1" x14ac:dyDescent="0.3">
      <c r="A7036" s="12">
        <v>7034</v>
      </c>
      <c r="B7036" s="13">
        <v>1</v>
      </c>
      <c r="C7036" s="19">
        <v>7.8816980584874895E-5</v>
      </c>
      <c r="D7036" s="20">
        <v>2.001125326E-4</v>
      </c>
      <c r="E7036" s="21">
        <v>0</v>
      </c>
      <c r="F7036" s="22">
        <v>2.3496792687798102E-6</v>
      </c>
      <c r="G7036" s="22">
        <v>1.14155251141553E-4</v>
      </c>
      <c r="H7036" s="26">
        <v>0</v>
      </c>
      <c r="I7036" s="20">
        <v>0.121605896</v>
      </c>
      <c r="J7036" s="24">
        <v>0.31030000000000002</v>
      </c>
      <c r="K7036" s="20">
        <v>7.7063550039999998E-2</v>
      </c>
      <c r="L7036" s="20">
        <v>0.22774869110000001</v>
      </c>
      <c r="M7036" s="20">
        <v>5.8900963059999999E-2</v>
      </c>
      <c r="N7036" s="21">
        <v>0</v>
      </c>
    </row>
    <row r="7037" spans="1:14" ht="15" customHeight="1" outlineLevel="1" x14ac:dyDescent="0.3">
      <c r="A7037" s="12">
        <v>7035</v>
      </c>
      <c r="B7037" s="13">
        <v>1</v>
      </c>
      <c r="C7037" s="19">
        <v>6.7494618269812505E-5</v>
      </c>
      <c r="D7037" s="20">
        <v>1.9841493039999999E-4</v>
      </c>
      <c r="E7037" s="21">
        <v>0</v>
      </c>
      <c r="F7037" s="22">
        <v>1.17483963438991E-6</v>
      </c>
      <c r="G7037" s="22">
        <v>1.14155251141553E-4</v>
      </c>
      <c r="H7037" s="26">
        <v>0</v>
      </c>
      <c r="I7037" s="20">
        <v>0.1168541505</v>
      </c>
      <c r="J7037" s="24">
        <v>0.28149999999999997</v>
      </c>
      <c r="K7037" s="20">
        <v>6.5984903819999996E-2</v>
      </c>
      <c r="L7037" s="20">
        <v>0.22047702150000001</v>
      </c>
      <c r="M7037" s="20">
        <v>7.2546174399999996E-2</v>
      </c>
      <c r="N7037" s="21">
        <v>0</v>
      </c>
    </row>
    <row r="7038" spans="1:14" ht="15" customHeight="1" outlineLevel="1" x14ac:dyDescent="0.3">
      <c r="A7038" s="12">
        <v>7036</v>
      </c>
      <c r="B7038" s="13">
        <v>1</v>
      </c>
      <c r="C7038" s="19">
        <v>6.5309188208918402E-5</v>
      </c>
      <c r="D7038" s="20">
        <v>1.9821039999999999E-4</v>
      </c>
      <c r="E7038" s="21">
        <v>0</v>
      </c>
      <c r="F7038" s="22">
        <v>1.40980756126789E-5</v>
      </c>
      <c r="G7038" s="22">
        <v>1.14155251141553E-4</v>
      </c>
      <c r="H7038" s="26">
        <v>0</v>
      </c>
      <c r="I7038" s="20">
        <v>0.11956943370000001</v>
      </c>
      <c r="J7038" s="24">
        <v>0.23480000000000001</v>
      </c>
      <c r="K7038" s="20">
        <v>7.5359142929999998E-2</v>
      </c>
      <c r="L7038" s="20">
        <v>0.2280395579</v>
      </c>
      <c r="M7038" s="20">
        <v>4.7972982320000003E-2</v>
      </c>
      <c r="N7038" s="21">
        <v>0</v>
      </c>
    </row>
    <row r="7039" spans="1:14" ht="15" customHeight="1" outlineLevel="1" x14ac:dyDescent="0.3">
      <c r="A7039" s="12">
        <v>7037</v>
      </c>
      <c r="B7039" s="13">
        <v>1</v>
      </c>
      <c r="C7039" s="19">
        <v>7.7150855706307399E-5</v>
      </c>
      <c r="D7039" s="20">
        <v>1.981490409E-4</v>
      </c>
      <c r="E7039" s="21">
        <v>0</v>
      </c>
      <c r="F7039" s="22">
        <v>3.7594868300476997E-5</v>
      </c>
      <c r="G7039" s="22">
        <v>1.14155251141553E-4</v>
      </c>
      <c r="H7039" s="26">
        <v>0</v>
      </c>
      <c r="I7039" s="20">
        <v>0.1217998448</v>
      </c>
      <c r="J7039" s="24">
        <v>0.1842</v>
      </c>
      <c r="K7039" s="20">
        <v>0.15193571950000001</v>
      </c>
      <c r="L7039" s="20">
        <v>0.25450843509999999</v>
      </c>
      <c r="M7039" s="20">
        <v>1.4425364039999999E-2</v>
      </c>
      <c r="N7039" s="21">
        <v>0</v>
      </c>
    </row>
    <row r="7040" spans="1:14" ht="15" customHeight="1" outlineLevel="1" x14ac:dyDescent="0.3">
      <c r="A7040" s="12">
        <v>7038</v>
      </c>
      <c r="B7040" s="13">
        <v>1</v>
      </c>
      <c r="C7040" s="19">
        <v>1.01878526525717E-4</v>
      </c>
      <c r="D7040" s="20">
        <v>1.9863991379999999E-4</v>
      </c>
      <c r="E7040" s="21">
        <v>0</v>
      </c>
      <c r="F7040" s="22">
        <v>9.3987170751192502E-5</v>
      </c>
      <c r="G7040" s="22">
        <v>1.14155251141553E-4</v>
      </c>
      <c r="H7040" s="26">
        <v>0</v>
      </c>
      <c r="I7040" s="20">
        <v>0.11559348329999999</v>
      </c>
      <c r="J7040" s="24">
        <v>0.13850000000000001</v>
      </c>
      <c r="K7040" s="20">
        <v>0.30216703189999999</v>
      </c>
      <c r="L7040" s="20">
        <v>0.2998836533</v>
      </c>
      <c r="M7040" s="20">
        <v>9.269889903E-4</v>
      </c>
      <c r="N7040" s="21">
        <v>0</v>
      </c>
    </row>
    <row r="7041" spans="1:14" ht="15" customHeight="1" outlineLevel="1" x14ac:dyDescent="0.3">
      <c r="A7041" s="12">
        <v>7039</v>
      </c>
      <c r="B7041" s="13">
        <v>1</v>
      </c>
      <c r="C7041" s="19">
        <v>1.2821850301076001E-4</v>
      </c>
      <c r="D7041" s="20">
        <v>1.9823085300000001E-4</v>
      </c>
      <c r="E7041" s="21">
        <v>0</v>
      </c>
      <c r="F7041" s="22">
        <v>1.8210014333043501E-4</v>
      </c>
      <c r="G7041" s="22">
        <v>1.14155251141553E-4</v>
      </c>
      <c r="H7041" s="26">
        <v>1.2921983524470999E-2</v>
      </c>
      <c r="I7041" s="20">
        <v>0.1217998448</v>
      </c>
      <c r="J7041" s="24">
        <v>8.8900000000000007E-2</v>
      </c>
      <c r="K7041" s="20">
        <v>0.3369856343</v>
      </c>
      <c r="L7041" s="20">
        <v>0.34283498159999998</v>
      </c>
      <c r="M7041" s="20">
        <v>3.8360933200000001E-4</v>
      </c>
      <c r="N7041" s="21">
        <v>0</v>
      </c>
    </row>
    <row r="7042" spans="1:14" ht="15" customHeight="1" outlineLevel="1" x14ac:dyDescent="0.3">
      <c r="A7042" s="12">
        <v>7040</v>
      </c>
      <c r="B7042" s="13">
        <v>1</v>
      </c>
      <c r="C7042" s="19">
        <v>1.4459878893460299E-4</v>
      </c>
      <c r="D7042" s="20">
        <v>1.8589767060000001E-4</v>
      </c>
      <c r="E7042" s="21">
        <v>0</v>
      </c>
      <c r="F7042" s="22">
        <v>1.58603350642637E-4</v>
      </c>
      <c r="G7042" s="22">
        <v>1.14155251141553E-4</v>
      </c>
      <c r="H7042" s="26">
        <v>6.7678888709416907E-2</v>
      </c>
      <c r="I7042" s="20">
        <v>0.12189681920000001</v>
      </c>
      <c r="J7042" s="24">
        <v>5.45E-2</v>
      </c>
      <c r="K7042" s="20">
        <v>0.40187484779999999</v>
      </c>
      <c r="L7042" s="20">
        <v>0.36028698860000002</v>
      </c>
      <c r="M7042" s="20">
        <v>1.6829603919999998E-2</v>
      </c>
      <c r="N7042" s="21">
        <v>0</v>
      </c>
    </row>
    <row r="7043" spans="1:14" ht="15" customHeight="1" outlineLevel="1" x14ac:dyDescent="0.3">
      <c r="A7043" s="12">
        <v>7041</v>
      </c>
      <c r="B7043" s="13">
        <v>1</v>
      </c>
      <c r="C7043" s="19">
        <v>1.57899009934902E-4</v>
      </c>
      <c r="D7043" s="20">
        <v>1.61906256E-4</v>
      </c>
      <c r="E7043" s="21">
        <v>0</v>
      </c>
      <c r="F7043" s="22">
        <v>1.4685495429873799E-4</v>
      </c>
      <c r="G7043" s="22">
        <v>1.14155251141553E-4</v>
      </c>
      <c r="H7043" s="26">
        <v>0.16459376514294899</v>
      </c>
      <c r="I7043" s="20">
        <v>0.1153995345</v>
      </c>
      <c r="J7043" s="24">
        <v>2.46E-2</v>
      </c>
      <c r="K7043" s="20">
        <v>0.40759678599999999</v>
      </c>
      <c r="L7043" s="20">
        <v>0.3565057204</v>
      </c>
      <c r="M7043" s="20">
        <v>3.3108304669999998E-2</v>
      </c>
      <c r="N7043" s="20">
        <v>0.1323437143</v>
      </c>
    </row>
    <row r="7044" spans="1:14" ht="15" customHeight="1" outlineLevel="1" x14ac:dyDescent="0.3">
      <c r="A7044" s="12">
        <v>7042</v>
      </c>
      <c r="B7044" s="13">
        <v>1</v>
      </c>
      <c r="C7044" s="19">
        <v>1.6764687798302E-4</v>
      </c>
      <c r="D7044" s="20">
        <v>1.2803602350000001E-4</v>
      </c>
      <c r="E7044" s="21">
        <v>0</v>
      </c>
      <c r="F7044" s="22">
        <v>1.6447754881458699E-4</v>
      </c>
      <c r="G7044" s="22">
        <v>1.14155251141553E-4</v>
      </c>
      <c r="H7044" s="26">
        <v>0.25843967048942001</v>
      </c>
      <c r="I7044" s="20">
        <v>0.11006594259999999</v>
      </c>
      <c r="J7044" s="24">
        <v>1.6799999999999999E-2</v>
      </c>
      <c r="K7044" s="20">
        <v>0.37570002429999999</v>
      </c>
      <c r="L7044" s="20">
        <v>0.34186542559999999</v>
      </c>
      <c r="M7044" s="20">
        <v>2.6601873880000002E-2</v>
      </c>
      <c r="N7044" s="20">
        <v>7.2049714289999997E-2</v>
      </c>
    </row>
    <row r="7045" spans="1:14" ht="15" customHeight="1" outlineLevel="1" x14ac:dyDescent="0.3">
      <c r="A7045" s="12">
        <v>7043</v>
      </c>
      <c r="B7045" s="13">
        <v>1</v>
      </c>
      <c r="C7045" s="19">
        <v>1.7796083387377099E-4</v>
      </c>
      <c r="D7045" s="20">
        <v>9.3531746900000001E-5</v>
      </c>
      <c r="E7045" s="21">
        <v>0</v>
      </c>
      <c r="F7045" s="22">
        <v>1.87974341502385E-4</v>
      </c>
      <c r="G7045" s="22">
        <v>1.14155251141553E-4</v>
      </c>
      <c r="H7045" s="26">
        <v>0.350993377483444</v>
      </c>
      <c r="I7045" s="20">
        <v>0.10657486419999999</v>
      </c>
      <c r="J7045" s="24">
        <v>2.3199999999999998E-2</v>
      </c>
      <c r="K7045" s="20">
        <v>0.27501826150000003</v>
      </c>
      <c r="L7045" s="20">
        <v>0.29901105290000002</v>
      </c>
      <c r="M7045" s="20">
        <v>1.27604729E-2</v>
      </c>
      <c r="N7045" s="20">
        <v>0.15916457140000001</v>
      </c>
    </row>
    <row r="7046" spans="1:14" ht="15" customHeight="1" outlineLevel="1" x14ac:dyDescent="0.3">
      <c r="A7046" s="12">
        <v>7044</v>
      </c>
      <c r="B7046" s="13">
        <v>1</v>
      </c>
      <c r="C7046" s="19">
        <v>1.8113947829530701E-4</v>
      </c>
      <c r="D7046" s="20">
        <v>7.2056056049999998E-5</v>
      </c>
      <c r="E7046" s="21">
        <v>0</v>
      </c>
      <c r="F7046" s="22">
        <v>2.0677177565262301E-4</v>
      </c>
      <c r="G7046" s="22">
        <v>1.14155251141553E-4</v>
      </c>
      <c r="H7046" s="26">
        <v>0.41398804716524001</v>
      </c>
      <c r="I7046" s="20">
        <v>0.112587277</v>
      </c>
      <c r="J7046" s="24">
        <v>3.1899999999999998E-2</v>
      </c>
      <c r="K7046" s="20">
        <v>0.250182615</v>
      </c>
      <c r="L7046" s="20">
        <v>0.28291642430000002</v>
      </c>
      <c r="M7046" s="20">
        <v>1.337349021E-3</v>
      </c>
      <c r="N7046" s="21">
        <v>0</v>
      </c>
    </row>
    <row r="7047" spans="1:14" ht="15" customHeight="1" outlineLevel="1" x14ac:dyDescent="0.3">
      <c r="A7047" s="12">
        <v>7045</v>
      </c>
      <c r="B7047" s="13">
        <v>1</v>
      </c>
      <c r="C7047" s="19">
        <v>1.7765581700911201E-4</v>
      </c>
      <c r="D7047" s="20">
        <v>6.0970508969999997E-5</v>
      </c>
      <c r="E7047" s="21">
        <v>0</v>
      </c>
      <c r="F7047" s="22">
        <v>1.87974341502385E-4</v>
      </c>
      <c r="G7047" s="22">
        <v>1.14155251141553E-4</v>
      </c>
      <c r="H7047" s="26">
        <v>0.40785010499111601</v>
      </c>
      <c r="I7047" s="20">
        <v>0.1337276959</v>
      </c>
      <c r="J7047" s="24">
        <v>5.45E-2</v>
      </c>
      <c r="K7047" s="20">
        <v>0.20562454350000001</v>
      </c>
      <c r="L7047" s="20">
        <v>0.26410703899999999</v>
      </c>
      <c r="M7047" s="20">
        <v>9.9927506190000005E-3</v>
      </c>
      <c r="N7047" s="24">
        <v>0.411138</v>
      </c>
    </row>
    <row r="7048" spans="1:14" ht="15" customHeight="1" outlineLevel="1" x14ac:dyDescent="0.3">
      <c r="A7048" s="12">
        <v>7046</v>
      </c>
      <c r="B7048" s="13">
        <v>1</v>
      </c>
      <c r="C7048" s="19">
        <v>1.71602320252106E-4</v>
      </c>
      <c r="D7048" s="20">
        <v>5.6941260300000002E-5</v>
      </c>
      <c r="E7048" s="21">
        <v>0</v>
      </c>
      <c r="F7048" s="22">
        <v>1.90324020771165E-4</v>
      </c>
      <c r="G7048" s="22">
        <v>1.14155251141553E-4</v>
      </c>
      <c r="H7048" s="26">
        <v>0.33354869972540802</v>
      </c>
      <c r="I7048" s="20">
        <v>0.16534134989999999</v>
      </c>
      <c r="J7048" s="24">
        <v>9.8699999999999996E-2</v>
      </c>
      <c r="K7048" s="20">
        <v>0.18164110059999999</v>
      </c>
      <c r="L7048" s="20">
        <v>0.25867752570000002</v>
      </c>
      <c r="M7048" s="20">
        <v>5.2679199349999997E-2</v>
      </c>
      <c r="N7048" s="20">
        <v>0.50117228570000005</v>
      </c>
    </row>
    <row r="7049" spans="1:14" ht="15" customHeight="1" outlineLevel="1" x14ac:dyDescent="0.3">
      <c r="A7049" s="12">
        <v>7047</v>
      </c>
      <c r="B7049" s="13">
        <v>1</v>
      </c>
      <c r="C7049" s="19">
        <v>1.6016997457734701E-4</v>
      </c>
      <c r="D7049" s="20">
        <v>6.0561448189999997E-5</v>
      </c>
      <c r="E7049" s="21">
        <v>0</v>
      </c>
      <c r="F7049" s="22">
        <v>2.1382081345896301E-4</v>
      </c>
      <c r="G7049" s="22">
        <v>1.14155251141553E-4</v>
      </c>
      <c r="H7049" s="26">
        <v>0.24147956711355201</v>
      </c>
      <c r="I7049" s="20">
        <v>0.17494181540000001</v>
      </c>
      <c r="J7049" s="24">
        <v>0.15479999999999999</v>
      </c>
      <c r="K7049" s="20">
        <v>0.2100073046</v>
      </c>
      <c r="L7049" s="20">
        <v>0.26003490400000001</v>
      </c>
      <c r="M7049" s="20">
        <v>6.4631382429999995E-2</v>
      </c>
      <c r="N7049" s="20">
        <v>0.33401828569999997</v>
      </c>
    </row>
    <row r="7050" spans="1:14" ht="15" customHeight="1" outlineLevel="1" x14ac:dyDescent="0.3">
      <c r="A7050" s="12">
        <v>7048</v>
      </c>
      <c r="B7050" s="13">
        <v>1</v>
      </c>
      <c r="C7050" s="19">
        <v>1.5028499049619501E-4</v>
      </c>
      <c r="D7050" s="20">
        <v>7.3733205239999997E-5</v>
      </c>
      <c r="E7050" s="21">
        <v>0</v>
      </c>
      <c r="F7050" s="22">
        <v>2.23219530534082E-4</v>
      </c>
      <c r="G7050" s="22">
        <v>1.14155251141553E-4</v>
      </c>
      <c r="H7050" s="26">
        <v>0.12663543853981599</v>
      </c>
      <c r="I7050" s="20">
        <v>0.17513576419999999</v>
      </c>
      <c r="J7050" s="24">
        <v>0.2</v>
      </c>
      <c r="K7050" s="20">
        <v>0.25675675679999999</v>
      </c>
      <c r="L7050" s="20">
        <v>0.28330424669999998</v>
      </c>
      <c r="M7050" s="20">
        <v>4.3005710199999998E-2</v>
      </c>
      <c r="N7050" s="20">
        <v>0.32322085709999998</v>
      </c>
    </row>
    <row r="7051" spans="1:14" ht="15" customHeight="1" outlineLevel="1" x14ac:dyDescent="0.3">
      <c r="A7051" s="12">
        <v>7049</v>
      </c>
      <c r="B7051" s="13">
        <v>1</v>
      </c>
      <c r="C7051" s="19">
        <v>1.40046126706167E-4</v>
      </c>
      <c r="D7051" s="20">
        <v>1.0294014479999999E-4</v>
      </c>
      <c r="E7051" s="21">
        <v>0</v>
      </c>
      <c r="F7051" s="22">
        <v>2.23219530534082E-4</v>
      </c>
      <c r="G7051" s="22">
        <v>1.14155251141553E-4</v>
      </c>
      <c r="H7051" s="26">
        <v>3.4727830722015803E-2</v>
      </c>
      <c r="I7051" s="20">
        <v>0.17571761059999999</v>
      </c>
      <c r="J7051" s="24">
        <v>0.2384</v>
      </c>
      <c r="K7051" s="20">
        <v>0.35317750180000002</v>
      </c>
      <c r="L7051" s="20">
        <v>0.33808415749999998</v>
      </c>
      <c r="M7051" s="20">
        <v>1.296916106E-2</v>
      </c>
      <c r="N7051" s="20">
        <v>0.31206685709999998</v>
      </c>
    </row>
    <row r="7052" spans="1:14" ht="15" customHeight="1" outlineLevel="1" x14ac:dyDescent="0.3">
      <c r="A7052" s="12">
        <v>7050</v>
      </c>
      <c r="B7052" s="13">
        <v>1</v>
      </c>
      <c r="C7052" s="19">
        <v>1.4620985126878399E-4</v>
      </c>
      <c r="D7052" s="20">
        <v>1.299177031E-4</v>
      </c>
      <c r="E7052" s="21">
        <v>0</v>
      </c>
      <c r="F7052" s="22">
        <v>1.6447754881458699E-4</v>
      </c>
      <c r="G7052" s="22">
        <v>1.14155251141553E-4</v>
      </c>
      <c r="H7052" s="26">
        <v>0</v>
      </c>
      <c r="I7052" s="20">
        <v>0.18279674169999999</v>
      </c>
      <c r="J7052" s="24">
        <v>0.313</v>
      </c>
      <c r="K7052" s="20">
        <v>0.4541027514</v>
      </c>
      <c r="L7052" s="20">
        <v>0.38801628849999997</v>
      </c>
      <c r="M7052" s="20">
        <v>8.9591936349999997E-4</v>
      </c>
      <c r="N7052" s="21">
        <v>0</v>
      </c>
    </row>
    <row r="7053" spans="1:14" ht="15" customHeight="1" outlineLevel="1" x14ac:dyDescent="0.3">
      <c r="A7053" s="12">
        <v>7051</v>
      </c>
      <c r="B7053" s="13">
        <v>1</v>
      </c>
      <c r="C7053" s="19">
        <v>1.6416522696945901E-4</v>
      </c>
      <c r="D7053" s="20">
        <v>1.3816027780000001E-4</v>
      </c>
      <c r="E7053" s="21">
        <v>0</v>
      </c>
      <c r="F7053" s="22">
        <v>1.1748396343899099E-4</v>
      </c>
      <c r="G7053" s="22">
        <v>1.14155251141553E-4</v>
      </c>
      <c r="H7053" s="26">
        <v>0</v>
      </c>
      <c r="I7053" s="20">
        <v>0.1978277735</v>
      </c>
      <c r="J7053" s="24">
        <v>0.35980000000000001</v>
      </c>
      <c r="K7053" s="20">
        <v>0.34550766979999997</v>
      </c>
      <c r="L7053" s="20">
        <v>0.35592398679999998</v>
      </c>
      <c r="M7053" s="20">
        <v>2.6432153829999999E-4</v>
      </c>
      <c r="N7053" s="21">
        <v>0</v>
      </c>
    </row>
    <row r="7054" spans="1:14" ht="15" customHeight="1" outlineLevel="1" x14ac:dyDescent="0.3">
      <c r="A7054" s="12">
        <v>7052</v>
      </c>
      <c r="B7054" s="13">
        <v>1</v>
      </c>
      <c r="C7054" s="19">
        <v>1.4585158569797001E-4</v>
      </c>
      <c r="D7054" s="20">
        <v>1.443370955E-4</v>
      </c>
      <c r="E7054" s="21">
        <v>0</v>
      </c>
      <c r="F7054" s="22">
        <v>8.8112972579242903E-5</v>
      </c>
      <c r="G7054" s="22">
        <v>1.14155251141553E-4</v>
      </c>
      <c r="H7054" s="26">
        <v>0</v>
      </c>
      <c r="I7054" s="20">
        <v>0.20859193170000001</v>
      </c>
      <c r="J7054" s="24">
        <v>0.4012</v>
      </c>
      <c r="K7054" s="20">
        <v>0.22851229610000001</v>
      </c>
      <c r="L7054" s="20">
        <v>0.31898390539999999</v>
      </c>
      <c r="M7054" s="20">
        <v>1.4435159439999999E-2</v>
      </c>
      <c r="N7054" s="21">
        <v>0</v>
      </c>
    </row>
    <row r="7055" spans="1:14" ht="15" customHeight="1" outlineLevel="1" x14ac:dyDescent="0.3">
      <c r="A7055" s="12">
        <v>7053</v>
      </c>
      <c r="B7055" s="13">
        <v>1</v>
      </c>
      <c r="C7055" s="19">
        <v>1.2515733578464299E-4</v>
      </c>
      <c r="D7055" s="20">
        <v>1.4967533870000001E-4</v>
      </c>
      <c r="E7055" s="21">
        <v>0</v>
      </c>
      <c r="F7055" s="22">
        <v>5.87419817194953E-5</v>
      </c>
      <c r="G7055" s="22">
        <v>1.14155251141553E-4</v>
      </c>
      <c r="H7055" s="26">
        <v>0</v>
      </c>
      <c r="I7055" s="20">
        <v>0.2079131109</v>
      </c>
      <c r="J7055" s="24">
        <v>0.439</v>
      </c>
      <c r="K7055" s="20">
        <v>0.22181641099999999</v>
      </c>
      <c r="L7055" s="20">
        <v>0.29852627500000001</v>
      </c>
      <c r="M7055" s="20">
        <v>2.9594026530000001E-2</v>
      </c>
      <c r="N7055" s="21">
        <v>0</v>
      </c>
    </row>
    <row r="7056" spans="1:14" ht="15" customHeight="1" outlineLevel="1" x14ac:dyDescent="0.3">
      <c r="A7056" s="12">
        <v>7054</v>
      </c>
      <c r="B7056" s="13">
        <v>1</v>
      </c>
      <c r="C7056" s="19">
        <v>1.2451381305754201E-4</v>
      </c>
      <c r="D7056" s="20">
        <v>1.5319326139999999E-4</v>
      </c>
      <c r="E7056" s="21">
        <v>0</v>
      </c>
      <c r="F7056" s="22">
        <v>3.7594868300476997E-5</v>
      </c>
      <c r="G7056" s="22">
        <v>1.14155251141553E-4</v>
      </c>
      <c r="H7056" s="26">
        <v>0</v>
      </c>
      <c r="I7056" s="20">
        <v>0.2022885958</v>
      </c>
      <c r="J7056" s="24">
        <v>0.47560000000000002</v>
      </c>
      <c r="K7056" s="20">
        <v>0.2086681276</v>
      </c>
      <c r="L7056" s="20">
        <v>0.27215435329999998</v>
      </c>
      <c r="M7056" s="20">
        <v>2.4397757119999999E-2</v>
      </c>
      <c r="N7056" s="21">
        <v>0</v>
      </c>
    </row>
    <row r="7057" spans="1:14" ht="15" customHeight="1" outlineLevel="1" x14ac:dyDescent="0.3">
      <c r="A7057" s="12">
        <v>7055</v>
      </c>
      <c r="B7057" s="13">
        <v>1</v>
      </c>
      <c r="C7057" s="19">
        <v>1.2747449498101199E-4</v>
      </c>
      <c r="D7057" s="20">
        <v>1.5560672E-4</v>
      </c>
      <c r="E7057" s="21">
        <v>0</v>
      </c>
      <c r="F7057" s="22">
        <v>2.3496792687798098E-5</v>
      </c>
      <c r="G7057" s="22">
        <v>1.14155251141553E-4</v>
      </c>
      <c r="H7057" s="26">
        <v>0</v>
      </c>
      <c r="I7057" s="20">
        <v>0.19550038789999999</v>
      </c>
      <c r="J7057" s="24">
        <v>0.50329999999999997</v>
      </c>
      <c r="K7057" s="20">
        <v>0.148770392</v>
      </c>
      <c r="L7057" s="20">
        <v>0.2420011635</v>
      </c>
      <c r="M7057" s="20">
        <v>1.212168355E-2</v>
      </c>
      <c r="N7057" s="21">
        <v>0</v>
      </c>
    </row>
    <row r="7058" spans="1:14" ht="15" customHeight="1" outlineLevel="1" x14ac:dyDescent="0.3">
      <c r="A7058" s="12">
        <v>7056</v>
      </c>
      <c r="B7058" s="13">
        <v>1</v>
      </c>
      <c r="C7058" s="19">
        <v>1.1003086581370901E-4</v>
      </c>
      <c r="D7058" s="20">
        <v>1.5767247689999999E-4</v>
      </c>
      <c r="E7058" s="21">
        <v>0</v>
      </c>
      <c r="F7058" s="22">
        <v>9.3987170751192492E-6</v>
      </c>
      <c r="G7058" s="22">
        <v>1.14155251141553E-4</v>
      </c>
      <c r="H7058" s="26">
        <v>0</v>
      </c>
      <c r="I7058" s="20">
        <v>0.1885182312</v>
      </c>
      <c r="J7058" s="24">
        <v>0.49170000000000003</v>
      </c>
      <c r="K7058" s="20">
        <v>7.0732895059999995E-2</v>
      </c>
      <c r="L7058" s="20">
        <v>0.23017258099999999</v>
      </c>
      <c r="M7058" s="20">
        <v>1.337349021E-3</v>
      </c>
      <c r="N7058" s="21">
        <v>0</v>
      </c>
    </row>
    <row r="7059" spans="1:14" ht="15" customHeight="1" outlineLevel="1" x14ac:dyDescent="0.3">
      <c r="A7059" s="12">
        <v>7057</v>
      </c>
      <c r="B7059" s="13">
        <v>1</v>
      </c>
      <c r="C7059" s="19">
        <v>9.5871400851975803E-5</v>
      </c>
      <c r="D7059" s="20">
        <v>1.5943143819999999E-4</v>
      </c>
      <c r="E7059" s="21">
        <v>0</v>
      </c>
      <c r="F7059" s="22">
        <v>5.8741981719495297E-6</v>
      </c>
      <c r="G7059" s="22">
        <v>1.14155251141553E-4</v>
      </c>
      <c r="H7059" s="26">
        <v>0</v>
      </c>
      <c r="I7059" s="20">
        <v>0.1920093095</v>
      </c>
      <c r="J7059" s="24">
        <v>0.4698</v>
      </c>
      <c r="K7059" s="20">
        <v>4.8088629170000001E-2</v>
      </c>
      <c r="L7059" s="20">
        <v>0.2219313554</v>
      </c>
      <c r="M7059" s="20">
        <v>1.0682752E-2</v>
      </c>
      <c r="N7059" s="21">
        <v>0</v>
      </c>
    </row>
    <row r="7060" spans="1:14" ht="15" customHeight="1" outlineLevel="1" x14ac:dyDescent="0.3">
      <c r="A7060" s="12">
        <v>7058</v>
      </c>
      <c r="B7060" s="13">
        <v>1</v>
      </c>
      <c r="C7060" s="19">
        <v>8.7646759178629799E-5</v>
      </c>
      <c r="D7060" s="20">
        <v>1.6061771449999999E-4</v>
      </c>
      <c r="E7060" s="21">
        <v>0</v>
      </c>
      <c r="F7060" s="22">
        <v>2.3496792687798102E-6</v>
      </c>
      <c r="G7060" s="22">
        <v>1.14155251141553E-4</v>
      </c>
      <c r="H7060" s="26">
        <v>0</v>
      </c>
      <c r="I7060" s="20">
        <v>0.19423972070000001</v>
      </c>
      <c r="J7060" s="24">
        <v>0.41720000000000002</v>
      </c>
      <c r="K7060" s="20">
        <v>5.259313367E-2</v>
      </c>
      <c r="L7060" s="20">
        <v>0.212235796</v>
      </c>
      <c r="M7060" s="20">
        <v>5.5732213099999997E-2</v>
      </c>
      <c r="N7060" s="21">
        <v>0</v>
      </c>
    </row>
    <row r="7061" spans="1:14" ht="15" customHeight="1" outlineLevel="1" x14ac:dyDescent="0.3">
      <c r="A7061" s="12">
        <v>7059</v>
      </c>
      <c r="B7061" s="13">
        <v>1</v>
      </c>
      <c r="C7061" s="19">
        <v>7.4436380509148499E-5</v>
      </c>
      <c r="D7061" s="20">
        <v>1.6110858740000001E-4</v>
      </c>
      <c r="E7061" s="21">
        <v>0</v>
      </c>
      <c r="F7061" s="22">
        <v>1.17483963438991E-6</v>
      </c>
      <c r="G7061" s="22">
        <v>1.14155251141553E-4</v>
      </c>
      <c r="H7061" s="26">
        <v>0</v>
      </c>
      <c r="I7061" s="20">
        <v>0.20044608219999999</v>
      </c>
      <c r="J7061" s="24">
        <v>0.4012</v>
      </c>
      <c r="K7061" s="20">
        <v>4.7601655710000003E-2</v>
      </c>
      <c r="L7061" s="20">
        <v>0.21029668409999999</v>
      </c>
      <c r="M7061" s="20">
        <v>6.8512602089999999E-2</v>
      </c>
      <c r="N7061" s="21">
        <v>0</v>
      </c>
    </row>
    <row r="7062" spans="1:14" ht="15" customHeight="1" outlineLevel="1" x14ac:dyDescent="0.3">
      <c r="A7062" s="12">
        <v>7060</v>
      </c>
      <c r="B7062" s="13">
        <v>1</v>
      </c>
      <c r="C7062" s="19">
        <v>7.1253917230171295E-5</v>
      </c>
      <c r="D7062" s="20">
        <v>1.6106768139999999E-4</v>
      </c>
      <c r="E7062" s="21">
        <v>0</v>
      </c>
      <c r="F7062" s="22">
        <v>1.40980756126789E-5</v>
      </c>
      <c r="G7062" s="22">
        <v>1.14155251141553E-4</v>
      </c>
      <c r="H7062" s="26">
        <v>0</v>
      </c>
      <c r="I7062" s="20">
        <v>0.21179208690000001</v>
      </c>
      <c r="J7062" s="24">
        <v>0.4405</v>
      </c>
      <c r="K7062" s="20">
        <v>0.10116873630000001</v>
      </c>
      <c r="L7062" s="20">
        <v>0.21233275160000001</v>
      </c>
      <c r="M7062" s="20">
        <v>4.5444110590000003E-2</v>
      </c>
      <c r="N7062" s="21">
        <v>0</v>
      </c>
    </row>
    <row r="7063" spans="1:14" ht="15" customHeight="1" outlineLevel="1" x14ac:dyDescent="0.3">
      <c r="A7063" s="12">
        <v>7061</v>
      </c>
      <c r="B7063" s="13">
        <v>1</v>
      </c>
      <c r="C7063" s="19">
        <v>8.1011818886476803E-5</v>
      </c>
      <c r="D7063" s="20">
        <v>1.6104722829999999E-4</v>
      </c>
      <c r="E7063" s="21">
        <v>0</v>
      </c>
      <c r="F7063" s="22">
        <v>3.7594868300476997E-5</v>
      </c>
      <c r="G7063" s="22">
        <v>1.14155251141553E-4</v>
      </c>
      <c r="H7063" s="26">
        <v>0</v>
      </c>
      <c r="I7063" s="20">
        <v>0.2275019395</v>
      </c>
      <c r="J7063" s="24">
        <v>0.48730000000000001</v>
      </c>
      <c r="K7063" s="20">
        <v>0.17482347209999999</v>
      </c>
      <c r="L7063" s="20">
        <v>0.24258289699999999</v>
      </c>
      <c r="M7063" s="20">
        <v>1.3684351920000001E-2</v>
      </c>
      <c r="N7063" s="21">
        <v>0</v>
      </c>
    </row>
    <row r="7064" spans="1:14" ht="15" customHeight="1" outlineLevel="1" x14ac:dyDescent="0.3">
      <c r="A7064" s="12">
        <v>7062</v>
      </c>
      <c r="B7064" s="13">
        <v>1</v>
      </c>
      <c r="C7064" s="19">
        <v>1.05052414116281E-4</v>
      </c>
      <c r="D7064" s="20">
        <v>1.600654824E-4</v>
      </c>
      <c r="E7064" s="21">
        <v>0</v>
      </c>
      <c r="F7064" s="22">
        <v>9.3987170751192502E-5</v>
      </c>
      <c r="G7064" s="22">
        <v>1.14155251141553E-4</v>
      </c>
      <c r="H7064" s="26">
        <v>0</v>
      </c>
      <c r="I7064" s="20">
        <v>0.23991466249999999</v>
      </c>
      <c r="J7064" s="24">
        <v>0.51060000000000005</v>
      </c>
      <c r="K7064" s="20">
        <v>0.28451424400000003</v>
      </c>
      <c r="L7064" s="20">
        <v>0.29571456270000002</v>
      </c>
      <c r="M7064" s="20">
        <v>9.1136591189999998E-4</v>
      </c>
      <c r="N7064" s="21">
        <v>0</v>
      </c>
    </row>
    <row r="7065" spans="1:14" ht="15" customHeight="1" outlineLevel="1" x14ac:dyDescent="0.3">
      <c r="A7065" s="12">
        <v>7063</v>
      </c>
      <c r="B7065" s="13">
        <v>1</v>
      </c>
      <c r="C7065" s="19">
        <v>1.32487456616907E-4</v>
      </c>
      <c r="D7065" s="20">
        <v>1.56670278E-4</v>
      </c>
      <c r="E7065" s="21">
        <v>0</v>
      </c>
      <c r="F7065" s="22">
        <v>1.8210014333043501E-4</v>
      </c>
      <c r="G7065" s="22">
        <v>1.14155251141553E-4</v>
      </c>
      <c r="H7065" s="26">
        <v>1.27604587304151E-2</v>
      </c>
      <c r="I7065" s="20">
        <v>0.24534522889999999</v>
      </c>
      <c r="J7065" s="24">
        <v>0.49170000000000003</v>
      </c>
      <c r="K7065" s="20">
        <v>0.31117604090000001</v>
      </c>
      <c r="L7065" s="20">
        <v>0.32150475080000002</v>
      </c>
      <c r="M7065" s="20">
        <v>3.2027243709999999E-4</v>
      </c>
      <c r="N7065" s="21">
        <v>0</v>
      </c>
    </row>
    <row r="7066" spans="1:14" ht="15" customHeight="1" outlineLevel="1" x14ac:dyDescent="0.3">
      <c r="A7066" s="12">
        <v>7064</v>
      </c>
      <c r="B7066" s="13">
        <v>1</v>
      </c>
      <c r="C7066" s="19">
        <v>1.4985782082115601E-4</v>
      </c>
      <c r="D7066" s="20">
        <v>1.357468192E-4</v>
      </c>
      <c r="E7066" s="21">
        <v>0</v>
      </c>
      <c r="F7066" s="22">
        <v>1.58603350642637E-4</v>
      </c>
      <c r="G7066" s="22">
        <v>1.14155251141553E-4</v>
      </c>
      <c r="H7066" s="26">
        <v>6.4609917622355004E-2</v>
      </c>
      <c r="I7066" s="20">
        <v>0.22226532199999999</v>
      </c>
      <c r="J7066" s="24">
        <v>0.41860000000000003</v>
      </c>
      <c r="K7066" s="20">
        <v>0.3441684928</v>
      </c>
      <c r="L7066" s="20">
        <v>0.32984293190000002</v>
      </c>
      <c r="M7066" s="20">
        <v>1.560177156E-2</v>
      </c>
      <c r="N7066" s="20">
        <v>1.932171429E-2</v>
      </c>
    </row>
    <row r="7067" spans="1:14" ht="15" customHeight="1" outlineLevel="1" x14ac:dyDescent="0.3">
      <c r="A7067" s="12">
        <v>7065</v>
      </c>
      <c r="B7067" s="13">
        <v>1</v>
      </c>
      <c r="C7067" s="19">
        <v>1.6278208812585301E-4</v>
      </c>
      <c r="D7067" s="20">
        <v>1.086260896E-4</v>
      </c>
      <c r="E7067" s="21">
        <v>0</v>
      </c>
      <c r="F7067" s="22">
        <v>1.4685495429873799E-4</v>
      </c>
      <c r="G7067" s="22">
        <v>1.14155251141553E-4</v>
      </c>
      <c r="H7067" s="26">
        <v>0.14650298820869001</v>
      </c>
      <c r="I7067" s="20">
        <v>0.19559736229999999</v>
      </c>
      <c r="J7067" s="24">
        <v>0.2676</v>
      </c>
      <c r="K7067" s="20">
        <v>0.349890431</v>
      </c>
      <c r="L7067" s="20">
        <v>0.32131083960000001</v>
      </c>
      <c r="M7067" s="20">
        <v>3.1318311359999997E-2</v>
      </c>
      <c r="N7067" s="20">
        <v>1.5377142860000001E-3</v>
      </c>
    </row>
    <row r="7068" spans="1:14" ht="15" customHeight="1" outlineLevel="1" x14ac:dyDescent="0.3">
      <c r="A7068" s="12">
        <v>7066</v>
      </c>
      <c r="B7068" s="13">
        <v>1</v>
      </c>
      <c r="C7068" s="19">
        <v>1.73465003917665E-4</v>
      </c>
      <c r="D7068" s="20">
        <v>8.2875713630000005E-5</v>
      </c>
      <c r="E7068" s="21">
        <v>0</v>
      </c>
      <c r="F7068" s="22">
        <v>1.6447754881458699E-4</v>
      </c>
      <c r="G7068" s="22">
        <v>1.14155251141553E-4</v>
      </c>
      <c r="H7068" s="26">
        <v>0.20093684380552401</v>
      </c>
      <c r="I7068" s="20">
        <v>0.17804499609999999</v>
      </c>
      <c r="J7068" s="24">
        <v>0.28410000000000002</v>
      </c>
      <c r="K7068" s="20">
        <v>0.32761139519999999</v>
      </c>
      <c r="L7068" s="20">
        <v>0.31714174909999998</v>
      </c>
      <c r="M7068" s="20">
        <v>2.548393144E-2</v>
      </c>
      <c r="N7068" s="20">
        <v>0.23144828570000001</v>
      </c>
    </row>
    <row r="7069" spans="1:14" ht="15" customHeight="1" outlineLevel="1" x14ac:dyDescent="0.3">
      <c r="A7069" s="12">
        <v>7067</v>
      </c>
      <c r="B7069" s="13">
        <v>1</v>
      </c>
      <c r="C7069" s="19">
        <v>1.81291485334255E-4</v>
      </c>
      <c r="D7069" s="20">
        <v>6.4222542150000006E-5</v>
      </c>
      <c r="E7069" s="21">
        <v>0</v>
      </c>
      <c r="F7069" s="22">
        <v>1.87974341502385E-4</v>
      </c>
      <c r="G7069" s="22">
        <v>1.14155251141553E-4</v>
      </c>
      <c r="H7069" s="26">
        <v>0.234857050557261</v>
      </c>
      <c r="I7069" s="20">
        <v>0.1661171451</v>
      </c>
      <c r="J7069" s="24">
        <v>0.25280000000000002</v>
      </c>
      <c r="K7069" s="20">
        <v>0.29705381060000002</v>
      </c>
      <c r="L7069" s="20">
        <v>0.2950358736</v>
      </c>
      <c r="M7069" s="20">
        <v>1.2438344529999999E-2</v>
      </c>
      <c r="N7069" s="20">
        <v>0.32434628570000001</v>
      </c>
    </row>
    <row r="7070" spans="1:14" ht="15" customHeight="1" outlineLevel="1" x14ac:dyDescent="0.3">
      <c r="A7070" s="12">
        <v>7068</v>
      </c>
      <c r="B7070" s="13">
        <v>1</v>
      </c>
      <c r="C7070" s="19">
        <v>1.8537340591796801E-4</v>
      </c>
      <c r="D7070" s="20">
        <v>4.8800950819999998E-5</v>
      </c>
      <c r="E7070" s="21">
        <v>0</v>
      </c>
      <c r="F7070" s="22">
        <v>2.0677177565262301E-4</v>
      </c>
      <c r="G7070" s="22">
        <v>1.14155251141553E-4</v>
      </c>
      <c r="H7070" s="26">
        <v>0.25100952996284898</v>
      </c>
      <c r="I7070" s="20">
        <v>0.16747478669999999</v>
      </c>
      <c r="J7070" s="24">
        <v>0.19359999999999999</v>
      </c>
      <c r="K7070" s="20">
        <v>0.28901874849999998</v>
      </c>
      <c r="L7070" s="20">
        <v>0.27302695370000002</v>
      </c>
      <c r="M7070" s="20">
        <v>1.337349021E-3</v>
      </c>
      <c r="N7070" s="24">
        <v>6.4350000000000004E-2</v>
      </c>
    </row>
    <row r="7071" spans="1:14" ht="15" customHeight="1" outlineLevel="1" x14ac:dyDescent="0.3">
      <c r="A7071" s="12">
        <v>7069</v>
      </c>
      <c r="B7071" s="13">
        <v>1</v>
      </c>
      <c r="C7071" s="19">
        <v>1.8317715500370301E-4</v>
      </c>
      <c r="D7071" s="20">
        <v>3.820627667E-5</v>
      </c>
      <c r="E7071" s="21">
        <v>0</v>
      </c>
      <c r="F7071" s="22">
        <v>1.87974341502385E-4</v>
      </c>
      <c r="G7071" s="22">
        <v>1.14155251141553E-4</v>
      </c>
      <c r="H7071" s="26">
        <v>0.24939428202229</v>
      </c>
      <c r="I7071" s="20">
        <v>0.1705779674</v>
      </c>
      <c r="J7071" s="24">
        <v>0.16719999999999999</v>
      </c>
      <c r="K7071" s="20">
        <v>0.29547114679999997</v>
      </c>
      <c r="L7071" s="20">
        <v>0.2515997673</v>
      </c>
      <c r="M7071" s="20">
        <v>1.294181279E-2</v>
      </c>
      <c r="N7071" s="24">
        <v>1.9499999999999999E-3</v>
      </c>
    </row>
    <row r="7072" spans="1:14" ht="15" customHeight="1" outlineLevel="1" x14ac:dyDescent="0.3">
      <c r="A7072" s="12">
        <v>7070</v>
      </c>
      <c r="B7072" s="13">
        <v>1</v>
      </c>
      <c r="C7072" s="19">
        <v>1.7907219395434099E-4</v>
      </c>
      <c r="D7072" s="20">
        <v>3.3972497620000002E-5</v>
      </c>
      <c r="E7072" s="21">
        <v>0</v>
      </c>
      <c r="F7072" s="22">
        <v>1.90324020771165E-4</v>
      </c>
      <c r="G7072" s="22">
        <v>1.14155251141553E-4</v>
      </c>
      <c r="H7072" s="26">
        <v>0.226780810854466</v>
      </c>
      <c r="I7072" s="20">
        <v>0.1814391001</v>
      </c>
      <c r="J7072" s="24">
        <v>0.15759999999999999</v>
      </c>
      <c r="K7072" s="20">
        <v>0.26600925250000002</v>
      </c>
      <c r="L7072" s="20">
        <v>0.23492340510000001</v>
      </c>
      <c r="M7072" s="20">
        <v>6.5594284269999997E-2</v>
      </c>
      <c r="N7072" s="21">
        <v>0</v>
      </c>
    </row>
    <row r="7073" spans="1:14" ht="15" customHeight="1" outlineLevel="1" x14ac:dyDescent="0.3">
      <c r="A7073" s="12">
        <v>7071</v>
      </c>
      <c r="B7073" s="13">
        <v>1</v>
      </c>
      <c r="C7073" s="19">
        <v>1.69246332617589E-4</v>
      </c>
      <c r="D7073" s="20">
        <v>3.6795016989999999E-5</v>
      </c>
      <c r="E7073" s="21">
        <v>0</v>
      </c>
      <c r="F7073" s="22">
        <v>2.1382081345896301E-4</v>
      </c>
      <c r="G7073" s="22">
        <v>1.14155251141553E-4</v>
      </c>
      <c r="H7073" s="26">
        <v>0.17864642222581201</v>
      </c>
      <c r="I7073" s="20">
        <v>0.17571761059999999</v>
      </c>
      <c r="J7073" s="24">
        <v>0.14380000000000001</v>
      </c>
      <c r="K7073" s="20">
        <v>0.26929632339999998</v>
      </c>
      <c r="L7073" s="20">
        <v>0.24258289699999999</v>
      </c>
      <c r="M7073" s="20">
        <v>8.1082108999999999E-2</v>
      </c>
      <c r="N7073" s="20">
        <v>0.38514171429999999</v>
      </c>
    </row>
    <row r="7074" spans="1:14" ht="15" customHeight="1" outlineLevel="1" x14ac:dyDescent="0.3">
      <c r="A7074" s="12">
        <v>7072</v>
      </c>
      <c r="B7074" s="13">
        <v>1</v>
      </c>
      <c r="C7074" s="19">
        <v>1.59356120568617E-4</v>
      </c>
      <c r="D7074" s="20">
        <v>4.8535061320000003E-5</v>
      </c>
      <c r="E7074" s="21">
        <v>0</v>
      </c>
      <c r="F7074" s="22">
        <v>2.23219530534082E-4</v>
      </c>
      <c r="G7074" s="22">
        <v>1.14155251141553E-4</v>
      </c>
      <c r="H7074" s="26">
        <v>9.8853173962203195E-2</v>
      </c>
      <c r="I7074" s="20">
        <v>0.16165632269999999</v>
      </c>
      <c r="J7074" s="24">
        <v>0.13250000000000001</v>
      </c>
      <c r="K7074" s="20">
        <v>0.31568054540000001</v>
      </c>
      <c r="L7074" s="20">
        <v>0.26236183829999998</v>
      </c>
      <c r="M7074" s="20">
        <v>5.33087317E-2</v>
      </c>
      <c r="N7074" s="20">
        <v>0.14080114290000001</v>
      </c>
    </row>
    <row r="7075" spans="1:14" ht="15" customHeight="1" outlineLevel="1" x14ac:dyDescent="0.3">
      <c r="A7075" s="12">
        <v>7073</v>
      </c>
      <c r="B7075" s="13">
        <v>1</v>
      </c>
      <c r="C7075" s="19">
        <v>1.49839912854622E-4</v>
      </c>
      <c r="D7075" s="20">
        <v>7.3426409659999999E-5</v>
      </c>
      <c r="E7075" s="21">
        <v>0</v>
      </c>
      <c r="F7075" s="22">
        <v>2.23219530534082E-4</v>
      </c>
      <c r="G7075" s="22">
        <v>1.14155251141553E-4</v>
      </c>
      <c r="H7075" s="26">
        <v>2.7620739783556801E-2</v>
      </c>
      <c r="I7075" s="20">
        <v>0.1480799069</v>
      </c>
      <c r="J7075" s="24">
        <v>0.1623</v>
      </c>
      <c r="K7075" s="20">
        <v>0.38215242269999999</v>
      </c>
      <c r="L7075" s="20">
        <v>0.30046538690000002</v>
      </c>
      <c r="M7075" s="20">
        <v>1.598668365E-2</v>
      </c>
      <c r="N7075" s="20">
        <v>6.1954285710000001E-2</v>
      </c>
    </row>
    <row r="7076" spans="1:14" ht="15" customHeight="1" outlineLevel="1" x14ac:dyDescent="0.3">
      <c r="A7076" s="12">
        <v>7074</v>
      </c>
      <c r="B7076" s="13">
        <v>1</v>
      </c>
      <c r="C7076" s="19">
        <v>1.55442749037035E-4</v>
      </c>
      <c r="D7076" s="20">
        <v>9.7560995560000007E-5</v>
      </c>
      <c r="E7076" s="21">
        <v>0</v>
      </c>
      <c r="F7076" s="22">
        <v>1.6447754881458699E-4</v>
      </c>
      <c r="G7076" s="22">
        <v>1.14155251141553E-4</v>
      </c>
      <c r="H7076" s="26">
        <v>0</v>
      </c>
      <c r="I7076" s="20">
        <v>0.14458882849999999</v>
      </c>
      <c r="J7076" s="24">
        <v>0.20319999999999999</v>
      </c>
      <c r="K7076" s="20">
        <v>0.43535427319999997</v>
      </c>
      <c r="L7076" s="20">
        <v>0.36532867949999998</v>
      </c>
      <c r="M7076" s="20">
        <v>9.5876874939999999E-4</v>
      </c>
      <c r="N7076" s="21">
        <v>0</v>
      </c>
    </row>
    <row r="7077" spans="1:14" ht="15" customHeight="1" outlineLevel="1" x14ac:dyDescent="0.3">
      <c r="A7077" s="12">
        <v>7075</v>
      </c>
      <c r="B7077" s="13">
        <v>1</v>
      </c>
      <c r="C7077" s="19">
        <v>1.71057276456244E-4</v>
      </c>
      <c r="D7077" s="20">
        <v>1.068057691E-4</v>
      </c>
      <c r="E7077" s="21">
        <v>0</v>
      </c>
      <c r="F7077" s="22">
        <v>1.1748396343899099E-4</v>
      </c>
      <c r="G7077" s="22">
        <v>1.14155251141553E-4</v>
      </c>
      <c r="H7077" s="26">
        <v>0</v>
      </c>
      <c r="I7077" s="20">
        <v>0.1382854926</v>
      </c>
      <c r="J7077" s="24">
        <v>0.20979999999999999</v>
      </c>
      <c r="K7077" s="20">
        <v>0.37229121009999999</v>
      </c>
      <c r="L7077" s="20">
        <v>0.33944153580000003</v>
      </c>
      <c r="M7077" s="20">
        <v>5.3427274209999996E-4</v>
      </c>
      <c r="N7077" s="21">
        <v>0</v>
      </c>
    </row>
    <row r="7078" spans="1:14" ht="15" customHeight="1" outlineLevel="1" x14ac:dyDescent="0.3">
      <c r="A7078" s="12">
        <v>7076</v>
      </c>
      <c r="B7078" s="13">
        <v>1</v>
      </c>
      <c r="C7078" s="19">
        <v>1.5142994419790399E-4</v>
      </c>
      <c r="D7078" s="20">
        <v>1.1566193499999999E-4</v>
      </c>
      <c r="E7078" s="21">
        <v>0</v>
      </c>
      <c r="F7078" s="22">
        <v>8.8112972579242903E-5</v>
      </c>
      <c r="G7078" s="22">
        <v>1.14155251141553E-4</v>
      </c>
      <c r="H7078" s="26">
        <v>0</v>
      </c>
      <c r="I7078" s="20">
        <v>0.1231574864</v>
      </c>
      <c r="J7078" s="24">
        <v>0.20100000000000001</v>
      </c>
      <c r="K7078" s="20">
        <v>0.28293158019999998</v>
      </c>
      <c r="L7078" s="20">
        <v>0.30628272249999999</v>
      </c>
      <c r="M7078" s="20">
        <v>1.9475191770000001E-2</v>
      </c>
      <c r="N7078" s="21">
        <v>0</v>
      </c>
    </row>
    <row r="7079" spans="1:14" ht="15" customHeight="1" outlineLevel="1" x14ac:dyDescent="0.3">
      <c r="A7079" s="12">
        <v>7077</v>
      </c>
      <c r="B7079" s="13">
        <v>1</v>
      </c>
      <c r="C7079" s="19">
        <v>1.2917452043440401E-4</v>
      </c>
      <c r="D7079" s="20">
        <v>1.2523395719999999E-4</v>
      </c>
      <c r="E7079" s="21">
        <v>0</v>
      </c>
      <c r="F7079" s="22">
        <v>5.87419817194953E-5</v>
      </c>
      <c r="G7079" s="22">
        <v>1.14155251141553E-4</v>
      </c>
      <c r="H7079" s="26">
        <v>0</v>
      </c>
      <c r="I7079" s="20">
        <v>0.1192785105</v>
      </c>
      <c r="J7079" s="24">
        <v>0.1842</v>
      </c>
      <c r="K7079" s="20">
        <v>0.2046505965</v>
      </c>
      <c r="L7079" s="20">
        <v>0.28320729109999998</v>
      </c>
      <c r="M7079" s="20">
        <v>3.6890331659999998E-2</v>
      </c>
      <c r="N7079" s="21">
        <v>0</v>
      </c>
    </row>
    <row r="7080" spans="1:14" ht="15" customHeight="1" outlineLevel="1" x14ac:dyDescent="0.3">
      <c r="A7080" s="12">
        <v>7078</v>
      </c>
      <c r="B7080" s="13">
        <v>1</v>
      </c>
      <c r="C7080" s="19">
        <v>1.2720068484345799E-4</v>
      </c>
      <c r="D7080" s="20">
        <v>1.3155394619999999E-4</v>
      </c>
      <c r="E7080" s="21">
        <v>0</v>
      </c>
      <c r="F7080" s="22">
        <v>3.7594868300476997E-5</v>
      </c>
      <c r="G7080" s="22">
        <v>1.14155251141553E-4</v>
      </c>
      <c r="H7080" s="26">
        <v>0</v>
      </c>
      <c r="I7080" s="20">
        <v>0.11113266099999999</v>
      </c>
      <c r="J7080" s="24">
        <v>0.1721</v>
      </c>
      <c r="K7080" s="20">
        <v>0.21524226930000001</v>
      </c>
      <c r="L7080" s="20">
        <v>0.25722319179999997</v>
      </c>
      <c r="M7080" s="20">
        <v>2.8934894700000002E-2</v>
      </c>
      <c r="N7080" s="21">
        <v>0</v>
      </c>
    </row>
    <row r="7081" spans="1:14" ht="15" customHeight="1" outlineLevel="1" x14ac:dyDescent="0.3">
      <c r="A7081" s="12">
        <v>7079</v>
      </c>
      <c r="B7081" s="13">
        <v>1</v>
      </c>
      <c r="C7081" s="19">
        <v>1.3061840922339401E-4</v>
      </c>
      <c r="D7081" s="20">
        <v>1.3423329429999999E-4</v>
      </c>
      <c r="E7081" s="21">
        <v>0</v>
      </c>
      <c r="F7081" s="22">
        <v>2.3496792687798098E-5</v>
      </c>
      <c r="G7081" s="22">
        <v>1.14155251141553E-4</v>
      </c>
      <c r="H7081" s="26">
        <v>0</v>
      </c>
      <c r="I7081" s="20">
        <v>0.10735065940000001</v>
      </c>
      <c r="J7081" s="24">
        <v>0.1368</v>
      </c>
      <c r="K7081" s="20">
        <v>0.16106647190000001</v>
      </c>
      <c r="L7081" s="20">
        <v>0.22474306769999999</v>
      </c>
      <c r="M7081" s="20">
        <v>1.342131901E-2</v>
      </c>
      <c r="N7081" s="21">
        <v>0</v>
      </c>
    </row>
    <row r="7082" spans="1:14" ht="15" customHeight="1" outlineLevel="1" x14ac:dyDescent="0.3">
      <c r="A7082" s="12">
        <v>7080</v>
      </c>
      <c r="B7082" s="13">
        <v>1</v>
      </c>
      <c r="C7082" s="19">
        <v>1.12536581164459E-4</v>
      </c>
      <c r="D7082" s="20">
        <v>1.3701490760000001E-4</v>
      </c>
      <c r="E7082" s="21">
        <v>0</v>
      </c>
      <c r="F7082" s="22">
        <v>9.3987170751192492E-6</v>
      </c>
      <c r="G7082" s="22">
        <v>1.14155251141553E-4</v>
      </c>
      <c r="H7082" s="26">
        <v>0</v>
      </c>
      <c r="I7082" s="20">
        <v>0.10046547710000001</v>
      </c>
      <c r="J7082" s="24">
        <v>9.7299999999999998E-2</v>
      </c>
      <c r="K7082" s="20">
        <v>6.9028487949999995E-2</v>
      </c>
      <c r="L7082" s="20">
        <v>0.2227070002</v>
      </c>
      <c r="M7082" s="20">
        <v>1.337349021E-3</v>
      </c>
      <c r="N7082" s="21">
        <v>0</v>
      </c>
    </row>
    <row r="7083" spans="1:14" ht="15" customHeight="1" outlineLevel="1" x14ac:dyDescent="0.3">
      <c r="A7083" s="12">
        <v>7081</v>
      </c>
      <c r="B7083" s="13">
        <v>1</v>
      </c>
      <c r="C7083" s="19">
        <v>9.6932442318635603E-5</v>
      </c>
      <c r="D7083" s="20">
        <v>1.3977606790000001E-4</v>
      </c>
      <c r="E7083" s="21">
        <v>0</v>
      </c>
      <c r="F7083" s="22">
        <v>5.8741981719495297E-6</v>
      </c>
      <c r="G7083" s="22">
        <v>1.14155251141553E-4</v>
      </c>
      <c r="H7083" s="26">
        <v>0</v>
      </c>
      <c r="I7083" s="20">
        <v>9.7168347560000007E-2</v>
      </c>
      <c r="J7083" s="24">
        <v>7.3300000000000004E-2</v>
      </c>
      <c r="K7083" s="20">
        <v>6.6471877279999994E-2</v>
      </c>
      <c r="L7083" s="20">
        <v>0.2250339345</v>
      </c>
      <c r="M7083" s="20">
        <v>1.6420544249999999E-2</v>
      </c>
      <c r="N7083" s="21">
        <v>0</v>
      </c>
    </row>
    <row r="7084" spans="1:14" ht="15" customHeight="1" outlineLevel="1" x14ac:dyDescent="0.3">
      <c r="A7084" s="12">
        <v>7082</v>
      </c>
      <c r="B7084" s="13">
        <v>1</v>
      </c>
      <c r="C7084" s="19">
        <v>8.8215310276823801E-5</v>
      </c>
      <c r="D7084" s="20">
        <v>1.4165774739999999E-4</v>
      </c>
      <c r="E7084" s="21">
        <v>0</v>
      </c>
      <c r="F7084" s="22">
        <v>2.3496792687798102E-6</v>
      </c>
      <c r="G7084" s="22">
        <v>1.14155251141553E-4</v>
      </c>
      <c r="H7084" s="26">
        <v>0</v>
      </c>
      <c r="I7084" s="20">
        <v>9.3774243600000001E-2</v>
      </c>
      <c r="J7084" s="24">
        <v>5.5E-2</v>
      </c>
      <c r="K7084" s="20">
        <v>6.7445824200000004E-2</v>
      </c>
      <c r="L7084" s="20">
        <v>0.22125266630000001</v>
      </c>
      <c r="M7084" s="20">
        <v>8.046450007E-2</v>
      </c>
      <c r="N7084" s="21">
        <v>0</v>
      </c>
    </row>
    <row r="7085" spans="1:14" ht="15" customHeight="1" outlineLevel="1" x14ac:dyDescent="0.3">
      <c r="A7085" s="12">
        <v>7083</v>
      </c>
      <c r="B7085" s="13">
        <v>1</v>
      </c>
      <c r="C7085" s="19">
        <v>7.6012926454613997E-5</v>
      </c>
      <c r="D7085" s="20">
        <v>1.420463552E-4</v>
      </c>
      <c r="E7085" s="21">
        <v>0</v>
      </c>
      <c r="F7085" s="22">
        <v>1.17483963438991E-6</v>
      </c>
      <c r="G7085" s="22">
        <v>1.14155251141553E-4</v>
      </c>
      <c r="H7085" s="26">
        <v>0</v>
      </c>
      <c r="I7085" s="20">
        <v>8.7276958880000005E-2</v>
      </c>
      <c r="J7085" s="24">
        <v>4.9799999999999997E-2</v>
      </c>
      <c r="K7085" s="20">
        <v>7.0245921599999997E-2</v>
      </c>
      <c r="L7085" s="20">
        <v>0.21979833239999999</v>
      </c>
      <c r="M7085" s="20">
        <v>0.1001112626</v>
      </c>
      <c r="N7085" s="21">
        <v>0</v>
      </c>
    </row>
    <row r="7086" spans="1:14" ht="15" customHeight="1" outlineLevel="1" x14ac:dyDescent="0.3">
      <c r="A7086" s="12">
        <v>7084</v>
      </c>
      <c r="B7086" s="13">
        <v>1</v>
      </c>
      <c r="C7086" s="19">
        <v>7.1878565112872504E-5</v>
      </c>
      <c r="D7086" s="20">
        <v>1.4306900710000001E-4</v>
      </c>
      <c r="E7086" s="21">
        <v>0</v>
      </c>
      <c r="F7086" s="22">
        <v>1.40980756126789E-5</v>
      </c>
      <c r="G7086" s="22">
        <v>1.14155251141553E-4</v>
      </c>
      <c r="H7086" s="26">
        <v>0</v>
      </c>
      <c r="I7086" s="20">
        <v>8.4464701320000002E-2</v>
      </c>
      <c r="J7086" s="24">
        <v>7.46E-2</v>
      </c>
      <c r="K7086" s="20">
        <v>8.0228877530000006E-2</v>
      </c>
      <c r="L7086" s="20">
        <v>0.22464611209999999</v>
      </c>
      <c r="M7086" s="20">
        <v>6.5138397579999993E-2</v>
      </c>
      <c r="N7086" s="21">
        <v>0</v>
      </c>
    </row>
    <row r="7087" spans="1:14" ht="15" customHeight="1" outlineLevel="1" x14ac:dyDescent="0.3">
      <c r="A7087" s="12">
        <v>7085</v>
      </c>
      <c r="B7087" s="13">
        <v>1</v>
      </c>
      <c r="C7087" s="19">
        <v>8.1593081037800496E-5</v>
      </c>
      <c r="D7087" s="20">
        <v>1.460960569E-4</v>
      </c>
      <c r="E7087" s="21">
        <v>0</v>
      </c>
      <c r="F7087" s="22">
        <v>3.7594868300476997E-5</v>
      </c>
      <c r="G7087" s="22">
        <v>1.14155251141553E-4</v>
      </c>
      <c r="H7087" s="26">
        <v>0</v>
      </c>
      <c r="I7087" s="20">
        <v>8.1943366949999999E-2</v>
      </c>
      <c r="J7087" s="24">
        <v>0.13170000000000001</v>
      </c>
      <c r="K7087" s="20">
        <v>0.15850986119999999</v>
      </c>
      <c r="L7087" s="20">
        <v>0.24064378510000001</v>
      </c>
      <c r="M7087" s="20">
        <v>1.9439325869999999E-2</v>
      </c>
      <c r="N7087" s="21">
        <v>0</v>
      </c>
    </row>
    <row r="7088" spans="1:14" ht="15" customHeight="1" outlineLevel="1" x14ac:dyDescent="0.3">
      <c r="A7088" s="12">
        <v>7086</v>
      </c>
      <c r="B7088" s="13">
        <v>1</v>
      </c>
      <c r="C7088" s="19">
        <v>1.02449037336008E-4</v>
      </c>
      <c r="D7088" s="20">
        <v>1.5069799059999999E-4</v>
      </c>
      <c r="E7088" s="21">
        <v>0</v>
      </c>
      <c r="F7088" s="22">
        <v>9.3987170751192502E-5</v>
      </c>
      <c r="G7088" s="22">
        <v>1.14155251141553E-4</v>
      </c>
      <c r="H7088" s="26">
        <v>0</v>
      </c>
      <c r="I7088" s="20">
        <v>7.9906904579999993E-2</v>
      </c>
      <c r="J7088" s="24">
        <v>0.19139999999999999</v>
      </c>
      <c r="K7088" s="20">
        <v>0.24957389820000001</v>
      </c>
      <c r="L7088" s="20">
        <v>0.26963350790000001</v>
      </c>
      <c r="M7088" s="20">
        <v>1.0244907610000001E-3</v>
      </c>
      <c r="N7088" s="21">
        <v>0</v>
      </c>
    </row>
    <row r="7089" spans="1:14" ht="15" customHeight="1" outlineLevel="1" x14ac:dyDescent="0.3">
      <c r="A7089" s="12">
        <v>7087</v>
      </c>
      <c r="B7089" s="13">
        <v>1</v>
      </c>
      <c r="C7089" s="19">
        <v>1.2697003979765301E-4</v>
      </c>
      <c r="D7089" s="20">
        <v>1.5634302939999999E-4</v>
      </c>
      <c r="E7089" s="21">
        <v>0</v>
      </c>
      <c r="F7089" s="22">
        <v>1.8210014333043501E-4</v>
      </c>
      <c r="G7089" s="22">
        <v>1.14155251141553E-4</v>
      </c>
      <c r="H7089" s="26">
        <v>1.25989339363592E-2</v>
      </c>
      <c r="I7089" s="20">
        <v>7.5349107839999999E-2</v>
      </c>
      <c r="J7089" s="24">
        <v>0.2384</v>
      </c>
      <c r="K7089" s="20">
        <v>0.30143657169999999</v>
      </c>
      <c r="L7089" s="20">
        <v>0.30444056619999998</v>
      </c>
      <c r="M7089" s="20">
        <v>9.4437946589999997E-4</v>
      </c>
      <c r="N7089" s="21">
        <v>0</v>
      </c>
    </row>
    <row r="7090" spans="1:14" ht="15" customHeight="1" outlineLevel="1" x14ac:dyDescent="0.3">
      <c r="A7090" s="12">
        <v>7088</v>
      </c>
      <c r="B7090" s="13">
        <v>1</v>
      </c>
      <c r="C7090" s="19">
        <v>1.4427348421394099E-4</v>
      </c>
      <c r="D7090" s="20">
        <v>1.375262336E-4</v>
      </c>
      <c r="E7090" s="21">
        <v>0</v>
      </c>
      <c r="F7090" s="22">
        <v>1.58603350642637E-4</v>
      </c>
      <c r="G7090" s="22">
        <v>1.14155251141553E-4</v>
      </c>
      <c r="H7090" s="26">
        <v>6.9455661444031702E-2</v>
      </c>
      <c r="I7090" s="20">
        <v>7.0694336699999999E-2</v>
      </c>
      <c r="J7090" s="24">
        <v>0.2467</v>
      </c>
      <c r="K7090" s="20">
        <v>0.30581933280000001</v>
      </c>
      <c r="L7090" s="20">
        <v>0.31646305990000001</v>
      </c>
      <c r="M7090" s="20">
        <v>2.5569896660000001E-2</v>
      </c>
      <c r="N7090" s="20">
        <v>2.914971429E-2</v>
      </c>
    </row>
    <row r="7091" spans="1:14" ht="15" customHeight="1" outlineLevel="1" x14ac:dyDescent="0.3">
      <c r="A7091" s="12">
        <v>7089</v>
      </c>
      <c r="B7091" s="13">
        <v>1</v>
      </c>
      <c r="C7091" s="19">
        <v>1.5920631728873899E-4</v>
      </c>
      <c r="D7091" s="20">
        <v>1.039832498E-4</v>
      </c>
      <c r="E7091" s="21">
        <v>0</v>
      </c>
      <c r="F7091" s="22">
        <v>1.4685495429873799E-4</v>
      </c>
      <c r="G7091" s="22">
        <v>1.14155251141553E-4</v>
      </c>
      <c r="H7091" s="26">
        <v>0.17864642222581201</v>
      </c>
      <c r="I7091" s="20">
        <v>6.4584949569999994E-2</v>
      </c>
      <c r="J7091" s="24">
        <v>0.15290000000000001</v>
      </c>
      <c r="K7091" s="20">
        <v>0.27453128799999998</v>
      </c>
      <c r="L7091" s="20">
        <v>0.31054876869999998</v>
      </c>
      <c r="M7091" s="20">
        <v>4.5296951680000003E-2</v>
      </c>
      <c r="N7091" s="20">
        <v>7.3442571430000006E-2</v>
      </c>
    </row>
    <row r="7092" spans="1:14" ht="15" customHeight="1" outlineLevel="1" x14ac:dyDescent="0.3">
      <c r="A7092" s="12">
        <v>7090</v>
      </c>
      <c r="B7092" s="13">
        <v>1</v>
      </c>
      <c r="C7092" s="19">
        <v>1.7115899808577999E-4</v>
      </c>
      <c r="D7092" s="20">
        <v>6.8538133360000004E-5</v>
      </c>
      <c r="E7092" s="21">
        <v>0</v>
      </c>
      <c r="F7092" s="22">
        <v>1.6447754881458699E-4</v>
      </c>
      <c r="G7092" s="22">
        <v>1.14155251141553E-4</v>
      </c>
      <c r="H7092" s="26">
        <v>0.26764658375060602</v>
      </c>
      <c r="I7092" s="20">
        <v>5.4499612099999997E-2</v>
      </c>
      <c r="J7092" s="24">
        <v>0.113</v>
      </c>
      <c r="K7092" s="20">
        <v>0.22863403939999999</v>
      </c>
      <c r="L7092" s="20">
        <v>0.29232111690000001</v>
      </c>
      <c r="M7092" s="20">
        <v>3.40023016E-2</v>
      </c>
      <c r="N7092" s="20">
        <v>1.836342857E-2</v>
      </c>
    </row>
    <row r="7093" spans="1:14" ht="15" customHeight="1" outlineLevel="1" x14ac:dyDescent="0.3">
      <c r="A7093" s="12">
        <v>7091</v>
      </c>
      <c r="B7093" s="13">
        <v>1</v>
      </c>
      <c r="C7093" s="19">
        <v>1.7908287618197599E-4</v>
      </c>
      <c r="D7093" s="20">
        <v>4.1233326429999997E-5</v>
      </c>
      <c r="E7093" s="21">
        <v>0</v>
      </c>
      <c r="F7093" s="22">
        <v>1.87974341502385E-4</v>
      </c>
      <c r="G7093" s="22">
        <v>1.14155251141553E-4</v>
      </c>
      <c r="H7093" s="26">
        <v>0.33984816669358697</v>
      </c>
      <c r="I7093" s="20">
        <v>4.8196276179999997E-2</v>
      </c>
      <c r="J7093" s="24">
        <v>9.7299999999999998E-2</v>
      </c>
      <c r="K7093" s="20">
        <v>0.2025809593</v>
      </c>
      <c r="L7093" s="20">
        <v>0.27040915259999998</v>
      </c>
      <c r="M7093" s="20">
        <v>1.4810679E-2</v>
      </c>
      <c r="N7093" s="21">
        <v>0</v>
      </c>
    </row>
    <row r="7094" spans="1:14" ht="15" customHeight="1" outlineLevel="1" x14ac:dyDescent="0.3">
      <c r="A7094" s="12">
        <v>7092</v>
      </c>
      <c r="B7094" s="13">
        <v>1</v>
      </c>
      <c r="C7094" s="19">
        <v>1.8331518480504101E-4</v>
      </c>
      <c r="D7094" s="20">
        <v>2.2661967099999999E-5</v>
      </c>
      <c r="E7094" s="21">
        <v>0</v>
      </c>
      <c r="F7094" s="22">
        <v>2.0677177565262301E-4</v>
      </c>
      <c r="G7094" s="22">
        <v>1.14155251141553E-4</v>
      </c>
      <c r="H7094" s="26">
        <v>0.41027297690195402</v>
      </c>
      <c r="I7094" s="20">
        <v>4.0923196279999997E-2</v>
      </c>
      <c r="J7094" s="24">
        <v>8.09E-2</v>
      </c>
      <c r="K7094" s="20">
        <v>0.1695885074</v>
      </c>
      <c r="L7094" s="20">
        <v>0.25237541209999997</v>
      </c>
      <c r="M7094" s="20">
        <v>1.337349021E-3</v>
      </c>
      <c r="N7094" s="21">
        <v>0</v>
      </c>
    </row>
    <row r="7095" spans="1:14" ht="15" customHeight="1" outlineLevel="1" x14ac:dyDescent="0.3">
      <c r="A7095" s="12">
        <v>7093</v>
      </c>
      <c r="B7095" s="13">
        <v>1</v>
      </c>
      <c r="C7095" s="19">
        <v>1.7816520085367799E-4</v>
      </c>
      <c r="D7095" s="20">
        <v>1.012425426E-5</v>
      </c>
      <c r="E7095" s="21">
        <v>0</v>
      </c>
      <c r="F7095" s="22">
        <v>1.87974341502385E-4</v>
      </c>
      <c r="G7095" s="22">
        <v>1.14155251141553E-4</v>
      </c>
      <c r="H7095" s="26">
        <v>0.44112421256662898</v>
      </c>
      <c r="I7095" s="20">
        <v>3.8498836309999999E-2</v>
      </c>
      <c r="J7095" s="24">
        <v>6.9099999999999995E-2</v>
      </c>
      <c r="K7095" s="20">
        <v>0.20063306550000001</v>
      </c>
      <c r="L7095" s="20">
        <v>0.2353112275</v>
      </c>
      <c r="M7095" s="20">
        <v>2.0472690580000001E-2</v>
      </c>
      <c r="N7095" s="21">
        <v>0</v>
      </c>
    </row>
    <row r="7096" spans="1:14" ht="15" customHeight="1" outlineLevel="1" x14ac:dyDescent="0.3">
      <c r="A7096" s="12">
        <v>7094</v>
      </c>
      <c r="B7096" s="13">
        <v>1</v>
      </c>
      <c r="C7096" s="19">
        <v>1.7294121565355401E-4</v>
      </c>
      <c r="D7096" s="20">
        <v>4.0497017030000003E-6</v>
      </c>
      <c r="E7096" s="21">
        <v>0</v>
      </c>
      <c r="F7096" s="22">
        <v>1.90324020771165E-4</v>
      </c>
      <c r="G7096" s="22">
        <v>1.14155251141553E-4</v>
      </c>
      <c r="H7096" s="26">
        <v>0.39298982393797399</v>
      </c>
      <c r="I7096" s="20">
        <v>3.9177657099999999E-2</v>
      </c>
      <c r="J7096" s="24">
        <v>5.0799999999999998E-2</v>
      </c>
      <c r="K7096" s="20">
        <v>0.21633795959999999</v>
      </c>
      <c r="L7096" s="20">
        <v>0.23191778169999999</v>
      </c>
      <c r="M7096" s="20">
        <v>9.7427648650000004E-2</v>
      </c>
      <c r="N7096" s="20">
        <v>2.1327428570000001E-2</v>
      </c>
    </row>
    <row r="7097" spans="1:14" ht="15" customHeight="1" outlineLevel="1" x14ac:dyDescent="0.3">
      <c r="A7097" s="12">
        <v>7095</v>
      </c>
      <c r="B7097" s="13">
        <v>1</v>
      </c>
      <c r="C7097" s="19">
        <v>1.6180453426132901E-4</v>
      </c>
      <c r="D7097" s="20">
        <v>6.115458632E-6</v>
      </c>
      <c r="E7097" s="21">
        <v>0</v>
      </c>
      <c r="F7097" s="22">
        <v>2.1382081345896301E-4</v>
      </c>
      <c r="G7097" s="22">
        <v>1.14155251141553E-4</v>
      </c>
      <c r="H7097" s="26">
        <v>0.28557583589080898</v>
      </c>
      <c r="I7097" s="20">
        <v>3.8207913109999998E-2</v>
      </c>
      <c r="J7097" s="24">
        <v>3.49E-2</v>
      </c>
      <c r="K7097" s="20">
        <v>0.24153883609999999</v>
      </c>
      <c r="L7097" s="20">
        <v>0.22784564669999999</v>
      </c>
      <c r="M7097" s="20">
        <v>0.121906556</v>
      </c>
      <c r="N7097" s="21">
        <v>0</v>
      </c>
    </row>
    <row r="7098" spans="1:14" ht="15" customHeight="1" outlineLevel="1" x14ac:dyDescent="0.3">
      <c r="A7098" s="12">
        <v>7096</v>
      </c>
      <c r="B7098" s="13">
        <v>1</v>
      </c>
      <c r="C7098" s="19">
        <v>1.49014173894809E-4</v>
      </c>
      <c r="D7098" s="20">
        <v>1.9880353810000001E-5</v>
      </c>
      <c r="E7098" s="21">
        <v>0</v>
      </c>
      <c r="F7098" s="22">
        <v>2.23219530534082E-4</v>
      </c>
      <c r="G7098" s="22">
        <v>1.14155251141553E-4</v>
      </c>
      <c r="H7098" s="26">
        <v>0.14779518656113699</v>
      </c>
      <c r="I7098" s="20">
        <v>3.8013964310000002E-2</v>
      </c>
      <c r="J7098" s="24">
        <v>3.9699999999999999E-2</v>
      </c>
      <c r="K7098" s="20">
        <v>0.26747017290000002</v>
      </c>
      <c r="L7098" s="20">
        <v>0.23017258099999999</v>
      </c>
      <c r="M7098" s="20">
        <v>7.860017859E-2</v>
      </c>
      <c r="N7098" s="20">
        <v>4.7713714290000001E-2</v>
      </c>
    </row>
    <row r="7099" spans="1:14" ht="15" customHeight="1" outlineLevel="1" x14ac:dyDescent="0.3">
      <c r="A7099" s="12">
        <v>7097</v>
      </c>
      <c r="B7099" s="13">
        <v>1</v>
      </c>
      <c r="C7099" s="19">
        <v>1.3571575112784499E-4</v>
      </c>
      <c r="D7099" s="20">
        <v>6.3138531089999999E-5</v>
      </c>
      <c r="E7099" s="21">
        <v>0</v>
      </c>
      <c r="F7099" s="22">
        <v>2.23219530534082E-4</v>
      </c>
      <c r="G7099" s="22">
        <v>1.14155251141553E-4</v>
      </c>
      <c r="H7099" s="26">
        <v>3.4404781133904098E-2</v>
      </c>
      <c r="I7099" s="20">
        <v>3.9953452289999997E-2</v>
      </c>
      <c r="J7099" s="24">
        <v>7.2700000000000001E-2</v>
      </c>
      <c r="K7099" s="20">
        <v>0.39481373269999998</v>
      </c>
      <c r="L7099" s="20">
        <v>0.27700213299999998</v>
      </c>
      <c r="M7099" s="20">
        <v>2.33563938E-2</v>
      </c>
      <c r="N7099" s="20">
        <v>0.1778845714</v>
      </c>
    </row>
    <row r="7100" spans="1:14" ht="15" customHeight="1" outlineLevel="1" x14ac:dyDescent="0.3">
      <c r="A7100" s="12">
        <v>7098</v>
      </c>
      <c r="B7100" s="13">
        <v>1</v>
      </c>
      <c r="C7100" s="19">
        <v>1.3903192315945599E-4</v>
      </c>
      <c r="D7100" s="20">
        <v>9.8665459659999996E-5</v>
      </c>
      <c r="E7100" s="21">
        <v>0</v>
      </c>
      <c r="F7100" s="22">
        <v>1.6447754881458699E-4</v>
      </c>
      <c r="G7100" s="22">
        <v>1.14155251141553E-4</v>
      </c>
      <c r="H7100" s="26">
        <v>0</v>
      </c>
      <c r="I7100" s="20">
        <v>4.3541505039999998E-2</v>
      </c>
      <c r="J7100" s="24">
        <v>0.13850000000000001</v>
      </c>
      <c r="K7100" s="20">
        <v>0.40211833460000002</v>
      </c>
      <c r="L7100" s="20">
        <v>0.31801434940000001</v>
      </c>
      <c r="M7100" s="20">
        <v>1.0931495910000001E-3</v>
      </c>
      <c r="N7100" s="21">
        <v>0</v>
      </c>
    </row>
    <row r="7101" spans="1:14" ht="15" customHeight="1" outlineLevel="1" x14ac:dyDescent="0.3">
      <c r="A7101" s="12">
        <v>7099</v>
      </c>
      <c r="B7101" s="13">
        <v>1</v>
      </c>
      <c r="C7101" s="19">
        <v>1.53296110707508E-4</v>
      </c>
      <c r="D7101" s="20">
        <v>1.1216446530000001E-4</v>
      </c>
      <c r="E7101" s="21">
        <v>0</v>
      </c>
      <c r="F7101" s="22">
        <v>1.1748396343899099E-4</v>
      </c>
      <c r="G7101" s="22">
        <v>1.14155251141553E-4</v>
      </c>
      <c r="H7101" s="26">
        <v>0</v>
      </c>
      <c r="I7101" s="20">
        <v>5.6439100079999999E-2</v>
      </c>
      <c r="J7101" s="24">
        <v>0.27260000000000001</v>
      </c>
      <c r="K7101" s="20">
        <v>0.24190406619999999</v>
      </c>
      <c r="L7101" s="20">
        <v>0.29426022880000002</v>
      </c>
      <c r="M7101" s="20">
        <v>1.5239478200000001E-3</v>
      </c>
      <c r="N7101" s="21">
        <v>0</v>
      </c>
    </row>
    <row r="7102" spans="1:14" ht="15" customHeight="1" outlineLevel="1" x14ac:dyDescent="0.3">
      <c r="A7102" s="12">
        <v>7100</v>
      </c>
      <c r="B7102" s="13">
        <v>1</v>
      </c>
      <c r="C7102" s="19">
        <v>1.3503847035287899E-4</v>
      </c>
      <c r="D7102" s="20">
        <v>1.2353635500000001E-4</v>
      </c>
      <c r="E7102" s="21">
        <v>0</v>
      </c>
      <c r="F7102" s="22">
        <v>8.8112972579242903E-5</v>
      </c>
      <c r="G7102" s="22">
        <v>1.14155251141553E-4</v>
      </c>
      <c r="H7102" s="26">
        <v>0</v>
      </c>
      <c r="I7102" s="20">
        <v>6.6815360739999996E-2</v>
      </c>
      <c r="J7102" s="24">
        <v>0.50329999999999997</v>
      </c>
      <c r="K7102" s="20">
        <v>0.15802288780000001</v>
      </c>
      <c r="L7102" s="20">
        <v>0.26711266239999998</v>
      </c>
      <c r="M7102" s="20">
        <v>3.281947231E-2</v>
      </c>
      <c r="N7102" s="21">
        <v>0</v>
      </c>
    </row>
    <row r="7103" spans="1:14" ht="15" customHeight="1" outlineLevel="1" x14ac:dyDescent="0.3">
      <c r="A7103" s="12">
        <v>7101</v>
      </c>
      <c r="B7103" s="13">
        <v>1</v>
      </c>
      <c r="C7103" s="19">
        <v>1.16781050238937E-4</v>
      </c>
      <c r="D7103" s="20">
        <v>1.3134941579999999E-4</v>
      </c>
      <c r="E7103" s="21">
        <v>0</v>
      </c>
      <c r="F7103" s="22">
        <v>5.87419817194953E-5</v>
      </c>
      <c r="G7103" s="22">
        <v>1.14155251141553E-4</v>
      </c>
      <c r="H7103" s="26">
        <v>0</v>
      </c>
      <c r="I7103" s="20">
        <v>7.757951901E-2</v>
      </c>
      <c r="J7103" s="24">
        <v>0.66439999999999999</v>
      </c>
      <c r="K7103" s="20">
        <v>0.1953981008</v>
      </c>
      <c r="L7103" s="20">
        <v>0.26245879389999999</v>
      </c>
      <c r="M7103" s="20">
        <v>5.489252545E-2</v>
      </c>
      <c r="N7103" s="21">
        <v>0</v>
      </c>
    </row>
    <row r="7104" spans="1:14" ht="15" customHeight="1" outlineLevel="1" x14ac:dyDescent="0.3">
      <c r="A7104" s="12">
        <v>7102</v>
      </c>
      <c r="B7104" s="13">
        <v>1</v>
      </c>
      <c r="C7104" s="19">
        <v>1.17258250127061E-4</v>
      </c>
      <c r="D7104" s="20">
        <v>1.3879432199999999E-4</v>
      </c>
      <c r="E7104" s="21">
        <v>0</v>
      </c>
      <c r="F7104" s="22">
        <v>3.7594868300476997E-5</v>
      </c>
      <c r="G7104" s="22">
        <v>1.14155251141553E-4</v>
      </c>
      <c r="H7104" s="26">
        <v>0</v>
      </c>
      <c r="I7104" s="20">
        <v>9.3289371610000005E-2</v>
      </c>
      <c r="J7104" s="24">
        <v>0.65820000000000001</v>
      </c>
      <c r="K7104" s="20">
        <v>0.19271974680000001</v>
      </c>
      <c r="L7104" s="20">
        <v>0.2444250533</v>
      </c>
      <c r="M7104" s="20">
        <v>3.9629283940000003E-2</v>
      </c>
      <c r="N7104" s="21">
        <v>0</v>
      </c>
    </row>
    <row r="7105" spans="1:14" ht="15" customHeight="1" outlineLevel="1" x14ac:dyDescent="0.3">
      <c r="A7105" s="12">
        <v>7103</v>
      </c>
      <c r="B7105" s="13">
        <v>1</v>
      </c>
      <c r="C7105" s="19">
        <v>1.21043543850541E-4</v>
      </c>
      <c r="D7105" s="20">
        <v>1.458506204E-4</v>
      </c>
      <c r="E7105" s="21">
        <v>0</v>
      </c>
      <c r="F7105" s="22">
        <v>2.3496792687798098E-5</v>
      </c>
      <c r="G7105" s="22">
        <v>1.14155251141553E-4</v>
      </c>
      <c r="H7105" s="26">
        <v>0</v>
      </c>
      <c r="I7105" s="20">
        <v>0.10347168349999999</v>
      </c>
      <c r="J7105" s="24">
        <v>0.57889999999999997</v>
      </c>
      <c r="K7105" s="20">
        <v>0.17847577310000001</v>
      </c>
      <c r="L7105" s="20">
        <v>0.2329842932</v>
      </c>
      <c r="M7105" s="20">
        <v>1.629275849E-2</v>
      </c>
      <c r="N7105" s="21">
        <v>0</v>
      </c>
    </row>
    <row r="7106" spans="1:14" ht="15" customHeight="1" outlineLevel="1" x14ac:dyDescent="0.3">
      <c r="A7106" s="12">
        <v>7104</v>
      </c>
      <c r="B7106" s="13">
        <v>1</v>
      </c>
      <c r="C7106" s="19">
        <v>1.0220379533747999E-4</v>
      </c>
      <c r="D7106" s="20">
        <v>1.5094342709999999E-4</v>
      </c>
      <c r="E7106" s="21">
        <v>0</v>
      </c>
      <c r="F7106" s="22">
        <v>9.3987170751192492E-6</v>
      </c>
      <c r="G7106" s="22">
        <v>1.14155251141553E-4</v>
      </c>
      <c r="H7106" s="26">
        <v>0</v>
      </c>
      <c r="I7106" s="20">
        <v>0.109193173</v>
      </c>
      <c r="J7106" s="24">
        <v>0.47860000000000003</v>
      </c>
      <c r="K7106" s="20">
        <v>0.15157048940000001</v>
      </c>
      <c r="L7106" s="20">
        <v>0.2049641264</v>
      </c>
      <c r="M7106" s="20">
        <v>1.337349021E-3</v>
      </c>
      <c r="N7106" s="21">
        <v>0</v>
      </c>
    </row>
    <row r="7107" spans="1:14" ht="15" customHeight="1" outlineLevel="1" x14ac:dyDescent="0.3">
      <c r="A7107" s="12">
        <v>7105</v>
      </c>
      <c r="B7107" s="13">
        <v>1</v>
      </c>
      <c r="C7107" s="19">
        <v>8.5983219778580799E-5</v>
      </c>
      <c r="D7107" s="20">
        <v>1.544613498E-4</v>
      </c>
      <c r="E7107" s="21">
        <v>0</v>
      </c>
      <c r="F7107" s="22">
        <v>5.8741981719495297E-6</v>
      </c>
      <c r="G7107" s="22">
        <v>1.14155251141553E-4</v>
      </c>
      <c r="H7107" s="26">
        <v>0</v>
      </c>
      <c r="I7107" s="20">
        <v>0.1192785105</v>
      </c>
      <c r="J7107" s="24">
        <v>0.41720000000000002</v>
      </c>
      <c r="K7107" s="20">
        <v>0.13647431209999999</v>
      </c>
      <c r="L7107" s="20">
        <v>0.20360674810000001</v>
      </c>
      <c r="M7107" s="20">
        <v>2.6410881769999998E-2</v>
      </c>
      <c r="N7107" s="21">
        <v>0</v>
      </c>
    </row>
    <row r="7108" spans="1:14" ht="15" customHeight="1" outlineLevel="1" x14ac:dyDescent="0.3">
      <c r="A7108" s="12">
        <v>7106</v>
      </c>
      <c r="B7108" s="13">
        <v>1</v>
      </c>
      <c r="C7108" s="19">
        <v>7.5926607575846098E-5</v>
      </c>
      <c r="D7108" s="20">
        <v>1.569361675E-4</v>
      </c>
      <c r="E7108" s="21">
        <v>0</v>
      </c>
      <c r="F7108" s="22">
        <v>2.3496792687798102E-6</v>
      </c>
      <c r="G7108" s="22">
        <v>1.14155251141553E-4</v>
      </c>
      <c r="H7108" s="26">
        <v>0</v>
      </c>
      <c r="I7108" s="20">
        <v>0.1205391777</v>
      </c>
      <c r="J7108" s="24">
        <v>0.41720000000000002</v>
      </c>
      <c r="K7108" s="20">
        <v>7.2315558799999999E-2</v>
      </c>
      <c r="L7108" s="20">
        <v>0.19953461310000001</v>
      </c>
      <c r="M7108" s="20">
        <v>0.1217847036</v>
      </c>
      <c r="N7108" s="21">
        <v>0</v>
      </c>
    </row>
    <row r="7109" spans="1:14" ht="15" customHeight="1" outlineLevel="1" x14ac:dyDescent="0.3">
      <c r="A7109" s="12">
        <v>7107</v>
      </c>
      <c r="B7109" s="13">
        <v>1</v>
      </c>
      <c r="C7109" s="19">
        <v>6.0590600465851203E-5</v>
      </c>
      <c r="D7109" s="20">
        <v>1.600654824E-4</v>
      </c>
      <c r="E7109" s="21">
        <v>0</v>
      </c>
      <c r="F7109" s="22">
        <v>1.17483963438991E-6</v>
      </c>
      <c r="G7109" s="22">
        <v>1.14155251141553E-4</v>
      </c>
      <c r="H7109" s="26">
        <v>0</v>
      </c>
      <c r="I7109" s="20">
        <v>0.12218774239999999</v>
      </c>
      <c r="J7109" s="24">
        <v>0.40849999999999997</v>
      </c>
      <c r="K7109" s="20">
        <v>4.9306062820000003E-2</v>
      </c>
      <c r="L7109" s="20">
        <v>0.19798332360000001</v>
      </c>
      <c r="M7109" s="20">
        <v>0.15332652590000001</v>
      </c>
      <c r="N7109" s="21">
        <v>0</v>
      </c>
    </row>
    <row r="7110" spans="1:14" ht="15" customHeight="1" outlineLevel="1" x14ac:dyDescent="0.3">
      <c r="A7110" s="12">
        <v>7108</v>
      </c>
      <c r="B7110" s="13">
        <v>1</v>
      </c>
      <c r="C7110" s="19">
        <v>5.3830600523040201E-5</v>
      </c>
      <c r="D7110" s="20">
        <v>1.6243803499999999E-4</v>
      </c>
      <c r="E7110" s="21">
        <v>0</v>
      </c>
      <c r="F7110" s="22">
        <v>1.40980756126789E-5</v>
      </c>
      <c r="G7110" s="22">
        <v>1.14155251141553E-4</v>
      </c>
      <c r="H7110" s="26">
        <v>0</v>
      </c>
      <c r="I7110" s="20">
        <v>0.12907292470000001</v>
      </c>
      <c r="J7110" s="24">
        <v>0.35139999999999999</v>
      </c>
      <c r="K7110" s="20">
        <v>7.5602629660000004E-2</v>
      </c>
      <c r="L7110" s="20">
        <v>0.19895287959999999</v>
      </c>
      <c r="M7110" s="20">
        <v>9.7883244829999994E-2</v>
      </c>
      <c r="N7110" s="21">
        <v>0</v>
      </c>
    </row>
    <row r="7111" spans="1:14" ht="15" customHeight="1" outlineLevel="1" x14ac:dyDescent="0.3">
      <c r="A7111" s="12">
        <v>7109</v>
      </c>
      <c r="B7111" s="13">
        <v>1</v>
      </c>
      <c r="C7111" s="19">
        <v>5.5279996681404201E-5</v>
      </c>
      <c r="D7111" s="20">
        <v>1.656696151E-4</v>
      </c>
      <c r="E7111" s="21">
        <v>0</v>
      </c>
      <c r="F7111" s="22">
        <v>3.7594868300476997E-5</v>
      </c>
      <c r="G7111" s="22">
        <v>1.14155251141553E-4</v>
      </c>
      <c r="H7111" s="26">
        <v>0</v>
      </c>
      <c r="I7111" s="20">
        <v>0.1242242048</v>
      </c>
      <c r="J7111" s="24">
        <v>0.2984</v>
      </c>
      <c r="K7111" s="20">
        <v>9.8125152179999994E-2</v>
      </c>
      <c r="L7111" s="20">
        <v>0.20447934849999999</v>
      </c>
      <c r="M7111" s="20">
        <v>2.8950473429999998E-2</v>
      </c>
      <c r="N7111" s="21">
        <v>0</v>
      </c>
    </row>
    <row r="7112" spans="1:14" ht="15" customHeight="1" outlineLevel="1" x14ac:dyDescent="0.3">
      <c r="A7112" s="12">
        <v>7110</v>
      </c>
      <c r="B7112" s="13">
        <v>1</v>
      </c>
      <c r="C7112" s="19">
        <v>6.4262426234447506E-5</v>
      </c>
      <c r="D7112" s="20">
        <v>1.669990626E-4</v>
      </c>
      <c r="E7112" s="21">
        <v>0</v>
      </c>
      <c r="F7112" s="22">
        <v>9.3987170751192502E-5</v>
      </c>
      <c r="G7112" s="22">
        <v>1.14155251141553E-4</v>
      </c>
      <c r="H7112" s="26">
        <v>0</v>
      </c>
      <c r="I7112" s="20">
        <v>0.13440651670000001</v>
      </c>
      <c r="J7112" s="24">
        <v>0.2893</v>
      </c>
      <c r="K7112" s="20">
        <v>0.16971025079999999</v>
      </c>
      <c r="L7112" s="20">
        <v>0.22241613339999999</v>
      </c>
      <c r="M7112" s="20">
        <v>1.1832008230000001E-3</v>
      </c>
      <c r="N7112" s="21">
        <v>0</v>
      </c>
    </row>
    <row r="7113" spans="1:14" ht="15" customHeight="1" outlineLevel="1" x14ac:dyDescent="0.3">
      <c r="A7113" s="12">
        <v>7111</v>
      </c>
      <c r="B7113" s="13">
        <v>1</v>
      </c>
      <c r="C7113" s="19">
        <v>7.6358078948846406E-5</v>
      </c>
      <c r="D7113" s="20">
        <v>1.650151179E-4</v>
      </c>
      <c r="E7113" s="21">
        <v>0</v>
      </c>
      <c r="F7113" s="22">
        <v>1.8210014333043501E-4</v>
      </c>
      <c r="G7113" s="22">
        <v>1.14155251141553E-4</v>
      </c>
      <c r="H7113" s="26">
        <v>1.09836859958004E-2</v>
      </c>
      <c r="I7113" s="20">
        <v>0.1463343677</v>
      </c>
      <c r="J7113" s="24">
        <v>0.2828</v>
      </c>
      <c r="K7113" s="20">
        <v>0.19101533970000001</v>
      </c>
      <c r="L7113" s="20">
        <v>0.25256932319999997</v>
      </c>
      <c r="M7113" s="20">
        <v>2.5313597070000002E-3</v>
      </c>
      <c r="N7113" s="21">
        <v>0</v>
      </c>
    </row>
    <row r="7114" spans="1:14" ht="15" customHeight="1" outlineLevel="1" x14ac:dyDescent="0.3">
      <c r="A7114" s="12">
        <v>7112</v>
      </c>
      <c r="B7114" s="13">
        <v>1</v>
      </c>
      <c r="C7114" s="19">
        <v>9.18373520293899E-5</v>
      </c>
      <c r="D7114" s="20">
        <v>1.422713386E-4</v>
      </c>
      <c r="E7114" s="21">
        <v>0</v>
      </c>
      <c r="F7114" s="22">
        <v>1.58603350642637E-4</v>
      </c>
      <c r="G7114" s="22">
        <v>1.14155251141553E-4</v>
      </c>
      <c r="H7114" s="26">
        <v>5.79874010660636E-2</v>
      </c>
      <c r="I7114" s="20">
        <v>0.14400698219999999</v>
      </c>
      <c r="J7114" s="24">
        <v>0.27129999999999999</v>
      </c>
      <c r="K7114" s="20">
        <v>0.21865108350000001</v>
      </c>
      <c r="L7114" s="20">
        <v>0.26856699630000003</v>
      </c>
      <c r="M7114" s="20">
        <v>4.3658124600000001E-2</v>
      </c>
      <c r="N7114" s="20">
        <v>2.046942857E-2</v>
      </c>
    </row>
    <row r="7115" spans="1:14" ht="15" customHeight="1" outlineLevel="1" x14ac:dyDescent="0.3">
      <c r="A7115" s="12">
        <v>7113</v>
      </c>
      <c r="B7115" s="13">
        <v>1</v>
      </c>
      <c r="C7115" s="19">
        <v>1.11377060766561E-4</v>
      </c>
      <c r="D7115" s="20">
        <v>1.103236918E-4</v>
      </c>
      <c r="E7115" s="21">
        <v>0</v>
      </c>
      <c r="F7115" s="22">
        <v>1.4685495429873799E-4</v>
      </c>
      <c r="G7115" s="22">
        <v>1.14155251141553E-4</v>
      </c>
      <c r="H7115" s="26">
        <v>0.14311096753351599</v>
      </c>
      <c r="I7115" s="20">
        <v>0.12693948799999999</v>
      </c>
      <c r="J7115" s="24">
        <v>0.19670000000000001</v>
      </c>
      <c r="K7115" s="20">
        <v>0.19734599459999999</v>
      </c>
      <c r="L7115" s="20">
        <v>0.26352530540000002</v>
      </c>
      <c r="M7115" s="20">
        <v>6.8678760310000003E-2</v>
      </c>
      <c r="N7115" s="20">
        <v>0.1504731429</v>
      </c>
    </row>
    <row r="7116" spans="1:14" ht="15" customHeight="1" outlineLevel="1" x14ac:dyDescent="0.3">
      <c r="A7116" s="12">
        <v>7114</v>
      </c>
      <c r="B7116" s="13">
        <v>1</v>
      </c>
      <c r="C7116" s="19">
        <v>1.2442877541383199E-4</v>
      </c>
      <c r="D7116" s="20">
        <v>7.757837656E-5</v>
      </c>
      <c r="E7116" s="21">
        <v>0</v>
      </c>
      <c r="F7116" s="22">
        <v>1.6447754881458699E-4</v>
      </c>
      <c r="G7116" s="22">
        <v>1.14155251141553E-4</v>
      </c>
      <c r="H7116" s="26">
        <v>0.21983524471006299</v>
      </c>
      <c r="I7116" s="20">
        <v>0.105799069</v>
      </c>
      <c r="J7116" s="24">
        <v>0.13170000000000001</v>
      </c>
      <c r="K7116" s="20">
        <v>0.13903092280000001</v>
      </c>
      <c r="L7116" s="20">
        <v>0.24374636420000001</v>
      </c>
      <c r="M7116" s="20">
        <v>4.7494560839999998E-2</v>
      </c>
      <c r="N7116" s="20">
        <v>0.26117742859999998</v>
      </c>
    </row>
    <row r="7117" spans="1:14" ht="15" customHeight="1" outlineLevel="1" x14ac:dyDescent="0.3">
      <c r="A7117" s="12">
        <v>7115</v>
      </c>
      <c r="B7117" s="13">
        <v>1</v>
      </c>
      <c r="C7117" s="19">
        <v>1.34172879465211E-4</v>
      </c>
      <c r="D7117" s="20">
        <v>4.5467105480000003E-5</v>
      </c>
      <c r="E7117" s="21">
        <v>0</v>
      </c>
      <c r="F7117" s="22">
        <v>1.87974341502385E-4</v>
      </c>
      <c r="G7117" s="22">
        <v>1.14155251141553E-4</v>
      </c>
      <c r="H7117" s="26">
        <v>0.26764658375060602</v>
      </c>
      <c r="I7117" s="20">
        <v>9.484096199E-2</v>
      </c>
      <c r="J7117" s="24">
        <v>0.22209999999999999</v>
      </c>
      <c r="K7117" s="20">
        <v>0.1544923302</v>
      </c>
      <c r="L7117" s="20">
        <v>0.23249951520000001</v>
      </c>
      <c r="M7117" s="20">
        <v>1.828030731E-2</v>
      </c>
      <c r="N7117" s="20">
        <v>0.3277782857</v>
      </c>
    </row>
    <row r="7118" spans="1:14" ht="15" customHeight="1" outlineLevel="1" x14ac:dyDescent="0.3">
      <c r="A7118" s="12">
        <v>7116</v>
      </c>
      <c r="B7118" s="13">
        <v>1</v>
      </c>
      <c r="C7118" s="19">
        <v>1.46462579300586E-4</v>
      </c>
      <c r="D7118" s="20">
        <v>2.2130188089999999E-5</v>
      </c>
      <c r="E7118" s="21">
        <v>0</v>
      </c>
      <c r="F7118" s="22">
        <v>2.0677177565262301E-4</v>
      </c>
      <c r="G7118" s="22">
        <v>1.14155251141553E-4</v>
      </c>
      <c r="H7118" s="26">
        <v>0.30302051364884502</v>
      </c>
      <c r="I7118" s="20">
        <v>9.6392552369999995E-2</v>
      </c>
      <c r="J7118" s="24">
        <v>0.42880000000000001</v>
      </c>
      <c r="K7118" s="20">
        <v>0.13330898469999999</v>
      </c>
      <c r="L7118" s="20">
        <v>0.22610044600000001</v>
      </c>
      <c r="M7118" s="20">
        <v>1.337349021E-3</v>
      </c>
      <c r="N7118" s="20">
        <v>0.42731742859999999</v>
      </c>
    </row>
    <row r="7119" spans="1:14" ht="15" customHeight="1" outlineLevel="1" x14ac:dyDescent="0.3">
      <c r="A7119" s="12">
        <v>7117</v>
      </c>
      <c r="B7119" s="13">
        <v>1</v>
      </c>
      <c r="C7119" s="19">
        <v>1.41718520242924E-4</v>
      </c>
      <c r="D7119" s="20">
        <v>8.9788840780000006E-6</v>
      </c>
      <c r="E7119" s="21">
        <v>0</v>
      </c>
      <c r="F7119" s="22">
        <v>1.87974341502385E-4</v>
      </c>
      <c r="G7119" s="22">
        <v>1.14155251141553E-4</v>
      </c>
      <c r="H7119" s="26">
        <v>0.304151187207236</v>
      </c>
      <c r="I7119" s="20">
        <v>0.1012412723</v>
      </c>
      <c r="J7119" s="24">
        <v>0.58299999999999996</v>
      </c>
      <c r="K7119" s="20">
        <v>0.11614317020000001</v>
      </c>
      <c r="L7119" s="20">
        <v>0.21950746560000001</v>
      </c>
      <c r="M7119" s="20">
        <v>3.1913156259999999E-2</v>
      </c>
      <c r="N7119" s="24">
        <v>0.27970800000000001</v>
      </c>
    </row>
    <row r="7120" spans="1:14" ht="15" customHeight="1" outlineLevel="1" x14ac:dyDescent="0.3">
      <c r="A7120" s="12">
        <v>7118</v>
      </c>
      <c r="B7120" s="13">
        <v>1</v>
      </c>
      <c r="C7120" s="19">
        <v>1.3273514666504299E-4</v>
      </c>
      <c r="D7120" s="20">
        <v>4.1110608189999998E-6</v>
      </c>
      <c r="E7120" s="21">
        <v>0</v>
      </c>
      <c r="F7120" s="22">
        <v>1.90324020771165E-4</v>
      </c>
      <c r="G7120" s="22">
        <v>1.14155251141553E-4</v>
      </c>
      <c r="H7120" s="26">
        <v>0.251332579550961</v>
      </c>
      <c r="I7120" s="20">
        <v>0.1051202483</v>
      </c>
      <c r="J7120" s="24">
        <v>0.68740000000000001</v>
      </c>
      <c r="K7120" s="20">
        <v>0.11991721449999999</v>
      </c>
      <c r="L7120" s="20">
        <v>0.212720574</v>
      </c>
      <c r="M7120" s="20">
        <v>0.14396078900000001</v>
      </c>
      <c r="N7120" s="20">
        <v>9.2485714290000007E-2</v>
      </c>
    </row>
    <row r="7121" spans="1:14" ht="15" customHeight="1" outlineLevel="1" x14ac:dyDescent="0.3">
      <c r="A7121" s="12">
        <v>7119</v>
      </c>
      <c r="B7121" s="13">
        <v>1</v>
      </c>
      <c r="C7121" s="19">
        <v>1.2154403024599299E-4</v>
      </c>
      <c r="D7121" s="20">
        <v>7.8948730160000008E-6</v>
      </c>
      <c r="E7121" s="21">
        <v>0</v>
      </c>
      <c r="F7121" s="22">
        <v>2.1382081345896301E-4</v>
      </c>
      <c r="G7121" s="22">
        <v>1.14155251141553E-4</v>
      </c>
      <c r="H7121" s="26">
        <v>0.16523986431917301</v>
      </c>
      <c r="I7121" s="20">
        <v>0.1052172227</v>
      </c>
      <c r="J7121" s="24">
        <v>0.70809999999999995</v>
      </c>
      <c r="K7121" s="20">
        <v>0.13063063059999999</v>
      </c>
      <c r="L7121" s="20">
        <v>0.2248400233</v>
      </c>
      <c r="M7121" s="20">
        <v>0.1820319594</v>
      </c>
      <c r="N7121" s="20">
        <v>0.3181954286</v>
      </c>
    </row>
    <row r="7122" spans="1:14" ht="15" customHeight="1" outlineLevel="1" x14ac:dyDescent="0.3">
      <c r="A7122" s="12">
        <v>7120</v>
      </c>
      <c r="B7122" s="13">
        <v>1</v>
      </c>
      <c r="C7122" s="19">
        <v>1.09867355942069E-4</v>
      </c>
      <c r="D7122" s="20">
        <v>2.3848243360000001E-5</v>
      </c>
      <c r="E7122" s="21">
        <v>0</v>
      </c>
      <c r="F7122" s="22">
        <v>2.23219530534082E-4</v>
      </c>
      <c r="G7122" s="22">
        <v>1.14155251141553E-4</v>
      </c>
      <c r="H7122" s="26">
        <v>8.0116297851720197E-2</v>
      </c>
      <c r="I7122" s="20">
        <v>0.10599301780000001</v>
      </c>
      <c r="J7122" s="24">
        <v>0.63139999999999996</v>
      </c>
      <c r="K7122" s="20">
        <v>0.17579741900000001</v>
      </c>
      <c r="L7122" s="20">
        <v>0.2378320729</v>
      </c>
      <c r="M7122" s="20">
        <v>0.11540291229999999</v>
      </c>
      <c r="N7122" s="24">
        <v>0.14250599999999999</v>
      </c>
    </row>
    <row r="7123" spans="1:14" ht="15" customHeight="1" outlineLevel="1" x14ac:dyDescent="0.3">
      <c r="A7123" s="12">
        <v>7121</v>
      </c>
      <c r="B7123" s="13">
        <v>1</v>
      </c>
      <c r="C7123" s="19">
        <v>1.01912825621711E-4</v>
      </c>
      <c r="D7123" s="20">
        <v>5.5161845919999998E-5</v>
      </c>
      <c r="E7123" s="21">
        <v>0</v>
      </c>
      <c r="F7123" s="22">
        <v>2.23219530534082E-4</v>
      </c>
      <c r="G7123" s="22">
        <v>1.14155251141553E-4</v>
      </c>
      <c r="H7123" s="26">
        <v>2.3259570344047801E-2</v>
      </c>
      <c r="I7123" s="20">
        <v>0.12955779670000001</v>
      </c>
      <c r="J7123" s="24">
        <v>0.48</v>
      </c>
      <c r="K7123" s="20">
        <v>0.29766252739999999</v>
      </c>
      <c r="L7123" s="20">
        <v>0.26837308510000002</v>
      </c>
      <c r="M7123" s="20">
        <v>3.4019649710000002E-2</v>
      </c>
      <c r="N7123" s="20">
        <v>0.20294485709999999</v>
      </c>
    </row>
    <row r="7124" spans="1:14" ht="15" customHeight="1" outlineLevel="1" x14ac:dyDescent="0.3">
      <c r="A7124" s="12">
        <v>7122</v>
      </c>
      <c r="B7124" s="13">
        <v>1</v>
      </c>
      <c r="C7124" s="19">
        <v>1.09875745946494E-4</v>
      </c>
      <c r="D7124" s="20">
        <v>7.8887371050000003E-5</v>
      </c>
      <c r="E7124" s="21">
        <v>0</v>
      </c>
      <c r="F7124" s="22">
        <v>1.6447754881458699E-4</v>
      </c>
      <c r="G7124" s="22">
        <v>1.14155251141553E-4</v>
      </c>
      <c r="H7124" s="26">
        <v>0</v>
      </c>
      <c r="I7124" s="20">
        <v>0.15370442200000001</v>
      </c>
      <c r="J7124" s="24">
        <v>0.46389999999999998</v>
      </c>
      <c r="K7124" s="20">
        <v>0.37582176769999998</v>
      </c>
      <c r="L7124" s="20">
        <v>0.28815202639999998</v>
      </c>
      <c r="M7124" s="20">
        <v>1.2587022000000001E-3</v>
      </c>
      <c r="N7124" s="21">
        <v>0</v>
      </c>
    </row>
    <row r="7125" spans="1:14" ht="15" customHeight="1" outlineLevel="1" x14ac:dyDescent="0.3">
      <c r="A7125" s="12">
        <v>7123</v>
      </c>
      <c r="B7125" s="13">
        <v>1</v>
      </c>
      <c r="C7125" s="19">
        <v>1.2762214721243799E-4</v>
      </c>
      <c r="D7125" s="20">
        <v>8.9277514810000001E-5</v>
      </c>
      <c r="E7125" s="21">
        <v>0</v>
      </c>
      <c r="F7125" s="22">
        <v>1.1748396343899099E-4</v>
      </c>
      <c r="G7125" s="22">
        <v>1.14155251141553E-4</v>
      </c>
      <c r="H7125" s="26">
        <v>0</v>
      </c>
      <c r="I7125" s="20">
        <v>0.17242048099999999</v>
      </c>
      <c r="J7125" s="24">
        <v>0.48</v>
      </c>
      <c r="K7125" s="20">
        <v>0.2429997565</v>
      </c>
      <c r="L7125" s="20">
        <v>0.28369206899999999</v>
      </c>
      <c r="M7125" s="20">
        <v>3.5993671940000001E-3</v>
      </c>
      <c r="N7125" s="21">
        <v>0</v>
      </c>
    </row>
    <row r="7126" spans="1:14" ht="15" customHeight="1" outlineLevel="1" x14ac:dyDescent="0.3">
      <c r="A7126" s="12">
        <v>7124</v>
      </c>
      <c r="B7126" s="13">
        <v>1</v>
      </c>
      <c r="C7126" s="19">
        <v>1.13945454720376E-4</v>
      </c>
      <c r="D7126" s="20">
        <v>9.702921655E-5</v>
      </c>
      <c r="E7126" s="21">
        <v>0</v>
      </c>
      <c r="F7126" s="22">
        <v>8.8112972579242903E-5</v>
      </c>
      <c r="G7126" s="22">
        <v>1.14155251141553E-4</v>
      </c>
      <c r="H7126" s="26">
        <v>0</v>
      </c>
      <c r="I7126" s="20">
        <v>0.19268813030000001</v>
      </c>
      <c r="J7126" s="24">
        <v>0.57889999999999997</v>
      </c>
      <c r="K7126" s="20">
        <v>0.1933284636</v>
      </c>
      <c r="L7126" s="20">
        <v>0.26284661619999999</v>
      </c>
      <c r="M7126" s="20">
        <v>5.3872509169999999E-2</v>
      </c>
      <c r="N7126" s="21">
        <v>0</v>
      </c>
    </row>
    <row r="7127" spans="1:14" ht="15" customHeight="1" outlineLevel="1" x14ac:dyDescent="0.3">
      <c r="A7127" s="12">
        <v>7125</v>
      </c>
      <c r="B7127" s="13">
        <v>1</v>
      </c>
      <c r="C7127" s="19">
        <v>1.0047392170682801E-4</v>
      </c>
      <c r="D7127" s="20">
        <v>1.02531084E-4</v>
      </c>
      <c r="E7127" s="21">
        <v>0</v>
      </c>
      <c r="F7127" s="22">
        <v>5.87419817194953E-5</v>
      </c>
      <c r="G7127" s="22">
        <v>1.14155251141553E-4</v>
      </c>
      <c r="H7127" s="26">
        <v>0</v>
      </c>
      <c r="I7127" s="20">
        <v>0.19666408069999999</v>
      </c>
      <c r="J7127" s="24">
        <v>0.66690000000000005</v>
      </c>
      <c r="K7127" s="20">
        <v>0.21828585340000001</v>
      </c>
      <c r="L7127" s="20">
        <v>0.27477215440000002</v>
      </c>
      <c r="M7127" s="20">
        <v>8.1237003459999999E-2</v>
      </c>
      <c r="N7127" s="21">
        <v>0</v>
      </c>
    </row>
    <row r="7128" spans="1:14" ht="15" customHeight="1" outlineLevel="1" x14ac:dyDescent="0.3">
      <c r="A7128" s="12">
        <v>7126</v>
      </c>
      <c r="B7128" s="13">
        <v>1</v>
      </c>
      <c r="C7128" s="19">
        <v>1.0561312151160301E-4</v>
      </c>
      <c r="D7128" s="20">
        <v>1.0408551500000001E-4</v>
      </c>
      <c r="E7128" s="21">
        <v>0</v>
      </c>
      <c r="F7128" s="22">
        <v>3.7594868300476997E-5</v>
      </c>
      <c r="G7128" s="22">
        <v>1.14155251141553E-4</v>
      </c>
      <c r="H7128" s="26">
        <v>0</v>
      </c>
      <c r="I7128" s="20">
        <v>0.19055469359999999</v>
      </c>
      <c r="J7128" s="24">
        <v>0.62350000000000005</v>
      </c>
      <c r="K7128" s="20">
        <v>0.21085950819999999</v>
      </c>
      <c r="L7128" s="20">
        <v>0.27884428929999999</v>
      </c>
      <c r="M7128" s="20">
        <v>5.4487738360000003E-2</v>
      </c>
      <c r="N7128" s="21">
        <v>0</v>
      </c>
    </row>
    <row r="7129" spans="1:14" ht="15" customHeight="1" outlineLevel="1" x14ac:dyDescent="0.3">
      <c r="A7129" s="12">
        <v>7127</v>
      </c>
      <c r="B7129" s="13">
        <v>1</v>
      </c>
      <c r="C7129" s="19">
        <v>1.13962616847616E-4</v>
      </c>
      <c r="D7129" s="20">
        <v>1.069693935E-4</v>
      </c>
      <c r="E7129" s="21">
        <v>0</v>
      </c>
      <c r="F7129" s="22">
        <v>2.3496792687798098E-5</v>
      </c>
      <c r="G7129" s="22">
        <v>1.14155251141553E-4</v>
      </c>
      <c r="H7129" s="26">
        <v>0</v>
      </c>
      <c r="I7129" s="20">
        <v>0.17736617530000001</v>
      </c>
      <c r="J7129" s="24">
        <v>0.55789999999999995</v>
      </c>
      <c r="K7129" s="20">
        <v>0.119065011</v>
      </c>
      <c r="L7129" s="20">
        <v>0.2452006981</v>
      </c>
      <c r="M7129" s="20">
        <v>1.998195606E-2</v>
      </c>
      <c r="N7129" s="21">
        <v>0</v>
      </c>
    </row>
    <row r="7130" spans="1:14" ht="15" customHeight="1" outlineLevel="1" x14ac:dyDescent="0.3">
      <c r="A7130" s="12">
        <v>7128</v>
      </c>
      <c r="B7130" s="13">
        <v>1</v>
      </c>
      <c r="C7130" s="19">
        <v>9.8926264308888206E-5</v>
      </c>
      <c r="D7130" s="20">
        <v>1.1118271950000001E-4</v>
      </c>
      <c r="E7130" s="21">
        <v>0</v>
      </c>
      <c r="F7130" s="22">
        <v>9.3987170751192492E-6</v>
      </c>
      <c r="G7130" s="22">
        <v>1.14155251141553E-4</v>
      </c>
      <c r="H7130" s="26">
        <v>0</v>
      </c>
      <c r="I7130" s="154">
        <v>0.16757176109999999</v>
      </c>
      <c r="J7130" s="24">
        <v>0.51200000000000001</v>
      </c>
      <c r="K7130" s="20">
        <v>4.5897248600000003E-2</v>
      </c>
      <c r="L7130" s="20">
        <v>0.21475664150000001</v>
      </c>
      <c r="M7130" s="20">
        <v>1.337349021E-3</v>
      </c>
      <c r="N7130" s="21">
        <v>0</v>
      </c>
    </row>
    <row r="7131" spans="1:14" ht="15" customHeight="1" outlineLevel="1" x14ac:dyDescent="0.3">
      <c r="A7131" s="12">
        <v>7129</v>
      </c>
      <c r="B7131" s="13">
        <v>1</v>
      </c>
      <c r="C7131" s="19">
        <v>8.3211410117827096E-5</v>
      </c>
      <c r="D7131" s="20">
        <v>1.176663328E-4</v>
      </c>
      <c r="E7131" s="21">
        <v>0</v>
      </c>
      <c r="F7131" s="22">
        <v>5.8741981719495297E-6</v>
      </c>
      <c r="G7131" s="22">
        <v>1.14155251141553E-4</v>
      </c>
      <c r="H7131" s="26">
        <v>0</v>
      </c>
      <c r="I7131" s="155">
        <f>AVERAGE(I7130,I7133)</f>
        <v>0.15370442205000001</v>
      </c>
      <c r="J7131" s="24">
        <v>0.50190000000000001</v>
      </c>
      <c r="K7131" s="154">
        <v>0.16757176109999999</v>
      </c>
      <c r="L7131" s="154">
        <v>0.16757176109999999</v>
      </c>
      <c r="M7131" s="20">
        <v>3.8131018680000003E-2</v>
      </c>
      <c r="N7131" s="21">
        <v>0</v>
      </c>
    </row>
    <row r="7132" spans="1:14" ht="15" customHeight="1" outlineLevel="1" x14ac:dyDescent="0.3">
      <c r="A7132" s="12">
        <v>7130</v>
      </c>
      <c r="B7132" s="13">
        <v>1</v>
      </c>
      <c r="C7132" s="19">
        <v>7.2374521922604794E-5</v>
      </c>
      <c r="D7132" s="20">
        <v>1.2394541570000001E-4</v>
      </c>
      <c r="E7132" s="21">
        <v>0</v>
      </c>
      <c r="F7132" s="22">
        <v>2.3496792687798102E-6</v>
      </c>
      <c r="G7132" s="22">
        <v>1.14155251141553E-4</v>
      </c>
      <c r="H7132" s="26">
        <v>0</v>
      </c>
      <c r="I7132" s="24">
        <f>AVERAGE(I7131,I7133)</f>
        <v>0.14677075252499999</v>
      </c>
      <c r="J7132" s="24">
        <v>0.50039999999999996</v>
      </c>
      <c r="K7132" s="155">
        <f>AVERAGE(K7131,K7134)</f>
        <v>9.5168885174999995E-2</v>
      </c>
      <c r="L7132" s="155">
        <f>AVERAGE(L7131,L7134)</f>
        <v>0.18122625284999999</v>
      </c>
      <c r="M7132" s="20">
        <v>0.1686776633</v>
      </c>
      <c r="N7132" s="21">
        <v>0</v>
      </c>
    </row>
    <row r="7133" spans="1:14" ht="15" customHeight="1" outlineLevel="1" x14ac:dyDescent="0.3">
      <c r="A7133" s="12">
        <v>7131</v>
      </c>
      <c r="B7133" s="13">
        <v>1</v>
      </c>
      <c r="C7133" s="19">
        <v>5.3634109098304401E-5</v>
      </c>
      <c r="D7133" s="20">
        <v>1.2932456499999999E-4</v>
      </c>
      <c r="E7133" s="21">
        <v>0</v>
      </c>
      <c r="F7133" s="22">
        <v>1.17483963438991E-6</v>
      </c>
      <c r="G7133" s="22">
        <v>1.14155251141553E-4</v>
      </c>
      <c r="H7133" s="26">
        <v>0</v>
      </c>
      <c r="I7133" s="20">
        <v>0.139837083</v>
      </c>
      <c r="J7133" s="24">
        <v>0.46829999999999999</v>
      </c>
      <c r="K7133" s="20">
        <v>2.982712442E-2</v>
      </c>
      <c r="L7133" s="20">
        <v>0.2039945705</v>
      </c>
      <c r="M7133" s="20">
        <v>0.21411359960000001</v>
      </c>
      <c r="N7133" s="21">
        <v>0</v>
      </c>
    </row>
    <row r="7134" spans="1:14" ht="15" customHeight="1" outlineLevel="1" x14ac:dyDescent="0.3">
      <c r="A7134" s="12">
        <v>7132</v>
      </c>
      <c r="B7134" s="13">
        <v>1</v>
      </c>
      <c r="C7134" s="19">
        <v>4.4931731187812602E-5</v>
      </c>
      <c r="D7134" s="20">
        <v>1.344173717E-4</v>
      </c>
      <c r="E7134" s="21">
        <v>0</v>
      </c>
      <c r="F7134" s="22">
        <v>1.40980756126789E-5</v>
      </c>
      <c r="G7134" s="22">
        <v>1.14155251141553E-4</v>
      </c>
      <c r="H7134" s="26">
        <v>0</v>
      </c>
      <c r="I7134" s="20">
        <v>0.1244181536</v>
      </c>
      <c r="J7134" s="24">
        <v>0.46250000000000002</v>
      </c>
      <c r="K7134" s="20">
        <v>2.276600925E-2</v>
      </c>
      <c r="L7134" s="20">
        <v>0.19488074459999999</v>
      </c>
      <c r="M7134" s="20">
        <v>0.1348974748</v>
      </c>
      <c r="N7134" s="21">
        <v>0</v>
      </c>
    </row>
    <row r="7135" spans="1:14" ht="15" customHeight="1" outlineLevel="1" x14ac:dyDescent="0.3">
      <c r="A7135" s="12">
        <v>7133</v>
      </c>
      <c r="B7135" s="13">
        <v>1</v>
      </c>
      <c r="C7135" s="19">
        <v>4.2139529203077299E-5</v>
      </c>
      <c r="D7135" s="20">
        <v>1.3987833309999999E-4</v>
      </c>
      <c r="E7135" s="21">
        <v>0</v>
      </c>
      <c r="F7135" s="22">
        <v>3.7594868300476997E-5</v>
      </c>
      <c r="G7135" s="22">
        <v>1.14155251141553E-4</v>
      </c>
      <c r="H7135" s="26">
        <v>0</v>
      </c>
      <c r="I7135" s="20">
        <v>0.1064778898</v>
      </c>
      <c r="J7135" s="24">
        <v>0.4859</v>
      </c>
      <c r="K7135" s="20">
        <v>3.3722912100000002E-2</v>
      </c>
      <c r="L7135" s="20">
        <v>0.1919720768</v>
      </c>
      <c r="M7135" s="20">
        <v>3.9648496579999998E-2</v>
      </c>
      <c r="N7135" s="21">
        <v>0</v>
      </c>
    </row>
    <row r="7136" spans="1:14" ht="15" customHeight="1" outlineLevel="1" x14ac:dyDescent="0.3">
      <c r="A7136" s="12">
        <v>7134</v>
      </c>
      <c r="B7136" s="13">
        <v>1</v>
      </c>
      <c r="C7136" s="19">
        <v>4.4779503908178103E-5</v>
      </c>
      <c r="D7136" s="20">
        <v>1.4580971430000001E-4</v>
      </c>
      <c r="E7136" s="21">
        <v>0</v>
      </c>
      <c r="F7136" s="22">
        <v>9.3987170751192502E-5</v>
      </c>
      <c r="G7136" s="22">
        <v>1.14155251141553E-4</v>
      </c>
      <c r="H7136" s="26">
        <v>0</v>
      </c>
      <c r="I7136" s="20">
        <v>9.2319627619999997E-2</v>
      </c>
      <c r="J7136" s="24">
        <v>0.48149999999999998</v>
      </c>
      <c r="K7136" s="20">
        <v>4.9793036280000001E-2</v>
      </c>
      <c r="L7136" s="20">
        <v>0.19604421180000001</v>
      </c>
      <c r="M7136" s="20">
        <v>1.337349021E-3</v>
      </c>
      <c r="N7136" s="21">
        <v>0</v>
      </c>
    </row>
    <row r="7137" spans="1:14" ht="15" customHeight="1" outlineLevel="1" x14ac:dyDescent="0.3">
      <c r="A7137" s="12">
        <v>7135</v>
      </c>
      <c r="B7137" s="13">
        <v>1</v>
      </c>
      <c r="C7137" s="19">
        <v>5.0841597056541302E-5</v>
      </c>
      <c r="D7137" s="20">
        <v>1.5053436630000001E-4</v>
      </c>
      <c r="E7137" s="21">
        <v>0</v>
      </c>
      <c r="F7137" s="22">
        <v>1.8210014333043501E-4</v>
      </c>
      <c r="G7137" s="22">
        <v>1.14155251141553E-4</v>
      </c>
      <c r="H7137" s="26">
        <v>8.3992892909061506E-3</v>
      </c>
      <c r="I7137" s="20">
        <v>8.3688906130000004E-2</v>
      </c>
      <c r="J7137" s="24">
        <v>0.47120000000000001</v>
      </c>
      <c r="K7137" s="20">
        <v>6.1967372780000002E-2</v>
      </c>
      <c r="L7137" s="20">
        <v>0.2040915261</v>
      </c>
      <c r="M7137" s="20">
        <v>4.9320811690000002E-3</v>
      </c>
      <c r="N7137" s="21">
        <v>0</v>
      </c>
    </row>
    <row r="7138" spans="1:14" ht="15" customHeight="1" outlineLevel="1" x14ac:dyDescent="0.3">
      <c r="A7138" s="12">
        <v>7136</v>
      </c>
      <c r="B7138" s="13">
        <v>1</v>
      </c>
      <c r="C7138" s="19">
        <v>6.0280969297180001E-5</v>
      </c>
      <c r="D7138" s="20">
        <v>1.3494915069999999E-4</v>
      </c>
      <c r="E7138" s="21">
        <v>0</v>
      </c>
      <c r="F7138" s="22">
        <v>1.58603350642637E-4</v>
      </c>
      <c r="G7138" s="22">
        <v>1.14155251141553E-4</v>
      </c>
      <c r="H7138" s="26">
        <v>4.9426586981101597E-2</v>
      </c>
      <c r="I7138" s="20">
        <v>7.2924747870000001E-2</v>
      </c>
      <c r="J7138" s="24">
        <v>0.43759999999999999</v>
      </c>
      <c r="K7138" s="20">
        <v>7.7794010230000002E-2</v>
      </c>
      <c r="L7138" s="20">
        <v>0.21950746560000001</v>
      </c>
      <c r="M7138" s="20">
        <v>6.5567408709999997E-2</v>
      </c>
      <c r="N7138" s="24">
        <v>2.8080000000000002E-3</v>
      </c>
    </row>
    <row r="7139" spans="1:14" ht="15" customHeight="1" outlineLevel="1" x14ac:dyDescent="0.3">
      <c r="A7139" s="12">
        <v>7137</v>
      </c>
      <c r="B7139" s="13">
        <v>1</v>
      </c>
      <c r="C7139" s="19">
        <v>7.8644582418769897E-5</v>
      </c>
      <c r="D7139" s="20">
        <v>1.052104321E-4</v>
      </c>
      <c r="E7139" s="21">
        <v>0</v>
      </c>
      <c r="F7139" s="22">
        <v>1.4685495429873799E-4</v>
      </c>
      <c r="G7139" s="22">
        <v>1.14155251141553E-4</v>
      </c>
      <c r="H7139" s="26">
        <v>0.139072847682119</v>
      </c>
      <c r="I7139" s="20">
        <v>5.6826997669999997E-2</v>
      </c>
      <c r="J7139" s="24">
        <v>0.2419</v>
      </c>
      <c r="K7139" s="20">
        <v>9.5325054780000001E-2</v>
      </c>
      <c r="L7139" s="20">
        <v>0.23288733759999999</v>
      </c>
      <c r="M7139" s="20">
        <v>9.5239776750000005E-2</v>
      </c>
      <c r="N7139" s="20">
        <v>0.1220477143</v>
      </c>
    </row>
    <row r="7140" spans="1:14" ht="15" customHeight="1" outlineLevel="1" x14ac:dyDescent="0.3">
      <c r="A7140" s="12">
        <v>7138</v>
      </c>
      <c r="B7140" s="13">
        <v>1</v>
      </c>
      <c r="C7140" s="19">
        <v>9.7652325879961599E-5</v>
      </c>
      <c r="D7140" s="20">
        <v>7.2874177609999998E-5</v>
      </c>
      <c r="E7140" s="21">
        <v>0</v>
      </c>
      <c r="F7140" s="22">
        <v>1.6447754881458699E-4</v>
      </c>
      <c r="G7140" s="22">
        <v>1.14155251141553E-4</v>
      </c>
      <c r="H7140" s="26">
        <v>0.23324180261670199</v>
      </c>
      <c r="I7140" s="20">
        <v>4.8002327390000002E-2</v>
      </c>
      <c r="J7140" s="24">
        <v>0.2601</v>
      </c>
      <c r="K7140" s="20">
        <v>8.8142196249999999E-2</v>
      </c>
      <c r="L7140" s="20">
        <v>0.24529765370000001</v>
      </c>
      <c r="M7140" s="20">
        <v>6.2135736179999998E-2</v>
      </c>
      <c r="N7140" s="20">
        <v>0.36068314289999998</v>
      </c>
    </row>
    <row r="7141" spans="1:14" ht="15" customHeight="1" outlineLevel="1" x14ac:dyDescent="0.3">
      <c r="A7141" s="12">
        <v>7139</v>
      </c>
      <c r="B7141" s="13">
        <v>1</v>
      </c>
      <c r="C7141" s="19">
        <v>1.08844068464374E-4</v>
      </c>
      <c r="D7141" s="20">
        <v>4.5548917640000002E-5</v>
      </c>
      <c r="E7141" s="21">
        <v>0</v>
      </c>
      <c r="F7141" s="22">
        <v>1.87974341502385E-4</v>
      </c>
      <c r="G7141" s="22">
        <v>1.14155251141553E-4</v>
      </c>
      <c r="H7141" s="26">
        <v>0.32773380713939598</v>
      </c>
      <c r="I7141" s="20">
        <v>4.4608223430000003E-2</v>
      </c>
      <c r="J7141" s="24">
        <v>0.28149999999999997</v>
      </c>
      <c r="K7141" s="20">
        <v>9.836863891E-2</v>
      </c>
      <c r="L7141" s="20">
        <v>0.24723676559999999</v>
      </c>
      <c r="M7141" s="20">
        <v>2.1786057979999999E-2</v>
      </c>
      <c r="N7141" s="20">
        <v>0.54472971429999995</v>
      </c>
    </row>
    <row r="7142" spans="1:14" ht="15" customHeight="1" outlineLevel="1" x14ac:dyDescent="0.3">
      <c r="A7142" s="12">
        <v>7140</v>
      </c>
      <c r="B7142" s="13">
        <v>1</v>
      </c>
      <c r="C7142" s="19">
        <v>1.1792346456712099E-4</v>
      </c>
      <c r="D7142" s="20">
        <v>2.6384420179999999E-5</v>
      </c>
      <c r="E7142" s="21">
        <v>0</v>
      </c>
      <c r="F7142" s="22">
        <v>2.0677177565262301E-4</v>
      </c>
      <c r="G7142" s="22">
        <v>1.14155251141553E-4</v>
      </c>
      <c r="H7142" s="26">
        <v>0.37990631561944799</v>
      </c>
      <c r="I7142" s="20">
        <v>4.2280837860000003E-2</v>
      </c>
      <c r="J7142" s="24">
        <v>0.1862</v>
      </c>
      <c r="K7142" s="20">
        <v>0.1078646214</v>
      </c>
      <c r="L7142" s="20">
        <v>0.23666860579999999</v>
      </c>
      <c r="M7142" s="20">
        <v>1.337349021E-3</v>
      </c>
      <c r="N7142" s="20">
        <v>0.32334342859999998</v>
      </c>
    </row>
    <row r="7143" spans="1:14" ht="15" customHeight="1" outlineLevel="1" x14ac:dyDescent="0.3">
      <c r="A7143" s="12">
        <v>7141</v>
      </c>
      <c r="B7143" s="13">
        <v>1</v>
      </c>
      <c r="C7143" s="19">
        <v>1.2897560325877001E-4</v>
      </c>
      <c r="D7143" s="20">
        <v>1.319221009E-5</v>
      </c>
      <c r="E7143" s="21">
        <v>0</v>
      </c>
      <c r="F7143" s="22">
        <v>1.87974341502385E-4</v>
      </c>
      <c r="G7143" s="22">
        <v>1.14155251141553E-4</v>
      </c>
      <c r="H7143" s="26">
        <v>0.38652883217573902</v>
      </c>
      <c r="I7143" s="20">
        <v>4.043832428E-2</v>
      </c>
      <c r="J7143" s="24">
        <v>0.12909999999999999</v>
      </c>
      <c r="K7143" s="20">
        <v>8.4002921839999994E-2</v>
      </c>
      <c r="L7143" s="20">
        <v>0.22008919909999999</v>
      </c>
      <c r="M7143" s="20">
        <v>4.5108214620000003E-2</v>
      </c>
      <c r="N7143" s="20">
        <v>0.61763742860000004</v>
      </c>
    </row>
    <row r="7144" spans="1:14" ht="15" customHeight="1" outlineLevel="1" x14ac:dyDescent="0.3">
      <c r="A7144" s="12">
        <v>7142</v>
      </c>
      <c r="B7144" s="13">
        <v>1</v>
      </c>
      <c r="C7144" s="19">
        <v>1.20635122341403E-4</v>
      </c>
      <c r="D7144" s="20">
        <v>6.9335801879999997E-6</v>
      </c>
      <c r="E7144" s="21">
        <v>0</v>
      </c>
      <c r="F7144" s="22">
        <v>1.90324020771165E-4</v>
      </c>
      <c r="G7144" s="22">
        <v>1.14155251141553E-4</v>
      </c>
      <c r="H7144" s="26">
        <v>0.350185753513164</v>
      </c>
      <c r="I7144" s="20">
        <v>3.8013964310000002E-2</v>
      </c>
      <c r="J7144" s="24">
        <v>0.1016</v>
      </c>
      <c r="K7144" s="20">
        <v>4.5166788409999999E-2</v>
      </c>
      <c r="L7144" s="20">
        <v>0.19497770019999999</v>
      </c>
      <c r="M7144" s="20">
        <v>0.19607312830000001</v>
      </c>
      <c r="N7144" s="20">
        <v>0.20824885709999999</v>
      </c>
    </row>
    <row r="7145" spans="1:14" ht="15" customHeight="1" outlineLevel="1" x14ac:dyDescent="0.3">
      <c r="A7145" s="12">
        <v>7143</v>
      </c>
      <c r="B7145" s="13">
        <v>1</v>
      </c>
      <c r="C7145" s="19">
        <v>1.07818234763964E-4</v>
      </c>
      <c r="D7145" s="20">
        <v>9.0606962339999992E-6</v>
      </c>
      <c r="E7145" s="21">
        <v>0</v>
      </c>
      <c r="F7145" s="22">
        <v>2.1382081345896301E-4</v>
      </c>
      <c r="G7145" s="22">
        <v>1.14155251141553E-4</v>
      </c>
      <c r="H7145" s="26">
        <v>0.25407850104991098</v>
      </c>
      <c r="I7145" s="20">
        <v>3.7141194719999999E-2</v>
      </c>
      <c r="J7145" s="24">
        <v>0.1053</v>
      </c>
      <c r="K7145" s="20">
        <v>1.6678841E-2</v>
      </c>
      <c r="L7145" s="20">
        <v>0.1910994764</v>
      </c>
      <c r="M7145" s="20">
        <v>0.2497591596</v>
      </c>
      <c r="N7145" s="20">
        <v>4.6655142859999998E-2</v>
      </c>
    </row>
    <row r="7146" spans="1:14" ht="15" customHeight="1" outlineLevel="1" x14ac:dyDescent="0.3">
      <c r="A7146" s="12">
        <v>7144</v>
      </c>
      <c r="B7146" s="13">
        <v>1</v>
      </c>
      <c r="C7146" s="19">
        <v>9.4198634040724906E-5</v>
      </c>
      <c r="D7146" s="20">
        <v>2.317329308E-5</v>
      </c>
      <c r="E7146" s="21">
        <v>0</v>
      </c>
      <c r="F7146" s="22">
        <v>2.23219530534082E-4</v>
      </c>
      <c r="G7146" s="22">
        <v>1.14155251141553E-4</v>
      </c>
      <c r="H7146" s="26">
        <v>0.127927636892263</v>
      </c>
      <c r="I7146" s="20">
        <v>3.9080682700000001E-2</v>
      </c>
      <c r="J7146" s="24">
        <v>0.14649999999999999</v>
      </c>
      <c r="K7146" s="20">
        <v>4.0175310450000001E-2</v>
      </c>
      <c r="L7146" s="20">
        <v>0.20612759359999999</v>
      </c>
      <c r="M7146" s="20">
        <v>0.15647240309999999</v>
      </c>
      <c r="N7146" s="21">
        <v>0</v>
      </c>
    </row>
    <row r="7147" spans="1:14" ht="15" customHeight="1" outlineLevel="1" x14ac:dyDescent="0.3">
      <c r="A7147" s="12">
        <v>7145</v>
      </c>
      <c r="B7147" s="13">
        <v>1</v>
      </c>
      <c r="C7147" s="19">
        <v>7.7777930935671904E-5</v>
      </c>
      <c r="D7147" s="20">
        <v>6.5756520070000003E-5</v>
      </c>
      <c r="E7147" s="21">
        <v>0</v>
      </c>
      <c r="F7147" s="22">
        <v>2.23219530534082E-4</v>
      </c>
      <c r="G7147" s="22">
        <v>1.14155251141553E-4</v>
      </c>
      <c r="H7147" s="26">
        <v>3.2628008399289303E-2</v>
      </c>
      <c r="I7147" s="20">
        <v>4.8002327390000002E-2</v>
      </c>
      <c r="J7147" s="24">
        <v>0.26879999999999998</v>
      </c>
      <c r="K7147" s="20">
        <v>0.1117604091</v>
      </c>
      <c r="L7147" s="20">
        <v>0.23589296100000001</v>
      </c>
      <c r="M7147" s="20">
        <v>4.586632014E-2</v>
      </c>
      <c r="N7147" s="21">
        <v>0</v>
      </c>
    </row>
    <row r="7148" spans="1:14" ht="15" customHeight="1" outlineLevel="1" x14ac:dyDescent="0.3">
      <c r="A7148" s="12">
        <v>7146</v>
      </c>
      <c r="B7148" s="13">
        <v>1</v>
      </c>
      <c r="C7148" s="19">
        <v>7.5972805476677094E-5</v>
      </c>
      <c r="D7148" s="20">
        <v>1.0576266419999999E-4</v>
      </c>
      <c r="E7148" s="21">
        <v>0</v>
      </c>
      <c r="F7148" s="22">
        <v>1.6447754881458699E-4</v>
      </c>
      <c r="G7148" s="22">
        <v>1.14155251141553E-4</v>
      </c>
      <c r="H7148" s="26">
        <v>0</v>
      </c>
      <c r="I7148" s="20">
        <v>7.0015515900000005E-2</v>
      </c>
      <c r="J7148" s="24">
        <v>0.43030000000000002</v>
      </c>
      <c r="K7148" s="20">
        <v>0.2399561724</v>
      </c>
      <c r="L7148" s="20">
        <v>0.25227845650000003</v>
      </c>
      <c r="M7148" s="20">
        <v>1.41920548E-3</v>
      </c>
      <c r="N7148" s="21">
        <v>0</v>
      </c>
    </row>
    <row r="7149" spans="1:14" ht="15" customHeight="1" outlineLevel="1" x14ac:dyDescent="0.3">
      <c r="A7149" s="12">
        <v>7147</v>
      </c>
      <c r="B7149" s="13">
        <v>1</v>
      </c>
      <c r="C7149" s="19">
        <v>1.00932872516974E-4</v>
      </c>
      <c r="D7149" s="20">
        <v>1.2028432180000001E-4</v>
      </c>
      <c r="E7149" s="21">
        <v>0</v>
      </c>
      <c r="F7149" s="22">
        <v>1.1748396343899099E-4</v>
      </c>
      <c r="G7149" s="22">
        <v>1.14155251141553E-4</v>
      </c>
      <c r="H7149" s="26">
        <v>0</v>
      </c>
      <c r="I7149" s="20">
        <v>0.1061869666</v>
      </c>
      <c r="J7149" s="24">
        <v>0.55359999999999998</v>
      </c>
      <c r="K7149" s="20">
        <v>0.28865351839999998</v>
      </c>
      <c r="L7149" s="20">
        <v>0.27137870860000002</v>
      </c>
      <c r="M7149" s="20">
        <v>6.5588077420000003E-3</v>
      </c>
      <c r="N7149" s="21">
        <v>0</v>
      </c>
    </row>
    <row r="7150" spans="1:14" ht="15" customHeight="1" outlineLevel="1" x14ac:dyDescent="0.3">
      <c r="A7150" s="12">
        <v>7148</v>
      </c>
      <c r="B7150" s="13">
        <v>1</v>
      </c>
      <c r="C7150" s="19">
        <v>1.0679248538290699E-4</v>
      </c>
      <c r="D7150" s="20">
        <v>1.3229025560000001E-4</v>
      </c>
      <c r="E7150" s="21">
        <v>0</v>
      </c>
      <c r="F7150" s="22">
        <v>8.8112972579242903E-5</v>
      </c>
      <c r="G7150" s="22">
        <v>1.14155251141553E-4</v>
      </c>
      <c r="H7150" s="26">
        <v>0</v>
      </c>
      <c r="I7150" s="20">
        <v>0.13440651670000001</v>
      </c>
      <c r="J7150" s="24">
        <v>0.63009999999999999</v>
      </c>
      <c r="K7150" s="20">
        <v>0.20331141950000001</v>
      </c>
      <c r="L7150" s="20">
        <v>0.26371921659999997</v>
      </c>
      <c r="M7150" s="20">
        <v>7.8843021400000005E-2</v>
      </c>
      <c r="N7150" s="21">
        <v>0</v>
      </c>
    </row>
    <row r="7151" spans="1:14" ht="15" customHeight="1" outlineLevel="1" x14ac:dyDescent="0.3">
      <c r="A7151" s="12">
        <v>7149</v>
      </c>
      <c r="B7151" s="13">
        <v>1</v>
      </c>
      <c r="C7151" s="19">
        <v>9.5461202366763496E-5</v>
      </c>
      <c r="D7151" s="20">
        <v>1.431917254E-4</v>
      </c>
      <c r="E7151" s="21">
        <v>0</v>
      </c>
      <c r="F7151" s="22">
        <v>5.87419817194953E-5</v>
      </c>
      <c r="G7151" s="22">
        <v>1.14155251141553E-4</v>
      </c>
      <c r="H7151" s="26">
        <v>0</v>
      </c>
      <c r="I7151" s="20">
        <v>0.1633048875</v>
      </c>
      <c r="J7151" s="24">
        <v>0.67420000000000002</v>
      </c>
      <c r="K7151" s="20">
        <v>9.1794497200000005E-2</v>
      </c>
      <c r="L7151" s="20">
        <v>0.2565445026</v>
      </c>
      <c r="M7151" s="20">
        <v>0.110765719</v>
      </c>
      <c r="N7151" s="21">
        <v>0</v>
      </c>
    </row>
    <row r="7152" spans="1:14" ht="15" customHeight="1" outlineLevel="1" x14ac:dyDescent="0.3">
      <c r="A7152" s="12">
        <v>7150</v>
      </c>
      <c r="B7152" s="13">
        <v>1</v>
      </c>
      <c r="C7152" s="19">
        <v>8.3939903525323295E-5</v>
      </c>
      <c r="D7152" s="20">
        <v>1.505752724E-4</v>
      </c>
      <c r="E7152" s="21">
        <v>0</v>
      </c>
      <c r="F7152" s="22">
        <v>3.7594868300476997E-5</v>
      </c>
      <c r="G7152" s="22">
        <v>1.14155251141553E-4</v>
      </c>
      <c r="H7152" s="26">
        <v>0</v>
      </c>
      <c r="I7152" s="20">
        <v>0.1777540729</v>
      </c>
      <c r="J7152" s="24">
        <v>0.67779999999999996</v>
      </c>
      <c r="K7152" s="20">
        <v>0.1044558072</v>
      </c>
      <c r="L7152" s="20">
        <v>0.26051968199999997</v>
      </c>
      <c r="M7152" s="20">
        <v>7.0467860399999999E-2</v>
      </c>
      <c r="N7152" s="21">
        <v>0</v>
      </c>
    </row>
    <row r="7153" spans="1:14" ht="15" customHeight="1" outlineLevel="1" x14ac:dyDescent="0.3">
      <c r="A7153" s="12">
        <v>7151</v>
      </c>
      <c r="B7153" s="13">
        <v>1</v>
      </c>
      <c r="C7153" s="19">
        <v>8.7827850401622003E-5</v>
      </c>
      <c r="D7153" s="20">
        <v>1.553203774E-4</v>
      </c>
      <c r="E7153" s="21">
        <v>0</v>
      </c>
      <c r="F7153" s="22">
        <v>2.3496792687798098E-5</v>
      </c>
      <c r="G7153" s="22">
        <v>1.14155251141553E-4</v>
      </c>
      <c r="H7153" s="26">
        <v>0</v>
      </c>
      <c r="I7153" s="20">
        <v>0.18328161370000001</v>
      </c>
      <c r="J7153" s="24">
        <v>0.67049999999999998</v>
      </c>
      <c r="K7153" s="20">
        <v>0.1168736304</v>
      </c>
      <c r="L7153" s="20">
        <v>0.2491758774</v>
      </c>
      <c r="M7153" s="20">
        <v>2.3695608050000001E-2</v>
      </c>
      <c r="N7153" s="21">
        <v>0</v>
      </c>
    </row>
    <row r="7154" spans="1:14" ht="15" customHeight="1" outlineLevel="1" x14ac:dyDescent="0.3">
      <c r="A7154" s="12">
        <v>7152</v>
      </c>
      <c r="B7154" s="13">
        <v>1</v>
      </c>
      <c r="C7154" s="19">
        <v>9.4809154511785602E-5</v>
      </c>
      <c r="D7154" s="20">
        <v>1.582860681E-4</v>
      </c>
      <c r="E7154" s="21">
        <v>0</v>
      </c>
      <c r="F7154" s="22">
        <v>9.3987170751192492E-6</v>
      </c>
      <c r="G7154" s="22">
        <v>1.14155251141553E-4</v>
      </c>
      <c r="H7154" s="26">
        <v>0</v>
      </c>
      <c r="I7154" s="20">
        <v>0.1826027929</v>
      </c>
      <c r="J7154" s="24">
        <v>0.65439999999999998</v>
      </c>
      <c r="K7154" s="20">
        <v>4.3097151209999997E-2</v>
      </c>
      <c r="L7154" s="20">
        <v>0.2250339345</v>
      </c>
      <c r="M7154" s="20">
        <v>1.337349021E-3</v>
      </c>
      <c r="N7154" s="21">
        <v>0</v>
      </c>
    </row>
    <row r="7155" spans="1:14" ht="15" customHeight="1" outlineLevel="1" x14ac:dyDescent="0.3">
      <c r="A7155" s="12">
        <v>7153</v>
      </c>
      <c r="B7155" s="13">
        <v>1</v>
      </c>
      <c r="C7155" s="19">
        <v>8.14082685761563E-5</v>
      </c>
      <c r="D7155" s="20">
        <v>1.605154493E-4</v>
      </c>
      <c r="E7155" s="21">
        <v>0</v>
      </c>
      <c r="F7155" s="22">
        <v>5.8741981719495297E-6</v>
      </c>
      <c r="G7155" s="22">
        <v>1.14155251141553E-4</v>
      </c>
      <c r="H7155" s="26">
        <v>0</v>
      </c>
      <c r="I7155" s="24">
        <v>0.18386346000000001</v>
      </c>
      <c r="J7155" s="24">
        <v>0.63270000000000004</v>
      </c>
      <c r="K7155" s="20">
        <v>2.3009495979999999E-2</v>
      </c>
      <c r="L7155" s="20">
        <v>0.20700019389999999</v>
      </c>
      <c r="M7155" s="20">
        <v>5.0865739879999997E-2</v>
      </c>
      <c r="N7155" s="21">
        <v>0</v>
      </c>
    </row>
    <row r="7156" spans="1:14" ht="15" customHeight="1" outlineLevel="1" x14ac:dyDescent="0.3">
      <c r="A7156" s="12">
        <v>7154</v>
      </c>
      <c r="B7156" s="13">
        <v>1</v>
      </c>
      <c r="C7156" s="19">
        <v>6.9717896436176805E-5</v>
      </c>
      <c r="D7156" s="20">
        <v>1.6155855430000001E-4</v>
      </c>
      <c r="E7156" s="21">
        <v>0</v>
      </c>
      <c r="F7156" s="22">
        <v>2.3496792687798102E-6</v>
      </c>
      <c r="G7156" s="22">
        <v>1.14155251141553E-4</v>
      </c>
      <c r="H7156" s="26">
        <v>0</v>
      </c>
      <c r="I7156" s="20">
        <v>0.18444530640000001</v>
      </c>
      <c r="J7156" s="24">
        <v>0.59130000000000005</v>
      </c>
      <c r="K7156" s="20">
        <v>2.0939858780000001E-2</v>
      </c>
      <c r="L7156" s="20">
        <v>0.18285825089999999</v>
      </c>
      <c r="M7156" s="20">
        <v>0.2184604487</v>
      </c>
      <c r="N7156" s="21">
        <v>0</v>
      </c>
    </row>
    <row r="7157" spans="1:14" ht="15" customHeight="1" outlineLevel="1" x14ac:dyDescent="0.3">
      <c r="A7157" s="12">
        <v>7155</v>
      </c>
      <c r="B7157" s="13">
        <v>1</v>
      </c>
      <c r="C7157" s="19">
        <v>6.2764190084891604E-5</v>
      </c>
      <c r="D7157" s="20">
        <v>1.609858692E-4</v>
      </c>
      <c r="E7157" s="21">
        <v>0</v>
      </c>
      <c r="F7157" s="22">
        <v>1.17483963438991E-6</v>
      </c>
      <c r="G7157" s="22">
        <v>1.14155251141553E-4</v>
      </c>
      <c r="H7157" s="26">
        <v>0</v>
      </c>
      <c r="I7157" s="20">
        <v>0.1968580295</v>
      </c>
      <c r="J7157" s="24">
        <v>0.53220000000000001</v>
      </c>
      <c r="K7157" s="20">
        <v>6.939371804E-3</v>
      </c>
      <c r="L7157" s="20">
        <v>0.18780298619999999</v>
      </c>
      <c r="M7157" s="20">
        <v>0.27894507289999998</v>
      </c>
      <c r="N7157" s="21">
        <v>0</v>
      </c>
    </row>
    <row r="7158" spans="1:14" ht="15" customHeight="1" outlineLevel="1" x14ac:dyDescent="0.3">
      <c r="A7158" s="12">
        <v>7156</v>
      </c>
      <c r="B7158" s="13">
        <v>1</v>
      </c>
      <c r="C7158" s="19">
        <v>5.2359207692736901E-5</v>
      </c>
      <c r="D7158" s="20">
        <v>1.602700128E-4</v>
      </c>
      <c r="E7158" s="21">
        <v>0</v>
      </c>
      <c r="F7158" s="22">
        <v>1.40980756126789E-5</v>
      </c>
      <c r="G7158" s="22">
        <v>1.14155251141553E-4</v>
      </c>
      <c r="H7158" s="26">
        <v>0</v>
      </c>
      <c r="I7158" s="20">
        <v>0.2110162917</v>
      </c>
      <c r="J7158" s="24">
        <v>0.49459999999999998</v>
      </c>
      <c r="K7158" s="20">
        <v>6.4523983440000002E-3</v>
      </c>
      <c r="L7158" s="20">
        <v>0.1951716114</v>
      </c>
      <c r="M7158" s="20">
        <v>0.1740822866</v>
      </c>
      <c r="N7158" s="21">
        <v>0</v>
      </c>
    </row>
    <row r="7159" spans="1:14" ht="15" customHeight="1" outlineLevel="1" x14ac:dyDescent="0.3">
      <c r="A7159" s="12">
        <v>7157</v>
      </c>
      <c r="B7159" s="13">
        <v>1</v>
      </c>
      <c r="C7159" s="19">
        <v>5.2187028969436103E-5</v>
      </c>
      <c r="D7159" s="20">
        <v>1.584701454E-4</v>
      </c>
      <c r="E7159" s="21">
        <v>0</v>
      </c>
      <c r="F7159" s="22">
        <v>3.7594868300476997E-5</v>
      </c>
      <c r="G7159" s="22">
        <v>1.14155251141553E-4</v>
      </c>
      <c r="H7159" s="26">
        <v>0</v>
      </c>
      <c r="I7159" s="20">
        <v>0.22604732350000001</v>
      </c>
      <c r="J7159" s="24">
        <v>0.49609999999999999</v>
      </c>
      <c r="K7159" s="20">
        <v>1.5583150719999999E-2</v>
      </c>
      <c r="L7159" s="20">
        <v>0.19555943379999999</v>
      </c>
      <c r="M7159" s="20">
        <v>5.0933833230000003E-2</v>
      </c>
      <c r="N7159" s="21">
        <v>0</v>
      </c>
    </row>
    <row r="7160" spans="1:14" ht="15" customHeight="1" outlineLevel="1" x14ac:dyDescent="0.3">
      <c r="A7160" s="12">
        <v>7158</v>
      </c>
      <c r="B7160" s="13">
        <v>1</v>
      </c>
      <c r="C7160" s="19">
        <v>6.6827751470282894E-5</v>
      </c>
      <c r="D7160" s="20">
        <v>1.5765202389999999E-4</v>
      </c>
      <c r="E7160" s="21">
        <v>0</v>
      </c>
      <c r="F7160" s="22">
        <v>9.3987170751192502E-5</v>
      </c>
      <c r="G7160" s="22">
        <v>1.14155251141553E-4</v>
      </c>
      <c r="H7160" s="26">
        <v>0</v>
      </c>
      <c r="I7160" s="20">
        <v>0.23535686580000001</v>
      </c>
      <c r="J7160" s="24">
        <v>0.51349999999999996</v>
      </c>
      <c r="K7160" s="20">
        <v>8.8020452890000003E-2</v>
      </c>
      <c r="L7160" s="20">
        <v>0.20603063799999999</v>
      </c>
      <c r="M7160" s="20">
        <v>1.482742764E-3</v>
      </c>
      <c r="N7160" s="21">
        <v>0</v>
      </c>
    </row>
    <row r="7161" spans="1:14" ht="15" customHeight="1" outlineLevel="1" x14ac:dyDescent="0.3">
      <c r="A7161" s="12">
        <v>7159</v>
      </c>
      <c r="B7161" s="13">
        <v>1</v>
      </c>
      <c r="C7161" s="19">
        <v>9.1284800942992704E-5</v>
      </c>
      <c r="D7161" s="20">
        <v>1.5773383600000001E-4</v>
      </c>
      <c r="E7161" s="21">
        <v>0</v>
      </c>
      <c r="F7161" s="22">
        <v>1.8210014333043501E-4</v>
      </c>
      <c r="G7161" s="22">
        <v>1.14155251141553E-4</v>
      </c>
      <c r="H7161" s="26">
        <v>9.0453884671297096E-3</v>
      </c>
      <c r="I7161" s="20">
        <v>0.24272692009999999</v>
      </c>
      <c r="J7161" s="24">
        <v>0.55930000000000002</v>
      </c>
      <c r="K7161" s="20">
        <v>0.22863403939999999</v>
      </c>
      <c r="L7161" s="20">
        <v>0.2532480124</v>
      </c>
      <c r="M7161" s="20">
        <v>7.9894278960000002E-3</v>
      </c>
      <c r="N7161" s="21">
        <v>0</v>
      </c>
    </row>
    <row r="7162" spans="1:14" ht="15" customHeight="1" outlineLevel="1" x14ac:dyDescent="0.3">
      <c r="A7162" s="12">
        <v>7160</v>
      </c>
      <c r="B7162" s="13">
        <v>1</v>
      </c>
      <c r="C7162" s="19">
        <v>1.1362493063697199E-4</v>
      </c>
      <c r="D7162" s="20">
        <v>1.459119795E-4</v>
      </c>
      <c r="E7162" s="21">
        <v>0</v>
      </c>
      <c r="F7162" s="22">
        <v>1.58603350642637E-4</v>
      </c>
      <c r="G7162" s="22">
        <v>1.14155251141553E-4</v>
      </c>
      <c r="H7162" s="26">
        <v>5.3141657244386999E-2</v>
      </c>
      <c r="I7162" s="20">
        <v>0.24262994569999999</v>
      </c>
      <c r="J7162" s="24">
        <v>0.59260000000000002</v>
      </c>
      <c r="K7162" s="20">
        <v>0.22473825180000001</v>
      </c>
      <c r="L7162" s="20">
        <v>0.27021524139999997</v>
      </c>
      <c r="M7162" s="20">
        <v>8.9897349419999995E-2</v>
      </c>
      <c r="N7162" s="24">
        <v>1.4508E-2</v>
      </c>
    </row>
    <row r="7163" spans="1:14" ht="15" customHeight="1" outlineLevel="1" x14ac:dyDescent="0.3">
      <c r="A7163" s="12">
        <v>7161</v>
      </c>
      <c r="B7163" s="13">
        <v>1</v>
      </c>
      <c r="C7163" s="19">
        <v>1.34035923714115E-4</v>
      </c>
      <c r="D7163" s="20">
        <v>1.2151150410000001E-4</v>
      </c>
      <c r="E7163" s="21">
        <v>0</v>
      </c>
      <c r="F7163" s="22">
        <v>1.4685495429873799E-4</v>
      </c>
      <c r="G7163" s="22">
        <v>1.14155251141553E-4</v>
      </c>
      <c r="H7163" s="26">
        <v>0.15958649652721699</v>
      </c>
      <c r="I7163" s="20">
        <v>0.219840962</v>
      </c>
      <c r="J7163" s="24">
        <v>0.55079999999999996</v>
      </c>
      <c r="K7163" s="20">
        <v>0.2386169954</v>
      </c>
      <c r="L7163" s="20">
        <v>0.28291642430000002</v>
      </c>
      <c r="M7163" s="20">
        <v>0.1234570616</v>
      </c>
      <c r="N7163" s="20">
        <v>0.18075942859999999</v>
      </c>
    </row>
    <row r="7164" spans="1:14" ht="15" customHeight="1" outlineLevel="1" x14ac:dyDescent="0.3">
      <c r="A7164" s="12">
        <v>7162</v>
      </c>
      <c r="B7164" s="13">
        <v>1</v>
      </c>
      <c r="C7164" s="19">
        <v>1.5106387983238799E-4</v>
      </c>
      <c r="D7164" s="20">
        <v>8.6966321409999995E-5</v>
      </c>
      <c r="E7164" s="21">
        <v>0</v>
      </c>
      <c r="F7164" s="22">
        <v>1.6447754881458699E-4</v>
      </c>
      <c r="G7164" s="22">
        <v>1.14155251141553E-4</v>
      </c>
      <c r="H7164" s="26">
        <v>0.28056856727507701</v>
      </c>
      <c r="I7164" s="20">
        <v>0.20083397980000001</v>
      </c>
      <c r="J7164" s="24">
        <v>0.55079999999999996</v>
      </c>
      <c r="K7164" s="20">
        <v>0.27465303140000003</v>
      </c>
      <c r="L7164" s="20">
        <v>0.28146209039999998</v>
      </c>
      <c r="M7164" s="20">
        <v>7.7183540970000006E-2</v>
      </c>
      <c r="N7164" s="20">
        <v>0.37792114290000001</v>
      </c>
    </row>
    <row r="7165" spans="1:14" ht="15" customHeight="1" outlineLevel="1" x14ac:dyDescent="0.3">
      <c r="A7165" s="12">
        <v>7163</v>
      </c>
      <c r="B7165" s="13">
        <v>1</v>
      </c>
      <c r="C7165" s="19">
        <v>1.6231068145890399E-4</v>
      </c>
      <c r="D7165" s="20">
        <v>4.7839657989999997E-5</v>
      </c>
      <c r="E7165" s="21">
        <v>0</v>
      </c>
      <c r="F7165" s="22">
        <v>1.87974341502385E-4</v>
      </c>
      <c r="G7165" s="22">
        <v>1.14155251141553E-4</v>
      </c>
      <c r="H7165" s="26">
        <v>0.376998869326442</v>
      </c>
      <c r="I7165" s="24">
        <v>0.19113653999999999</v>
      </c>
      <c r="J7165" s="24">
        <v>0.6885</v>
      </c>
      <c r="K7165" s="20">
        <v>0.29096664230000002</v>
      </c>
      <c r="L7165" s="20">
        <v>0.27331782040000002</v>
      </c>
      <c r="M7165" s="20">
        <v>2.519877262E-2</v>
      </c>
      <c r="N7165" s="20">
        <v>0.56172257140000004</v>
      </c>
    </row>
    <row r="7166" spans="1:14" ht="15" customHeight="1" outlineLevel="1" x14ac:dyDescent="0.3">
      <c r="A7166" s="12">
        <v>7164</v>
      </c>
      <c r="B7166" s="13">
        <v>1</v>
      </c>
      <c r="C7166" s="19">
        <v>1.7303228316190499E-4</v>
      </c>
      <c r="D7166" s="20">
        <v>1.1760497370000001E-5</v>
      </c>
      <c r="E7166" s="21">
        <v>0</v>
      </c>
      <c r="F7166" s="22">
        <v>2.0677177565262301E-4</v>
      </c>
      <c r="G7166" s="22">
        <v>1.14155251141553E-4</v>
      </c>
      <c r="H7166" s="26">
        <v>0.42884832821838198</v>
      </c>
      <c r="I7166" s="20">
        <v>0.19268813030000001</v>
      </c>
      <c r="J7166" s="24">
        <v>0.73219999999999996</v>
      </c>
      <c r="K7166" s="20">
        <v>0.2327733139</v>
      </c>
      <c r="L7166" s="20">
        <v>0.24083769629999999</v>
      </c>
      <c r="M7166" s="20">
        <v>1.337349021E-3</v>
      </c>
      <c r="N7166" s="20">
        <v>0.6969857143</v>
      </c>
    </row>
    <row r="7167" spans="1:14" ht="15" customHeight="1" outlineLevel="1" x14ac:dyDescent="0.3">
      <c r="A7167" s="12">
        <v>7165</v>
      </c>
      <c r="B7167" s="13">
        <v>1</v>
      </c>
      <c r="C7167" s="19">
        <v>1.7660707541748301E-4</v>
      </c>
      <c r="D7167" s="21">
        <v>0</v>
      </c>
      <c r="E7167" s="21">
        <v>0</v>
      </c>
      <c r="F7167" s="22">
        <v>1.87974341502385E-4</v>
      </c>
      <c r="G7167" s="22">
        <v>1.14155251141553E-4</v>
      </c>
      <c r="H7167" s="26">
        <v>0.41883379098691598</v>
      </c>
      <c r="I7167" s="20">
        <v>0.19045771919999999</v>
      </c>
      <c r="J7167" s="24">
        <v>0.75980000000000003</v>
      </c>
      <c r="K7167" s="20">
        <v>0.24665205749999999</v>
      </c>
      <c r="L7167" s="20">
        <v>0.22299786699999999</v>
      </c>
      <c r="M7167" s="20">
        <v>5.4964165920000002E-2</v>
      </c>
      <c r="N7167" s="24">
        <v>0.82375799999999999</v>
      </c>
    </row>
    <row r="7168" spans="1:14" ht="15" customHeight="1" outlineLevel="1" x14ac:dyDescent="0.3">
      <c r="A7168" s="12">
        <v>7166</v>
      </c>
      <c r="B7168" s="13">
        <v>1</v>
      </c>
      <c r="C7168" s="19">
        <v>1.70651852002666E-4</v>
      </c>
      <c r="D7168" s="21">
        <v>0</v>
      </c>
      <c r="E7168" s="21">
        <v>0</v>
      </c>
      <c r="F7168" s="22">
        <v>1.90324020771165E-4</v>
      </c>
      <c r="G7168" s="22">
        <v>1.14155251141553E-4</v>
      </c>
      <c r="H7168" s="26">
        <v>0.370053303182038</v>
      </c>
      <c r="I7168" s="20">
        <v>0.18240884409999999</v>
      </c>
      <c r="J7168" s="24">
        <v>0.78700000000000003</v>
      </c>
      <c r="K7168" s="20">
        <v>0.22218164109999999</v>
      </c>
      <c r="L7168" s="20">
        <v>0.21417490789999999</v>
      </c>
      <c r="M7168" s="20">
        <v>0.23429416040000001</v>
      </c>
      <c r="N7168" s="20">
        <v>0.75261085709999997</v>
      </c>
    </row>
    <row r="7169" spans="1:14" ht="15" customHeight="1" outlineLevel="1" x14ac:dyDescent="0.3">
      <c r="A7169" s="12">
        <v>7167</v>
      </c>
      <c r="B7169" s="13">
        <v>1</v>
      </c>
      <c r="C7169" s="19">
        <v>1.6403172500269899E-4</v>
      </c>
      <c r="D7169" s="21">
        <v>0</v>
      </c>
      <c r="E7169" s="21">
        <v>0</v>
      </c>
      <c r="F7169" s="22">
        <v>2.1382081345896301E-4</v>
      </c>
      <c r="G7169" s="22">
        <v>1.14155251141553E-4</v>
      </c>
      <c r="H7169" s="26">
        <v>0.27313842674850602</v>
      </c>
      <c r="I7169" s="20">
        <v>0.17581458489999999</v>
      </c>
      <c r="J7169" s="24">
        <v>0.78879999999999995</v>
      </c>
      <c r="K7169" s="20">
        <v>0.1783540297</v>
      </c>
      <c r="L7169" s="20">
        <v>0.2378320729</v>
      </c>
      <c r="M7169" s="20">
        <v>0.29961384050000001</v>
      </c>
      <c r="N7169" s="20">
        <v>0.71733257139999995</v>
      </c>
    </row>
    <row r="7170" spans="1:14" ht="15" customHeight="1" outlineLevel="1" x14ac:dyDescent="0.3">
      <c r="A7170" s="12">
        <v>7168</v>
      </c>
      <c r="B7170" s="13">
        <v>1</v>
      </c>
      <c r="C7170" s="19">
        <v>1.5371608314904001E-4</v>
      </c>
      <c r="D7170" s="21">
        <v>0</v>
      </c>
      <c r="E7170" s="21">
        <v>0</v>
      </c>
      <c r="F7170" s="22">
        <v>2.23219530534082E-4</v>
      </c>
      <c r="G7170" s="22">
        <v>1.14155251141553E-4</v>
      </c>
      <c r="H7170" s="26">
        <v>0.14004199644645501</v>
      </c>
      <c r="I7170" s="20">
        <v>0.17688130329999999</v>
      </c>
      <c r="J7170" s="24">
        <v>0.74580000000000002</v>
      </c>
      <c r="K7170" s="20">
        <v>0.20574628680000001</v>
      </c>
      <c r="L7170" s="20">
        <v>0.25450843509999999</v>
      </c>
      <c r="M7170" s="20">
        <v>0.186527256</v>
      </c>
      <c r="N7170" s="20">
        <v>0.41089285710000001</v>
      </c>
    </row>
    <row r="7171" spans="1:14" ht="15" customHeight="1" outlineLevel="1" x14ac:dyDescent="0.3">
      <c r="A7171" s="12">
        <v>7169</v>
      </c>
      <c r="B7171" s="13">
        <v>1</v>
      </c>
      <c r="C7171" s="19">
        <v>1.3697126164399399E-4</v>
      </c>
      <c r="D7171" s="20">
        <v>3.9474365079999999E-5</v>
      </c>
      <c r="E7171" s="21">
        <v>0</v>
      </c>
      <c r="F7171" s="22">
        <v>2.23219530534082E-4</v>
      </c>
      <c r="G7171" s="22">
        <v>1.14155251141553E-4</v>
      </c>
      <c r="H7171" s="26">
        <v>3.0851235664674501E-2</v>
      </c>
      <c r="I7171" s="20">
        <v>0.20257951900000001</v>
      </c>
      <c r="J7171" s="24">
        <v>0.69669999999999999</v>
      </c>
      <c r="K7171" s="20">
        <v>0.28853177499999999</v>
      </c>
      <c r="L7171" s="20">
        <v>0.2646887725</v>
      </c>
      <c r="M7171" s="20">
        <v>5.4511494100000002E-2</v>
      </c>
      <c r="N7171" s="20">
        <v>0.3472337143</v>
      </c>
    </row>
    <row r="7172" spans="1:14" ht="15" customHeight="1" outlineLevel="1" x14ac:dyDescent="0.3">
      <c r="A7172" s="12">
        <v>7170</v>
      </c>
      <c r="B7172" s="13">
        <v>1</v>
      </c>
      <c r="C7172" s="19">
        <v>1.3264874577238199E-4</v>
      </c>
      <c r="D7172" s="20">
        <v>7.4019547790000003E-5</v>
      </c>
      <c r="E7172" s="21">
        <v>0</v>
      </c>
      <c r="F7172" s="22">
        <v>1.6447754881458699E-4</v>
      </c>
      <c r="G7172" s="22">
        <v>1.14155251141553E-4</v>
      </c>
      <c r="H7172" s="26">
        <v>0</v>
      </c>
      <c r="I7172" s="20">
        <v>0.24709076799999999</v>
      </c>
      <c r="J7172" s="24">
        <v>0.71489999999999998</v>
      </c>
      <c r="K7172" s="20">
        <v>0.42561480400000001</v>
      </c>
      <c r="L7172" s="20">
        <v>0.2935815397</v>
      </c>
      <c r="M7172" s="20">
        <v>1.5261374E-3</v>
      </c>
      <c r="N7172" s="21">
        <v>0</v>
      </c>
    </row>
    <row r="7173" spans="1:14" ht="15" customHeight="1" outlineLevel="1" x14ac:dyDescent="0.3">
      <c r="A7173" s="12">
        <v>7171</v>
      </c>
      <c r="B7173" s="13">
        <v>1</v>
      </c>
      <c r="C7173" s="19">
        <v>1.5802980794603499E-4</v>
      </c>
      <c r="D7173" s="20">
        <v>8.3346133530000003E-5</v>
      </c>
      <c r="E7173" s="21">
        <v>0</v>
      </c>
      <c r="F7173" s="22">
        <v>1.1748396343899099E-4</v>
      </c>
      <c r="G7173" s="22">
        <v>1.14155251141553E-4</v>
      </c>
      <c r="H7173" s="26">
        <v>0</v>
      </c>
      <c r="I7173" s="20">
        <v>0.29480217219999999</v>
      </c>
      <c r="J7173" s="24">
        <v>0.70699999999999996</v>
      </c>
      <c r="K7173" s="20">
        <v>0.3991964938</v>
      </c>
      <c r="L7173" s="20">
        <v>0.31442699239999999</v>
      </c>
      <c r="M7173" s="20">
        <v>9.0503172020000005E-3</v>
      </c>
      <c r="N7173" s="21">
        <v>0</v>
      </c>
    </row>
    <row r="7174" spans="1:14" ht="15" customHeight="1" outlineLevel="1" x14ac:dyDescent="0.3">
      <c r="A7174" s="12">
        <v>7172</v>
      </c>
      <c r="B7174" s="13">
        <v>1</v>
      </c>
      <c r="C7174" s="19">
        <v>1.5662509826022599E-4</v>
      </c>
      <c r="D7174" s="20">
        <v>9.363401209E-5</v>
      </c>
      <c r="E7174" s="21">
        <v>0</v>
      </c>
      <c r="F7174" s="22">
        <v>8.8112972579242903E-5</v>
      </c>
      <c r="G7174" s="22">
        <v>1.14155251141553E-4</v>
      </c>
      <c r="H7174" s="26">
        <v>0</v>
      </c>
      <c r="I7174" s="20">
        <v>0.30993017839999998</v>
      </c>
      <c r="J7174" s="24">
        <v>0.68140000000000001</v>
      </c>
      <c r="K7174" s="20">
        <v>0.2607742878</v>
      </c>
      <c r="L7174" s="20">
        <v>0.28184991269999998</v>
      </c>
      <c r="M7174" s="20">
        <v>9.7813060859999995E-2</v>
      </c>
      <c r="N7174" s="21">
        <v>0</v>
      </c>
    </row>
    <row r="7175" spans="1:14" ht="15" customHeight="1" outlineLevel="1" x14ac:dyDescent="0.3">
      <c r="A7175" s="12">
        <v>7173</v>
      </c>
      <c r="B7175" s="13">
        <v>1</v>
      </c>
      <c r="C7175" s="19">
        <v>1.3314386007728899E-4</v>
      </c>
      <c r="D7175" s="20">
        <v>1.0341056470000001E-4</v>
      </c>
      <c r="E7175" s="21">
        <v>0</v>
      </c>
      <c r="F7175" s="22">
        <v>5.87419817194953E-5</v>
      </c>
      <c r="G7175" s="22">
        <v>1.14155251141553E-4</v>
      </c>
      <c r="H7175" s="26">
        <v>0</v>
      </c>
      <c r="I7175" s="20">
        <v>0.31400310320000002</v>
      </c>
      <c r="J7175" s="24">
        <v>0.65569999999999995</v>
      </c>
      <c r="K7175" s="20">
        <v>0.1521792062</v>
      </c>
      <c r="L7175" s="20">
        <v>0.24946674420000001</v>
      </c>
      <c r="M7175" s="20">
        <v>0.1324349048</v>
      </c>
      <c r="N7175" s="21">
        <v>0</v>
      </c>
    </row>
    <row r="7176" spans="1:14" ht="15" customHeight="1" outlineLevel="1" x14ac:dyDescent="0.3">
      <c r="A7176" s="12">
        <v>7174</v>
      </c>
      <c r="B7176" s="13">
        <v>1</v>
      </c>
      <c r="C7176" s="19">
        <v>1.13104730638143E-4</v>
      </c>
      <c r="D7176" s="20">
        <v>1.111213604E-4</v>
      </c>
      <c r="E7176" s="21">
        <v>0</v>
      </c>
      <c r="F7176" s="22">
        <v>3.7594868300476997E-5</v>
      </c>
      <c r="G7176" s="22">
        <v>1.14155251141553E-4</v>
      </c>
      <c r="H7176" s="26">
        <v>0</v>
      </c>
      <c r="I7176" s="20">
        <v>0.32147013190000001</v>
      </c>
      <c r="J7176" s="24">
        <v>0.63529999999999998</v>
      </c>
      <c r="K7176" s="20">
        <v>0.11066471880000001</v>
      </c>
      <c r="L7176" s="20">
        <v>0.26090750439999999</v>
      </c>
      <c r="M7176" s="20">
        <v>8.1889714449999998E-2</v>
      </c>
      <c r="N7176" s="21">
        <v>0</v>
      </c>
    </row>
    <row r="7177" spans="1:14" ht="15" customHeight="1" outlineLevel="1" x14ac:dyDescent="0.3">
      <c r="A7177" s="12">
        <v>7175</v>
      </c>
      <c r="B7177" s="13">
        <v>1</v>
      </c>
      <c r="C7177" s="19">
        <v>1.12738309157347E-4</v>
      </c>
      <c r="D7177" s="20">
        <v>1.177276919E-4</v>
      </c>
      <c r="E7177" s="21">
        <v>0</v>
      </c>
      <c r="F7177" s="22">
        <v>2.3496792687798098E-5</v>
      </c>
      <c r="G7177" s="22">
        <v>1.14155251141553E-4</v>
      </c>
      <c r="H7177" s="26">
        <v>0</v>
      </c>
      <c r="I7177" s="20">
        <v>0.31497284720000002</v>
      </c>
      <c r="J7177" s="24">
        <v>0.65439999999999998</v>
      </c>
      <c r="K7177" s="20">
        <v>8.7776966159999997E-2</v>
      </c>
      <c r="L7177" s="20">
        <v>0.24781849910000001</v>
      </c>
      <c r="M7177" s="20">
        <v>2.6235394759999999E-2</v>
      </c>
      <c r="N7177" s="21">
        <v>0</v>
      </c>
    </row>
    <row r="7178" spans="1:14" ht="15" customHeight="1" outlineLevel="1" x14ac:dyDescent="0.3">
      <c r="A7178" s="12">
        <v>7176</v>
      </c>
      <c r="B7178" s="13">
        <v>1</v>
      </c>
      <c r="C7178" s="19">
        <v>1.16198927827809E-4</v>
      </c>
      <c r="D7178" s="20">
        <v>1.2261596820000001E-4</v>
      </c>
      <c r="E7178" s="21">
        <v>0</v>
      </c>
      <c r="F7178" s="22">
        <v>9.3987170751192492E-6</v>
      </c>
      <c r="G7178" s="22">
        <v>1.14155251141553E-4</v>
      </c>
      <c r="H7178" s="26">
        <v>0</v>
      </c>
      <c r="I7178" s="20">
        <v>0.29751745540000002</v>
      </c>
      <c r="J7178" s="24">
        <v>0.73750000000000004</v>
      </c>
      <c r="K7178" s="20">
        <v>6.2941319699999998E-2</v>
      </c>
      <c r="L7178" s="20">
        <v>0.23046344769999999</v>
      </c>
      <c r="M7178" s="20">
        <v>1.337349021E-3</v>
      </c>
      <c r="N7178" s="21">
        <v>0</v>
      </c>
    </row>
    <row r="7179" spans="1:14" ht="15" customHeight="1" outlineLevel="1" x14ac:dyDescent="0.3">
      <c r="A7179" s="12">
        <v>7177</v>
      </c>
      <c r="B7179" s="13">
        <v>1</v>
      </c>
      <c r="C7179" s="19">
        <v>9.9269602167006499E-5</v>
      </c>
      <c r="D7179" s="20">
        <v>1.2588845439999999E-4</v>
      </c>
      <c r="E7179" s="21">
        <v>0</v>
      </c>
      <c r="F7179" s="22">
        <v>5.8741981719495297E-6</v>
      </c>
      <c r="G7179" s="22">
        <v>1.14155251141553E-4</v>
      </c>
      <c r="H7179" s="26">
        <v>0</v>
      </c>
      <c r="I7179" s="20">
        <v>0.2893716059</v>
      </c>
      <c r="J7179" s="24">
        <v>0.75590000000000002</v>
      </c>
      <c r="K7179" s="20">
        <v>4.8697345990000002E-2</v>
      </c>
      <c r="L7179" s="20">
        <v>0.21398099670000001</v>
      </c>
      <c r="M7179" s="20">
        <v>5.9277032209999997E-2</v>
      </c>
      <c r="N7179" s="21">
        <v>0</v>
      </c>
    </row>
    <row r="7180" spans="1:14" ht="15" customHeight="1" outlineLevel="1" x14ac:dyDescent="0.3">
      <c r="A7180" s="12">
        <v>7178</v>
      </c>
      <c r="B7180" s="13">
        <v>1</v>
      </c>
      <c r="C7180" s="19">
        <v>8.5941471599659493E-5</v>
      </c>
      <c r="D7180" s="20">
        <v>1.283632722E-4</v>
      </c>
      <c r="E7180" s="21">
        <v>0</v>
      </c>
      <c r="F7180" s="22">
        <v>2.3496792687798102E-6</v>
      </c>
      <c r="G7180" s="22">
        <v>1.14155251141553E-4</v>
      </c>
      <c r="H7180" s="26">
        <v>0</v>
      </c>
      <c r="I7180" s="20">
        <v>0.27812257559999998</v>
      </c>
      <c r="J7180" s="24">
        <v>0.75690000000000002</v>
      </c>
      <c r="K7180" s="20">
        <v>3.0679327980000001E-2</v>
      </c>
      <c r="L7180" s="20">
        <v>0.1967229009</v>
      </c>
      <c r="M7180" s="20">
        <v>0.25087503329999999</v>
      </c>
      <c r="N7180" s="21">
        <v>0</v>
      </c>
    </row>
    <row r="7181" spans="1:14" ht="15" customHeight="1" outlineLevel="1" x14ac:dyDescent="0.3">
      <c r="A7181" s="12">
        <v>7179</v>
      </c>
      <c r="B7181" s="13">
        <v>1</v>
      </c>
      <c r="C7181" s="19">
        <v>7.7505798160696496E-5</v>
      </c>
      <c r="D7181" s="20">
        <v>1.3004042130000001E-4</v>
      </c>
      <c r="E7181" s="21">
        <v>0</v>
      </c>
      <c r="F7181" s="22">
        <v>1.17483963438991E-6</v>
      </c>
      <c r="G7181" s="22">
        <v>1.14155251141553E-4</v>
      </c>
      <c r="H7181" s="26">
        <v>0</v>
      </c>
      <c r="I7181" s="20">
        <v>0.27046159809999998</v>
      </c>
      <c r="J7181" s="24">
        <v>0.76659999999999995</v>
      </c>
      <c r="K7181" s="20">
        <v>1.46092038E-2</v>
      </c>
      <c r="L7181" s="20">
        <v>0.18518518519999999</v>
      </c>
      <c r="M7181" s="20">
        <v>0.32127917649999999</v>
      </c>
      <c r="N7181" s="21">
        <v>0</v>
      </c>
    </row>
    <row r="7182" spans="1:14" ht="15" customHeight="1" outlineLevel="1" x14ac:dyDescent="0.3">
      <c r="A7182" s="12">
        <v>7180</v>
      </c>
      <c r="B7182" s="13">
        <v>1</v>
      </c>
      <c r="C7182" s="19">
        <v>6.5390946292174498E-5</v>
      </c>
      <c r="D7182" s="20">
        <v>1.308380899E-4</v>
      </c>
      <c r="E7182" s="21">
        <v>0</v>
      </c>
      <c r="F7182" s="22">
        <v>1.40980756126789E-5</v>
      </c>
      <c r="G7182" s="22">
        <v>1.14155251141553E-4</v>
      </c>
      <c r="H7182" s="26">
        <v>0</v>
      </c>
      <c r="I7182" s="20">
        <v>0.26687354540000002</v>
      </c>
      <c r="J7182" s="24">
        <v>0.80010000000000003</v>
      </c>
      <c r="K7182" s="20">
        <v>1.4365717070000001E-2</v>
      </c>
      <c r="L7182" s="20">
        <v>0.18722125270000001</v>
      </c>
      <c r="M7182" s="20">
        <v>0.19955164410000001</v>
      </c>
      <c r="N7182" s="21">
        <v>0</v>
      </c>
    </row>
    <row r="7183" spans="1:14" ht="15" customHeight="1" outlineLevel="1" x14ac:dyDescent="0.3">
      <c r="A7183" s="12">
        <v>7181</v>
      </c>
      <c r="B7183" s="13">
        <v>1</v>
      </c>
      <c r="C7183" s="19">
        <v>6.1996806928298005E-5</v>
      </c>
      <c r="D7183" s="20">
        <v>1.3096080810000001E-4</v>
      </c>
      <c r="E7183" s="21">
        <v>0</v>
      </c>
      <c r="F7183" s="22">
        <v>3.7594868300476997E-5</v>
      </c>
      <c r="G7183" s="22">
        <v>1.14155251141553E-4</v>
      </c>
      <c r="H7183" s="26">
        <v>0</v>
      </c>
      <c r="I7183" s="20">
        <v>0.26949185419999999</v>
      </c>
      <c r="J7183" s="24">
        <v>0.71709999999999996</v>
      </c>
      <c r="K7183" s="20">
        <v>3.5792549309999998E-2</v>
      </c>
      <c r="L7183" s="20">
        <v>0.19303858830000001</v>
      </c>
      <c r="M7183" s="20">
        <v>5.8252883829999998E-2</v>
      </c>
      <c r="N7183" s="21">
        <v>0</v>
      </c>
    </row>
    <row r="7184" spans="1:14" ht="15" customHeight="1" outlineLevel="1" x14ac:dyDescent="0.3">
      <c r="A7184" s="12">
        <v>7182</v>
      </c>
      <c r="B7184" s="13">
        <v>1</v>
      </c>
      <c r="C7184" s="19">
        <v>7.3113424606430693E-5</v>
      </c>
      <c r="D7184" s="20">
        <v>1.3094035510000001E-4</v>
      </c>
      <c r="E7184" s="21">
        <v>0</v>
      </c>
      <c r="F7184" s="22">
        <v>9.3987170751192502E-5</v>
      </c>
      <c r="G7184" s="22">
        <v>1.14155251141553E-4</v>
      </c>
      <c r="H7184" s="26">
        <v>0</v>
      </c>
      <c r="I7184" s="20">
        <v>0.2827773468</v>
      </c>
      <c r="J7184" s="24">
        <v>0.70130000000000003</v>
      </c>
      <c r="K7184" s="20">
        <v>8.1324567809999998E-2</v>
      </c>
      <c r="L7184" s="20">
        <v>0.19827419039999999</v>
      </c>
      <c r="M7184" s="20">
        <v>1.5703705529999999E-3</v>
      </c>
      <c r="N7184" s="21">
        <v>0</v>
      </c>
    </row>
    <row r="7185" spans="1:14" ht="15" customHeight="1" outlineLevel="1" x14ac:dyDescent="0.3">
      <c r="A7185" s="12">
        <v>7183</v>
      </c>
      <c r="B7185" s="13">
        <v>1</v>
      </c>
      <c r="C7185" s="19">
        <v>9.6294025336399005E-5</v>
      </c>
      <c r="D7185" s="20">
        <v>1.305926534E-4</v>
      </c>
      <c r="E7185" s="21">
        <v>0</v>
      </c>
      <c r="F7185" s="22">
        <v>1.8210014333043501E-4</v>
      </c>
      <c r="G7185" s="22">
        <v>1.14155251141553E-4</v>
      </c>
      <c r="H7185" s="26">
        <v>8.0762397027943807E-3</v>
      </c>
      <c r="I7185" s="20">
        <v>0.2992629946</v>
      </c>
      <c r="J7185" s="24">
        <v>0.66559999999999997</v>
      </c>
      <c r="K7185" s="20">
        <v>0.18224981740000001</v>
      </c>
      <c r="L7185" s="20">
        <v>0.2356990498</v>
      </c>
      <c r="M7185" s="20">
        <v>1.0201194340000001E-2</v>
      </c>
      <c r="N7185" s="21">
        <v>0</v>
      </c>
    </row>
    <row r="7186" spans="1:14" ht="15" customHeight="1" outlineLevel="1" x14ac:dyDescent="0.3">
      <c r="A7186" s="12">
        <v>7184</v>
      </c>
      <c r="B7186" s="13">
        <v>1</v>
      </c>
      <c r="C7186" s="19">
        <v>1.2045212586807299E-4</v>
      </c>
      <c r="D7186" s="20">
        <v>1.128189626E-4</v>
      </c>
      <c r="E7186" s="21">
        <v>0</v>
      </c>
      <c r="F7186" s="22">
        <v>1.58603350642637E-4</v>
      </c>
      <c r="G7186" s="22">
        <v>1.14155251141553E-4</v>
      </c>
      <c r="H7186" s="26">
        <v>4.5549991923760302E-2</v>
      </c>
      <c r="I7186" s="20">
        <v>0.28714119469999999</v>
      </c>
      <c r="J7186" s="24">
        <v>0.6008</v>
      </c>
      <c r="K7186" s="20">
        <v>0.26515704890000003</v>
      </c>
      <c r="L7186" s="20">
        <v>0.25780492529999999</v>
      </c>
      <c r="M7186" s="20">
        <v>0.10618031209999999</v>
      </c>
      <c r="N7186" s="20">
        <v>1.198971429E-2</v>
      </c>
    </row>
    <row r="7187" spans="1:14" ht="15" customHeight="1" outlineLevel="1" x14ac:dyDescent="0.3">
      <c r="A7187" s="12">
        <v>7185</v>
      </c>
      <c r="B7187" s="13">
        <v>1</v>
      </c>
      <c r="C7187" s="19">
        <v>1.4318730259159999E-4</v>
      </c>
      <c r="D7187" s="20">
        <v>8.0175912499999997E-5</v>
      </c>
      <c r="E7187" s="21">
        <v>0</v>
      </c>
      <c r="F7187" s="22">
        <v>1.4685495429873799E-4</v>
      </c>
      <c r="G7187" s="22">
        <v>1.14155251141553E-4</v>
      </c>
      <c r="H7187" s="26">
        <v>0.115005653367792</v>
      </c>
      <c r="I7187" s="20">
        <v>0.2543638479</v>
      </c>
      <c r="J7187" s="24">
        <v>0.36120000000000002</v>
      </c>
      <c r="K7187" s="20">
        <v>0.29924519109999997</v>
      </c>
      <c r="L7187" s="20">
        <v>0.28000775639999997</v>
      </c>
      <c r="M7187" s="20">
        <v>0.14183777450000001</v>
      </c>
      <c r="N7187" s="20">
        <v>0.17010685710000001</v>
      </c>
    </row>
    <row r="7188" spans="1:14" ht="15" customHeight="1" outlineLevel="1" x14ac:dyDescent="0.3">
      <c r="A7188" s="12">
        <v>7186</v>
      </c>
      <c r="B7188" s="13">
        <v>1</v>
      </c>
      <c r="C7188" s="19">
        <v>1.6070184008445401E-4</v>
      </c>
      <c r="D7188" s="20">
        <v>4.3769503250000002E-5</v>
      </c>
      <c r="E7188" s="21">
        <v>0</v>
      </c>
      <c r="F7188" s="22">
        <v>1.6447754881458699E-4</v>
      </c>
      <c r="G7188" s="22">
        <v>1.14155251141553E-4</v>
      </c>
      <c r="H7188" s="26">
        <v>0.184299790017768</v>
      </c>
      <c r="I7188" s="20">
        <v>0.22110162920000001</v>
      </c>
      <c r="J7188" s="24">
        <v>0.2828</v>
      </c>
      <c r="K7188" s="20">
        <v>0.29547114679999997</v>
      </c>
      <c r="L7188" s="20">
        <v>0.28601900330000002</v>
      </c>
      <c r="M7188" s="20">
        <v>8.6783404219999999E-2</v>
      </c>
      <c r="N7188" s="20">
        <v>0.36773657139999999</v>
      </c>
    </row>
    <row r="7189" spans="1:14" ht="15" customHeight="1" outlineLevel="1" x14ac:dyDescent="0.3">
      <c r="A7189" s="12">
        <v>7187</v>
      </c>
      <c r="B7189" s="13">
        <v>1</v>
      </c>
      <c r="C7189" s="19">
        <v>1.7278443538085601E-4</v>
      </c>
      <c r="D7189" s="20">
        <v>5.7882100090000001E-6</v>
      </c>
      <c r="E7189" s="21">
        <v>0</v>
      </c>
      <c r="F7189" s="22">
        <v>1.87974341502385E-4</v>
      </c>
      <c r="G7189" s="22">
        <v>1.14155251141553E-4</v>
      </c>
      <c r="H7189" s="26">
        <v>0.23308027782264601</v>
      </c>
      <c r="I7189" s="20">
        <v>0.2023855702</v>
      </c>
      <c r="J7189" s="24">
        <v>0.2601</v>
      </c>
      <c r="K7189" s="20">
        <v>0.30472364260000001</v>
      </c>
      <c r="L7189" s="20">
        <v>0.29076982740000001</v>
      </c>
      <c r="M7189" s="20">
        <v>2.7300063619999999E-2</v>
      </c>
      <c r="N7189" s="24">
        <v>0.54810599999999998</v>
      </c>
    </row>
    <row r="7190" spans="1:14" ht="15" customHeight="1" outlineLevel="1" x14ac:dyDescent="0.3">
      <c r="A7190" s="12">
        <v>7188</v>
      </c>
      <c r="B7190" s="13">
        <v>1</v>
      </c>
      <c r="C7190" s="19">
        <v>1.7619271521224499E-4</v>
      </c>
      <c r="D7190" s="21">
        <v>0</v>
      </c>
      <c r="E7190" s="21">
        <v>0</v>
      </c>
      <c r="F7190" s="22">
        <v>2.0677177565262301E-4</v>
      </c>
      <c r="G7190" s="22">
        <v>1.14155251141553E-4</v>
      </c>
      <c r="H7190" s="26">
        <v>0.260539492812147</v>
      </c>
      <c r="I7190" s="20">
        <v>0.2083010085</v>
      </c>
      <c r="J7190" s="24">
        <v>0.2407</v>
      </c>
      <c r="K7190" s="20">
        <v>0.29242756269999998</v>
      </c>
      <c r="L7190" s="20">
        <v>0.26866395189999998</v>
      </c>
      <c r="M7190" s="20">
        <v>1.337349021E-3</v>
      </c>
      <c r="N7190" s="20">
        <v>0.64113771429999999</v>
      </c>
    </row>
    <row r="7191" spans="1:14" ht="15" customHeight="1" outlineLevel="1" x14ac:dyDescent="0.3">
      <c r="A7191" s="12">
        <v>7189</v>
      </c>
      <c r="B7191" s="13">
        <v>1</v>
      </c>
      <c r="C7191" s="19">
        <v>1.78018791000445E-4</v>
      </c>
      <c r="D7191" s="21">
        <v>0</v>
      </c>
      <c r="E7191" s="21">
        <v>0</v>
      </c>
      <c r="F7191" s="22">
        <v>1.87974341502385E-4</v>
      </c>
      <c r="G7191" s="22">
        <v>1.14155251141553E-4</v>
      </c>
      <c r="H7191" s="26">
        <v>0.25391697625585502</v>
      </c>
      <c r="I7191" s="20">
        <v>0.1973429015</v>
      </c>
      <c r="J7191" s="24">
        <v>0.2198</v>
      </c>
      <c r="K7191" s="20">
        <v>0.28171414659999999</v>
      </c>
      <c r="L7191" s="20">
        <v>0.25770796969999998</v>
      </c>
      <c r="M7191" s="20">
        <v>6.1515589269999997E-2</v>
      </c>
      <c r="N7191" s="24">
        <v>0.761046</v>
      </c>
    </row>
    <row r="7192" spans="1:14" ht="15" customHeight="1" outlineLevel="1" x14ac:dyDescent="0.3">
      <c r="A7192" s="12">
        <v>7190</v>
      </c>
      <c r="B7192" s="13">
        <v>1</v>
      </c>
      <c r="C7192" s="19">
        <v>1.73128376950252E-4</v>
      </c>
      <c r="D7192" s="21">
        <v>0</v>
      </c>
      <c r="E7192" s="21">
        <v>0</v>
      </c>
      <c r="F7192" s="22">
        <v>1.90324020771165E-4</v>
      </c>
      <c r="G7192" s="22">
        <v>1.14155251141553E-4</v>
      </c>
      <c r="H7192" s="26">
        <v>0.216120174446778</v>
      </c>
      <c r="I7192" s="20">
        <v>0.18551202480000001</v>
      </c>
      <c r="J7192" s="24">
        <v>0.17599999999999999</v>
      </c>
      <c r="K7192" s="20">
        <v>0.29169710250000003</v>
      </c>
      <c r="L7192" s="20">
        <v>0.2476245879</v>
      </c>
      <c r="M7192" s="20">
        <v>0.25945103809999998</v>
      </c>
      <c r="N7192" s="20">
        <v>0.7348045714</v>
      </c>
    </row>
    <row r="7193" spans="1:14" ht="15" customHeight="1" outlineLevel="1" x14ac:dyDescent="0.3">
      <c r="A7193" s="12">
        <v>7191</v>
      </c>
      <c r="B7193" s="13">
        <v>1</v>
      </c>
      <c r="C7193" s="19">
        <v>1.6912450101359101E-4</v>
      </c>
      <c r="D7193" s="21">
        <v>0</v>
      </c>
      <c r="E7193" s="21">
        <v>0</v>
      </c>
      <c r="F7193" s="22">
        <v>2.1382081345896301E-4</v>
      </c>
      <c r="G7193" s="22">
        <v>1.14155251141553E-4</v>
      </c>
      <c r="H7193" s="26">
        <v>0.14294944273946</v>
      </c>
      <c r="I7193" s="20">
        <v>0.18570597359999999</v>
      </c>
      <c r="J7193" s="24">
        <v>0.1394</v>
      </c>
      <c r="K7193" s="20">
        <v>0.2559045532</v>
      </c>
      <c r="L7193" s="20">
        <v>0.2477215435</v>
      </c>
      <c r="M7193" s="20">
        <v>0.3324928902</v>
      </c>
      <c r="N7193" s="20">
        <v>0.64741114290000001</v>
      </c>
    </row>
    <row r="7194" spans="1:14" ht="15" customHeight="1" outlineLevel="1" x14ac:dyDescent="0.3">
      <c r="A7194" s="12">
        <v>7192</v>
      </c>
      <c r="B7194" s="13">
        <v>1</v>
      </c>
      <c r="C7194" s="19">
        <v>1.6067348008350199E-4</v>
      </c>
      <c r="D7194" s="21">
        <v>0</v>
      </c>
      <c r="E7194" s="21">
        <v>0</v>
      </c>
      <c r="F7194" s="22">
        <v>2.23219530534082E-4</v>
      </c>
      <c r="G7194" s="22">
        <v>1.14155251141553E-4</v>
      </c>
      <c r="H7194" s="26">
        <v>6.6225165562913899E-2</v>
      </c>
      <c r="I7194" s="20">
        <v>0.18977889840000001</v>
      </c>
      <c r="J7194" s="24">
        <v>0.125</v>
      </c>
      <c r="K7194" s="20">
        <v>0.250182615</v>
      </c>
      <c r="L7194" s="20">
        <v>0.25605972459999998</v>
      </c>
      <c r="M7194" s="20">
        <v>0.20628524009999999</v>
      </c>
      <c r="N7194" s="20">
        <v>0.39888085709999999</v>
      </c>
    </row>
    <row r="7195" spans="1:14" ht="15" customHeight="1" outlineLevel="1" x14ac:dyDescent="0.3">
      <c r="A7195" s="12">
        <v>7193</v>
      </c>
      <c r="B7195" s="13">
        <v>1</v>
      </c>
      <c r="C7195" s="19">
        <v>1.48062926202633E-4</v>
      </c>
      <c r="D7195" s="20">
        <v>2.9227392589999999E-5</v>
      </c>
      <c r="E7195" s="21">
        <v>0</v>
      </c>
      <c r="F7195" s="22">
        <v>2.23219530534082E-4</v>
      </c>
      <c r="G7195" s="22">
        <v>1.14155251141553E-4</v>
      </c>
      <c r="H7195" s="26">
        <v>2.0513648845097699E-2</v>
      </c>
      <c r="I7195" s="20">
        <v>0.19870054309999999</v>
      </c>
      <c r="J7195" s="24">
        <v>0.152</v>
      </c>
      <c r="K7195" s="20">
        <v>0.33820306789999999</v>
      </c>
      <c r="L7195" s="20">
        <v>0.29581151830000002</v>
      </c>
      <c r="M7195" s="20">
        <v>6.0186121789999998E-2</v>
      </c>
      <c r="N7195" s="20">
        <v>0.26745085709999999</v>
      </c>
    </row>
    <row r="7196" spans="1:14" ht="15" customHeight="1" outlineLevel="1" x14ac:dyDescent="0.3">
      <c r="A7196" s="12">
        <v>7194</v>
      </c>
      <c r="B7196" s="13">
        <v>1</v>
      </c>
      <c r="C7196" s="19">
        <v>1.4648929394663399E-4</v>
      </c>
      <c r="D7196" s="20">
        <v>5.221660832E-5</v>
      </c>
      <c r="E7196" s="21">
        <v>0</v>
      </c>
      <c r="F7196" s="22">
        <v>1.6447754881458699E-4</v>
      </c>
      <c r="G7196" s="22">
        <v>1.14155251141553E-4</v>
      </c>
      <c r="H7196" s="26">
        <v>0</v>
      </c>
      <c r="I7196" s="20">
        <v>0.2171256788</v>
      </c>
      <c r="J7196" s="24">
        <v>0.18310000000000001</v>
      </c>
      <c r="K7196" s="20">
        <v>0.41733625520000001</v>
      </c>
      <c r="L7196" s="20">
        <v>0.35010665120000001</v>
      </c>
      <c r="M7196" s="20">
        <v>1.5928040810000001E-3</v>
      </c>
      <c r="N7196" s="21">
        <v>0</v>
      </c>
    </row>
    <row r="7197" spans="1:14" ht="15" customHeight="1" outlineLevel="1" x14ac:dyDescent="0.3">
      <c r="A7197" s="12">
        <v>7195</v>
      </c>
      <c r="B7197" s="13">
        <v>1</v>
      </c>
      <c r="C7197" s="19">
        <v>1.6736718775591501E-4</v>
      </c>
      <c r="D7197" s="20">
        <v>5.9395624970000003E-5</v>
      </c>
      <c r="E7197" s="21">
        <v>0</v>
      </c>
      <c r="F7197" s="22">
        <v>1.1748396343899099E-4</v>
      </c>
      <c r="G7197" s="22">
        <v>1.14155251141553E-4</v>
      </c>
      <c r="H7197" s="26">
        <v>0</v>
      </c>
      <c r="I7197" s="20">
        <v>0.2253685027</v>
      </c>
      <c r="J7197" s="24">
        <v>0.21199999999999999</v>
      </c>
      <c r="K7197" s="20">
        <v>0.42634526420000002</v>
      </c>
      <c r="L7197" s="20">
        <v>0.34797362809999999</v>
      </c>
      <c r="M7197" s="20">
        <v>1.0811523119999999E-2</v>
      </c>
      <c r="N7197" s="21">
        <v>0</v>
      </c>
    </row>
    <row r="7198" spans="1:14" ht="15" customHeight="1" outlineLevel="1" x14ac:dyDescent="0.3">
      <c r="A7198" s="12">
        <v>7196</v>
      </c>
      <c r="B7198" s="13">
        <v>1</v>
      </c>
      <c r="C7198" s="19">
        <v>1.6511909119456899E-4</v>
      </c>
      <c r="D7198" s="20">
        <v>6.774046484E-5</v>
      </c>
      <c r="E7198" s="21">
        <v>0</v>
      </c>
      <c r="F7198" s="22">
        <v>8.8112972579242903E-5</v>
      </c>
      <c r="G7198" s="22">
        <v>1.14155251141553E-4</v>
      </c>
      <c r="H7198" s="26">
        <v>0</v>
      </c>
      <c r="I7198" s="20">
        <v>0.22401086110000001</v>
      </c>
      <c r="J7198" s="24">
        <v>0.27129999999999999</v>
      </c>
      <c r="K7198" s="24">
        <v>0.29486243000000001</v>
      </c>
      <c r="L7198" s="20">
        <v>0.32974597630000002</v>
      </c>
      <c r="M7198" s="20">
        <v>0.11053717909999999</v>
      </c>
      <c r="N7198" s="21">
        <v>0</v>
      </c>
    </row>
    <row r="7199" spans="1:14" ht="15" customHeight="1" outlineLevel="1" x14ac:dyDescent="0.3">
      <c r="A7199" s="12">
        <v>7197</v>
      </c>
      <c r="B7199" s="13">
        <v>1</v>
      </c>
      <c r="C7199" s="19">
        <v>1.4212339449372701E-4</v>
      </c>
      <c r="D7199" s="20">
        <v>7.6351194220000002E-5</v>
      </c>
      <c r="E7199" s="21">
        <v>0</v>
      </c>
      <c r="F7199" s="22">
        <v>5.87419817194953E-5</v>
      </c>
      <c r="G7199" s="22">
        <v>1.14155251141553E-4</v>
      </c>
      <c r="H7199" s="26">
        <v>0</v>
      </c>
      <c r="I7199" s="20">
        <v>0.22333204030000001</v>
      </c>
      <c r="J7199" s="24">
        <v>0.34029999999999999</v>
      </c>
      <c r="K7199" s="20">
        <v>0.20611151690000001</v>
      </c>
      <c r="L7199" s="20">
        <v>0.28107426800000002</v>
      </c>
      <c r="M7199" s="20">
        <v>0.1467016662</v>
      </c>
      <c r="N7199" s="21">
        <v>0</v>
      </c>
    </row>
    <row r="7200" spans="1:14" ht="15" customHeight="1" outlineLevel="1" x14ac:dyDescent="0.3">
      <c r="A7200" s="12">
        <v>7198</v>
      </c>
      <c r="B7200" s="13">
        <v>1</v>
      </c>
      <c r="C7200" s="19">
        <v>1.21562294928867E-4</v>
      </c>
      <c r="D7200" s="20">
        <v>8.3243868330000001E-5</v>
      </c>
      <c r="E7200" s="21">
        <v>0</v>
      </c>
      <c r="F7200" s="22">
        <v>3.7594868300476997E-5</v>
      </c>
      <c r="G7200" s="22">
        <v>1.14155251141553E-4</v>
      </c>
      <c r="H7200" s="26">
        <v>0</v>
      </c>
      <c r="I7200" s="20">
        <v>0.21906516679999999</v>
      </c>
      <c r="J7200" s="24">
        <v>0.36120000000000002</v>
      </c>
      <c r="K7200" s="20">
        <v>0.1653274897</v>
      </c>
      <c r="L7200" s="20">
        <v>0.27147566410000001</v>
      </c>
      <c r="M7200" s="20">
        <v>8.9301712480000003E-2</v>
      </c>
      <c r="N7200" s="21">
        <v>0</v>
      </c>
    </row>
    <row r="7201" spans="1:14" ht="15" customHeight="1" outlineLevel="1" x14ac:dyDescent="0.3">
      <c r="A7201" s="12">
        <v>7199</v>
      </c>
      <c r="B7201" s="13">
        <v>1</v>
      </c>
      <c r="C7201" s="19">
        <v>1.21414249673261E-4</v>
      </c>
      <c r="D7201" s="20">
        <v>8.8807094910000003E-5</v>
      </c>
      <c r="E7201" s="21">
        <v>0</v>
      </c>
      <c r="F7201" s="22">
        <v>2.3496792687798098E-5</v>
      </c>
      <c r="G7201" s="22">
        <v>1.14155251141553E-4</v>
      </c>
      <c r="H7201" s="26">
        <v>0</v>
      </c>
      <c r="I7201" s="20">
        <v>0.2171256788</v>
      </c>
      <c r="J7201" s="24">
        <v>0.35420000000000001</v>
      </c>
      <c r="K7201" s="20">
        <v>0.152422693</v>
      </c>
      <c r="L7201" s="20">
        <v>0.2659491953</v>
      </c>
      <c r="M7201" s="20">
        <v>2.7843032560000001E-2</v>
      </c>
      <c r="N7201" s="21">
        <v>0</v>
      </c>
    </row>
    <row r="7202" spans="1:14" ht="15" customHeight="1" outlineLevel="1" x14ac:dyDescent="0.3">
      <c r="A7202" s="12">
        <v>7200</v>
      </c>
      <c r="B7202" s="13">
        <v>1</v>
      </c>
      <c r="C7202" s="19">
        <v>1.2385028832624E-4</v>
      </c>
      <c r="D7202" s="20">
        <v>9.3327216510000001E-5</v>
      </c>
      <c r="E7202" s="21">
        <v>0</v>
      </c>
      <c r="F7202" s="22">
        <v>9.3987170751192492E-6</v>
      </c>
      <c r="G7202" s="22">
        <v>1.14155251141553E-4</v>
      </c>
      <c r="H7202" s="26">
        <v>0</v>
      </c>
      <c r="I7202" s="20">
        <v>0.2099495733</v>
      </c>
      <c r="J7202" s="24">
        <v>0.33339999999999997</v>
      </c>
      <c r="K7202" s="20">
        <v>6.6228390550000002E-2</v>
      </c>
      <c r="L7202" s="20">
        <v>0.23375993789999999</v>
      </c>
      <c r="M7202" s="20">
        <v>1.337349021E-3</v>
      </c>
      <c r="N7202" s="21">
        <v>0</v>
      </c>
    </row>
    <row r="7203" spans="1:14" ht="15" customHeight="1" outlineLevel="1" x14ac:dyDescent="0.3">
      <c r="A7203" s="12">
        <v>7201</v>
      </c>
      <c r="B7203" s="13">
        <v>1</v>
      </c>
      <c r="C7203" s="19">
        <v>1.05958300760086E-4</v>
      </c>
      <c r="D7203" s="20">
        <v>9.7090575669999998E-5</v>
      </c>
      <c r="E7203" s="21">
        <v>0</v>
      </c>
      <c r="F7203" s="22">
        <v>5.8741981719495297E-6</v>
      </c>
      <c r="G7203" s="22">
        <v>1.14155251141553E-4</v>
      </c>
      <c r="H7203" s="26">
        <v>0</v>
      </c>
      <c r="I7203" s="20">
        <v>0.19094259120000001</v>
      </c>
      <c r="J7203" s="24">
        <v>0.29189999999999999</v>
      </c>
      <c r="K7203" s="20">
        <v>3.2261991720000001E-2</v>
      </c>
      <c r="L7203" s="20">
        <v>0.21427186349999999</v>
      </c>
      <c r="M7203" s="20">
        <v>6.3809806960000007E-2</v>
      </c>
      <c r="N7203" s="21">
        <v>0</v>
      </c>
    </row>
    <row r="7204" spans="1:14" ht="15" customHeight="1" outlineLevel="1" x14ac:dyDescent="0.3">
      <c r="A7204" s="12">
        <v>7202</v>
      </c>
      <c r="B7204" s="13">
        <v>1</v>
      </c>
      <c r="C7204" s="19">
        <v>9.2314464650197303E-5</v>
      </c>
      <c r="D7204" s="20">
        <v>1.0011762540000001E-4</v>
      </c>
      <c r="E7204" s="21">
        <v>0</v>
      </c>
      <c r="F7204" s="22">
        <v>2.3496792687798102E-6</v>
      </c>
      <c r="G7204" s="22">
        <v>1.14155251141553E-4</v>
      </c>
      <c r="H7204" s="26">
        <v>0</v>
      </c>
      <c r="I7204" s="20">
        <v>0.1880333592</v>
      </c>
      <c r="J7204" s="24">
        <v>0.30099999999999999</v>
      </c>
      <c r="K7204" s="20">
        <v>4.9549549550000002E-2</v>
      </c>
      <c r="L7204" s="20">
        <v>0.21407795230000001</v>
      </c>
      <c r="M7204" s="20">
        <v>0.26822029269999997</v>
      </c>
      <c r="N7204" s="21">
        <v>0</v>
      </c>
    </row>
    <row r="7205" spans="1:14" ht="15" customHeight="1" outlineLevel="1" x14ac:dyDescent="0.3">
      <c r="A7205" s="12">
        <v>7203</v>
      </c>
      <c r="B7205" s="13">
        <v>1</v>
      </c>
      <c r="C7205" s="19">
        <v>8.3348846559360402E-5</v>
      </c>
      <c r="D7205" s="20">
        <v>1.036560012E-4</v>
      </c>
      <c r="E7205" s="21">
        <v>0</v>
      </c>
      <c r="F7205" s="22">
        <v>1.17483963438991E-6</v>
      </c>
      <c r="G7205" s="22">
        <v>1.14155251141553E-4</v>
      </c>
      <c r="H7205" s="26">
        <v>0</v>
      </c>
      <c r="I7205" s="20">
        <v>0.1670868891</v>
      </c>
      <c r="J7205" s="24">
        <v>0.38109999999999999</v>
      </c>
      <c r="K7205" s="20">
        <v>1.095690285E-2</v>
      </c>
      <c r="L7205" s="20">
        <v>0.2039945705</v>
      </c>
      <c r="M7205" s="20">
        <v>0.34396454510000002</v>
      </c>
      <c r="N7205" s="21">
        <v>0</v>
      </c>
    </row>
    <row r="7206" spans="1:14" ht="15" customHeight="1" outlineLevel="1" x14ac:dyDescent="0.3">
      <c r="A7206" s="12">
        <v>7204</v>
      </c>
      <c r="B7206" s="13">
        <v>1</v>
      </c>
      <c r="C7206" s="19">
        <v>7.0547379886609394E-5</v>
      </c>
      <c r="D7206" s="20">
        <v>1.062739901E-4</v>
      </c>
      <c r="E7206" s="21">
        <v>0</v>
      </c>
      <c r="F7206" s="22">
        <v>1.40980756126789E-5</v>
      </c>
      <c r="G7206" s="22">
        <v>1.14155251141553E-4</v>
      </c>
      <c r="H7206" s="26">
        <v>0</v>
      </c>
      <c r="I7206" s="20">
        <v>0.15690457720000001</v>
      </c>
      <c r="J7206" s="24">
        <v>0.48730000000000001</v>
      </c>
      <c r="K7206" s="20">
        <v>1.8991964940000002E-2</v>
      </c>
      <c r="L7206" s="20">
        <v>0.191196432</v>
      </c>
      <c r="M7206" s="20">
        <v>0.21316863480000001</v>
      </c>
      <c r="N7206" s="21">
        <v>0</v>
      </c>
    </row>
    <row r="7207" spans="1:14" ht="15" customHeight="1" outlineLevel="1" x14ac:dyDescent="0.3">
      <c r="A7207" s="12">
        <v>7205</v>
      </c>
      <c r="B7207" s="13">
        <v>1</v>
      </c>
      <c r="C7207" s="19">
        <v>6.6507587051183807E-5</v>
      </c>
      <c r="D7207" s="20">
        <v>1.094442112E-4</v>
      </c>
      <c r="E7207" s="21">
        <v>0</v>
      </c>
      <c r="F7207" s="22">
        <v>3.7594868300476997E-5</v>
      </c>
      <c r="G7207" s="22">
        <v>1.14155251141553E-4</v>
      </c>
      <c r="H7207" s="26">
        <v>0</v>
      </c>
      <c r="I7207" s="20">
        <v>0.15797129560000001</v>
      </c>
      <c r="J7207" s="24">
        <v>0.54790000000000005</v>
      </c>
      <c r="K7207" s="20">
        <v>3.0192354519999999E-2</v>
      </c>
      <c r="L7207" s="20">
        <v>0.19371727750000001</v>
      </c>
      <c r="M7207" s="20">
        <v>6.2161665679999999E-2</v>
      </c>
      <c r="N7207" s="21">
        <v>0</v>
      </c>
    </row>
    <row r="7208" spans="1:14" ht="15" customHeight="1" outlineLevel="1" x14ac:dyDescent="0.3">
      <c r="A7208" s="12">
        <v>7206</v>
      </c>
      <c r="B7208" s="13">
        <v>1</v>
      </c>
      <c r="C7208" s="19">
        <v>7.6764063402355901E-5</v>
      </c>
      <c r="D7208" s="20">
        <v>1.124303548E-4</v>
      </c>
      <c r="E7208" s="21">
        <v>0</v>
      </c>
      <c r="F7208" s="22">
        <v>9.3987170751192502E-5</v>
      </c>
      <c r="G7208" s="22">
        <v>1.14155251141553E-4</v>
      </c>
      <c r="H7208" s="26">
        <v>0</v>
      </c>
      <c r="I7208" s="20">
        <v>0.15292862679999999</v>
      </c>
      <c r="J7208" s="24">
        <v>0.61160000000000003</v>
      </c>
      <c r="K7208" s="20">
        <v>9.325541758E-2</v>
      </c>
      <c r="L7208" s="20">
        <v>0.21087841769999999</v>
      </c>
      <c r="M7208" s="20">
        <v>1.6154502479999999E-3</v>
      </c>
      <c r="N7208" s="21">
        <v>0</v>
      </c>
    </row>
    <row r="7209" spans="1:14" ht="15" customHeight="1" outlineLevel="1" x14ac:dyDescent="0.3">
      <c r="A7209" s="12">
        <v>7207</v>
      </c>
      <c r="B7209" s="13">
        <v>1</v>
      </c>
      <c r="C7209" s="19">
        <v>9.8607812208007705E-5</v>
      </c>
      <c r="D7209" s="20">
        <v>1.158460123E-4</v>
      </c>
      <c r="E7209" s="21">
        <v>0</v>
      </c>
      <c r="F7209" s="22">
        <v>1.8210014333043501E-4</v>
      </c>
      <c r="G7209" s="22">
        <v>1.14155251141553E-4</v>
      </c>
      <c r="H7209" s="26">
        <v>9.0453884671297096E-3</v>
      </c>
      <c r="I7209" s="20">
        <v>0.14730411169999999</v>
      </c>
      <c r="J7209" s="24">
        <v>0.63139999999999996</v>
      </c>
      <c r="K7209" s="20">
        <v>0.16252739229999999</v>
      </c>
      <c r="L7209" s="20">
        <v>0.2580957921</v>
      </c>
      <c r="M7209" s="20">
        <v>1.144572259E-2</v>
      </c>
      <c r="N7209" s="21">
        <v>0</v>
      </c>
    </row>
    <row r="7210" spans="1:14" ht="15" customHeight="1" outlineLevel="1" x14ac:dyDescent="0.3">
      <c r="A7210" s="12">
        <v>7208</v>
      </c>
      <c r="B7210" s="13">
        <v>1</v>
      </c>
      <c r="C7210" s="19">
        <v>1.1980257797543801E-4</v>
      </c>
      <c r="D7210" s="20">
        <v>1.089942443E-4</v>
      </c>
      <c r="E7210" s="21">
        <v>0</v>
      </c>
      <c r="F7210" s="22">
        <v>1.58603350642637E-4</v>
      </c>
      <c r="G7210" s="22">
        <v>1.14155251141553E-4</v>
      </c>
      <c r="H7210" s="26">
        <v>4.6842190276207403E-2</v>
      </c>
      <c r="I7210" s="20">
        <v>0.14769200930000001</v>
      </c>
      <c r="J7210" s="24">
        <v>0.6008</v>
      </c>
      <c r="K7210" s="20">
        <v>0.2409301193</v>
      </c>
      <c r="L7210" s="20">
        <v>0.27448128760000001</v>
      </c>
      <c r="M7210" s="20">
        <v>0.1150116279</v>
      </c>
      <c r="N7210" s="21">
        <v>0</v>
      </c>
    </row>
    <row r="7211" spans="1:14" ht="15" customHeight="1" outlineLevel="1" x14ac:dyDescent="0.3">
      <c r="A7211" s="12">
        <v>7209</v>
      </c>
      <c r="B7211" s="13">
        <v>1</v>
      </c>
      <c r="C7211" s="19">
        <v>1.38846674516603E-4</v>
      </c>
      <c r="D7211" s="20">
        <v>9.3286310429999998E-5</v>
      </c>
      <c r="E7211" s="21">
        <v>0</v>
      </c>
      <c r="F7211" s="22">
        <v>1.4685495429873799E-4</v>
      </c>
      <c r="G7211" s="22">
        <v>1.14155251141553E-4</v>
      </c>
      <c r="H7211" s="26">
        <v>0.129058310450654</v>
      </c>
      <c r="I7211" s="20">
        <v>0.13130333590000001</v>
      </c>
      <c r="J7211" s="24">
        <v>0.47420000000000001</v>
      </c>
      <c r="K7211" s="20">
        <v>0.26491356220000001</v>
      </c>
      <c r="L7211" s="20">
        <v>0.3031801435</v>
      </c>
      <c r="M7211" s="20">
        <v>0.15167550069999999</v>
      </c>
      <c r="N7211" s="20">
        <v>1.507628571E-2</v>
      </c>
    </row>
    <row r="7212" spans="1:14" ht="15" customHeight="1" outlineLevel="1" x14ac:dyDescent="0.3">
      <c r="A7212" s="12">
        <v>7210</v>
      </c>
      <c r="B7212" s="13">
        <v>1</v>
      </c>
      <c r="C7212" s="19">
        <v>1.53657206601695E-4</v>
      </c>
      <c r="D7212" s="20">
        <v>7.3487768779999997E-5</v>
      </c>
      <c r="E7212" s="21">
        <v>0</v>
      </c>
      <c r="F7212" s="22">
        <v>1.6447754881458699E-4</v>
      </c>
      <c r="G7212" s="22">
        <v>1.14155251141553E-4</v>
      </c>
      <c r="H7212" s="26">
        <v>0.20255209174608299</v>
      </c>
      <c r="I7212" s="20">
        <v>0.106768813</v>
      </c>
      <c r="J7212" s="24">
        <v>0.37109999999999999</v>
      </c>
      <c r="K7212" s="20">
        <v>0.2828098369</v>
      </c>
      <c r="L7212" s="20">
        <v>0.33536940079999999</v>
      </c>
      <c r="M7212" s="20">
        <v>9.1868273540000003E-2</v>
      </c>
      <c r="N7212" s="21">
        <v>0</v>
      </c>
    </row>
    <row r="7213" spans="1:14" ht="15" customHeight="1" outlineLevel="1" x14ac:dyDescent="0.3">
      <c r="A7213" s="12">
        <v>7211</v>
      </c>
      <c r="B7213" s="13">
        <v>1</v>
      </c>
      <c r="C7213" s="19">
        <v>1.6287117426590399E-4</v>
      </c>
      <c r="D7213" s="20">
        <v>5.1705282339999999E-5</v>
      </c>
      <c r="E7213" s="21">
        <v>0</v>
      </c>
      <c r="F7213" s="22">
        <v>1.87974341502385E-4</v>
      </c>
      <c r="G7213" s="22">
        <v>1.14155251141553E-4</v>
      </c>
      <c r="H7213" s="26">
        <v>0.26619286060410302</v>
      </c>
      <c r="I7213" s="20">
        <v>0.1001745539</v>
      </c>
      <c r="J7213" s="24">
        <v>0.33750000000000002</v>
      </c>
      <c r="K7213" s="20">
        <v>0.30959337720000002</v>
      </c>
      <c r="L7213" s="20">
        <v>0.34147760329999999</v>
      </c>
      <c r="M7213" s="20">
        <v>2.8393153559999999E-2</v>
      </c>
      <c r="N7213" s="21">
        <v>0</v>
      </c>
    </row>
    <row r="7214" spans="1:14" ht="15" customHeight="1" outlineLevel="1" x14ac:dyDescent="0.3">
      <c r="A7214" s="12">
        <v>7212</v>
      </c>
      <c r="B7214" s="13">
        <v>1</v>
      </c>
      <c r="C7214" s="19">
        <v>1.7142997654776099E-4</v>
      </c>
      <c r="D7214" s="20">
        <v>3.3645248989999999E-5</v>
      </c>
      <c r="E7214" s="21">
        <v>0</v>
      </c>
      <c r="F7214" s="22">
        <v>2.0677177565262301E-4</v>
      </c>
      <c r="G7214" s="22">
        <v>1.14155251141553E-4</v>
      </c>
      <c r="H7214" s="26">
        <v>0.28848328218381503</v>
      </c>
      <c r="I7214" s="20">
        <v>0.1022110163</v>
      </c>
      <c r="J7214" s="24">
        <v>0.29049999999999998</v>
      </c>
      <c r="K7214" s="20">
        <v>0.31641100560000002</v>
      </c>
      <c r="L7214" s="20">
        <v>0.3548574753</v>
      </c>
      <c r="M7214" s="20">
        <v>1.337349021E-3</v>
      </c>
      <c r="N7214" s="21">
        <v>0</v>
      </c>
    </row>
    <row r="7215" spans="1:14" ht="15" customHeight="1" outlineLevel="1" x14ac:dyDescent="0.3">
      <c r="A7215" s="12">
        <v>7213</v>
      </c>
      <c r="B7215" s="13">
        <v>1</v>
      </c>
      <c r="C7215" s="19">
        <v>1.7537794743521001E-4</v>
      </c>
      <c r="D7215" s="20">
        <v>2.4216398060000001E-5</v>
      </c>
      <c r="E7215" s="21">
        <v>0</v>
      </c>
      <c r="F7215" s="22">
        <v>1.87974341502385E-4</v>
      </c>
      <c r="G7215" s="22">
        <v>1.14155251141553E-4</v>
      </c>
      <c r="H7215" s="26">
        <v>0.28589888547892101</v>
      </c>
      <c r="I7215" s="20">
        <v>0.1017261443</v>
      </c>
      <c r="J7215" s="24">
        <v>0.2601</v>
      </c>
      <c r="K7215" s="20">
        <v>0.26053080109999999</v>
      </c>
      <c r="L7215" s="20">
        <v>0.36484390150000001</v>
      </c>
      <c r="M7215" s="20">
        <v>6.3809806960000007E-2</v>
      </c>
      <c r="N7215" s="21">
        <v>0</v>
      </c>
    </row>
    <row r="7216" spans="1:14" ht="15" customHeight="1" outlineLevel="1" x14ac:dyDescent="0.3">
      <c r="A7216" s="12">
        <v>7214</v>
      </c>
      <c r="B7216" s="13">
        <v>1</v>
      </c>
      <c r="C7216" s="19">
        <v>1.69246298060891E-4</v>
      </c>
      <c r="D7216" s="20">
        <v>2.3930055520000001E-5</v>
      </c>
      <c r="E7216" s="21">
        <v>0</v>
      </c>
      <c r="F7216" s="22">
        <v>1.90324020771165E-4</v>
      </c>
      <c r="G7216" s="22">
        <v>1.14155251141553E-4</v>
      </c>
      <c r="H7216" s="26">
        <v>0.248263608463899</v>
      </c>
      <c r="I7216" s="20">
        <v>9.7362296350000002E-2</v>
      </c>
      <c r="J7216" s="24">
        <v>0.33610000000000001</v>
      </c>
      <c r="K7216" s="20">
        <v>0.22522522519999999</v>
      </c>
      <c r="L7216" s="20">
        <v>0.35582703119999998</v>
      </c>
      <c r="M7216" s="20">
        <v>0.26822029269999997</v>
      </c>
      <c r="N7216" s="24">
        <v>2.8937999999999998E-2</v>
      </c>
    </row>
    <row r="7217" spans="1:14" ht="15" customHeight="1" outlineLevel="1" x14ac:dyDescent="0.3">
      <c r="A7217" s="12">
        <v>7215</v>
      </c>
      <c r="B7217" s="13">
        <v>1</v>
      </c>
      <c r="C7217" s="19">
        <v>1.6150844160003401E-4</v>
      </c>
      <c r="D7217" s="20">
        <v>3.0700011390000001E-5</v>
      </c>
      <c r="E7217" s="21">
        <v>0</v>
      </c>
      <c r="F7217" s="22">
        <v>2.1382081345896301E-4</v>
      </c>
      <c r="G7217" s="22">
        <v>1.14155251141553E-4</v>
      </c>
      <c r="H7217" s="26">
        <v>0.18882248425133299</v>
      </c>
      <c r="I7217" s="20">
        <v>9.4647013190000004E-2</v>
      </c>
      <c r="J7217" s="24">
        <v>0.46100000000000002</v>
      </c>
      <c r="K7217" s="20">
        <v>0.21158996829999999</v>
      </c>
      <c r="L7217" s="20">
        <v>0.34942796199999998</v>
      </c>
      <c r="M7217" s="20">
        <v>0.34396454510000002</v>
      </c>
      <c r="N7217" s="20">
        <v>2.5405714290000002E-3</v>
      </c>
    </row>
    <row r="7218" spans="1:14" ht="15" customHeight="1" outlineLevel="1" x14ac:dyDescent="0.3">
      <c r="A7218" s="12">
        <v>7216</v>
      </c>
      <c r="B7218" s="13">
        <v>1</v>
      </c>
      <c r="C7218" s="19">
        <v>1.4792157893723601E-4</v>
      </c>
      <c r="D7218" s="20">
        <v>4.7369238100000003E-5</v>
      </c>
      <c r="E7218" s="21">
        <v>0</v>
      </c>
      <c r="F7218" s="22">
        <v>2.23219530534082E-4</v>
      </c>
      <c r="G7218" s="22">
        <v>1.14155251141553E-4</v>
      </c>
      <c r="H7218" s="26">
        <v>0.104183492166047</v>
      </c>
      <c r="I7218" s="20">
        <v>8.9895267649999999E-2</v>
      </c>
      <c r="J7218" s="24">
        <v>0.50039999999999996</v>
      </c>
      <c r="K7218" s="20">
        <v>0.22948624300000001</v>
      </c>
      <c r="L7218" s="20">
        <v>0.36629823540000001</v>
      </c>
      <c r="M7218" s="20">
        <v>0.21316863480000001</v>
      </c>
      <c r="N7218" s="20">
        <v>6.4962857139999998E-3</v>
      </c>
    </row>
    <row r="7219" spans="1:14" ht="15" customHeight="1" outlineLevel="1" x14ac:dyDescent="0.3">
      <c r="A7219" s="12">
        <v>7217</v>
      </c>
      <c r="B7219" s="13">
        <v>1</v>
      </c>
      <c r="C7219" s="19">
        <v>1.32787489006399E-4</v>
      </c>
      <c r="D7219" s="20">
        <v>8.4532409779999995E-5</v>
      </c>
      <c r="E7219" s="21">
        <v>0</v>
      </c>
      <c r="F7219" s="22">
        <v>2.23219530534082E-4</v>
      </c>
      <c r="G7219" s="22">
        <v>1.14155251141553E-4</v>
      </c>
      <c r="H7219" s="26">
        <v>2.7782264577612702E-2</v>
      </c>
      <c r="I7219" s="20">
        <v>8.3979829330000005E-2</v>
      </c>
      <c r="J7219" s="24">
        <v>0.57330000000000003</v>
      </c>
      <c r="K7219" s="20">
        <v>0.27404431460000001</v>
      </c>
      <c r="L7219" s="20">
        <v>0.39063408960000001</v>
      </c>
      <c r="M7219" s="20">
        <v>6.2161665679999999E-2</v>
      </c>
      <c r="N7219" s="20">
        <v>4.1273142860000001E-2</v>
      </c>
    </row>
    <row r="7220" spans="1:14" ht="15" customHeight="1" outlineLevel="1" x14ac:dyDescent="0.3">
      <c r="A7220" s="12">
        <v>7218</v>
      </c>
      <c r="B7220" s="13">
        <v>1</v>
      </c>
      <c r="C7220" s="19">
        <v>1.2930442888245801E-4</v>
      </c>
      <c r="D7220" s="20">
        <v>1.1474154819999999E-4</v>
      </c>
      <c r="E7220" s="21">
        <v>0</v>
      </c>
      <c r="F7220" s="22">
        <v>1.6447754881458699E-4</v>
      </c>
      <c r="G7220" s="22">
        <v>1.14155251141553E-4</v>
      </c>
      <c r="H7220" s="26">
        <v>0</v>
      </c>
      <c r="I7220" s="20">
        <v>9.3095422809999995E-2</v>
      </c>
      <c r="J7220" s="24">
        <v>0.64680000000000004</v>
      </c>
      <c r="K7220" s="20">
        <v>0.38848307770000001</v>
      </c>
      <c r="L7220" s="20">
        <v>0.42456854760000001</v>
      </c>
      <c r="M7220" s="20">
        <v>1.6154502479999999E-3</v>
      </c>
      <c r="N7220" s="21">
        <v>0</v>
      </c>
    </row>
    <row r="7221" spans="1:14" ht="15" customHeight="1" outlineLevel="1" x14ac:dyDescent="0.3">
      <c r="A7221" s="12">
        <v>7219</v>
      </c>
      <c r="B7221" s="13">
        <v>1</v>
      </c>
      <c r="C7221" s="19">
        <v>1.5097589489577201E-4</v>
      </c>
      <c r="D7221" s="20">
        <v>1.260929848E-4</v>
      </c>
      <c r="E7221" s="21">
        <v>0</v>
      </c>
      <c r="F7221" s="22">
        <v>1.1748396343899099E-4</v>
      </c>
      <c r="G7221" s="22">
        <v>1.14155251141553E-4</v>
      </c>
      <c r="H7221" s="26">
        <v>0</v>
      </c>
      <c r="I7221" s="20">
        <v>0.1093871218</v>
      </c>
      <c r="J7221" s="24">
        <v>0.6754</v>
      </c>
      <c r="K7221" s="20">
        <v>0.3794740687</v>
      </c>
      <c r="L7221" s="20">
        <v>0.43794841960000003</v>
      </c>
      <c r="M7221" s="20">
        <v>1.144572259E-2</v>
      </c>
      <c r="N7221" s="21">
        <v>0</v>
      </c>
    </row>
    <row r="7222" spans="1:14" ht="15" customHeight="1" outlineLevel="1" x14ac:dyDescent="0.3">
      <c r="A7222" s="12">
        <v>7220</v>
      </c>
      <c r="B7222" s="13">
        <v>1</v>
      </c>
      <c r="C7222" s="19">
        <v>1.50024002884314E-4</v>
      </c>
      <c r="D7222" s="20">
        <v>1.35112775E-4</v>
      </c>
      <c r="E7222" s="21">
        <v>0</v>
      </c>
      <c r="F7222" s="22">
        <v>8.8112972579242903E-5</v>
      </c>
      <c r="G7222" s="22">
        <v>1.14155251141553E-4</v>
      </c>
      <c r="H7222" s="26">
        <v>0</v>
      </c>
      <c r="I7222" s="20">
        <v>0.1192785105</v>
      </c>
      <c r="J7222" s="24">
        <v>0.70469999999999999</v>
      </c>
      <c r="K7222" s="20">
        <v>0.27988799609999998</v>
      </c>
      <c r="L7222" s="20">
        <v>0.40595307349999998</v>
      </c>
      <c r="M7222" s="20">
        <v>0.1150116279</v>
      </c>
      <c r="N7222" s="21">
        <v>0</v>
      </c>
    </row>
    <row r="7223" spans="1:14" ht="15" customHeight="1" outlineLevel="1" x14ac:dyDescent="0.3">
      <c r="A7223" s="12">
        <v>7221</v>
      </c>
      <c r="B7223" s="13">
        <v>1</v>
      </c>
      <c r="C7223" s="19">
        <v>1.2679298592164701E-4</v>
      </c>
      <c r="D7223" s="20">
        <v>1.4472570330000001E-4</v>
      </c>
      <c r="E7223" s="21">
        <v>0</v>
      </c>
      <c r="F7223" s="22">
        <v>5.87419817194953E-5</v>
      </c>
      <c r="G7223" s="22">
        <v>1.14155251141553E-4</v>
      </c>
      <c r="H7223" s="26">
        <v>0</v>
      </c>
      <c r="I7223" s="20">
        <v>0.12635764159999999</v>
      </c>
      <c r="J7223" s="24">
        <v>0.71260000000000001</v>
      </c>
      <c r="K7223" s="20">
        <v>0.21865108350000001</v>
      </c>
      <c r="L7223" s="20">
        <v>0.36969168120000001</v>
      </c>
      <c r="M7223" s="20">
        <v>0.15167550069999999</v>
      </c>
      <c r="N7223" s="21">
        <v>0</v>
      </c>
    </row>
    <row r="7224" spans="1:14" ht="15" customHeight="1" outlineLevel="1" x14ac:dyDescent="0.3">
      <c r="A7224" s="12">
        <v>7222</v>
      </c>
      <c r="B7224" s="13">
        <v>1</v>
      </c>
      <c r="C7224" s="19">
        <v>1.0730923144202401E-4</v>
      </c>
      <c r="D7224" s="20">
        <v>1.530909962E-4</v>
      </c>
      <c r="E7224" s="21">
        <v>0</v>
      </c>
      <c r="F7224" s="22">
        <v>3.7594868300476997E-5</v>
      </c>
      <c r="G7224" s="22">
        <v>1.14155251141553E-4</v>
      </c>
      <c r="H7224" s="26">
        <v>0</v>
      </c>
      <c r="I7224" s="20">
        <v>0.1247090768</v>
      </c>
      <c r="J7224" s="24">
        <v>0.70930000000000004</v>
      </c>
      <c r="K7224" s="20">
        <v>0.19929388849999999</v>
      </c>
      <c r="L7224" s="20">
        <v>0.36203218929999997</v>
      </c>
      <c r="M7224" s="20">
        <v>9.1868273540000003E-2</v>
      </c>
      <c r="N7224" s="21">
        <v>0</v>
      </c>
    </row>
    <row r="7225" spans="1:14" ht="15" customHeight="1" outlineLevel="1" x14ac:dyDescent="0.3">
      <c r="A7225" s="12">
        <v>7223</v>
      </c>
      <c r="B7225" s="13">
        <v>1</v>
      </c>
      <c r="C7225" s="19">
        <v>1.07661233053755E-4</v>
      </c>
      <c r="D7225" s="20">
        <v>1.5934962610000001E-4</v>
      </c>
      <c r="E7225" s="21">
        <v>0</v>
      </c>
      <c r="F7225" s="22">
        <v>2.3496792687798098E-5</v>
      </c>
      <c r="G7225" s="22">
        <v>1.14155251141553E-4</v>
      </c>
      <c r="H7225" s="26">
        <v>0</v>
      </c>
      <c r="I7225" s="20">
        <v>0.1294608223</v>
      </c>
      <c r="J7225" s="24">
        <v>0.6956</v>
      </c>
      <c r="K7225" s="20">
        <v>0.21292914539999999</v>
      </c>
      <c r="L7225" s="20">
        <v>0.36969168120000001</v>
      </c>
      <c r="M7225" s="20">
        <v>2.8393153559999999E-2</v>
      </c>
      <c r="N7225" s="21">
        <v>0</v>
      </c>
    </row>
    <row r="7226" spans="1:14" ht="15" customHeight="1" outlineLevel="1" x14ac:dyDescent="0.3">
      <c r="A7226" s="12">
        <v>7224</v>
      </c>
      <c r="B7226" s="13">
        <v>1</v>
      </c>
      <c r="C7226" s="19">
        <v>1.10924468985262E-4</v>
      </c>
      <c r="D7226" s="20">
        <v>1.643197145E-4</v>
      </c>
      <c r="E7226" s="21">
        <v>0</v>
      </c>
      <c r="F7226" s="22">
        <v>9.3987170751192492E-6</v>
      </c>
      <c r="G7226" s="22">
        <v>1.14155251141553E-4</v>
      </c>
      <c r="H7226" s="26">
        <v>0</v>
      </c>
      <c r="I7226" s="20">
        <v>0.13576415829999999</v>
      </c>
      <c r="J7226" s="24">
        <v>0.69210000000000005</v>
      </c>
      <c r="K7226" s="20">
        <v>0.15059654250000001</v>
      </c>
      <c r="L7226" s="20">
        <v>0.35873569900000002</v>
      </c>
      <c r="M7226" s="20">
        <v>1.337349021E-3</v>
      </c>
      <c r="N7226" s="21">
        <v>0</v>
      </c>
    </row>
    <row r="7227" spans="1:14" ht="15" customHeight="1" outlineLevel="1" x14ac:dyDescent="0.3">
      <c r="A7227" s="12">
        <v>7225</v>
      </c>
      <c r="B7227" s="13">
        <v>1</v>
      </c>
      <c r="C7227" s="19">
        <v>9.3410947179666502E-5</v>
      </c>
      <c r="D7227" s="20">
        <v>1.6820579189999999E-4</v>
      </c>
      <c r="E7227" s="21">
        <v>0</v>
      </c>
      <c r="F7227" s="22">
        <v>5.8741981719495297E-6</v>
      </c>
      <c r="G7227" s="22">
        <v>1.14155251141553E-4</v>
      </c>
      <c r="H7227" s="26">
        <v>0</v>
      </c>
      <c r="I7227" s="20">
        <v>0.13498836310000001</v>
      </c>
      <c r="J7227" s="24">
        <v>0.7036</v>
      </c>
      <c r="K7227" s="20">
        <v>0.1129778427</v>
      </c>
      <c r="L7227" s="20">
        <v>0.33789024629999997</v>
      </c>
      <c r="M7227" s="20">
        <v>6.3809806960000007E-2</v>
      </c>
      <c r="N7227" s="21">
        <v>0</v>
      </c>
    </row>
    <row r="7228" spans="1:14" ht="15" customHeight="1" outlineLevel="1" x14ac:dyDescent="0.3">
      <c r="A7228" s="12">
        <v>7226</v>
      </c>
      <c r="B7228" s="13">
        <v>1</v>
      </c>
      <c r="C7228" s="19">
        <v>7.9262890379802197E-5</v>
      </c>
      <c r="D7228" s="20">
        <v>1.70864687E-4</v>
      </c>
      <c r="E7228" s="21">
        <v>0</v>
      </c>
      <c r="F7228" s="22">
        <v>2.3496792687798102E-6</v>
      </c>
      <c r="G7228" s="22">
        <v>1.14155251141553E-4</v>
      </c>
      <c r="H7228" s="26">
        <v>0</v>
      </c>
      <c r="I7228" s="20">
        <v>0.139837083</v>
      </c>
      <c r="J7228" s="24">
        <v>0.73219999999999996</v>
      </c>
      <c r="K7228" s="20">
        <v>0.16057949839999999</v>
      </c>
      <c r="L7228" s="20">
        <v>0.32770990890000001</v>
      </c>
      <c r="M7228" s="20">
        <v>0.26822029269999997</v>
      </c>
      <c r="N7228" s="21">
        <v>0</v>
      </c>
    </row>
    <row r="7229" spans="1:14" ht="15" customHeight="1" outlineLevel="1" x14ac:dyDescent="0.3">
      <c r="A7229" s="12">
        <v>7227</v>
      </c>
      <c r="B7229" s="13">
        <v>1</v>
      </c>
      <c r="C7229" s="19">
        <v>7.1140147419649594E-5</v>
      </c>
      <c r="D7229" s="20">
        <v>1.7119193559999999E-4</v>
      </c>
      <c r="E7229" s="21">
        <v>0</v>
      </c>
      <c r="F7229" s="22">
        <v>1.17483963438991E-6</v>
      </c>
      <c r="G7229" s="22">
        <v>1.14155251141553E-4</v>
      </c>
      <c r="H7229" s="26">
        <v>0</v>
      </c>
      <c r="I7229" s="20">
        <v>0.14652831650000001</v>
      </c>
      <c r="J7229" s="24">
        <v>0.76080000000000003</v>
      </c>
      <c r="K7229" s="20">
        <v>0.1207694181</v>
      </c>
      <c r="L7229" s="20">
        <v>0.32480124100000002</v>
      </c>
      <c r="M7229" s="20">
        <v>0.34396454510000002</v>
      </c>
      <c r="N7229" s="21">
        <v>0</v>
      </c>
    </row>
    <row r="7230" spans="1:14" ht="15" customHeight="1" outlineLevel="1" x14ac:dyDescent="0.3">
      <c r="A7230" s="12">
        <v>7228</v>
      </c>
      <c r="B7230" s="13">
        <v>1</v>
      </c>
      <c r="C7230" s="19">
        <v>5.9470248819661901E-5</v>
      </c>
      <c r="D7230" s="20">
        <v>1.7162144939999999E-4</v>
      </c>
      <c r="E7230" s="21">
        <v>0</v>
      </c>
      <c r="F7230" s="22">
        <v>1.40980756126789E-5</v>
      </c>
      <c r="G7230" s="22">
        <v>1.14155251141553E-4</v>
      </c>
      <c r="H7230" s="26">
        <v>0</v>
      </c>
      <c r="I7230" s="20">
        <v>0.1409038014</v>
      </c>
      <c r="J7230" s="24">
        <v>0.76659999999999995</v>
      </c>
      <c r="K7230" s="20">
        <v>0.1056732408</v>
      </c>
      <c r="L7230" s="20">
        <v>0.31384525889999998</v>
      </c>
      <c r="M7230" s="20">
        <v>0.21316863480000001</v>
      </c>
      <c r="N7230" s="21">
        <v>0</v>
      </c>
    </row>
    <row r="7231" spans="1:14" ht="15" customHeight="1" outlineLevel="1" x14ac:dyDescent="0.3">
      <c r="A7231" s="12">
        <v>7229</v>
      </c>
      <c r="B7231" s="13">
        <v>1</v>
      </c>
      <c r="C7231" s="19">
        <v>5.7276866686693203E-5</v>
      </c>
      <c r="D7231" s="20">
        <v>1.710487643E-4</v>
      </c>
      <c r="E7231" s="21">
        <v>0</v>
      </c>
      <c r="F7231" s="22">
        <v>3.7594868300476997E-5</v>
      </c>
      <c r="G7231" s="22">
        <v>1.14155251141553E-4</v>
      </c>
      <c r="H7231" s="26">
        <v>0</v>
      </c>
      <c r="I7231" s="20">
        <v>0.14992242049999999</v>
      </c>
      <c r="J7231" s="24">
        <v>0.77329999999999999</v>
      </c>
      <c r="K7231" s="20">
        <v>0.15558802050000001</v>
      </c>
      <c r="L7231" s="20">
        <v>0.30628272249999999</v>
      </c>
      <c r="M7231" s="20">
        <v>6.2161665679999999E-2</v>
      </c>
      <c r="N7231" s="21">
        <v>0</v>
      </c>
    </row>
    <row r="7232" spans="1:14" ht="15" customHeight="1" outlineLevel="1" x14ac:dyDescent="0.3">
      <c r="A7232" s="12">
        <v>7230</v>
      </c>
      <c r="B7232" s="13">
        <v>1</v>
      </c>
      <c r="C7232" s="19">
        <v>6.9028871485945898E-5</v>
      </c>
      <c r="D7232" s="20">
        <v>1.7010792459999999E-4</v>
      </c>
      <c r="E7232" s="21">
        <v>0</v>
      </c>
      <c r="F7232" s="22">
        <v>9.3987170751192502E-5</v>
      </c>
      <c r="G7232" s="22">
        <v>1.14155251141553E-4</v>
      </c>
      <c r="H7232" s="26">
        <v>0</v>
      </c>
      <c r="I7232" s="20">
        <v>0.15273467800000001</v>
      </c>
      <c r="J7232" s="24">
        <v>0.79920000000000002</v>
      </c>
      <c r="K7232" s="20">
        <v>0.25310445580000002</v>
      </c>
      <c r="L7232" s="20">
        <v>0.33275159980000002</v>
      </c>
      <c r="M7232" s="20">
        <v>1.6154502479999999E-3</v>
      </c>
      <c r="N7232" s="21">
        <v>0</v>
      </c>
    </row>
    <row r="7233" spans="1:14" ht="15" customHeight="1" outlineLevel="1" x14ac:dyDescent="0.3">
      <c r="A7233" s="12">
        <v>7231</v>
      </c>
      <c r="B7233" s="13">
        <v>1</v>
      </c>
      <c r="C7233" s="19">
        <v>9.2835347426231001E-5</v>
      </c>
      <c r="D7233" s="20">
        <v>1.695147864E-4</v>
      </c>
      <c r="E7233" s="21">
        <v>0</v>
      </c>
      <c r="F7233" s="22">
        <v>1.8210014333043501E-4</v>
      </c>
      <c r="G7233" s="22">
        <v>1.14155251141553E-4</v>
      </c>
      <c r="H7233" s="26">
        <v>8.7223388790179292E-3</v>
      </c>
      <c r="I7233" s="20">
        <v>0.16039565550000001</v>
      </c>
      <c r="J7233" s="24">
        <v>0.81720000000000004</v>
      </c>
      <c r="K7233" s="20">
        <v>0.28171414659999999</v>
      </c>
      <c r="L7233" s="20">
        <v>0.36145045570000001</v>
      </c>
      <c r="M7233" s="20">
        <v>1.144572259E-2</v>
      </c>
      <c r="N7233" s="21">
        <v>0</v>
      </c>
    </row>
    <row r="7234" spans="1:14" ht="15" customHeight="1" outlineLevel="1" x14ac:dyDescent="0.3">
      <c r="A7234" s="12">
        <v>7232</v>
      </c>
      <c r="B7234" s="13">
        <v>1</v>
      </c>
      <c r="C7234" s="19">
        <v>1.16345341582266E-4</v>
      </c>
      <c r="D7234" s="20">
        <v>1.5415455420000001E-4</v>
      </c>
      <c r="E7234" s="21">
        <v>0</v>
      </c>
      <c r="F7234" s="22">
        <v>1.58603350642637E-4</v>
      </c>
      <c r="G7234" s="22">
        <v>1.14155251141553E-4</v>
      </c>
      <c r="H7234" s="26">
        <v>6.5094492004522705E-2</v>
      </c>
      <c r="I7234" s="24">
        <v>0.15806827000000001</v>
      </c>
      <c r="J7234" s="24">
        <v>0.82340000000000002</v>
      </c>
      <c r="K7234" s="20">
        <v>0.32858534210000001</v>
      </c>
      <c r="L7234" s="20">
        <v>0.38656195459999998</v>
      </c>
      <c r="M7234" s="20">
        <v>0.1150116279</v>
      </c>
      <c r="N7234" s="20">
        <v>6.4182857139999999E-3</v>
      </c>
    </row>
    <row r="7235" spans="1:14" ht="15" customHeight="1" outlineLevel="1" x14ac:dyDescent="0.3">
      <c r="A7235" s="12">
        <v>7233</v>
      </c>
      <c r="B7235" s="13">
        <v>1</v>
      </c>
      <c r="C7235" s="19">
        <v>1.3530715054034301E-4</v>
      </c>
      <c r="D7235" s="20">
        <v>1.2846553730000001E-4</v>
      </c>
      <c r="E7235" s="21">
        <v>0</v>
      </c>
      <c r="F7235" s="22">
        <v>1.4685495429873799E-4</v>
      </c>
      <c r="G7235" s="22">
        <v>1.14155251141553E-4</v>
      </c>
      <c r="H7235" s="26">
        <v>0.18058471975448201</v>
      </c>
      <c r="I7235" s="20">
        <v>0.14623739329999999</v>
      </c>
      <c r="J7235" s="24">
        <v>0.88890000000000002</v>
      </c>
      <c r="K7235" s="20">
        <v>0.35902118329999999</v>
      </c>
      <c r="L7235" s="20">
        <v>0.38733759940000001</v>
      </c>
      <c r="M7235" s="20">
        <v>0.15167550069999999</v>
      </c>
      <c r="N7235" s="20">
        <v>1.6992857140000001E-2</v>
      </c>
    </row>
    <row r="7236" spans="1:14" ht="15" customHeight="1" outlineLevel="1" x14ac:dyDescent="0.3">
      <c r="A7236" s="12">
        <v>7234</v>
      </c>
      <c r="B7236" s="13">
        <v>1</v>
      </c>
      <c r="C7236" s="19">
        <v>1.50590631376133E-4</v>
      </c>
      <c r="D7236" s="20">
        <v>9.6211095000000004E-5</v>
      </c>
      <c r="E7236" s="21">
        <v>0</v>
      </c>
      <c r="F7236" s="22">
        <v>1.6447754881458699E-4</v>
      </c>
      <c r="G7236" s="22">
        <v>1.14155251141553E-4</v>
      </c>
      <c r="H7236" s="26">
        <v>0.28476821192052998</v>
      </c>
      <c r="I7236" s="20">
        <v>0.1458494957</v>
      </c>
      <c r="J7236" s="24">
        <v>0.87150000000000005</v>
      </c>
      <c r="K7236" s="20">
        <v>0.3312636961</v>
      </c>
      <c r="L7236" s="20">
        <v>0.38074461900000001</v>
      </c>
      <c r="M7236" s="20">
        <v>9.1868273540000003E-2</v>
      </c>
      <c r="N7236" s="20">
        <v>5.3073428569999997E-2</v>
      </c>
    </row>
    <row r="7237" spans="1:14" ht="15" customHeight="1" outlineLevel="1" x14ac:dyDescent="0.3">
      <c r="A7237" s="12">
        <v>7235</v>
      </c>
      <c r="B7237" s="13">
        <v>1</v>
      </c>
      <c r="C7237" s="19">
        <v>1.6046221947686799E-4</v>
      </c>
      <c r="D7237" s="20">
        <v>5.7882100090000001E-5</v>
      </c>
      <c r="E7237" s="21">
        <v>0</v>
      </c>
      <c r="F7237" s="22">
        <v>1.87974341502385E-4</v>
      </c>
      <c r="G7237" s="22">
        <v>1.14155251141553E-4</v>
      </c>
      <c r="H7237" s="26">
        <v>0.36698433209497699</v>
      </c>
      <c r="I7237" s="20">
        <v>0.1470131885</v>
      </c>
      <c r="J7237" s="24">
        <v>0.79579999999999995</v>
      </c>
      <c r="K7237" s="20">
        <v>0.29169710250000003</v>
      </c>
      <c r="L7237" s="20">
        <v>0.37628466160000001</v>
      </c>
      <c r="M7237" s="20">
        <v>2.8393153559999999E-2</v>
      </c>
      <c r="N7237" s="21">
        <v>0</v>
      </c>
    </row>
    <row r="7238" spans="1:14" ht="15" customHeight="1" outlineLevel="1" x14ac:dyDescent="0.3">
      <c r="A7238" s="12">
        <v>7236</v>
      </c>
      <c r="B7238" s="13">
        <v>1</v>
      </c>
      <c r="C7238" s="19">
        <v>1.7066193051902399E-4</v>
      </c>
      <c r="D7238" s="20">
        <v>2.775477379E-5</v>
      </c>
      <c r="E7238" s="21">
        <v>0</v>
      </c>
      <c r="F7238" s="22">
        <v>2.0677177565262301E-4</v>
      </c>
      <c r="G7238" s="22">
        <v>1.14155251141553E-4</v>
      </c>
      <c r="H7238" s="26">
        <v>0.40575028266839003</v>
      </c>
      <c r="I7238" s="20">
        <v>0.1491466253</v>
      </c>
      <c r="J7238" s="24">
        <v>0.71040000000000003</v>
      </c>
      <c r="K7238" s="20">
        <v>0.25310445580000002</v>
      </c>
      <c r="L7238" s="20">
        <v>0.38627108780000002</v>
      </c>
      <c r="M7238" s="20">
        <v>1.337349021E-3</v>
      </c>
      <c r="N7238" s="20">
        <v>7.9415142859999996E-2</v>
      </c>
    </row>
    <row r="7239" spans="1:14" ht="15" customHeight="1" outlineLevel="1" x14ac:dyDescent="0.3">
      <c r="A7239" s="12">
        <v>7237</v>
      </c>
      <c r="B7239" s="13">
        <v>1</v>
      </c>
      <c r="C7239" s="19">
        <v>1.7652008371404101E-4</v>
      </c>
      <c r="D7239" s="20">
        <v>9.6538343619999997E-6</v>
      </c>
      <c r="E7239" s="21">
        <v>0</v>
      </c>
      <c r="F7239" s="22">
        <v>1.87974341502385E-4</v>
      </c>
      <c r="G7239" s="22">
        <v>1.14155251141553E-4</v>
      </c>
      <c r="H7239" s="26">
        <v>0.38136003876595098</v>
      </c>
      <c r="I7239" s="20">
        <v>0.14158262220000001</v>
      </c>
      <c r="J7239" s="24">
        <v>0.66069999999999995</v>
      </c>
      <c r="K7239" s="20">
        <v>0.2470172876</v>
      </c>
      <c r="L7239" s="20">
        <v>0.38665891019999998</v>
      </c>
      <c r="M7239" s="20">
        <v>6.3809806960000007E-2</v>
      </c>
      <c r="N7239" s="20">
        <v>0.72328285709999995</v>
      </c>
    </row>
    <row r="7240" spans="1:14" ht="15" customHeight="1" outlineLevel="1" x14ac:dyDescent="0.3">
      <c r="A7240" s="12">
        <v>7238</v>
      </c>
      <c r="B7240" s="13">
        <v>1</v>
      </c>
      <c r="C7240" s="19">
        <v>1.72107069488656E-4</v>
      </c>
      <c r="D7240" s="20">
        <v>3.1293149519999999E-6</v>
      </c>
      <c r="E7240" s="21">
        <v>0</v>
      </c>
      <c r="F7240" s="22">
        <v>1.90324020771165E-4</v>
      </c>
      <c r="G7240" s="22">
        <v>1.14155251141553E-4</v>
      </c>
      <c r="H7240" s="26">
        <v>0.32175738975932799</v>
      </c>
      <c r="I7240" s="20">
        <v>0.13692785099999999</v>
      </c>
      <c r="J7240" s="24">
        <v>0.63660000000000005</v>
      </c>
      <c r="K7240" s="20">
        <v>0.23021670320000001</v>
      </c>
      <c r="L7240" s="20">
        <v>0.38025984099999999</v>
      </c>
      <c r="M7240" s="20">
        <v>0.26822029269999997</v>
      </c>
      <c r="N7240" s="20">
        <v>0.71160514289999999</v>
      </c>
    </row>
    <row r="7241" spans="1:14" ht="15" customHeight="1" outlineLevel="1" x14ac:dyDescent="0.3">
      <c r="A7241" s="12">
        <v>7239</v>
      </c>
      <c r="B7241" s="13">
        <v>1</v>
      </c>
      <c r="C7241" s="19">
        <v>1.66238513467557E-4</v>
      </c>
      <c r="D7241" s="20">
        <v>6.7699558770000003E-6</v>
      </c>
      <c r="E7241" s="21">
        <v>0</v>
      </c>
      <c r="F7241" s="22">
        <v>2.1382081345896301E-4</v>
      </c>
      <c r="G7241" s="22">
        <v>1.14155251141553E-4</v>
      </c>
      <c r="H7241" s="26">
        <v>0.21660474882894501</v>
      </c>
      <c r="I7241" s="20">
        <v>0.1310124127</v>
      </c>
      <c r="J7241" s="24">
        <v>0.5635</v>
      </c>
      <c r="K7241" s="20">
        <v>0.2382517653</v>
      </c>
      <c r="L7241" s="20">
        <v>0.37415163849999999</v>
      </c>
      <c r="M7241" s="20">
        <v>0.34396454510000002</v>
      </c>
      <c r="N7241" s="20">
        <v>0.55659685709999995</v>
      </c>
    </row>
    <row r="7242" spans="1:14" ht="15" customHeight="1" outlineLevel="1" x14ac:dyDescent="0.3">
      <c r="A7242" s="12">
        <v>7240</v>
      </c>
      <c r="B7242" s="13">
        <v>1</v>
      </c>
      <c r="C7242" s="19">
        <v>1.5255372812760201E-4</v>
      </c>
      <c r="D7242" s="20">
        <v>2.4482287569999999E-5</v>
      </c>
      <c r="E7242" s="21">
        <v>0</v>
      </c>
      <c r="F7242" s="22">
        <v>2.23219530534082E-4</v>
      </c>
      <c r="G7242" s="22">
        <v>1.14155251141553E-4</v>
      </c>
      <c r="H7242" s="26">
        <v>0.102729769019545</v>
      </c>
      <c r="I7242" s="20">
        <v>0.12839410400000001</v>
      </c>
      <c r="J7242" s="24">
        <v>0.50039999999999996</v>
      </c>
      <c r="K7242" s="20">
        <v>0.2314341368</v>
      </c>
      <c r="L7242" s="20">
        <v>0.36794648050000001</v>
      </c>
      <c r="M7242" s="20">
        <v>0.21316863480000001</v>
      </c>
      <c r="N7242" s="20">
        <v>0.1652151429</v>
      </c>
    </row>
    <row r="7243" spans="1:14" ht="15" customHeight="1" outlineLevel="1" x14ac:dyDescent="0.3">
      <c r="A7243" s="12">
        <v>7241</v>
      </c>
      <c r="B7243" s="13">
        <v>1</v>
      </c>
      <c r="C7243" s="19">
        <v>1.3612828029418999E-4</v>
      </c>
      <c r="D7243" s="20">
        <v>6.5879238299999996E-5</v>
      </c>
      <c r="E7243" s="21">
        <v>0</v>
      </c>
      <c r="F7243" s="22">
        <v>2.23219530534082E-4</v>
      </c>
      <c r="G7243" s="22">
        <v>1.14155251141553E-4</v>
      </c>
      <c r="H7243" s="26">
        <v>2.4713293490550799E-2</v>
      </c>
      <c r="I7243" s="20">
        <v>0.1419705198</v>
      </c>
      <c r="J7243" s="24">
        <v>0.53800000000000003</v>
      </c>
      <c r="K7243" s="20">
        <v>0.28682736790000002</v>
      </c>
      <c r="L7243" s="20">
        <v>0.37386077179999999</v>
      </c>
      <c r="M7243" s="20">
        <v>6.2161665679999999E-2</v>
      </c>
      <c r="N7243" s="20">
        <v>0.29082857140000001</v>
      </c>
    </row>
    <row r="7244" spans="1:14" ht="15" customHeight="1" outlineLevel="1" x14ac:dyDescent="0.3">
      <c r="A7244" s="12">
        <v>7242</v>
      </c>
      <c r="B7244" s="13">
        <v>1</v>
      </c>
      <c r="C7244" s="19">
        <v>1.3549355564627201E-4</v>
      </c>
      <c r="D7244" s="20">
        <v>9.0995570080000003E-5</v>
      </c>
      <c r="E7244" s="21">
        <v>0</v>
      </c>
      <c r="F7244" s="22">
        <v>1.6447754881458699E-4</v>
      </c>
      <c r="G7244" s="22">
        <v>1.14155251141553E-4</v>
      </c>
      <c r="H7244" s="26">
        <v>0</v>
      </c>
      <c r="I7244" s="20">
        <v>0.16349883630000001</v>
      </c>
      <c r="J7244" s="24">
        <v>0.56069999999999998</v>
      </c>
      <c r="K7244" s="20">
        <v>0.42902361820000001</v>
      </c>
      <c r="L7244" s="20">
        <v>0.41884816749999998</v>
      </c>
      <c r="M7244" s="20">
        <v>1.6154502479999999E-3</v>
      </c>
      <c r="N7244" s="21">
        <v>0</v>
      </c>
    </row>
    <row r="7245" spans="1:14" ht="15" customHeight="1" outlineLevel="1" x14ac:dyDescent="0.3">
      <c r="A7245" s="12">
        <v>7243</v>
      </c>
      <c r="B7245" s="13">
        <v>1</v>
      </c>
      <c r="C7245" s="19">
        <v>1.5803180396597199E-4</v>
      </c>
      <c r="D7245" s="20">
        <v>1.021015702E-4</v>
      </c>
      <c r="E7245" s="21">
        <v>0</v>
      </c>
      <c r="F7245" s="22">
        <v>1.1748396343899099E-4</v>
      </c>
      <c r="G7245" s="22">
        <v>1.14155251141553E-4</v>
      </c>
      <c r="H7245" s="26">
        <v>0</v>
      </c>
      <c r="I7245" s="20">
        <v>0.18997284719999999</v>
      </c>
      <c r="J7245" s="24">
        <v>0.58850000000000002</v>
      </c>
      <c r="K7245" s="20">
        <v>0.42561480400000001</v>
      </c>
      <c r="L7245" s="20">
        <v>0.42301725810000002</v>
      </c>
      <c r="M7245" s="20">
        <v>1.144572259E-2</v>
      </c>
      <c r="N7245" s="21">
        <v>0</v>
      </c>
    </row>
    <row r="7246" spans="1:14" ht="15" customHeight="1" outlineLevel="1" x14ac:dyDescent="0.3">
      <c r="A7246" s="12">
        <v>7244</v>
      </c>
      <c r="B7246" s="13">
        <v>1</v>
      </c>
      <c r="C7246" s="19">
        <v>1.56262972825026E-4</v>
      </c>
      <c r="D7246" s="20">
        <v>1.140461449E-4</v>
      </c>
      <c r="E7246" s="21">
        <v>0</v>
      </c>
      <c r="F7246" s="22">
        <v>8.8112972579242903E-5</v>
      </c>
      <c r="G7246" s="22">
        <v>1.14155251141553E-4</v>
      </c>
      <c r="H7246" s="26">
        <v>0</v>
      </c>
      <c r="I7246" s="20">
        <v>0.19937936379999999</v>
      </c>
      <c r="J7246" s="24">
        <v>0.58579999999999999</v>
      </c>
      <c r="K7246" s="20">
        <v>0.29583637689999998</v>
      </c>
      <c r="L7246" s="20">
        <v>0.39441535779999998</v>
      </c>
      <c r="M7246" s="20">
        <v>0.1150116279</v>
      </c>
      <c r="N7246" s="21">
        <v>0</v>
      </c>
    </row>
    <row r="7247" spans="1:14" ht="15" customHeight="1" outlineLevel="1" x14ac:dyDescent="0.3">
      <c r="A7247" s="12">
        <v>7245</v>
      </c>
      <c r="B7247" s="13">
        <v>1</v>
      </c>
      <c r="C7247" s="19">
        <v>1.33601499794785E-4</v>
      </c>
      <c r="D7247" s="20">
        <v>1.23556808E-4</v>
      </c>
      <c r="E7247" s="21">
        <v>0</v>
      </c>
      <c r="F7247" s="22">
        <v>5.87419817194953E-5</v>
      </c>
      <c r="G7247" s="22">
        <v>1.14155251141553E-4</v>
      </c>
      <c r="H7247" s="26">
        <v>0</v>
      </c>
      <c r="I7247" s="20">
        <v>0.21508921640000001</v>
      </c>
      <c r="J7247" s="24">
        <v>0.63919999999999999</v>
      </c>
      <c r="K7247" s="20">
        <v>0.18809349889999999</v>
      </c>
      <c r="L7247" s="20">
        <v>0.36833430290000002</v>
      </c>
      <c r="M7247" s="20">
        <v>0.15167550069999999</v>
      </c>
      <c r="N7247" s="21">
        <v>0</v>
      </c>
    </row>
    <row r="7248" spans="1:14" ht="15" customHeight="1" outlineLevel="1" x14ac:dyDescent="0.3">
      <c r="A7248" s="12">
        <v>7246</v>
      </c>
      <c r="B7248" s="13">
        <v>1</v>
      </c>
      <c r="C7248" s="19">
        <v>1.13260028386899E-4</v>
      </c>
      <c r="D7248" s="20">
        <v>1.3065401249999999E-4</v>
      </c>
      <c r="E7248" s="21">
        <v>0</v>
      </c>
      <c r="F7248" s="22">
        <v>3.7594868300476997E-5</v>
      </c>
      <c r="G7248" s="22">
        <v>1.14155251141553E-4</v>
      </c>
      <c r="H7248" s="26">
        <v>0</v>
      </c>
      <c r="I7248" s="20">
        <v>0.24098138089999999</v>
      </c>
      <c r="J7248" s="24">
        <v>0.71709999999999996</v>
      </c>
      <c r="K7248" s="20">
        <v>0.14852690530000001</v>
      </c>
      <c r="L7248" s="20">
        <v>0.36513476830000002</v>
      </c>
      <c r="M7248" s="20">
        <v>9.1868273540000003E-2</v>
      </c>
      <c r="N7248" s="21">
        <v>0</v>
      </c>
    </row>
    <row r="7249" spans="1:14" ht="15" customHeight="1" outlineLevel="1" x14ac:dyDescent="0.3">
      <c r="A7249" s="12">
        <v>7247</v>
      </c>
      <c r="B7249" s="13">
        <v>1</v>
      </c>
      <c r="C7249" s="19">
        <v>1.13581708135498E-4</v>
      </c>
      <c r="D7249" s="20">
        <v>1.3558319489999999E-4</v>
      </c>
      <c r="E7249" s="21">
        <v>0</v>
      </c>
      <c r="F7249" s="22">
        <v>2.3496792687798098E-5</v>
      </c>
      <c r="G7249" s="22">
        <v>1.14155251141553E-4</v>
      </c>
      <c r="H7249" s="26">
        <v>0</v>
      </c>
      <c r="I7249" s="20">
        <v>0.2522304112</v>
      </c>
      <c r="J7249" s="24">
        <v>0.76470000000000005</v>
      </c>
      <c r="K7249" s="20">
        <v>0.14950085220000001</v>
      </c>
      <c r="L7249" s="20">
        <v>0.36891603649999999</v>
      </c>
      <c r="M7249" s="20">
        <v>2.8393153559999999E-2</v>
      </c>
      <c r="N7249" s="21">
        <v>0</v>
      </c>
    </row>
    <row r="7250" spans="1:14" ht="15" customHeight="1" outlineLevel="1" x14ac:dyDescent="0.3">
      <c r="A7250" s="12">
        <v>7248</v>
      </c>
      <c r="B7250" s="13">
        <v>1</v>
      </c>
      <c r="C7250" s="19">
        <v>1.17715812529771E-4</v>
      </c>
      <c r="D7250" s="20">
        <v>1.3871250979999999E-4</v>
      </c>
      <c r="E7250" s="21">
        <v>0</v>
      </c>
      <c r="F7250" s="22">
        <v>9.3987170751192492E-6</v>
      </c>
      <c r="G7250" s="22">
        <v>1.14155251141553E-4</v>
      </c>
      <c r="H7250" s="26">
        <v>0</v>
      </c>
      <c r="I7250" s="20">
        <v>0.27133436770000002</v>
      </c>
      <c r="J7250" s="24">
        <v>0.75880000000000003</v>
      </c>
      <c r="K7250" s="20">
        <v>6.8906744579999998E-2</v>
      </c>
      <c r="L7250" s="20">
        <v>0.34215629240000001</v>
      </c>
      <c r="M7250" s="20">
        <v>1.337349021E-3</v>
      </c>
      <c r="N7250" s="21">
        <v>0</v>
      </c>
    </row>
    <row r="7251" spans="1:14" ht="15" customHeight="1" outlineLevel="1" x14ac:dyDescent="0.3">
      <c r="A7251" s="12">
        <v>7249</v>
      </c>
      <c r="B7251" s="13">
        <v>1</v>
      </c>
      <c r="C7251" s="19">
        <v>9.9861725779705701E-5</v>
      </c>
      <c r="D7251" s="20">
        <v>1.4214862039999999E-4</v>
      </c>
      <c r="E7251" s="21">
        <v>0</v>
      </c>
      <c r="F7251" s="22">
        <v>5.8741981719495297E-6</v>
      </c>
      <c r="G7251" s="22">
        <v>1.14155251141553E-4</v>
      </c>
      <c r="H7251" s="26">
        <v>0</v>
      </c>
      <c r="I7251" s="24">
        <v>0.28306827000000001</v>
      </c>
      <c r="J7251" s="24">
        <v>0.72689999999999999</v>
      </c>
      <c r="K7251" s="20">
        <v>5.8436815189999998E-2</v>
      </c>
      <c r="L7251" s="20">
        <v>0.30676750050000001</v>
      </c>
      <c r="M7251" s="20">
        <v>5.9277032209999997E-2</v>
      </c>
      <c r="N7251" s="21">
        <v>0</v>
      </c>
    </row>
    <row r="7252" spans="1:14" ht="15" customHeight="1" outlineLevel="1" x14ac:dyDescent="0.3">
      <c r="A7252" s="12">
        <v>7250</v>
      </c>
      <c r="B7252" s="13">
        <v>1</v>
      </c>
      <c r="C7252" s="19">
        <v>8.5211146754329197E-5</v>
      </c>
      <c r="D7252" s="20">
        <v>1.465255707E-4</v>
      </c>
      <c r="E7252" s="21">
        <v>0</v>
      </c>
      <c r="F7252" s="22">
        <v>2.3496792687798102E-6</v>
      </c>
      <c r="G7252" s="22">
        <v>1.14155251141553E-4</v>
      </c>
      <c r="H7252" s="26">
        <v>0</v>
      </c>
      <c r="I7252" s="20">
        <v>0.2828743212</v>
      </c>
      <c r="J7252" s="24">
        <v>0.71040000000000003</v>
      </c>
      <c r="K7252" s="20">
        <v>5.5758461160000002E-2</v>
      </c>
      <c r="L7252" s="20">
        <v>0.287279426</v>
      </c>
      <c r="M7252" s="20">
        <v>0.25087503329999999</v>
      </c>
      <c r="N7252" s="21">
        <v>0</v>
      </c>
    </row>
    <row r="7253" spans="1:14" ht="15" customHeight="1" outlineLevel="1" x14ac:dyDescent="0.3">
      <c r="A7253" s="12">
        <v>7251</v>
      </c>
      <c r="B7253" s="13">
        <v>1</v>
      </c>
      <c r="C7253" s="19">
        <v>7.5676877796426799E-5</v>
      </c>
      <c r="D7253" s="20">
        <v>1.5184336079999999E-4</v>
      </c>
      <c r="E7253" s="21">
        <v>0</v>
      </c>
      <c r="F7253" s="22">
        <v>1.17483963438991E-6</v>
      </c>
      <c r="G7253" s="22">
        <v>1.14155251141553E-4</v>
      </c>
      <c r="H7253" s="26">
        <v>0</v>
      </c>
      <c r="I7253" s="20">
        <v>0.29092319630000002</v>
      </c>
      <c r="J7253" s="24">
        <v>0.69789999999999996</v>
      </c>
      <c r="K7253" s="20">
        <v>5.259313367E-2</v>
      </c>
      <c r="L7253" s="20">
        <v>0.28747333720000001</v>
      </c>
      <c r="M7253" s="20">
        <v>0.32127917649999999</v>
      </c>
      <c r="N7253" s="21">
        <v>0</v>
      </c>
    </row>
    <row r="7254" spans="1:14" ht="15" customHeight="1" outlineLevel="1" x14ac:dyDescent="0.3">
      <c r="A7254" s="12">
        <v>7252</v>
      </c>
      <c r="B7254" s="13">
        <v>1</v>
      </c>
      <c r="C7254" s="19">
        <v>6.2291463724962296E-5</v>
      </c>
      <c r="D7254" s="20">
        <v>1.564248415E-4</v>
      </c>
      <c r="E7254" s="21">
        <v>0</v>
      </c>
      <c r="F7254" s="22">
        <v>1.40980756126789E-5</v>
      </c>
      <c r="G7254" s="22">
        <v>1.14155251141553E-4</v>
      </c>
      <c r="H7254" s="26">
        <v>0</v>
      </c>
      <c r="I7254" s="20">
        <v>0.28888673390000003</v>
      </c>
      <c r="J7254" s="24">
        <v>0.67659999999999998</v>
      </c>
      <c r="K7254" s="20">
        <v>5.368882396E-2</v>
      </c>
      <c r="L7254" s="20">
        <v>0.28863680429999999</v>
      </c>
      <c r="M7254" s="20">
        <v>0.19955164410000001</v>
      </c>
      <c r="N7254" s="21">
        <v>0</v>
      </c>
    </row>
    <row r="7255" spans="1:14" ht="15" customHeight="1" outlineLevel="1" x14ac:dyDescent="0.3">
      <c r="A7255" s="12">
        <v>7253</v>
      </c>
      <c r="B7255" s="13">
        <v>1</v>
      </c>
      <c r="C7255" s="19">
        <v>5.9501378231979799E-5</v>
      </c>
      <c r="D7255" s="20">
        <v>1.5990185809999999E-4</v>
      </c>
      <c r="E7255" s="21">
        <v>0</v>
      </c>
      <c r="F7255" s="22">
        <v>3.7594868300476997E-5</v>
      </c>
      <c r="G7255" s="22">
        <v>1.14155251141553E-4</v>
      </c>
      <c r="H7255" s="26">
        <v>0</v>
      </c>
      <c r="I7255" s="20">
        <v>0.28161365399999999</v>
      </c>
      <c r="J7255" s="24">
        <v>0.63270000000000004</v>
      </c>
      <c r="K7255" s="20">
        <v>5.7584611639999998E-2</v>
      </c>
      <c r="L7255" s="20">
        <v>0.27292999810000002</v>
      </c>
      <c r="M7255" s="20">
        <v>5.8252883829999998E-2</v>
      </c>
      <c r="N7255" s="21">
        <v>0</v>
      </c>
    </row>
    <row r="7256" spans="1:14" ht="15" customHeight="1" outlineLevel="1" x14ac:dyDescent="0.3">
      <c r="A7256" s="12">
        <v>7254</v>
      </c>
      <c r="B7256" s="13">
        <v>1</v>
      </c>
      <c r="C7256" s="19">
        <v>7.0902156163130001E-5</v>
      </c>
      <c r="D7256" s="20">
        <v>1.616608195E-4</v>
      </c>
      <c r="E7256" s="21">
        <v>0</v>
      </c>
      <c r="F7256" s="22">
        <v>9.3987170751192502E-5</v>
      </c>
      <c r="G7256" s="22">
        <v>1.14155251141553E-4</v>
      </c>
      <c r="H7256" s="26">
        <v>0</v>
      </c>
      <c r="I7256" s="20">
        <v>0.28849883630000001</v>
      </c>
      <c r="J7256" s="24">
        <v>0.58850000000000002</v>
      </c>
      <c r="K7256" s="20">
        <v>0.1212563915</v>
      </c>
      <c r="L7256" s="20">
        <v>0.31045181309999997</v>
      </c>
      <c r="M7256" s="20">
        <v>1.5703705529999999E-3</v>
      </c>
      <c r="N7256" s="21">
        <v>0</v>
      </c>
    </row>
    <row r="7257" spans="1:14" ht="15" customHeight="1" outlineLevel="1" x14ac:dyDescent="0.3">
      <c r="A7257" s="12">
        <v>7255</v>
      </c>
      <c r="B7257" s="13">
        <v>1</v>
      </c>
      <c r="C7257" s="19">
        <v>9.2757459957775501E-5</v>
      </c>
      <c r="D7257" s="20">
        <v>1.6360385820000001E-4</v>
      </c>
      <c r="E7257" s="21">
        <v>0</v>
      </c>
      <c r="F7257" s="22">
        <v>1.8210014333043501E-4</v>
      </c>
      <c r="G7257" s="22">
        <v>1.14155251141553E-4</v>
      </c>
      <c r="H7257" s="26">
        <v>8.2377644968502708E-3</v>
      </c>
      <c r="I7257" s="20">
        <v>0.29751745540000002</v>
      </c>
      <c r="J7257" s="24">
        <v>0.58579999999999999</v>
      </c>
      <c r="K7257" s="20">
        <v>0.2117117117</v>
      </c>
      <c r="L7257" s="20">
        <v>0.34147760329999999</v>
      </c>
      <c r="M7257" s="20">
        <v>1.0201194340000001E-2</v>
      </c>
      <c r="N7257" s="21">
        <v>0</v>
      </c>
    </row>
    <row r="7258" spans="1:14" ht="15" customHeight="1" outlineLevel="1" x14ac:dyDescent="0.3">
      <c r="A7258" s="12">
        <v>7256</v>
      </c>
      <c r="B7258" s="13">
        <v>1</v>
      </c>
      <c r="C7258" s="19">
        <v>1.1490255789793499E-4</v>
      </c>
      <c r="D7258" s="20">
        <v>1.4877540500000001E-4</v>
      </c>
      <c r="E7258" s="21">
        <v>0</v>
      </c>
      <c r="F7258" s="22">
        <v>1.58603350642637E-4</v>
      </c>
      <c r="G7258" s="22">
        <v>1.14155251141553E-4</v>
      </c>
      <c r="H7258" s="26">
        <v>6.9294136649975802E-2</v>
      </c>
      <c r="I7258" s="20">
        <v>0.28423196280000002</v>
      </c>
      <c r="J7258" s="24">
        <v>0.55220000000000002</v>
      </c>
      <c r="K7258" s="20">
        <v>0.20769418070000001</v>
      </c>
      <c r="L7258" s="20">
        <v>0.37938724060000001</v>
      </c>
      <c r="M7258" s="20">
        <v>0.10618031209999999</v>
      </c>
      <c r="N7258" s="24">
        <v>9.9839999999999998E-3</v>
      </c>
    </row>
    <row r="7259" spans="1:14" ht="15" customHeight="1" outlineLevel="1" x14ac:dyDescent="0.3">
      <c r="A7259" s="12">
        <v>7257</v>
      </c>
      <c r="B7259" s="13">
        <v>1</v>
      </c>
      <c r="C7259" s="19">
        <v>1.3423601630462901E-4</v>
      </c>
      <c r="D7259" s="20">
        <v>1.1791176929999999E-4</v>
      </c>
      <c r="E7259" s="21">
        <v>0</v>
      </c>
      <c r="F7259" s="22">
        <v>1.4685495429873799E-4</v>
      </c>
      <c r="G7259" s="22">
        <v>1.14155251141553E-4</v>
      </c>
      <c r="H7259" s="26">
        <v>0.20368276530447399</v>
      </c>
      <c r="I7259" s="20">
        <v>0.23826609779999999</v>
      </c>
      <c r="J7259" s="24">
        <v>0.41570000000000001</v>
      </c>
      <c r="K7259" s="20">
        <v>0.24421719019999999</v>
      </c>
      <c r="L7259" s="20">
        <v>0.38811324409999998</v>
      </c>
      <c r="M7259" s="20">
        <v>0.14183777450000001</v>
      </c>
      <c r="N7259" s="20">
        <v>0.14657314290000001</v>
      </c>
    </row>
    <row r="7260" spans="1:14" ht="15" customHeight="1" outlineLevel="1" x14ac:dyDescent="0.3">
      <c r="A7260" s="12">
        <v>7258</v>
      </c>
      <c r="B7260" s="13">
        <v>1</v>
      </c>
      <c r="C7260" s="19">
        <v>1.5045948954915699E-4</v>
      </c>
      <c r="D7260" s="20">
        <v>8.0994034050000006E-5</v>
      </c>
      <c r="E7260" s="21">
        <v>0</v>
      </c>
      <c r="F7260" s="22">
        <v>1.6447754881458699E-4</v>
      </c>
      <c r="G7260" s="22">
        <v>1.14155251141553E-4</v>
      </c>
      <c r="H7260" s="26">
        <v>0.33629462122435799</v>
      </c>
      <c r="I7260" s="20">
        <v>0.17726920090000001</v>
      </c>
      <c r="J7260" s="24">
        <v>0.32379999999999998</v>
      </c>
      <c r="K7260" s="20">
        <v>0.25395665940000001</v>
      </c>
      <c r="L7260" s="20">
        <v>0.36591041299999999</v>
      </c>
      <c r="M7260" s="20">
        <v>8.6783404219999999E-2</v>
      </c>
      <c r="N7260" s="24">
        <v>0.20365800000000001</v>
      </c>
    </row>
    <row r="7261" spans="1:14" ht="15" customHeight="1" outlineLevel="1" x14ac:dyDescent="0.3">
      <c r="A7261" s="12">
        <v>7259</v>
      </c>
      <c r="B7261" s="13">
        <v>1</v>
      </c>
      <c r="C7261" s="19">
        <v>1.6185596148218101E-4</v>
      </c>
      <c r="D7261" s="20">
        <v>3.957663028E-5</v>
      </c>
      <c r="E7261" s="21">
        <v>0</v>
      </c>
      <c r="F7261" s="22">
        <v>1.87974341502385E-4</v>
      </c>
      <c r="G7261" s="22">
        <v>1.14155251141553E-4</v>
      </c>
      <c r="H7261" s="26">
        <v>0.43514779518656099</v>
      </c>
      <c r="I7261" s="20">
        <v>0.1469162141</v>
      </c>
      <c r="J7261" s="24">
        <v>0.45079999999999998</v>
      </c>
      <c r="K7261" s="20">
        <v>0.25797419040000003</v>
      </c>
      <c r="L7261" s="20">
        <v>0.36629823540000001</v>
      </c>
      <c r="M7261" s="20">
        <v>2.7300063619999999E-2</v>
      </c>
      <c r="N7261" s="20">
        <v>0.51506742859999999</v>
      </c>
    </row>
    <row r="7262" spans="1:14" ht="15" customHeight="1" outlineLevel="1" x14ac:dyDescent="0.3">
      <c r="A7262" s="12">
        <v>7260</v>
      </c>
      <c r="B7262" s="13">
        <v>1</v>
      </c>
      <c r="C7262" s="19">
        <v>1.71093267566454E-4</v>
      </c>
      <c r="D7262" s="20">
        <v>5.7882100090000001E-6</v>
      </c>
      <c r="E7262" s="21">
        <v>0</v>
      </c>
      <c r="F7262" s="22">
        <v>2.0677177565262301E-4</v>
      </c>
      <c r="G7262" s="22">
        <v>1.14155251141553E-4</v>
      </c>
      <c r="H7262" s="26">
        <v>0.48005168793409803</v>
      </c>
      <c r="I7262" s="20">
        <v>0.1321761055</v>
      </c>
      <c r="J7262" s="24">
        <v>0.48730000000000001</v>
      </c>
      <c r="K7262" s="20">
        <v>0.26564402240000001</v>
      </c>
      <c r="L7262" s="20">
        <v>0.36115958889999999</v>
      </c>
      <c r="M7262" s="20">
        <v>1.337349021E-3</v>
      </c>
      <c r="N7262" s="24">
        <v>0.63031800000000004</v>
      </c>
    </row>
    <row r="7263" spans="1:14" ht="15" customHeight="1" outlineLevel="1" x14ac:dyDescent="0.3">
      <c r="A7263" s="12">
        <v>7261</v>
      </c>
      <c r="B7263" s="13">
        <v>1</v>
      </c>
      <c r="C7263" s="19">
        <v>1.7206838572754899E-4</v>
      </c>
      <c r="D7263" s="21">
        <v>0</v>
      </c>
      <c r="E7263" s="21">
        <v>0</v>
      </c>
      <c r="F7263" s="22">
        <v>1.87974341502385E-4</v>
      </c>
      <c r="G7263" s="22">
        <v>1.14155251141553E-4</v>
      </c>
      <c r="H7263" s="26">
        <v>0.47100629946696798</v>
      </c>
      <c r="I7263" s="20">
        <v>0.12325446080000001</v>
      </c>
      <c r="J7263" s="24">
        <v>0.45810000000000001</v>
      </c>
      <c r="K7263" s="20">
        <v>0.20684197709999999</v>
      </c>
      <c r="L7263" s="20">
        <v>0.3437075819</v>
      </c>
      <c r="M7263" s="20">
        <v>5.7093452269999997E-2</v>
      </c>
      <c r="N7263" s="20">
        <v>0.74749628570000004</v>
      </c>
    </row>
    <row r="7264" spans="1:14" ht="15" customHeight="1" outlineLevel="1" x14ac:dyDescent="0.3">
      <c r="A7264" s="12">
        <v>7262</v>
      </c>
      <c r="B7264" s="13">
        <v>1</v>
      </c>
      <c r="C7264" s="19">
        <v>1.6342463912060601E-4</v>
      </c>
      <c r="D7264" s="21">
        <v>0</v>
      </c>
      <c r="E7264" s="21">
        <v>0</v>
      </c>
      <c r="F7264" s="22">
        <v>1.90324020771165E-4</v>
      </c>
      <c r="G7264" s="22">
        <v>1.14155251141553E-4</v>
      </c>
      <c r="H7264" s="26">
        <v>0.41124212566628998</v>
      </c>
      <c r="I7264" s="20">
        <v>0.12015128009999999</v>
      </c>
      <c r="J7264" s="24">
        <v>0.4405</v>
      </c>
      <c r="K7264" s="20">
        <v>0.1855368882</v>
      </c>
      <c r="L7264" s="20">
        <v>0.32780686450000002</v>
      </c>
      <c r="M7264" s="20">
        <v>0.24249012510000001</v>
      </c>
      <c r="N7264" s="21">
        <v>0</v>
      </c>
    </row>
    <row r="7265" spans="1:14" ht="15" customHeight="1" outlineLevel="1" x14ac:dyDescent="0.3">
      <c r="A7265" s="12">
        <v>7263</v>
      </c>
      <c r="B7265" s="13">
        <v>1</v>
      </c>
      <c r="C7265" s="19">
        <v>1.5564815805950999E-4</v>
      </c>
      <c r="D7265" s="21">
        <v>0</v>
      </c>
      <c r="E7265" s="21">
        <v>0</v>
      </c>
      <c r="F7265" s="22">
        <v>2.1382081345896301E-4</v>
      </c>
      <c r="G7265" s="22">
        <v>1.14155251141553E-4</v>
      </c>
      <c r="H7265" s="26">
        <v>0.29752867065094502</v>
      </c>
      <c r="I7265" s="20">
        <v>0.1286850272</v>
      </c>
      <c r="J7265" s="24">
        <v>0.40699999999999997</v>
      </c>
      <c r="K7265" s="20">
        <v>0.14889213539999999</v>
      </c>
      <c r="L7265" s="20">
        <v>0.3176265271</v>
      </c>
      <c r="M7265" s="20">
        <v>0.31032047099999999</v>
      </c>
      <c r="N7265" s="21">
        <v>0</v>
      </c>
    </row>
    <row r="7266" spans="1:14" ht="15" customHeight="1" outlineLevel="1" x14ac:dyDescent="0.3">
      <c r="A7266" s="12">
        <v>7264</v>
      </c>
      <c r="B7266" s="13">
        <v>1</v>
      </c>
      <c r="C7266" s="19">
        <v>1.4486997458139901E-4</v>
      </c>
      <c r="D7266" s="21">
        <v>0</v>
      </c>
      <c r="E7266" s="21">
        <v>0</v>
      </c>
      <c r="F7266" s="22">
        <v>2.23219530534082E-4</v>
      </c>
      <c r="G7266" s="22">
        <v>1.14155251141553E-4</v>
      </c>
      <c r="H7266" s="26">
        <v>0.144080116297852</v>
      </c>
      <c r="I7266" s="20">
        <v>0.15496508919999999</v>
      </c>
      <c r="J7266" s="24">
        <v>0.3584</v>
      </c>
      <c r="K7266" s="20">
        <v>0.1531531532</v>
      </c>
      <c r="L7266" s="20">
        <v>0.32441341870000001</v>
      </c>
      <c r="M7266" s="20">
        <v>0.19296619870000001</v>
      </c>
      <c r="N7266" s="20">
        <v>0.27579685710000001</v>
      </c>
    </row>
    <row r="7267" spans="1:14" ht="15" customHeight="1" outlineLevel="1" x14ac:dyDescent="0.3">
      <c r="A7267" s="12">
        <v>7265</v>
      </c>
      <c r="B7267" s="13">
        <v>1</v>
      </c>
      <c r="C7267" s="19">
        <v>1.25169631758449E-4</v>
      </c>
      <c r="D7267" s="20">
        <v>4.7635127599999997E-5</v>
      </c>
      <c r="E7267" s="21">
        <v>0</v>
      </c>
      <c r="F7267" s="22">
        <v>2.23219530534082E-4</v>
      </c>
      <c r="G7267" s="22">
        <v>1.14155251141553E-4</v>
      </c>
      <c r="H7267" s="26">
        <v>2.9720562106283301E-2</v>
      </c>
      <c r="I7267" s="20">
        <v>0.20209464699999999</v>
      </c>
      <c r="J7267" s="24">
        <v>0.43319999999999997</v>
      </c>
      <c r="K7267" s="20">
        <v>0.2134161188</v>
      </c>
      <c r="L7267" s="20">
        <v>0.33595113440000002</v>
      </c>
      <c r="M7267" s="20">
        <v>5.6361493899999997E-2</v>
      </c>
      <c r="N7267" s="20">
        <v>0.11558485709999999</v>
      </c>
    </row>
    <row r="7268" spans="1:14" ht="15" customHeight="1" outlineLevel="1" x14ac:dyDescent="0.3">
      <c r="A7268" s="12">
        <v>7266</v>
      </c>
      <c r="B7268" s="13">
        <v>1</v>
      </c>
      <c r="C7268" s="19">
        <v>1.2538015353035401E-4</v>
      </c>
      <c r="D7268" s="20">
        <v>7.6862520189999999E-5</v>
      </c>
      <c r="E7268" s="21">
        <v>0</v>
      </c>
      <c r="F7268" s="22">
        <v>1.6447754881458699E-4</v>
      </c>
      <c r="G7268" s="22">
        <v>1.14155251141553E-4</v>
      </c>
      <c r="H7268" s="26">
        <v>0</v>
      </c>
      <c r="I7268" s="20">
        <v>0.27434057410000001</v>
      </c>
      <c r="J7268" s="24">
        <v>0.60350000000000004</v>
      </c>
      <c r="K7268" s="20">
        <v>0.26406135870000003</v>
      </c>
      <c r="L7268" s="20">
        <v>0.3837502424</v>
      </c>
      <c r="M7268" s="20">
        <v>1.54814866E-3</v>
      </c>
      <c r="N7268" s="21">
        <v>0</v>
      </c>
    </row>
    <row r="7269" spans="1:14" ht="15" customHeight="1" outlineLevel="1" x14ac:dyDescent="0.3">
      <c r="A7269" s="12">
        <v>7267</v>
      </c>
      <c r="B7269" s="13">
        <v>1</v>
      </c>
      <c r="C7269" s="19">
        <v>1.4858547288643299E-4</v>
      </c>
      <c r="D7269" s="20">
        <v>8.7845802090000006E-5</v>
      </c>
      <c r="E7269" s="21">
        <v>0</v>
      </c>
      <c r="F7269" s="22">
        <v>1.1748396343899099E-4</v>
      </c>
      <c r="G7269" s="22">
        <v>1.14155251141553E-4</v>
      </c>
      <c r="H7269" s="26">
        <v>0</v>
      </c>
      <c r="I7269" s="20">
        <v>0.31196664079999997</v>
      </c>
      <c r="J7269" s="24">
        <v>0.71489999999999998</v>
      </c>
      <c r="K7269" s="20">
        <v>0.24397370339999999</v>
      </c>
      <c r="L7269" s="20">
        <v>0.38607717670000002</v>
      </c>
      <c r="M7269" s="20">
        <v>9.6142783390000004E-3</v>
      </c>
      <c r="N7269" s="21">
        <v>0</v>
      </c>
    </row>
    <row r="7270" spans="1:14" ht="15" customHeight="1" outlineLevel="1" x14ac:dyDescent="0.3">
      <c r="A7270" s="12">
        <v>7268</v>
      </c>
      <c r="B7270" s="13">
        <v>1</v>
      </c>
      <c r="C7270" s="19">
        <v>1.4467579018688701E-4</v>
      </c>
      <c r="D7270" s="20">
        <v>1.014266199E-4</v>
      </c>
      <c r="E7270" s="21">
        <v>0</v>
      </c>
      <c r="F7270" s="22">
        <v>8.8112972579242903E-5</v>
      </c>
      <c r="G7270" s="22">
        <v>1.14155251141553E-4</v>
      </c>
      <c r="H7270" s="26">
        <v>0</v>
      </c>
      <c r="I7270" s="20">
        <v>0.3257370054</v>
      </c>
      <c r="J7270" s="24">
        <v>0.72899999999999998</v>
      </c>
      <c r="K7270" s="20">
        <v>0.14998782569999999</v>
      </c>
      <c r="L7270" s="20">
        <v>0.3516579407</v>
      </c>
      <c r="M7270" s="20">
        <v>0.1019394612</v>
      </c>
      <c r="N7270" s="21">
        <v>0</v>
      </c>
    </row>
    <row r="7271" spans="1:14" ht="15" customHeight="1" outlineLevel="1" x14ac:dyDescent="0.3">
      <c r="A7271" s="12">
        <v>7269</v>
      </c>
      <c r="B7271" s="13">
        <v>1</v>
      </c>
      <c r="C7271" s="19">
        <v>1.22671853828137E-4</v>
      </c>
      <c r="D7271" s="20">
        <v>1.145370179E-4</v>
      </c>
      <c r="E7271" s="21">
        <v>0</v>
      </c>
      <c r="F7271" s="22">
        <v>5.87419817194953E-5</v>
      </c>
      <c r="G7271" s="22">
        <v>1.14155251141553E-4</v>
      </c>
      <c r="H7271" s="26">
        <v>0</v>
      </c>
      <c r="I7271" s="20">
        <v>0.33213731569999999</v>
      </c>
      <c r="J7271" s="24">
        <v>0.70020000000000004</v>
      </c>
      <c r="K7271" s="20">
        <v>0.116751887</v>
      </c>
      <c r="L7271" s="20">
        <v>0.32877642039999999</v>
      </c>
      <c r="M7271" s="20">
        <v>0.13708259689999999</v>
      </c>
      <c r="N7271" s="21">
        <v>0</v>
      </c>
    </row>
    <row r="7272" spans="1:14" ht="15" customHeight="1" outlineLevel="1" x14ac:dyDescent="0.3">
      <c r="A7272" s="12">
        <v>7270</v>
      </c>
      <c r="B7272" s="13">
        <v>1</v>
      </c>
      <c r="C7272" s="19">
        <v>1.0541839336456201E-4</v>
      </c>
      <c r="D7272" s="20">
        <v>1.2570437709999999E-4</v>
      </c>
      <c r="E7272" s="21">
        <v>0</v>
      </c>
      <c r="F7272" s="22">
        <v>3.7594868300476997E-5</v>
      </c>
      <c r="G7272" s="22">
        <v>1.14155251141553E-4</v>
      </c>
      <c r="H7272" s="26">
        <v>0</v>
      </c>
      <c r="I7272" s="20">
        <v>0.32370054310000002</v>
      </c>
      <c r="J7272" s="24">
        <v>0.68620000000000003</v>
      </c>
      <c r="K7272" s="20">
        <v>0.14414414410000001</v>
      </c>
      <c r="L7272" s="20">
        <v>0.32441341870000001</v>
      </c>
      <c r="M7272" s="20">
        <v>8.4312890840000002E-2</v>
      </c>
      <c r="N7272" s="21">
        <v>0</v>
      </c>
    </row>
    <row r="7273" spans="1:14" ht="15" customHeight="1" outlineLevel="1" x14ac:dyDescent="0.3">
      <c r="A7273" s="12">
        <v>7271</v>
      </c>
      <c r="B7273" s="13">
        <v>1</v>
      </c>
      <c r="C7273" s="19">
        <v>1.06215933403244E-4</v>
      </c>
      <c r="D7273" s="20">
        <v>1.3556274179999999E-4</v>
      </c>
      <c r="E7273" s="21">
        <v>0</v>
      </c>
      <c r="F7273" s="22">
        <v>2.3496792687798098E-5</v>
      </c>
      <c r="G7273" s="22">
        <v>1.14155251141553E-4</v>
      </c>
      <c r="H7273" s="26">
        <v>0</v>
      </c>
      <c r="I7273" s="20">
        <v>0.30847556250000002</v>
      </c>
      <c r="J7273" s="24">
        <v>0.68500000000000005</v>
      </c>
      <c r="K7273" s="20">
        <v>0.15023131240000001</v>
      </c>
      <c r="L7273" s="20">
        <v>0.30366492150000002</v>
      </c>
      <c r="M7273" s="20">
        <v>2.6764199950000001E-2</v>
      </c>
      <c r="N7273" s="21">
        <v>0</v>
      </c>
    </row>
    <row r="7274" spans="1:14" ht="15" customHeight="1" outlineLevel="1" x14ac:dyDescent="0.3">
      <c r="A7274" s="12">
        <v>7272</v>
      </c>
      <c r="B7274" s="13">
        <v>1</v>
      </c>
      <c r="C7274" s="19">
        <v>1.0999408045375101E-4</v>
      </c>
      <c r="D7274" s="20">
        <v>1.4265994630000001E-4</v>
      </c>
      <c r="E7274" s="21">
        <v>0</v>
      </c>
      <c r="F7274" s="22">
        <v>9.3987170751192492E-6</v>
      </c>
      <c r="G7274" s="22">
        <v>1.14155251141553E-4</v>
      </c>
      <c r="H7274" s="26">
        <v>0</v>
      </c>
      <c r="I7274" s="20">
        <v>0.300329713</v>
      </c>
      <c r="J7274" s="24">
        <v>0.70130000000000003</v>
      </c>
      <c r="K7274" s="20">
        <v>9.0090090090000005E-2</v>
      </c>
      <c r="L7274" s="20">
        <v>0.28126817920000002</v>
      </c>
      <c r="M7274" s="20">
        <v>1.337349021E-3</v>
      </c>
      <c r="N7274" s="21">
        <v>0</v>
      </c>
    </row>
    <row r="7275" spans="1:14" ht="15" customHeight="1" outlineLevel="1" x14ac:dyDescent="0.3">
      <c r="A7275" s="12">
        <v>7273</v>
      </c>
      <c r="B7275" s="13">
        <v>1</v>
      </c>
      <c r="C7275" s="19">
        <v>9.2527502388282102E-5</v>
      </c>
      <c r="D7275" s="20">
        <v>1.4775275299999999E-4</v>
      </c>
      <c r="E7275" s="21">
        <v>0</v>
      </c>
      <c r="F7275" s="22">
        <v>5.8741981719495297E-6</v>
      </c>
      <c r="G7275" s="22">
        <v>1.14155251141553E-4</v>
      </c>
      <c r="H7275" s="26">
        <v>0</v>
      </c>
      <c r="I7275" s="20">
        <v>0.29451124899999997</v>
      </c>
      <c r="J7275" s="24">
        <v>0.72250000000000003</v>
      </c>
      <c r="K7275" s="20">
        <v>6.4889213540000004E-2</v>
      </c>
      <c r="L7275" s="20">
        <v>0.26284661619999999</v>
      </c>
      <c r="M7275" s="20">
        <v>5.288848963E-2</v>
      </c>
      <c r="N7275" s="21">
        <v>0</v>
      </c>
    </row>
    <row r="7276" spans="1:14" ht="15" customHeight="1" outlineLevel="1" x14ac:dyDescent="0.3">
      <c r="A7276" s="12">
        <v>7274</v>
      </c>
      <c r="B7276" s="13">
        <v>1</v>
      </c>
      <c r="C7276" s="19">
        <v>7.7478094182698606E-5</v>
      </c>
      <c r="D7276" s="20">
        <v>1.508411619E-4</v>
      </c>
      <c r="E7276" s="21">
        <v>0</v>
      </c>
      <c r="F7276" s="22">
        <v>2.3496792687798102E-6</v>
      </c>
      <c r="G7276" s="22">
        <v>1.14155251141553E-4</v>
      </c>
      <c r="H7276" s="26">
        <v>0</v>
      </c>
      <c r="I7276" s="20">
        <v>0.29257176109999999</v>
      </c>
      <c r="J7276" s="24">
        <v>0.71709999999999996</v>
      </c>
      <c r="K7276" s="20">
        <v>4.4679814950000001E-2</v>
      </c>
      <c r="L7276" s="20">
        <v>0.26168314910000001</v>
      </c>
      <c r="M7276" s="20">
        <v>0.22628498599999999</v>
      </c>
      <c r="N7276" s="21">
        <v>0</v>
      </c>
    </row>
    <row r="7277" spans="1:14" ht="15" customHeight="1" outlineLevel="1" x14ac:dyDescent="0.3">
      <c r="A7277" s="12">
        <v>7275</v>
      </c>
      <c r="B7277" s="13">
        <v>1</v>
      </c>
      <c r="C7277" s="19">
        <v>6.7609265141858104E-5</v>
      </c>
      <c r="D7277" s="20">
        <v>1.526410293E-4</v>
      </c>
      <c r="E7277" s="21">
        <v>0</v>
      </c>
      <c r="F7277" s="22">
        <v>1.17483963438991E-6</v>
      </c>
      <c r="G7277" s="22">
        <v>1.14155251141553E-4</v>
      </c>
      <c r="H7277" s="26">
        <v>0</v>
      </c>
      <c r="I7277" s="20">
        <v>0.28917765709999999</v>
      </c>
      <c r="J7277" s="24">
        <v>0.70469999999999999</v>
      </c>
      <c r="K7277" s="20">
        <v>9.0820550279999995E-2</v>
      </c>
      <c r="L7277" s="20">
        <v>0.26061663759999998</v>
      </c>
      <c r="M7277" s="20">
        <v>0.28915635220000002</v>
      </c>
      <c r="N7277" s="21">
        <v>0</v>
      </c>
    </row>
    <row r="7278" spans="1:14" ht="15" customHeight="1" outlineLevel="1" x14ac:dyDescent="0.3">
      <c r="A7278" s="12">
        <v>7276</v>
      </c>
      <c r="B7278" s="13">
        <v>1</v>
      </c>
      <c r="C7278" s="19">
        <v>5.3338711715768897E-5</v>
      </c>
      <c r="D7278" s="20">
        <v>1.5609759289999999E-4</v>
      </c>
      <c r="E7278" s="21">
        <v>0</v>
      </c>
      <c r="F7278" s="22">
        <v>1.40980756126789E-5</v>
      </c>
      <c r="G7278" s="22">
        <v>1.14155251141553E-4</v>
      </c>
      <c r="H7278" s="26">
        <v>0</v>
      </c>
      <c r="I7278" s="20">
        <v>0.2862684251</v>
      </c>
      <c r="J7278" s="24">
        <v>0.69089999999999996</v>
      </c>
      <c r="K7278" s="24">
        <v>8.9724860000000004E-2</v>
      </c>
      <c r="L7278" s="20">
        <v>0.256447547</v>
      </c>
      <c r="M7278" s="20">
        <v>0.180233168</v>
      </c>
      <c r="N7278" s="21">
        <v>0</v>
      </c>
    </row>
    <row r="7279" spans="1:14" ht="15" customHeight="1" outlineLevel="1" x14ac:dyDescent="0.3">
      <c r="A7279" s="12">
        <v>7277</v>
      </c>
      <c r="B7279" s="13">
        <v>1</v>
      </c>
      <c r="C7279" s="19">
        <v>4.6480715682239501E-5</v>
      </c>
      <c r="D7279" s="20">
        <v>1.6069952670000001E-4</v>
      </c>
      <c r="E7279" s="21">
        <v>0</v>
      </c>
      <c r="F7279" s="22">
        <v>3.7594868300476997E-5</v>
      </c>
      <c r="G7279" s="22">
        <v>1.14155251141553E-4</v>
      </c>
      <c r="H7279" s="26">
        <v>0</v>
      </c>
      <c r="I7279" s="20">
        <v>0.2883048875</v>
      </c>
      <c r="J7279" s="24">
        <v>0.71599999999999997</v>
      </c>
      <c r="K7279" s="20">
        <v>4.407109813E-2</v>
      </c>
      <c r="L7279" s="20">
        <v>0.24403723090000001</v>
      </c>
      <c r="M7279" s="20">
        <v>5.2702426509999997E-2</v>
      </c>
      <c r="N7279" s="21">
        <v>0</v>
      </c>
    </row>
    <row r="7280" spans="1:14" ht="15" customHeight="1" outlineLevel="1" x14ac:dyDescent="0.3">
      <c r="A7280" s="12">
        <v>7278</v>
      </c>
      <c r="B7280" s="13">
        <v>1</v>
      </c>
      <c r="C7280" s="19">
        <v>4.9084744983183798E-5</v>
      </c>
      <c r="D7280" s="20">
        <v>1.6489239959999999E-4</v>
      </c>
      <c r="E7280" s="21">
        <v>0</v>
      </c>
      <c r="F7280" s="22">
        <v>9.3987170751192502E-5</v>
      </c>
      <c r="G7280" s="22">
        <v>1.14155251141553E-4</v>
      </c>
      <c r="H7280" s="26">
        <v>0</v>
      </c>
      <c r="I7280" s="20">
        <v>0.29344453059999998</v>
      </c>
      <c r="J7280" s="24">
        <v>0.68620000000000003</v>
      </c>
      <c r="K7280" s="20">
        <v>5.8436815189999998E-2</v>
      </c>
      <c r="L7280" s="20">
        <v>0.23356602679999999</v>
      </c>
      <c r="M7280" s="20">
        <v>1.5043357690000001E-3</v>
      </c>
      <c r="N7280" s="21">
        <v>0</v>
      </c>
    </row>
    <row r="7281" spans="1:14" ht="15" customHeight="1" outlineLevel="1" x14ac:dyDescent="0.3">
      <c r="A7281" s="12">
        <v>7279</v>
      </c>
      <c r="B7281" s="13">
        <v>1</v>
      </c>
      <c r="C7281" s="19">
        <v>5.8714218565295102E-5</v>
      </c>
      <c r="D7281" s="20">
        <v>1.6755129469999999E-4</v>
      </c>
      <c r="E7281" s="21">
        <v>0</v>
      </c>
      <c r="F7281" s="22">
        <v>1.8210014333043501E-4</v>
      </c>
      <c r="G7281" s="22">
        <v>1.14155251141553E-4</v>
      </c>
      <c r="H7281" s="26">
        <v>8.0762397027943807E-3</v>
      </c>
      <c r="I7281" s="20">
        <v>0.28122575640000003</v>
      </c>
      <c r="J7281" s="24">
        <v>0.63139999999999996</v>
      </c>
      <c r="K7281" s="20">
        <v>0.11614317020000001</v>
      </c>
      <c r="L7281" s="20">
        <v>0.24006205159999999</v>
      </c>
      <c r="M7281" s="20">
        <v>8.5088530229999997E-3</v>
      </c>
      <c r="N7281" s="21">
        <v>0</v>
      </c>
    </row>
    <row r="7282" spans="1:14" ht="15" customHeight="1" outlineLevel="1" x14ac:dyDescent="0.3">
      <c r="A7282" s="12">
        <v>7280</v>
      </c>
      <c r="B7282" s="13">
        <v>1</v>
      </c>
      <c r="C7282" s="19">
        <v>6.9511538135439305E-5</v>
      </c>
      <c r="D7282" s="20">
        <v>1.5096388010000001E-4</v>
      </c>
      <c r="E7282" s="21">
        <v>0</v>
      </c>
      <c r="F7282" s="22">
        <v>1.58603350642637E-4</v>
      </c>
      <c r="G7282" s="22">
        <v>1.14155251141553E-4</v>
      </c>
      <c r="H7282" s="26">
        <v>7.2201582942981804E-2</v>
      </c>
      <c r="I7282" s="20">
        <v>0.26270364619999997</v>
      </c>
      <c r="J7282" s="24">
        <v>0.57189999999999996</v>
      </c>
      <c r="K7282" s="20">
        <v>9.6177258340000002E-2</v>
      </c>
      <c r="L7282" s="20">
        <v>0.25014543340000001</v>
      </c>
      <c r="M7282" s="20">
        <v>9.3799545459999994E-2</v>
      </c>
      <c r="N7282" s="20">
        <v>3.4542857139999998E-3</v>
      </c>
    </row>
    <row r="7283" spans="1:14" ht="15" customHeight="1" outlineLevel="1" x14ac:dyDescent="0.3">
      <c r="A7283" s="12">
        <v>7281</v>
      </c>
      <c r="B7283" s="13">
        <v>1</v>
      </c>
      <c r="C7283" s="19">
        <v>8.7866379533155706E-5</v>
      </c>
      <c r="D7283" s="20">
        <v>1.179935814E-4</v>
      </c>
      <c r="E7283" s="21">
        <v>0</v>
      </c>
      <c r="F7283" s="22">
        <v>1.4685495429873799E-4</v>
      </c>
      <c r="G7283" s="22">
        <v>1.14155251141553E-4</v>
      </c>
      <c r="H7283" s="26">
        <v>0.22209659182684499</v>
      </c>
      <c r="I7283" s="20">
        <v>0.21751357639999999</v>
      </c>
      <c r="J7283" s="24">
        <v>0.39979999999999999</v>
      </c>
      <c r="K7283" s="20">
        <v>9.8855612369999998E-2</v>
      </c>
      <c r="L7283" s="20">
        <v>0.26051968199999997</v>
      </c>
      <c r="M7283" s="20">
        <v>0.1278934692</v>
      </c>
      <c r="N7283" s="24">
        <v>1.2246E-2</v>
      </c>
    </row>
    <row r="7284" spans="1:14" ht="15" customHeight="1" outlineLevel="1" x14ac:dyDescent="0.3">
      <c r="A7284" s="12">
        <v>7282</v>
      </c>
      <c r="B7284" s="13">
        <v>1</v>
      </c>
      <c r="C7284" s="19">
        <v>1.07938903853579E-4</v>
      </c>
      <c r="D7284" s="20">
        <v>8.0748597590000006E-5</v>
      </c>
      <c r="E7284" s="21">
        <v>0</v>
      </c>
      <c r="F7284" s="22">
        <v>1.6447754881458699E-4</v>
      </c>
      <c r="G7284" s="22">
        <v>1.14155251141553E-4</v>
      </c>
      <c r="H7284" s="26">
        <v>0.368599580035535</v>
      </c>
      <c r="I7284" s="20">
        <v>0.1782389449</v>
      </c>
      <c r="J7284" s="24">
        <v>0.28149999999999997</v>
      </c>
      <c r="K7284" s="20">
        <v>0.11602142679999999</v>
      </c>
      <c r="L7284" s="20">
        <v>0.27137870860000002</v>
      </c>
      <c r="M7284" s="20">
        <v>7.951341713E-2</v>
      </c>
      <c r="N7284" s="20">
        <v>3.6102857140000002E-3</v>
      </c>
    </row>
    <row r="7285" spans="1:14" ht="15" customHeight="1" outlineLevel="1" x14ac:dyDescent="0.3">
      <c r="A7285" s="12">
        <v>7283</v>
      </c>
      <c r="B7285" s="13">
        <v>1</v>
      </c>
      <c r="C7285" s="19">
        <v>1.2179062179509399E-4</v>
      </c>
      <c r="D7285" s="20">
        <v>3.9535724199999997E-5</v>
      </c>
      <c r="E7285" s="21">
        <v>0</v>
      </c>
      <c r="F7285" s="22">
        <v>1.87974341502385E-4</v>
      </c>
      <c r="G7285" s="22">
        <v>1.14155251141553E-4</v>
      </c>
      <c r="H7285" s="26">
        <v>0.45630754320788203</v>
      </c>
      <c r="I7285" s="20">
        <v>0.15535298680000001</v>
      </c>
      <c r="J7285" s="24">
        <v>0.34300000000000003</v>
      </c>
      <c r="K7285" s="20">
        <v>8.8263939619999995E-2</v>
      </c>
      <c r="L7285" s="20">
        <v>0.28776420400000002</v>
      </c>
      <c r="M7285" s="20">
        <v>2.5713601249999999E-2</v>
      </c>
      <c r="N7285" s="21">
        <v>0</v>
      </c>
    </row>
    <row r="7286" spans="1:14" ht="15" customHeight="1" outlineLevel="1" x14ac:dyDescent="0.3">
      <c r="A7286" s="12">
        <v>7284</v>
      </c>
      <c r="B7286" s="13">
        <v>1</v>
      </c>
      <c r="C7286" s="19">
        <v>1.31414851405547E-4</v>
      </c>
      <c r="D7286" s="20">
        <v>3.4361105360000001E-6</v>
      </c>
      <c r="E7286" s="21">
        <v>0</v>
      </c>
      <c r="F7286" s="22">
        <v>2.0677177565262301E-4</v>
      </c>
      <c r="G7286" s="22">
        <v>1.14155251141553E-4</v>
      </c>
      <c r="H7286" s="26">
        <v>0.49911161363269302</v>
      </c>
      <c r="I7286" s="20">
        <v>0.1337276959</v>
      </c>
      <c r="J7286" s="24">
        <v>0.31969999999999998</v>
      </c>
      <c r="K7286" s="20">
        <v>0.106403701</v>
      </c>
      <c r="L7286" s="20">
        <v>0.28349815779999998</v>
      </c>
      <c r="M7286" s="20">
        <v>1.337349021E-3</v>
      </c>
      <c r="N7286" s="21">
        <v>0</v>
      </c>
    </row>
    <row r="7287" spans="1:14" ht="15" customHeight="1" outlineLevel="1" x14ac:dyDescent="0.3">
      <c r="A7287" s="12">
        <v>7285</v>
      </c>
      <c r="B7287" s="13">
        <v>1</v>
      </c>
      <c r="C7287" s="19">
        <v>1.3819684802029701E-4</v>
      </c>
      <c r="D7287" s="21">
        <v>0</v>
      </c>
      <c r="E7287" s="21">
        <v>0</v>
      </c>
      <c r="F7287" s="22">
        <v>1.87974341502385E-4</v>
      </c>
      <c r="G7287" s="22">
        <v>1.14155251141553E-4</v>
      </c>
      <c r="H7287" s="26">
        <v>0.49959618801486</v>
      </c>
      <c r="I7287" s="20">
        <v>0.124515128</v>
      </c>
      <c r="J7287" s="24">
        <v>0.29580000000000001</v>
      </c>
      <c r="K7287" s="24">
        <v>0.10275140000000001</v>
      </c>
      <c r="L7287" s="20">
        <v>0.27157261970000002</v>
      </c>
      <c r="M7287" s="20">
        <v>4.6976285899999998E-2</v>
      </c>
      <c r="N7287" s="20">
        <v>1.046314286E-2</v>
      </c>
    </row>
    <row r="7288" spans="1:14" ht="15" customHeight="1" outlineLevel="1" x14ac:dyDescent="0.3">
      <c r="A7288" s="12">
        <v>7286</v>
      </c>
      <c r="B7288" s="13">
        <v>1</v>
      </c>
      <c r="C7288" s="19">
        <v>1.2910501421466701E-4</v>
      </c>
      <c r="D7288" s="21">
        <v>0</v>
      </c>
      <c r="E7288" s="21">
        <v>0</v>
      </c>
      <c r="F7288" s="22">
        <v>1.90324020771165E-4</v>
      </c>
      <c r="G7288" s="22">
        <v>1.14155251141553E-4</v>
      </c>
      <c r="H7288" s="26">
        <v>0.435955419156841</v>
      </c>
      <c r="I7288" s="20">
        <v>0.1164662529</v>
      </c>
      <c r="J7288" s="24">
        <v>0.26379999999999998</v>
      </c>
      <c r="K7288" s="20">
        <v>7.5480886289999993E-2</v>
      </c>
      <c r="L7288" s="20">
        <v>0.25751405859999998</v>
      </c>
      <c r="M7288" s="20">
        <v>0.20335667299999999</v>
      </c>
      <c r="N7288" s="20">
        <v>4.7958857139999998E-2</v>
      </c>
    </row>
    <row r="7289" spans="1:14" ht="15" customHeight="1" outlineLevel="1" x14ac:dyDescent="0.3">
      <c r="A7289" s="12">
        <v>7287</v>
      </c>
      <c r="B7289" s="13">
        <v>1</v>
      </c>
      <c r="C7289" s="19">
        <v>1.18114832492015E-4</v>
      </c>
      <c r="D7289" s="21">
        <v>0</v>
      </c>
      <c r="E7289" s="21">
        <v>0</v>
      </c>
      <c r="F7289" s="22">
        <v>2.1382081345896301E-4</v>
      </c>
      <c r="G7289" s="22">
        <v>1.14155251141553E-4</v>
      </c>
      <c r="H7289" s="26">
        <v>0.31626554676142798</v>
      </c>
      <c r="I7289" s="20">
        <v>0.1144297905</v>
      </c>
      <c r="J7289" s="24">
        <v>0.24429999999999999</v>
      </c>
      <c r="K7289" s="20">
        <v>0.1096907719</v>
      </c>
      <c r="L7289" s="20">
        <v>0.25712623620000002</v>
      </c>
      <c r="M7289" s="20">
        <v>0.25924940969999999</v>
      </c>
      <c r="N7289" s="20">
        <v>2.6219142859999999E-2</v>
      </c>
    </row>
    <row r="7290" spans="1:14" ht="15" customHeight="1" outlineLevel="1" x14ac:dyDescent="0.3">
      <c r="A7290" s="12">
        <v>7288</v>
      </c>
      <c r="B7290" s="13">
        <v>1</v>
      </c>
      <c r="C7290" s="19">
        <v>1.08020825166738E-4</v>
      </c>
      <c r="D7290" s="21">
        <v>0</v>
      </c>
      <c r="E7290" s="21">
        <v>0</v>
      </c>
      <c r="F7290" s="22">
        <v>2.23219530534082E-4</v>
      </c>
      <c r="G7290" s="22">
        <v>1.14155251141553E-4</v>
      </c>
      <c r="H7290" s="26">
        <v>0.15280245517686999</v>
      </c>
      <c r="I7290" s="20">
        <v>0.1197633825</v>
      </c>
      <c r="J7290" s="24">
        <v>0.22789999999999999</v>
      </c>
      <c r="K7290" s="20">
        <v>0.1358655953</v>
      </c>
      <c r="L7290" s="20">
        <v>0.26371921659999997</v>
      </c>
      <c r="M7290" s="20">
        <v>0.16220355219999999</v>
      </c>
      <c r="N7290" s="21">
        <v>0</v>
      </c>
    </row>
    <row r="7291" spans="1:14" ht="15" customHeight="1" outlineLevel="1" x14ac:dyDescent="0.3">
      <c r="A7291" s="12">
        <v>7289</v>
      </c>
      <c r="B7291" s="13">
        <v>1</v>
      </c>
      <c r="C7291" s="19">
        <v>8.8602585265919797E-5</v>
      </c>
      <c r="D7291" s="20">
        <v>4.7757845840000001E-5</v>
      </c>
      <c r="E7291" s="21">
        <v>0</v>
      </c>
      <c r="F7291" s="22">
        <v>2.23219530534082E-4</v>
      </c>
      <c r="G7291" s="22">
        <v>1.14155251141553E-4</v>
      </c>
      <c r="H7291" s="26">
        <v>3.0851235664674501E-2</v>
      </c>
      <c r="I7291" s="20">
        <v>0.14672226529999999</v>
      </c>
      <c r="J7291" s="24">
        <v>0.27900000000000003</v>
      </c>
      <c r="K7291" s="20">
        <v>0.17506695890000001</v>
      </c>
      <c r="L7291" s="20">
        <v>0.29076982740000001</v>
      </c>
      <c r="M7291" s="20">
        <v>4.7516237949999998E-2</v>
      </c>
      <c r="N7291" s="21">
        <v>0</v>
      </c>
    </row>
    <row r="7292" spans="1:14" ht="15" customHeight="1" outlineLevel="1" x14ac:dyDescent="0.3">
      <c r="A7292" s="12">
        <v>7290</v>
      </c>
      <c r="B7292" s="13">
        <v>1</v>
      </c>
      <c r="C7292" s="19">
        <v>8.8309163599318999E-5</v>
      </c>
      <c r="D7292" s="20">
        <v>8.2875713630000005E-5</v>
      </c>
      <c r="E7292" s="21">
        <v>0</v>
      </c>
      <c r="F7292" s="22">
        <v>1.6447754881458699E-4</v>
      </c>
      <c r="G7292" s="22">
        <v>1.14155251141553E-4</v>
      </c>
      <c r="H7292" s="26">
        <v>0</v>
      </c>
      <c r="I7292" s="20">
        <v>0.185318076</v>
      </c>
      <c r="J7292" s="24">
        <v>0.38969999999999999</v>
      </c>
      <c r="K7292" s="20">
        <v>0.30691502310000002</v>
      </c>
      <c r="L7292" s="20">
        <v>0.30541012220000002</v>
      </c>
      <c r="M7292" s="20">
        <v>1.440178623E-3</v>
      </c>
      <c r="N7292" s="21">
        <v>0</v>
      </c>
    </row>
    <row r="7293" spans="1:14" ht="15" customHeight="1" outlineLevel="1" x14ac:dyDescent="0.3">
      <c r="A7293" s="12">
        <v>7291</v>
      </c>
      <c r="B7293" s="13">
        <v>1</v>
      </c>
      <c r="C7293" s="19">
        <v>1.1105785032483E-4</v>
      </c>
      <c r="D7293" s="20">
        <v>9.5024818739999995E-5</v>
      </c>
      <c r="E7293" s="21">
        <v>0</v>
      </c>
      <c r="F7293" s="22">
        <v>1.1748396343899099E-4</v>
      </c>
      <c r="G7293" s="22">
        <v>1.14155251141553E-4</v>
      </c>
      <c r="H7293" s="26">
        <v>0</v>
      </c>
      <c r="I7293" s="20">
        <v>0.20422808379999999</v>
      </c>
      <c r="J7293" s="24">
        <v>0.47560000000000002</v>
      </c>
      <c r="K7293" s="20">
        <v>0.29327976630000002</v>
      </c>
      <c r="L7293" s="20">
        <v>0.3175295715</v>
      </c>
      <c r="M7293" s="20">
        <v>7.0148631639999999E-3</v>
      </c>
      <c r="N7293" s="21">
        <v>0</v>
      </c>
    </row>
    <row r="7294" spans="1:14" ht="15" customHeight="1" outlineLevel="1" x14ac:dyDescent="0.3">
      <c r="A7294" s="12">
        <v>7292</v>
      </c>
      <c r="B7294" s="13">
        <v>1</v>
      </c>
      <c r="C7294" s="19">
        <v>1.11238521370451E-4</v>
      </c>
      <c r="D7294" s="20">
        <v>1.07255736E-4</v>
      </c>
      <c r="E7294" s="21">
        <v>0</v>
      </c>
      <c r="F7294" s="22">
        <v>8.8112972579242903E-5</v>
      </c>
      <c r="G7294" s="22">
        <v>1.14155251141553E-4</v>
      </c>
      <c r="H7294" s="26">
        <v>0</v>
      </c>
      <c r="I7294" s="20">
        <v>0.200640031</v>
      </c>
      <c r="J7294" s="24">
        <v>0.52070000000000005</v>
      </c>
      <c r="K7294" s="20">
        <v>0.1337959581</v>
      </c>
      <c r="L7294" s="20">
        <v>0.304731433</v>
      </c>
      <c r="M7294" s="20">
        <v>8.2420652979999995E-2</v>
      </c>
      <c r="N7294" s="21">
        <v>0</v>
      </c>
    </row>
    <row r="7295" spans="1:14" ht="15" customHeight="1" outlineLevel="1" x14ac:dyDescent="0.3">
      <c r="A7295" s="12">
        <v>7293</v>
      </c>
      <c r="B7295" s="13">
        <v>1</v>
      </c>
      <c r="C7295" s="19">
        <v>9.5134912614317207E-5</v>
      </c>
      <c r="D7295" s="20">
        <v>1.1879124989999999E-4</v>
      </c>
      <c r="E7295" s="21">
        <v>0</v>
      </c>
      <c r="F7295" s="22">
        <v>5.87419817194953E-5</v>
      </c>
      <c r="G7295" s="22">
        <v>1.14155251141553E-4</v>
      </c>
      <c r="H7295" s="26">
        <v>0</v>
      </c>
      <c r="I7295" s="20">
        <v>0.18822730800000001</v>
      </c>
      <c r="J7295" s="24">
        <v>0.54790000000000005</v>
      </c>
      <c r="K7295" s="20">
        <v>8.6924762599999997E-2</v>
      </c>
      <c r="L7295" s="20">
        <v>0.27234826449999999</v>
      </c>
      <c r="M7295" s="20">
        <v>0.1148944153</v>
      </c>
      <c r="N7295" s="21">
        <v>0</v>
      </c>
    </row>
    <row r="7296" spans="1:14" ht="15" customHeight="1" outlineLevel="1" x14ac:dyDescent="0.3">
      <c r="A7296" s="12">
        <v>7294</v>
      </c>
      <c r="B7296" s="13">
        <v>1</v>
      </c>
      <c r="C7296" s="19">
        <v>8.1407080105404598E-5</v>
      </c>
      <c r="D7296" s="20">
        <v>1.2871097380000001E-4</v>
      </c>
      <c r="E7296" s="21">
        <v>0</v>
      </c>
      <c r="F7296" s="22">
        <v>3.7594868300476997E-5</v>
      </c>
      <c r="G7296" s="22">
        <v>1.14155251141553E-4</v>
      </c>
      <c r="H7296" s="26">
        <v>0</v>
      </c>
      <c r="I7296" s="20">
        <v>0.17891776570000001</v>
      </c>
      <c r="J7296" s="24">
        <v>0.56630000000000003</v>
      </c>
      <c r="K7296" s="20">
        <v>0.1074993913</v>
      </c>
      <c r="L7296" s="20">
        <v>0.25625363579999999</v>
      </c>
      <c r="M7296" s="20">
        <v>7.2661220509999999E-2</v>
      </c>
      <c r="N7296" s="21">
        <v>0</v>
      </c>
    </row>
    <row r="7297" spans="1:14" ht="15" customHeight="1" outlineLevel="1" x14ac:dyDescent="0.3">
      <c r="A7297" s="12">
        <v>7295</v>
      </c>
      <c r="B7297" s="13">
        <v>1</v>
      </c>
      <c r="C7297" s="19">
        <v>8.6145413703088398E-5</v>
      </c>
      <c r="D7297" s="20">
        <v>1.3773076400000001E-4</v>
      </c>
      <c r="E7297" s="21">
        <v>0</v>
      </c>
      <c r="F7297" s="22">
        <v>2.3496792687798098E-5</v>
      </c>
      <c r="G7297" s="22">
        <v>1.14155251141553E-4</v>
      </c>
      <c r="H7297" s="26">
        <v>0</v>
      </c>
      <c r="I7297" s="20">
        <v>0.1732932506</v>
      </c>
      <c r="J7297" s="24">
        <v>0.59540000000000004</v>
      </c>
      <c r="K7297" s="20">
        <v>9.7394691990000004E-2</v>
      </c>
      <c r="L7297" s="20">
        <v>0.23831685089999999</v>
      </c>
      <c r="M7297" s="20">
        <v>2.4189822810000001E-2</v>
      </c>
      <c r="N7297" s="21">
        <v>0</v>
      </c>
    </row>
    <row r="7298" spans="1:14" ht="15" customHeight="1" outlineLevel="1" x14ac:dyDescent="0.3">
      <c r="A7298" s="12">
        <v>7296</v>
      </c>
      <c r="B7298" s="13">
        <v>1</v>
      </c>
      <c r="C7298" s="19">
        <v>9.3263301797429297E-5</v>
      </c>
      <c r="D7298" s="20">
        <v>1.4583016740000001E-4</v>
      </c>
      <c r="E7298" s="21">
        <v>0</v>
      </c>
      <c r="F7298" s="22">
        <v>9.3987170751192492E-6</v>
      </c>
      <c r="G7298" s="22">
        <v>1.14155251141553E-4</v>
      </c>
      <c r="H7298" s="26">
        <v>0</v>
      </c>
      <c r="I7298" s="20">
        <v>0.1643716059</v>
      </c>
      <c r="J7298" s="24">
        <v>0.63529999999999998</v>
      </c>
      <c r="K7298" s="20">
        <v>9.2037983929999997E-2</v>
      </c>
      <c r="L7298" s="20">
        <v>0.23715338380000001</v>
      </c>
      <c r="M7298" s="20">
        <v>1.337349021E-3</v>
      </c>
      <c r="N7298" s="21">
        <v>0</v>
      </c>
    </row>
    <row r="7299" spans="1:14" ht="15" customHeight="1" outlineLevel="1" x14ac:dyDescent="0.3">
      <c r="A7299" s="12">
        <v>7297</v>
      </c>
      <c r="B7299" s="13">
        <v>1</v>
      </c>
      <c r="C7299" s="19">
        <v>7.9657431715802606E-5</v>
      </c>
      <c r="D7299" s="20">
        <v>1.528455597E-4</v>
      </c>
      <c r="E7299" s="21">
        <v>0</v>
      </c>
      <c r="F7299" s="22">
        <v>5.8741981719495297E-6</v>
      </c>
      <c r="G7299" s="22">
        <v>1.14155251141553E-4</v>
      </c>
      <c r="H7299" s="26">
        <v>0</v>
      </c>
      <c r="I7299" s="20">
        <v>0.16272304109999999</v>
      </c>
      <c r="J7299" s="24">
        <v>0.65690000000000004</v>
      </c>
      <c r="K7299" s="20">
        <v>5.7341124909999999E-2</v>
      </c>
      <c r="L7299" s="20">
        <v>0.23938336239999999</v>
      </c>
      <c r="M7299" s="20">
        <v>4.1521965869999997E-2</v>
      </c>
      <c r="N7299" s="21">
        <v>0</v>
      </c>
    </row>
    <row r="7300" spans="1:14" ht="15" customHeight="1" outlineLevel="1" x14ac:dyDescent="0.3">
      <c r="A7300" s="12">
        <v>7298</v>
      </c>
      <c r="B7300" s="13">
        <v>1</v>
      </c>
      <c r="C7300" s="19">
        <v>6.7054972832909104E-5</v>
      </c>
      <c r="D7300" s="20">
        <v>1.5865422280000001E-4</v>
      </c>
      <c r="E7300" s="21">
        <v>0</v>
      </c>
      <c r="F7300" s="22">
        <v>2.3496792687798102E-6</v>
      </c>
      <c r="G7300" s="22">
        <v>1.14155251141553E-4</v>
      </c>
      <c r="H7300" s="26">
        <v>0</v>
      </c>
      <c r="I7300" s="20">
        <v>0.15273467800000001</v>
      </c>
      <c r="J7300" s="24">
        <v>0.65190000000000003</v>
      </c>
      <c r="K7300" s="20">
        <v>3.956659362E-2</v>
      </c>
      <c r="L7300" s="20">
        <v>0.2369594726</v>
      </c>
      <c r="M7300" s="20">
        <v>0.1820319594</v>
      </c>
      <c r="N7300" s="21">
        <v>0</v>
      </c>
    </row>
    <row r="7301" spans="1:14" ht="15" customHeight="1" outlineLevel="1" x14ac:dyDescent="0.3">
      <c r="A7301" s="12">
        <v>7299</v>
      </c>
      <c r="B7301" s="13">
        <v>1</v>
      </c>
      <c r="C7301" s="19">
        <v>5.5066424345439203E-5</v>
      </c>
      <c r="D7301" s="20">
        <v>1.6425835540000001E-4</v>
      </c>
      <c r="E7301" s="21">
        <v>0</v>
      </c>
      <c r="F7301" s="22">
        <v>1.17483963438991E-6</v>
      </c>
      <c r="G7301" s="22">
        <v>1.14155251141553E-4</v>
      </c>
      <c r="H7301" s="26">
        <v>0</v>
      </c>
      <c r="I7301" s="20">
        <v>0.13392164470000001</v>
      </c>
      <c r="J7301" s="24">
        <v>0.62749999999999995</v>
      </c>
      <c r="K7301" s="20">
        <v>8.0959337719999996E-2</v>
      </c>
      <c r="L7301" s="20">
        <v>0.23443862709999999</v>
      </c>
      <c r="M7301" s="20">
        <v>0.23147915760000001</v>
      </c>
      <c r="N7301" s="21">
        <v>0</v>
      </c>
    </row>
    <row r="7302" spans="1:14" ht="15" customHeight="1" outlineLevel="1" x14ac:dyDescent="0.3">
      <c r="A7302" s="12">
        <v>7300</v>
      </c>
      <c r="B7302" s="13">
        <v>1</v>
      </c>
      <c r="C7302" s="19">
        <v>4.0336389811489201E-5</v>
      </c>
      <c r="D7302" s="20">
        <v>1.6926935000000001E-4</v>
      </c>
      <c r="E7302" s="21">
        <v>0</v>
      </c>
      <c r="F7302" s="22">
        <v>1.40980756126789E-5</v>
      </c>
      <c r="G7302" s="22">
        <v>1.14155251141553E-4</v>
      </c>
      <c r="H7302" s="26">
        <v>0</v>
      </c>
      <c r="I7302" s="20">
        <v>0.1222847168</v>
      </c>
      <c r="J7302" s="24">
        <v>0.60760000000000003</v>
      </c>
      <c r="K7302" s="20">
        <v>6.2697832970000006E-2</v>
      </c>
      <c r="L7302" s="20">
        <v>0.23046344769999999</v>
      </c>
      <c r="M7302" s="20">
        <v>0.1454183013</v>
      </c>
      <c r="N7302" s="21">
        <v>0</v>
      </c>
    </row>
    <row r="7303" spans="1:14" ht="15" customHeight="1" outlineLevel="1" x14ac:dyDescent="0.3">
      <c r="A7303" s="12">
        <v>7301</v>
      </c>
      <c r="B7303" s="13">
        <v>1</v>
      </c>
      <c r="C7303" s="19">
        <v>3.35055307514617E-5</v>
      </c>
      <c r="D7303" s="20">
        <v>1.7297134999999999E-4</v>
      </c>
      <c r="E7303" s="21">
        <v>0</v>
      </c>
      <c r="F7303" s="22">
        <v>3.7594868300476997E-5</v>
      </c>
      <c r="G7303" s="22">
        <v>1.14155251141553E-4</v>
      </c>
      <c r="H7303" s="26">
        <v>0</v>
      </c>
      <c r="I7303" s="20">
        <v>0.1153995345</v>
      </c>
      <c r="J7303" s="24">
        <v>0.59950000000000003</v>
      </c>
      <c r="K7303" s="20">
        <v>5.5149744340000001E-2</v>
      </c>
      <c r="L7303" s="20">
        <v>0.21989528799999999</v>
      </c>
      <c r="M7303" s="20">
        <v>4.2681954639999999E-2</v>
      </c>
      <c r="N7303" s="21">
        <v>0</v>
      </c>
    </row>
    <row r="7304" spans="1:14" ht="15" customHeight="1" outlineLevel="1" x14ac:dyDescent="0.3">
      <c r="A7304" s="12">
        <v>7302</v>
      </c>
      <c r="B7304" s="13">
        <v>1</v>
      </c>
      <c r="C7304" s="19">
        <v>3.5092844440737999E-5</v>
      </c>
      <c r="D7304" s="20">
        <v>1.7589613459999999E-4</v>
      </c>
      <c r="E7304" s="21">
        <v>0</v>
      </c>
      <c r="F7304" s="22">
        <v>9.3987170751192502E-5</v>
      </c>
      <c r="G7304" s="22">
        <v>1.14155251141553E-4</v>
      </c>
      <c r="H7304" s="26">
        <v>0</v>
      </c>
      <c r="I7304" s="20">
        <v>0.1140418929</v>
      </c>
      <c r="J7304" s="24">
        <v>0.60219999999999996</v>
      </c>
      <c r="K7304" s="20">
        <v>6.6228390550000002E-2</v>
      </c>
      <c r="L7304" s="20">
        <v>0.21398099670000001</v>
      </c>
      <c r="M7304" s="20">
        <v>1.3778720329999999E-3</v>
      </c>
      <c r="N7304" s="21">
        <v>0</v>
      </c>
    </row>
    <row r="7305" spans="1:14" ht="15" customHeight="1" outlineLevel="1" x14ac:dyDescent="0.3">
      <c r="A7305" s="12">
        <v>7303</v>
      </c>
      <c r="B7305" s="13">
        <v>1</v>
      </c>
      <c r="C7305" s="19">
        <v>4.0025954994856399E-5</v>
      </c>
      <c r="D7305" s="20">
        <v>1.7861638869999999E-4</v>
      </c>
      <c r="E7305" s="21">
        <v>0</v>
      </c>
      <c r="F7305" s="22">
        <v>1.8210014333043501E-4</v>
      </c>
      <c r="G7305" s="22">
        <v>1.14155251141553E-4</v>
      </c>
      <c r="H7305" s="26">
        <v>8.2377644968502708E-3</v>
      </c>
      <c r="I7305" s="20">
        <v>0.1154965089</v>
      </c>
      <c r="J7305" s="24">
        <v>0.61019999999999996</v>
      </c>
      <c r="K7305" s="20">
        <v>0.1112734356</v>
      </c>
      <c r="L7305" s="20">
        <v>0.215338375</v>
      </c>
      <c r="M7305" s="20">
        <v>5.706861249E-3</v>
      </c>
      <c r="N7305" s="21">
        <v>0</v>
      </c>
    </row>
    <row r="7306" spans="1:14" ht="15" customHeight="1" outlineLevel="1" x14ac:dyDescent="0.3">
      <c r="A7306" s="12">
        <v>7304</v>
      </c>
      <c r="B7306" s="13">
        <v>1</v>
      </c>
      <c r="C7306" s="19">
        <v>4.8241951467450998E-5</v>
      </c>
      <c r="D7306" s="20">
        <v>1.61415383E-4</v>
      </c>
      <c r="E7306" s="21">
        <v>0</v>
      </c>
      <c r="F7306" s="22">
        <v>1.58603350642637E-4</v>
      </c>
      <c r="G7306" s="22">
        <v>1.14155251141553E-4</v>
      </c>
      <c r="H7306" s="26">
        <v>6.9132611855919901E-2</v>
      </c>
      <c r="I7306" s="20">
        <v>0.11607835530000001</v>
      </c>
      <c r="J7306" s="24">
        <v>0.6089</v>
      </c>
      <c r="K7306" s="20">
        <v>7.7550523499999996E-2</v>
      </c>
      <c r="L7306" s="20">
        <v>0.23017258099999999</v>
      </c>
      <c r="M7306" s="20">
        <v>7.200136352E-2</v>
      </c>
      <c r="N7306" s="24">
        <v>1.794E-3</v>
      </c>
    </row>
    <row r="7307" spans="1:14" ht="15" customHeight="1" outlineLevel="1" x14ac:dyDescent="0.3">
      <c r="A7307" s="12">
        <v>7305</v>
      </c>
      <c r="B7307" s="13">
        <v>1</v>
      </c>
      <c r="C7307" s="19">
        <v>6.7103533821489099E-5</v>
      </c>
      <c r="D7307" s="20">
        <v>1.203047748E-4</v>
      </c>
      <c r="E7307" s="21">
        <v>0</v>
      </c>
      <c r="F7307" s="22">
        <v>1.4685495429873799E-4</v>
      </c>
      <c r="G7307" s="22">
        <v>1.14155251141553E-4</v>
      </c>
      <c r="H7307" s="26">
        <v>0.22015829429817499</v>
      </c>
      <c r="I7307" s="20">
        <v>0.1023079907</v>
      </c>
      <c r="J7307" s="24">
        <v>0.43759999999999999</v>
      </c>
      <c r="K7307" s="20">
        <v>6.7324080839999995E-2</v>
      </c>
      <c r="L7307" s="20">
        <v>0.24161334109999999</v>
      </c>
      <c r="M7307" s="20">
        <v>0.1028074368</v>
      </c>
      <c r="N7307" s="20">
        <v>0.18118285710000001</v>
      </c>
    </row>
    <row r="7308" spans="1:14" ht="15" customHeight="1" outlineLevel="1" x14ac:dyDescent="0.3">
      <c r="A7308" s="12">
        <v>7306</v>
      </c>
      <c r="B7308" s="13">
        <v>1</v>
      </c>
      <c r="C7308" s="19">
        <v>8.7128323255379194E-5</v>
      </c>
      <c r="D7308" s="20">
        <v>8.3898365580000004E-5</v>
      </c>
      <c r="E7308" s="21">
        <v>0</v>
      </c>
      <c r="F7308" s="22">
        <v>1.6447754881458699E-4</v>
      </c>
      <c r="G7308" s="22">
        <v>1.14155251141553E-4</v>
      </c>
      <c r="H7308" s="26">
        <v>0.37215312550476498</v>
      </c>
      <c r="I7308" s="20">
        <v>8.3591931729999999E-2</v>
      </c>
      <c r="J7308" s="24">
        <v>0.29320000000000002</v>
      </c>
      <c r="K7308" s="20">
        <v>6.6958850740000006E-2</v>
      </c>
      <c r="L7308" s="24">
        <v>0.24713980999999999</v>
      </c>
      <c r="M7308" s="20">
        <v>6.6214450859999996E-2</v>
      </c>
      <c r="N7308" s="24">
        <v>0.10569000000000001</v>
      </c>
    </row>
    <row r="7309" spans="1:14" ht="15" customHeight="1" outlineLevel="1" x14ac:dyDescent="0.3">
      <c r="A7309" s="12">
        <v>7307</v>
      </c>
      <c r="B7309" s="13">
        <v>1</v>
      </c>
      <c r="C7309" s="19">
        <v>1.03565970397067E-4</v>
      </c>
      <c r="D7309" s="20">
        <v>4.1356044659999997E-5</v>
      </c>
      <c r="E7309" s="21">
        <v>0</v>
      </c>
      <c r="F7309" s="22">
        <v>1.87974341502385E-4</v>
      </c>
      <c r="G7309" s="22">
        <v>1.14155251141553E-4</v>
      </c>
      <c r="H7309" s="26">
        <v>0.47036020029074499</v>
      </c>
      <c r="I7309" s="20">
        <v>7.4670287040000005E-2</v>
      </c>
      <c r="J7309" s="24">
        <v>0.3911</v>
      </c>
      <c r="K7309" s="20">
        <v>5.3932310689999999E-2</v>
      </c>
      <c r="L7309" s="20">
        <v>0.2372503393</v>
      </c>
      <c r="M7309" s="20">
        <v>2.272746481E-2</v>
      </c>
      <c r="N7309" s="24">
        <v>0.72571200000000002</v>
      </c>
    </row>
    <row r="7310" spans="1:14" ht="15" customHeight="1" outlineLevel="1" x14ac:dyDescent="0.3">
      <c r="A7310" s="12">
        <v>7308</v>
      </c>
      <c r="B7310" s="13">
        <v>1</v>
      </c>
      <c r="C7310" s="19">
        <v>1.1824722840085701E-4</v>
      </c>
      <c r="D7310" s="20">
        <v>3.0065967190000002E-6</v>
      </c>
      <c r="E7310" s="21">
        <v>0</v>
      </c>
      <c r="F7310" s="22">
        <v>2.0677177565262301E-4</v>
      </c>
      <c r="G7310" s="22">
        <v>1.14155251141553E-4</v>
      </c>
      <c r="H7310" s="26">
        <v>0.51332579550961099</v>
      </c>
      <c r="I7310" s="20">
        <v>7.5446082230000003E-2</v>
      </c>
      <c r="J7310" s="24">
        <v>0.48730000000000001</v>
      </c>
      <c r="K7310" s="20">
        <v>8.083759435E-2</v>
      </c>
      <c r="L7310" s="20">
        <v>0.23647469460000001</v>
      </c>
      <c r="M7310" s="20">
        <v>1.337349021E-3</v>
      </c>
      <c r="N7310" s="20">
        <v>0.73687714289999995</v>
      </c>
    </row>
    <row r="7311" spans="1:14" ht="15" customHeight="1" outlineLevel="1" x14ac:dyDescent="0.3">
      <c r="A7311" s="12">
        <v>7309</v>
      </c>
      <c r="B7311" s="13">
        <v>1</v>
      </c>
      <c r="C7311" s="19">
        <v>1.2670557953782299E-4</v>
      </c>
      <c r="D7311" s="21">
        <v>0</v>
      </c>
      <c r="E7311" s="21">
        <v>0</v>
      </c>
      <c r="F7311" s="22">
        <v>1.87974341502385E-4</v>
      </c>
      <c r="G7311" s="22">
        <v>1.14155251141553E-4</v>
      </c>
      <c r="H7311" s="26">
        <v>0.49975771280891601</v>
      </c>
      <c r="I7311" s="20">
        <v>7.5058184639999997E-2</v>
      </c>
      <c r="J7311" s="24">
        <v>0.50039999999999996</v>
      </c>
      <c r="K7311" s="20">
        <v>7.2072072070000007E-2</v>
      </c>
      <c r="L7311" s="20">
        <v>0.2274578243</v>
      </c>
      <c r="M7311" s="20">
        <v>3.6507074370000003E-2</v>
      </c>
      <c r="N7311" s="20">
        <v>0.40057457140000002</v>
      </c>
    </row>
    <row r="7312" spans="1:14" ht="15" customHeight="1" outlineLevel="1" x14ac:dyDescent="0.3">
      <c r="A7312" s="12">
        <v>7310</v>
      </c>
      <c r="B7312" s="13">
        <v>1</v>
      </c>
      <c r="C7312" s="19">
        <v>1.1571057967324999E-4</v>
      </c>
      <c r="D7312" s="21">
        <v>0</v>
      </c>
      <c r="E7312" s="21">
        <v>0</v>
      </c>
      <c r="F7312" s="22">
        <v>1.90324020771165E-4</v>
      </c>
      <c r="G7312" s="22">
        <v>1.14155251141553E-4</v>
      </c>
      <c r="H7312" s="26">
        <v>0.43191729930544298</v>
      </c>
      <c r="I7312" s="20">
        <v>7.1955003880000007E-2</v>
      </c>
      <c r="J7312" s="24">
        <v>0.50039999999999996</v>
      </c>
      <c r="K7312" s="20">
        <v>5.7462868270000002E-2</v>
      </c>
      <c r="L7312" s="20">
        <v>0.23172387050000001</v>
      </c>
      <c r="M7312" s="20">
        <v>0.1622527097</v>
      </c>
      <c r="N7312" s="20">
        <v>0.7393731429</v>
      </c>
    </row>
    <row r="7313" spans="1:14" ht="15" customHeight="1" outlineLevel="1" x14ac:dyDescent="0.3">
      <c r="A7313" s="12">
        <v>7311</v>
      </c>
      <c r="B7313" s="13">
        <v>1</v>
      </c>
      <c r="C7313" s="19">
        <v>1.0291841287200399E-4</v>
      </c>
      <c r="D7313" s="21">
        <v>0</v>
      </c>
      <c r="E7313" s="21">
        <v>0</v>
      </c>
      <c r="F7313" s="22">
        <v>2.1382081345896301E-4</v>
      </c>
      <c r="G7313" s="22">
        <v>1.14155251141553E-4</v>
      </c>
      <c r="H7313" s="26">
        <v>0.30738168308835401</v>
      </c>
      <c r="I7313" s="20">
        <v>7.0694336699999999E-2</v>
      </c>
      <c r="J7313" s="24">
        <v>0.46389999999999998</v>
      </c>
      <c r="K7313" s="20">
        <v>4.3462381299999998E-2</v>
      </c>
      <c r="L7313" s="20">
        <v>0.23085127010000001</v>
      </c>
      <c r="M7313" s="20">
        <v>0.20576640460000001</v>
      </c>
      <c r="N7313" s="20">
        <v>0.64690971429999999</v>
      </c>
    </row>
    <row r="7314" spans="1:14" ht="15" customHeight="1" outlineLevel="1" x14ac:dyDescent="0.3">
      <c r="A7314" s="12">
        <v>7312</v>
      </c>
      <c r="B7314" s="13">
        <v>1</v>
      </c>
      <c r="C7314" s="19">
        <v>9.4226484845847405E-5</v>
      </c>
      <c r="D7314" s="21">
        <v>0</v>
      </c>
      <c r="E7314" s="21">
        <v>0</v>
      </c>
      <c r="F7314" s="22">
        <v>2.23219530534082E-4</v>
      </c>
      <c r="G7314" s="22">
        <v>1.14155251141553E-4</v>
      </c>
      <c r="H7314" s="26">
        <v>0.14472621547407499</v>
      </c>
      <c r="I7314" s="20">
        <v>6.9045771919999999E-2</v>
      </c>
      <c r="J7314" s="24">
        <v>0.4259</v>
      </c>
      <c r="K7314" s="20">
        <v>4.236669102E-2</v>
      </c>
      <c r="L7314" s="20">
        <v>0.23918945119999999</v>
      </c>
      <c r="M7314" s="20">
        <v>0.1298329198</v>
      </c>
      <c r="N7314" s="20">
        <v>0.65187942860000003</v>
      </c>
    </row>
    <row r="7315" spans="1:14" ht="15" customHeight="1" outlineLevel="1" x14ac:dyDescent="0.3">
      <c r="A7315" s="12">
        <v>7313</v>
      </c>
      <c r="B7315" s="13">
        <v>1</v>
      </c>
      <c r="C7315" s="19">
        <v>7.5038826529801993E-5</v>
      </c>
      <c r="D7315" s="20">
        <v>5.3525602810000003E-5</v>
      </c>
      <c r="E7315" s="21">
        <v>0</v>
      </c>
      <c r="F7315" s="22">
        <v>2.23219530534082E-4</v>
      </c>
      <c r="G7315" s="22">
        <v>1.14155251141553E-4</v>
      </c>
      <c r="H7315" s="26">
        <v>2.9397512518171499E-2</v>
      </c>
      <c r="I7315" s="20">
        <v>8.0973622960000005E-2</v>
      </c>
      <c r="J7315" s="24">
        <v>0.49020000000000002</v>
      </c>
      <c r="K7315" s="20">
        <v>6.7932797660000002E-2</v>
      </c>
      <c r="L7315" s="20">
        <v>0.26051968199999997</v>
      </c>
      <c r="M7315" s="20">
        <v>3.8187213070000003E-2</v>
      </c>
      <c r="N7315" s="20">
        <v>0.4280305714</v>
      </c>
    </row>
    <row r="7316" spans="1:14" ht="15" customHeight="1" outlineLevel="1" x14ac:dyDescent="0.3">
      <c r="A7316" s="12">
        <v>7314</v>
      </c>
      <c r="B7316" s="13">
        <v>1</v>
      </c>
      <c r="C7316" s="19">
        <v>7.7298243187818005E-5</v>
      </c>
      <c r="D7316" s="20">
        <v>9.3143139159999997E-5</v>
      </c>
      <c r="E7316" s="21">
        <v>0</v>
      </c>
      <c r="F7316" s="22">
        <v>1.6447754881458699E-4</v>
      </c>
      <c r="G7316" s="22">
        <v>1.14155251141553E-4</v>
      </c>
      <c r="H7316" s="26">
        <v>0</v>
      </c>
      <c r="I7316" s="20">
        <v>0.1083204034</v>
      </c>
      <c r="J7316" s="24">
        <v>0.58720000000000006</v>
      </c>
      <c r="K7316" s="20">
        <v>0.28974920869999998</v>
      </c>
      <c r="L7316" s="20">
        <v>0.29920496410000003</v>
      </c>
      <c r="M7316" s="20">
        <v>1.3173889190000001E-3</v>
      </c>
      <c r="N7316" s="21">
        <v>0</v>
      </c>
    </row>
    <row r="7317" spans="1:14" ht="15" customHeight="1" outlineLevel="1" x14ac:dyDescent="0.3">
      <c r="A7317" s="12">
        <v>7315</v>
      </c>
      <c r="B7317" s="13">
        <v>1</v>
      </c>
      <c r="C7317" s="19">
        <v>1.0417945201478899E-4</v>
      </c>
      <c r="D7317" s="20">
        <v>1.1251216700000001E-4</v>
      </c>
      <c r="E7317" s="21">
        <v>0</v>
      </c>
      <c r="F7317" s="22">
        <v>1.1748396343899099E-4</v>
      </c>
      <c r="G7317" s="22">
        <v>1.14155251141553E-4</v>
      </c>
      <c r="H7317" s="26">
        <v>0</v>
      </c>
      <c r="I7317" s="20">
        <v>0.1347944143</v>
      </c>
      <c r="J7317" s="24">
        <v>0.68969999999999998</v>
      </c>
      <c r="K7317" s="20">
        <v>0.33296810319999998</v>
      </c>
      <c r="L7317" s="20">
        <v>0.30395578820000002</v>
      </c>
      <c r="M7317" s="20">
        <v>4.572483764E-3</v>
      </c>
      <c r="N7317" s="21">
        <v>0</v>
      </c>
    </row>
    <row r="7318" spans="1:14" ht="15" customHeight="1" outlineLevel="1" x14ac:dyDescent="0.3">
      <c r="A7318" s="12">
        <v>7316</v>
      </c>
      <c r="B7318" s="13">
        <v>1</v>
      </c>
      <c r="C7318" s="19">
        <v>1.06485743299534E-4</v>
      </c>
      <c r="D7318" s="20">
        <v>1.276065097E-4</v>
      </c>
      <c r="E7318" s="21">
        <v>0</v>
      </c>
      <c r="F7318" s="22">
        <v>8.8112972579242903E-5</v>
      </c>
      <c r="G7318" s="22">
        <v>1.14155251141553E-4</v>
      </c>
      <c r="H7318" s="26">
        <v>0</v>
      </c>
      <c r="I7318" s="20">
        <v>0.1474010861</v>
      </c>
      <c r="J7318" s="24">
        <v>0.75880000000000003</v>
      </c>
      <c r="K7318" s="20">
        <v>0.18431945459999999</v>
      </c>
      <c r="L7318" s="20">
        <v>0.28020166759999998</v>
      </c>
      <c r="M7318" s="20">
        <v>6.2499405959999997E-2</v>
      </c>
      <c r="N7318" s="21">
        <v>0</v>
      </c>
    </row>
    <row r="7319" spans="1:14" ht="15" customHeight="1" outlineLevel="1" x14ac:dyDescent="0.3">
      <c r="A7319" s="12">
        <v>7317</v>
      </c>
      <c r="B7319" s="13">
        <v>1</v>
      </c>
      <c r="C7319" s="19">
        <v>9.4453947706421801E-5</v>
      </c>
      <c r="D7319" s="20">
        <v>1.393874601E-4</v>
      </c>
      <c r="E7319" s="21">
        <v>0</v>
      </c>
      <c r="F7319" s="22">
        <v>5.87419817194953E-5</v>
      </c>
      <c r="G7319" s="22">
        <v>1.14155251141553E-4</v>
      </c>
      <c r="H7319" s="26">
        <v>0</v>
      </c>
      <c r="I7319" s="20">
        <v>0.1643716059</v>
      </c>
      <c r="J7319" s="24">
        <v>0.78069999999999995</v>
      </c>
      <c r="K7319" s="20">
        <v>8.1324567809999998E-2</v>
      </c>
      <c r="L7319" s="20">
        <v>0.27166957530000002</v>
      </c>
      <c r="M7319" s="20">
        <v>9.1599358160000005E-2</v>
      </c>
      <c r="N7319" s="21">
        <v>0</v>
      </c>
    </row>
    <row r="7320" spans="1:14" ht="15" customHeight="1" outlineLevel="1" x14ac:dyDescent="0.3">
      <c r="A7320" s="12">
        <v>7318</v>
      </c>
      <c r="B7320" s="13">
        <v>1</v>
      </c>
      <c r="C7320" s="19">
        <v>8.0710496506219905E-5</v>
      </c>
      <c r="D7320" s="20">
        <v>1.4932763699999999E-4</v>
      </c>
      <c r="E7320" s="21">
        <v>0</v>
      </c>
      <c r="F7320" s="22">
        <v>3.7594868300476997E-5</v>
      </c>
      <c r="G7320" s="22">
        <v>1.14155251141553E-4</v>
      </c>
      <c r="H7320" s="26">
        <v>0</v>
      </c>
      <c r="I7320" s="20">
        <v>0.1671838635</v>
      </c>
      <c r="J7320" s="24">
        <v>0.76270000000000004</v>
      </c>
      <c r="K7320" s="20">
        <v>0.12393474559999999</v>
      </c>
      <c r="L7320" s="20">
        <v>0.25955012599999999</v>
      </c>
      <c r="M7320" s="20">
        <v>6.016074465E-2</v>
      </c>
      <c r="N7320" s="21">
        <v>0</v>
      </c>
    </row>
    <row r="7321" spans="1:14" ht="15" customHeight="1" outlineLevel="1" x14ac:dyDescent="0.3">
      <c r="A7321" s="12">
        <v>7319</v>
      </c>
      <c r="B7321" s="13">
        <v>1</v>
      </c>
      <c r="C7321" s="19">
        <v>8.2317806547332995E-5</v>
      </c>
      <c r="D7321" s="20">
        <v>1.5934962610000001E-4</v>
      </c>
      <c r="E7321" s="21">
        <v>0</v>
      </c>
      <c r="F7321" s="22">
        <v>2.3496792687798098E-5</v>
      </c>
      <c r="G7321" s="22">
        <v>1.14155251141553E-4</v>
      </c>
      <c r="H7321" s="26">
        <v>0</v>
      </c>
      <c r="I7321" s="20">
        <v>0.17949961210000001</v>
      </c>
      <c r="J7321" s="24">
        <v>0.72689999999999999</v>
      </c>
      <c r="K7321" s="20">
        <v>0.1379352325</v>
      </c>
      <c r="L7321" s="20">
        <v>0.23880162890000001</v>
      </c>
      <c r="M7321" s="20">
        <v>2.1325263720000001E-2</v>
      </c>
      <c r="N7321" s="21">
        <v>0</v>
      </c>
    </row>
    <row r="7322" spans="1:14" ht="15" customHeight="1" outlineLevel="1" x14ac:dyDescent="0.3">
      <c r="A7322" s="12">
        <v>7320</v>
      </c>
      <c r="B7322" s="13">
        <v>1</v>
      </c>
      <c r="C7322" s="19">
        <v>8.7529680105438297E-5</v>
      </c>
      <c r="D7322" s="20">
        <v>1.6783763720000001E-4</v>
      </c>
      <c r="E7322" s="21">
        <v>0</v>
      </c>
      <c r="F7322" s="22">
        <v>9.3987170751192492E-6</v>
      </c>
      <c r="G7322" s="22">
        <v>1.14155251141553E-4</v>
      </c>
      <c r="H7322" s="26">
        <v>0</v>
      </c>
      <c r="I7322" s="20">
        <v>0.18240884409999999</v>
      </c>
      <c r="J7322" s="24">
        <v>0.6956</v>
      </c>
      <c r="K7322" s="20">
        <v>5.198441685E-2</v>
      </c>
      <c r="L7322" s="20">
        <v>0.226585224</v>
      </c>
      <c r="M7322" s="20">
        <v>1.337349021E-3</v>
      </c>
      <c r="N7322" s="21">
        <v>0</v>
      </c>
    </row>
    <row r="7323" spans="1:14" ht="15" customHeight="1" outlineLevel="1" x14ac:dyDescent="0.3">
      <c r="A7323" s="12">
        <v>7321</v>
      </c>
      <c r="B7323" s="13">
        <v>1</v>
      </c>
      <c r="C7323" s="19">
        <v>7.4069196387336798E-5</v>
      </c>
      <c r="D7323" s="20">
        <v>1.746689522E-4</v>
      </c>
      <c r="E7323" s="21">
        <v>0</v>
      </c>
      <c r="F7323" s="22">
        <v>5.8741981719495297E-6</v>
      </c>
      <c r="G7323" s="22">
        <v>1.14155251141553E-4</v>
      </c>
      <c r="H7323" s="26">
        <v>0</v>
      </c>
      <c r="I7323" s="20">
        <v>0.18512412719999999</v>
      </c>
      <c r="J7323" s="24">
        <v>0.67659999999999998</v>
      </c>
      <c r="K7323" s="20">
        <v>4.6505965420000003E-2</v>
      </c>
      <c r="L7323" s="20">
        <v>0.2187318208</v>
      </c>
      <c r="M7323" s="20">
        <v>3.0472210079999999E-2</v>
      </c>
      <c r="N7323" s="21">
        <v>0</v>
      </c>
    </row>
    <row r="7324" spans="1:14" ht="15" customHeight="1" outlineLevel="1" x14ac:dyDescent="0.3">
      <c r="A7324" s="12">
        <v>7322</v>
      </c>
      <c r="B7324" s="13">
        <v>1</v>
      </c>
      <c r="C7324" s="19">
        <v>6.1837163526669105E-5</v>
      </c>
      <c r="D7324" s="20">
        <v>1.789640904E-4</v>
      </c>
      <c r="E7324" s="21">
        <v>0</v>
      </c>
      <c r="F7324" s="22">
        <v>2.3496792687798102E-6</v>
      </c>
      <c r="G7324" s="22">
        <v>1.14155251141553E-4</v>
      </c>
      <c r="H7324" s="26">
        <v>0</v>
      </c>
      <c r="I7324" s="20">
        <v>0.17891776570000001</v>
      </c>
      <c r="J7324" s="24">
        <v>0.66690000000000005</v>
      </c>
      <c r="K7324" s="20">
        <v>4.236669102E-2</v>
      </c>
      <c r="L7324" s="20">
        <v>0.22134962189999999</v>
      </c>
      <c r="M7324" s="20">
        <v>0.13818395159999999</v>
      </c>
      <c r="N7324" s="21">
        <v>0</v>
      </c>
    </row>
    <row r="7325" spans="1:14" ht="15" customHeight="1" outlineLevel="1" x14ac:dyDescent="0.3">
      <c r="A7325" s="12">
        <v>7323</v>
      </c>
      <c r="B7325" s="13">
        <v>1</v>
      </c>
      <c r="C7325" s="19">
        <v>5.4645734968945502E-5</v>
      </c>
      <c r="D7325" s="20">
        <v>1.8062078649999999E-4</v>
      </c>
      <c r="E7325" s="21">
        <v>0</v>
      </c>
      <c r="F7325" s="22">
        <v>1.17483963438991E-6</v>
      </c>
      <c r="G7325" s="22">
        <v>1.14155251141553E-4</v>
      </c>
      <c r="H7325" s="26">
        <v>0</v>
      </c>
      <c r="I7325" s="20">
        <v>0.17639643129999999</v>
      </c>
      <c r="J7325" s="24">
        <v>0.65690000000000004</v>
      </c>
      <c r="K7325" s="20">
        <v>9.4838081320000003E-2</v>
      </c>
      <c r="L7325" s="20">
        <v>0.23017258099999999</v>
      </c>
      <c r="M7325" s="20">
        <v>0.17454641409999999</v>
      </c>
      <c r="N7325" s="21">
        <v>0</v>
      </c>
    </row>
    <row r="7326" spans="1:14" ht="15" customHeight="1" outlineLevel="1" x14ac:dyDescent="0.3">
      <c r="A7326" s="12">
        <v>7324</v>
      </c>
      <c r="B7326" s="13">
        <v>1</v>
      </c>
      <c r="C7326" s="19">
        <v>4.33505381327768E-5</v>
      </c>
      <c r="D7326" s="20">
        <v>1.8293197990000001E-4</v>
      </c>
      <c r="E7326" s="21">
        <v>0</v>
      </c>
      <c r="F7326" s="22">
        <v>1.40980756126789E-5</v>
      </c>
      <c r="G7326" s="22">
        <v>1.14155251141553E-4</v>
      </c>
      <c r="H7326" s="26">
        <v>0</v>
      </c>
      <c r="I7326" s="20">
        <v>0.17135376259999999</v>
      </c>
      <c r="J7326" s="24">
        <v>0.65190000000000003</v>
      </c>
      <c r="K7326" s="20">
        <v>3.4696859019999998E-2</v>
      </c>
      <c r="L7326" s="20">
        <v>0.2428737638</v>
      </c>
      <c r="M7326" s="20">
        <v>0.110841969</v>
      </c>
      <c r="N7326" s="21">
        <v>0</v>
      </c>
    </row>
    <row r="7327" spans="1:14" ht="15" customHeight="1" outlineLevel="1" x14ac:dyDescent="0.3">
      <c r="A7327" s="12">
        <v>7325</v>
      </c>
      <c r="B7327" s="13">
        <v>1</v>
      </c>
      <c r="C7327" s="19">
        <v>4.1477349323240401E-5</v>
      </c>
      <c r="D7327" s="20">
        <v>1.8714530599999999E-4</v>
      </c>
      <c r="E7327" s="21">
        <v>0</v>
      </c>
      <c r="F7327" s="22">
        <v>3.7594868300476997E-5</v>
      </c>
      <c r="G7327" s="22">
        <v>1.14155251141553E-4</v>
      </c>
      <c r="H7327" s="26">
        <v>0</v>
      </c>
      <c r="I7327" s="20">
        <v>0.1676687355</v>
      </c>
      <c r="J7327" s="24">
        <v>0.67659999999999998</v>
      </c>
      <c r="K7327" s="20">
        <v>5.6610664720000002E-2</v>
      </c>
      <c r="L7327" s="20">
        <v>0.2532480124</v>
      </c>
      <c r="M7327" s="20">
        <v>3.2701031300000002E-2</v>
      </c>
      <c r="N7327" s="21">
        <v>0</v>
      </c>
    </row>
    <row r="7328" spans="1:14" ht="15" customHeight="1" outlineLevel="1" x14ac:dyDescent="0.3">
      <c r="A7328" s="12">
        <v>7326</v>
      </c>
      <c r="B7328" s="13">
        <v>1</v>
      </c>
      <c r="C7328" s="19">
        <v>5.6217274938418597E-5</v>
      </c>
      <c r="D7328" s="20">
        <v>1.9144044409999999E-4</v>
      </c>
      <c r="E7328" s="21">
        <v>0</v>
      </c>
      <c r="F7328" s="22">
        <v>9.3987170751192502E-5</v>
      </c>
      <c r="G7328" s="22">
        <v>1.14155251141553E-4</v>
      </c>
      <c r="H7328" s="26">
        <v>0</v>
      </c>
      <c r="I7328" s="20">
        <v>0.1649534523</v>
      </c>
      <c r="J7328" s="24">
        <v>0.72040000000000004</v>
      </c>
      <c r="K7328" s="20">
        <v>0.18638909179999999</v>
      </c>
      <c r="L7328" s="20">
        <v>0.26236183829999998</v>
      </c>
      <c r="M7328" s="20">
        <v>1.2395344780000001E-3</v>
      </c>
      <c r="N7328" s="21">
        <v>0</v>
      </c>
    </row>
    <row r="7329" spans="1:14" ht="15" customHeight="1" outlineLevel="1" x14ac:dyDescent="0.3">
      <c r="A7329" s="12">
        <v>7327</v>
      </c>
      <c r="B7329" s="13">
        <v>1</v>
      </c>
      <c r="C7329" s="19">
        <v>8.6757125592866303E-5</v>
      </c>
      <c r="D7329" s="20">
        <v>1.94528853E-4</v>
      </c>
      <c r="E7329" s="21">
        <v>0</v>
      </c>
      <c r="F7329" s="22">
        <v>1.8210014333043501E-4</v>
      </c>
      <c r="G7329" s="22">
        <v>1.14155251141553E-4</v>
      </c>
      <c r="H7329" s="26">
        <v>8.2377644968502708E-3</v>
      </c>
      <c r="I7329" s="20">
        <v>0.16873545379999999</v>
      </c>
      <c r="J7329" s="24">
        <v>0.76570000000000005</v>
      </c>
      <c r="K7329" s="20">
        <v>0.30728025320000002</v>
      </c>
      <c r="L7329" s="20">
        <v>0.2789412449</v>
      </c>
      <c r="M7329" s="20">
        <v>3.3086938590000002E-3</v>
      </c>
      <c r="N7329" s="21">
        <v>0</v>
      </c>
    </row>
    <row r="7330" spans="1:14" ht="15" customHeight="1" outlineLevel="1" x14ac:dyDescent="0.3">
      <c r="A7330" s="12">
        <v>7328</v>
      </c>
      <c r="B7330" s="13">
        <v>1</v>
      </c>
      <c r="C7330" s="19">
        <v>1.1753481072417799E-4</v>
      </c>
      <c r="D7330" s="20">
        <v>1.801503667E-4</v>
      </c>
      <c r="E7330" s="21">
        <v>0</v>
      </c>
      <c r="F7330" s="22">
        <v>1.58603350642637E-4</v>
      </c>
      <c r="G7330" s="22">
        <v>1.14155251141553E-4</v>
      </c>
      <c r="H7330" s="26">
        <v>5.9279599418510701E-2</v>
      </c>
      <c r="I7330" s="20">
        <v>0.1666989915</v>
      </c>
      <c r="J7330" s="24">
        <v>0.77700000000000002</v>
      </c>
      <c r="K7330" s="20">
        <v>0.264183102</v>
      </c>
      <c r="L7330" s="20">
        <v>0.29619934069999998</v>
      </c>
      <c r="M7330" s="20">
        <v>5.1184028749999999E-2</v>
      </c>
      <c r="N7330" s="24">
        <v>1.872E-3</v>
      </c>
    </row>
    <row r="7331" spans="1:14" ht="15" customHeight="1" outlineLevel="1" x14ac:dyDescent="0.3">
      <c r="A7331" s="12">
        <v>7329</v>
      </c>
      <c r="B7331" s="13">
        <v>1</v>
      </c>
      <c r="C7331" s="19">
        <v>1.33182961466742E-4</v>
      </c>
      <c r="D7331" s="20">
        <v>1.508002558E-4</v>
      </c>
      <c r="E7331" s="21">
        <v>0</v>
      </c>
      <c r="F7331" s="22">
        <v>1.4685495429873799E-4</v>
      </c>
      <c r="G7331" s="22">
        <v>1.14155251141553E-4</v>
      </c>
      <c r="H7331" s="26">
        <v>0.18559198837021501</v>
      </c>
      <c r="I7331" s="20">
        <v>0.16582622189999999</v>
      </c>
      <c r="J7331" s="24">
        <v>0.6169</v>
      </c>
      <c r="K7331" s="20">
        <v>0.22242512780000001</v>
      </c>
      <c r="L7331" s="20">
        <v>0.30899747919999998</v>
      </c>
      <c r="M7331" s="20">
        <v>7.7965089809999999E-2</v>
      </c>
      <c r="N7331" s="20">
        <v>9.0145714289999995E-3</v>
      </c>
    </row>
    <row r="7332" spans="1:14" ht="15" customHeight="1" outlineLevel="1" x14ac:dyDescent="0.3">
      <c r="A7332" s="12">
        <v>7330</v>
      </c>
      <c r="B7332" s="13">
        <v>1</v>
      </c>
      <c r="C7332" s="19">
        <v>1.44088574133508E-4</v>
      </c>
      <c r="D7332" s="20">
        <v>1.213069737E-4</v>
      </c>
      <c r="E7332" s="21">
        <v>0</v>
      </c>
      <c r="F7332" s="22">
        <v>1.6447754881458699E-4</v>
      </c>
      <c r="G7332" s="22">
        <v>1.14155251141553E-4</v>
      </c>
      <c r="H7332" s="26">
        <v>0.31755774511387502</v>
      </c>
      <c r="I7332" s="20">
        <v>0.1618502715</v>
      </c>
      <c r="J7332" s="24">
        <v>0.47860000000000003</v>
      </c>
      <c r="K7332" s="20">
        <v>0.18772826879999999</v>
      </c>
      <c r="L7332" s="20">
        <v>0.31656001550000001</v>
      </c>
      <c r="M7332" s="20">
        <v>5.2679199349999997E-2</v>
      </c>
      <c r="N7332" s="20">
        <v>3.3127714289999999E-2</v>
      </c>
    </row>
    <row r="7333" spans="1:14" ht="15" customHeight="1" outlineLevel="1" x14ac:dyDescent="0.3">
      <c r="A7333" s="12">
        <v>7331</v>
      </c>
      <c r="B7333" s="13">
        <v>1</v>
      </c>
      <c r="C7333" s="19">
        <v>1.5389338107201799E-4</v>
      </c>
      <c r="D7333" s="20">
        <v>8.8213956790000002E-5</v>
      </c>
      <c r="E7333" s="21">
        <v>0</v>
      </c>
      <c r="F7333" s="22">
        <v>1.87974341502385E-4</v>
      </c>
      <c r="G7333" s="22">
        <v>1.14155251141553E-4</v>
      </c>
      <c r="H7333" s="26">
        <v>0.40768858019706</v>
      </c>
      <c r="I7333" s="20">
        <v>0.1638867339</v>
      </c>
      <c r="J7333" s="24">
        <v>0.65190000000000003</v>
      </c>
      <c r="K7333" s="20">
        <v>0.2137813489</v>
      </c>
      <c r="L7333" s="20">
        <v>0.30589490009999998</v>
      </c>
      <c r="M7333" s="20">
        <v>1.9547055880000001E-2</v>
      </c>
      <c r="N7333" s="20">
        <v>3.8108571429999998E-3</v>
      </c>
    </row>
    <row r="7334" spans="1:14" ht="15" customHeight="1" outlineLevel="1" x14ac:dyDescent="0.3">
      <c r="A7334" s="12">
        <v>7332</v>
      </c>
      <c r="B7334" s="13">
        <v>1</v>
      </c>
      <c r="C7334" s="19">
        <v>1.6362012305947199E-4</v>
      </c>
      <c r="D7334" s="20">
        <v>6.0131934370000003E-5</v>
      </c>
      <c r="E7334" s="21">
        <v>0</v>
      </c>
      <c r="F7334" s="22">
        <v>2.0677177565262301E-4</v>
      </c>
      <c r="G7334" s="22">
        <v>1.14155251141553E-4</v>
      </c>
      <c r="H7334" s="26">
        <v>0.43110967533516398</v>
      </c>
      <c r="I7334" s="20">
        <v>0.1761055081</v>
      </c>
      <c r="J7334" s="24">
        <v>0.69320000000000004</v>
      </c>
      <c r="K7334" s="20">
        <v>0.24287801310000001</v>
      </c>
      <c r="L7334" s="20">
        <v>0.28950940469999997</v>
      </c>
      <c r="M7334" s="20">
        <v>1.337349021E-3</v>
      </c>
      <c r="N7334" s="21">
        <v>0</v>
      </c>
    </row>
    <row r="7335" spans="1:14" ht="15" customHeight="1" outlineLevel="1" x14ac:dyDescent="0.3">
      <c r="A7335" s="12">
        <v>7333</v>
      </c>
      <c r="B7335" s="13">
        <v>1</v>
      </c>
      <c r="C7335" s="19">
        <v>1.7104134635572701E-4</v>
      </c>
      <c r="D7335" s="20">
        <v>3.9372099890000001E-5</v>
      </c>
      <c r="E7335" s="21">
        <v>0</v>
      </c>
      <c r="F7335" s="22">
        <v>1.87974341502385E-4</v>
      </c>
      <c r="G7335" s="22">
        <v>1.14155251141553E-4</v>
      </c>
      <c r="H7335" s="26">
        <v>0.39670489420125998</v>
      </c>
      <c r="I7335" s="20">
        <v>0.19036074480000001</v>
      </c>
      <c r="J7335" s="24">
        <v>0.72360000000000002</v>
      </c>
      <c r="K7335" s="20">
        <v>0.23946919890000001</v>
      </c>
      <c r="L7335" s="20">
        <v>0.29581151830000002</v>
      </c>
      <c r="M7335" s="20">
        <v>2.514199734E-2</v>
      </c>
      <c r="N7335" s="21">
        <v>0</v>
      </c>
    </row>
    <row r="7336" spans="1:14" ht="15" customHeight="1" outlineLevel="1" x14ac:dyDescent="0.3">
      <c r="A7336" s="12">
        <v>7334</v>
      </c>
      <c r="B7336" s="13">
        <v>1</v>
      </c>
      <c r="C7336" s="19">
        <v>1.6943334103585499E-4</v>
      </c>
      <c r="D7336" s="20">
        <v>2.7161635659999999E-5</v>
      </c>
      <c r="E7336" s="21">
        <v>0</v>
      </c>
      <c r="F7336" s="22">
        <v>1.90324020771165E-4</v>
      </c>
      <c r="G7336" s="22">
        <v>1.14155251141553E-4</v>
      </c>
      <c r="H7336" s="26">
        <v>0.308835406234857</v>
      </c>
      <c r="I7336" s="20">
        <v>0.19714895269999999</v>
      </c>
      <c r="J7336" s="24">
        <v>0.76570000000000005</v>
      </c>
      <c r="K7336" s="20">
        <v>0.25176527879999999</v>
      </c>
      <c r="L7336" s="20">
        <v>0.29154547219999999</v>
      </c>
      <c r="M7336" s="20">
        <v>0.11662153190000001</v>
      </c>
      <c r="N7336" s="21">
        <v>0</v>
      </c>
    </row>
    <row r="7337" spans="1:14" ht="15" customHeight="1" outlineLevel="1" x14ac:dyDescent="0.3">
      <c r="A7337" s="12">
        <v>7335</v>
      </c>
      <c r="B7337" s="13">
        <v>1</v>
      </c>
      <c r="C7337" s="19">
        <v>1.63073701606588E-4</v>
      </c>
      <c r="D7337" s="20">
        <v>2.487089531E-5</v>
      </c>
      <c r="E7337" s="21">
        <v>0</v>
      </c>
      <c r="F7337" s="22">
        <v>2.1382081345896301E-4</v>
      </c>
      <c r="G7337" s="22">
        <v>1.14155251141553E-4</v>
      </c>
      <c r="H7337" s="26">
        <v>0.20626716200936801</v>
      </c>
      <c r="I7337" s="20">
        <v>0.2013188518</v>
      </c>
      <c r="J7337" s="24">
        <v>0.77039999999999997</v>
      </c>
      <c r="K7337" s="20">
        <v>0.26783540300000003</v>
      </c>
      <c r="L7337" s="20">
        <v>0.30696141170000002</v>
      </c>
      <c r="M7337" s="20">
        <v>0.14665570219999999</v>
      </c>
      <c r="N7337" s="21">
        <v>0</v>
      </c>
    </row>
    <row r="7338" spans="1:14" ht="15" customHeight="1" outlineLevel="1" x14ac:dyDescent="0.3">
      <c r="A7338" s="12">
        <v>7336</v>
      </c>
      <c r="B7338" s="13">
        <v>1</v>
      </c>
      <c r="C7338" s="19">
        <v>1.4980343755169201E-4</v>
      </c>
      <c r="D7338" s="20">
        <v>4.266503915E-5</v>
      </c>
      <c r="E7338" s="21">
        <v>0</v>
      </c>
      <c r="F7338" s="22">
        <v>2.23219530534082E-4</v>
      </c>
      <c r="G7338" s="22">
        <v>1.14155251141553E-4</v>
      </c>
      <c r="H7338" s="26">
        <v>8.8031012760458702E-2</v>
      </c>
      <c r="I7338" s="20">
        <v>0.21731962760000001</v>
      </c>
      <c r="J7338" s="24">
        <v>0.77610000000000001</v>
      </c>
      <c r="K7338" s="20">
        <v>0.33382030680000002</v>
      </c>
      <c r="L7338" s="20">
        <v>0.31190614700000002</v>
      </c>
      <c r="M7338" s="20">
        <v>9.3799545459999994E-2</v>
      </c>
      <c r="N7338" s="21">
        <v>0</v>
      </c>
    </row>
    <row r="7339" spans="1:14" ht="15" customHeight="1" outlineLevel="1" x14ac:dyDescent="0.3">
      <c r="A7339" s="12">
        <v>7337</v>
      </c>
      <c r="B7339" s="13">
        <v>1</v>
      </c>
      <c r="C7339" s="19">
        <v>1.33176249622779E-4</v>
      </c>
      <c r="D7339" s="20">
        <v>8.7436741310000006E-5</v>
      </c>
      <c r="E7339" s="21">
        <v>0</v>
      </c>
      <c r="F7339" s="22">
        <v>2.23219530534082E-4</v>
      </c>
      <c r="G7339" s="22">
        <v>1.14155251141553E-4</v>
      </c>
      <c r="H7339" s="26">
        <v>1.84138265223712E-2</v>
      </c>
      <c r="I7339" s="20">
        <v>0.2494181536</v>
      </c>
      <c r="J7339" s="24">
        <v>0.79320000000000002</v>
      </c>
      <c r="K7339" s="20">
        <v>0.41526661799999998</v>
      </c>
      <c r="L7339" s="20">
        <v>0.34079891410000002</v>
      </c>
      <c r="M7339" s="20">
        <v>2.7767193579999998E-2</v>
      </c>
      <c r="N7339" s="21">
        <v>0</v>
      </c>
    </row>
    <row r="7340" spans="1:14" ht="15" customHeight="1" outlineLevel="1" x14ac:dyDescent="0.3">
      <c r="A7340" s="12">
        <v>7338</v>
      </c>
      <c r="B7340" s="13">
        <v>1</v>
      </c>
      <c r="C7340" s="19">
        <v>1.37848042602927E-4</v>
      </c>
      <c r="D7340" s="20">
        <v>1.085442775E-4</v>
      </c>
      <c r="E7340" s="21">
        <v>0</v>
      </c>
      <c r="F7340" s="22">
        <v>1.6447754881458699E-4</v>
      </c>
      <c r="G7340" s="22">
        <v>1.14155251141553E-4</v>
      </c>
      <c r="H7340" s="26">
        <v>0</v>
      </c>
      <c r="I7340" s="20">
        <v>0.29111714509999997</v>
      </c>
      <c r="J7340" s="24">
        <v>0.84440000000000004</v>
      </c>
      <c r="K7340" s="20">
        <v>0.4996347699</v>
      </c>
      <c r="L7340" s="20">
        <v>0.36901299199999998</v>
      </c>
      <c r="M7340" s="20">
        <v>1.1648094319999999E-3</v>
      </c>
      <c r="N7340" s="21">
        <v>0</v>
      </c>
    </row>
    <row r="7341" spans="1:14" ht="15" customHeight="1" outlineLevel="1" x14ac:dyDescent="0.3">
      <c r="A7341" s="12">
        <v>7339</v>
      </c>
      <c r="B7341" s="13">
        <v>1</v>
      </c>
      <c r="C7341" s="19">
        <v>1.61813969810605E-4</v>
      </c>
      <c r="D7341" s="20">
        <v>1.167459461E-4</v>
      </c>
      <c r="E7341" s="21">
        <v>0</v>
      </c>
      <c r="F7341" s="22">
        <v>1.1748396343899099E-4</v>
      </c>
      <c r="G7341" s="22">
        <v>1.14155251141553E-4</v>
      </c>
      <c r="H7341" s="26">
        <v>0</v>
      </c>
      <c r="I7341" s="20">
        <v>0.30769976729999998</v>
      </c>
      <c r="J7341" s="24">
        <v>0.82789999999999997</v>
      </c>
      <c r="K7341" s="20">
        <v>0.466642318</v>
      </c>
      <c r="L7341" s="20">
        <v>0.35272445219999998</v>
      </c>
      <c r="M7341" s="20">
        <v>2.3022839139999998E-3</v>
      </c>
      <c r="N7341" s="21">
        <v>0</v>
      </c>
    </row>
    <row r="7342" spans="1:14" ht="15" customHeight="1" outlineLevel="1" x14ac:dyDescent="0.3">
      <c r="A7342" s="12">
        <v>7340</v>
      </c>
      <c r="B7342" s="13">
        <v>1</v>
      </c>
      <c r="C7342" s="19">
        <v>1.5977826706700199E-4</v>
      </c>
      <c r="D7342" s="20">
        <v>1.24068134E-4</v>
      </c>
      <c r="E7342" s="21">
        <v>0</v>
      </c>
      <c r="F7342" s="22">
        <v>8.8112972579242903E-5</v>
      </c>
      <c r="G7342" s="22">
        <v>1.14155251141553E-4</v>
      </c>
      <c r="H7342" s="26">
        <v>0</v>
      </c>
      <c r="I7342" s="20">
        <v>0.29557796739999997</v>
      </c>
      <c r="J7342" s="24">
        <v>0.74470000000000003</v>
      </c>
      <c r="K7342" s="20">
        <v>0.3195763331</v>
      </c>
      <c r="L7342" s="20">
        <v>0.31898390539999999</v>
      </c>
      <c r="M7342" s="20">
        <v>4.1324116930000002E-2</v>
      </c>
      <c r="N7342" s="21">
        <v>0</v>
      </c>
    </row>
    <row r="7343" spans="1:14" ht="15" customHeight="1" outlineLevel="1" x14ac:dyDescent="0.3">
      <c r="A7343" s="12">
        <v>7341</v>
      </c>
      <c r="B7343" s="13">
        <v>1</v>
      </c>
      <c r="C7343" s="19">
        <v>1.3724416796577401E-4</v>
      </c>
      <c r="D7343" s="20">
        <v>1.2914048760000001E-4</v>
      </c>
      <c r="E7343" s="21">
        <v>0</v>
      </c>
      <c r="F7343" s="22">
        <v>5.87419817194953E-5</v>
      </c>
      <c r="G7343" s="22">
        <v>1.14155251141553E-4</v>
      </c>
      <c r="H7343" s="26">
        <v>0</v>
      </c>
      <c r="I7343" s="20">
        <v>0.29412335140000001</v>
      </c>
      <c r="J7343" s="24">
        <v>0.7137</v>
      </c>
      <c r="K7343" s="20">
        <v>0.17932797659999999</v>
      </c>
      <c r="L7343" s="20">
        <v>0.2933876285</v>
      </c>
      <c r="M7343" s="20">
        <v>6.5755691860000007E-2</v>
      </c>
      <c r="N7343" s="21">
        <v>0</v>
      </c>
    </row>
    <row r="7344" spans="1:14" ht="15" customHeight="1" outlineLevel="1" x14ac:dyDescent="0.3">
      <c r="A7344" s="12">
        <v>7342</v>
      </c>
      <c r="B7344" s="13">
        <v>1</v>
      </c>
      <c r="C7344" s="19">
        <v>1.16340841698762E-4</v>
      </c>
      <c r="D7344" s="20">
        <v>1.3290384679999999E-4</v>
      </c>
      <c r="E7344" s="21">
        <v>0</v>
      </c>
      <c r="F7344" s="22">
        <v>3.7594868300476997E-5</v>
      </c>
      <c r="G7344" s="22">
        <v>1.14155251141553E-4</v>
      </c>
      <c r="H7344" s="26">
        <v>0</v>
      </c>
      <c r="I7344" s="20">
        <v>0.30013576419999999</v>
      </c>
      <c r="J7344" s="24">
        <v>0.70699999999999996</v>
      </c>
      <c r="K7344" s="20">
        <v>0.14170927680000001</v>
      </c>
      <c r="L7344" s="20">
        <v>0.28892767110000001</v>
      </c>
      <c r="M7344" s="20">
        <v>4.5845147820000001E-2</v>
      </c>
      <c r="N7344" s="21">
        <v>0</v>
      </c>
    </row>
    <row r="7345" spans="1:14" ht="15" customHeight="1" outlineLevel="1" x14ac:dyDescent="0.3">
      <c r="A7345" s="12">
        <v>7343</v>
      </c>
      <c r="B7345" s="13">
        <v>1</v>
      </c>
      <c r="C7345" s="19">
        <v>1.1600872631852401E-4</v>
      </c>
      <c r="D7345" s="20">
        <v>1.355218358E-4</v>
      </c>
      <c r="E7345" s="21">
        <v>0</v>
      </c>
      <c r="F7345" s="22">
        <v>2.3496792687798098E-5</v>
      </c>
      <c r="G7345" s="22">
        <v>1.14155251141553E-4</v>
      </c>
      <c r="H7345" s="26">
        <v>0</v>
      </c>
      <c r="I7345" s="20">
        <v>0.29742048100000001</v>
      </c>
      <c r="J7345" s="24">
        <v>0.69320000000000004</v>
      </c>
      <c r="K7345" s="20">
        <v>0.14438763090000001</v>
      </c>
      <c r="L7345" s="20">
        <v>0.26982741900000001</v>
      </c>
      <c r="M7345" s="20">
        <v>1.7870552460000001E-2</v>
      </c>
      <c r="N7345" s="21">
        <v>0</v>
      </c>
    </row>
    <row r="7346" spans="1:14" ht="15" customHeight="1" outlineLevel="1" x14ac:dyDescent="0.3">
      <c r="A7346" s="12">
        <v>7344</v>
      </c>
      <c r="B7346" s="13">
        <v>1</v>
      </c>
      <c r="C7346" s="19">
        <v>1.1934056624976E-4</v>
      </c>
      <c r="D7346" s="20">
        <v>1.380171065E-4</v>
      </c>
      <c r="E7346" s="21">
        <v>0</v>
      </c>
      <c r="F7346" s="22">
        <v>9.3987170751192492E-6</v>
      </c>
      <c r="G7346" s="22">
        <v>1.14155251141553E-4</v>
      </c>
      <c r="H7346" s="26">
        <v>0</v>
      </c>
      <c r="I7346" s="20">
        <v>0.2838440652</v>
      </c>
      <c r="J7346" s="24">
        <v>0.66690000000000005</v>
      </c>
      <c r="K7346" s="20">
        <v>0.16459702949999999</v>
      </c>
      <c r="L7346" s="20">
        <v>0.24723676559999999</v>
      </c>
      <c r="M7346" s="20">
        <v>1.337349021E-3</v>
      </c>
      <c r="N7346" s="21">
        <v>0</v>
      </c>
    </row>
    <row r="7347" spans="1:14" ht="15" customHeight="1" outlineLevel="1" x14ac:dyDescent="0.3">
      <c r="A7347" s="12">
        <v>7345</v>
      </c>
      <c r="B7347" s="13">
        <v>1</v>
      </c>
      <c r="C7347" s="19">
        <v>1.0265591168176501E-4</v>
      </c>
      <c r="D7347" s="20">
        <v>1.3953063140000001E-4</v>
      </c>
      <c r="E7347" s="21">
        <v>0</v>
      </c>
      <c r="F7347" s="22">
        <v>5.8741981719495297E-6</v>
      </c>
      <c r="G7347" s="22">
        <v>1.14155251141553E-4</v>
      </c>
      <c r="H7347" s="26">
        <v>0</v>
      </c>
      <c r="I7347" s="20">
        <v>0.2851047324</v>
      </c>
      <c r="J7347" s="24">
        <v>0.65820000000000001</v>
      </c>
      <c r="K7347" s="20">
        <v>0.1141952764</v>
      </c>
      <c r="L7347" s="20">
        <v>0.2395772736</v>
      </c>
      <c r="M7347" s="20">
        <v>2.0472690580000001E-2</v>
      </c>
      <c r="N7347" s="21">
        <v>0</v>
      </c>
    </row>
    <row r="7348" spans="1:14" ht="15" customHeight="1" outlineLevel="1" x14ac:dyDescent="0.3">
      <c r="A7348" s="12">
        <v>7346</v>
      </c>
      <c r="B7348" s="13">
        <v>1</v>
      </c>
      <c r="C7348" s="19">
        <v>8.86471344649398E-5</v>
      </c>
      <c r="D7348" s="20">
        <v>1.4135095190000001E-4</v>
      </c>
      <c r="E7348" s="21">
        <v>0</v>
      </c>
      <c r="F7348" s="22">
        <v>2.3496792687798102E-6</v>
      </c>
      <c r="G7348" s="22">
        <v>1.14155251141553E-4</v>
      </c>
      <c r="H7348" s="26">
        <v>0</v>
      </c>
      <c r="I7348" s="20">
        <v>0.30003878979999998</v>
      </c>
      <c r="J7348" s="24">
        <v>0.62619999999999998</v>
      </c>
      <c r="K7348" s="20">
        <v>0.1313610908</v>
      </c>
      <c r="L7348" s="20">
        <v>0.23288733759999999</v>
      </c>
      <c r="M7348" s="20">
        <v>9.7427648650000004E-2</v>
      </c>
      <c r="N7348" s="21">
        <v>0</v>
      </c>
    </row>
    <row r="7349" spans="1:14" ht="15" customHeight="1" outlineLevel="1" x14ac:dyDescent="0.3">
      <c r="A7349" s="12">
        <v>7347</v>
      </c>
      <c r="B7349" s="13">
        <v>1</v>
      </c>
      <c r="C7349" s="19">
        <v>7.9925989680309497E-5</v>
      </c>
      <c r="D7349" s="20">
        <v>1.436416922E-4</v>
      </c>
      <c r="E7349" s="21">
        <v>0</v>
      </c>
      <c r="F7349" s="22">
        <v>1.17483963438991E-6</v>
      </c>
      <c r="G7349" s="22">
        <v>1.14155251141553E-4</v>
      </c>
      <c r="H7349" s="26">
        <v>0</v>
      </c>
      <c r="I7349" s="20">
        <v>0.3136152056</v>
      </c>
      <c r="J7349" s="24">
        <v>0.63660000000000005</v>
      </c>
      <c r="K7349" s="20">
        <v>0.11273435599999999</v>
      </c>
      <c r="L7349" s="20">
        <v>0.2427768082</v>
      </c>
      <c r="M7349" s="20">
        <v>0.121906556</v>
      </c>
      <c r="N7349" s="21">
        <v>0</v>
      </c>
    </row>
    <row r="7350" spans="1:14" ht="15" customHeight="1" outlineLevel="1" x14ac:dyDescent="0.3">
      <c r="A7350" s="12">
        <v>7348</v>
      </c>
      <c r="B7350" s="13">
        <v>1</v>
      </c>
      <c r="C7350" s="19">
        <v>6.7229914517327605E-5</v>
      </c>
      <c r="D7350" s="20">
        <v>1.4533929440000001E-4</v>
      </c>
      <c r="E7350" s="21">
        <v>0</v>
      </c>
      <c r="F7350" s="22">
        <v>1.40980756126789E-5</v>
      </c>
      <c r="G7350" s="22">
        <v>1.14155251141553E-4</v>
      </c>
      <c r="H7350" s="26">
        <v>0</v>
      </c>
      <c r="I7350" s="20">
        <v>0.30304499610000002</v>
      </c>
      <c r="J7350" s="24">
        <v>0.68020000000000003</v>
      </c>
      <c r="K7350" s="20">
        <v>0.1060384709</v>
      </c>
      <c r="L7350" s="20">
        <v>0.2443280977</v>
      </c>
      <c r="M7350" s="20">
        <v>7.860017859E-2</v>
      </c>
      <c r="N7350" s="21">
        <v>0</v>
      </c>
    </row>
    <row r="7351" spans="1:14" ht="15" customHeight="1" outlineLevel="1" x14ac:dyDescent="0.3">
      <c r="A7351" s="12">
        <v>7349</v>
      </c>
      <c r="B7351" s="13">
        <v>1</v>
      </c>
      <c r="C7351" s="19">
        <v>6.5384566161441699E-5</v>
      </c>
      <c r="D7351" s="20">
        <v>1.4533929440000001E-4</v>
      </c>
      <c r="E7351" s="21">
        <v>0</v>
      </c>
      <c r="F7351" s="22">
        <v>3.7594868300476997E-5</v>
      </c>
      <c r="G7351" s="22">
        <v>1.14155251141553E-4</v>
      </c>
      <c r="H7351" s="26">
        <v>0</v>
      </c>
      <c r="I7351" s="20">
        <v>0.30294802170000001</v>
      </c>
      <c r="J7351" s="24">
        <v>0.64429999999999998</v>
      </c>
      <c r="K7351" s="20">
        <v>0.1191867543</v>
      </c>
      <c r="L7351" s="20">
        <v>0.24297071940000001</v>
      </c>
      <c r="M7351" s="20">
        <v>2.33563938E-2</v>
      </c>
      <c r="N7351" s="21">
        <v>0</v>
      </c>
    </row>
    <row r="7352" spans="1:14" ht="15" customHeight="1" outlineLevel="1" x14ac:dyDescent="0.3">
      <c r="A7352" s="12">
        <v>7350</v>
      </c>
      <c r="B7352" s="13">
        <v>1</v>
      </c>
      <c r="C7352" s="19">
        <v>7.7539325217461797E-5</v>
      </c>
      <c r="D7352" s="20">
        <v>1.4400984690000001E-4</v>
      </c>
      <c r="E7352" s="21">
        <v>0</v>
      </c>
      <c r="F7352" s="22">
        <v>9.3987170751192502E-5</v>
      </c>
      <c r="G7352" s="22">
        <v>1.14155251141553E-4</v>
      </c>
      <c r="H7352" s="26">
        <v>0</v>
      </c>
      <c r="I7352" s="20">
        <v>0.31303335920000003</v>
      </c>
      <c r="J7352" s="24">
        <v>0.6129</v>
      </c>
      <c r="K7352" s="20">
        <v>0.2236425615</v>
      </c>
      <c r="L7352" s="20">
        <v>0.25431452389999998</v>
      </c>
      <c r="M7352" s="20">
        <v>1.0931495910000001E-3</v>
      </c>
      <c r="N7352" s="21">
        <v>0</v>
      </c>
    </row>
    <row r="7353" spans="1:14" ht="15" customHeight="1" outlineLevel="1" x14ac:dyDescent="0.3">
      <c r="A7353" s="12">
        <v>7351</v>
      </c>
      <c r="B7353" s="13">
        <v>1</v>
      </c>
      <c r="C7353" s="19">
        <v>1.0628151144308001E-4</v>
      </c>
      <c r="D7353" s="20">
        <v>1.4439845469999999E-4</v>
      </c>
      <c r="E7353" s="21">
        <v>0</v>
      </c>
      <c r="F7353" s="22">
        <v>1.8210014333043501E-4</v>
      </c>
      <c r="G7353" s="22">
        <v>1.14155251141553E-4</v>
      </c>
      <c r="H7353" s="26">
        <v>6.4609917622354997E-3</v>
      </c>
      <c r="I7353" s="20">
        <v>0.3027540729</v>
      </c>
      <c r="J7353" s="24">
        <v>0.62619999999999998</v>
      </c>
      <c r="K7353" s="20">
        <v>0.3179936693</v>
      </c>
      <c r="L7353" s="20">
        <v>0.27835951129999997</v>
      </c>
      <c r="M7353" s="20">
        <v>1.5239478200000001E-3</v>
      </c>
      <c r="N7353" s="21">
        <v>0</v>
      </c>
    </row>
    <row r="7354" spans="1:14" ht="15" customHeight="1" outlineLevel="1" x14ac:dyDescent="0.3">
      <c r="A7354" s="12">
        <v>7352</v>
      </c>
      <c r="B7354" s="13">
        <v>1</v>
      </c>
      <c r="C7354" s="19">
        <v>1.34285995957178E-4</v>
      </c>
      <c r="D7354" s="20">
        <v>1.3717853189999999E-4</v>
      </c>
      <c r="E7354" s="21">
        <v>0</v>
      </c>
      <c r="F7354" s="22">
        <v>1.58603350642637E-4</v>
      </c>
      <c r="G7354" s="22">
        <v>1.14155251141553E-4</v>
      </c>
      <c r="H7354" s="26">
        <v>2.9074462930059799E-2</v>
      </c>
      <c r="I7354" s="20">
        <v>0.2772498061</v>
      </c>
      <c r="J7354" s="24">
        <v>0.60760000000000003</v>
      </c>
      <c r="K7354" s="20">
        <v>0.30301923549999998</v>
      </c>
      <c r="L7354" s="20">
        <v>0.29891409730000001</v>
      </c>
      <c r="M7354" s="20">
        <v>3.281947231E-2</v>
      </c>
      <c r="N7354" s="20">
        <v>1.961142857E-3</v>
      </c>
    </row>
    <row r="7355" spans="1:14" ht="15" customHeight="1" outlineLevel="1" x14ac:dyDescent="0.3">
      <c r="A7355" s="12">
        <v>7353</v>
      </c>
      <c r="B7355" s="13">
        <v>1</v>
      </c>
      <c r="C7355" s="19">
        <v>1.4684436172732101E-4</v>
      </c>
      <c r="D7355" s="20">
        <v>1.1631643219999999E-4</v>
      </c>
      <c r="E7355" s="21">
        <v>0</v>
      </c>
      <c r="F7355" s="22">
        <v>1.4685495429873799E-4</v>
      </c>
      <c r="G7355" s="22">
        <v>1.14155251141553E-4</v>
      </c>
      <c r="H7355" s="26">
        <v>9.6107252463253107E-2</v>
      </c>
      <c r="I7355" s="20">
        <v>0.26357641580000002</v>
      </c>
      <c r="J7355" s="24">
        <v>0.47560000000000002</v>
      </c>
      <c r="K7355" s="20">
        <v>0.28061845629999999</v>
      </c>
      <c r="L7355" s="20">
        <v>0.30919139029999998</v>
      </c>
      <c r="M7355" s="20">
        <v>5.489252545E-2</v>
      </c>
      <c r="N7355" s="20">
        <v>1.827428571E-3</v>
      </c>
    </row>
    <row r="7356" spans="1:14" ht="15" customHeight="1" outlineLevel="1" x14ac:dyDescent="0.3">
      <c r="A7356" s="12">
        <v>7354</v>
      </c>
      <c r="B7356" s="13">
        <v>1</v>
      </c>
      <c r="C7356" s="19">
        <v>1.58131514923933E-4</v>
      </c>
      <c r="D7356" s="20">
        <v>9.0954664E-5</v>
      </c>
      <c r="E7356" s="21">
        <v>0</v>
      </c>
      <c r="F7356" s="22">
        <v>1.6447754881458699E-4</v>
      </c>
      <c r="G7356" s="22">
        <v>1.14155251141553E-4</v>
      </c>
      <c r="H7356" s="26">
        <v>0.15393312873526099</v>
      </c>
      <c r="I7356" s="20">
        <v>0.25814584950000002</v>
      </c>
      <c r="J7356" s="24">
        <v>0.37969999999999998</v>
      </c>
      <c r="K7356" s="20">
        <v>0.25395665940000001</v>
      </c>
      <c r="L7356" s="20">
        <v>0.31045181309999997</v>
      </c>
      <c r="M7356" s="20">
        <v>3.9629283940000003E-2</v>
      </c>
      <c r="N7356" s="20">
        <v>6.3213428569999994E-2</v>
      </c>
    </row>
    <row r="7357" spans="1:14" ht="15" customHeight="1" outlineLevel="1" x14ac:dyDescent="0.3">
      <c r="A7357" s="12">
        <v>7355</v>
      </c>
      <c r="B7357" s="13">
        <v>1</v>
      </c>
      <c r="C7357" s="19">
        <v>1.6656523725112901E-4</v>
      </c>
      <c r="D7357" s="20">
        <v>6.4427072540000006E-5</v>
      </c>
      <c r="E7357" s="21">
        <v>0</v>
      </c>
      <c r="F7357" s="22">
        <v>1.87974341502385E-4</v>
      </c>
      <c r="G7357" s="22">
        <v>1.14155251141553E-4</v>
      </c>
      <c r="H7357" s="26">
        <v>0.20384429009853</v>
      </c>
      <c r="I7357" s="20">
        <v>0.25649728469999999</v>
      </c>
      <c r="J7357" s="24">
        <v>0.54079999999999995</v>
      </c>
      <c r="K7357" s="20">
        <v>0.24786949110000001</v>
      </c>
      <c r="L7357" s="20">
        <v>0.30502229980000001</v>
      </c>
      <c r="M7357" s="20">
        <v>1.629275849E-2</v>
      </c>
      <c r="N7357" s="20">
        <v>2.497114286E-2</v>
      </c>
    </row>
    <row r="7358" spans="1:14" ht="15" customHeight="1" outlineLevel="1" x14ac:dyDescent="0.3">
      <c r="A7358" s="12">
        <v>7356</v>
      </c>
      <c r="B7358" s="13">
        <v>1</v>
      </c>
      <c r="C7358" s="19">
        <v>1.73426120618816E-4</v>
      </c>
      <c r="D7358" s="20">
        <v>4.5385293320000003E-5</v>
      </c>
      <c r="E7358" s="21">
        <v>0</v>
      </c>
      <c r="F7358" s="22">
        <v>2.0677177565262301E-4</v>
      </c>
      <c r="G7358" s="22">
        <v>1.14155251141553E-4</v>
      </c>
      <c r="H7358" s="26">
        <v>0.23308027782264601</v>
      </c>
      <c r="I7358" s="20">
        <v>0.2686190846</v>
      </c>
      <c r="J7358" s="24">
        <v>0.64170000000000005</v>
      </c>
      <c r="K7358" s="20">
        <v>0.27514000490000001</v>
      </c>
      <c r="L7358" s="20">
        <v>0.2965871631</v>
      </c>
      <c r="M7358" s="20">
        <v>1.337349021E-3</v>
      </c>
      <c r="N7358" s="21">
        <v>0</v>
      </c>
    </row>
    <row r="7359" spans="1:14" ht="15" customHeight="1" outlineLevel="1" x14ac:dyDescent="0.3">
      <c r="A7359" s="12">
        <v>7357</v>
      </c>
      <c r="B7359" s="13">
        <v>1</v>
      </c>
      <c r="C7359" s="19">
        <v>1.76561210027765E-4</v>
      </c>
      <c r="D7359" s="20">
        <v>3.237716058E-5</v>
      </c>
      <c r="E7359" s="21">
        <v>0</v>
      </c>
      <c r="F7359" s="22">
        <v>1.87974341502385E-4</v>
      </c>
      <c r="G7359" s="22">
        <v>1.14155251141553E-4</v>
      </c>
      <c r="H7359" s="26">
        <v>0.228396058795025</v>
      </c>
      <c r="I7359" s="20">
        <v>0.2786074476</v>
      </c>
      <c r="J7359" s="24">
        <v>0.69089999999999996</v>
      </c>
      <c r="K7359" s="20">
        <v>0.23313854389999999</v>
      </c>
      <c r="L7359" s="24">
        <v>0.29445413999999998</v>
      </c>
      <c r="M7359" s="20">
        <v>1.6420544249999999E-2</v>
      </c>
      <c r="N7359" s="20">
        <v>0.58865485709999998</v>
      </c>
    </row>
    <row r="7360" spans="1:14" ht="15" customHeight="1" outlineLevel="1" x14ac:dyDescent="0.3">
      <c r="A7360" s="12">
        <v>7358</v>
      </c>
      <c r="B7360" s="13">
        <v>1</v>
      </c>
      <c r="C7360" s="19">
        <v>1.72280079966369E-4</v>
      </c>
      <c r="D7360" s="20">
        <v>2.370507209E-5</v>
      </c>
      <c r="E7360" s="21">
        <v>0</v>
      </c>
      <c r="F7360" s="22">
        <v>1.90324020771165E-4</v>
      </c>
      <c r="G7360" s="22">
        <v>1.14155251141553E-4</v>
      </c>
      <c r="H7360" s="26">
        <v>0.19835244710062999</v>
      </c>
      <c r="I7360" s="20">
        <v>0.26231574860000001</v>
      </c>
      <c r="J7360" s="24">
        <v>0.64039999999999997</v>
      </c>
      <c r="K7360" s="20">
        <v>0.20939858780000001</v>
      </c>
      <c r="L7360" s="20">
        <v>0.29891409730000001</v>
      </c>
      <c r="M7360" s="20">
        <v>8.046450007E-2</v>
      </c>
      <c r="N7360" s="20">
        <v>0.82245428570000001</v>
      </c>
    </row>
    <row r="7361" spans="1:14" ht="15" customHeight="1" outlineLevel="1" x14ac:dyDescent="0.3">
      <c r="A7361" s="12">
        <v>7359</v>
      </c>
      <c r="B7361" s="13">
        <v>1</v>
      </c>
      <c r="C7361" s="19">
        <v>1.67893996726495E-4</v>
      </c>
      <c r="D7361" s="20">
        <v>2.2293812399999999E-5</v>
      </c>
      <c r="E7361" s="21">
        <v>0</v>
      </c>
      <c r="F7361" s="22">
        <v>2.1382081345896301E-4</v>
      </c>
      <c r="G7361" s="22">
        <v>1.14155251141553E-4</v>
      </c>
      <c r="H7361" s="26">
        <v>0.143272492327572</v>
      </c>
      <c r="I7361" s="20">
        <v>0.26454615980000001</v>
      </c>
      <c r="J7361" s="24">
        <v>0.50619999999999998</v>
      </c>
      <c r="K7361" s="20">
        <v>0.1527879231</v>
      </c>
      <c r="L7361" s="20">
        <v>0.30191972080000001</v>
      </c>
      <c r="M7361" s="20">
        <v>0.1001112626</v>
      </c>
      <c r="N7361" s="20">
        <v>2.7077142860000001E-3</v>
      </c>
    </row>
    <row r="7362" spans="1:14" ht="15" customHeight="1" outlineLevel="1" x14ac:dyDescent="0.3">
      <c r="A7362" s="12">
        <v>7360</v>
      </c>
      <c r="B7362" s="13">
        <v>1</v>
      </c>
      <c r="C7362" s="19">
        <v>1.5545870668968499E-4</v>
      </c>
      <c r="D7362" s="20">
        <v>3.8369900980000003E-5</v>
      </c>
      <c r="E7362" s="21">
        <v>0</v>
      </c>
      <c r="F7362" s="22">
        <v>2.23219530534082E-4</v>
      </c>
      <c r="G7362" s="22">
        <v>1.14155251141553E-4</v>
      </c>
      <c r="H7362" s="26">
        <v>6.3317719269907896E-2</v>
      </c>
      <c r="I7362" s="20">
        <v>0.24272692009999999</v>
      </c>
      <c r="J7362" s="24">
        <v>0.48149999999999998</v>
      </c>
      <c r="K7362" s="20">
        <v>0.2035549063</v>
      </c>
      <c r="L7362" s="20">
        <v>0.30890052359999998</v>
      </c>
      <c r="M7362" s="20">
        <v>6.5138397579999993E-2</v>
      </c>
      <c r="N7362" s="21">
        <v>0</v>
      </c>
    </row>
    <row r="7363" spans="1:14" ht="15" customHeight="1" outlineLevel="1" x14ac:dyDescent="0.3">
      <c r="A7363" s="12">
        <v>7361</v>
      </c>
      <c r="B7363" s="13">
        <v>1</v>
      </c>
      <c r="C7363" s="19">
        <v>1.4110728649456E-4</v>
      </c>
      <c r="D7363" s="20">
        <v>7.600349256E-5</v>
      </c>
      <c r="E7363" s="21">
        <v>0</v>
      </c>
      <c r="F7363" s="22">
        <v>2.23219530534082E-4</v>
      </c>
      <c r="G7363" s="22">
        <v>1.14155251141553E-4</v>
      </c>
      <c r="H7363" s="26">
        <v>1.53448554353093E-2</v>
      </c>
      <c r="I7363" s="20">
        <v>0.25048487200000003</v>
      </c>
      <c r="J7363" s="24">
        <v>0.55930000000000002</v>
      </c>
      <c r="K7363" s="20">
        <v>0.23472120769999999</v>
      </c>
      <c r="L7363" s="20">
        <v>0.34089586970000002</v>
      </c>
      <c r="M7363" s="20">
        <v>1.9439325869999999E-2</v>
      </c>
      <c r="N7363" s="21">
        <v>0</v>
      </c>
    </row>
    <row r="7364" spans="1:14" ht="15" customHeight="1" outlineLevel="1" x14ac:dyDescent="0.3">
      <c r="A7364" s="12">
        <v>7362</v>
      </c>
      <c r="B7364" s="13">
        <v>1</v>
      </c>
      <c r="C7364" s="19">
        <v>1.45756893217556E-4</v>
      </c>
      <c r="D7364" s="20">
        <v>9.318404524E-5</v>
      </c>
      <c r="E7364" s="21">
        <v>0</v>
      </c>
      <c r="F7364" s="22">
        <v>1.6447754881458699E-4</v>
      </c>
      <c r="G7364" s="22">
        <v>1.14155251141553E-4</v>
      </c>
      <c r="H7364" s="26">
        <v>0</v>
      </c>
      <c r="I7364" s="20">
        <v>0.2786074476</v>
      </c>
      <c r="J7364" s="24">
        <v>0.55649999999999999</v>
      </c>
      <c r="K7364" s="20">
        <v>0.31227173120000001</v>
      </c>
      <c r="L7364" s="20">
        <v>0.35621485359999999</v>
      </c>
      <c r="M7364" s="20">
        <v>1.0244907610000001E-3</v>
      </c>
      <c r="N7364" s="21">
        <v>0</v>
      </c>
    </row>
    <row r="7365" spans="1:14" ht="15" customHeight="1" outlineLevel="1" x14ac:dyDescent="0.3">
      <c r="A7365" s="12">
        <v>7363</v>
      </c>
      <c r="B7365" s="13">
        <v>1</v>
      </c>
      <c r="C7365" s="19">
        <v>1.65940030565321E-4</v>
      </c>
      <c r="D7365" s="20">
        <v>9.682468616E-5</v>
      </c>
      <c r="E7365" s="21">
        <v>0</v>
      </c>
      <c r="F7365" s="22">
        <v>1.1748396343899099E-4</v>
      </c>
      <c r="G7365" s="22">
        <v>1.14155251141553E-4</v>
      </c>
      <c r="H7365" s="26">
        <v>0</v>
      </c>
      <c r="I7365" s="20">
        <v>0.29024437549999998</v>
      </c>
      <c r="J7365" s="24">
        <v>0.53800000000000003</v>
      </c>
      <c r="K7365" s="20">
        <v>0.28000973950000002</v>
      </c>
      <c r="L7365" s="20">
        <v>0.3305216211</v>
      </c>
      <c r="M7365" s="20">
        <v>9.4437946589999997E-4</v>
      </c>
      <c r="N7365" s="21">
        <v>0</v>
      </c>
    </row>
    <row r="7366" spans="1:14" ht="15" customHeight="1" outlineLevel="1" x14ac:dyDescent="0.3">
      <c r="A7366" s="12">
        <v>7364</v>
      </c>
      <c r="B7366" s="13">
        <v>1</v>
      </c>
      <c r="C7366" s="19">
        <v>1.6414445197276999E-4</v>
      </c>
      <c r="D7366" s="20">
        <v>1.0069031050000001E-4</v>
      </c>
      <c r="E7366" s="21">
        <v>0</v>
      </c>
      <c r="F7366" s="22">
        <v>8.8112972579242903E-5</v>
      </c>
      <c r="G7366" s="22">
        <v>1.14155251141553E-4</v>
      </c>
      <c r="H7366" s="26">
        <v>0</v>
      </c>
      <c r="I7366" s="20">
        <v>0.29984484099999997</v>
      </c>
      <c r="J7366" s="24">
        <v>0.55079999999999996</v>
      </c>
      <c r="K7366" s="20">
        <v>0.22205989770000001</v>
      </c>
      <c r="L7366" s="20">
        <v>0.29106069420000003</v>
      </c>
      <c r="M7366" s="20">
        <v>2.5569896660000001E-2</v>
      </c>
      <c r="N7366" s="21">
        <v>0</v>
      </c>
    </row>
    <row r="7367" spans="1:14" ht="15" customHeight="1" outlineLevel="1" x14ac:dyDescent="0.3">
      <c r="A7367" s="12">
        <v>7365</v>
      </c>
      <c r="B7367" s="13">
        <v>1</v>
      </c>
      <c r="C7367" s="19">
        <v>1.4190456743569E-4</v>
      </c>
      <c r="D7367" s="20">
        <v>1.034719238E-4</v>
      </c>
      <c r="E7367" s="21">
        <v>0</v>
      </c>
      <c r="F7367" s="22">
        <v>5.87419817194953E-5</v>
      </c>
      <c r="G7367" s="22">
        <v>1.14155251141553E-4</v>
      </c>
      <c r="H7367" s="26">
        <v>0</v>
      </c>
      <c r="I7367" s="20">
        <v>0.29586889059999999</v>
      </c>
      <c r="J7367" s="24">
        <v>0.5091</v>
      </c>
      <c r="K7367" s="20">
        <v>0.14073532990000001</v>
      </c>
      <c r="L7367" s="20">
        <v>0.25741710299999998</v>
      </c>
      <c r="M7367" s="20">
        <v>4.5296951680000003E-2</v>
      </c>
      <c r="N7367" s="21">
        <v>0</v>
      </c>
    </row>
    <row r="7368" spans="1:14" ht="15" customHeight="1" outlineLevel="1" x14ac:dyDescent="0.3">
      <c r="A7368" s="12">
        <v>7366</v>
      </c>
      <c r="B7368" s="13">
        <v>1</v>
      </c>
      <c r="C7368" s="19">
        <v>1.2240346729492201E-4</v>
      </c>
      <c r="D7368" s="20">
        <v>1.0486273049999999E-4</v>
      </c>
      <c r="E7368" s="21">
        <v>0</v>
      </c>
      <c r="F7368" s="22">
        <v>3.7594868300476997E-5</v>
      </c>
      <c r="G7368" s="22">
        <v>1.14155251141553E-4</v>
      </c>
      <c r="H7368" s="26">
        <v>0</v>
      </c>
      <c r="I7368" s="20">
        <v>0.28549262990000002</v>
      </c>
      <c r="J7368" s="24">
        <v>0.49609999999999999</v>
      </c>
      <c r="K7368" s="20">
        <v>0.17616264910000001</v>
      </c>
      <c r="L7368" s="20">
        <v>0.24297071940000001</v>
      </c>
      <c r="M7368" s="20">
        <v>3.40023016E-2</v>
      </c>
      <c r="N7368" s="21">
        <v>0</v>
      </c>
    </row>
    <row r="7369" spans="1:14" ht="15" customHeight="1" outlineLevel="1" x14ac:dyDescent="0.3">
      <c r="A7369" s="12">
        <v>7367</v>
      </c>
      <c r="B7369" s="13">
        <v>1</v>
      </c>
      <c r="C7369" s="19">
        <v>1.2228802967541099E-4</v>
      </c>
      <c r="D7369" s="20">
        <v>1.043514045E-4</v>
      </c>
      <c r="E7369" s="21">
        <v>0</v>
      </c>
      <c r="F7369" s="22">
        <v>2.3496792687798098E-5</v>
      </c>
      <c r="G7369" s="22">
        <v>1.14155251141553E-4</v>
      </c>
      <c r="H7369" s="26">
        <v>0</v>
      </c>
      <c r="I7369" s="20">
        <v>0.29237781229999998</v>
      </c>
      <c r="J7369" s="24">
        <v>0.58160000000000001</v>
      </c>
      <c r="K7369" s="20">
        <v>0.24056488919999999</v>
      </c>
      <c r="L7369" s="20">
        <v>0.23918945119999999</v>
      </c>
      <c r="M7369" s="20">
        <v>1.4810679E-2</v>
      </c>
      <c r="N7369" s="21">
        <v>0</v>
      </c>
    </row>
    <row r="7370" spans="1:14" ht="15" customHeight="1" outlineLevel="1" x14ac:dyDescent="0.3">
      <c r="A7370" s="12">
        <v>7368</v>
      </c>
      <c r="B7370" s="13">
        <v>1</v>
      </c>
      <c r="C7370" s="19">
        <v>1.2561736574307999E-4</v>
      </c>
      <c r="D7370" s="20">
        <v>1.043514045E-4</v>
      </c>
      <c r="E7370" s="21">
        <v>0</v>
      </c>
      <c r="F7370" s="22">
        <v>9.3987170751192492E-6</v>
      </c>
      <c r="G7370" s="22">
        <v>1.14155251141553E-4</v>
      </c>
      <c r="H7370" s="26">
        <v>0</v>
      </c>
      <c r="I7370" s="20">
        <v>0.30847556250000002</v>
      </c>
      <c r="J7370" s="24">
        <v>0.63790000000000002</v>
      </c>
      <c r="K7370" s="20">
        <v>0.14767470169999999</v>
      </c>
      <c r="L7370" s="20">
        <v>0.23094822570000001</v>
      </c>
      <c r="M7370" s="20">
        <v>1.337349021E-3</v>
      </c>
      <c r="N7370" s="21">
        <v>0</v>
      </c>
    </row>
    <row r="7371" spans="1:14" ht="15" customHeight="1" outlineLevel="1" x14ac:dyDescent="0.3">
      <c r="A7371" s="12">
        <v>7369</v>
      </c>
      <c r="B7371" s="13">
        <v>1</v>
      </c>
      <c r="C7371" s="19">
        <v>1.0983943737575E-4</v>
      </c>
      <c r="D7371" s="20">
        <v>1.044945758E-4</v>
      </c>
      <c r="E7371" s="21">
        <v>0</v>
      </c>
      <c r="F7371" s="22">
        <v>5.8741981719495297E-6</v>
      </c>
      <c r="G7371" s="22">
        <v>1.14155251141553E-4</v>
      </c>
      <c r="H7371" s="26">
        <v>0</v>
      </c>
      <c r="I7371" s="20">
        <v>0.30993017839999998</v>
      </c>
      <c r="J7371" s="24">
        <v>0.6754</v>
      </c>
      <c r="K7371" s="20">
        <v>9.8977355729999994E-2</v>
      </c>
      <c r="L7371" s="20">
        <v>0.22396742289999999</v>
      </c>
      <c r="M7371" s="20">
        <v>1.294181279E-2</v>
      </c>
      <c r="N7371" s="21">
        <v>0</v>
      </c>
    </row>
    <row r="7372" spans="1:14" ht="15" customHeight="1" outlineLevel="1" x14ac:dyDescent="0.3">
      <c r="A7372" s="12">
        <v>7370</v>
      </c>
      <c r="B7372" s="13">
        <v>1</v>
      </c>
      <c r="C7372" s="19">
        <v>9.5641896265410997E-5</v>
      </c>
      <c r="D7372" s="20">
        <v>1.040446089E-4</v>
      </c>
      <c r="E7372" s="21">
        <v>0</v>
      </c>
      <c r="F7372" s="22">
        <v>2.3496792687798102E-6</v>
      </c>
      <c r="G7372" s="22">
        <v>1.14155251141553E-4</v>
      </c>
      <c r="H7372" s="26">
        <v>0</v>
      </c>
      <c r="I7372" s="20">
        <v>0.3233126455</v>
      </c>
      <c r="J7372" s="24">
        <v>0.69789999999999996</v>
      </c>
      <c r="K7372" s="20">
        <v>0.135743852</v>
      </c>
      <c r="L7372" s="20">
        <v>0.22396742289999999</v>
      </c>
      <c r="M7372" s="20">
        <v>6.5594284269999997E-2</v>
      </c>
      <c r="N7372" s="21">
        <v>0</v>
      </c>
    </row>
    <row r="7373" spans="1:14" ht="15" customHeight="1" outlineLevel="1" x14ac:dyDescent="0.3">
      <c r="A7373" s="12">
        <v>7371</v>
      </c>
      <c r="B7373" s="13">
        <v>1</v>
      </c>
      <c r="C7373" s="19">
        <v>8.7646145913763298E-5</v>
      </c>
      <c r="D7373" s="20">
        <v>1.0341056470000001E-4</v>
      </c>
      <c r="E7373" s="21">
        <v>0</v>
      </c>
      <c r="F7373" s="22">
        <v>1.17483963438991E-6</v>
      </c>
      <c r="G7373" s="22">
        <v>1.14155251141553E-4</v>
      </c>
      <c r="H7373" s="26">
        <v>0</v>
      </c>
      <c r="I7373" s="20">
        <v>0.32554305659999999</v>
      </c>
      <c r="J7373" s="24">
        <v>0.70699999999999996</v>
      </c>
      <c r="K7373" s="20">
        <v>0.1042123204</v>
      </c>
      <c r="L7373" s="20">
        <v>0.21902268759999999</v>
      </c>
      <c r="M7373" s="20">
        <v>8.1082108999999999E-2</v>
      </c>
      <c r="N7373" s="21">
        <v>0</v>
      </c>
    </row>
    <row r="7374" spans="1:14" ht="15" customHeight="1" outlineLevel="1" x14ac:dyDescent="0.3">
      <c r="A7374" s="12">
        <v>7372</v>
      </c>
      <c r="B7374" s="13">
        <v>1</v>
      </c>
      <c r="C7374" s="19">
        <v>7.4366753418654205E-5</v>
      </c>
      <c r="D7374" s="20">
        <v>1.049445426E-4</v>
      </c>
      <c r="E7374" s="21">
        <v>0</v>
      </c>
      <c r="F7374" s="22">
        <v>1.40980756126789E-5</v>
      </c>
      <c r="G7374" s="22">
        <v>1.14155251141553E-4</v>
      </c>
      <c r="H7374" s="26">
        <v>0</v>
      </c>
      <c r="I7374" s="20">
        <v>0.32583397980000001</v>
      </c>
      <c r="J7374" s="24">
        <v>0.68259999999999998</v>
      </c>
      <c r="K7374" s="20">
        <v>9.6420745069999994E-2</v>
      </c>
      <c r="L7374" s="20">
        <v>0.2248400233</v>
      </c>
      <c r="M7374" s="20">
        <v>5.33087317E-2</v>
      </c>
      <c r="N7374" s="21">
        <v>0</v>
      </c>
    </row>
    <row r="7375" spans="1:14" ht="15" customHeight="1" outlineLevel="1" x14ac:dyDescent="0.3">
      <c r="A7375" s="12">
        <v>7373</v>
      </c>
      <c r="B7375" s="13">
        <v>1</v>
      </c>
      <c r="C7375" s="19">
        <v>7.0650245078726298E-5</v>
      </c>
      <c r="D7375" s="20">
        <v>1.059058354E-4</v>
      </c>
      <c r="E7375" s="21">
        <v>0</v>
      </c>
      <c r="F7375" s="22">
        <v>3.7594868300476997E-5</v>
      </c>
      <c r="G7375" s="22">
        <v>1.14155251141553E-4</v>
      </c>
      <c r="H7375" s="26">
        <v>0</v>
      </c>
      <c r="I7375" s="20">
        <v>0.315651668</v>
      </c>
      <c r="J7375" s="24">
        <v>0.64429999999999998</v>
      </c>
      <c r="K7375" s="20">
        <v>0.1151692233</v>
      </c>
      <c r="L7375" s="20">
        <v>0.229687803</v>
      </c>
      <c r="M7375" s="20">
        <v>1.598668365E-2</v>
      </c>
      <c r="N7375" s="21">
        <v>0</v>
      </c>
    </row>
    <row r="7376" spans="1:14" ht="15" customHeight="1" outlineLevel="1" x14ac:dyDescent="0.3">
      <c r="A7376" s="12">
        <v>7374</v>
      </c>
      <c r="B7376" s="13">
        <v>1</v>
      </c>
      <c r="C7376" s="19">
        <v>8.1827008990965905E-5</v>
      </c>
      <c r="D7376" s="20">
        <v>1.058444763E-4</v>
      </c>
      <c r="E7376" s="21">
        <v>0</v>
      </c>
      <c r="F7376" s="22">
        <v>9.3987170751192502E-5</v>
      </c>
      <c r="G7376" s="22">
        <v>1.14155251141553E-4</v>
      </c>
      <c r="H7376" s="26">
        <v>0</v>
      </c>
      <c r="I7376" s="20">
        <v>0.30643910009999997</v>
      </c>
      <c r="J7376" s="24">
        <v>0.60350000000000004</v>
      </c>
      <c r="K7376" s="20">
        <v>0.12843925010000001</v>
      </c>
      <c r="L7376" s="20">
        <v>0.2420011635</v>
      </c>
      <c r="M7376" s="20">
        <v>9.5876874939999999E-4</v>
      </c>
      <c r="N7376" s="21">
        <v>0</v>
      </c>
    </row>
    <row r="7377" spans="1:14" ht="15" customHeight="1" outlineLevel="1" x14ac:dyDescent="0.3">
      <c r="A7377" s="12">
        <v>7375</v>
      </c>
      <c r="B7377" s="13">
        <v>1</v>
      </c>
      <c r="C7377" s="19">
        <v>1.09543970879817E-4</v>
      </c>
      <c r="D7377" s="20">
        <v>1.055376807E-4</v>
      </c>
      <c r="E7377" s="21">
        <v>0</v>
      </c>
      <c r="F7377" s="22">
        <v>1.8210014333043501E-4</v>
      </c>
      <c r="G7377" s="22">
        <v>1.14155251141553E-4</v>
      </c>
      <c r="H7377" s="26">
        <v>4.3611694395089603E-3</v>
      </c>
      <c r="I7377" s="20">
        <v>0.2817106284</v>
      </c>
      <c r="J7377" s="24">
        <v>0.55930000000000002</v>
      </c>
      <c r="K7377" s="20">
        <v>0.1613099586</v>
      </c>
      <c r="L7377" s="20">
        <v>0.25179367850000001</v>
      </c>
      <c r="M7377" s="20">
        <v>5.3427274209999996E-4</v>
      </c>
      <c r="N7377" s="21">
        <v>0</v>
      </c>
    </row>
    <row r="7378" spans="1:14" ht="15" customHeight="1" outlineLevel="1" x14ac:dyDescent="0.3">
      <c r="A7378" s="12">
        <v>7376</v>
      </c>
      <c r="B7378" s="13">
        <v>1</v>
      </c>
      <c r="C7378" s="19">
        <v>1.3669932060431401E-4</v>
      </c>
      <c r="D7378" s="20">
        <v>9.5290708250000007E-5</v>
      </c>
      <c r="E7378" s="21">
        <v>0</v>
      </c>
      <c r="F7378" s="22">
        <v>1.58603350642637E-4</v>
      </c>
      <c r="G7378" s="22">
        <v>1.14155251141553E-4</v>
      </c>
      <c r="H7378" s="26">
        <v>3.4727830722015803E-2</v>
      </c>
      <c r="I7378" s="20">
        <v>0.25174553919999998</v>
      </c>
      <c r="J7378" s="24">
        <v>0.5222</v>
      </c>
      <c r="K7378" s="20">
        <v>0.20745069390000001</v>
      </c>
      <c r="L7378" s="20">
        <v>0.2742873764</v>
      </c>
      <c r="M7378" s="20">
        <v>1.9475191770000001E-2</v>
      </c>
      <c r="N7378" s="20">
        <v>2.050285714E-3</v>
      </c>
    </row>
    <row r="7379" spans="1:14" ht="15" customHeight="1" outlineLevel="1" x14ac:dyDescent="0.3">
      <c r="A7379" s="12">
        <v>7377</v>
      </c>
      <c r="B7379" s="13">
        <v>1</v>
      </c>
      <c r="C7379" s="19">
        <v>1.5141699084894299E-4</v>
      </c>
      <c r="D7379" s="20">
        <v>6.992894001E-5</v>
      </c>
      <c r="E7379" s="21">
        <v>0</v>
      </c>
      <c r="F7379" s="22">
        <v>1.4685495429873799E-4</v>
      </c>
      <c r="G7379" s="22">
        <v>1.14155251141553E-4</v>
      </c>
      <c r="H7379" s="26">
        <v>0.13390405427233101</v>
      </c>
      <c r="I7379" s="20">
        <v>0.22265321960000001</v>
      </c>
      <c r="J7379" s="24">
        <v>0.41570000000000001</v>
      </c>
      <c r="K7379" s="20">
        <v>0.16617969320000001</v>
      </c>
      <c r="L7379" s="20">
        <v>0.27845646689999998</v>
      </c>
      <c r="M7379" s="20">
        <v>3.6890331659999998E-2</v>
      </c>
      <c r="N7379" s="21">
        <v>0</v>
      </c>
    </row>
    <row r="7380" spans="1:14" ht="15" customHeight="1" outlineLevel="1" x14ac:dyDescent="0.3">
      <c r="A7380" s="12">
        <v>7378</v>
      </c>
      <c r="B7380" s="13">
        <v>1</v>
      </c>
      <c r="C7380" s="19">
        <v>1.6408200826202799E-4</v>
      </c>
      <c r="D7380" s="20">
        <v>4.3892221480000002E-5</v>
      </c>
      <c r="E7380" s="21">
        <v>0</v>
      </c>
      <c r="F7380" s="22">
        <v>1.6447754881458699E-4</v>
      </c>
      <c r="G7380" s="22">
        <v>1.14155251141553E-4</v>
      </c>
      <c r="H7380" s="26">
        <v>0.225650137296075</v>
      </c>
      <c r="I7380" s="20">
        <v>0.21508921640000001</v>
      </c>
      <c r="J7380" s="24">
        <v>0.35560000000000003</v>
      </c>
      <c r="K7380" s="20">
        <v>0.13866569270000001</v>
      </c>
      <c r="L7380" s="20">
        <v>0.28960636029999998</v>
      </c>
      <c r="M7380" s="20">
        <v>2.8934894700000002E-2</v>
      </c>
      <c r="N7380" s="21">
        <v>0</v>
      </c>
    </row>
    <row r="7381" spans="1:14" ht="15" customHeight="1" outlineLevel="1" x14ac:dyDescent="0.3">
      <c r="A7381" s="12">
        <v>7379</v>
      </c>
      <c r="B7381" s="13">
        <v>1</v>
      </c>
      <c r="C7381" s="19">
        <v>1.72359975956316E-4</v>
      </c>
      <c r="D7381" s="20">
        <v>1.5953370340000001E-5</v>
      </c>
      <c r="E7381" s="21">
        <v>0</v>
      </c>
      <c r="F7381" s="22">
        <v>1.87974341502385E-4</v>
      </c>
      <c r="G7381" s="22">
        <v>1.14155251141553E-4</v>
      </c>
      <c r="H7381" s="26">
        <v>0.29203682765304501</v>
      </c>
      <c r="I7381" s="20">
        <v>0.22410783549999999</v>
      </c>
      <c r="J7381" s="24">
        <v>0.44779999999999998</v>
      </c>
      <c r="K7381" s="20">
        <v>0.1074993913</v>
      </c>
      <c r="L7381" s="20">
        <v>0.29106069420000003</v>
      </c>
      <c r="M7381" s="20">
        <v>1.342131901E-2</v>
      </c>
      <c r="N7381" s="21">
        <v>0</v>
      </c>
    </row>
    <row r="7382" spans="1:14" ht="15" customHeight="1" outlineLevel="1" x14ac:dyDescent="0.3">
      <c r="A7382" s="12">
        <v>7380</v>
      </c>
      <c r="B7382" s="13">
        <v>1</v>
      </c>
      <c r="C7382" s="19">
        <v>1.7805251799389501E-4</v>
      </c>
      <c r="D7382" s="21">
        <v>0</v>
      </c>
      <c r="E7382" s="21">
        <v>0</v>
      </c>
      <c r="F7382" s="22">
        <v>2.0677177565262301E-4</v>
      </c>
      <c r="G7382" s="22">
        <v>1.14155251141553E-4</v>
      </c>
      <c r="H7382" s="26">
        <v>0.32321111290583099</v>
      </c>
      <c r="I7382" s="20">
        <v>0.21858029479999999</v>
      </c>
      <c r="J7382" s="24">
        <v>0.55789999999999995</v>
      </c>
      <c r="K7382" s="20">
        <v>0.16264913559999999</v>
      </c>
      <c r="L7382" s="20">
        <v>0.29299980609999998</v>
      </c>
      <c r="M7382" s="20">
        <v>1.337349021E-3</v>
      </c>
      <c r="N7382" s="21">
        <v>0</v>
      </c>
    </row>
    <row r="7383" spans="1:14" ht="15" customHeight="1" outlineLevel="1" x14ac:dyDescent="0.3">
      <c r="A7383" s="12">
        <v>7381</v>
      </c>
      <c r="B7383" s="13">
        <v>1</v>
      </c>
      <c r="C7383" s="19">
        <v>1.7820188039345701E-4</v>
      </c>
      <c r="D7383" s="21">
        <v>0</v>
      </c>
      <c r="E7383" s="21">
        <v>0</v>
      </c>
      <c r="F7383" s="22">
        <v>1.87974341502385E-4</v>
      </c>
      <c r="G7383" s="22">
        <v>1.14155251141553E-4</v>
      </c>
      <c r="H7383" s="26">
        <v>0.31965756743660101</v>
      </c>
      <c r="I7383" s="20">
        <v>0.1923972071</v>
      </c>
      <c r="J7383" s="24">
        <v>0.63139999999999996</v>
      </c>
      <c r="K7383" s="20">
        <v>0.1227173119</v>
      </c>
      <c r="L7383" s="20">
        <v>0.2856311809</v>
      </c>
      <c r="M7383" s="20">
        <v>1.0682752E-2</v>
      </c>
      <c r="N7383" s="21">
        <v>0</v>
      </c>
    </row>
    <row r="7384" spans="1:14" ht="15" customHeight="1" outlineLevel="1" x14ac:dyDescent="0.3">
      <c r="A7384" s="12">
        <v>7382</v>
      </c>
      <c r="B7384" s="13">
        <v>1</v>
      </c>
      <c r="C7384" s="19">
        <v>1.7296937826684599E-4</v>
      </c>
      <c r="D7384" s="21">
        <v>0</v>
      </c>
      <c r="E7384" s="21">
        <v>0</v>
      </c>
      <c r="F7384" s="22">
        <v>1.90324020771165E-4</v>
      </c>
      <c r="G7384" s="22">
        <v>1.14155251141553E-4</v>
      </c>
      <c r="H7384" s="26">
        <v>0.28008399289290897</v>
      </c>
      <c r="I7384" s="20">
        <v>0.1736811482</v>
      </c>
      <c r="J7384" s="24">
        <v>0.63139999999999996</v>
      </c>
      <c r="K7384" s="20">
        <v>0.22011200389999999</v>
      </c>
      <c r="L7384" s="20">
        <v>0.28020166759999998</v>
      </c>
      <c r="M7384" s="20">
        <v>5.5732213099999997E-2</v>
      </c>
      <c r="N7384" s="21">
        <v>0</v>
      </c>
    </row>
    <row r="7385" spans="1:14" ht="15" customHeight="1" outlineLevel="1" x14ac:dyDescent="0.3">
      <c r="A7385" s="12">
        <v>7383</v>
      </c>
      <c r="B7385" s="13">
        <v>1</v>
      </c>
      <c r="C7385" s="19">
        <v>1.68425870434991E-4</v>
      </c>
      <c r="D7385" s="21">
        <v>0</v>
      </c>
      <c r="E7385" s="21">
        <v>0</v>
      </c>
      <c r="F7385" s="22">
        <v>2.1382081345896301E-4</v>
      </c>
      <c r="G7385" s="22">
        <v>1.14155251141553E-4</v>
      </c>
      <c r="H7385" s="26">
        <v>0.19899854627685401</v>
      </c>
      <c r="I7385" s="20">
        <v>0.14400698219999999</v>
      </c>
      <c r="J7385" s="24">
        <v>0.49320000000000003</v>
      </c>
      <c r="K7385" s="20">
        <v>0.24007791580000001</v>
      </c>
      <c r="L7385" s="20">
        <v>0.27680822179999998</v>
      </c>
      <c r="M7385" s="20">
        <v>6.8512602089999999E-2</v>
      </c>
      <c r="N7385" s="20">
        <v>1.370571429E-2</v>
      </c>
    </row>
    <row r="7386" spans="1:14" ht="15" customHeight="1" outlineLevel="1" x14ac:dyDescent="0.3">
      <c r="A7386" s="12">
        <v>7384</v>
      </c>
      <c r="B7386" s="13">
        <v>1</v>
      </c>
      <c r="C7386" s="19">
        <v>1.55963949118227E-4</v>
      </c>
      <c r="D7386" s="20">
        <v>1.417395596E-5</v>
      </c>
      <c r="E7386" s="21">
        <v>0</v>
      </c>
      <c r="F7386" s="22">
        <v>2.23219530534082E-4</v>
      </c>
      <c r="G7386" s="22">
        <v>1.14155251141553E-4</v>
      </c>
      <c r="H7386" s="26">
        <v>9.27152317880795E-2</v>
      </c>
      <c r="I7386" s="20">
        <v>0.11956943370000001</v>
      </c>
      <c r="J7386" s="24">
        <v>0.32250000000000001</v>
      </c>
      <c r="K7386" s="20">
        <v>0.20550280009999999</v>
      </c>
      <c r="L7386" s="20">
        <v>0.28679464809999999</v>
      </c>
      <c r="M7386" s="20">
        <v>4.5444110590000003E-2</v>
      </c>
      <c r="N7386" s="20">
        <v>0.15094114289999999</v>
      </c>
    </row>
    <row r="7387" spans="1:14" ht="15" customHeight="1" outlineLevel="1" x14ac:dyDescent="0.3">
      <c r="A7387" s="12">
        <v>7385</v>
      </c>
      <c r="B7387" s="13">
        <v>1</v>
      </c>
      <c r="C7387" s="19">
        <v>1.41547440174034E-4</v>
      </c>
      <c r="D7387" s="20">
        <v>5.117350333E-5</v>
      </c>
      <c r="E7387" s="21">
        <v>0</v>
      </c>
      <c r="F7387" s="22">
        <v>2.23219530534082E-4</v>
      </c>
      <c r="G7387" s="22">
        <v>1.14155251141553E-4</v>
      </c>
      <c r="H7387" s="26">
        <v>2.0190599256985901E-2</v>
      </c>
      <c r="I7387" s="20">
        <v>0.1103568658</v>
      </c>
      <c r="J7387" s="24">
        <v>0.32250000000000001</v>
      </c>
      <c r="K7387" s="20">
        <v>0.26856586319999998</v>
      </c>
      <c r="L7387" s="20">
        <v>0.32101997290000001</v>
      </c>
      <c r="M7387" s="20">
        <v>1.3684351920000001E-2</v>
      </c>
      <c r="N7387" s="21">
        <v>0</v>
      </c>
    </row>
    <row r="7388" spans="1:14" ht="15" customHeight="1" outlineLevel="1" x14ac:dyDescent="0.3">
      <c r="A7388" s="12">
        <v>7386</v>
      </c>
      <c r="B7388" s="13">
        <v>1</v>
      </c>
      <c r="C7388" s="19">
        <v>1.44850309942793E-4</v>
      </c>
      <c r="D7388" s="20">
        <v>7.0767514600000004E-5</v>
      </c>
      <c r="E7388" s="21">
        <v>0</v>
      </c>
      <c r="F7388" s="22">
        <v>1.6447754881458699E-4</v>
      </c>
      <c r="G7388" s="22">
        <v>1.14155251141553E-4</v>
      </c>
      <c r="H7388" s="26">
        <v>0</v>
      </c>
      <c r="I7388" s="20">
        <v>0.1126842514</v>
      </c>
      <c r="J7388" s="24">
        <v>0.40699999999999997</v>
      </c>
      <c r="K7388" s="20">
        <v>0.34964694419999998</v>
      </c>
      <c r="L7388" s="20">
        <v>0.36523172390000003</v>
      </c>
      <c r="M7388" s="20">
        <v>9.1136591189999998E-4</v>
      </c>
      <c r="N7388" s="21">
        <v>0</v>
      </c>
    </row>
    <row r="7389" spans="1:14" ht="15" customHeight="1" outlineLevel="1" x14ac:dyDescent="0.3">
      <c r="A7389" s="12">
        <v>7387</v>
      </c>
      <c r="B7389" s="13">
        <v>1</v>
      </c>
      <c r="C7389" s="19">
        <v>1.67251864157971E-4</v>
      </c>
      <c r="D7389" s="20">
        <v>7.8519216350000006E-5</v>
      </c>
      <c r="E7389" s="21">
        <v>0</v>
      </c>
      <c r="F7389" s="22">
        <v>1.1748396343899099E-4</v>
      </c>
      <c r="G7389" s="22">
        <v>1.14155251141553E-4</v>
      </c>
      <c r="H7389" s="26">
        <v>0</v>
      </c>
      <c r="I7389" s="20">
        <v>0.1194724593</v>
      </c>
      <c r="J7389" s="24">
        <v>0.55649999999999999</v>
      </c>
      <c r="K7389" s="20">
        <v>0.3597516435</v>
      </c>
      <c r="L7389" s="20">
        <v>0.36814039170000001</v>
      </c>
      <c r="M7389" s="20">
        <v>3.2027243709999999E-4</v>
      </c>
      <c r="N7389" s="21">
        <v>0</v>
      </c>
    </row>
    <row r="7390" spans="1:14" ht="15" customHeight="1" outlineLevel="1" x14ac:dyDescent="0.3">
      <c r="A7390" s="12">
        <v>7388</v>
      </c>
      <c r="B7390" s="13">
        <v>1</v>
      </c>
      <c r="C7390" s="19">
        <v>1.6465283438277199E-4</v>
      </c>
      <c r="D7390" s="20">
        <v>8.4818752330000001E-5</v>
      </c>
      <c r="E7390" s="21">
        <v>0</v>
      </c>
      <c r="F7390" s="22">
        <v>8.8112972579242903E-5</v>
      </c>
      <c r="G7390" s="22">
        <v>1.14155251141553E-4</v>
      </c>
      <c r="H7390" s="26">
        <v>0</v>
      </c>
      <c r="I7390" s="20">
        <v>0.1217998448</v>
      </c>
      <c r="J7390" s="24">
        <v>0.65190000000000003</v>
      </c>
      <c r="K7390" s="20">
        <v>0.1868760653</v>
      </c>
      <c r="L7390" s="20">
        <v>0.32770990890000001</v>
      </c>
      <c r="M7390" s="20">
        <v>1.560177156E-2</v>
      </c>
      <c r="N7390" s="21">
        <v>0</v>
      </c>
    </row>
    <row r="7391" spans="1:14" ht="15" customHeight="1" outlineLevel="1" x14ac:dyDescent="0.3">
      <c r="A7391" s="12">
        <v>7389</v>
      </c>
      <c r="B7391" s="13">
        <v>1</v>
      </c>
      <c r="C7391" s="19">
        <v>1.4110898280894101E-4</v>
      </c>
      <c r="D7391" s="20">
        <v>9.1547802130000005E-5</v>
      </c>
      <c r="E7391" s="21">
        <v>0</v>
      </c>
      <c r="F7391" s="22">
        <v>5.87419817194953E-5</v>
      </c>
      <c r="G7391" s="22">
        <v>1.14155251141553E-4</v>
      </c>
      <c r="H7391" s="26">
        <v>0</v>
      </c>
      <c r="I7391" s="20">
        <v>0.12490302559999999</v>
      </c>
      <c r="J7391" s="24">
        <v>0.63529999999999998</v>
      </c>
      <c r="K7391" s="20">
        <v>0.19600681759999999</v>
      </c>
      <c r="L7391" s="20">
        <v>0.29581151830000002</v>
      </c>
      <c r="M7391" s="20">
        <v>3.1318311359999997E-2</v>
      </c>
      <c r="N7391" s="21">
        <v>0</v>
      </c>
    </row>
    <row r="7392" spans="1:14" ht="15" customHeight="1" outlineLevel="1" x14ac:dyDescent="0.3">
      <c r="A7392" s="12">
        <v>7390</v>
      </c>
      <c r="B7392" s="13">
        <v>1</v>
      </c>
      <c r="C7392" s="19">
        <v>1.19565538945146E-4</v>
      </c>
      <c r="D7392" s="20">
        <v>9.7499636449999998E-5</v>
      </c>
      <c r="E7392" s="21">
        <v>0</v>
      </c>
      <c r="F7392" s="22">
        <v>3.7594868300476997E-5</v>
      </c>
      <c r="G7392" s="22">
        <v>1.14155251141553E-4</v>
      </c>
      <c r="H7392" s="26">
        <v>0</v>
      </c>
      <c r="I7392" s="20">
        <v>0.1261636928</v>
      </c>
      <c r="J7392" s="24">
        <v>0.62350000000000005</v>
      </c>
      <c r="K7392" s="20">
        <v>0.19308497690000001</v>
      </c>
      <c r="L7392" s="20">
        <v>0.28747333720000001</v>
      </c>
      <c r="M7392" s="20">
        <v>2.548393144E-2</v>
      </c>
      <c r="N7392" s="21">
        <v>0</v>
      </c>
    </row>
    <row r="7393" spans="1:14" ht="15" customHeight="1" outlineLevel="1" x14ac:dyDescent="0.3">
      <c r="A7393" s="12">
        <v>7391</v>
      </c>
      <c r="B7393" s="13">
        <v>1</v>
      </c>
      <c r="C7393" s="19">
        <v>1.1909813427060201E-4</v>
      </c>
      <c r="D7393" s="20">
        <v>1.0359464199999999E-4</v>
      </c>
      <c r="E7393" s="21">
        <v>0</v>
      </c>
      <c r="F7393" s="22">
        <v>2.3496792687798098E-5</v>
      </c>
      <c r="G7393" s="22">
        <v>1.14155251141553E-4</v>
      </c>
      <c r="H7393" s="26">
        <v>0</v>
      </c>
      <c r="I7393" s="20">
        <v>0.1293638479</v>
      </c>
      <c r="J7393" s="24">
        <v>0.62480000000000002</v>
      </c>
      <c r="K7393" s="20">
        <v>0.1882152423</v>
      </c>
      <c r="L7393" s="20">
        <v>0.28407989140000001</v>
      </c>
      <c r="M7393" s="20">
        <v>1.2438344529999999E-2</v>
      </c>
      <c r="N7393" s="21">
        <v>0</v>
      </c>
    </row>
    <row r="7394" spans="1:14" ht="15" customHeight="1" outlineLevel="1" x14ac:dyDescent="0.3">
      <c r="A7394" s="12">
        <v>7392</v>
      </c>
      <c r="B7394" s="13">
        <v>1</v>
      </c>
      <c r="C7394" s="19">
        <v>1.22027321864025E-4</v>
      </c>
      <c r="D7394" s="20">
        <v>1.102009736E-4</v>
      </c>
      <c r="E7394" s="21">
        <v>0</v>
      </c>
      <c r="F7394" s="22">
        <v>9.3987170751192492E-6</v>
      </c>
      <c r="G7394" s="22">
        <v>1.14155251141553E-4</v>
      </c>
      <c r="H7394" s="26">
        <v>0</v>
      </c>
      <c r="I7394" s="20">
        <v>0.1327579519</v>
      </c>
      <c r="J7394" s="24">
        <v>0.65569999999999995</v>
      </c>
      <c r="K7394" s="20">
        <v>0.1099342586</v>
      </c>
      <c r="L7394" s="20">
        <v>0.2627496607</v>
      </c>
      <c r="M7394" s="20">
        <v>1.337349021E-3</v>
      </c>
      <c r="N7394" s="21">
        <v>0</v>
      </c>
    </row>
    <row r="7395" spans="1:14" ht="15" customHeight="1" outlineLevel="1" x14ac:dyDescent="0.3">
      <c r="A7395" s="12">
        <v>7393</v>
      </c>
      <c r="B7395" s="13">
        <v>1</v>
      </c>
      <c r="C7395" s="19">
        <v>1.04922067735877E-4</v>
      </c>
      <c r="D7395" s="20">
        <v>1.1588691840000001E-4</v>
      </c>
      <c r="E7395" s="21">
        <v>0</v>
      </c>
      <c r="F7395" s="22">
        <v>5.8741981719495297E-6</v>
      </c>
      <c r="G7395" s="22">
        <v>1.14155251141553E-4</v>
      </c>
      <c r="H7395" s="26">
        <v>0</v>
      </c>
      <c r="I7395" s="20">
        <v>0.13450349110000001</v>
      </c>
      <c r="J7395" s="24">
        <v>0.66320000000000001</v>
      </c>
      <c r="K7395" s="20">
        <v>5.8315071830000002E-2</v>
      </c>
      <c r="L7395" s="20">
        <v>0.2484002327</v>
      </c>
      <c r="M7395" s="20">
        <v>9.9927506190000005E-3</v>
      </c>
      <c r="N7395" s="21">
        <v>0</v>
      </c>
    </row>
    <row r="7396" spans="1:14" ht="15" customHeight="1" outlineLevel="1" x14ac:dyDescent="0.3">
      <c r="A7396" s="12">
        <v>7394</v>
      </c>
      <c r="B7396" s="13">
        <v>1</v>
      </c>
      <c r="C7396" s="19">
        <v>8.9573663531004695E-5</v>
      </c>
      <c r="D7396" s="20">
        <v>1.206729295E-4</v>
      </c>
      <c r="E7396" s="21">
        <v>0</v>
      </c>
      <c r="F7396" s="22">
        <v>2.3496792687798102E-6</v>
      </c>
      <c r="G7396" s="22">
        <v>1.14155251141553E-4</v>
      </c>
      <c r="H7396" s="26">
        <v>0</v>
      </c>
      <c r="I7396" s="20">
        <v>0.1310124127</v>
      </c>
      <c r="J7396" s="24">
        <v>0.65190000000000003</v>
      </c>
      <c r="K7396" s="20">
        <v>4.5045045050000003E-2</v>
      </c>
      <c r="L7396" s="20">
        <v>0.2403529184</v>
      </c>
      <c r="M7396" s="20">
        <v>5.2679199349999997E-2</v>
      </c>
      <c r="N7396" s="21">
        <v>0</v>
      </c>
    </row>
    <row r="7397" spans="1:14" ht="15" customHeight="1" outlineLevel="1" x14ac:dyDescent="0.3">
      <c r="A7397" s="12">
        <v>7395</v>
      </c>
      <c r="B7397" s="13">
        <v>1</v>
      </c>
      <c r="C7397" s="19">
        <v>8.1426448540737704E-5</v>
      </c>
      <c r="D7397" s="20">
        <v>1.244771948E-4</v>
      </c>
      <c r="E7397" s="21">
        <v>0</v>
      </c>
      <c r="F7397" s="22">
        <v>1.17483963438991E-6</v>
      </c>
      <c r="G7397" s="22">
        <v>1.14155251141553E-4</v>
      </c>
      <c r="H7397" s="26">
        <v>0</v>
      </c>
      <c r="I7397" s="20">
        <v>0.1371217998</v>
      </c>
      <c r="J7397" s="24">
        <v>0.64039999999999997</v>
      </c>
      <c r="K7397" s="20">
        <v>4.0540540540000003E-2</v>
      </c>
      <c r="L7397" s="20">
        <v>0.24578243159999999</v>
      </c>
      <c r="M7397" s="20">
        <v>6.4631382429999995E-2</v>
      </c>
      <c r="N7397" s="21">
        <v>0</v>
      </c>
    </row>
    <row r="7398" spans="1:14" ht="15" customHeight="1" outlineLevel="1" x14ac:dyDescent="0.3">
      <c r="A7398" s="12">
        <v>7396</v>
      </c>
      <c r="B7398" s="13">
        <v>1</v>
      </c>
      <c r="C7398" s="19">
        <v>6.8494247716827396E-5</v>
      </c>
      <c r="D7398" s="20">
        <v>1.267679351E-4</v>
      </c>
      <c r="E7398" s="21">
        <v>0</v>
      </c>
      <c r="F7398" s="22">
        <v>1.40980756126789E-5</v>
      </c>
      <c r="G7398" s="22">
        <v>1.14155251141553E-4</v>
      </c>
      <c r="H7398" s="26">
        <v>0</v>
      </c>
      <c r="I7398" s="20">
        <v>0.14934057410000001</v>
      </c>
      <c r="J7398" s="24">
        <v>0.66439999999999999</v>
      </c>
      <c r="K7398" s="20">
        <v>2.0818115410000001E-2</v>
      </c>
      <c r="L7398" s="20">
        <v>0.2411285631</v>
      </c>
      <c r="M7398" s="20">
        <v>4.3005710199999998E-2</v>
      </c>
      <c r="N7398" s="21">
        <v>0</v>
      </c>
    </row>
    <row r="7399" spans="1:14" ht="15" customHeight="1" outlineLevel="1" x14ac:dyDescent="0.3">
      <c r="A7399" s="12">
        <v>7397</v>
      </c>
      <c r="B7399" s="13">
        <v>1</v>
      </c>
      <c r="C7399" s="19">
        <v>6.4464721231830794E-5</v>
      </c>
      <c r="D7399" s="20">
        <v>1.2781104010000001E-4</v>
      </c>
      <c r="E7399" s="21">
        <v>0</v>
      </c>
      <c r="F7399" s="22">
        <v>3.7594868300476997E-5</v>
      </c>
      <c r="G7399" s="22">
        <v>1.14155251141553E-4</v>
      </c>
      <c r="H7399" s="26">
        <v>0</v>
      </c>
      <c r="I7399" s="20">
        <v>0.1536074476</v>
      </c>
      <c r="J7399" s="24">
        <v>0.62619999999999998</v>
      </c>
      <c r="K7399" s="20">
        <v>3.1166301439999999E-2</v>
      </c>
      <c r="L7399" s="20">
        <v>0.2428737638</v>
      </c>
      <c r="M7399" s="20">
        <v>1.296916106E-2</v>
      </c>
      <c r="N7399" s="21">
        <v>0</v>
      </c>
    </row>
    <row r="7400" spans="1:14" ht="15" customHeight="1" outlineLevel="1" x14ac:dyDescent="0.3">
      <c r="A7400" s="12">
        <v>7398</v>
      </c>
      <c r="B7400" s="13">
        <v>1</v>
      </c>
      <c r="C7400" s="19">
        <v>7.5889392085986201E-5</v>
      </c>
      <c r="D7400" s="20">
        <v>1.300813274E-4</v>
      </c>
      <c r="E7400" s="21">
        <v>0</v>
      </c>
      <c r="F7400" s="22">
        <v>9.3987170751192502E-5</v>
      </c>
      <c r="G7400" s="22">
        <v>1.14155251141553E-4</v>
      </c>
      <c r="H7400" s="26">
        <v>0</v>
      </c>
      <c r="I7400" s="20">
        <v>0.16582622189999999</v>
      </c>
      <c r="J7400" s="24">
        <v>0.6129</v>
      </c>
      <c r="K7400" s="20">
        <v>0.13939615289999999</v>
      </c>
      <c r="L7400" s="20">
        <v>0.25363583480000002</v>
      </c>
      <c r="M7400" s="20">
        <v>8.9591936349999997E-4</v>
      </c>
      <c r="N7400" s="21">
        <v>0</v>
      </c>
    </row>
    <row r="7401" spans="1:14" ht="15" customHeight="1" outlineLevel="1" x14ac:dyDescent="0.3">
      <c r="A7401" s="12">
        <v>7399</v>
      </c>
      <c r="B7401" s="13">
        <v>1</v>
      </c>
      <c r="C7401" s="19">
        <v>1.03058959592782E-4</v>
      </c>
      <c r="D7401" s="20">
        <v>1.343969186E-4</v>
      </c>
      <c r="E7401" s="21">
        <v>0</v>
      </c>
      <c r="F7401" s="22">
        <v>1.8210014333043501E-4</v>
      </c>
      <c r="G7401" s="22">
        <v>1.14155251141553E-4</v>
      </c>
      <c r="H7401" s="26">
        <v>6.1379421741237297E-3</v>
      </c>
      <c r="I7401" s="20">
        <v>0.18289371609999999</v>
      </c>
      <c r="J7401" s="24">
        <v>0.58299999999999996</v>
      </c>
      <c r="K7401" s="20">
        <v>0.27952276599999998</v>
      </c>
      <c r="L7401" s="20">
        <v>0.2740934652</v>
      </c>
      <c r="M7401" s="20">
        <v>2.6432153829999999E-4</v>
      </c>
      <c r="N7401" s="21">
        <v>0</v>
      </c>
    </row>
    <row r="7402" spans="1:14" ht="15" customHeight="1" outlineLevel="1" x14ac:dyDescent="0.3">
      <c r="A7402" s="12">
        <v>7400</v>
      </c>
      <c r="B7402" s="13">
        <v>1</v>
      </c>
      <c r="C7402" s="19">
        <v>1.3160802671842399E-4</v>
      </c>
      <c r="D7402" s="20">
        <v>1.2235007869999999E-4</v>
      </c>
      <c r="E7402" s="21">
        <v>0</v>
      </c>
      <c r="F7402" s="22">
        <v>1.58603350642637E-4</v>
      </c>
      <c r="G7402" s="22">
        <v>1.14155251141553E-4</v>
      </c>
      <c r="H7402" s="26">
        <v>5.3787756420610601E-2</v>
      </c>
      <c r="I7402" s="20">
        <v>0.19947633819999999</v>
      </c>
      <c r="J7402" s="24">
        <v>0.58850000000000002</v>
      </c>
      <c r="K7402" s="20">
        <v>0.26089603119999999</v>
      </c>
      <c r="L7402" s="20">
        <v>0.29968974209999999</v>
      </c>
      <c r="M7402" s="20">
        <v>1.4435159439999999E-2</v>
      </c>
      <c r="N7402" s="20">
        <v>2.150571429E-3</v>
      </c>
    </row>
    <row r="7403" spans="1:14" ht="15" customHeight="1" outlineLevel="1" x14ac:dyDescent="0.3">
      <c r="A7403" s="12">
        <v>7401</v>
      </c>
      <c r="B7403" s="13">
        <v>1</v>
      </c>
      <c r="C7403" s="19">
        <v>1.4445356444878099E-4</v>
      </c>
      <c r="D7403" s="20">
        <v>8.9502498239999996E-5</v>
      </c>
      <c r="E7403" s="21">
        <v>0</v>
      </c>
      <c r="F7403" s="22">
        <v>1.4685495429873799E-4</v>
      </c>
      <c r="G7403" s="22">
        <v>1.14155251141553E-4</v>
      </c>
      <c r="H7403" s="26">
        <v>0.174285252786303</v>
      </c>
      <c r="I7403" s="20">
        <v>0.19006982159999999</v>
      </c>
      <c r="J7403" s="24">
        <v>0.4975</v>
      </c>
      <c r="K7403" s="20">
        <v>0.18809349889999999</v>
      </c>
      <c r="L7403" s="20">
        <v>0.30511925540000001</v>
      </c>
      <c r="M7403" s="20">
        <v>2.9594026530000001E-2</v>
      </c>
      <c r="N7403" s="20">
        <v>7.1771142859999998E-2</v>
      </c>
    </row>
    <row r="7404" spans="1:14" ht="15" customHeight="1" outlineLevel="1" x14ac:dyDescent="0.3">
      <c r="A7404" s="12">
        <v>7402</v>
      </c>
      <c r="B7404" s="13">
        <v>1</v>
      </c>
      <c r="C7404" s="19">
        <v>1.5478786950648399E-4</v>
      </c>
      <c r="D7404" s="20">
        <v>5.3709680160000001E-5</v>
      </c>
      <c r="E7404" s="21">
        <v>0</v>
      </c>
      <c r="F7404" s="22">
        <v>1.6447754881458699E-4</v>
      </c>
      <c r="G7404" s="22">
        <v>1.14155251141553E-4</v>
      </c>
      <c r="H7404" s="26">
        <v>0.30431271200129201</v>
      </c>
      <c r="I7404" s="20">
        <v>0.1688324282</v>
      </c>
      <c r="J7404" s="24">
        <v>0.3926</v>
      </c>
      <c r="K7404" s="20">
        <v>0.19211102990000001</v>
      </c>
      <c r="L7404" s="20">
        <v>0.30560403339999997</v>
      </c>
      <c r="M7404" s="20">
        <v>2.4397757119999999E-2</v>
      </c>
      <c r="N7404" s="20">
        <v>0.41732228570000002</v>
      </c>
    </row>
    <row r="7405" spans="1:14" ht="15" customHeight="1" outlineLevel="1" x14ac:dyDescent="0.3">
      <c r="A7405" s="12">
        <v>7403</v>
      </c>
      <c r="B7405" s="13">
        <v>1</v>
      </c>
      <c r="C7405" s="19">
        <v>1.6493239323227201E-4</v>
      </c>
      <c r="D7405" s="20">
        <v>1.3294475289999999E-5</v>
      </c>
      <c r="E7405" s="21">
        <v>0</v>
      </c>
      <c r="F7405" s="22">
        <v>1.87974341502385E-4</v>
      </c>
      <c r="G7405" s="22">
        <v>1.14155251141553E-4</v>
      </c>
      <c r="H7405" s="26">
        <v>0.370053303182038</v>
      </c>
      <c r="I7405" s="20">
        <v>0.1589410396</v>
      </c>
      <c r="J7405" s="24">
        <v>0.4405</v>
      </c>
      <c r="K7405" s="20">
        <v>0.1896761626</v>
      </c>
      <c r="L7405" s="20">
        <v>0.30211363200000002</v>
      </c>
      <c r="M7405" s="20">
        <v>1.212168355E-2</v>
      </c>
      <c r="N7405" s="20">
        <v>0.70477457139999999</v>
      </c>
    </row>
    <row r="7406" spans="1:14" ht="15" customHeight="1" outlineLevel="1" x14ac:dyDescent="0.3">
      <c r="A7406" s="12">
        <v>7404</v>
      </c>
      <c r="B7406" s="13">
        <v>1</v>
      </c>
      <c r="C7406" s="19">
        <v>1.7000140284328E-4</v>
      </c>
      <c r="D7406" s="21">
        <v>0</v>
      </c>
      <c r="E7406" s="21">
        <v>0</v>
      </c>
      <c r="F7406" s="22">
        <v>2.0677177565262301E-4</v>
      </c>
      <c r="G7406" s="22">
        <v>1.14155251141553E-4</v>
      </c>
      <c r="H7406" s="26">
        <v>0.39589727023097998</v>
      </c>
      <c r="I7406" s="20">
        <v>0.1666020171</v>
      </c>
      <c r="J7406" s="24">
        <v>0.54369999999999996</v>
      </c>
      <c r="K7406" s="20">
        <v>0.18164110059999999</v>
      </c>
      <c r="L7406" s="20">
        <v>0.29736280780000002</v>
      </c>
      <c r="M7406" s="20">
        <v>1.337349021E-3</v>
      </c>
      <c r="N7406" s="20">
        <v>0.83470028569999999</v>
      </c>
    </row>
    <row r="7407" spans="1:14" ht="15" customHeight="1" outlineLevel="1" x14ac:dyDescent="0.3">
      <c r="A7407" s="12">
        <v>7405</v>
      </c>
      <c r="B7407" s="13">
        <v>1</v>
      </c>
      <c r="C7407" s="19">
        <v>1.6972676875376199E-4</v>
      </c>
      <c r="D7407" s="21">
        <v>0</v>
      </c>
      <c r="E7407" s="21">
        <v>0</v>
      </c>
      <c r="F7407" s="22">
        <v>1.87974341502385E-4</v>
      </c>
      <c r="G7407" s="22">
        <v>1.14155251141553E-4</v>
      </c>
      <c r="H7407" s="26">
        <v>0.35277015021805802</v>
      </c>
      <c r="I7407" s="20">
        <v>0.1754266874</v>
      </c>
      <c r="J7407" s="24">
        <v>0.65569999999999995</v>
      </c>
      <c r="K7407" s="20">
        <v>0.18711955199999999</v>
      </c>
      <c r="L7407" s="20">
        <v>0.28456466940000003</v>
      </c>
      <c r="M7407" s="20">
        <v>9.9927506190000005E-3</v>
      </c>
      <c r="N7407" s="20">
        <v>0.88447542859999995</v>
      </c>
    </row>
    <row r="7408" spans="1:14" ht="15" customHeight="1" outlineLevel="1" x14ac:dyDescent="0.3">
      <c r="A7408" s="12">
        <v>7406</v>
      </c>
      <c r="B7408" s="13">
        <v>1</v>
      </c>
      <c r="C7408" s="19">
        <v>1.64609902033264E-4</v>
      </c>
      <c r="D7408" s="21">
        <v>0</v>
      </c>
      <c r="E7408" s="21">
        <v>0</v>
      </c>
      <c r="F7408" s="22">
        <v>1.90324020771165E-4</v>
      </c>
      <c r="G7408" s="22">
        <v>1.14155251141553E-4</v>
      </c>
      <c r="H7408" s="26">
        <v>0.26926183169116502</v>
      </c>
      <c r="I7408" s="20">
        <v>0.18114817690000001</v>
      </c>
      <c r="J7408" s="24">
        <v>0.64939999999999998</v>
      </c>
      <c r="K7408" s="20">
        <v>0.17470172880000001</v>
      </c>
      <c r="L7408" s="20">
        <v>0.27797168900000002</v>
      </c>
      <c r="M7408" s="20">
        <v>5.2679199349999997E-2</v>
      </c>
      <c r="N7408" s="24">
        <v>0.60301800000000005</v>
      </c>
    </row>
    <row r="7409" spans="1:14" ht="15" customHeight="1" outlineLevel="1" x14ac:dyDescent="0.3">
      <c r="A7409" s="12">
        <v>7407</v>
      </c>
      <c r="B7409" s="13">
        <v>1</v>
      </c>
      <c r="C7409" s="19">
        <v>1.60610844238524E-4</v>
      </c>
      <c r="D7409" s="21">
        <v>0</v>
      </c>
      <c r="E7409" s="21">
        <v>0</v>
      </c>
      <c r="F7409" s="22">
        <v>2.1382081345896301E-4</v>
      </c>
      <c r="G7409" s="22">
        <v>1.14155251141553E-4</v>
      </c>
      <c r="H7409" s="26">
        <v>0.173154579227912</v>
      </c>
      <c r="I7409" s="20">
        <v>0.1913304888</v>
      </c>
      <c r="J7409" s="24">
        <v>0.66190000000000004</v>
      </c>
      <c r="K7409" s="20">
        <v>0.1997808619</v>
      </c>
      <c r="L7409" s="20">
        <v>0.27874733369999999</v>
      </c>
      <c r="M7409" s="20">
        <v>6.4631382429999995E-2</v>
      </c>
      <c r="N7409" s="20">
        <v>0.76481228570000004</v>
      </c>
    </row>
    <row r="7410" spans="1:14" ht="15" customHeight="1" outlineLevel="1" x14ac:dyDescent="0.3">
      <c r="A7410" s="12">
        <v>7408</v>
      </c>
      <c r="B7410" s="13">
        <v>1</v>
      </c>
      <c r="C7410" s="19">
        <v>1.5312454254467399E-4</v>
      </c>
      <c r="D7410" s="20">
        <v>1.165823217E-6</v>
      </c>
      <c r="E7410" s="21">
        <v>0</v>
      </c>
      <c r="F7410" s="22">
        <v>2.23219530534082E-4</v>
      </c>
      <c r="G7410" s="22">
        <v>1.14155251141553E-4</v>
      </c>
      <c r="H7410" s="26">
        <v>6.7678888709416907E-2</v>
      </c>
      <c r="I7410" s="20">
        <v>0.20403413500000001</v>
      </c>
      <c r="J7410" s="24">
        <v>0.75490000000000002</v>
      </c>
      <c r="K7410" s="20">
        <v>0.24616508400000001</v>
      </c>
      <c r="L7410" s="20">
        <v>0.28640682569999998</v>
      </c>
      <c r="M7410" s="20">
        <v>4.3005710199999998E-2</v>
      </c>
      <c r="N7410" s="20">
        <v>0.41999657140000002</v>
      </c>
    </row>
    <row r="7411" spans="1:14" ht="15" customHeight="1" outlineLevel="1" x14ac:dyDescent="0.3">
      <c r="A7411" s="12">
        <v>7409</v>
      </c>
      <c r="B7411" s="13">
        <v>1</v>
      </c>
      <c r="C7411" s="19">
        <v>1.43484637232147E-4</v>
      </c>
      <c r="D7411" s="20">
        <v>2.746843125E-5</v>
      </c>
      <c r="E7411" s="21">
        <v>0</v>
      </c>
      <c r="F7411" s="22">
        <v>2.23219530534082E-4</v>
      </c>
      <c r="G7411" s="22">
        <v>1.14155251141553E-4</v>
      </c>
      <c r="H7411" s="26">
        <v>1.53448554353093E-2</v>
      </c>
      <c r="I7411" s="20">
        <v>0.21625290920000001</v>
      </c>
      <c r="J7411" s="24">
        <v>0.8821</v>
      </c>
      <c r="K7411" s="20">
        <v>0.34502069639999999</v>
      </c>
      <c r="L7411" s="20">
        <v>0.32354081829999998</v>
      </c>
      <c r="M7411" s="20">
        <v>1.296916106E-2</v>
      </c>
      <c r="N7411" s="20">
        <v>0.1998471429</v>
      </c>
    </row>
    <row r="7412" spans="1:14" ht="15" customHeight="1" outlineLevel="1" x14ac:dyDescent="0.3">
      <c r="A7412" s="12">
        <v>7410</v>
      </c>
      <c r="B7412" s="13">
        <v>1</v>
      </c>
      <c r="C7412" s="19">
        <v>1.4966519786113801E-4</v>
      </c>
      <c r="D7412" s="20">
        <v>4.2808210420000001E-5</v>
      </c>
      <c r="E7412" s="21">
        <v>0</v>
      </c>
      <c r="F7412" s="22">
        <v>1.6447754881458699E-4</v>
      </c>
      <c r="G7412" s="22">
        <v>1.14155251141553E-4</v>
      </c>
      <c r="H7412" s="26">
        <v>0</v>
      </c>
      <c r="I7412" s="20">
        <v>0.23642358420000001</v>
      </c>
      <c r="J7412" s="24">
        <v>0.87660000000000005</v>
      </c>
      <c r="K7412" s="20">
        <v>0.42890187480000003</v>
      </c>
      <c r="L7412" s="20">
        <v>0.36561954619999998</v>
      </c>
      <c r="M7412" s="20">
        <v>8.9591936349999997E-4</v>
      </c>
      <c r="N7412" s="21">
        <v>0</v>
      </c>
    </row>
    <row r="7413" spans="1:14" ht="15" customHeight="1" outlineLevel="1" x14ac:dyDescent="0.3">
      <c r="A7413" s="12">
        <v>7411</v>
      </c>
      <c r="B7413" s="13">
        <v>1</v>
      </c>
      <c r="C7413" s="19">
        <v>1.7033761003226399E-4</v>
      </c>
      <c r="D7413" s="20">
        <v>5.2073437049999999E-5</v>
      </c>
      <c r="E7413" s="21">
        <v>0</v>
      </c>
      <c r="F7413" s="22">
        <v>1.1748396343899099E-4</v>
      </c>
      <c r="G7413" s="22">
        <v>1.14155251141553E-4</v>
      </c>
      <c r="H7413" s="26">
        <v>0</v>
      </c>
      <c r="I7413" s="20">
        <v>0.26338246700000001</v>
      </c>
      <c r="J7413" s="24">
        <v>0.83879999999999999</v>
      </c>
      <c r="K7413" s="20">
        <v>0.4605551497</v>
      </c>
      <c r="L7413" s="20">
        <v>0.36920690319999999</v>
      </c>
      <c r="M7413" s="20">
        <v>2.6432153829999999E-4</v>
      </c>
      <c r="N7413" s="21">
        <v>0</v>
      </c>
    </row>
    <row r="7414" spans="1:14" ht="15" customHeight="1" outlineLevel="1" x14ac:dyDescent="0.3">
      <c r="A7414" s="12">
        <v>7412</v>
      </c>
      <c r="B7414" s="13">
        <v>1</v>
      </c>
      <c r="C7414" s="19">
        <v>1.6633979596791901E-4</v>
      </c>
      <c r="D7414" s="20">
        <v>5.882293988E-5</v>
      </c>
      <c r="E7414" s="21">
        <v>0</v>
      </c>
      <c r="F7414" s="22">
        <v>8.8112972579242903E-5</v>
      </c>
      <c r="G7414" s="22">
        <v>1.14155251141553E-4</v>
      </c>
      <c r="H7414" s="26">
        <v>0</v>
      </c>
      <c r="I7414" s="20">
        <v>0.28112878200000002</v>
      </c>
      <c r="J7414" s="24">
        <v>0.80920000000000003</v>
      </c>
      <c r="K7414" s="20">
        <v>0.27720964209999999</v>
      </c>
      <c r="L7414" s="20">
        <v>0.33469071169999998</v>
      </c>
      <c r="M7414" s="20">
        <v>1.4435159439999999E-2</v>
      </c>
      <c r="N7414" s="21">
        <v>0</v>
      </c>
    </row>
    <row r="7415" spans="1:14" ht="15" customHeight="1" outlineLevel="1" x14ac:dyDescent="0.3">
      <c r="A7415" s="12">
        <v>7413</v>
      </c>
      <c r="B7415" s="13">
        <v>1</v>
      </c>
      <c r="C7415" s="19">
        <v>1.44063350212792E-4</v>
      </c>
      <c r="D7415" s="20">
        <v>6.4447525580000001E-5</v>
      </c>
      <c r="E7415" s="21">
        <v>0</v>
      </c>
      <c r="F7415" s="22">
        <v>5.87419817194953E-5</v>
      </c>
      <c r="G7415" s="22">
        <v>1.14155251141553E-4</v>
      </c>
      <c r="H7415" s="26">
        <v>0</v>
      </c>
      <c r="I7415" s="20">
        <v>0.30246314969999999</v>
      </c>
      <c r="J7415" s="24">
        <v>0.76470000000000005</v>
      </c>
      <c r="K7415" s="20">
        <v>0.1392744095</v>
      </c>
      <c r="L7415" s="20">
        <v>0.28960636029999998</v>
      </c>
      <c r="M7415" s="20">
        <v>2.9594026530000001E-2</v>
      </c>
      <c r="N7415" s="21">
        <v>0</v>
      </c>
    </row>
    <row r="7416" spans="1:14" ht="15" customHeight="1" outlineLevel="1" x14ac:dyDescent="0.3">
      <c r="A7416" s="12">
        <v>7414</v>
      </c>
      <c r="B7416" s="13">
        <v>1</v>
      </c>
      <c r="C7416" s="19">
        <v>1.2436074446990701E-4</v>
      </c>
      <c r="D7416" s="20">
        <v>6.8108619539999996E-5</v>
      </c>
      <c r="E7416" s="21">
        <v>0</v>
      </c>
      <c r="F7416" s="22">
        <v>3.7594868300476997E-5</v>
      </c>
      <c r="G7416" s="22">
        <v>1.14155251141553E-4</v>
      </c>
      <c r="H7416" s="26">
        <v>0</v>
      </c>
      <c r="I7416" s="20">
        <v>0.2774437548</v>
      </c>
      <c r="J7416" s="24">
        <v>0.68259999999999998</v>
      </c>
      <c r="K7416" s="20">
        <v>0.1453615778</v>
      </c>
      <c r="L7416" s="20">
        <v>0.2741904208</v>
      </c>
      <c r="M7416" s="20">
        <v>2.4397757119999999E-2</v>
      </c>
      <c r="N7416" s="21">
        <v>0</v>
      </c>
    </row>
    <row r="7417" spans="1:14" ht="15" customHeight="1" outlineLevel="1" x14ac:dyDescent="0.3">
      <c r="A7417" s="12">
        <v>7415</v>
      </c>
      <c r="B7417" s="13">
        <v>1</v>
      </c>
      <c r="C7417" s="19">
        <v>1.2388910076055099E-4</v>
      </c>
      <c r="D7417" s="20">
        <v>7.0215282550000003E-5</v>
      </c>
      <c r="E7417" s="21">
        <v>0</v>
      </c>
      <c r="F7417" s="22">
        <v>2.3496792687798098E-5</v>
      </c>
      <c r="G7417" s="22">
        <v>1.14155251141553E-4</v>
      </c>
      <c r="H7417" s="26">
        <v>0</v>
      </c>
      <c r="I7417" s="20">
        <v>0.2608611327</v>
      </c>
      <c r="J7417" s="24">
        <v>0.68259999999999998</v>
      </c>
      <c r="K7417" s="20">
        <v>0.18529340150000001</v>
      </c>
      <c r="L7417" s="20">
        <v>0.2709908862</v>
      </c>
      <c r="M7417" s="20">
        <v>1.212168355E-2</v>
      </c>
      <c r="N7417" s="21">
        <v>0</v>
      </c>
    </row>
    <row r="7418" spans="1:14" ht="15" customHeight="1" outlineLevel="1" x14ac:dyDescent="0.3">
      <c r="A7418" s="12">
        <v>7416</v>
      </c>
      <c r="B7418" s="13">
        <v>1</v>
      </c>
      <c r="C7418" s="19">
        <v>1.2762514466693899E-4</v>
      </c>
      <c r="D7418" s="20">
        <v>7.3058254960000002E-5</v>
      </c>
      <c r="E7418" s="21">
        <v>0</v>
      </c>
      <c r="F7418" s="22">
        <v>9.3987170751192492E-6</v>
      </c>
      <c r="G7418" s="22">
        <v>1.14155251141553E-4</v>
      </c>
      <c r="H7418" s="26">
        <v>0</v>
      </c>
      <c r="I7418" s="20">
        <v>0.25300620639999999</v>
      </c>
      <c r="J7418" s="24">
        <v>0.59260000000000002</v>
      </c>
      <c r="K7418" s="20">
        <v>0.12710007300000001</v>
      </c>
      <c r="L7418" s="20">
        <v>0.25198758970000001</v>
      </c>
      <c r="M7418" s="20">
        <v>1.337349021E-3</v>
      </c>
      <c r="N7418" s="21">
        <v>0</v>
      </c>
    </row>
    <row r="7419" spans="1:14" ht="15" customHeight="1" outlineLevel="1" x14ac:dyDescent="0.3">
      <c r="A7419" s="12">
        <v>7417</v>
      </c>
      <c r="B7419" s="13">
        <v>1</v>
      </c>
      <c r="C7419" s="19">
        <v>1.1071926539646E-4</v>
      </c>
      <c r="D7419" s="20">
        <v>7.600349256E-5</v>
      </c>
      <c r="E7419" s="21">
        <v>0</v>
      </c>
      <c r="F7419" s="22">
        <v>5.8741981719495297E-6</v>
      </c>
      <c r="G7419" s="22">
        <v>1.14155251141553E-4</v>
      </c>
      <c r="H7419" s="26">
        <v>0</v>
      </c>
      <c r="I7419" s="20">
        <v>0.23555081459999999</v>
      </c>
      <c r="J7419" s="24">
        <v>0.52939999999999998</v>
      </c>
      <c r="K7419" s="20">
        <v>6.5984903819999996E-2</v>
      </c>
      <c r="L7419" s="20">
        <v>0.2362807834</v>
      </c>
      <c r="M7419" s="20">
        <v>1.0682752E-2</v>
      </c>
      <c r="N7419" s="21">
        <v>0</v>
      </c>
    </row>
    <row r="7420" spans="1:14" ht="15" customHeight="1" outlineLevel="1" x14ac:dyDescent="0.3">
      <c r="A7420" s="12">
        <v>7418</v>
      </c>
      <c r="B7420" s="13">
        <v>1</v>
      </c>
      <c r="C7420" s="19">
        <v>9.6211495457480006E-5</v>
      </c>
      <c r="D7420" s="20">
        <v>7.8887371050000003E-5</v>
      </c>
      <c r="E7420" s="21">
        <v>0</v>
      </c>
      <c r="F7420" s="22">
        <v>2.3496792687798102E-6</v>
      </c>
      <c r="G7420" s="22">
        <v>1.14155251141553E-4</v>
      </c>
      <c r="H7420" s="26">
        <v>0</v>
      </c>
      <c r="I7420" s="20">
        <v>0.2187742436</v>
      </c>
      <c r="J7420" s="24">
        <v>0.56069999999999998</v>
      </c>
      <c r="K7420" s="20">
        <v>4.492330168E-2</v>
      </c>
      <c r="L7420" s="20">
        <v>0.2280395579</v>
      </c>
      <c r="M7420" s="20">
        <v>5.5732213099999997E-2</v>
      </c>
      <c r="N7420" s="21">
        <v>0</v>
      </c>
    </row>
    <row r="7421" spans="1:14" ht="15" customHeight="1" outlineLevel="1" x14ac:dyDescent="0.3">
      <c r="A7421" s="12">
        <v>7419</v>
      </c>
      <c r="B7421" s="13">
        <v>1</v>
      </c>
      <c r="C7421" s="19">
        <v>8.6171519384435199E-5</v>
      </c>
      <c r="D7421" s="20">
        <v>8.3693835190000004E-5</v>
      </c>
      <c r="E7421" s="21">
        <v>0</v>
      </c>
      <c r="F7421" s="22">
        <v>1.17483963438991E-6</v>
      </c>
      <c r="G7421" s="22">
        <v>1.14155251141553E-4</v>
      </c>
      <c r="H7421" s="26">
        <v>0</v>
      </c>
      <c r="I7421" s="20">
        <v>0.20257951900000001</v>
      </c>
      <c r="J7421" s="24">
        <v>0.60489999999999999</v>
      </c>
      <c r="K7421" s="20">
        <v>3.2870708550000002E-2</v>
      </c>
      <c r="L7421" s="20">
        <v>0.2339538491</v>
      </c>
      <c r="M7421" s="20">
        <v>6.8512602089999999E-2</v>
      </c>
      <c r="N7421" s="21">
        <v>0</v>
      </c>
    </row>
    <row r="7422" spans="1:14" ht="15" customHeight="1" outlineLevel="1" x14ac:dyDescent="0.3">
      <c r="A7422" s="12">
        <v>7420</v>
      </c>
      <c r="B7422" s="13">
        <v>1</v>
      </c>
      <c r="C7422" s="19">
        <v>7.2674804809317201E-5</v>
      </c>
      <c r="D7422" s="20">
        <v>8.8029879439999997E-5</v>
      </c>
      <c r="E7422" s="21">
        <v>0</v>
      </c>
      <c r="F7422" s="22">
        <v>1.40980756126789E-5</v>
      </c>
      <c r="G7422" s="22">
        <v>1.14155251141553E-4</v>
      </c>
      <c r="H7422" s="26">
        <v>0</v>
      </c>
      <c r="I7422" s="20">
        <v>0.1935608999</v>
      </c>
      <c r="J7422" s="24">
        <v>0.66069999999999995</v>
      </c>
      <c r="K7422" s="20">
        <v>4.5410275139999998E-2</v>
      </c>
      <c r="L7422" s="20">
        <v>0.2387046733</v>
      </c>
      <c r="M7422" s="20">
        <v>4.5444110590000003E-2</v>
      </c>
      <c r="N7422" s="21">
        <v>0</v>
      </c>
    </row>
    <row r="7423" spans="1:14" ht="15" customHeight="1" outlineLevel="1" x14ac:dyDescent="0.3">
      <c r="A7423" s="12">
        <v>7421</v>
      </c>
      <c r="B7423" s="13">
        <v>1</v>
      </c>
      <c r="C7423" s="19">
        <v>6.8603540097930105E-5</v>
      </c>
      <c r="D7423" s="20">
        <v>9.2345470640000006E-5</v>
      </c>
      <c r="E7423" s="21">
        <v>0</v>
      </c>
      <c r="F7423" s="22">
        <v>3.7594868300476997E-5</v>
      </c>
      <c r="G7423" s="22">
        <v>1.14155251141553E-4</v>
      </c>
      <c r="H7423" s="26">
        <v>0</v>
      </c>
      <c r="I7423" s="20">
        <v>0.1983126455</v>
      </c>
      <c r="J7423" s="24">
        <v>0.66559999999999997</v>
      </c>
      <c r="K7423" s="20">
        <v>6.8663257850000006E-2</v>
      </c>
      <c r="L7423" s="20">
        <v>0.23763816169999999</v>
      </c>
      <c r="M7423" s="20">
        <v>1.3684351920000001E-2</v>
      </c>
      <c r="N7423" s="21">
        <v>0</v>
      </c>
    </row>
    <row r="7424" spans="1:14" ht="15" customHeight="1" outlineLevel="1" x14ac:dyDescent="0.3">
      <c r="A7424" s="12">
        <v>7422</v>
      </c>
      <c r="B7424" s="13">
        <v>1</v>
      </c>
      <c r="C7424" s="19">
        <v>7.9550621542064299E-5</v>
      </c>
      <c r="D7424" s="20">
        <v>9.6149735880000006E-5</v>
      </c>
      <c r="E7424" s="21">
        <v>0</v>
      </c>
      <c r="F7424" s="22">
        <v>9.3987170751192502E-5</v>
      </c>
      <c r="G7424" s="22">
        <v>1.14155251141553E-4</v>
      </c>
      <c r="H7424" s="26">
        <v>0</v>
      </c>
      <c r="I7424" s="20">
        <v>0.2002521334</v>
      </c>
      <c r="J7424" s="24">
        <v>0.69440000000000002</v>
      </c>
      <c r="K7424" s="20">
        <v>0.1684928171</v>
      </c>
      <c r="L7424" s="20">
        <v>0.24820632149999999</v>
      </c>
      <c r="M7424" s="20">
        <v>9.1136591189999998E-4</v>
      </c>
      <c r="N7424" s="21">
        <v>0</v>
      </c>
    </row>
    <row r="7425" spans="1:14" ht="15" customHeight="1" outlineLevel="1" x14ac:dyDescent="0.3">
      <c r="A7425" s="12">
        <v>7423</v>
      </c>
      <c r="B7425" s="13">
        <v>1</v>
      </c>
      <c r="C7425" s="19">
        <v>1.05926023485021E-4</v>
      </c>
      <c r="D7425" s="20">
        <v>9.7826885070000005E-5</v>
      </c>
      <c r="E7425" s="21">
        <v>0</v>
      </c>
      <c r="F7425" s="22">
        <v>1.8210014333043501E-4</v>
      </c>
      <c r="G7425" s="22">
        <v>1.14155251141553E-4</v>
      </c>
      <c r="H7425" s="26">
        <v>5.3303182038442901E-3</v>
      </c>
      <c r="I7425" s="20">
        <v>0.2100465477</v>
      </c>
      <c r="J7425" s="24">
        <v>0.72250000000000003</v>
      </c>
      <c r="K7425" s="20">
        <v>0.35220355489999999</v>
      </c>
      <c r="L7425" s="20">
        <v>0.2855342253</v>
      </c>
      <c r="M7425" s="20">
        <v>3.2027243709999999E-4</v>
      </c>
      <c r="N7425" s="21">
        <v>0</v>
      </c>
    </row>
    <row r="7426" spans="1:14" ht="15" customHeight="1" outlineLevel="1" x14ac:dyDescent="0.3">
      <c r="A7426" s="12">
        <v>7424</v>
      </c>
      <c r="B7426" s="13">
        <v>1</v>
      </c>
      <c r="C7426" s="19">
        <v>1.3432700259697001E-4</v>
      </c>
      <c r="D7426" s="20">
        <v>8.3980177729999994E-5</v>
      </c>
      <c r="E7426" s="21">
        <v>0</v>
      </c>
      <c r="F7426" s="22">
        <v>1.58603350642637E-4</v>
      </c>
      <c r="G7426" s="22">
        <v>1.14155251141553E-4</v>
      </c>
      <c r="H7426" s="26">
        <v>4.6196091099983898E-2</v>
      </c>
      <c r="I7426" s="20">
        <v>0.21731962760000001</v>
      </c>
      <c r="J7426" s="24">
        <v>0.75880000000000003</v>
      </c>
      <c r="K7426" s="20">
        <v>0.28914049180000001</v>
      </c>
      <c r="L7426" s="20">
        <v>0.31064572429999998</v>
      </c>
      <c r="M7426" s="20">
        <v>1.560177156E-2</v>
      </c>
      <c r="N7426" s="20">
        <v>2.2731428570000002E-3</v>
      </c>
    </row>
    <row r="7427" spans="1:14" ht="15" customHeight="1" outlineLevel="1" x14ac:dyDescent="0.3">
      <c r="A7427" s="12">
        <v>7425</v>
      </c>
      <c r="B7427" s="13">
        <v>1</v>
      </c>
      <c r="C7427" s="19">
        <v>1.4892714938580999E-4</v>
      </c>
      <c r="D7427" s="20">
        <v>5.1541658030000003E-5</v>
      </c>
      <c r="E7427" s="21">
        <v>0</v>
      </c>
      <c r="F7427" s="22">
        <v>1.4685495429873799E-4</v>
      </c>
      <c r="G7427" s="22">
        <v>1.14155251141553E-4</v>
      </c>
      <c r="H7427" s="26">
        <v>0.145210789856243</v>
      </c>
      <c r="I7427" s="20">
        <v>0.2231380915</v>
      </c>
      <c r="J7427" s="24">
        <v>0.73750000000000004</v>
      </c>
      <c r="K7427" s="20">
        <v>0.2630874117</v>
      </c>
      <c r="L7427" s="20">
        <v>0.32005041690000002</v>
      </c>
      <c r="M7427" s="20">
        <v>3.1318311359999997E-2</v>
      </c>
      <c r="N7427" s="20">
        <v>0.1899411429</v>
      </c>
    </row>
    <row r="7428" spans="1:14" ht="15" customHeight="1" outlineLevel="1" x14ac:dyDescent="0.3">
      <c r="A7428" s="12">
        <v>7426</v>
      </c>
      <c r="B7428" s="13">
        <v>1</v>
      </c>
      <c r="C7428" s="19">
        <v>1.5896562087976799E-4</v>
      </c>
      <c r="D7428" s="20">
        <v>2.272332622E-5</v>
      </c>
      <c r="E7428" s="21">
        <v>0</v>
      </c>
      <c r="F7428" s="22">
        <v>1.6447754881458699E-4</v>
      </c>
      <c r="G7428" s="22">
        <v>1.14155251141553E-4</v>
      </c>
      <c r="H7428" s="26">
        <v>0.25569374899046998</v>
      </c>
      <c r="I7428" s="20">
        <v>0.24253297130000001</v>
      </c>
      <c r="J7428" s="24">
        <v>0.73429999999999995</v>
      </c>
      <c r="K7428" s="20">
        <v>0.2107377648</v>
      </c>
      <c r="L7428" s="20">
        <v>0.31442699239999999</v>
      </c>
      <c r="M7428" s="20">
        <v>2.548393144E-2</v>
      </c>
      <c r="N7428" s="20">
        <v>0.44455542860000002</v>
      </c>
    </row>
    <row r="7429" spans="1:14" ht="15" customHeight="1" outlineLevel="1" x14ac:dyDescent="0.3">
      <c r="A7429" s="12">
        <v>7427</v>
      </c>
      <c r="B7429" s="13">
        <v>1</v>
      </c>
      <c r="C7429" s="19">
        <v>1.64190723686105E-4</v>
      </c>
      <c r="D7429" s="21">
        <v>0</v>
      </c>
      <c r="E7429" s="21">
        <v>0</v>
      </c>
      <c r="F7429" s="22">
        <v>1.87974341502385E-4</v>
      </c>
      <c r="G7429" s="22">
        <v>1.14155251141553E-4</v>
      </c>
      <c r="H7429" s="26">
        <v>0.32514941043450202</v>
      </c>
      <c r="I7429" s="20">
        <v>0.26270364619999997</v>
      </c>
      <c r="J7429" s="24">
        <v>0.71709999999999996</v>
      </c>
      <c r="K7429" s="20">
        <v>0.19478938400000001</v>
      </c>
      <c r="L7429" s="20">
        <v>0.30550707780000003</v>
      </c>
      <c r="M7429" s="20">
        <v>1.2438344529999999E-2</v>
      </c>
      <c r="N7429" s="20">
        <v>0.5983268571</v>
      </c>
    </row>
    <row r="7430" spans="1:14" ht="15" customHeight="1" outlineLevel="1" x14ac:dyDescent="0.3">
      <c r="A7430" s="12">
        <v>7428</v>
      </c>
      <c r="B7430" s="13">
        <v>1</v>
      </c>
      <c r="C7430" s="19">
        <v>1.64739991865141E-4</v>
      </c>
      <c r="D7430" s="21">
        <v>0</v>
      </c>
      <c r="E7430" s="21">
        <v>0</v>
      </c>
      <c r="F7430" s="22">
        <v>2.0677177565262301E-4</v>
      </c>
      <c r="G7430" s="22">
        <v>1.14155251141553E-4</v>
      </c>
      <c r="H7430" s="26">
        <v>0.36811500565336802</v>
      </c>
      <c r="I7430" s="20">
        <v>0.27017067490000002</v>
      </c>
      <c r="J7430" s="24">
        <v>0.70930000000000004</v>
      </c>
      <c r="K7430" s="20">
        <v>0.1729973216</v>
      </c>
      <c r="L7430" s="20">
        <v>0.27002133020000002</v>
      </c>
      <c r="M7430" s="20">
        <v>1.337349021E-3</v>
      </c>
      <c r="N7430" s="20">
        <v>0.45027171430000001</v>
      </c>
    </row>
    <row r="7431" spans="1:14" ht="15" customHeight="1" outlineLevel="1" x14ac:dyDescent="0.3">
      <c r="A7431" s="12">
        <v>7429</v>
      </c>
      <c r="B7431" s="13">
        <v>1</v>
      </c>
      <c r="C7431" s="19">
        <v>1.6568916582365199E-4</v>
      </c>
      <c r="D7431" s="21">
        <v>0</v>
      </c>
      <c r="E7431" s="21">
        <v>0</v>
      </c>
      <c r="F7431" s="22">
        <v>1.87974341502385E-4</v>
      </c>
      <c r="G7431" s="22">
        <v>1.14155251141553E-4</v>
      </c>
      <c r="H7431" s="26">
        <v>0.368599580035535</v>
      </c>
      <c r="I7431" s="20">
        <v>0.27463149730000003</v>
      </c>
      <c r="J7431" s="24">
        <v>0.72040000000000004</v>
      </c>
      <c r="K7431" s="20">
        <v>0.15132700269999999</v>
      </c>
      <c r="L7431" s="20">
        <v>0.25945317039999999</v>
      </c>
      <c r="M7431" s="20">
        <v>1.376013035E-2</v>
      </c>
      <c r="N7431" s="20">
        <v>0.80138314290000001</v>
      </c>
    </row>
    <row r="7432" spans="1:14" ht="15" customHeight="1" outlineLevel="1" x14ac:dyDescent="0.3">
      <c r="A7432" s="12">
        <v>7430</v>
      </c>
      <c r="B7432" s="13">
        <v>1</v>
      </c>
      <c r="C7432" s="19">
        <v>1.60047121633724E-4</v>
      </c>
      <c r="D7432" s="21">
        <v>0</v>
      </c>
      <c r="E7432" s="21">
        <v>0</v>
      </c>
      <c r="F7432" s="22">
        <v>1.90324020771165E-4</v>
      </c>
      <c r="G7432" s="22">
        <v>1.14155251141553E-4</v>
      </c>
      <c r="H7432" s="26">
        <v>0.31255047649814199</v>
      </c>
      <c r="I7432" s="20">
        <v>0.27065554689999999</v>
      </c>
      <c r="J7432" s="24">
        <v>0.79139999999999999</v>
      </c>
      <c r="K7432" s="20">
        <v>0.1503530558</v>
      </c>
      <c r="L7432" s="20">
        <v>0.2549932131</v>
      </c>
      <c r="M7432" s="20">
        <v>6.912316181E-2</v>
      </c>
      <c r="N7432" s="20">
        <v>0.80766771429999995</v>
      </c>
    </row>
    <row r="7433" spans="1:14" ht="15" customHeight="1" outlineLevel="1" x14ac:dyDescent="0.3">
      <c r="A7433" s="12">
        <v>7431</v>
      </c>
      <c r="B7433" s="13">
        <v>1</v>
      </c>
      <c r="C7433" s="19">
        <v>1.54568894269123E-4</v>
      </c>
      <c r="D7433" s="21">
        <v>0</v>
      </c>
      <c r="E7433" s="21">
        <v>0</v>
      </c>
      <c r="F7433" s="22">
        <v>2.1382081345896301E-4</v>
      </c>
      <c r="G7433" s="22">
        <v>1.14155251141553E-4</v>
      </c>
      <c r="H7433" s="26">
        <v>0.21628169924083299</v>
      </c>
      <c r="I7433" s="20">
        <v>0.27928626839999998</v>
      </c>
      <c r="J7433" s="24">
        <v>0.74880000000000002</v>
      </c>
      <c r="K7433" s="20">
        <v>0.11456050650000001</v>
      </c>
      <c r="L7433" s="20">
        <v>0.25431452389999998</v>
      </c>
      <c r="M7433" s="20">
        <v>8.5590337330000002E-2</v>
      </c>
      <c r="N7433" s="24">
        <v>0.80410199999999998</v>
      </c>
    </row>
    <row r="7434" spans="1:14" ht="15" customHeight="1" outlineLevel="1" x14ac:dyDescent="0.3">
      <c r="A7434" s="12">
        <v>7432</v>
      </c>
      <c r="B7434" s="13">
        <v>1</v>
      </c>
      <c r="C7434" s="19">
        <v>1.4698032074296E-4</v>
      </c>
      <c r="D7434" s="21">
        <v>0</v>
      </c>
      <c r="E7434" s="21">
        <v>0</v>
      </c>
      <c r="F7434" s="22">
        <v>2.23219530534082E-4</v>
      </c>
      <c r="G7434" s="22">
        <v>1.14155251141553E-4</v>
      </c>
      <c r="H7434" s="26">
        <v>9.6268777257308993E-2</v>
      </c>
      <c r="I7434" s="20">
        <v>0.2839410396</v>
      </c>
      <c r="J7434" s="24">
        <v>0.6885</v>
      </c>
      <c r="K7434" s="20">
        <v>0.15558802050000001</v>
      </c>
      <c r="L7434" s="20">
        <v>0.2612953267</v>
      </c>
      <c r="M7434" s="20">
        <v>5.6118905310000002E-2</v>
      </c>
      <c r="N7434" s="24">
        <v>0.54241200000000001</v>
      </c>
    </row>
    <row r="7435" spans="1:14" ht="15" customHeight="1" outlineLevel="1" x14ac:dyDescent="0.3">
      <c r="A7435" s="12">
        <v>7433</v>
      </c>
      <c r="B7435" s="13">
        <v>1</v>
      </c>
      <c r="C7435" s="19">
        <v>1.4311617092201899E-4</v>
      </c>
      <c r="D7435" s="21">
        <v>0</v>
      </c>
      <c r="E7435" s="21">
        <v>0</v>
      </c>
      <c r="F7435" s="22">
        <v>2.23219530534082E-4</v>
      </c>
      <c r="G7435" s="22">
        <v>1.14155251141553E-4</v>
      </c>
      <c r="H7435" s="26">
        <v>1.85753513164271E-2</v>
      </c>
      <c r="I7435" s="20">
        <v>0.29150504269999999</v>
      </c>
      <c r="J7435" s="24">
        <v>0.66690000000000005</v>
      </c>
      <c r="K7435" s="20">
        <v>0.27404431460000001</v>
      </c>
      <c r="L7435" s="20">
        <v>0.27981384529999997</v>
      </c>
      <c r="M7435" s="20">
        <v>1.6807906970000001E-2</v>
      </c>
      <c r="N7435" s="20">
        <v>0.19232571430000001</v>
      </c>
    </row>
    <row r="7436" spans="1:14" ht="15" customHeight="1" outlineLevel="1" x14ac:dyDescent="0.3">
      <c r="A7436" s="12">
        <v>7434</v>
      </c>
      <c r="B7436" s="13">
        <v>1</v>
      </c>
      <c r="C7436" s="19">
        <v>1.50293055237638E-4</v>
      </c>
      <c r="D7436" s="20">
        <v>1.053331503E-5</v>
      </c>
      <c r="E7436" s="21">
        <v>0</v>
      </c>
      <c r="F7436" s="22">
        <v>1.6447754881458699E-4</v>
      </c>
      <c r="G7436" s="22">
        <v>1.14155251141553E-4</v>
      </c>
      <c r="H7436" s="26">
        <v>0</v>
      </c>
      <c r="I7436" s="20">
        <v>0.2916989915</v>
      </c>
      <c r="J7436" s="24">
        <v>0.68020000000000003</v>
      </c>
      <c r="K7436" s="20">
        <v>0.34769905039999999</v>
      </c>
      <c r="L7436" s="20">
        <v>0.32324995150000002</v>
      </c>
      <c r="M7436" s="20">
        <v>9.7492743609999997E-4</v>
      </c>
      <c r="N7436" s="21">
        <v>0</v>
      </c>
    </row>
    <row r="7437" spans="1:14" ht="15" customHeight="1" outlineLevel="1" x14ac:dyDescent="0.3">
      <c r="A7437" s="12">
        <v>7435</v>
      </c>
      <c r="B7437" s="13">
        <v>1</v>
      </c>
      <c r="C7437" s="19">
        <v>1.66640731375303E-4</v>
      </c>
      <c r="D7437" s="20">
        <v>1.7732784730000001E-5</v>
      </c>
      <c r="E7437" s="21">
        <v>0</v>
      </c>
      <c r="F7437" s="22">
        <v>1.1748396343899099E-4</v>
      </c>
      <c r="G7437" s="22">
        <v>1.14155251141553E-4</v>
      </c>
      <c r="H7437" s="26">
        <v>0</v>
      </c>
      <c r="I7437" s="20">
        <v>0.28985647790000002</v>
      </c>
      <c r="J7437" s="24">
        <v>0.65439999999999998</v>
      </c>
      <c r="K7437" s="20">
        <v>0.30679327979999998</v>
      </c>
      <c r="L7437" s="20">
        <v>0.33110335470000002</v>
      </c>
      <c r="M7437" s="20">
        <v>6.2251507310000004E-4</v>
      </c>
      <c r="N7437" s="21">
        <v>0</v>
      </c>
    </row>
    <row r="7438" spans="1:14" ht="15" customHeight="1" outlineLevel="1" x14ac:dyDescent="0.3">
      <c r="A7438" s="12">
        <v>7436</v>
      </c>
      <c r="B7438" s="13">
        <v>1</v>
      </c>
      <c r="C7438" s="19">
        <v>1.6244417251987499E-4</v>
      </c>
      <c r="D7438" s="20">
        <v>2.5095878729999999E-5</v>
      </c>
      <c r="E7438" s="21">
        <v>0</v>
      </c>
      <c r="F7438" s="22">
        <v>8.8112972579242903E-5</v>
      </c>
      <c r="G7438" s="22">
        <v>1.14155251141553E-4</v>
      </c>
      <c r="H7438" s="26">
        <v>0</v>
      </c>
      <c r="I7438" s="20">
        <v>0.27899534520000002</v>
      </c>
      <c r="J7438" s="24">
        <v>0.64300000000000002</v>
      </c>
      <c r="K7438" s="20">
        <v>0.14730947159999999</v>
      </c>
      <c r="L7438" s="20">
        <v>0.29649020749999999</v>
      </c>
      <c r="M7438" s="20">
        <v>2.0896078450000001E-2</v>
      </c>
      <c r="N7438" s="21">
        <v>0</v>
      </c>
    </row>
    <row r="7439" spans="1:14" ht="15" customHeight="1" outlineLevel="1" x14ac:dyDescent="0.3">
      <c r="A7439" s="12">
        <v>7437</v>
      </c>
      <c r="B7439" s="13">
        <v>1</v>
      </c>
      <c r="C7439" s="19">
        <v>1.42127113981237E-4</v>
      </c>
      <c r="D7439" s="20">
        <v>3.2356707539999998E-5</v>
      </c>
      <c r="E7439" s="21">
        <v>0</v>
      </c>
      <c r="F7439" s="22">
        <v>5.87419817194953E-5</v>
      </c>
      <c r="G7439" s="22">
        <v>1.14155251141553E-4</v>
      </c>
      <c r="H7439" s="26">
        <v>0</v>
      </c>
      <c r="I7439" s="20">
        <v>0.25038789760000002</v>
      </c>
      <c r="J7439" s="24">
        <v>0.61819999999999997</v>
      </c>
      <c r="K7439" s="20">
        <v>8.6803019240000001E-2</v>
      </c>
      <c r="L7439" s="20">
        <v>0.2741904208</v>
      </c>
      <c r="M7439" s="20">
        <v>3.8884822819999998E-2</v>
      </c>
      <c r="N7439" s="21">
        <v>0</v>
      </c>
    </row>
    <row r="7440" spans="1:14" ht="15" customHeight="1" outlineLevel="1" x14ac:dyDescent="0.3">
      <c r="A7440" s="12">
        <v>7438</v>
      </c>
      <c r="B7440" s="13">
        <v>1</v>
      </c>
      <c r="C7440" s="19">
        <v>1.2454205203236201E-4</v>
      </c>
      <c r="D7440" s="20">
        <v>3.7838121969999997E-5</v>
      </c>
      <c r="E7440" s="21">
        <v>0</v>
      </c>
      <c r="F7440" s="22">
        <v>3.7594868300476997E-5</v>
      </c>
      <c r="G7440" s="22">
        <v>1.14155251141553E-4</v>
      </c>
      <c r="H7440" s="26">
        <v>0</v>
      </c>
      <c r="I7440" s="20">
        <v>0.2368114818</v>
      </c>
      <c r="J7440" s="24">
        <v>0.52939999999999998</v>
      </c>
      <c r="K7440" s="20">
        <v>0.13221329439999999</v>
      </c>
      <c r="L7440" s="20">
        <v>0.26856699630000003</v>
      </c>
      <c r="M7440" s="20">
        <v>3.015088891E-2</v>
      </c>
      <c r="N7440" s="21">
        <v>0</v>
      </c>
    </row>
    <row r="7441" spans="1:14" ht="15" customHeight="1" outlineLevel="1" x14ac:dyDescent="0.3">
      <c r="A7441" s="12">
        <v>7439</v>
      </c>
      <c r="B7441" s="13">
        <v>1</v>
      </c>
      <c r="C7441" s="19">
        <v>1.24611416523023E-4</v>
      </c>
      <c r="D7441" s="20">
        <v>4.1867370630000002E-5</v>
      </c>
      <c r="E7441" s="21">
        <v>0</v>
      </c>
      <c r="F7441" s="22">
        <v>2.3496792687798098E-5</v>
      </c>
      <c r="G7441" s="22">
        <v>1.14155251141553E-4</v>
      </c>
      <c r="H7441" s="26">
        <v>0</v>
      </c>
      <c r="I7441" s="20">
        <v>0.2269200931</v>
      </c>
      <c r="J7441" s="24">
        <v>0.55359999999999998</v>
      </c>
      <c r="K7441" s="20">
        <v>0.15644022399999999</v>
      </c>
      <c r="L7441" s="20">
        <v>0.25896839249999998</v>
      </c>
      <c r="M7441" s="20">
        <v>1.376013035E-2</v>
      </c>
      <c r="N7441" s="21">
        <v>0</v>
      </c>
    </row>
    <row r="7442" spans="1:14" ht="15" customHeight="1" outlineLevel="1" x14ac:dyDescent="0.3">
      <c r="A7442" s="12">
        <v>7440</v>
      </c>
      <c r="B7442" s="13">
        <v>1</v>
      </c>
      <c r="C7442" s="19">
        <v>1.28434794596497E-4</v>
      </c>
      <c r="D7442" s="20">
        <v>4.5630729789999999E-5</v>
      </c>
      <c r="E7442" s="21">
        <v>0</v>
      </c>
      <c r="F7442" s="22">
        <v>9.3987170751192492E-6</v>
      </c>
      <c r="G7442" s="22">
        <v>1.14155251141553E-4</v>
      </c>
      <c r="H7442" s="26">
        <v>0</v>
      </c>
      <c r="I7442" s="20">
        <v>0.21256788209999999</v>
      </c>
      <c r="J7442" s="24">
        <v>0.47120000000000001</v>
      </c>
      <c r="K7442" s="20">
        <v>3.8836133430000003E-2</v>
      </c>
      <c r="L7442" s="20">
        <v>0.2298817142</v>
      </c>
      <c r="M7442" s="20">
        <v>1.337349021E-3</v>
      </c>
      <c r="N7442" s="21">
        <v>0</v>
      </c>
    </row>
    <row r="7443" spans="1:14" ht="15" customHeight="1" outlineLevel="1" x14ac:dyDescent="0.3">
      <c r="A7443" s="12">
        <v>7441</v>
      </c>
      <c r="B7443" s="13">
        <v>1</v>
      </c>
      <c r="C7443" s="19">
        <v>1.0968678856654401E-4</v>
      </c>
      <c r="D7443" s="20">
        <v>5.0212210510000002E-5</v>
      </c>
      <c r="E7443" s="21">
        <v>0</v>
      </c>
      <c r="F7443" s="22">
        <v>5.8741981719495297E-6</v>
      </c>
      <c r="G7443" s="22">
        <v>1.14155251141553E-4</v>
      </c>
      <c r="H7443" s="26">
        <v>0</v>
      </c>
      <c r="I7443" s="20">
        <v>0.1874515128</v>
      </c>
      <c r="J7443" s="24">
        <v>0.38829999999999998</v>
      </c>
      <c r="K7443" s="20">
        <v>3.4940345749999997E-2</v>
      </c>
      <c r="L7443" s="20">
        <v>0.2226100446</v>
      </c>
      <c r="M7443" s="20">
        <v>1.8372206459999998E-2</v>
      </c>
      <c r="N7443" s="21">
        <v>0</v>
      </c>
    </row>
    <row r="7444" spans="1:14" ht="15" customHeight="1" outlineLevel="1" x14ac:dyDescent="0.3">
      <c r="A7444" s="12">
        <v>7442</v>
      </c>
      <c r="B7444" s="13">
        <v>1</v>
      </c>
      <c r="C7444" s="19">
        <v>9.3307301990497394E-5</v>
      </c>
      <c r="D7444" s="20">
        <v>5.4998221610000002E-5</v>
      </c>
      <c r="E7444" s="21">
        <v>0</v>
      </c>
      <c r="F7444" s="22">
        <v>2.3496792687798102E-6</v>
      </c>
      <c r="G7444" s="22">
        <v>1.14155251141553E-4</v>
      </c>
      <c r="H7444" s="26">
        <v>0</v>
      </c>
      <c r="I7444" s="20">
        <v>0.16980217219999999</v>
      </c>
      <c r="J7444" s="24">
        <v>0.36120000000000002</v>
      </c>
      <c r="K7444" s="20">
        <v>3.9444850259999997E-2</v>
      </c>
      <c r="L7444" s="20">
        <v>0.2231917782</v>
      </c>
      <c r="M7444" s="20">
        <v>8.8675845150000002E-2</v>
      </c>
      <c r="N7444" s="21">
        <v>0</v>
      </c>
    </row>
    <row r="7445" spans="1:14" ht="15" customHeight="1" outlineLevel="1" x14ac:dyDescent="0.3">
      <c r="A7445" s="12">
        <v>7443</v>
      </c>
      <c r="B7445" s="13">
        <v>1</v>
      </c>
      <c r="C7445" s="19">
        <v>8.16603073805061E-5</v>
      </c>
      <c r="D7445" s="20">
        <v>5.8495691260000001E-5</v>
      </c>
      <c r="E7445" s="21">
        <v>0</v>
      </c>
      <c r="F7445" s="22">
        <v>1.17483963438991E-6</v>
      </c>
      <c r="G7445" s="22">
        <v>1.14155251141553E-4</v>
      </c>
      <c r="H7445" s="26">
        <v>0</v>
      </c>
      <c r="I7445" s="20">
        <v>0.16311093870000001</v>
      </c>
      <c r="J7445" s="24">
        <v>0.41139999999999999</v>
      </c>
      <c r="K7445" s="20">
        <v>3.0192354519999999E-2</v>
      </c>
      <c r="L7445" s="20">
        <v>0.22309482259999999</v>
      </c>
      <c r="M7445" s="20">
        <v>0.11065140969999999</v>
      </c>
      <c r="N7445" s="21">
        <v>0</v>
      </c>
    </row>
    <row r="7446" spans="1:14" ht="15" customHeight="1" outlineLevel="1" x14ac:dyDescent="0.3">
      <c r="A7446" s="12">
        <v>7444</v>
      </c>
      <c r="B7446" s="13">
        <v>1</v>
      </c>
      <c r="C7446" s="19">
        <v>6.6621216484828895E-5</v>
      </c>
      <c r="D7446" s="20">
        <v>6.1318210629999998E-5</v>
      </c>
      <c r="E7446" s="21">
        <v>0</v>
      </c>
      <c r="F7446" s="22">
        <v>1.40980756126789E-5</v>
      </c>
      <c r="G7446" s="22">
        <v>1.14155251141553E-4</v>
      </c>
      <c r="H7446" s="26">
        <v>0</v>
      </c>
      <c r="I7446" s="20">
        <v>0.15341349879999999</v>
      </c>
      <c r="J7446" s="24">
        <v>0.51349999999999996</v>
      </c>
      <c r="K7446" s="20">
        <v>2.7514000489999999E-2</v>
      </c>
      <c r="L7446" s="20">
        <v>0.22309482259999999</v>
      </c>
      <c r="M7446" s="20">
        <v>7.1658681769999996E-2</v>
      </c>
      <c r="N7446" s="21">
        <v>0</v>
      </c>
    </row>
    <row r="7447" spans="1:14" ht="15" customHeight="1" outlineLevel="1" x14ac:dyDescent="0.3">
      <c r="A7447" s="12">
        <v>7445</v>
      </c>
      <c r="B7447" s="13">
        <v>1</v>
      </c>
      <c r="C7447" s="19">
        <v>5.9482084008091699E-5</v>
      </c>
      <c r="D7447" s="20">
        <v>6.6288299079999996E-5</v>
      </c>
      <c r="E7447" s="21">
        <v>0</v>
      </c>
      <c r="F7447" s="22">
        <v>3.7594868300476997E-5</v>
      </c>
      <c r="G7447" s="22">
        <v>1.14155251141553E-4</v>
      </c>
      <c r="H7447" s="26">
        <v>0</v>
      </c>
      <c r="I7447" s="20">
        <v>0.15700155160000001</v>
      </c>
      <c r="J7447" s="24">
        <v>0.54649999999999999</v>
      </c>
      <c r="K7447" s="20">
        <v>3.16532749E-2</v>
      </c>
      <c r="L7447" s="20">
        <v>0.2232887338</v>
      </c>
      <c r="M7447" s="20">
        <v>2.1337974990000001E-2</v>
      </c>
      <c r="N7447" s="21">
        <v>0</v>
      </c>
    </row>
    <row r="7448" spans="1:14" ht="15" customHeight="1" outlineLevel="1" x14ac:dyDescent="0.3">
      <c r="A7448" s="12">
        <v>7446</v>
      </c>
      <c r="B7448" s="13">
        <v>1</v>
      </c>
      <c r="C7448" s="19">
        <v>6.0302521985462801E-5</v>
      </c>
      <c r="D7448" s="20">
        <v>7.1258387539999997E-5</v>
      </c>
      <c r="E7448" s="21">
        <v>0</v>
      </c>
      <c r="F7448" s="22">
        <v>9.3987170751192502E-5</v>
      </c>
      <c r="G7448" s="22">
        <v>1.14155251141553E-4</v>
      </c>
      <c r="H7448" s="26">
        <v>0</v>
      </c>
      <c r="I7448" s="20">
        <v>0.1628200155</v>
      </c>
      <c r="J7448" s="24">
        <v>0.63400000000000001</v>
      </c>
      <c r="K7448" s="20">
        <v>5.6975894809999997E-2</v>
      </c>
      <c r="L7448" s="20">
        <v>0.2307543145</v>
      </c>
      <c r="M7448" s="20">
        <v>1.0584490619999999E-3</v>
      </c>
      <c r="N7448" s="21">
        <v>0</v>
      </c>
    </row>
    <row r="7449" spans="1:14" ht="15" customHeight="1" outlineLevel="1" x14ac:dyDescent="0.3">
      <c r="A7449" s="12">
        <v>7447</v>
      </c>
      <c r="B7449" s="13">
        <v>1</v>
      </c>
      <c r="C7449" s="19">
        <v>6.9247819414739101E-5</v>
      </c>
      <c r="D7449" s="20">
        <v>7.3917282590000002E-5</v>
      </c>
      <c r="E7449" s="21">
        <v>0</v>
      </c>
      <c r="F7449" s="22">
        <v>1.8210014333043501E-4</v>
      </c>
      <c r="G7449" s="22">
        <v>1.14155251141553E-4</v>
      </c>
      <c r="H7449" s="26">
        <v>5.4918429979001803E-3</v>
      </c>
      <c r="I7449" s="20">
        <v>0.17949961210000001</v>
      </c>
      <c r="J7449" s="24">
        <v>0.63009999999999999</v>
      </c>
      <c r="K7449" s="20">
        <v>9.5446798149999998E-2</v>
      </c>
      <c r="L7449" s="20">
        <v>0.2401590072</v>
      </c>
      <c r="M7449" s="20">
        <v>1.211149307E-3</v>
      </c>
      <c r="N7449" s="21">
        <v>0</v>
      </c>
    </row>
    <row r="7450" spans="1:14" ht="15" customHeight="1" outlineLevel="1" x14ac:dyDescent="0.3">
      <c r="A7450" s="12">
        <v>7448</v>
      </c>
      <c r="B7450" s="13">
        <v>1</v>
      </c>
      <c r="C7450" s="19">
        <v>8.0825113121732399E-5</v>
      </c>
      <c r="D7450" s="20">
        <v>6.3772575300000006E-5</v>
      </c>
      <c r="E7450" s="21">
        <v>0</v>
      </c>
      <c r="F7450" s="22">
        <v>1.58603350642637E-4</v>
      </c>
      <c r="G7450" s="22">
        <v>1.14155251141553E-4</v>
      </c>
      <c r="H7450" s="26">
        <v>4.9911161363269299E-2</v>
      </c>
      <c r="I7450" s="20">
        <v>0.18997284719999999</v>
      </c>
      <c r="J7450" s="24">
        <v>0.61419999999999997</v>
      </c>
      <c r="K7450" s="20">
        <v>0.147431215</v>
      </c>
      <c r="L7450" s="20">
        <v>0.26371921659999997</v>
      </c>
      <c r="M7450" s="20">
        <v>2.9044063249999998E-2</v>
      </c>
      <c r="N7450" s="20">
        <v>2.3957142859999999E-3</v>
      </c>
    </row>
    <row r="7451" spans="1:14" ht="15" customHeight="1" outlineLevel="1" x14ac:dyDescent="0.3">
      <c r="A7451" s="12">
        <v>7449</v>
      </c>
      <c r="B7451" s="13">
        <v>1</v>
      </c>
      <c r="C7451" s="19">
        <v>9.7083520383323501E-5</v>
      </c>
      <c r="D7451" s="20">
        <v>3.419748104E-5</v>
      </c>
      <c r="E7451" s="21">
        <v>0</v>
      </c>
      <c r="F7451" s="22">
        <v>1.4685495429873799E-4</v>
      </c>
      <c r="G7451" s="22">
        <v>1.14155251141553E-4</v>
      </c>
      <c r="H7451" s="26">
        <v>0.175415926344694</v>
      </c>
      <c r="I7451" s="20">
        <v>0.1895849496</v>
      </c>
      <c r="J7451" s="24">
        <v>0.54649999999999999</v>
      </c>
      <c r="K7451" s="20">
        <v>0.21183345510000001</v>
      </c>
      <c r="L7451" s="20">
        <v>0.28107426800000002</v>
      </c>
      <c r="M7451" s="20">
        <v>4.9941204410000002E-2</v>
      </c>
      <c r="N7451" s="21">
        <v>0</v>
      </c>
    </row>
    <row r="7452" spans="1:14" ht="15" customHeight="1" outlineLevel="1" x14ac:dyDescent="0.3">
      <c r="A7452" s="12">
        <v>7450</v>
      </c>
      <c r="B7452" s="13">
        <v>1</v>
      </c>
      <c r="C7452" s="19">
        <v>1.15326035637597E-4</v>
      </c>
      <c r="D7452" s="20">
        <v>4.1315138580000003E-6</v>
      </c>
      <c r="E7452" s="21">
        <v>0</v>
      </c>
      <c r="F7452" s="22">
        <v>1.6447754881458699E-4</v>
      </c>
      <c r="G7452" s="22">
        <v>1.14155251141553E-4</v>
      </c>
      <c r="H7452" s="26">
        <v>0.30705863350024198</v>
      </c>
      <c r="I7452" s="20">
        <v>0.17513576419999999</v>
      </c>
      <c r="J7452" s="24">
        <v>0.47860000000000003</v>
      </c>
      <c r="K7452" s="20">
        <v>0.18602386169999999</v>
      </c>
      <c r="L7452" s="20">
        <v>0.29872018620000002</v>
      </c>
      <c r="M7452" s="20">
        <v>3.6744014210000002E-2</v>
      </c>
      <c r="N7452" s="20">
        <v>0.46070142860000002</v>
      </c>
    </row>
    <row r="7453" spans="1:14" ht="15" customHeight="1" outlineLevel="1" x14ac:dyDescent="0.3">
      <c r="A7453" s="12">
        <v>7451</v>
      </c>
      <c r="B7453" s="13">
        <v>1</v>
      </c>
      <c r="C7453" s="19">
        <v>1.1923264141777299E-4</v>
      </c>
      <c r="D7453" s="21">
        <v>0</v>
      </c>
      <c r="E7453" s="21">
        <v>0</v>
      </c>
      <c r="F7453" s="22">
        <v>1.87974341502385E-4</v>
      </c>
      <c r="G7453" s="22">
        <v>1.14155251141553E-4</v>
      </c>
      <c r="H7453" s="26">
        <v>0.39040542723308003</v>
      </c>
      <c r="I7453" s="20">
        <v>0.17387509700000001</v>
      </c>
      <c r="J7453" s="24">
        <v>0.45660000000000001</v>
      </c>
      <c r="K7453" s="20">
        <v>0.16484051620000001</v>
      </c>
      <c r="L7453" s="20">
        <v>0.30046538690000002</v>
      </c>
      <c r="M7453" s="20">
        <v>1.553994163E-2</v>
      </c>
      <c r="N7453" s="20">
        <v>0.59327914289999995</v>
      </c>
    </row>
    <row r="7454" spans="1:14" ht="15" customHeight="1" outlineLevel="1" x14ac:dyDescent="0.3">
      <c r="A7454" s="12">
        <v>7452</v>
      </c>
      <c r="B7454" s="13">
        <v>1</v>
      </c>
      <c r="C7454" s="19">
        <v>1.2117435261208701E-4</v>
      </c>
      <c r="D7454" s="21">
        <v>0</v>
      </c>
      <c r="E7454" s="21">
        <v>0</v>
      </c>
      <c r="F7454" s="22">
        <v>2.0677177565262301E-4</v>
      </c>
      <c r="G7454" s="22">
        <v>1.14155251141553E-4</v>
      </c>
      <c r="H7454" s="26">
        <v>0.42497173316103998</v>
      </c>
      <c r="I7454" s="20">
        <v>0.19850659430000001</v>
      </c>
      <c r="J7454" s="24">
        <v>0.62619999999999998</v>
      </c>
      <c r="K7454" s="20">
        <v>0.14146579009999999</v>
      </c>
      <c r="L7454" s="20">
        <v>0.29028504939999999</v>
      </c>
      <c r="M7454" s="20">
        <v>1.337349021E-3</v>
      </c>
      <c r="N7454" s="20">
        <v>0.78088028570000001</v>
      </c>
    </row>
    <row r="7455" spans="1:14" ht="15" customHeight="1" outlineLevel="1" x14ac:dyDescent="0.3">
      <c r="A7455" s="12">
        <v>7453</v>
      </c>
      <c r="B7455" s="13">
        <v>1</v>
      </c>
      <c r="C7455" s="19">
        <v>1.2906165093737399E-4</v>
      </c>
      <c r="D7455" s="21">
        <v>0</v>
      </c>
      <c r="E7455" s="21">
        <v>0</v>
      </c>
      <c r="F7455" s="22">
        <v>1.87974341502385E-4</v>
      </c>
      <c r="G7455" s="22">
        <v>1.14155251141553E-4</v>
      </c>
      <c r="H7455" s="26">
        <v>0.41721854304635803</v>
      </c>
      <c r="I7455" s="20">
        <v>0.21402249810000001</v>
      </c>
      <c r="J7455" s="24">
        <v>0.73850000000000005</v>
      </c>
      <c r="K7455" s="20">
        <v>7.4628682739999994E-2</v>
      </c>
      <c r="L7455" s="20">
        <v>0.2675974404</v>
      </c>
      <c r="M7455" s="20">
        <v>2.514199734E-2</v>
      </c>
      <c r="N7455" s="20">
        <v>0.2117811429</v>
      </c>
    </row>
    <row r="7456" spans="1:14" ht="15" customHeight="1" outlineLevel="1" x14ac:dyDescent="0.3">
      <c r="A7456" s="12">
        <v>7454</v>
      </c>
      <c r="B7456" s="13">
        <v>1</v>
      </c>
      <c r="C7456" s="19">
        <v>1.21786256636101E-4</v>
      </c>
      <c r="D7456" s="21">
        <v>0</v>
      </c>
      <c r="E7456" s="21">
        <v>0</v>
      </c>
      <c r="F7456" s="22">
        <v>1.90324020771165E-4</v>
      </c>
      <c r="G7456" s="22">
        <v>1.14155251141553E-4</v>
      </c>
      <c r="H7456" s="26">
        <v>0.36036181553868502</v>
      </c>
      <c r="I7456" s="20">
        <v>0.2160589604</v>
      </c>
      <c r="J7456" s="24">
        <v>0.75590000000000002</v>
      </c>
      <c r="K7456" s="20">
        <v>3.7740443149999997E-2</v>
      </c>
      <c r="L7456" s="20">
        <v>0.26352530540000002</v>
      </c>
      <c r="M7456" s="20">
        <v>0.11662153190000001</v>
      </c>
      <c r="N7456" s="20">
        <v>0.16484742860000001</v>
      </c>
    </row>
    <row r="7457" spans="1:14" ht="15" customHeight="1" outlineLevel="1" x14ac:dyDescent="0.3">
      <c r="A7457" s="12">
        <v>7455</v>
      </c>
      <c r="B7457" s="13">
        <v>1</v>
      </c>
      <c r="C7457" s="19">
        <v>1.12564332998593E-4</v>
      </c>
      <c r="D7457" s="21">
        <v>0</v>
      </c>
      <c r="E7457" s="21">
        <v>0</v>
      </c>
      <c r="F7457" s="22">
        <v>2.1382081345896301E-4</v>
      </c>
      <c r="G7457" s="22">
        <v>1.14155251141553E-4</v>
      </c>
      <c r="H7457" s="26">
        <v>0.25424002584396699</v>
      </c>
      <c r="I7457" s="20">
        <v>0.20316136539999999</v>
      </c>
      <c r="J7457" s="24">
        <v>0.70469999999999999</v>
      </c>
      <c r="K7457" s="20">
        <v>4.0905770639999998E-2</v>
      </c>
      <c r="L7457" s="20">
        <v>0.25198758970000001</v>
      </c>
      <c r="M7457" s="20">
        <v>0.14665570219999999</v>
      </c>
      <c r="N7457" s="21">
        <v>0</v>
      </c>
    </row>
    <row r="7458" spans="1:14" ht="15" customHeight="1" outlineLevel="1" x14ac:dyDescent="0.3">
      <c r="A7458" s="12">
        <v>7456</v>
      </c>
      <c r="B7458" s="13">
        <v>1</v>
      </c>
      <c r="C7458" s="19">
        <v>1.0403140365584101E-4</v>
      </c>
      <c r="D7458" s="21">
        <v>0</v>
      </c>
      <c r="E7458" s="21">
        <v>0</v>
      </c>
      <c r="F7458" s="22">
        <v>2.23219530534082E-4</v>
      </c>
      <c r="G7458" s="22">
        <v>1.14155251141553E-4</v>
      </c>
      <c r="H7458" s="26">
        <v>0.108060087223389</v>
      </c>
      <c r="I7458" s="20">
        <v>0.19656710629999999</v>
      </c>
      <c r="J7458" s="24">
        <v>0.52359999999999995</v>
      </c>
      <c r="K7458" s="20">
        <v>4.5897248600000003E-2</v>
      </c>
      <c r="L7458" s="20">
        <v>0.24490983129999999</v>
      </c>
      <c r="M7458" s="20">
        <v>9.3799545459999994E-2</v>
      </c>
      <c r="N7458" s="20">
        <v>0.45137485710000003</v>
      </c>
    </row>
    <row r="7459" spans="1:14" ht="15" customHeight="1" outlineLevel="1" x14ac:dyDescent="0.3">
      <c r="A7459" s="12">
        <v>7457</v>
      </c>
      <c r="B7459" s="13">
        <v>1</v>
      </c>
      <c r="C7459" s="19">
        <v>1.00273252957171E-4</v>
      </c>
      <c r="D7459" s="21">
        <v>0</v>
      </c>
      <c r="E7459" s="21">
        <v>0</v>
      </c>
      <c r="F7459" s="22">
        <v>2.23219530534082E-4</v>
      </c>
      <c r="G7459" s="22">
        <v>1.14155251141553E-4</v>
      </c>
      <c r="H7459" s="26">
        <v>1.9221450492650598E-2</v>
      </c>
      <c r="I7459" s="20">
        <v>0.2111132661</v>
      </c>
      <c r="J7459" s="24">
        <v>0.35560000000000003</v>
      </c>
      <c r="K7459" s="20">
        <v>9.1551010469999999E-2</v>
      </c>
      <c r="L7459" s="20">
        <v>0.25838665890000001</v>
      </c>
      <c r="M7459" s="20">
        <v>2.7767193579999998E-2</v>
      </c>
      <c r="N7459" s="21">
        <v>0</v>
      </c>
    </row>
    <row r="7460" spans="1:14" ht="15" customHeight="1" outlineLevel="1" x14ac:dyDescent="0.3">
      <c r="A7460" s="12">
        <v>7458</v>
      </c>
      <c r="B7460" s="13">
        <v>1</v>
      </c>
      <c r="C7460" s="19">
        <v>1.0808492283271501E-4</v>
      </c>
      <c r="D7460" s="20">
        <v>1.664877367E-5</v>
      </c>
      <c r="E7460" s="21">
        <v>0</v>
      </c>
      <c r="F7460" s="22">
        <v>1.6447754881458699E-4</v>
      </c>
      <c r="G7460" s="22">
        <v>1.14155251141553E-4</v>
      </c>
      <c r="H7460" s="26">
        <v>0</v>
      </c>
      <c r="I7460" s="20">
        <v>0.2330294802</v>
      </c>
      <c r="J7460" s="24">
        <v>0.2802</v>
      </c>
      <c r="K7460" s="20">
        <v>0.22717311909999999</v>
      </c>
      <c r="L7460" s="20">
        <v>0.31336048090000002</v>
      </c>
      <c r="M7460" s="20">
        <v>1.1648094319999999E-3</v>
      </c>
      <c r="N7460" s="21">
        <v>0</v>
      </c>
    </row>
    <row r="7461" spans="1:14" ht="15" customHeight="1" outlineLevel="1" x14ac:dyDescent="0.3">
      <c r="A7461" s="12">
        <v>7459</v>
      </c>
      <c r="B7461" s="13">
        <v>1</v>
      </c>
      <c r="C7461" s="19">
        <v>1.28010910377842E-4</v>
      </c>
      <c r="D7461" s="20">
        <v>3.0393215809999999E-5</v>
      </c>
      <c r="E7461" s="21">
        <v>0</v>
      </c>
      <c r="F7461" s="22">
        <v>1.1748396343899099E-4</v>
      </c>
      <c r="G7461" s="22">
        <v>1.14155251141553E-4</v>
      </c>
      <c r="H7461" s="26">
        <v>0</v>
      </c>
      <c r="I7461" s="20">
        <v>0.2247866563</v>
      </c>
      <c r="J7461" s="24">
        <v>0.16719999999999999</v>
      </c>
      <c r="K7461" s="20">
        <v>0.21195519839999999</v>
      </c>
      <c r="L7461" s="20">
        <v>0.30754314519999998</v>
      </c>
      <c r="M7461" s="20">
        <v>2.3022839139999998E-3</v>
      </c>
      <c r="N7461" s="21">
        <v>0</v>
      </c>
    </row>
    <row r="7462" spans="1:14" ht="15" customHeight="1" outlineLevel="1" x14ac:dyDescent="0.3">
      <c r="A7462" s="12">
        <v>7460</v>
      </c>
      <c r="B7462" s="13">
        <v>1</v>
      </c>
      <c r="C7462" s="19">
        <v>1.2538228252366099E-4</v>
      </c>
      <c r="D7462" s="20">
        <v>4.246050876E-5</v>
      </c>
      <c r="E7462" s="21">
        <v>0</v>
      </c>
      <c r="F7462" s="22">
        <v>8.8112972579242903E-5</v>
      </c>
      <c r="G7462" s="22">
        <v>1.14155251141553E-4</v>
      </c>
      <c r="H7462" s="26">
        <v>0</v>
      </c>
      <c r="I7462" s="20">
        <v>0.19346392549999999</v>
      </c>
      <c r="J7462" s="24">
        <v>9.4399999999999998E-2</v>
      </c>
      <c r="K7462" s="20">
        <v>0.13160457759999999</v>
      </c>
      <c r="L7462" s="20">
        <v>0.28340120219999998</v>
      </c>
      <c r="M7462" s="20">
        <v>4.1324116930000002E-2</v>
      </c>
      <c r="N7462" s="21">
        <v>0</v>
      </c>
    </row>
    <row r="7463" spans="1:14" ht="15" customHeight="1" outlineLevel="1" x14ac:dyDescent="0.3">
      <c r="A7463" s="12">
        <v>7461</v>
      </c>
      <c r="B7463" s="13">
        <v>1</v>
      </c>
      <c r="C7463" s="19">
        <v>1.07910878114881E-4</v>
      </c>
      <c r="D7463" s="20">
        <v>5.3055182909999998E-5</v>
      </c>
      <c r="E7463" s="21">
        <v>0</v>
      </c>
      <c r="F7463" s="22">
        <v>5.87419817194953E-5</v>
      </c>
      <c r="G7463" s="22">
        <v>1.14155251141553E-4</v>
      </c>
      <c r="H7463" s="26">
        <v>0</v>
      </c>
      <c r="I7463" s="20">
        <v>0.15001939489999999</v>
      </c>
      <c r="J7463" s="24">
        <v>6.0999999999999999E-2</v>
      </c>
      <c r="K7463" s="20">
        <v>6.6593620650000004E-2</v>
      </c>
      <c r="L7463" s="20">
        <v>0.26817917390000001</v>
      </c>
      <c r="M7463" s="20">
        <v>6.5755691860000007E-2</v>
      </c>
      <c r="N7463" s="21">
        <v>0</v>
      </c>
    </row>
    <row r="7464" spans="1:14" ht="15" customHeight="1" outlineLevel="1" x14ac:dyDescent="0.3">
      <c r="A7464" s="12">
        <v>7462</v>
      </c>
      <c r="B7464" s="13">
        <v>1</v>
      </c>
      <c r="C7464" s="19">
        <v>9.2859506295976294E-5</v>
      </c>
      <c r="D7464" s="20">
        <v>6.3711216179999995E-5</v>
      </c>
      <c r="E7464" s="21">
        <v>0</v>
      </c>
      <c r="F7464" s="22">
        <v>3.7594868300476997E-5</v>
      </c>
      <c r="G7464" s="22">
        <v>1.14155251141553E-4</v>
      </c>
      <c r="H7464" s="26">
        <v>0</v>
      </c>
      <c r="I7464" s="20">
        <v>0.1161753297</v>
      </c>
      <c r="J7464" s="24">
        <v>3.7499999999999999E-2</v>
      </c>
      <c r="K7464" s="20">
        <v>0.12953494030000001</v>
      </c>
      <c r="L7464" s="20">
        <v>0.27186348649999997</v>
      </c>
      <c r="M7464" s="20">
        <v>4.5845147820000001E-2</v>
      </c>
      <c r="N7464" s="21">
        <v>0</v>
      </c>
    </row>
    <row r="7465" spans="1:14" ht="15" customHeight="1" outlineLevel="1" x14ac:dyDescent="0.3">
      <c r="A7465" s="12">
        <v>7463</v>
      </c>
      <c r="B7465" s="13">
        <v>1</v>
      </c>
      <c r="C7465" s="19">
        <v>9.6229216387826104E-5</v>
      </c>
      <c r="D7465" s="20">
        <v>7.4428608570000003E-5</v>
      </c>
      <c r="E7465" s="21">
        <v>0</v>
      </c>
      <c r="F7465" s="22">
        <v>2.3496792687798098E-5</v>
      </c>
      <c r="G7465" s="22">
        <v>1.14155251141553E-4</v>
      </c>
      <c r="H7465" s="26">
        <v>0</v>
      </c>
      <c r="I7465" s="20">
        <v>0.10453840189999999</v>
      </c>
      <c r="J7465" s="24">
        <v>1.37E-2</v>
      </c>
      <c r="K7465" s="20">
        <v>0.16593620649999999</v>
      </c>
      <c r="L7465" s="20">
        <v>0.27632344390000002</v>
      </c>
      <c r="M7465" s="20">
        <v>1.7870552460000001E-2</v>
      </c>
      <c r="N7465" s="21">
        <v>0</v>
      </c>
    </row>
    <row r="7466" spans="1:14" ht="15" customHeight="1" outlineLevel="1" x14ac:dyDescent="0.3">
      <c r="A7466" s="12">
        <v>7464</v>
      </c>
      <c r="B7466" s="13">
        <v>1</v>
      </c>
      <c r="C7466" s="19">
        <v>1.03807713148772E-4</v>
      </c>
      <c r="D7466" s="20">
        <v>8.1546266099999994E-5</v>
      </c>
      <c r="E7466" s="21">
        <v>0</v>
      </c>
      <c r="F7466" s="22">
        <v>9.3987170751192492E-6</v>
      </c>
      <c r="G7466" s="22">
        <v>1.14155251141553E-4</v>
      </c>
      <c r="H7466" s="26">
        <v>0</v>
      </c>
      <c r="I7466" s="20">
        <v>7.5737005430000004E-2</v>
      </c>
      <c r="J7466" s="24">
        <v>1.2500000000000001E-2</v>
      </c>
      <c r="K7466" s="20">
        <v>9.5933771609999996E-2</v>
      </c>
      <c r="L7466" s="20">
        <v>0.22212526660000001</v>
      </c>
      <c r="M7466" s="20">
        <v>1.337349021E-3</v>
      </c>
      <c r="N7466" s="21">
        <v>0</v>
      </c>
    </row>
    <row r="7467" spans="1:14" ht="15" customHeight="1" outlineLevel="1" x14ac:dyDescent="0.3">
      <c r="A7467" s="12">
        <v>7465</v>
      </c>
      <c r="B7467" s="13">
        <v>1</v>
      </c>
      <c r="C7467" s="19">
        <v>8.8904833118153595E-5</v>
      </c>
      <c r="D7467" s="20">
        <v>8.7477647389999996E-5</v>
      </c>
      <c r="E7467" s="21">
        <v>0</v>
      </c>
      <c r="F7467" s="22">
        <v>5.8741981719495297E-6</v>
      </c>
      <c r="G7467" s="22">
        <v>1.14155251141553E-4</v>
      </c>
      <c r="H7467" s="26">
        <v>0</v>
      </c>
      <c r="I7467" s="20">
        <v>5.1202482539999997E-2</v>
      </c>
      <c r="J7467" s="24">
        <v>9.2999999999999999E-2</v>
      </c>
      <c r="K7467" s="20">
        <v>4.2731921110000001E-2</v>
      </c>
      <c r="L7467" s="20">
        <v>0.20942408379999999</v>
      </c>
      <c r="M7467" s="20">
        <v>3.4929904880000001E-2</v>
      </c>
      <c r="N7467" s="21">
        <v>0</v>
      </c>
    </row>
    <row r="7468" spans="1:14" ht="15" customHeight="1" outlineLevel="1" x14ac:dyDescent="0.3">
      <c r="A7468" s="12">
        <v>7466</v>
      </c>
      <c r="B7468" s="13">
        <v>1</v>
      </c>
      <c r="C7468" s="19">
        <v>7.4477536126147206E-5</v>
      </c>
      <c r="D7468" s="20">
        <v>9.2079581139999997E-5</v>
      </c>
      <c r="E7468" s="21">
        <v>0</v>
      </c>
      <c r="F7468" s="22">
        <v>2.3496792687798102E-6</v>
      </c>
      <c r="G7468" s="22">
        <v>1.14155251141553E-4</v>
      </c>
      <c r="H7468" s="26">
        <v>0</v>
      </c>
      <c r="I7468" s="20">
        <v>4.1214119469999998E-2</v>
      </c>
      <c r="J7468" s="24">
        <v>0.2467</v>
      </c>
      <c r="K7468" s="20">
        <v>1.2052593130000001E-2</v>
      </c>
      <c r="L7468" s="20">
        <v>0.2040915261</v>
      </c>
      <c r="M7468" s="20">
        <v>0.1559930149</v>
      </c>
      <c r="N7468" s="21">
        <v>0</v>
      </c>
    </row>
    <row r="7469" spans="1:14" ht="15" customHeight="1" outlineLevel="1" x14ac:dyDescent="0.3">
      <c r="A7469" s="12">
        <v>7467</v>
      </c>
      <c r="B7469" s="13">
        <v>1</v>
      </c>
      <c r="C7469" s="19">
        <v>6.3832356169379303E-5</v>
      </c>
      <c r="D7469" s="20">
        <v>9.6006564610000004E-5</v>
      </c>
      <c r="E7469" s="21">
        <v>0</v>
      </c>
      <c r="F7469" s="22">
        <v>1.17483963438991E-6</v>
      </c>
      <c r="G7469" s="22">
        <v>1.14155251141553E-4</v>
      </c>
      <c r="H7469" s="26">
        <v>0</v>
      </c>
      <c r="I7469" s="20">
        <v>4.412335144E-2</v>
      </c>
      <c r="J7469" s="24">
        <v>0.38969999999999999</v>
      </c>
      <c r="K7469" s="20">
        <v>1.3878743610000001E-2</v>
      </c>
      <c r="L7469" s="20">
        <v>0.19943765760000001</v>
      </c>
      <c r="M7469" s="20">
        <v>0.19763902159999999</v>
      </c>
      <c r="N7469" s="21">
        <v>0</v>
      </c>
    </row>
    <row r="7470" spans="1:14" ht="15" customHeight="1" outlineLevel="1" x14ac:dyDescent="0.3">
      <c r="A7470" s="12">
        <v>7468</v>
      </c>
      <c r="B7470" s="13">
        <v>1</v>
      </c>
      <c r="C7470" s="19">
        <v>4.8857189757244501E-5</v>
      </c>
      <c r="D7470" s="20">
        <v>9.9483581219999995E-5</v>
      </c>
      <c r="E7470" s="21">
        <v>0</v>
      </c>
      <c r="F7470" s="22">
        <v>1.40980756126789E-5</v>
      </c>
      <c r="G7470" s="22">
        <v>1.14155251141553E-4</v>
      </c>
      <c r="H7470" s="26">
        <v>0</v>
      </c>
      <c r="I7470" s="20">
        <v>5.6730023269999999E-2</v>
      </c>
      <c r="J7470" s="24">
        <v>0.48880000000000001</v>
      </c>
      <c r="K7470" s="20">
        <v>6.939371804E-3</v>
      </c>
      <c r="L7470" s="20">
        <v>0.20127981380000001</v>
      </c>
      <c r="M7470" s="20">
        <v>0.1248967397</v>
      </c>
      <c r="N7470" s="21">
        <v>0</v>
      </c>
    </row>
    <row r="7471" spans="1:14" ht="15" customHeight="1" outlineLevel="1" x14ac:dyDescent="0.3">
      <c r="A7471" s="12">
        <v>7469</v>
      </c>
      <c r="B7471" s="13">
        <v>1</v>
      </c>
      <c r="C7471" s="19">
        <v>4.0495486911566098E-5</v>
      </c>
      <c r="D7471" s="20">
        <v>1.032469404E-4</v>
      </c>
      <c r="E7471" s="21">
        <v>0</v>
      </c>
      <c r="F7471" s="22">
        <v>3.7594868300476997E-5</v>
      </c>
      <c r="G7471" s="22">
        <v>1.14155251141553E-4</v>
      </c>
      <c r="H7471" s="26">
        <v>0</v>
      </c>
      <c r="I7471" s="20">
        <v>7.2536850269999995E-2</v>
      </c>
      <c r="J7471" s="24">
        <v>0.55649999999999999</v>
      </c>
      <c r="K7471" s="20">
        <v>1.278305332E-2</v>
      </c>
      <c r="L7471" s="20">
        <v>0.20118285829999999</v>
      </c>
      <c r="M7471" s="20">
        <v>3.6762282690000002E-2</v>
      </c>
      <c r="N7471" s="21">
        <v>0</v>
      </c>
    </row>
    <row r="7472" spans="1:14" ht="15" customHeight="1" outlineLevel="1" x14ac:dyDescent="0.3">
      <c r="A7472" s="12">
        <v>7470</v>
      </c>
      <c r="B7472" s="13">
        <v>1</v>
      </c>
      <c r="C7472" s="19">
        <v>4.0214277054796001E-5</v>
      </c>
      <c r="D7472" s="20">
        <v>1.048013713E-4</v>
      </c>
      <c r="E7472" s="21">
        <v>0</v>
      </c>
      <c r="F7472" s="22">
        <v>9.3987170751192502E-5</v>
      </c>
      <c r="G7472" s="22">
        <v>1.14155251141553E-4</v>
      </c>
      <c r="H7472" s="26">
        <v>0</v>
      </c>
      <c r="I7472" s="20">
        <v>9.949573313E-2</v>
      </c>
      <c r="J7472" s="24">
        <v>0.57469999999999999</v>
      </c>
      <c r="K7472" s="20">
        <v>1.278305332E-2</v>
      </c>
      <c r="L7472" s="20">
        <v>0.1977894124</v>
      </c>
      <c r="M7472" s="20">
        <v>1.297628417E-3</v>
      </c>
      <c r="N7472" s="21">
        <v>0</v>
      </c>
    </row>
    <row r="7473" spans="1:14" ht="15" customHeight="1" outlineLevel="1" x14ac:dyDescent="0.3">
      <c r="A7473" s="12">
        <v>7471</v>
      </c>
      <c r="B7473" s="13">
        <v>1</v>
      </c>
      <c r="C7473" s="19">
        <v>4.4488452178515698E-5</v>
      </c>
      <c r="D7473" s="20">
        <v>1.050468078E-4</v>
      </c>
      <c r="E7473" s="21">
        <v>0</v>
      </c>
      <c r="F7473" s="22">
        <v>1.8210014333043501E-4</v>
      </c>
      <c r="G7473" s="22">
        <v>1.14155251141553E-4</v>
      </c>
      <c r="H7473" s="26">
        <v>4.84574382167663E-3</v>
      </c>
      <c r="I7473" s="20">
        <v>0.13809154379999999</v>
      </c>
      <c r="J7473" s="24">
        <v>0.58030000000000004</v>
      </c>
      <c r="K7473" s="20">
        <v>3.6157779399999999E-2</v>
      </c>
      <c r="L7473" s="20">
        <v>0.20477021519999999</v>
      </c>
      <c r="M7473" s="20">
        <v>4.2308042389999998E-3</v>
      </c>
      <c r="N7473" s="21">
        <v>0</v>
      </c>
    </row>
    <row r="7474" spans="1:14" ht="15" customHeight="1" outlineLevel="1" x14ac:dyDescent="0.3">
      <c r="A7474" s="12">
        <v>7472</v>
      </c>
      <c r="B7474" s="13">
        <v>1</v>
      </c>
      <c r="C7474" s="19">
        <v>5.0902294291306901E-5</v>
      </c>
      <c r="D7474" s="20">
        <v>9.3265857390000003E-5</v>
      </c>
      <c r="E7474" s="21">
        <v>0</v>
      </c>
      <c r="F7474" s="22">
        <v>1.58603350642637E-4</v>
      </c>
      <c r="G7474" s="22">
        <v>1.14155251141553E-4</v>
      </c>
      <c r="H7474" s="26">
        <v>4.4257793571313202E-2</v>
      </c>
      <c r="I7474" s="20">
        <v>0.17571761059999999</v>
      </c>
      <c r="J7474" s="24">
        <v>0.58299999999999996</v>
      </c>
      <c r="K7474" s="20">
        <v>5.5028000969999998E-2</v>
      </c>
      <c r="L7474" s="20">
        <v>0.212720574</v>
      </c>
      <c r="M7474" s="20">
        <v>5.9528632179999999E-2</v>
      </c>
      <c r="N7474" s="20">
        <v>2.5405714290000002E-3</v>
      </c>
    </row>
    <row r="7475" spans="1:14" ht="15" customHeight="1" outlineLevel="1" x14ac:dyDescent="0.3">
      <c r="A7475" s="12">
        <v>7473</v>
      </c>
      <c r="B7475" s="13">
        <v>1</v>
      </c>
      <c r="C7475" s="19">
        <v>6.8827795060471706E-5</v>
      </c>
      <c r="D7475" s="20">
        <v>5.2687028210000002E-5</v>
      </c>
      <c r="E7475" s="21">
        <v>0</v>
      </c>
      <c r="F7475" s="22">
        <v>1.4685495429873799E-4</v>
      </c>
      <c r="G7475" s="22">
        <v>1.14155251141553E-4</v>
      </c>
      <c r="H7475" s="26">
        <v>0.16297851720239101</v>
      </c>
      <c r="I7475" s="20">
        <v>0.19802172230000001</v>
      </c>
      <c r="J7475" s="24">
        <v>0.45660000000000001</v>
      </c>
      <c r="K7475" s="20">
        <v>7.8889700509999994E-2</v>
      </c>
      <c r="L7475" s="20">
        <v>0.2241613341</v>
      </c>
      <c r="M7475" s="20">
        <v>8.8052908910000005E-2</v>
      </c>
      <c r="N7475" s="20">
        <v>0.16841314290000001</v>
      </c>
    </row>
    <row r="7476" spans="1:14" ht="15" customHeight="1" outlineLevel="1" x14ac:dyDescent="0.3">
      <c r="A7476" s="12">
        <v>7474</v>
      </c>
      <c r="B7476" s="13">
        <v>1</v>
      </c>
      <c r="C7476" s="19">
        <v>9.0062274528963397E-5</v>
      </c>
      <c r="D7476" s="20">
        <v>1.8898607949999998E-5</v>
      </c>
      <c r="E7476" s="21">
        <v>0</v>
      </c>
      <c r="F7476" s="22">
        <v>1.6447754881458699E-4</v>
      </c>
      <c r="G7476" s="22">
        <v>1.14155251141553E-4</v>
      </c>
      <c r="H7476" s="26">
        <v>0.29026005491842999</v>
      </c>
      <c r="I7476" s="20">
        <v>0.1951124903</v>
      </c>
      <c r="J7476" s="24">
        <v>0.3024</v>
      </c>
      <c r="K7476" s="20">
        <v>8.9481373269999998E-2</v>
      </c>
      <c r="L7476" s="20">
        <v>0.2484971883</v>
      </c>
      <c r="M7476" s="20">
        <v>5.8228053100000003E-2</v>
      </c>
      <c r="N7476" s="20">
        <v>0.37544742860000002</v>
      </c>
    </row>
    <row r="7477" spans="1:14" ht="15" customHeight="1" outlineLevel="1" x14ac:dyDescent="0.3">
      <c r="A7477" s="12">
        <v>7475</v>
      </c>
      <c r="B7477" s="13">
        <v>1</v>
      </c>
      <c r="C7477" s="19">
        <v>1.0425303818422499E-4</v>
      </c>
      <c r="D7477" s="21">
        <v>0</v>
      </c>
      <c r="E7477" s="21">
        <v>0</v>
      </c>
      <c r="F7477" s="22">
        <v>1.87974341502385E-4</v>
      </c>
      <c r="G7477" s="22">
        <v>1.14155251141553E-4</v>
      </c>
      <c r="H7477" s="26">
        <v>0.37683734453238599</v>
      </c>
      <c r="I7477" s="20">
        <v>0.19453064389999999</v>
      </c>
      <c r="J7477" s="24">
        <v>0.40560000000000002</v>
      </c>
      <c r="K7477" s="20">
        <v>9.9951302650000004E-2</v>
      </c>
      <c r="L7477" s="20">
        <v>0.26265270509999999</v>
      </c>
      <c r="M7477" s="20">
        <v>2.0871013179999998E-2</v>
      </c>
      <c r="N7477" s="20">
        <v>0.56609057139999996</v>
      </c>
    </row>
    <row r="7478" spans="1:14" ht="15" customHeight="1" outlineLevel="1" x14ac:dyDescent="0.3">
      <c r="A7478" s="12">
        <v>7476</v>
      </c>
      <c r="B7478" s="13">
        <v>1</v>
      </c>
      <c r="C7478" s="19">
        <v>1.09350632337037E-4</v>
      </c>
      <c r="D7478" s="21">
        <v>0</v>
      </c>
      <c r="E7478" s="21">
        <v>0</v>
      </c>
      <c r="F7478" s="22">
        <v>2.0677177565262301E-4</v>
      </c>
      <c r="G7478" s="22">
        <v>1.14155251141553E-4</v>
      </c>
      <c r="H7478" s="26">
        <v>0.42174123727992302</v>
      </c>
      <c r="I7478" s="20">
        <v>0.2073312645</v>
      </c>
      <c r="J7478" s="24">
        <v>0.62880000000000003</v>
      </c>
      <c r="K7478" s="20">
        <v>0.13428293159999999</v>
      </c>
      <c r="L7478" s="20">
        <v>0.25722319179999997</v>
      </c>
      <c r="M7478" s="20">
        <v>1.337349021E-3</v>
      </c>
      <c r="N7478" s="20">
        <v>0.76160314289999997</v>
      </c>
    </row>
    <row r="7479" spans="1:14" ht="15" customHeight="1" outlineLevel="1" x14ac:dyDescent="0.3">
      <c r="A7479" s="12">
        <v>7477</v>
      </c>
      <c r="B7479" s="13">
        <v>1</v>
      </c>
      <c r="C7479" s="19">
        <v>1.18317194452712E-4</v>
      </c>
      <c r="D7479" s="21">
        <v>0</v>
      </c>
      <c r="E7479" s="21">
        <v>0</v>
      </c>
      <c r="F7479" s="22">
        <v>1.87974341502385E-4</v>
      </c>
      <c r="G7479" s="22">
        <v>1.14155251141553E-4</v>
      </c>
      <c r="H7479" s="26">
        <v>0.42206428686803399</v>
      </c>
      <c r="I7479" s="20">
        <v>0.21809542279999999</v>
      </c>
      <c r="J7479" s="24">
        <v>0.74780000000000002</v>
      </c>
      <c r="K7479" s="20">
        <v>6.5619673729999994E-2</v>
      </c>
      <c r="L7479" s="20">
        <v>0.23094822570000001</v>
      </c>
      <c r="M7479" s="20">
        <v>4.5108214620000003E-2</v>
      </c>
      <c r="N7479" s="20">
        <v>0.82234285709999999</v>
      </c>
    </row>
    <row r="7480" spans="1:14" ht="15" customHeight="1" outlineLevel="1" x14ac:dyDescent="0.3">
      <c r="A7480" s="12">
        <v>7478</v>
      </c>
      <c r="B7480" s="13">
        <v>1</v>
      </c>
      <c r="C7480" s="19">
        <v>1.08878454428743E-4</v>
      </c>
      <c r="D7480" s="21">
        <v>0</v>
      </c>
      <c r="E7480" s="21">
        <v>0</v>
      </c>
      <c r="F7480" s="22">
        <v>1.90324020771165E-4</v>
      </c>
      <c r="G7480" s="22">
        <v>1.14155251141553E-4</v>
      </c>
      <c r="H7480" s="26">
        <v>0.36197706347924402</v>
      </c>
      <c r="I7480" s="20">
        <v>0.23157486420000001</v>
      </c>
      <c r="J7480" s="24">
        <v>0.72689999999999999</v>
      </c>
      <c r="K7480" s="20">
        <v>3.16532749E-2</v>
      </c>
      <c r="L7480" s="20">
        <v>0.2199922436</v>
      </c>
      <c r="M7480" s="20">
        <v>0.19607312830000001</v>
      </c>
      <c r="N7480" s="20">
        <v>0.84584314289999996</v>
      </c>
    </row>
    <row r="7481" spans="1:14" ht="15" customHeight="1" outlineLevel="1" x14ac:dyDescent="0.3">
      <c r="A7481" s="12">
        <v>7479</v>
      </c>
      <c r="B7481" s="13">
        <v>1</v>
      </c>
      <c r="C7481" s="19">
        <v>9.6809008915703395E-5</v>
      </c>
      <c r="D7481" s="21">
        <v>0</v>
      </c>
      <c r="E7481" s="21">
        <v>0</v>
      </c>
      <c r="F7481" s="22">
        <v>2.1382081345896301E-4</v>
      </c>
      <c r="G7481" s="22">
        <v>1.14155251141553E-4</v>
      </c>
      <c r="H7481" s="26">
        <v>0.24987885640445801</v>
      </c>
      <c r="I7481" s="20">
        <v>0.23283553139999999</v>
      </c>
      <c r="J7481" s="24">
        <v>0.62219999999999998</v>
      </c>
      <c r="K7481" s="20">
        <v>1.8018018019999998E-2</v>
      </c>
      <c r="L7481" s="20">
        <v>0.2099088617</v>
      </c>
      <c r="M7481" s="20">
        <v>0.2497591596</v>
      </c>
      <c r="N7481" s="20">
        <v>0.76749771430000002</v>
      </c>
    </row>
    <row r="7482" spans="1:14" ht="15" customHeight="1" outlineLevel="1" x14ac:dyDescent="0.3">
      <c r="A7482" s="12">
        <v>7480</v>
      </c>
      <c r="B7482" s="13">
        <v>1</v>
      </c>
      <c r="C7482" s="19">
        <v>8.7524449433217595E-5</v>
      </c>
      <c r="D7482" s="21">
        <v>0</v>
      </c>
      <c r="E7482" s="21">
        <v>0</v>
      </c>
      <c r="F7482" s="22">
        <v>2.23219530534082E-4</v>
      </c>
      <c r="G7482" s="22">
        <v>1.14155251141553E-4</v>
      </c>
      <c r="H7482" s="26">
        <v>0.105960264900662</v>
      </c>
      <c r="I7482" s="20">
        <v>0.24864235840000001</v>
      </c>
      <c r="J7482" s="24">
        <v>0.49609999999999999</v>
      </c>
      <c r="K7482" s="20">
        <v>6.5132700269999996E-2</v>
      </c>
      <c r="L7482" s="20">
        <v>0.21019972849999999</v>
      </c>
      <c r="M7482" s="20">
        <v>0.15647240309999999</v>
      </c>
      <c r="N7482" s="20">
        <v>0.65010771430000003</v>
      </c>
    </row>
    <row r="7483" spans="1:14" ht="15" customHeight="1" outlineLevel="1" x14ac:dyDescent="0.3">
      <c r="A7483" s="12">
        <v>7481</v>
      </c>
      <c r="B7483" s="13">
        <v>1</v>
      </c>
      <c r="C7483" s="19">
        <v>8.3008502653460103E-5</v>
      </c>
      <c r="D7483" s="20">
        <v>2.9861436800000001E-6</v>
      </c>
      <c r="E7483" s="21">
        <v>0</v>
      </c>
      <c r="F7483" s="22">
        <v>2.23219530534082E-4</v>
      </c>
      <c r="G7483" s="22">
        <v>1.14155251141553E-4</v>
      </c>
      <c r="H7483" s="26">
        <v>1.7929252140203501E-2</v>
      </c>
      <c r="I7483" s="20">
        <v>0.29043832429999999</v>
      </c>
      <c r="J7483" s="24">
        <v>0.52500000000000002</v>
      </c>
      <c r="K7483" s="20">
        <v>8.2663744829999997E-2</v>
      </c>
      <c r="L7483" s="20">
        <v>0.23279038199999999</v>
      </c>
      <c r="M7483" s="20">
        <v>4.586632014E-2</v>
      </c>
      <c r="N7483" s="21">
        <v>0</v>
      </c>
    </row>
    <row r="7484" spans="1:14" ht="15" customHeight="1" outlineLevel="1" x14ac:dyDescent="0.3">
      <c r="A7484" s="12">
        <v>7482</v>
      </c>
      <c r="B7484" s="13">
        <v>1</v>
      </c>
      <c r="C7484" s="19">
        <v>9.1479517785302396E-5</v>
      </c>
      <c r="D7484" s="20">
        <v>2.354144778E-5</v>
      </c>
      <c r="E7484" s="21">
        <v>0</v>
      </c>
      <c r="F7484" s="22">
        <v>1.6447754881458699E-4</v>
      </c>
      <c r="G7484" s="22">
        <v>1.14155251141553E-4</v>
      </c>
      <c r="H7484" s="26">
        <v>0</v>
      </c>
      <c r="I7484" s="20">
        <v>0.36025989139999998</v>
      </c>
      <c r="J7484" s="24">
        <v>0.65820000000000001</v>
      </c>
      <c r="K7484" s="20">
        <v>0.22790357929999999</v>
      </c>
      <c r="L7484" s="20">
        <v>0.28437075820000002</v>
      </c>
      <c r="M7484" s="20">
        <v>1.41920548E-3</v>
      </c>
      <c r="N7484" s="21">
        <v>0</v>
      </c>
    </row>
    <row r="7485" spans="1:14" ht="15" customHeight="1" outlineLevel="1" x14ac:dyDescent="0.3">
      <c r="A7485" s="12">
        <v>7483</v>
      </c>
      <c r="B7485" s="13">
        <v>1</v>
      </c>
      <c r="C7485" s="19">
        <v>1.16665042511589E-4</v>
      </c>
      <c r="D7485" s="20">
        <v>3.2663503129999999E-5</v>
      </c>
      <c r="E7485" s="21">
        <v>0</v>
      </c>
      <c r="F7485" s="22">
        <v>1.1748396343899099E-4</v>
      </c>
      <c r="G7485" s="22">
        <v>1.14155251141553E-4</v>
      </c>
      <c r="H7485" s="26">
        <v>0</v>
      </c>
      <c r="I7485" s="20">
        <v>0.41650504269999999</v>
      </c>
      <c r="J7485" s="24">
        <v>0.67659999999999998</v>
      </c>
      <c r="K7485" s="20">
        <v>0.1351351351</v>
      </c>
      <c r="L7485" s="20">
        <v>0.26216792709999998</v>
      </c>
      <c r="M7485" s="20">
        <v>6.5588077420000003E-3</v>
      </c>
      <c r="N7485" s="21">
        <v>0</v>
      </c>
    </row>
    <row r="7486" spans="1:14" ht="15" customHeight="1" outlineLevel="1" x14ac:dyDescent="0.3">
      <c r="A7486" s="12">
        <v>7484</v>
      </c>
      <c r="B7486" s="13">
        <v>1</v>
      </c>
      <c r="C7486" s="19">
        <v>1.1952960214132E-4</v>
      </c>
      <c r="D7486" s="20">
        <v>4.192872975E-5</v>
      </c>
      <c r="E7486" s="21">
        <v>0</v>
      </c>
      <c r="F7486" s="22">
        <v>8.8112972579242903E-5</v>
      </c>
      <c r="G7486" s="22">
        <v>1.14155251141553E-4</v>
      </c>
      <c r="H7486" s="26">
        <v>0</v>
      </c>
      <c r="I7486" s="20">
        <v>0.43017843290000002</v>
      </c>
      <c r="J7486" s="24">
        <v>0.68969999999999998</v>
      </c>
      <c r="K7486" s="20">
        <v>6.841977112E-2</v>
      </c>
      <c r="L7486" s="20">
        <v>0.2385107621</v>
      </c>
      <c r="M7486" s="20">
        <v>7.8843021400000005E-2</v>
      </c>
      <c r="N7486" s="21">
        <v>0</v>
      </c>
    </row>
    <row r="7487" spans="1:14" ht="15" customHeight="1" outlineLevel="1" x14ac:dyDescent="0.3">
      <c r="A7487" s="12">
        <v>7485</v>
      </c>
      <c r="B7487" s="13">
        <v>1</v>
      </c>
      <c r="C7487" s="19">
        <v>1.0733356564428601E-4</v>
      </c>
      <c r="D7487" s="20">
        <v>4.9823602769999997E-5</v>
      </c>
      <c r="E7487" s="21">
        <v>0</v>
      </c>
      <c r="F7487" s="22">
        <v>5.87419817194953E-5</v>
      </c>
      <c r="G7487" s="22">
        <v>1.14155251141553E-4</v>
      </c>
      <c r="H7487" s="26">
        <v>0</v>
      </c>
      <c r="I7487" s="20">
        <v>0.4242629946</v>
      </c>
      <c r="J7487" s="24">
        <v>0.72250000000000003</v>
      </c>
      <c r="K7487" s="20">
        <v>4.2853664479999998E-2</v>
      </c>
      <c r="L7487" s="20">
        <v>0.2297847586</v>
      </c>
      <c r="M7487" s="20">
        <v>0.110765719</v>
      </c>
      <c r="N7487" s="21">
        <v>0</v>
      </c>
    </row>
    <row r="7488" spans="1:14" ht="15" customHeight="1" outlineLevel="1" x14ac:dyDescent="0.3">
      <c r="A7488" s="12">
        <v>7486</v>
      </c>
      <c r="B7488" s="13">
        <v>1</v>
      </c>
      <c r="C7488" s="19">
        <v>9.4162851467530202E-5</v>
      </c>
      <c r="D7488" s="20">
        <v>5.6389028250000001E-5</v>
      </c>
      <c r="E7488" s="21">
        <v>0</v>
      </c>
      <c r="F7488" s="22">
        <v>3.7594868300476997E-5</v>
      </c>
      <c r="G7488" s="22">
        <v>1.14155251141553E-4</v>
      </c>
      <c r="H7488" s="26">
        <v>0</v>
      </c>
      <c r="I7488" s="20">
        <v>0.41146237390000001</v>
      </c>
      <c r="J7488" s="24">
        <v>0.66190000000000004</v>
      </c>
      <c r="K7488" s="20">
        <v>2.8366204039999999E-2</v>
      </c>
      <c r="L7488" s="20">
        <v>0.2369594726</v>
      </c>
      <c r="M7488" s="20">
        <v>7.0467860399999999E-2</v>
      </c>
      <c r="N7488" s="21">
        <v>0</v>
      </c>
    </row>
    <row r="7489" spans="1:14" ht="15" customHeight="1" outlineLevel="1" x14ac:dyDescent="0.3">
      <c r="A7489" s="12">
        <v>7487</v>
      </c>
      <c r="B7489" s="13">
        <v>1</v>
      </c>
      <c r="C7489" s="19">
        <v>9.6037905872657894E-5</v>
      </c>
      <c r="D7489" s="20">
        <v>6.2299956499999994E-5</v>
      </c>
      <c r="E7489" s="21">
        <v>0</v>
      </c>
      <c r="F7489" s="22">
        <v>2.3496792687798098E-5</v>
      </c>
      <c r="G7489" s="22">
        <v>1.14155251141553E-4</v>
      </c>
      <c r="H7489" s="26">
        <v>0</v>
      </c>
      <c r="I7489" s="20">
        <v>0.39982544609999998</v>
      </c>
      <c r="J7489" s="24">
        <v>0.6956</v>
      </c>
      <c r="K7489" s="20">
        <v>2.19138057E-2</v>
      </c>
      <c r="L7489" s="20">
        <v>0.23191778169999999</v>
      </c>
      <c r="M7489" s="20">
        <v>2.3695608050000001E-2</v>
      </c>
      <c r="N7489" s="21">
        <v>0</v>
      </c>
    </row>
    <row r="7490" spans="1:14" ht="15" customHeight="1" outlineLevel="1" x14ac:dyDescent="0.3">
      <c r="A7490" s="12">
        <v>7488</v>
      </c>
      <c r="B7490" s="13">
        <v>1</v>
      </c>
      <c r="C7490" s="19">
        <v>1.0293165557504899E-4</v>
      </c>
      <c r="D7490" s="20">
        <v>6.790408916E-5</v>
      </c>
      <c r="E7490" s="21">
        <v>0</v>
      </c>
      <c r="F7490" s="22">
        <v>9.3987170751192492E-6</v>
      </c>
      <c r="G7490" s="22">
        <v>1.14155251141553E-4</v>
      </c>
      <c r="H7490" s="26">
        <v>0</v>
      </c>
      <c r="I7490" s="20">
        <v>0.37626066720000001</v>
      </c>
      <c r="J7490" s="24">
        <v>0.7036</v>
      </c>
      <c r="K7490" s="20">
        <v>1.9722425129999999E-2</v>
      </c>
      <c r="L7490" s="20">
        <v>0.21737444249999999</v>
      </c>
      <c r="M7490" s="20">
        <v>1.337349021E-3</v>
      </c>
      <c r="N7490" s="21">
        <v>0</v>
      </c>
    </row>
    <row r="7491" spans="1:14" ht="15" customHeight="1" outlineLevel="1" x14ac:dyDescent="0.3">
      <c r="A7491" s="12">
        <v>7489</v>
      </c>
      <c r="B7491" s="13">
        <v>1</v>
      </c>
      <c r="C7491" s="19">
        <v>8.7984284708394003E-5</v>
      </c>
      <c r="D7491" s="20">
        <v>7.3262785350000002E-5</v>
      </c>
      <c r="E7491" s="21">
        <v>0</v>
      </c>
      <c r="F7491" s="22">
        <v>5.8741981719495297E-6</v>
      </c>
      <c r="G7491" s="22">
        <v>1.14155251141553E-4</v>
      </c>
      <c r="H7491" s="26">
        <v>0</v>
      </c>
      <c r="I7491" s="20">
        <v>0.36152055859999999</v>
      </c>
      <c r="J7491" s="24">
        <v>0.68620000000000003</v>
      </c>
      <c r="K7491" s="20">
        <v>1.278305332E-2</v>
      </c>
      <c r="L7491" s="20">
        <v>0.20350979250000001</v>
      </c>
      <c r="M7491" s="20">
        <v>5.9277032209999997E-2</v>
      </c>
      <c r="N7491" s="21">
        <v>0</v>
      </c>
    </row>
    <row r="7492" spans="1:14" ht="15" customHeight="1" outlineLevel="1" x14ac:dyDescent="0.3">
      <c r="A7492" s="12">
        <v>7490</v>
      </c>
      <c r="B7492" s="13">
        <v>1</v>
      </c>
      <c r="C7492" s="19">
        <v>7.3992429074118797E-5</v>
      </c>
      <c r="D7492" s="20">
        <v>7.8171514680000002E-5</v>
      </c>
      <c r="E7492" s="21">
        <v>0</v>
      </c>
      <c r="F7492" s="22">
        <v>2.3496792687798102E-6</v>
      </c>
      <c r="G7492" s="22">
        <v>1.14155251141553E-4</v>
      </c>
      <c r="H7492" s="26">
        <v>0</v>
      </c>
      <c r="I7492" s="20">
        <v>0.34823506589999997</v>
      </c>
      <c r="J7492" s="24">
        <v>0.64170000000000005</v>
      </c>
      <c r="K7492" s="20">
        <v>3.2870708550000001E-3</v>
      </c>
      <c r="L7492" s="20">
        <v>0.1943959666</v>
      </c>
      <c r="M7492" s="20">
        <v>0.25087503329999999</v>
      </c>
      <c r="N7492" s="21">
        <v>0</v>
      </c>
    </row>
    <row r="7493" spans="1:14" ht="15" customHeight="1" outlineLevel="1" x14ac:dyDescent="0.3">
      <c r="A7493" s="12">
        <v>7491</v>
      </c>
      <c r="B7493" s="13">
        <v>1</v>
      </c>
      <c r="C7493" s="19">
        <v>6.4552838742875705E-5</v>
      </c>
      <c r="D7493" s="20">
        <v>8.3857459500000001E-5</v>
      </c>
      <c r="E7493" s="21">
        <v>0</v>
      </c>
      <c r="F7493" s="22">
        <v>1.17483963438991E-6</v>
      </c>
      <c r="G7493" s="22">
        <v>1.14155251141553E-4</v>
      </c>
      <c r="H7493" s="26">
        <v>0</v>
      </c>
      <c r="I7493" s="20">
        <v>0.3355314197</v>
      </c>
      <c r="J7493" s="24">
        <v>0.58160000000000001</v>
      </c>
      <c r="K7493" s="20">
        <v>2.19138057E-3</v>
      </c>
      <c r="L7493" s="20">
        <v>0.19080860969999999</v>
      </c>
      <c r="M7493" s="20">
        <v>0.32127917649999999</v>
      </c>
      <c r="N7493" s="21">
        <v>0</v>
      </c>
    </row>
    <row r="7494" spans="1:14" ht="15" customHeight="1" outlineLevel="1" x14ac:dyDescent="0.3">
      <c r="A7494" s="12">
        <v>7492</v>
      </c>
      <c r="B7494" s="13">
        <v>1</v>
      </c>
      <c r="C7494" s="19">
        <v>5.05368699449084E-5</v>
      </c>
      <c r="D7494" s="20">
        <v>9.1813691629999999E-5</v>
      </c>
      <c r="E7494" s="21">
        <v>0</v>
      </c>
      <c r="F7494" s="22">
        <v>1.40980756126789E-5</v>
      </c>
      <c r="G7494" s="22">
        <v>1.14155251141553E-4</v>
      </c>
      <c r="H7494" s="26">
        <v>0</v>
      </c>
      <c r="I7494" s="20">
        <v>0.3069239721</v>
      </c>
      <c r="J7494" s="24">
        <v>0.51780000000000004</v>
      </c>
      <c r="K7494" s="20">
        <v>3.2870708550000001E-3</v>
      </c>
      <c r="L7494" s="20">
        <v>0.19158425439999999</v>
      </c>
      <c r="M7494" s="20">
        <v>0.19955164410000001</v>
      </c>
      <c r="N7494" s="21">
        <v>0</v>
      </c>
    </row>
    <row r="7495" spans="1:14" ht="15" customHeight="1" outlineLevel="1" x14ac:dyDescent="0.3">
      <c r="A7495" s="12">
        <v>7493</v>
      </c>
      <c r="B7495" s="13">
        <v>1</v>
      </c>
      <c r="C7495" s="19">
        <v>4.6772655223839201E-5</v>
      </c>
      <c r="D7495" s="20">
        <v>9.8522288389999994E-5</v>
      </c>
      <c r="E7495" s="21">
        <v>0</v>
      </c>
      <c r="F7495" s="22">
        <v>3.7594868300476997E-5</v>
      </c>
      <c r="G7495" s="22">
        <v>1.14155251141553E-4</v>
      </c>
      <c r="H7495" s="26">
        <v>0</v>
      </c>
      <c r="I7495" s="20">
        <v>0.27899534520000002</v>
      </c>
      <c r="J7495" s="24">
        <v>0.4975</v>
      </c>
      <c r="K7495" s="20">
        <v>8.2785488189999999E-3</v>
      </c>
      <c r="L7495" s="20">
        <v>0.1896451425</v>
      </c>
      <c r="M7495" s="20">
        <v>5.8252883829999998E-2</v>
      </c>
      <c r="N7495" s="21">
        <v>0</v>
      </c>
    </row>
    <row r="7496" spans="1:14" ht="15" customHeight="1" outlineLevel="1" x14ac:dyDescent="0.3">
      <c r="A7496" s="12">
        <v>7494</v>
      </c>
      <c r="B7496" s="13">
        <v>1</v>
      </c>
      <c r="C7496" s="19">
        <v>5.87828618208288E-5</v>
      </c>
      <c r="D7496" s="20">
        <v>1.0269470829999999E-4</v>
      </c>
      <c r="E7496" s="21">
        <v>0</v>
      </c>
      <c r="F7496" s="22">
        <v>9.3987170751192502E-5</v>
      </c>
      <c r="G7496" s="22">
        <v>1.14155251141553E-4</v>
      </c>
      <c r="H7496" s="26">
        <v>0</v>
      </c>
      <c r="I7496" s="20">
        <v>0.26997672610000001</v>
      </c>
      <c r="J7496" s="24">
        <v>0.52790000000000004</v>
      </c>
      <c r="K7496" s="20">
        <v>3.6644752859999997E-2</v>
      </c>
      <c r="L7496" s="20">
        <v>0.1975955013</v>
      </c>
      <c r="M7496" s="20">
        <v>1.5703705529999999E-3</v>
      </c>
      <c r="N7496" s="21">
        <v>0</v>
      </c>
    </row>
    <row r="7497" spans="1:14" ht="15" customHeight="1" outlineLevel="1" x14ac:dyDescent="0.3">
      <c r="A7497" s="12">
        <v>7495</v>
      </c>
      <c r="B7497" s="13">
        <v>1</v>
      </c>
      <c r="C7497" s="19">
        <v>8.6621741228795501E-5</v>
      </c>
      <c r="D7497" s="20">
        <v>1.055785868E-4</v>
      </c>
      <c r="E7497" s="21">
        <v>0</v>
      </c>
      <c r="F7497" s="22">
        <v>1.8210014333043501E-4</v>
      </c>
      <c r="G7497" s="22">
        <v>1.14155251141553E-4</v>
      </c>
      <c r="H7497" s="26">
        <v>5.1687934097883999E-3</v>
      </c>
      <c r="I7497" s="20">
        <v>0.28103180760000002</v>
      </c>
      <c r="J7497" s="24">
        <v>0.55359999999999998</v>
      </c>
      <c r="K7497" s="20">
        <v>6.671536401E-2</v>
      </c>
      <c r="L7497" s="20">
        <v>0.23104518130000001</v>
      </c>
      <c r="M7497" s="20">
        <v>1.0201194340000001E-2</v>
      </c>
      <c r="N7497" s="21">
        <v>0</v>
      </c>
    </row>
    <row r="7498" spans="1:14" ht="15" customHeight="1" outlineLevel="1" x14ac:dyDescent="0.3">
      <c r="A7498" s="12">
        <v>7496</v>
      </c>
      <c r="B7498" s="13">
        <v>1</v>
      </c>
      <c r="C7498" s="19">
        <v>1.16148993083431E-4</v>
      </c>
      <c r="D7498" s="20">
        <v>9.7254199979999995E-5</v>
      </c>
      <c r="E7498" s="21">
        <v>0</v>
      </c>
      <c r="F7498" s="22">
        <v>1.58603350642637E-4</v>
      </c>
      <c r="G7498" s="22">
        <v>1.14155251141553E-4</v>
      </c>
      <c r="H7498" s="26">
        <v>3.6020029074462903E-2</v>
      </c>
      <c r="I7498" s="20">
        <v>0.29887509699999998</v>
      </c>
      <c r="J7498" s="24">
        <v>0.55649999999999999</v>
      </c>
      <c r="K7498" s="20">
        <v>9.069880692E-2</v>
      </c>
      <c r="L7498" s="20">
        <v>0.2324025596</v>
      </c>
      <c r="M7498" s="20">
        <v>0.10618031209999999</v>
      </c>
      <c r="N7498" s="20">
        <v>2.7188571430000002E-3</v>
      </c>
    </row>
    <row r="7499" spans="1:14" ht="15" customHeight="1" outlineLevel="1" x14ac:dyDescent="0.3">
      <c r="A7499" s="12">
        <v>7497</v>
      </c>
      <c r="B7499" s="13">
        <v>1</v>
      </c>
      <c r="C7499" s="19">
        <v>1.3170370287842199E-4</v>
      </c>
      <c r="D7499" s="20">
        <v>6.6329205159999999E-5</v>
      </c>
      <c r="E7499" s="21">
        <v>0</v>
      </c>
      <c r="F7499" s="22">
        <v>1.4685495429873799E-4</v>
      </c>
      <c r="G7499" s="22">
        <v>1.14155251141553E-4</v>
      </c>
      <c r="H7499" s="26">
        <v>0.118074624454854</v>
      </c>
      <c r="I7499" s="20">
        <v>0.29043832429999999</v>
      </c>
      <c r="J7499" s="24">
        <v>0.48730000000000001</v>
      </c>
      <c r="K7499" s="20">
        <v>9.9586072560000002E-2</v>
      </c>
      <c r="L7499" s="20">
        <v>0.2434554974</v>
      </c>
      <c r="M7499" s="20">
        <v>0.14183777450000001</v>
      </c>
      <c r="N7499" s="20">
        <v>3.0208285710000001E-2</v>
      </c>
    </row>
    <row r="7500" spans="1:14" ht="15" customHeight="1" outlineLevel="1" x14ac:dyDescent="0.3">
      <c r="A7500" s="12">
        <v>7498</v>
      </c>
      <c r="B7500" s="13">
        <v>1</v>
      </c>
      <c r="C7500" s="19">
        <v>1.44253539619465E-4</v>
      </c>
      <c r="D7500" s="20">
        <v>3.5629193769999999E-5</v>
      </c>
      <c r="E7500" s="21">
        <v>0</v>
      </c>
      <c r="F7500" s="22">
        <v>1.6447754881458699E-4</v>
      </c>
      <c r="G7500" s="22">
        <v>1.14155251141553E-4</v>
      </c>
      <c r="H7500" s="26">
        <v>0.22403488935551599</v>
      </c>
      <c r="I7500" s="20">
        <v>0.32059736230000002</v>
      </c>
      <c r="J7500" s="24">
        <v>0.41860000000000003</v>
      </c>
      <c r="K7500" s="20">
        <v>8.083759435E-2</v>
      </c>
      <c r="L7500" s="20">
        <v>0.2580957921</v>
      </c>
      <c r="M7500" s="20">
        <v>8.6783404219999999E-2</v>
      </c>
      <c r="N7500" s="20">
        <v>9.8725714290000006E-3</v>
      </c>
    </row>
    <row r="7501" spans="1:14" ht="15" customHeight="1" outlineLevel="1" x14ac:dyDescent="0.3">
      <c r="A7501" s="12">
        <v>7499</v>
      </c>
      <c r="B7501" s="13">
        <v>1</v>
      </c>
      <c r="C7501" s="19">
        <v>1.52677574703341E-4</v>
      </c>
      <c r="D7501" s="20">
        <v>7.2403757709999996E-6</v>
      </c>
      <c r="E7501" s="21">
        <v>0</v>
      </c>
      <c r="F7501" s="22">
        <v>1.87974341502385E-4</v>
      </c>
      <c r="G7501" s="22">
        <v>1.14155251141553E-4</v>
      </c>
      <c r="H7501" s="26">
        <v>0.31045065417541601</v>
      </c>
      <c r="I7501" s="20">
        <v>0.37403025600000001</v>
      </c>
      <c r="J7501" s="24">
        <v>0.44640000000000002</v>
      </c>
      <c r="K7501" s="20">
        <v>6.9758948139999999E-2</v>
      </c>
      <c r="L7501" s="20">
        <v>0.25906534809999998</v>
      </c>
      <c r="M7501" s="20">
        <v>2.7300063619999999E-2</v>
      </c>
      <c r="N7501" s="21">
        <v>0</v>
      </c>
    </row>
    <row r="7502" spans="1:14" ht="15" customHeight="1" outlineLevel="1" x14ac:dyDescent="0.3">
      <c r="A7502" s="12">
        <v>7500</v>
      </c>
      <c r="B7502" s="13">
        <v>1</v>
      </c>
      <c r="C7502" s="19">
        <v>1.5566261248527399E-4</v>
      </c>
      <c r="D7502" s="21">
        <v>0</v>
      </c>
      <c r="E7502" s="21">
        <v>0</v>
      </c>
      <c r="F7502" s="22">
        <v>2.0677177565262301E-4</v>
      </c>
      <c r="G7502" s="22">
        <v>1.14155251141553E-4</v>
      </c>
      <c r="H7502" s="26">
        <v>0.35583912130512002</v>
      </c>
      <c r="I7502" s="20">
        <v>0.40855314199999998</v>
      </c>
      <c r="J7502" s="24">
        <v>0.42009999999999997</v>
      </c>
      <c r="K7502" s="20">
        <v>6.1602142679999999E-2</v>
      </c>
      <c r="L7502" s="20">
        <v>0.2484971883</v>
      </c>
      <c r="M7502" s="20">
        <v>1.337349021E-3</v>
      </c>
      <c r="N7502" s="21">
        <v>0</v>
      </c>
    </row>
    <row r="7503" spans="1:14" ht="15" customHeight="1" outlineLevel="1" x14ac:dyDescent="0.3">
      <c r="A7503" s="12">
        <v>7501</v>
      </c>
      <c r="B7503" s="13">
        <v>1</v>
      </c>
      <c r="C7503" s="19">
        <v>1.5628415279313201E-4</v>
      </c>
      <c r="D7503" s="21">
        <v>0</v>
      </c>
      <c r="E7503" s="21">
        <v>0</v>
      </c>
      <c r="F7503" s="22">
        <v>1.87974341502385E-4</v>
      </c>
      <c r="G7503" s="22">
        <v>1.14155251141553E-4</v>
      </c>
      <c r="H7503" s="26">
        <v>0.38022936520755901</v>
      </c>
      <c r="I7503" s="20">
        <v>0.42348719940000001</v>
      </c>
      <c r="J7503" s="24">
        <v>0.47270000000000001</v>
      </c>
      <c r="K7503" s="20">
        <v>4.3827611400000001E-2</v>
      </c>
      <c r="L7503" s="20">
        <v>0.22367655610000001</v>
      </c>
      <c r="M7503" s="20">
        <v>7.3556954590000001E-2</v>
      </c>
      <c r="N7503" s="21">
        <v>0</v>
      </c>
    </row>
    <row r="7504" spans="1:14" ht="15" customHeight="1" outlineLevel="1" x14ac:dyDescent="0.3">
      <c r="A7504" s="12">
        <v>7502</v>
      </c>
      <c r="B7504" s="13">
        <v>1</v>
      </c>
      <c r="C7504" s="19">
        <v>1.5106128695036299E-4</v>
      </c>
      <c r="D7504" s="21">
        <v>0</v>
      </c>
      <c r="E7504" s="21">
        <v>0</v>
      </c>
      <c r="F7504" s="22">
        <v>1.90324020771165E-4</v>
      </c>
      <c r="G7504" s="22">
        <v>1.14155251141553E-4</v>
      </c>
      <c r="H7504" s="26">
        <v>0.34970117913099702</v>
      </c>
      <c r="I7504" s="20">
        <v>0.38799456939999999</v>
      </c>
      <c r="J7504" s="24">
        <v>0.54220000000000002</v>
      </c>
      <c r="K7504" s="20">
        <v>4.1636230830000003E-2</v>
      </c>
      <c r="L7504" s="20">
        <v>0.20738801630000001</v>
      </c>
      <c r="M7504" s="20">
        <v>0.30527287190000002</v>
      </c>
      <c r="N7504" s="20">
        <v>4.925142857E-3</v>
      </c>
    </row>
    <row r="7505" spans="1:14" ht="15" customHeight="1" outlineLevel="1" x14ac:dyDescent="0.3">
      <c r="A7505" s="12">
        <v>7503</v>
      </c>
      <c r="B7505" s="13">
        <v>1</v>
      </c>
      <c r="C7505" s="19">
        <v>1.4652259726043E-4</v>
      </c>
      <c r="D7505" s="21">
        <v>0</v>
      </c>
      <c r="E7505" s="21">
        <v>0</v>
      </c>
      <c r="F7505" s="22">
        <v>2.1382081345896301E-4</v>
      </c>
      <c r="G7505" s="22">
        <v>1.14155251141553E-4</v>
      </c>
      <c r="H7505" s="26">
        <v>0.24858665805201099</v>
      </c>
      <c r="I7505" s="20">
        <v>0.36161753299999999</v>
      </c>
      <c r="J7505" s="24">
        <v>0.58160000000000001</v>
      </c>
      <c r="K7505" s="20">
        <v>3.9444850259999997E-2</v>
      </c>
      <c r="L7505" s="20">
        <v>0.20467325959999999</v>
      </c>
      <c r="M7505" s="20">
        <v>0.39248923629999999</v>
      </c>
      <c r="N7505" s="21">
        <v>0</v>
      </c>
    </row>
    <row r="7506" spans="1:14" ht="15" customHeight="1" outlineLevel="1" x14ac:dyDescent="0.3">
      <c r="A7506" s="12">
        <v>7504</v>
      </c>
      <c r="B7506" s="13">
        <v>1</v>
      </c>
      <c r="C7506" s="19">
        <v>1.37359808469935E-4</v>
      </c>
      <c r="D7506" s="20">
        <v>5.5632265810000001E-6</v>
      </c>
      <c r="E7506" s="21">
        <v>0</v>
      </c>
      <c r="F7506" s="22">
        <v>2.23219530534082E-4</v>
      </c>
      <c r="G7506" s="22">
        <v>1.14155251141553E-4</v>
      </c>
      <c r="H7506" s="26">
        <v>0.102245194637377</v>
      </c>
      <c r="I7506" s="20">
        <v>0.30188130330000001</v>
      </c>
      <c r="J7506" s="24">
        <v>0.59670000000000001</v>
      </c>
      <c r="K7506" s="20">
        <v>8.1811541269999996E-2</v>
      </c>
      <c r="L7506" s="20">
        <v>0.21010277290000001</v>
      </c>
      <c r="M7506" s="20">
        <v>0.2422331593</v>
      </c>
      <c r="N7506" s="20">
        <v>1.6157142860000001E-2</v>
      </c>
    </row>
    <row r="7507" spans="1:14" ht="15" customHeight="1" outlineLevel="1" x14ac:dyDescent="0.3">
      <c r="A7507" s="12">
        <v>7505</v>
      </c>
      <c r="B7507" s="13">
        <v>1</v>
      </c>
      <c r="C7507" s="19">
        <v>1.21586581673935E-4</v>
      </c>
      <c r="D7507" s="20">
        <v>4.7860111029999999E-5</v>
      </c>
      <c r="E7507" s="21">
        <v>0</v>
      </c>
      <c r="F7507" s="22">
        <v>2.23219530534082E-4</v>
      </c>
      <c r="G7507" s="22">
        <v>1.14155251141553E-4</v>
      </c>
      <c r="H7507" s="26">
        <v>1.6798578581812301E-2</v>
      </c>
      <c r="I7507" s="20">
        <v>0.28675329710000003</v>
      </c>
      <c r="J7507" s="24">
        <v>0.60489999999999999</v>
      </c>
      <c r="K7507" s="20">
        <v>0.18054541029999999</v>
      </c>
      <c r="L7507" s="20">
        <v>0.23453558269999999</v>
      </c>
      <c r="M7507" s="20">
        <v>7.0496058819999999E-2</v>
      </c>
      <c r="N7507" s="21">
        <v>0</v>
      </c>
    </row>
    <row r="7508" spans="1:14" ht="15" customHeight="1" outlineLevel="1" x14ac:dyDescent="0.3">
      <c r="A7508" s="12">
        <v>7506</v>
      </c>
      <c r="B7508" s="13">
        <v>1</v>
      </c>
      <c r="C7508" s="19">
        <v>1.2783042851849201E-4</v>
      </c>
      <c r="D7508" s="20">
        <v>7.1483370960000002E-5</v>
      </c>
      <c r="E7508" s="21">
        <v>0</v>
      </c>
      <c r="F7508" s="22">
        <v>1.6447754881458699E-4</v>
      </c>
      <c r="G7508" s="22">
        <v>1.14155251141553E-4</v>
      </c>
      <c r="H7508" s="26">
        <v>0</v>
      </c>
      <c r="I7508" s="20">
        <v>0.31594259120000001</v>
      </c>
      <c r="J7508" s="24">
        <v>0.65439999999999998</v>
      </c>
      <c r="K7508" s="20">
        <v>0.23813002189999999</v>
      </c>
      <c r="L7508" s="20">
        <v>0.2675974404</v>
      </c>
      <c r="M7508" s="20">
        <v>1.7081813610000001E-3</v>
      </c>
      <c r="N7508" s="21">
        <v>0</v>
      </c>
    </row>
    <row r="7509" spans="1:14" ht="15" customHeight="1" outlineLevel="1" x14ac:dyDescent="0.3">
      <c r="A7509" s="12">
        <v>7507</v>
      </c>
      <c r="B7509" s="13">
        <v>1</v>
      </c>
      <c r="C7509" s="19">
        <v>1.4918312847267401E-4</v>
      </c>
      <c r="D7509" s="20">
        <v>8.183260865E-5</v>
      </c>
      <c r="E7509" s="21">
        <v>0</v>
      </c>
      <c r="F7509" s="22">
        <v>1.1748396343899099E-4</v>
      </c>
      <c r="G7509" s="22">
        <v>1.14155251141553E-4</v>
      </c>
      <c r="H7509" s="26">
        <v>0</v>
      </c>
      <c r="I7509" s="20">
        <v>0.34309542279999999</v>
      </c>
      <c r="J7509" s="24">
        <v>0.66810000000000003</v>
      </c>
      <c r="K7509" s="20">
        <v>0.1957633309</v>
      </c>
      <c r="L7509" s="20">
        <v>0.27438433200000001</v>
      </c>
      <c r="M7509" s="20">
        <v>1.4230385430000001E-2</v>
      </c>
      <c r="N7509" s="21">
        <v>0</v>
      </c>
    </row>
    <row r="7510" spans="1:14" ht="15" customHeight="1" outlineLevel="1" x14ac:dyDescent="0.3">
      <c r="A7510" s="12">
        <v>7508</v>
      </c>
      <c r="B7510" s="13">
        <v>1</v>
      </c>
      <c r="C7510" s="19">
        <v>1.4677676521346301E-4</v>
      </c>
      <c r="D7510" s="20">
        <v>9.1772785549999996E-5</v>
      </c>
      <c r="E7510" s="21">
        <v>0</v>
      </c>
      <c r="F7510" s="22">
        <v>8.8112972579242903E-5</v>
      </c>
      <c r="G7510" s="22">
        <v>1.14155251141553E-4</v>
      </c>
      <c r="H7510" s="26">
        <v>0</v>
      </c>
      <c r="I7510" s="20">
        <v>0.3564778898</v>
      </c>
      <c r="J7510" s="24">
        <v>0.67420000000000002</v>
      </c>
      <c r="K7510" s="20">
        <v>0.1188215242</v>
      </c>
      <c r="L7510" s="20">
        <v>0.24558852049999999</v>
      </c>
      <c r="M7510" s="20">
        <v>0.13411655219999999</v>
      </c>
      <c r="N7510" s="21">
        <v>0</v>
      </c>
    </row>
    <row r="7511" spans="1:14" ht="15" customHeight="1" outlineLevel="1" x14ac:dyDescent="0.3">
      <c r="A7511" s="12">
        <v>7509</v>
      </c>
      <c r="B7511" s="13">
        <v>1</v>
      </c>
      <c r="C7511" s="19">
        <v>1.2355758869264899E-4</v>
      </c>
      <c r="D7511" s="20">
        <v>1.006698575E-4</v>
      </c>
      <c r="E7511" s="21">
        <v>0</v>
      </c>
      <c r="F7511" s="22">
        <v>5.87419817194953E-5</v>
      </c>
      <c r="G7511" s="22">
        <v>1.14155251141553E-4</v>
      </c>
      <c r="H7511" s="26">
        <v>0</v>
      </c>
      <c r="I7511" s="20">
        <v>0.36200543060000001</v>
      </c>
      <c r="J7511" s="24">
        <v>0.67900000000000005</v>
      </c>
      <c r="K7511" s="20">
        <v>5.7462868270000002E-2</v>
      </c>
      <c r="L7511" s="20">
        <v>0.22241613339999999</v>
      </c>
      <c r="M7511" s="20">
        <v>0.1726948421</v>
      </c>
      <c r="N7511" s="21">
        <v>0</v>
      </c>
    </row>
    <row r="7512" spans="1:14" ht="15" customHeight="1" outlineLevel="1" x14ac:dyDescent="0.3">
      <c r="A7512" s="12">
        <v>7510</v>
      </c>
      <c r="B7512" s="13">
        <v>1</v>
      </c>
      <c r="C7512" s="19">
        <v>1.02955219888165E-4</v>
      </c>
      <c r="D7512" s="20">
        <v>1.086260896E-4</v>
      </c>
      <c r="E7512" s="21">
        <v>0</v>
      </c>
      <c r="F7512" s="22">
        <v>3.7594868300476997E-5</v>
      </c>
      <c r="G7512" s="22">
        <v>1.14155251141553E-4</v>
      </c>
      <c r="H7512" s="26">
        <v>0</v>
      </c>
      <c r="I7512" s="20">
        <v>0.36452676490000002</v>
      </c>
      <c r="J7512" s="24">
        <v>0.64810000000000001</v>
      </c>
      <c r="K7512" s="20">
        <v>9.5690284880000004E-2</v>
      </c>
      <c r="L7512" s="20">
        <v>0.23434167149999999</v>
      </c>
      <c r="M7512" s="20">
        <v>0.1026262039</v>
      </c>
      <c r="N7512" s="21">
        <v>0</v>
      </c>
    </row>
    <row r="7513" spans="1:14" ht="15" customHeight="1" outlineLevel="1" x14ac:dyDescent="0.3">
      <c r="A7513" s="12">
        <v>7511</v>
      </c>
      <c r="B7513" s="13">
        <v>1</v>
      </c>
      <c r="C7513" s="19">
        <v>1.01614691633367E-4</v>
      </c>
      <c r="D7513" s="20">
        <v>1.1541649849999999E-4</v>
      </c>
      <c r="E7513" s="21">
        <v>0</v>
      </c>
      <c r="F7513" s="22">
        <v>2.3496792687798098E-5</v>
      </c>
      <c r="G7513" s="22">
        <v>1.14155251141553E-4</v>
      </c>
      <c r="H7513" s="26">
        <v>0</v>
      </c>
      <c r="I7513" s="20">
        <v>0.36093871220000001</v>
      </c>
      <c r="J7513" s="24">
        <v>0.60760000000000003</v>
      </c>
      <c r="K7513" s="20">
        <v>0.12612612610000001</v>
      </c>
      <c r="L7513" s="20">
        <v>0.23608687219999999</v>
      </c>
      <c r="M7513" s="20">
        <v>3.066609419E-2</v>
      </c>
      <c r="N7513" s="21">
        <v>0</v>
      </c>
    </row>
    <row r="7514" spans="1:14" ht="15" customHeight="1" outlineLevel="1" x14ac:dyDescent="0.3">
      <c r="A7514" s="12">
        <v>7512</v>
      </c>
      <c r="B7514" s="13">
        <v>1</v>
      </c>
      <c r="C7514" s="19">
        <v>1.05165295161607E-4</v>
      </c>
      <c r="D7514" s="20">
        <v>1.213478798E-4</v>
      </c>
      <c r="E7514" s="21">
        <v>0</v>
      </c>
      <c r="F7514" s="22">
        <v>9.3987170751192492E-6</v>
      </c>
      <c r="G7514" s="22">
        <v>1.14155251141553E-4</v>
      </c>
      <c r="H7514" s="26">
        <v>0</v>
      </c>
      <c r="I7514" s="24">
        <v>0.34435609</v>
      </c>
      <c r="J7514" s="24">
        <v>0.57469999999999999</v>
      </c>
      <c r="K7514" s="20">
        <v>0.1044558072</v>
      </c>
      <c r="L7514" s="20">
        <v>0.22765173550000001</v>
      </c>
      <c r="M7514" s="20">
        <v>1.337349021E-3</v>
      </c>
      <c r="N7514" s="21">
        <v>0</v>
      </c>
    </row>
    <row r="7515" spans="1:14" ht="15" customHeight="1" outlineLevel="1" x14ac:dyDescent="0.3">
      <c r="A7515" s="12">
        <v>7513</v>
      </c>
      <c r="B7515" s="13">
        <v>1</v>
      </c>
      <c r="C7515" s="19">
        <v>8.8064537015739795E-5</v>
      </c>
      <c r="D7515" s="20">
        <v>1.2687020030000001E-4</v>
      </c>
      <c r="E7515" s="21">
        <v>0</v>
      </c>
      <c r="F7515" s="22">
        <v>5.8741981719495297E-6</v>
      </c>
      <c r="G7515" s="22">
        <v>1.14155251141553E-4</v>
      </c>
      <c r="H7515" s="26">
        <v>0</v>
      </c>
      <c r="I7515" s="20">
        <v>0.32583397980000001</v>
      </c>
      <c r="J7515" s="24">
        <v>0.52070000000000005</v>
      </c>
      <c r="K7515" s="20">
        <v>9.2524957389999996E-2</v>
      </c>
      <c r="L7515" s="20">
        <v>0.2137870855</v>
      </c>
      <c r="M7515" s="20">
        <v>8.9963694319999996E-2</v>
      </c>
      <c r="N7515" s="21">
        <v>0</v>
      </c>
    </row>
    <row r="7516" spans="1:14" ht="15" customHeight="1" outlineLevel="1" x14ac:dyDescent="0.3">
      <c r="A7516" s="12">
        <v>7514</v>
      </c>
      <c r="B7516" s="13">
        <v>1</v>
      </c>
      <c r="C7516" s="19">
        <v>7.3114354378573E-5</v>
      </c>
      <c r="D7516" s="20">
        <v>1.3202436609999999E-4</v>
      </c>
      <c r="E7516" s="21">
        <v>0</v>
      </c>
      <c r="F7516" s="22">
        <v>2.3496792687798102E-6</v>
      </c>
      <c r="G7516" s="22">
        <v>1.14155251141553E-4</v>
      </c>
      <c r="H7516" s="26">
        <v>0</v>
      </c>
      <c r="I7516" s="20">
        <v>0.31875484869999998</v>
      </c>
      <c r="J7516" s="24">
        <v>0.47270000000000001</v>
      </c>
      <c r="K7516" s="20">
        <v>6.2089116139999997E-2</v>
      </c>
      <c r="L7516" s="20">
        <v>0.19817723479999999</v>
      </c>
      <c r="M7516" s="24">
        <v>0.36701527</v>
      </c>
      <c r="N7516" s="21">
        <v>0</v>
      </c>
    </row>
    <row r="7517" spans="1:14" ht="15" customHeight="1" outlineLevel="1" x14ac:dyDescent="0.3">
      <c r="A7517" s="12">
        <v>7515</v>
      </c>
      <c r="B7517" s="13">
        <v>1</v>
      </c>
      <c r="C7517" s="19">
        <v>6.5111163699704393E-5</v>
      </c>
      <c r="D7517" s="20">
        <v>1.36176333E-4</v>
      </c>
      <c r="E7517" s="21">
        <v>0</v>
      </c>
      <c r="F7517" s="22">
        <v>1.17483963438991E-6</v>
      </c>
      <c r="G7517" s="22">
        <v>1.14155251141553E-4</v>
      </c>
      <c r="H7517" s="26">
        <v>0</v>
      </c>
      <c r="I7517" s="20">
        <v>0.29974786660000002</v>
      </c>
      <c r="J7517" s="24">
        <v>0.43319999999999997</v>
      </c>
      <c r="K7517" s="20">
        <v>3.9444850259999997E-2</v>
      </c>
      <c r="L7517" s="20">
        <v>0.19216598800000001</v>
      </c>
      <c r="M7517" s="24">
        <v>0.47351312000000001</v>
      </c>
      <c r="N7517" s="21">
        <v>0</v>
      </c>
    </row>
    <row r="7518" spans="1:14" ht="15" customHeight="1" outlineLevel="1" x14ac:dyDescent="0.3">
      <c r="A7518" s="12">
        <v>7516</v>
      </c>
      <c r="B7518" s="13">
        <v>1</v>
      </c>
      <c r="C7518" s="19">
        <v>5.2909687195551702E-5</v>
      </c>
      <c r="D7518" s="20">
        <v>1.406964546E-4</v>
      </c>
      <c r="E7518" s="21">
        <v>0</v>
      </c>
      <c r="F7518" s="22">
        <v>1.40980756126789E-5</v>
      </c>
      <c r="G7518" s="22">
        <v>1.14155251141553E-4</v>
      </c>
      <c r="H7518" s="26">
        <v>0</v>
      </c>
      <c r="I7518" s="20">
        <v>0.28714119469999999</v>
      </c>
      <c r="J7518" s="24">
        <v>0.44640000000000002</v>
      </c>
      <c r="K7518" s="20">
        <v>2.0452885319999999E-2</v>
      </c>
      <c r="L7518" s="20">
        <v>0.1944929222</v>
      </c>
      <c r="M7518" s="20">
        <v>0.29060406150000001</v>
      </c>
      <c r="N7518" s="21">
        <v>0</v>
      </c>
    </row>
    <row r="7519" spans="1:14" ht="15" customHeight="1" outlineLevel="1" x14ac:dyDescent="0.3">
      <c r="A7519" s="12">
        <v>7517</v>
      </c>
      <c r="B7519" s="13">
        <v>1</v>
      </c>
      <c r="C7519" s="19">
        <v>4.91065909267745E-5</v>
      </c>
      <c r="D7519" s="20">
        <v>1.447870624E-4</v>
      </c>
      <c r="E7519" s="21">
        <v>0</v>
      </c>
      <c r="F7519" s="22">
        <v>3.7594868300476997E-5</v>
      </c>
      <c r="G7519" s="22">
        <v>1.14155251141553E-4</v>
      </c>
      <c r="H7519" s="26">
        <v>0</v>
      </c>
      <c r="I7519" s="20">
        <v>0.28122575640000003</v>
      </c>
      <c r="J7519" s="24">
        <v>0.46689999999999998</v>
      </c>
      <c r="K7519" s="20">
        <v>4.0297053809999997E-2</v>
      </c>
      <c r="L7519" s="20">
        <v>0.1950746558</v>
      </c>
      <c r="M7519" s="20">
        <v>8.434467105E-2</v>
      </c>
      <c r="N7519" s="21">
        <v>0</v>
      </c>
    </row>
    <row r="7520" spans="1:14" ht="15" customHeight="1" outlineLevel="1" x14ac:dyDescent="0.3">
      <c r="A7520" s="12">
        <v>7518</v>
      </c>
      <c r="B7520" s="13">
        <v>1</v>
      </c>
      <c r="C7520" s="19">
        <v>5.9671230574312801E-5</v>
      </c>
      <c r="D7520" s="20">
        <v>1.4828453200000001E-4</v>
      </c>
      <c r="E7520" s="21">
        <v>0</v>
      </c>
      <c r="F7520" s="22">
        <v>9.3987170751192502E-5</v>
      </c>
      <c r="G7520" s="22">
        <v>1.14155251141553E-4</v>
      </c>
      <c r="H7520" s="26">
        <v>0</v>
      </c>
      <c r="I7520" s="20">
        <v>0.264352211</v>
      </c>
      <c r="J7520" s="24">
        <v>0.45810000000000001</v>
      </c>
      <c r="K7520" s="20">
        <v>8.2298514729999994E-2</v>
      </c>
      <c r="L7520" s="20">
        <v>0.2210587551</v>
      </c>
      <c r="M7520" s="20">
        <v>1.853827696E-3</v>
      </c>
      <c r="N7520" s="21">
        <v>0</v>
      </c>
    </row>
    <row r="7521" spans="1:14" ht="15" customHeight="1" outlineLevel="1" x14ac:dyDescent="0.3">
      <c r="A7521" s="12">
        <v>7519</v>
      </c>
      <c r="B7521" s="13">
        <v>1</v>
      </c>
      <c r="C7521" s="19">
        <v>8.7005047186419402E-5</v>
      </c>
      <c r="D7521" s="20">
        <v>1.5098433320000001E-4</v>
      </c>
      <c r="E7521" s="21">
        <v>0</v>
      </c>
      <c r="F7521" s="22">
        <v>1.8210014333043501E-4</v>
      </c>
      <c r="G7521" s="22">
        <v>1.14155251141553E-4</v>
      </c>
      <c r="H7521" s="26">
        <v>6.1379421741237297E-3</v>
      </c>
      <c r="I7521" s="20">
        <v>0.25523661749999998</v>
      </c>
      <c r="J7521" s="24">
        <v>0.4405</v>
      </c>
      <c r="K7521" s="20">
        <v>0.1658144631</v>
      </c>
      <c r="L7521" s="20">
        <v>0.2532480124</v>
      </c>
      <c r="M7521" s="20">
        <v>1.9201344530000001E-2</v>
      </c>
      <c r="N7521" s="21">
        <v>0</v>
      </c>
    </row>
    <row r="7522" spans="1:14" ht="15" customHeight="1" outlineLevel="1" x14ac:dyDescent="0.3">
      <c r="A7522" s="12">
        <v>7520</v>
      </c>
      <c r="B7522" s="13">
        <v>1</v>
      </c>
      <c r="C7522" s="19">
        <v>1.1739618191067E-4</v>
      </c>
      <c r="D7522" s="20">
        <v>1.409418911E-4</v>
      </c>
      <c r="E7522" s="21">
        <v>0</v>
      </c>
      <c r="F7522" s="22">
        <v>1.58603350642637E-4</v>
      </c>
      <c r="G7522" s="22">
        <v>1.14155251141553E-4</v>
      </c>
      <c r="H7522" s="26">
        <v>3.6504603456630598E-2</v>
      </c>
      <c r="I7522" s="20">
        <v>0.2297323507</v>
      </c>
      <c r="J7522" s="24">
        <v>0.39829999999999999</v>
      </c>
      <c r="K7522" s="20">
        <v>0.2075724373</v>
      </c>
      <c r="L7522" s="20">
        <v>0.25945317039999999</v>
      </c>
      <c r="M7522" s="20">
        <v>0.16656754239999999</v>
      </c>
      <c r="N7522" s="21">
        <v>0</v>
      </c>
    </row>
    <row r="7523" spans="1:14" ht="15" customHeight="1" outlineLevel="1" x14ac:dyDescent="0.3">
      <c r="A7523" s="12">
        <v>7521</v>
      </c>
      <c r="B7523" s="13">
        <v>1</v>
      </c>
      <c r="C7523" s="19">
        <v>1.34054503153124E-4</v>
      </c>
      <c r="D7523" s="20">
        <v>1.058649294E-4</v>
      </c>
      <c r="E7523" s="21">
        <v>0</v>
      </c>
      <c r="F7523" s="22">
        <v>1.4685495429873799E-4</v>
      </c>
      <c r="G7523" s="22">
        <v>1.14155251141553E-4</v>
      </c>
      <c r="H7523" s="26">
        <v>0.12970440962687799</v>
      </c>
      <c r="I7523" s="20">
        <v>0.20141582620000001</v>
      </c>
      <c r="J7523" s="24">
        <v>0.32929999999999998</v>
      </c>
      <c r="K7523" s="20">
        <v>0.2484782079</v>
      </c>
      <c r="L7523" s="20">
        <v>0.27234826449999999</v>
      </c>
      <c r="M7523" s="20">
        <v>0.20773102430000001</v>
      </c>
      <c r="N7523" s="20">
        <v>3.8899714289999998E-2</v>
      </c>
    </row>
    <row r="7524" spans="1:14" ht="15" customHeight="1" outlineLevel="1" x14ac:dyDescent="0.3">
      <c r="A7524" s="12">
        <v>7522</v>
      </c>
      <c r="B7524" s="13">
        <v>1</v>
      </c>
      <c r="C7524" s="19">
        <v>1.4638947891963599E-4</v>
      </c>
      <c r="D7524" s="20">
        <v>7.3099161040000006E-5</v>
      </c>
      <c r="E7524" s="21">
        <v>0</v>
      </c>
      <c r="F7524" s="22">
        <v>1.6447754881458699E-4</v>
      </c>
      <c r="G7524" s="22">
        <v>1.14155251141553E-4</v>
      </c>
      <c r="H7524" s="26">
        <v>0.23081893070586301</v>
      </c>
      <c r="I7524" s="20">
        <v>0.1766873545</v>
      </c>
      <c r="J7524" s="24">
        <v>0.22209999999999999</v>
      </c>
      <c r="K7524" s="20">
        <v>0.214146579</v>
      </c>
      <c r="L7524" s="20">
        <v>0.26730657359999999</v>
      </c>
      <c r="M7524" s="20">
        <v>0.1202885276</v>
      </c>
      <c r="N7524" s="24">
        <v>4.7891999999999997E-2</v>
      </c>
    </row>
    <row r="7525" spans="1:14" ht="15" customHeight="1" outlineLevel="1" x14ac:dyDescent="0.3">
      <c r="A7525" s="12">
        <v>7523</v>
      </c>
      <c r="B7525" s="13">
        <v>1</v>
      </c>
      <c r="C7525" s="19">
        <v>1.54699944129675E-4</v>
      </c>
      <c r="D7525" s="20">
        <v>4.0865171730000001E-5</v>
      </c>
      <c r="E7525" s="21">
        <v>0</v>
      </c>
      <c r="F7525" s="22">
        <v>1.87974341502385E-4</v>
      </c>
      <c r="G7525" s="22">
        <v>1.14155251141553E-4</v>
      </c>
      <c r="H7525" s="26">
        <v>0.31206590211597501</v>
      </c>
      <c r="I7525" s="20">
        <v>0.16543832429999999</v>
      </c>
      <c r="J7525" s="24">
        <v>0.27389999999999998</v>
      </c>
      <c r="K7525" s="20">
        <v>0.21597272949999999</v>
      </c>
      <c r="L7525" s="20">
        <v>0.26546441729999998</v>
      </c>
      <c r="M7525" s="20">
        <v>3.4298022560000002E-2</v>
      </c>
      <c r="N7525" s="20">
        <v>3.6593142859999997E-2</v>
      </c>
    </row>
    <row r="7526" spans="1:14" ht="15" customHeight="1" outlineLevel="1" x14ac:dyDescent="0.3">
      <c r="A7526" s="12">
        <v>7524</v>
      </c>
      <c r="B7526" s="13">
        <v>1</v>
      </c>
      <c r="C7526" s="19">
        <v>1.62677480358984E-4</v>
      </c>
      <c r="D7526" s="20">
        <v>1.6341978079999999E-5</v>
      </c>
      <c r="E7526" s="21">
        <v>0</v>
      </c>
      <c r="F7526" s="22">
        <v>2.0677177565262301E-4</v>
      </c>
      <c r="G7526" s="22">
        <v>1.14155251141553E-4</v>
      </c>
      <c r="H7526" s="26">
        <v>0.36698433209497699</v>
      </c>
      <c r="I7526" s="20">
        <v>0.1644685803</v>
      </c>
      <c r="J7526" s="24">
        <v>0.317</v>
      </c>
      <c r="K7526" s="20">
        <v>0.19442415390000001</v>
      </c>
      <c r="L7526" s="20">
        <v>0.2596470816</v>
      </c>
      <c r="M7526" s="20">
        <v>1.337349021E-3</v>
      </c>
      <c r="N7526" s="20">
        <v>4.6577142859999997E-2</v>
      </c>
    </row>
    <row r="7527" spans="1:14" ht="15" customHeight="1" outlineLevel="1" x14ac:dyDescent="0.3">
      <c r="A7527" s="12">
        <v>7525</v>
      </c>
      <c r="B7527" s="13">
        <v>1</v>
      </c>
      <c r="C7527" s="19">
        <v>1.66850623479563E-4</v>
      </c>
      <c r="D7527" s="20">
        <v>7.5676243939999999E-7</v>
      </c>
      <c r="E7527" s="21">
        <v>0</v>
      </c>
      <c r="F7527" s="22">
        <v>1.87974341502385E-4</v>
      </c>
      <c r="G7527" s="22">
        <v>1.14155251141553E-4</v>
      </c>
      <c r="H7527" s="26">
        <v>0.36181553868518801</v>
      </c>
      <c r="I7527" s="20">
        <v>0.1525407292</v>
      </c>
      <c r="J7527" s="24">
        <v>0.36969999999999997</v>
      </c>
      <c r="K7527" s="20">
        <v>8.6194302410000007E-2</v>
      </c>
      <c r="L7527" s="20">
        <v>0.24617025400000001</v>
      </c>
      <c r="M7527" s="20">
        <v>0.1053671455</v>
      </c>
      <c r="N7527" s="20">
        <v>2.030228571E-2</v>
      </c>
    </row>
    <row r="7528" spans="1:14" ht="15" customHeight="1" outlineLevel="1" x14ac:dyDescent="0.3">
      <c r="A7528" s="12">
        <v>7526</v>
      </c>
      <c r="B7528" s="13">
        <v>1</v>
      </c>
      <c r="C7528" s="19">
        <v>1.6110229471450499E-4</v>
      </c>
      <c r="D7528" s="21">
        <v>0</v>
      </c>
      <c r="E7528" s="21">
        <v>0</v>
      </c>
      <c r="F7528" s="22">
        <v>1.90324020771165E-4</v>
      </c>
      <c r="G7528" s="22">
        <v>1.14155251141553E-4</v>
      </c>
      <c r="H7528" s="26">
        <v>0.31836536908415403</v>
      </c>
      <c r="I7528" s="20">
        <v>0.14235841739999999</v>
      </c>
      <c r="J7528" s="24">
        <v>0.4128</v>
      </c>
      <c r="K7528" s="20">
        <v>7.0732895059999995E-2</v>
      </c>
      <c r="L7528" s="20">
        <v>0.2420011635</v>
      </c>
      <c r="M7528" s="20">
        <v>0.42441322920000002</v>
      </c>
      <c r="N7528" s="20">
        <v>4.9719428570000002E-2</v>
      </c>
    </row>
    <row r="7529" spans="1:14" ht="15" customHeight="1" outlineLevel="1" x14ac:dyDescent="0.3">
      <c r="A7529" s="12">
        <v>7527</v>
      </c>
      <c r="B7529" s="13">
        <v>1</v>
      </c>
      <c r="C7529" s="19">
        <v>1.5538887146111701E-4</v>
      </c>
      <c r="D7529" s="20">
        <v>1.6771491899999999E-6</v>
      </c>
      <c r="E7529" s="21">
        <v>0</v>
      </c>
      <c r="F7529" s="22">
        <v>2.1382081345896301E-4</v>
      </c>
      <c r="G7529" s="22">
        <v>1.14155251141553E-4</v>
      </c>
      <c r="H7529" s="26">
        <v>0.22500403811985101</v>
      </c>
      <c r="I7529" s="20">
        <v>0.1387703646</v>
      </c>
      <c r="J7529" s="24">
        <v>0.42880000000000001</v>
      </c>
      <c r="K7529" s="20">
        <v>6.3063063059999994E-2</v>
      </c>
      <c r="L7529" s="20">
        <v>0.23317820440000001</v>
      </c>
      <c r="M7529" s="20">
        <v>0.54898675539999997</v>
      </c>
      <c r="N7529" s="20">
        <v>2.9305714289999999E-3</v>
      </c>
    </row>
    <row r="7530" spans="1:14" ht="15" customHeight="1" outlineLevel="1" x14ac:dyDescent="0.3">
      <c r="A7530" s="12">
        <v>7528</v>
      </c>
      <c r="B7530" s="13">
        <v>1</v>
      </c>
      <c r="C7530" s="19">
        <v>1.39169119455241E-4</v>
      </c>
      <c r="D7530" s="20">
        <v>2.9472829059999998E-5</v>
      </c>
      <c r="E7530" s="21">
        <v>0</v>
      </c>
      <c r="F7530" s="22">
        <v>2.23219530534082E-4</v>
      </c>
      <c r="G7530" s="22">
        <v>1.14155251141553E-4</v>
      </c>
      <c r="H7530" s="26">
        <v>9.27152317880795E-2</v>
      </c>
      <c r="I7530" s="20">
        <v>0.12887897600000001</v>
      </c>
      <c r="J7530" s="24">
        <v>0.37109999999999999</v>
      </c>
      <c r="K7530" s="20">
        <v>0.1042123204</v>
      </c>
      <c r="L7530" s="20">
        <v>0.2216404887</v>
      </c>
      <c r="M7530" s="20">
        <v>0.33551601660000002</v>
      </c>
      <c r="N7530" s="20">
        <v>3.7027714289999999E-2</v>
      </c>
    </row>
    <row r="7531" spans="1:14" ht="15" customHeight="1" outlineLevel="1" x14ac:dyDescent="0.3">
      <c r="A7531" s="12">
        <v>7529</v>
      </c>
      <c r="B7531" s="13">
        <v>1</v>
      </c>
      <c r="C7531" s="19">
        <v>1.21332459582331E-4</v>
      </c>
      <c r="D7531" s="20">
        <v>8.1525813059999999E-5</v>
      </c>
      <c r="E7531" s="21">
        <v>0</v>
      </c>
      <c r="F7531" s="22">
        <v>2.23219530534082E-4</v>
      </c>
      <c r="G7531" s="22">
        <v>1.14155251141553E-4</v>
      </c>
      <c r="H7531" s="26">
        <v>1.6798578581812301E-2</v>
      </c>
      <c r="I7531" s="20">
        <v>0.125484872</v>
      </c>
      <c r="J7531" s="24">
        <v>0.34720000000000001</v>
      </c>
      <c r="K7531" s="20">
        <v>0.26600925250000002</v>
      </c>
      <c r="L7531" s="20">
        <v>0.25741710299999998</v>
      </c>
      <c r="M7531" s="20">
        <v>9.7182914240000001E-2</v>
      </c>
      <c r="N7531" s="21">
        <v>0</v>
      </c>
    </row>
    <row r="7532" spans="1:14" ht="15" customHeight="1" outlineLevel="1" x14ac:dyDescent="0.3">
      <c r="A7532" s="12">
        <v>7530</v>
      </c>
      <c r="B7532" s="13">
        <v>1</v>
      </c>
      <c r="C7532" s="19">
        <v>1.2672041233612901E-4</v>
      </c>
      <c r="D7532" s="20">
        <v>1.0664214480000001E-4</v>
      </c>
      <c r="E7532" s="21">
        <v>0</v>
      </c>
      <c r="F7532" s="22">
        <v>1.6447754881458699E-4</v>
      </c>
      <c r="G7532" s="22">
        <v>1.14155251141553E-4</v>
      </c>
      <c r="H7532" s="26">
        <v>0</v>
      </c>
      <c r="I7532" s="20">
        <v>0.12635764159999999</v>
      </c>
      <c r="J7532" s="24">
        <v>0.33339999999999997</v>
      </c>
      <c r="K7532" s="20">
        <v>0.37436084730000002</v>
      </c>
      <c r="L7532" s="20">
        <v>0.30463447739999999</v>
      </c>
      <c r="M7532" s="20">
        <v>1.9813414179999998E-3</v>
      </c>
      <c r="N7532" s="21">
        <v>0</v>
      </c>
    </row>
    <row r="7533" spans="1:14" ht="15" customHeight="1" outlineLevel="1" x14ac:dyDescent="0.3">
      <c r="A7533" s="12">
        <v>7531</v>
      </c>
      <c r="B7533" s="13">
        <v>1</v>
      </c>
      <c r="C7533" s="19">
        <v>1.43621968806761E-4</v>
      </c>
      <c r="D7533" s="20">
        <v>1.1985480800000001E-4</v>
      </c>
      <c r="E7533" s="21">
        <v>0</v>
      </c>
      <c r="F7533" s="22">
        <v>1.1748396343899099E-4</v>
      </c>
      <c r="G7533" s="22">
        <v>1.14155251141553E-4</v>
      </c>
      <c r="H7533" s="26">
        <v>0</v>
      </c>
      <c r="I7533" s="20">
        <v>0.1293638479</v>
      </c>
      <c r="J7533" s="24">
        <v>0.29580000000000001</v>
      </c>
      <c r="K7533" s="20">
        <v>0.32919405889999998</v>
      </c>
      <c r="L7533" s="20">
        <v>0.29862323060000001</v>
      </c>
      <c r="M7533" s="20">
        <v>2.4134573909999998E-2</v>
      </c>
      <c r="N7533" s="21">
        <v>0</v>
      </c>
    </row>
    <row r="7534" spans="1:14" ht="15" customHeight="1" outlineLevel="1" x14ac:dyDescent="0.3">
      <c r="A7534" s="12">
        <v>7532</v>
      </c>
      <c r="B7534" s="13">
        <v>1</v>
      </c>
      <c r="C7534" s="19">
        <v>1.4059282756060499E-4</v>
      </c>
      <c r="D7534" s="20">
        <v>1.310017142E-4</v>
      </c>
      <c r="E7534" s="21">
        <v>0</v>
      </c>
      <c r="F7534" s="22">
        <v>8.8112972579242903E-5</v>
      </c>
      <c r="G7534" s="22">
        <v>1.14155251141553E-4</v>
      </c>
      <c r="H7534" s="26">
        <v>0</v>
      </c>
      <c r="I7534" s="20">
        <v>0.13993405740000001</v>
      </c>
      <c r="J7534" s="24">
        <v>0.26879999999999998</v>
      </c>
      <c r="K7534" s="20">
        <v>0.17336255170000001</v>
      </c>
      <c r="L7534" s="20">
        <v>0.26168314910000001</v>
      </c>
      <c r="M7534" s="20">
        <v>0.1973027738</v>
      </c>
      <c r="N7534" s="21">
        <v>0</v>
      </c>
    </row>
    <row r="7535" spans="1:14" ht="15" customHeight="1" outlineLevel="1" x14ac:dyDescent="0.3">
      <c r="A7535" s="12">
        <v>7533</v>
      </c>
      <c r="B7535" s="13">
        <v>1</v>
      </c>
      <c r="C7535" s="19">
        <v>1.18173389185177E-4</v>
      </c>
      <c r="D7535" s="20">
        <v>1.4108506230000001E-4</v>
      </c>
      <c r="E7535" s="21">
        <v>0</v>
      </c>
      <c r="F7535" s="22">
        <v>5.87419817194953E-5</v>
      </c>
      <c r="G7535" s="22">
        <v>1.14155251141553E-4</v>
      </c>
      <c r="H7535" s="26">
        <v>0</v>
      </c>
      <c r="I7535" s="20">
        <v>0.13673390220000001</v>
      </c>
      <c r="J7535" s="24">
        <v>0.2419</v>
      </c>
      <c r="K7535" s="20">
        <v>6.1115169220000001E-2</v>
      </c>
      <c r="L7535" s="20">
        <v>0.23279038199999999</v>
      </c>
      <c r="M7535" s="20">
        <v>0.2403116995</v>
      </c>
      <c r="N7535" s="21">
        <v>0</v>
      </c>
    </row>
    <row r="7536" spans="1:14" ht="15" customHeight="1" outlineLevel="1" x14ac:dyDescent="0.3">
      <c r="A7536" s="12">
        <v>7534</v>
      </c>
      <c r="B7536" s="13">
        <v>1</v>
      </c>
      <c r="C7536" s="19">
        <v>9.7924912192182703E-5</v>
      </c>
      <c r="D7536" s="20">
        <v>1.4891857620000001E-4</v>
      </c>
      <c r="E7536" s="21">
        <v>0</v>
      </c>
      <c r="F7536" s="22">
        <v>3.7594868300476997E-5</v>
      </c>
      <c r="G7536" s="22">
        <v>1.14155251141553E-4</v>
      </c>
      <c r="H7536" s="26">
        <v>0</v>
      </c>
      <c r="I7536" s="20">
        <v>0.12693948799999999</v>
      </c>
      <c r="J7536" s="24">
        <v>0.22559999999999999</v>
      </c>
      <c r="K7536" s="20">
        <v>7.4628682739999994E-2</v>
      </c>
      <c r="L7536" s="20">
        <v>0.24403723090000001</v>
      </c>
      <c r="M7536" s="20">
        <v>0.13646840230000001</v>
      </c>
      <c r="N7536" s="21">
        <v>0</v>
      </c>
    </row>
    <row r="7537" spans="1:14" ht="15" customHeight="1" outlineLevel="1" x14ac:dyDescent="0.3">
      <c r="A7537" s="12">
        <v>7535</v>
      </c>
      <c r="B7537" s="13">
        <v>1</v>
      </c>
      <c r="C7537" s="19">
        <v>9.9190713263987604E-5</v>
      </c>
      <c r="D7537" s="20">
        <v>1.5495222269999999E-4</v>
      </c>
      <c r="E7537" s="21">
        <v>0</v>
      </c>
      <c r="F7537" s="22">
        <v>2.3496792687798098E-5</v>
      </c>
      <c r="G7537" s="22">
        <v>1.14155251141553E-4</v>
      </c>
      <c r="H7537" s="26">
        <v>0</v>
      </c>
      <c r="I7537" s="20">
        <v>0.1227695888</v>
      </c>
      <c r="J7537" s="24">
        <v>0.23130000000000001</v>
      </c>
      <c r="K7537" s="20">
        <v>8.2298514729999994E-2</v>
      </c>
      <c r="L7537" s="20">
        <v>0.2460732984</v>
      </c>
      <c r="M7537" s="20">
        <v>3.7535038380000003E-2</v>
      </c>
      <c r="N7537" s="21">
        <v>0</v>
      </c>
    </row>
    <row r="7538" spans="1:14" ht="15" customHeight="1" outlineLevel="1" x14ac:dyDescent="0.3">
      <c r="A7538" s="12">
        <v>7536</v>
      </c>
      <c r="B7538" s="13">
        <v>1</v>
      </c>
      <c r="C7538" s="19">
        <v>1.0313848421475199E-4</v>
      </c>
      <c r="D7538" s="20">
        <v>1.5949279739999999E-4</v>
      </c>
      <c r="E7538" s="21">
        <v>0</v>
      </c>
      <c r="F7538" s="22">
        <v>9.3987170751192492E-6</v>
      </c>
      <c r="G7538" s="22">
        <v>1.14155251141553E-4</v>
      </c>
      <c r="H7538" s="26">
        <v>0</v>
      </c>
      <c r="I7538" s="20">
        <v>0.11956943370000001</v>
      </c>
      <c r="J7538" s="24">
        <v>0.25769999999999998</v>
      </c>
      <c r="K7538" s="20">
        <v>7.1098125149999997E-2</v>
      </c>
      <c r="L7538" s="20">
        <v>0.22600349040000001</v>
      </c>
      <c r="M7538" s="20">
        <v>1.337349021E-3</v>
      </c>
      <c r="N7538" s="21">
        <v>0</v>
      </c>
    </row>
    <row r="7539" spans="1:14" ht="15" customHeight="1" outlineLevel="1" x14ac:dyDescent="0.3">
      <c r="A7539" s="12">
        <v>7537</v>
      </c>
      <c r="B7539" s="13">
        <v>1</v>
      </c>
      <c r="C7539" s="19">
        <v>8.6217630572266594E-5</v>
      </c>
      <c r="D7539" s="20">
        <v>1.627857366E-4</v>
      </c>
      <c r="E7539" s="21">
        <v>0</v>
      </c>
      <c r="F7539" s="22">
        <v>5.8741981719495297E-6</v>
      </c>
      <c r="G7539" s="22">
        <v>1.14155251141553E-4</v>
      </c>
      <c r="H7539" s="26">
        <v>0</v>
      </c>
      <c r="I7539" s="20">
        <v>0.1128782002</v>
      </c>
      <c r="J7539" s="24">
        <v>0.2802</v>
      </c>
      <c r="K7539" s="20">
        <v>7.99853908E-2</v>
      </c>
      <c r="L7539" s="20">
        <v>0.2248400233</v>
      </c>
      <c r="M7539" s="20">
        <v>0.11888455169999999</v>
      </c>
      <c r="N7539" s="21">
        <v>0</v>
      </c>
    </row>
    <row r="7540" spans="1:14" ht="15" customHeight="1" outlineLevel="1" x14ac:dyDescent="0.3">
      <c r="A7540" s="12">
        <v>7538</v>
      </c>
      <c r="B7540" s="13">
        <v>1</v>
      </c>
      <c r="C7540" s="19">
        <v>7.1723546366728503E-5</v>
      </c>
      <c r="D7540" s="20">
        <v>1.6466741619999999E-4</v>
      </c>
      <c r="E7540" s="21">
        <v>0</v>
      </c>
      <c r="F7540" s="22">
        <v>2.3496792687798102E-6</v>
      </c>
      <c r="G7540" s="22">
        <v>1.14155251141553E-4</v>
      </c>
      <c r="H7540" s="26">
        <v>0</v>
      </c>
      <c r="I7540" s="20">
        <v>0.1113266098</v>
      </c>
      <c r="J7540" s="24">
        <v>0.309</v>
      </c>
      <c r="K7540" s="20">
        <v>8.4611638670000003E-2</v>
      </c>
      <c r="L7540" s="20">
        <v>0.21805313170000001</v>
      </c>
      <c r="M7540" s="20">
        <v>0.474417282</v>
      </c>
      <c r="N7540" s="21">
        <v>0</v>
      </c>
    </row>
    <row r="7541" spans="1:14" ht="15" customHeight="1" outlineLevel="1" x14ac:dyDescent="0.3">
      <c r="A7541" s="12">
        <v>7539</v>
      </c>
      <c r="B7541" s="13">
        <v>1</v>
      </c>
      <c r="C7541" s="19">
        <v>6.3075340484286302E-5</v>
      </c>
      <c r="D7541" s="20">
        <v>1.6423790239999999E-4</v>
      </c>
      <c r="E7541" s="21">
        <v>0</v>
      </c>
      <c r="F7541" s="22">
        <v>1.17483963438991E-6</v>
      </c>
      <c r="G7541" s="22">
        <v>1.14155251141553E-4</v>
      </c>
      <c r="H7541" s="26">
        <v>0</v>
      </c>
      <c r="I7541" s="20">
        <v>0.10764158259999999</v>
      </c>
      <c r="J7541" s="24">
        <v>0.34300000000000003</v>
      </c>
      <c r="K7541" s="20">
        <v>9.3864134399999993E-2</v>
      </c>
      <c r="L7541" s="20">
        <v>0.20477021519999999</v>
      </c>
      <c r="M7541" s="20">
        <v>0.61483571439999996</v>
      </c>
      <c r="N7541" s="21">
        <v>0</v>
      </c>
    </row>
    <row r="7542" spans="1:14" ht="15" customHeight="1" outlineLevel="1" x14ac:dyDescent="0.3">
      <c r="A7542" s="12">
        <v>7540</v>
      </c>
      <c r="B7542" s="13">
        <v>1</v>
      </c>
      <c r="C7542" s="19">
        <v>4.9835123191134499E-5</v>
      </c>
      <c r="D7542" s="20">
        <v>1.6364476430000001E-4</v>
      </c>
      <c r="E7542" s="21">
        <v>0</v>
      </c>
      <c r="F7542" s="22">
        <v>1.40980756126789E-5</v>
      </c>
      <c r="G7542" s="22">
        <v>1.14155251141553E-4</v>
      </c>
      <c r="H7542" s="26">
        <v>0</v>
      </c>
      <c r="I7542" s="20">
        <v>0.1022110163</v>
      </c>
      <c r="J7542" s="24">
        <v>0.36399999999999999</v>
      </c>
      <c r="K7542" s="20">
        <v>5.5514974430000003E-2</v>
      </c>
      <c r="L7542" s="20">
        <v>0.2023463254</v>
      </c>
      <c r="M7542" s="20">
        <v>0.3746066864</v>
      </c>
      <c r="N7542" s="21">
        <v>0</v>
      </c>
    </row>
    <row r="7543" spans="1:14" ht="15" customHeight="1" outlineLevel="1" x14ac:dyDescent="0.3">
      <c r="A7543" s="12">
        <v>7541</v>
      </c>
      <c r="B7543" s="13">
        <v>1</v>
      </c>
      <c r="C7543" s="19">
        <v>4.2886930260530001E-5</v>
      </c>
      <c r="D7543" s="20">
        <v>1.652605543E-4</v>
      </c>
      <c r="E7543" s="21">
        <v>0</v>
      </c>
      <c r="F7543" s="22">
        <v>3.7594868300476997E-5</v>
      </c>
      <c r="G7543" s="22">
        <v>1.14155251141553E-4</v>
      </c>
      <c r="H7543" s="26">
        <v>0</v>
      </c>
      <c r="I7543" s="20">
        <v>9.9592707530000005E-2</v>
      </c>
      <c r="J7543" s="24">
        <v>0.39550000000000002</v>
      </c>
      <c r="K7543" s="20">
        <v>3.8470903340000001E-2</v>
      </c>
      <c r="L7543" s="20">
        <v>0.19972852429999999</v>
      </c>
      <c r="M7543" s="20">
        <v>0.10834414570000001</v>
      </c>
      <c r="N7543" s="21">
        <v>0</v>
      </c>
    </row>
    <row r="7544" spans="1:14" ht="15" customHeight="1" outlineLevel="1" x14ac:dyDescent="0.3">
      <c r="A7544" s="12">
        <v>7542</v>
      </c>
      <c r="B7544" s="13">
        <v>1</v>
      </c>
      <c r="C7544" s="19">
        <v>4.3723814782378497E-5</v>
      </c>
      <c r="D7544" s="20">
        <v>1.6757174769999999E-4</v>
      </c>
      <c r="E7544" s="21">
        <v>0</v>
      </c>
      <c r="F7544" s="22">
        <v>9.3987170751192502E-5</v>
      </c>
      <c r="G7544" s="22">
        <v>1.14155251141553E-4</v>
      </c>
      <c r="H7544" s="26">
        <v>0</v>
      </c>
      <c r="I7544" s="20">
        <v>9.7168347560000007E-2</v>
      </c>
      <c r="J7544" s="24">
        <v>0.4259</v>
      </c>
      <c r="K7544" s="20">
        <v>3.6888239590000003E-2</v>
      </c>
      <c r="L7544" s="20">
        <v>0.19536552260000001</v>
      </c>
      <c r="M7544" s="20">
        <v>2.0874627370000001E-3</v>
      </c>
      <c r="N7544" s="21">
        <v>0</v>
      </c>
    </row>
    <row r="7545" spans="1:14" ht="15" customHeight="1" outlineLevel="1" x14ac:dyDescent="0.3">
      <c r="A7545" s="12">
        <v>7543</v>
      </c>
      <c r="B7545" s="13">
        <v>1</v>
      </c>
      <c r="C7545" s="19">
        <v>5.1212173807115602E-5</v>
      </c>
      <c r="D7545" s="20">
        <v>1.6806262069999999E-4</v>
      </c>
      <c r="E7545" s="21">
        <v>0</v>
      </c>
      <c r="F7545" s="22">
        <v>1.8210014333043501E-4</v>
      </c>
      <c r="G7545" s="22">
        <v>1.14155251141553E-4</v>
      </c>
      <c r="H7545" s="26">
        <v>5.3303182038442901E-3</v>
      </c>
      <c r="I7545" s="20">
        <v>9.7556245149999998E-2</v>
      </c>
      <c r="J7545" s="24">
        <v>0.45369999999999999</v>
      </c>
      <c r="K7545" s="20">
        <v>5.709763818E-2</v>
      </c>
      <c r="L7545" s="20">
        <v>0.19701376770000001</v>
      </c>
      <c r="M7545" s="20">
        <v>2.8639959749999999E-2</v>
      </c>
      <c r="N7545" s="21">
        <v>0</v>
      </c>
    </row>
    <row r="7546" spans="1:14" ht="15" customHeight="1" outlineLevel="1" x14ac:dyDescent="0.3">
      <c r="A7546" s="12">
        <v>7544</v>
      </c>
      <c r="B7546" s="13">
        <v>1</v>
      </c>
      <c r="C7546" s="19">
        <v>6.0588023188722003E-5</v>
      </c>
      <c r="D7546" s="20">
        <v>1.58756488E-4</v>
      </c>
      <c r="E7546" s="21">
        <v>0</v>
      </c>
      <c r="F7546" s="22">
        <v>1.58603350642637E-4</v>
      </c>
      <c r="G7546" s="22">
        <v>1.14155251141553E-4</v>
      </c>
      <c r="H7546" s="26">
        <v>3.5696979486351199E-2</v>
      </c>
      <c r="I7546" s="20">
        <v>9.3580294800000005E-2</v>
      </c>
      <c r="J7546" s="24">
        <v>0.47270000000000001</v>
      </c>
      <c r="K7546" s="20">
        <v>4.8453859260000003E-2</v>
      </c>
      <c r="L7546" s="20">
        <v>0.1999224355</v>
      </c>
      <c r="M7546" s="20">
        <v>0.22444892850000001</v>
      </c>
      <c r="N7546" s="21">
        <v>0</v>
      </c>
    </row>
    <row r="7547" spans="1:14" ht="15" customHeight="1" outlineLevel="1" x14ac:dyDescent="0.3">
      <c r="A7547" s="12">
        <v>7545</v>
      </c>
      <c r="B7547" s="13">
        <v>1</v>
      </c>
      <c r="C7547" s="19">
        <v>7.5515085895370702E-5</v>
      </c>
      <c r="D7547" s="20">
        <v>1.271769959E-4</v>
      </c>
      <c r="E7547" s="21">
        <v>0</v>
      </c>
      <c r="F7547" s="22">
        <v>1.4685495429873799E-4</v>
      </c>
      <c r="G7547" s="22">
        <v>1.14155251141553E-4</v>
      </c>
      <c r="H7547" s="26">
        <v>0.13002745921499001</v>
      </c>
      <c r="I7547" s="20">
        <v>8.252521334E-2</v>
      </c>
      <c r="J7547" s="24">
        <v>0.42299999999999999</v>
      </c>
      <c r="K7547" s="20">
        <v>7.6333089849999994E-2</v>
      </c>
      <c r="L7547" s="20">
        <v>0.21019972849999999</v>
      </c>
      <c r="M7547" s="20">
        <v>0.2687017136</v>
      </c>
      <c r="N7547" s="20">
        <v>6.2511428569999999E-3</v>
      </c>
    </row>
    <row r="7548" spans="1:14" ht="15" customHeight="1" outlineLevel="1" x14ac:dyDescent="0.3">
      <c r="A7548" s="12">
        <v>7546</v>
      </c>
      <c r="B7548" s="13">
        <v>1</v>
      </c>
      <c r="C7548" s="19">
        <v>9.4892031952396497E-5</v>
      </c>
      <c r="D7548" s="20">
        <v>9.6988310469999997E-5</v>
      </c>
      <c r="E7548" s="21">
        <v>0</v>
      </c>
      <c r="F7548" s="22">
        <v>1.6447754881458699E-4</v>
      </c>
      <c r="G7548" s="22">
        <v>1.14155251141553E-4</v>
      </c>
      <c r="H7548" s="26">
        <v>0.23695687287998701</v>
      </c>
      <c r="I7548" s="20">
        <v>7.4185415049999995E-2</v>
      </c>
      <c r="J7548" s="24">
        <v>0.36969999999999997</v>
      </c>
      <c r="K7548" s="20">
        <v>8.0472364259999998E-2</v>
      </c>
      <c r="L7548" s="20">
        <v>0.2290091138</v>
      </c>
      <c r="M7548" s="20">
        <v>0.1504099824</v>
      </c>
      <c r="N7548" s="20">
        <v>6.0505714289999998E-3</v>
      </c>
    </row>
    <row r="7549" spans="1:14" ht="15" customHeight="1" outlineLevel="1" x14ac:dyDescent="0.3">
      <c r="A7549" s="12">
        <v>7547</v>
      </c>
      <c r="B7549" s="13">
        <v>1</v>
      </c>
      <c r="C7549" s="19">
        <v>1.11495186182486E-4</v>
      </c>
      <c r="D7549" s="20">
        <v>6.2034066989999996E-5</v>
      </c>
      <c r="E7549" s="21">
        <v>0</v>
      </c>
      <c r="F7549" s="22">
        <v>1.87974341502385E-4</v>
      </c>
      <c r="G7549" s="22">
        <v>1.14155251141553E-4</v>
      </c>
      <c r="H7549" s="26">
        <v>0.31448877402681302</v>
      </c>
      <c r="I7549" s="20">
        <v>7.6124903029999996E-2</v>
      </c>
      <c r="J7549" s="24">
        <v>0.35420000000000001</v>
      </c>
      <c r="K7549" s="20">
        <v>0.1241782323</v>
      </c>
      <c r="L7549" s="20">
        <v>0.2386077177</v>
      </c>
      <c r="M7549" s="20">
        <v>4.0266584869999997E-2</v>
      </c>
      <c r="N7549" s="20">
        <v>6.1508571429999999E-3</v>
      </c>
    </row>
    <row r="7550" spans="1:14" ht="15" customHeight="1" outlineLevel="1" x14ac:dyDescent="0.3">
      <c r="A7550" s="12">
        <v>7548</v>
      </c>
      <c r="B7550" s="13">
        <v>1</v>
      </c>
      <c r="C7550" s="19">
        <v>1.23525073421919E-4</v>
      </c>
      <c r="D7550" s="20">
        <v>3.2765768319999997E-5</v>
      </c>
      <c r="E7550" s="21">
        <v>0</v>
      </c>
      <c r="F7550" s="22">
        <v>2.0677177565262301E-4</v>
      </c>
      <c r="G7550" s="22">
        <v>1.14155251141553E-4</v>
      </c>
      <c r="H7550" s="26">
        <v>0.36746890647714398</v>
      </c>
      <c r="I7550" s="20">
        <v>8.223429015E-2</v>
      </c>
      <c r="J7550" s="24">
        <v>0.36399999999999999</v>
      </c>
      <c r="K7550" s="20">
        <v>0.16764061359999999</v>
      </c>
      <c r="L7550" s="20">
        <v>0.24558852049999999</v>
      </c>
      <c r="M7550" s="20">
        <v>1.337349021E-3</v>
      </c>
      <c r="N7550" s="20">
        <v>2.3455714289999999E-2</v>
      </c>
    </row>
    <row r="7551" spans="1:14" ht="15" customHeight="1" outlineLevel="1" x14ac:dyDescent="0.3">
      <c r="A7551" s="12">
        <v>7549</v>
      </c>
      <c r="B7551" s="13">
        <v>1</v>
      </c>
      <c r="C7551" s="19">
        <v>1.3723029559508401E-4</v>
      </c>
      <c r="D7551" s="20">
        <v>1.503298359E-5</v>
      </c>
      <c r="E7551" s="21">
        <v>0</v>
      </c>
      <c r="F7551" s="22">
        <v>1.87974341502385E-4</v>
      </c>
      <c r="G7551" s="22">
        <v>1.14155251141553E-4</v>
      </c>
      <c r="H7551" s="26">
        <v>0.383136811500565</v>
      </c>
      <c r="I7551" s="20">
        <v>8.8246702869999999E-2</v>
      </c>
      <c r="J7551" s="24">
        <v>0.36120000000000002</v>
      </c>
      <c r="K7551" s="20">
        <v>8.8750913079999993E-2</v>
      </c>
      <c r="L7551" s="20">
        <v>0.23657165020000001</v>
      </c>
      <c r="M7551" s="20">
        <v>0.1260565075</v>
      </c>
      <c r="N7551" s="20">
        <v>0.39763285710000001</v>
      </c>
    </row>
    <row r="7552" spans="1:14" ht="15" customHeight="1" outlineLevel="1" x14ac:dyDescent="0.3">
      <c r="A7552" s="12">
        <v>7550</v>
      </c>
      <c r="B7552" s="13">
        <v>1</v>
      </c>
      <c r="C7552" s="19">
        <v>1.29580976423703E-4</v>
      </c>
      <c r="D7552" s="20">
        <v>8.6516354560000002E-6</v>
      </c>
      <c r="E7552" s="21">
        <v>0</v>
      </c>
      <c r="F7552" s="22">
        <v>1.90324020771165E-4</v>
      </c>
      <c r="G7552" s="22">
        <v>1.14155251141553E-4</v>
      </c>
      <c r="H7552" s="26">
        <v>0.33823291875302902</v>
      </c>
      <c r="I7552" s="20">
        <v>8.1749418150000003E-2</v>
      </c>
      <c r="J7552" s="24">
        <v>0.32650000000000001</v>
      </c>
      <c r="K7552" s="20">
        <v>7.1828585340000001E-2</v>
      </c>
      <c r="L7552" s="20">
        <v>0.21524141939999999</v>
      </c>
      <c r="M7552" s="20">
        <v>0.50082857290000005</v>
      </c>
      <c r="N7552" s="20">
        <v>0.77192142860000001</v>
      </c>
    </row>
    <row r="7553" spans="1:14" ht="15" customHeight="1" outlineLevel="1" x14ac:dyDescent="0.3">
      <c r="A7553" s="12">
        <v>7551</v>
      </c>
      <c r="B7553" s="13">
        <v>1</v>
      </c>
      <c r="C7553" s="19">
        <v>1.1553680225435601E-4</v>
      </c>
      <c r="D7553" s="20">
        <v>1.3294475289999999E-5</v>
      </c>
      <c r="E7553" s="21">
        <v>0</v>
      </c>
      <c r="F7553" s="22">
        <v>2.1382081345896301E-4</v>
      </c>
      <c r="G7553" s="22">
        <v>1.14155251141553E-4</v>
      </c>
      <c r="H7553" s="26">
        <v>0.230980455499919</v>
      </c>
      <c r="I7553" s="20">
        <v>7.9034134990000005E-2</v>
      </c>
      <c r="J7553" s="24">
        <v>0.27900000000000003</v>
      </c>
      <c r="K7553" s="20">
        <v>5.7341124909999999E-2</v>
      </c>
      <c r="L7553" s="20">
        <v>0.19633507850000001</v>
      </c>
      <c r="M7553" s="20">
        <v>0.64964807040000006</v>
      </c>
      <c r="N7553" s="20">
        <v>0.69815571430000001</v>
      </c>
    </row>
    <row r="7554" spans="1:14" ht="15" customHeight="1" outlineLevel="1" x14ac:dyDescent="0.3">
      <c r="A7554" s="12">
        <v>7552</v>
      </c>
      <c r="B7554" s="13">
        <v>1</v>
      </c>
      <c r="C7554" s="19">
        <v>9.9388415059243205E-5</v>
      </c>
      <c r="D7554" s="20">
        <v>3.6958641300000003E-5</v>
      </c>
      <c r="E7554" s="21">
        <v>0</v>
      </c>
      <c r="F7554" s="22">
        <v>2.23219530534082E-4</v>
      </c>
      <c r="G7554" s="22">
        <v>1.14155251141553E-4</v>
      </c>
      <c r="H7554" s="26">
        <v>9.4168954934582494E-2</v>
      </c>
      <c r="I7554" s="20">
        <v>6.7009309540000006E-2</v>
      </c>
      <c r="J7554" s="24">
        <v>0.23719999999999999</v>
      </c>
      <c r="K7554" s="20">
        <v>8.6194302410000007E-2</v>
      </c>
      <c r="L7554" s="20">
        <v>0.20380065929999999</v>
      </c>
      <c r="M7554" s="20">
        <v>0.39524197890000001</v>
      </c>
      <c r="N7554" s="20">
        <v>0.51551314290000005</v>
      </c>
    </row>
    <row r="7555" spans="1:14" ht="15" customHeight="1" outlineLevel="1" x14ac:dyDescent="0.3">
      <c r="A7555" s="12">
        <v>7553</v>
      </c>
      <c r="B7555" s="13">
        <v>1</v>
      </c>
      <c r="C7555" s="19">
        <v>8.54252864937316E-5</v>
      </c>
      <c r="D7555" s="20">
        <v>7.9705492599999999E-5</v>
      </c>
      <c r="E7555" s="21">
        <v>0</v>
      </c>
      <c r="F7555" s="22">
        <v>2.23219530534082E-4</v>
      </c>
      <c r="G7555" s="22">
        <v>1.14155251141553E-4</v>
      </c>
      <c r="H7555" s="26">
        <v>1.6152479405588799E-2</v>
      </c>
      <c r="I7555" s="20">
        <v>6.6621411950000001E-2</v>
      </c>
      <c r="J7555" s="24">
        <v>0.2802</v>
      </c>
      <c r="K7555" s="20">
        <v>0.16070124180000001</v>
      </c>
      <c r="L7555" s="20">
        <v>0.22697304630000001</v>
      </c>
      <c r="M7555" s="20">
        <v>0.1142317144</v>
      </c>
      <c r="N7555" s="21">
        <v>0</v>
      </c>
    </row>
    <row r="7556" spans="1:14" ht="15" customHeight="1" outlineLevel="1" x14ac:dyDescent="0.3">
      <c r="A7556" s="12">
        <v>7554</v>
      </c>
      <c r="B7556" s="13">
        <v>1</v>
      </c>
      <c r="C7556" s="19">
        <v>9.7954327136199305E-5</v>
      </c>
      <c r="D7556" s="20">
        <v>9.7785978990000001E-5</v>
      </c>
      <c r="E7556" s="21">
        <v>0</v>
      </c>
      <c r="F7556" s="22">
        <v>1.6447754881458699E-4</v>
      </c>
      <c r="G7556" s="22">
        <v>1.14155251141553E-4</v>
      </c>
      <c r="H7556" s="26">
        <v>0</v>
      </c>
      <c r="I7556" s="20">
        <v>7.757951901E-2</v>
      </c>
      <c r="J7556" s="24">
        <v>0.30769999999999997</v>
      </c>
      <c r="K7556" s="20">
        <v>0.35171658140000001</v>
      </c>
      <c r="L7556" s="20">
        <v>0.2611014156</v>
      </c>
      <c r="M7556" s="20">
        <v>2.1419155770000002E-3</v>
      </c>
      <c r="N7556" s="21">
        <v>0</v>
      </c>
    </row>
    <row r="7557" spans="1:14" ht="15" customHeight="1" outlineLevel="1" x14ac:dyDescent="0.3">
      <c r="A7557" s="12">
        <v>7555</v>
      </c>
      <c r="B7557" s="13">
        <v>1</v>
      </c>
      <c r="C7557" s="19">
        <v>1.21900337456909E-4</v>
      </c>
      <c r="D7557" s="20">
        <v>1.0566039900000001E-4</v>
      </c>
      <c r="E7557" s="21">
        <v>0</v>
      </c>
      <c r="F7557" s="22">
        <v>1.1748396343899099E-4</v>
      </c>
      <c r="G7557" s="22">
        <v>1.14155251141553E-4</v>
      </c>
      <c r="H7557" s="26">
        <v>0</v>
      </c>
      <c r="I7557" s="20">
        <v>9.7556245149999998E-2</v>
      </c>
      <c r="J7557" s="24">
        <v>0.30370000000000003</v>
      </c>
      <c r="K7557" s="20">
        <v>0.28122717310000001</v>
      </c>
      <c r="L7557" s="20">
        <v>0.2548962575</v>
      </c>
      <c r="M7557" s="20">
        <v>3.1088994089999999E-2</v>
      </c>
      <c r="N7557" s="21">
        <v>0</v>
      </c>
    </row>
    <row r="7558" spans="1:14" ht="15" customHeight="1" outlineLevel="1" x14ac:dyDescent="0.3">
      <c r="A7558" s="12">
        <v>7556</v>
      </c>
      <c r="B7558" s="13">
        <v>1</v>
      </c>
      <c r="C7558" s="19">
        <v>1.24083357371801E-4</v>
      </c>
      <c r="D7558" s="20">
        <v>1.125939792E-4</v>
      </c>
      <c r="E7558" s="21">
        <v>0</v>
      </c>
      <c r="F7558" s="22">
        <v>8.8112972579242903E-5</v>
      </c>
      <c r="G7558" s="22">
        <v>1.14155251141553E-4</v>
      </c>
      <c r="H7558" s="26">
        <v>0</v>
      </c>
      <c r="I7558" s="20">
        <v>0.11423584169999999</v>
      </c>
      <c r="J7558" s="24">
        <v>0.29970000000000002</v>
      </c>
      <c r="K7558" s="20">
        <v>0.1353786219</v>
      </c>
      <c r="L7558" s="20">
        <v>0.2380259841</v>
      </c>
      <c r="M7558" s="20">
        <v>0.2389091056</v>
      </c>
      <c r="N7558" s="21">
        <v>0</v>
      </c>
    </row>
    <row r="7559" spans="1:14" ht="15" customHeight="1" outlineLevel="1" x14ac:dyDescent="0.3">
      <c r="A7559" s="12">
        <v>7557</v>
      </c>
      <c r="B7559" s="13">
        <v>1</v>
      </c>
      <c r="C7559" s="19">
        <v>1.08545361420227E-4</v>
      </c>
      <c r="D7559" s="20">
        <v>1.17748145E-4</v>
      </c>
      <c r="E7559" s="21">
        <v>0</v>
      </c>
      <c r="F7559" s="22">
        <v>5.87419817194953E-5</v>
      </c>
      <c r="G7559" s="22">
        <v>1.14155251141553E-4</v>
      </c>
      <c r="H7559" s="26">
        <v>0</v>
      </c>
      <c r="I7559" s="20">
        <v>0.11908456169999999</v>
      </c>
      <c r="J7559" s="24">
        <v>0.29709999999999998</v>
      </c>
      <c r="K7559" s="20">
        <v>6.6350133919999998E-2</v>
      </c>
      <c r="L7559" s="20">
        <v>0.21970137679999999</v>
      </c>
      <c r="M7559" s="20">
        <v>0.28369891079999998</v>
      </c>
      <c r="N7559" s="21">
        <v>0</v>
      </c>
    </row>
    <row r="7560" spans="1:14" ht="15" customHeight="1" outlineLevel="1" x14ac:dyDescent="0.3">
      <c r="A7560" s="12">
        <v>7558</v>
      </c>
      <c r="B7560" s="13">
        <v>1</v>
      </c>
      <c r="C7560" s="19">
        <v>9.4263363125487499E-5</v>
      </c>
      <c r="D7560" s="20">
        <v>1.20897913E-4</v>
      </c>
      <c r="E7560" s="21">
        <v>0</v>
      </c>
      <c r="F7560" s="22">
        <v>3.7594868300476997E-5</v>
      </c>
      <c r="G7560" s="22">
        <v>1.14155251141553E-4</v>
      </c>
      <c r="H7560" s="26">
        <v>0</v>
      </c>
      <c r="I7560" s="20">
        <v>0.12141194719999999</v>
      </c>
      <c r="J7560" s="24">
        <v>0.2802</v>
      </c>
      <c r="K7560" s="20">
        <v>7.3411249090000005E-2</v>
      </c>
      <c r="L7560" s="20">
        <v>0.21320535190000001</v>
      </c>
      <c r="M7560" s="20">
        <v>0.1577234066</v>
      </c>
      <c r="N7560" s="21">
        <v>0</v>
      </c>
    </row>
    <row r="7561" spans="1:14" ht="15" customHeight="1" outlineLevel="1" x14ac:dyDescent="0.3">
      <c r="A7561" s="12">
        <v>7559</v>
      </c>
      <c r="B7561" s="13">
        <v>1</v>
      </c>
      <c r="C7561" s="19">
        <v>9.7701238885774503E-5</v>
      </c>
      <c r="D7561" s="20">
        <v>1.2280004559999999E-4</v>
      </c>
      <c r="E7561" s="21">
        <v>0</v>
      </c>
      <c r="F7561" s="22">
        <v>2.3496792687798098E-5</v>
      </c>
      <c r="G7561" s="22">
        <v>1.14155251141553E-4</v>
      </c>
      <c r="H7561" s="26">
        <v>0</v>
      </c>
      <c r="I7561" s="24">
        <v>0.12257564</v>
      </c>
      <c r="J7561" s="24">
        <v>0.24310000000000001</v>
      </c>
      <c r="K7561" s="20">
        <v>7.9254930609999996E-2</v>
      </c>
      <c r="L7561" s="20">
        <v>0.21582315299999999</v>
      </c>
      <c r="M7561" s="20">
        <v>4.1680698920000002E-2</v>
      </c>
      <c r="N7561" s="21">
        <v>0</v>
      </c>
    </row>
    <row r="7562" spans="1:14" ht="15" customHeight="1" outlineLevel="1" x14ac:dyDescent="0.3">
      <c r="A7562" s="12">
        <v>7560</v>
      </c>
      <c r="B7562" s="13">
        <v>1</v>
      </c>
      <c r="C7562" s="19">
        <v>1.04050275552275E-4</v>
      </c>
      <c r="D7562" s="20">
        <v>1.2459991299999999E-4</v>
      </c>
      <c r="E7562" s="21">
        <v>0</v>
      </c>
      <c r="F7562" s="22">
        <v>9.3987170751192492E-6</v>
      </c>
      <c r="G7562" s="22">
        <v>1.14155251141553E-4</v>
      </c>
      <c r="H7562" s="26">
        <v>0</v>
      </c>
      <c r="I7562" s="20">
        <v>0.1185996897</v>
      </c>
      <c r="J7562" s="24">
        <v>0.1978</v>
      </c>
      <c r="K7562" s="20">
        <v>5.5271487699999997E-2</v>
      </c>
      <c r="L7562" s="20">
        <v>0.21165406240000001</v>
      </c>
      <c r="M7562" s="20">
        <v>1.337349021E-3</v>
      </c>
      <c r="N7562" s="21">
        <v>0</v>
      </c>
    </row>
    <row r="7563" spans="1:14" ht="15" customHeight="1" outlineLevel="1" x14ac:dyDescent="0.3">
      <c r="A7563" s="12">
        <v>7561</v>
      </c>
      <c r="B7563" s="13">
        <v>1</v>
      </c>
      <c r="C7563" s="19">
        <v>9.0619243086030303E-5</v>
      </c>
      <c r="D7563" s="20">
        <v>1.2803602350000001E-4</v>
      </c>
      <c r="E7563" s="21">
        <v>0</v>
      </c>
      <c r="F7563" s="22">
        <v>5.8741981719495297E-6</v>
      </c>
      <c r="G7563" s="22">
        <v>1.14155251141553E-4</v>
      </c>
      <c r="H7563" s="26">
        <v>0</v>
      </c>
      <c r="I7563" s="20">
        <v>0.1126842514</v>
      </c>
      <c r="J7563" s="24">
        <v>0.1623</v>
      </c>
      <c r="K7563" s="20">
        <v>1.521792062E-2</v>
      </c>
      <c r="L7563" s="20">
        <v>0.209617995</v>
      </c>
      <c r="M7563" s="20">
        <v>0.1297481909</v>
      </c>
      <c r="N7563" s="21">
        <v>0</v>
      </c>
    </row>
    <row r="7564" spans="1:14" ht="15" customHeight="1" outlineLevel="1" x14ac:dyDescent="0.3">
      <c r="A7564" s="12">
        <v>7562</v>
      </c>
      <c r="B7564" s="13">
        <v>1</v>
      </c>
      <c r="C7564" s="19">
        <v>7.7757520058829003E-5</v>
      </c>
      <c r="D7564" s="20">
        <v>1.3247433299999999E-4</v>
      </c>
      <c r="E7564" s="21">
        <v>0</v>
      </c>
      <c r="F7564" s="22">
        <v>2.3496792687798102E-6</v>
      </c>
      <c r="G7564" s="22">
        <v>1.14155251141553E-4</v>
      </c>
      <c r="H7564" s="26">
        <v>0</v>
      </c>
      <c r="I7564" s="20">
        <v>9.4356089990000003E-2</v>
      </c>
      <c r="J7564" s="24">
        <v>0.14560000000000001</v>
      </c>
      <c r="K7564" s="20">
        <v>2.3009495979999999E-2</v>
      </c>
      <c r="L7564" s="20">
        <v>0.2098119061</v>
      </c>
      <c r="M7564" s="20">
        <v>0.51439407049999997</v>
      </c>
      <c r="N7564" s="21">
        <v>0</v>
      </c>
    </row>
    <row r="7565" spans="1:14" ht="15" customHeight="1" outlineLevel="1" x14ac:dyDescent="0.3">
      <c r="A7565" s="12">
        <v>7563</v>
      </c>
      <c r="B7565" s="13">
        <v>1</v>
      </c>
      <c r="C7565" s="19">
        <v>6.8772878146385494E-5</v>
      </c>
      <c r="D7565" s="20">
        <v>1.373626093E-4</v>
      </c>
      <c r="E7565" s="21">
        <v>0</v>
      </c>
      <c r="F7565" s="22">
        <v>1.17483963438991E-6</v>
      </c>
      <c r="G7565" s="22">
        <v>1.14155251141553E-4</v>
      </c>
      <c r="H7565" s="26">
        <v>0</v>
      </c>
      <c r="I7565" s="20">
        <v>7.3991466249999999E-2</v>
      </c>
      <c r="J7565" s="24">
        <v>0.14299999999999999</v>
      </c>
      <c r="K7565" s="20">
        <v>1.521792062E-2</v>
      </c>
      <c r="L7565" s="20">
        <v>0.20263719220000001</v>
      </c>
      <c r="M7565" s="20">
        <v>0.66753648310000002</v>
      </c>
      <c r="N7565" s="21">
        <v>0</v>
      </c>
    </row>
    <row r="7566" spans="1:14" ht="15" customHeight="1" outlineLevel="1" x14ac:dyDescent="0.3">
      <c r="A7566" s="12">
        <v>7564</v>
      </c>
      <c r="B7566" s="13">
        <v>1</v>
      </c>
      <c r="C7566" s="19">
        <v>5.5015910493951102E-5</v>
      </c>
      <c r="D7566" s="20">
        <v>1.4288492980000001E-4</v>
      </c>
      <c r="E7566" s="21">
        <v>0</v>
      </c>
      <c r="F7566" s="22">
        <v>1.40980756126789E-5</v>
      </c>
      <c r="G7566" s="22">
        <v>1.14155251141553E-4</v>
      </c>
      <c r="H7566" s="26">
        <v>0</v>
      </c>
      <c r="I7566" s="20">
        <v>6.4875872769999995E-2</v>
      </c>
      <c r="J7566" s="24">
        <v>0.15759999999999999</v>
      </c>
      <c r="K7566" s="20">
        <v>1.46092038E-2</v>
      </c>
      <c r="L7566" s="20">
        <v>0.2065154159</v>
      </c>
      <c r="M7566" s="20">
        <v>0.40583788240000002</v>
      </c>
      <c r="N7566" s="21">
        <v>0</v>
      </c>
    </row>
    <row r="7567" spans="1:14" ht="15" customHeight="1" outlineLevel="1" x14ac:dyDescent="0.3">
      <c r="A7567" s="12">
        <v>7565</v>
      </c>
      <c r="B7567" s="13">
        <v>1</v>
      </c>
      <c r="C7567" s="19">
        <v>5.18999999351228E-5</v>
      </c>
      <c r="D7567" s="20">
        <v>1.4666874199999999E-4</v>
      </c>
      <c r="E7567" s="21">
        <v>0</v>
      </c>
      <c r="F7567" s="22">
        <v>3.7594868300476997E-5</v>
      </c>
      <c r="G7567" s="22">
        <v>1.14155251141553E-4</v>
      </c>
      <c r="H7567" s="26">
        <v>0</v>
      </c>
      <c r="I7567" s="20">
        <v>5.6923972070000002E-2</v>
      </c>
      <c r="J7567" s="24">
        <v>0.18940000000000001</v>
      </c>
      <c r="K7567" s="20">
        <v>4.6262478689999997E-2</v>
      </c>
      <c r="L7567" s="20">
        <v>0.21087841769999999</v>
      </c>
      <c r="M7567" s="20">
        <v>0.1172538397</v>
      </c>
      <c r="N7567" s="21">
        <v>0</v>
      </c>
    </row>
    <row r="7568" spans="1:14" ht="15" customHeight="1" outlineLevel="1" x14ac:dyDescent="0.3">
      <c r="A7568" s="12">
        <v>7566</v>
      </c>
      <c r="B7568" s="13">
        <v>1</v>
      </c>
      <c r="C7568" s="19">
        <v>6.6313368498914597E-5</v>
      </c>
      <c r="D7568" s="20">
        <v>1.4967533870000001E-4</v>
      </c>
      <c r="E7568" s="21">
        <v>0</v>
      </c>
      <c r="F7568" s="22">
        <v>9.3987170751192502E-5</v>
      </c>
      <c r="G7568" s="22">
        <v>1.14155251141553E-4</v>
      </c>
      <c r="H7568" s="26">
        <v>0</v>
      </c>
      <c r="I7568" s="20">
        <v>5.236617533E-2</v>
      </c>
      <c r="J7568" s="24">
        <v>0.22559999999999999</v>
      </c>
      <c r="K7568" s="20">
        <v>0.22145118089999999</v>
      </c>
      <c r="L7568" s="20">
        <v>0.2281365135</v>
      </c>
      <c r="M7568" s="20">
        <v>2.1694935530000002E-3</v>
      </c>
      <c r="N7568" s="21">
        <v>0</v>
      </c>
    </row>
    <row r="7569" spans="1:14" ht="15" customHeight="1" outlineLevel="1" x14ac:dyDescent="0.3">
      <c r="A7569" s="12">
        <v>7567</v>
      </c>
      <c r="B7569" s="13">
        <v>1</v>
      </c>
      <c r="C7569" s="19">
        <v>9.5716781979200593E-5</v>
      </c>
      <c r="D7569" s="20">
        <v>1.530909962E-4</v>
      </c>
      <c r="E7569" s="21">
        <v>0</v>
      </c>
      <c r="F7569" s="22">
        <v>1.8210014333043501E-4</v>
      </c>
      <c r="G7569" s="22">
        <v>1.14155251141553E-4</v>
      </c>
      <c r="H7569" s="26">
        <v>4.6842190276207398E-3</v>
      </c>
      <c r="I7569" s="20">
        <v>5.6730023269999999E-2</v>
      </c>
      <c r="J7569" s="24">
        <v>0.26379999999999998</v>
      </c>
      <c r="K7569" s="20">
        <v>0.35500365230000003</v>
      </c>
      <c r="L7569" s="20">
        <v>0.25247236769999998</v>
      </c>
      <c r="M7569" s="20">
        <v>3.23641993E-2</v>
      </c>
      <c r="N7569" s="21">
        <v>0</v>
      </c>
    </row>
    <row r="7570" spans="1:14" ht="15" customHeight="1" outlineLevel="1" x14ac:dyDescent="0.3">
      <c r="A7570" s="12">
        <v>7568</v>
      </c>
      <c r="B7570" s="13">
        <v>1</v>
      </c>
      <c r="C7570" s="19">
        <v>1.2521363035575199E-4</v>
      </c>
      <c r="D7570" s="20">
        <v>1.501253055E-4</v>
      </c>
      <c r="E7570" s="21">
        <v>0</v>
      </c>
      <c r="F7570" s="22">
        <v>1.58603350642637E-4</v>
      </c>
      <c r="G7570" s="22">
        <v>1.14155251141553E-4</v>
      </c>
      <c r="H7570" s="26">
        <v>3.0205136488450999E-2</v>
      </c>
      <c r="I7570" s="20">
        <v>5.7990690460000001E-2</v>
      </c>
      <c r="J7570" s="24">
        <v>0.3306</v>
      </c>
      <c r="K7570" s="20">
        <v>0.36803019240000001</v>
      </c>
      <c r="L7570" s="20">
        <v>0.28243164630000001</v>
      </c>
      <c r="M7570" s="20">
        <v>0.24636644860000001</v>
      </c>
      <c r="N7570" s="21">
        <v>0</v>
      </c>
    </row>
    <row r="7571" spans="1:14" ht="15" customHeight="1" outlineLevel="1" x14ac:dyDescent="0.3">
      <c r="A7571" s="12">
        <v>7569</v>
      </c>
      <c r="B7571" s="13">
        <v>1</v>
      </c>
      <c r="C7571" s="19">
        <v>1.3997705156958999E-4</v>
      </c>
      <c r="D7571" s="20">
        <v>1.210819903E-4</v>
      </c>
      <c r="E7571" s="21">
        <v>0</v>
      </c>
      <c r="F7571" s="22">
        <v>1.4685495429873799E-4</v>
      </c>
      <c r="G7571" s="22">
        <v>1.14155251141553E-4</v>
      </c>
      <c r="H7571" s="26">
        <v>0.119366822807301</v>
      </c>
      <c r="I7571" s="20">
        <v>5.6923972070000002E-2</v>
      </c>
      <c r="J7571" s="24">
        <v>0.3528</v>
      </c>
      <c r="K7571" s="20">
        <v>0.3574385196</v>
      </c>
      <c r="L7571" s="20">
        <v>0.29629629629999998</v>
      </c>
      <c r="M7571" s="20">
        <v>0.29140235739999998</v>
      </c>
      <c r="N7571" s="20">
        <v>4.2342857139999997E-3</v>
      </c>
    </row>
    <row r="7572" spans="1:14" ht="15" customHeight="1" outlineLevel="1" x14ac:dyDescent="0.3">
      <c r="A7572" s="12">
        <v>7570</v>
      </c>
      <c r="B7572" s="13">
        <v>1</v>
      </c>
      <c r="C7572" s="19">
        <v>1.5149429706020701E-4</v>
      </c>
      <c r="D7572" s="20">
        <v>9.3286310429999998E-5</v>
      </c>
      <c r="E7572" s="21">
        <v>0</v>
      </c>
      <c r="F7572" s="22">
        <v>1.6447754881458699E-4</v>
      </c>
      <c r="G7572" s="22">
        <v>1.14155251141553E-4</v>
      </c>
      <c r="H7572" s="26">
        <v>0.22177354223873399</v>
      </c>
      <c r="I7572" s="20">
        <v>5.3432893719999999E-2</v>
      </c>
      <c r="J7572" s="24">
        <v>0.26379999999999998</v>
      </c>
      <c r="K7572" s="20">
        <v>0.32468955440000002</v>
      </c>
      <c r="L7572" s="20">
        <v>0.30133798719999999</v>
      </c>
      <c r="M7572" s="20">
        <v>0.16146737990000001</v>
      </c>
      <c r="N7572" s="21">
        <v>0</v>
      </c>
    </row>
    <row r="7573" spans="1:14" ht="15" customHeight="1" outlineLevel="1" x14ac:dyDescent="0.3">
      <c r="A7573" s="12">
        <v>7571</v>
      </c>
      <c r="B7573" s="13">
        <v>1</v>
      </c>
      <c r="C7573" s="19">
        <v>1.5938526176344499E-4</v>
      </c>
      <c r="D7573" s="20">
        <v>6.0888696809999997E-5</v>
      </c>
      <c r="E7573" s="21">
        <v>0</v>
      </c>
      <c r="F7573" s="22">
        <v>1.87974341502385E-4</v>
      </c>
      <c r="G7573" s="22">
        <v>1.14155251141553E-4</v>
      </c>
      <c r="H7573" s="26">
        <v>0.28864480697787098</v>
      </c>
      <c r="I7573" s="20">
        <v>5.5081458489999999E-2</v>
      </c>
      <c r="J7573" s="24">
        <v>0.28149999999999997</v>
      </c>
      <c r="K7573" s="20">
        <v>0.27112247379999999</v>
      </c>
      <c r="L7573" s="20">
        <v>0.29600542949999997</v>
      </c>
      <c r="M7573" s="20">
        <v>4.2400004929999999E-2</v>
      </c>
      <c r="N7573" s="21">
        <v>0</v>
      </c>
    </row>
    <row r="7574" spans="1:14" ht="15" customHeight="1" outlineLevel="1" x14ac:dyDescent="0.3">
      <c r="A7574" s="12">
        <v>7572</v>
      </c>
      <c r="B7574" s="13">
        <v>1</v>
      </c>
      <c r="C7574" s="19">
        <v>1.6672836309786199E-4</v>
      </c>
      <c r="D7574" s="20">
        <v>3.5322398179999997E-5</v>
      </c>
      <c r="E7574" s="21">
        <v>0</v>
      </c>
      <c r="F7574" s="22">
        <v>2.0677177565262301E-4</v>
      </c>
      <c r="G7574" s="22">
        <v>1.14155251141553E-4</v>
      </c>
      <c r="H7574" s="26">
        <v>0.33354869972540802</v>
      </c>
      <c r="I7574" s="20">
        <v>6.2354538399999999E-2</v>
      </c>
      <c r="J7574" s="24">
        <v>0.36399999999999999</v>
      </c>
      <c r="K7574" s="20">
        <v>0.27696615530000002</v>
      </c>
      <c r="L7574" s="20">
        <v>0.27060306379999999</v>
      </c>
      <c r="M7574" s="20">
        <v>1.337349021E-3</v>
      </c>
      <c r="N7574" s="21">
        <v>0</v>
      </c>
    </row>
    <row r="7575" spans="1:14" ht="15" customHeight="1" outlineLevel="1" x14ac:dyDescent="0.3">
      <c r="A7575" s="12">
        <v>7573</v>
      </c>
      <c r="B7575" s="13">
        <v>1</v>
      </c>
      <c r="C7575" s="19">
        <v>1.7052656996123801E-4</v>
      </c>
      <c r="D7575" s="20">
        <v>1.895996706E-5</v>
      </c>
      <c r="E7575" s="21">
        <v>0</v>
      </c>
      <c r="F7575" s="22">
        <v>1.87974341502385E-4</v>
      </c>
      <c r="G7575" s="22">
        <v>1.14155251141553E-4</v>
      </c>
      <c r="H7575" s="26">
        <v>0.33887901792925201</v>
      </c>
      <c r="I7575" s="20">
        <v>7.0694336699999999E-2</v>
      </c>
      <c r="J7575" s="24">
        <v>0.42149999999999999</v>
      </c>
      <c r="K7575" s="20">
        <v>0.29279279279999998</v>
      </c>
      <c r="L7575" s="20">
        <v>0.26817917390000001</v>
      </c>
      <c r="M7575" s="20">
        <v>0.1297481909</v>
      </c>
      <c r="N7575" s="21">
        <v>0</v>
      </c>
    </row>
    <row r="7576" spans="1:14" ht="15" customHeight="1" outlineLevel="1" x14ac:dyDescent="0.3">
      <c r="A7576" s="12">
        <v>7574</v>
      </c>
      <c r="B7576" s="13">
        <v>1</v>
      </c>
      <c r="C7576" s="19">
        <v>1.66237985319925E-4</v>
      </c>
      <c r="D7576" s="20">
        <v>1.2619525E-5</v>
      </c>
      <c r="E7576" s="21">
        <v>0</v>
      </c>
      <c r="F7576" s="22">
        <v>1.90324020771165E-4</v>
      </c>
      <c r="G7576" s="22">
        <v>1.14155251141553E-4</v>
      </c>
      <c r="H7576" s="26">
        <v>0.29542884832821797</v>
      </c>
      <c r="I7576" s="20">
        <v>7.893716059E-2</v>
      </c>
      <c r="J7576" s="24">
        <v>0.4274</v>
      </c>
      <c r="K7576" s="20">
        <v>0.2440954468</v>
      </c>
      <c r="L7576" s="20">
        <v>0.26711266239999998</v>
      </c>
      <c r="M7576" s="20">
        <v>0.51439407049999997</v>
      </c>
      <c r="N7576" s="21">
        <v>0</v>
      </c>
    </row>
    <row r="7577" spans="1:14" ht="15" customHeight="1" outlineLevel="1" x14ac:dyDescent="0.3">
      <c r="A7577" s="12">
        <v>7575</v>
      </c>
      <c r="B7577" s="13">
        <v>1</v>
      </c>
      <c r="C7577" s="19">
        <v>1.58625473962587E-4</v>
      </c>
      <c r="D7577" s="20">
        <v>1.8203204619999999E-5</v>
      </c>
      <c r="E7577" s="21">
        <v>0</v>
      </c>
      <c r="F7577" s="22">
        <v>2.1382081345896301E-4</v>
      </c>
      <c r="G7577" s="22">
        <v>1.14155251141553E-4</v>
      </c>
      <c r="H7577" s="26">
        <v>0.20287514133419501</v>
      </c>
      <c r="I7577" s="20">
        <v>8.6986035690000005E-2</v>
      </c>
      <c r="J7577" s="24">
        <v>0.38969999999999999</v>
      </c>
      <c r="K7577" s="20">
        <v>0.22692963229999999</v>
      </c>
      <c r="L7577" s="20">
        <v>0.2597440372</v>
      </c>
      <c r="M7577" s="20">
        <v>0.66753648310000002</v>
      </c>
      <c r="N7577" s="21">
        <v>0</v>
      </c>
    </row>
    <row r="7578" spans="1:14" ht="15" customHeight="1" outlineLevel="1" x14ac:dyDescent="0.3">
      <c r="A7578" s="12">
        <v>7576</v>
      </c>
      <c r="B7578" s="13">
        <v>1</v>
      </c>
      <c r="C7578" s="19">
        <v>1.4335154994577E-4</v>
      </c>
      <c r="D7578" s="20">
        <v>4.3687691099999999E-5</v>
      </c>
      <c r="E7578" s="21">
        <v>0</v>
      </c>
      <c r="F7578" s="22">
        <v>2.23219530534082E-4</v>
      </c>
      <c r="G7578" s="22">
        <v>1.14155251141553E-4</v>
      </c>
      <c r="H7578" s="26">
        <v>7.8178000323049598E-2</v>
      </c>
      <c r="I7578" s="20">
        <v>8.5822342900000001E-2</v>
      </c>
      <c r="J7578" s="24">
        <v>0.38540000000000002</v>
      </c>
      <c r="K7578" s="20">
        <v>0.26820063309999997</v>
      </c>
      <c r="L7578" s="20">
        <v>0.2565445026</v>
      </c>
      <c r="M7578" s="20">
        <v>0.40583788240000002</v>
      </c>
      <c r="N7578" s="21">
        <v>0</v>
      </c>
    </row>
    <row r="7579" spans="1:14" ht="15" customHeight="1" outlineLevel="1" x14ac:dyDescent="0.3">
      <c r="A7579" s="12">
        <v>7577</v>
      </c>
      <c r="B7579" s="13">
        <v>1</v>
      </c>
      <c r="C7579" s="19">
        <v>1.3084533127940599E-4</v>
      </c>
      <c r="D7579" s="20">
        <v>8.3693835190000004E-5</v>
      </c>
      <c r="E7579" s="21">
        <v>0</v>
      </c>
      <c r="F7579" s="22">
        <v>2.23219530534082E-4</v>
      </c>
      <c r="G7579" s="22">
        <v>1.14155251141553E-4</v>
      </c>
      <c r="H7579" s="26">
        <v>1.37296074947504E-2</v>
      </c>
      <c r="I7579" s="20">
        <v>8.853762607E-2</v>
      </c>
      <c r="J7579" s="24">
        <v>0.4698</v>
      </c>
      <c r="K7579" s="20">
        <v>0.37630874120000002</v>
      </c>
      <c r="L7579" s="20">
        <v>0.2887337599</v>
      </c>
      <c r="M7579" s="20">
        <v>0.1172538397</v>
      </c>
      <c r="N7579" s="21">
        <v>0</v>
      </c>
    </row>
    <row r="7580" spans="1:14" ht="15" customHeight="1" outlineLevel="1" x14ac:dyDescent="0.3">
      <c r="A7580" s="12">
        <v>7578</v>
      </c>
      <c r="B7580" s="13">
        <v>1</v>
      </c>
      <c r="C7580" s="19">
        <v>1.40759878483898E-4</v>
      </c>
      <c r="D7580" s="20">
        <v>1.0021989059999999E-4</v>
      </c>
      <c r="E7580" s="21">
        <v>0</v>
      </c>
      <c r="F7580" s="22">
        <v>1.6447754881458699E-4</v>
      </c>
      <c r="G7580" s="22">
        <v>1.14155251141553E-4</v>
      </c>
      <c r="H7580" s="26">
        <v>0</v>
      </c>
      <c r="I7580" s="20">
        <v>0.10502327390000001</v>
      </c>
      <c r="J7580" s="24">
        <v>0.56069999999999998</v>
      </c>
      <c r="K7580" s="20">
        <v>0.48819089360000001</v>
      </c>
      <c r="L7580" s="20">
        <v>0.33905371340000001</v>
      </c>
      <c r="M7580" s="20">
        <v>2.1694935530000002E-3</v>
      </c>
      <c r="N7580" s="21">
        <v>0</v>
      </c>
    </row>
    <row r="7581" spans="1:14" ht="15" customHeight="1" outlineLevel="1" x14ac:dyDescent="0.3">
      <c r="A7581" s="12">
        <v>7579</v>
      </c>
      <c r="B7581" s="13">
        <v>1</v>
      </c>
      <c r="C7581" s="19">
        <v>1.59846960883072E-4</v>
      </c>
      <c r="D7581" s="20">
        <v>1.094033051E-4</v>
      </c>
      <c r="E7581" s="21">
        <v>0</v>
      </c>
      <c r="F7581" s="22">
        <v>1.1748396343899099E-4</v>
      </c>
      <c r="G7581" s="22">
        <v>1.14155251141553E-4</v>
      </c>
      <c r="H7581" s="26">
        <v>0</v>
      </c>
      <c r="I7581" s="20">
        <v>0.1282001552</v>
      </c>
      <c r="J7581" s="24">
        <v>0.59809999999999997</v>
      </c>
      <c r="K7581" s="20">
        <v>0.42281470659999998</v>
      </c>
      <c r="L7581" s="20">
        <v>0.33905371340000001</v>
      </c>
      <c r="M7581" s="20">
        <v>3.23641993E-2</v>
      </c>
      <c r="N7581" s="21">
        <v>0</v>
      </c>
    </row>
    <row r="7582" spans="1:14" ht="15" customHeight="1" outlineLevel="1" x14ac:dyDescent="0.3">
      <c r="A7582" s="12">
        <v>7580</v>
      </c>
      <c r="B7582" s="13">
        <v>1</v>
      </c>
      <c r="C7582" s="19">
        <v>1.58219115991018E-4</v>
      </c>
      <c r="D7582" s="20">
        <v>1.170936477E-4</v>
      </c>
      <c r="E7582" s="21">
        <v>0</v>
      </c>
      <c r="F7582" s="22">
        <v>8.8112972579242903E-5</v>
      </c>
      <c r="G7582" s="22">
        <v>1.14155251141553E-4</v>
      </c>
      <c r="H7582" s="26">
        <v>0</v>
      </c>
      <c r="I7582" s="20">
        <v>0.1524437548</v>
      </c>
      <c r="J7582" s="24">
        <v>0.63270000000000004</v>
      </c>
      <c r="K7582" s="20">
        <v>0.25395665940000001</v>
      </c>
      <c r="L7582" s="20">
        <v>0.31694783789999997</v>
      </c>
      <c r="M7582" s="20">
        <v>0.24636644860000001</v>
      </c>
      <c r="N7582" s="21">
        <v>0</v>
      </c>
    </row>
    <row r="7583" spans="1:14" ht="15" customHeight="1" outlineLevel="1" x14ac:dyDescent="0.3">
      <c r="A7583" s="12">
        <v>7581</v>
      </c>
      <c r="B7583" s="13">
        <v>1</v>
      </c>
      <c r="C7583" s="19">
        <v>1.3571938820252101E-4</v>
      </c>
      <c r="D7583" s="20">
        <v>1.2249325E-4</v>
      </c>
      <c r="E7583" s="21">
        <v>0</v>
      </c>
      <c r="F7583" s="22">
        <v>5.87419817194953E-5</v>
      </c>
      <c r="G7583" s="22">
        <v>1.14155251141553E-4</v>
      </c>
      <c r="H7583" s="26">
        <v>0</v>
      </c>
      <c r="I7583" s="20">
        <v>0.16960822340000001</v>
      </c>
      <c r="J7583" s="24">
        <v>0.63919999999999999</v>
      </c>
      <c r="K7583" s="20">
        <v>0.1235695155</v>
      </c>
      <c r="L7583" s="20">
        <v>0.2692456855</v>
      </c>
      <c r="M7583" s="20">
        <v>0.29140235739999998</v>
      </c>
      <c r="N7583" s="21">
        <v>0</v>
      </c>
    </row>
    <row r="7584" spans="1:14" ht="15" customHeight="1" outlineLevel="1" x14ac:dyDescent="0.3">
      <c r="A7584" s="12">
        <v>7582</v>
      </c>
      <c r="B7584" s="13">
        <v>1</v>
      </c>
      <c r="C7584" s="19">
        <v>1.15609122394689E-4</v>
      </c>
      <c r="D7584" s="20">
        <v>1.2527486329999999E-4</v>
      </c>
      <c r="E7584" s="21">
        <v>0</v>
      </c>
      <c r="F7584" s="22">
        <v>3.7594868300476997E-5</v>
      </c>
      <c r="G7584" s="22">
        <v>1.14155251141553E-4</v>
      </c>
      <c r="H7584" s="26">
        <v>0</v>
      </c>
      <c r="I7584" s="20">
        <v>0.1770752521</v>
      </c>
      <c r="J7584" s="24">
        <v>0.6008</v>
      </c>
      <c r="K7584" s="20">
        <v>0.1022644266</v>
      </c>
      <c r="L7584" s="20">
        <v>0.2659491953</v>
      </c>
      <c r="M7584" s="20">
        <v>0.16146737990000001</v>
      </c>
      <c r="N7584" s="21">
        <v>0</v>
      </c>
    </row>
    <row r="7585" spans="1:14" ht="15" customHeight="1" outlineLevel="1" x14ac:dyDescent="0.3">
      <c r="A7585" s="12">
        <v>7583</v>
      </c>
      <c r="B7585" s="13">
        <v>1</v>
      </c>
      <c r="C7585" s="19">
        <v>1.152918937202E-4</v>
      </c>
      <c r="D7585" s="20">
        <v>1.262770622E-4</v>
      </c>
      <c r="E7585" s="21">
        <v>0</v>
      </c>
      <c r="F7585" s="22">
        <v>2.3496792687798098E-5</v>
      </c>
      <c r="G7585" s="22">
        <v>1.14155251141553E-4</v>
      </c>
      <c r="H7585" s="26">
        <v>0</v>
      </c>
      <c r="I7585" s="20">
        <v>0.18939100079999999</v>
      </c>
      <c r="J7585" s="24">
        <v>0.59540000000000004</v>
      </c>
      <c r="K7585" s="20">
        <v>0.1057949842</v>
      </c>
      <c r="L7585" s="20">
        <v>0.28136513480000003</v>
      </c>
      <c r="M7585" s="20">
        <v>4.2400004929999999E-2</v>
      </c>
      <c r="N7585" s="21">
        <v>0</v>
      </c>
    </row>
    <row r="7586" spans="1:14" ht="15" customHeight="1" outlineLevel="1" x14ac:dyDescent="0.3">
      <c r="A7586" s="12">
        <v>7584</v>
      </c>
      <c r="B7586" s="13">
        <v>1</v>
      </c>
      <c r="C7586" s="19">
        <v>1.1979782289560699E-4</v>
      </c>
      <c r="D7586" s="20">
        <v>1.267679351E-4</v>
      </c>
      <c r="E7586" s="21">
        <v>0</v>
      </c>
      <c r="F7586" s="22">
        <v>9.3987170751192492E-6</v>
      </c>
      <c r="G7586" s="22">
        <v>1.14155251141553E-4</v>
      </c>
      <c r="H7586" s="26">
        <v>0</v>
      </c>
      <c r="I7586" s="20">
        <v>0.19996121019999999</v>
      </c>
      <c r="J7586" s="24">
        <v>0.60489999999999999</v>
      </c>
      <c r="K7586" s="20">
        <v>7.828098369E-2</v>
      </c>
      <c r="L7586" s="24">
        <v>0.26672484000000002</v>
      </c>
      <c r="M7586" s="20">
        <v>1.337349021E-3</v>
      </c>
      <c r="N7586" s="21">
        <v>0</v>
      </c>
    </row>
    <row r="7587" spans="1:14" ht="15" customHeight="1" outlineLevel="1" x14ac:dyDescent="0.3">
      <c r="A7587" s="12">
        <v>7585</v>
      </c>
      <c r="B7587" s="13">
        <v>1</v>
      </c>
      <c r="C7587" s="19">
        <v>1.04137214146158E-4</v>
      </c>
      <c r="D7587" s="20">
        <v>1.265429517E-4</v>
      </c>
      <c r="E7587" s="21">
        <v>0</v>
      </c>
      <c r="F7587" s="22">
        <v>5.8741981719495297E-6</v>
      </c>
      <c r="G7587" s="22">
        <v>1.14155251141553E-4</v>
      </c>
      <c r="H7587" s="26">
        <v>0</v>
      </c>
      <c r="I7587" s="20">
        <v>0.21460434449999999</v>
      </c>
      <c r="J7587" s="24">
        <v>0.60350000000000004</v>
      </c>
      <c r="K7587" s="20">
        <v>3.8227416610000002E-2</v>
      </c>
      <c r="L7587" s="20">
        <v>0.25256932319999997</v>
      </c>
      <c r="M7587" s="20">
        <v>0.1260565075</v>
      </c>
      <c r="N7587" s="21">
        <v>0</v>
      </c>
    </row>
    <row r="7588" spans="1:14" ht="15" customHeight="1" outlineLevel="1" x14ac:dyDescent="0.3">
      <c r="A7588" s="12">
        <v>7586</v>
      </c>
      <c r="B7588" s="13">
        <v>1</v>
      </c>
      <c r="C7588" s="19">
        <v>9.0725227955604706E-5</v>
      </c>
      <c r="D7588" s="20">
        <v>1.2558165890000001E-4</v>
      </c>
      <c r="E7588" s="21">
        <v>0</v>
      </c>
      <c r="F7588" s="22">
        <v>2.3496792687798102E-6</v>
      </c>
      <c r="G7588" s="22">
        <v>1.14155251141553E-4</v>
      </c>
      <c r="H7588" s="26">
        <v>0</v>
      </c>
      <c r="I7588" s="20">
        <v>0.22565942589999999</v>
      </c>
      <c r="J7588" s="24">
        <v>0.58160000000000001</v>
      </c>
      <c r="K7588" s="20">
        <v>2.5931336740000002E-2</v>
      </c>
      <c r="L7588" s="20">
        <v>0.24529765370000001</v>
      </c>
      <c r="M7588" s="20">
        <v>0.50082857290000005</v>
      </c>
      <c r="N7588" s="21">
        <v>0</v>
      </c>
    </row>
    <row r="7589" spans="1:14" ht="15" customHeight="1" outlineLevel="1" x14ac:dyDescent="0.3">
      <c r="A7589" s="12">
        <v>7587</v>
      </c>
      <c r="B7589" s="13">
        <v>1</v>
      </c>
      <c r="C7589" s="19">
        <v>8.33610130620792E-5</v>
      </c>
      <c r="D7589" s="20">
        <v>1.245181008E-4</v>
      </c>
      <c r="E7589" s="21">
        <v>0</v>
      </c>
      <c r="F7589" s="22">
        <v>1.17483963438991E-6</v>
      </c>
      <c r="G7589" s="22">
        <v>1.14155251141553E-4</v>
      </c>
      <c r="H7589" s="26">
        <v>0</v>
      </c>
      <c r="I7589" s="20">
        <v>0.2319627618</v>
      </c>
      <c r="J7589" s="24">
        <v>0.56210000000000004</v>
      </c>
      <c r="K7589" s="20">
        <v>2.6174823470000001E-2</v>
      </c>
      <c r="L7589" s="20">
        <v>0.24083769629999999</v>
      </c>
      <c r="M7589" s="20">
        <v>0.64964807040000006</v>
      </c>
      <c r="N7589" s="21">
        <v>0</v>
      </c>
    </row>
    <row r="7590" spans="1:14" ht="15" customHeight="1" outlineLevel="1" x14ac:dyDescent="0.3">
      <c r="A7590" s="12">
        <v>7588</v>
      </c>
      <c r="B7590" s="13">
        <v>1</v>
      </c>
      <c r="C7590" s="19">
        <v>7.0511116224035702E-5</v>
      </c>
      <c r="D7590" s="20">
        <v>1.2578618920000001E-4</v>
      </c>
      <c r="E7590" s="21">
        <v>0</v>
      </c>
      <c r="F7590" s="22">
        <v>1.40980756126789E-5</v>
      </c>
      <c r="G7590" s="22">
        <v>1.14155251141553E-4</v>
      </c>
      <c r="H7590" s="26">
        <v>0</v>
      </c>
      <c r="I7590" s="20">
        <v>0.2313809154</v>
      </c>
      <c r="J7590" s="24">
        <v>0.52939999999999998</v>
      </c>
      <c r="K7590" s="20">
        <v>4.1027514000000001E-2</v>
      </c>
      <c r="L7590" s="20">
        <v>0.23017258099999999</v>
      </c>
      <c r="M7590" s="20">
        <v>0.39524197890000001</v>
      </c>
      <c r="N7590" s="21">
        <v>0</v>
      </c>
    </row>
    <row r="7591" spans="1:14" ht="15" customHeight="1" outlineLevel="1" x14ac:dyDescent="0.3">
      <c r="A7591" s="12">
        <v>7589</v>
      </c>
      <c r="B7591" s="13">
        <v>1</v>
      </c>
      <c r="C7591" s="19">
        <v>6.6931089949330902E-5</v>
      </c>
      <c r="D7591" s="20">
        <v>1.2815874179999999E-4</v>
      </c>
      <c r="E7591" s="21">
        <v>0</v>
      </c>
      <c r="F7591" s="22">
        <v>3.7594868300476997E-5</v>
      </c>
      <c r="G7591" s="22">
        <v>1.14155251141553E-4</v>
      </c>
      <c r="H7591" s="26">
        <v>0</v>
      </c>
      <c r="I7591" s="20">
        <v>0.2176105508</v>
      </c>
      <c r="J7591" s="24">
        <v>0.51349999999999996</v>
      </c>
      <c r="K7591" s="20">
        <v>3.8349159969999998E-2</v>
      </c>
      <c r="L7591" s="20">
        <v>0.2252278456</v>
      </c>
      <c r="M7591" s="20">
        <v>0.1142317144</v>
      </c>
      <c r="N7591" s="21">
        <v>0</v>
      </c>
    </row>
    <row r="7592" spans="1:14" ht="15" customHeight="1" outlineLevel="1" x14ac:dyDescent="0.3">
      <c r="A7592" s="12">
        <v>7590</v>
      </c>
      <c r="B7592" s="13">
        <v>1</v>
      </c>
      <c r="C7592" s="19">
        <v>7.8989265926236501E-5</v>
      </c>
      <c r="D7592" s="20">
        <v>1.30388123E-4</v>
      </c>
      <c r="E7592" s="21">
        <v>0</v>
      </c>
      <c r="F7592" s="22">
        <v>9.3987170751192502E-5</v>
      </c>
      <c r="G7592" s="22">
        <v>1.14155251141553E-4</v>
      </c>
      <c r="H7592" s="26">
        <v>0</v>
      </c>
      <c r="I7592" s="20">
        <v>0.2116951125</v>
      </c>
      <c r="J7592" s="24">
        <v>0.4829</v>
      </c>
      <c r="K7592" s="20">
        <v>0.10129047970000001</v>
      </c>
      <c r="L7592" s="20">
        <v>0.2372503393</v>
      </c>
      <c r="M7592" s="20">
        <v>2.1419155770000002E-3</v>
      </c>
      <c r="N7592" s="21">
        <v>0</v>
      </c>
    </row>
    <row r="7593" spans="1:14" ht="15" customHeight="1" outlineLevel="1" x14ac:dyDescent="0.3">
      <c r="A7593" s="12">
        <v>7591</v>
      </c>
      <c r="B7593" s="13">
        <v>1</v>
      </c>
      <c r="C7593" s="19">
        <v>1.05468140673812E-4</v>
      </c>
      <c r="D7593" s="20">
        <v>1.326175042E-4</v>
      </c>
      <c r="E7593" s="21">
        <v>0</v>
      </c>
      <c r="F7593" s="22">
        <v>1.8210014333043501E-4</v>
      </c>
      <c r="G7593" s="22">
        <v>1.14155251141553E-4</v>
      </c>
      <c r="H7593" s="26">
        <v>4.84574382167663E-3</v>
      </c>
      <c r="I7593" s="20">
        <v>0.20354926300000001</v>
      </c>
      <c r="J7593" s="24">
        <v>0.4698</v>
      </c>
      <c r="K7593" s="20">
        <v>0.18699780860000001</v>
      </c>
      <c r="L7593" s="20">
        <v>0.25828970330000001</v>
      </c>
      <c r="M7593" s="20">
        <v>3.1088994089999999E-2</v>
      </c>
      <c r="N7593" s="21">
        <v>0</v>
      </c>
    </row>
    <row r="7594" spans="1:14" ht="15" customHeight="1" outlineLevel="1" x14ac:dyDescent="0.3">
      <c r="A7594" s="12">
        <v>7592</v>
      </c>
      <c r="B7594" s="13">
        <v>1</v>
      </c>
      <c r="C7594" s="19">
        <v>1.3359434492042399E-4</v>
      </c>
      <c r="D7594" s="20">
        <v>1.2909958159999999E-4</v>
      </c>
      <c r="E7594" s="21">
        <v>0</v>
      </c>
      <c r="F7594" s="22">
        <v>1.58603350642637E-4</v>
      </c>
      <c r="G7594" s="22">
        <v>1.14155251141553E-4</v>
      </c>
      <c r="H7594" s="26">
        <v>2.3259570344047801E-2</v>
      </c>
      <c r="I7594" s="20">
        <v>0.20762218769999999</v>
      </c>
      <c r="J7594" s="24">
        <v>0.44929999999999998</v>
      </c>
      <c r="K7594" s="20">
        <v>0.19965911859999999</v>
      </c>
      <c r="L7594" s="20">
        <v>0.27671126619999997</v>
      </c>
      <c r="M7594" s="20">
        <v>0.2389091056</v>
      </c>
      <c r="N7594" s="21">
        <v>0</v>
      </c>
    </row>
    <row r="7595" spans="1:14" ht="15" customHeight="1" outlineLevel="1" x14ac:dyDescent="0.3">
      <c r="A7595" s="12">
        <v>7593</v>
      </c>
      <c r="B7595" s="13">
        <v>1</v>
      </c>
      <c r="C7595" s="19">
        <v>1.4600119509247E-4</v>
      </c>
      <c r="D7595" s="20">
        <v>1.108145648E-4</v>
      </c>
      <c r="E7595" s="21">
        <v>0</v>
      </c>
      <c r="F7595" s="22">
        <v>1.4685495429873799E-4</v>
      </c>
      <c r="G7595" s="22">
        <v>1.14155251141553E-4</v>
      </c>
      <c r="H7595" s="26">
        <v>8.7384913584235197E-2</v>
      </c>
      <c r="I7595" s="20">
        <v>0.20752521330000001</v>
      </c>
      <c r="J7595" s="24">
        <v>0.35</v>
      </c>
      <c r="K7595" s="20">
        <v>0.2175553932</v>
      </c>
      <c r="L7595" s="20">
        <v>0.27438433200000001</v>
      </c>
      <c r="M7595" s="20">
        <v>0.28369891079999998</v>
      </c>
      <c r="N7595" s="21">
        <v>0</v>
      </c>
    </row>
    <row r="7596" spans="1:14" ht="15" customHeight="1" outlineLevel="1" x14ac:dyDescent="0.3">
      <c r="A7596" s="12">
        <v>7594</v>
      </c>
      <c r="B7596" s="13">
        <v>1</v>
      </c>
      <c r="C7596" s="19">
        <v>1.55642615335555E-4</v>
      </c>
      <c r="D7596" s="20">
        <v>8.9563857350000005E-5</v>
      </c>
      <c r="E7596" s="21">
        <v>0</v>
      </c>
      <c r="F7596" s="22">
        <v>1.6447754881458699E-4</v>
      </c>
      <c r="G7596" s="22">
        <v>1.14155251141553E-4</v>
      </c>
      <c r="H7596" s="26">
        <v>0.16685511225973201</v>
      </c>
      <c r="I7596" s="20">
        <v>0.22740496509999999</v>
      </c>
      <c r="J7596" s="24">
        <v>0.2407</v>
      </c>
      <c r="K7596" s="20">
        <v>0.2124421719</v>
      </c>
      <c r="L7596" s="20">
        <v>0.27118479740000001</v>
      </c>
      <c r="M7596" s="20">
        <v>0.1577234066</v>
      </c>
      <c r="N7596" s="21">
        <v>0</v>
      </c>
    </row>
    <row r="7597" spans="1:14" ht="15" customHeight="1" outlineLevel="1" x14ac:dyDescent="0.3">
      <c r="A7597" s="12">
        <v>7595</v>
      </c>
      <c r="B7597" s="13">
        <v>1</v>
      </c>
      <c r="C7597" s="19">
        <v>1.61058994100361E-4</v>
      </c>
      <c r="D7597" s="20">
        <v>6.6104221730000005E-5</v>
      </c>
      <c r="E7597" s="21">
        <v>0</v>
      </c>
      <c r="F7597" s="22">
        <v>1.87974341502385E-4</v>
      </c>
      <c r="G7597" s="22">
        <v>1.14155251141553E-4</v>
      </c>
      <c r="H7597" s="26">
        <v>0.22581166209013101</v>
      </c>
      <c r="I7597" s="20">
        <v>0.28452288599999997</v>
      </c>
      <c r="J7597" s="24">
        <v>0.27900000000000003</v>
      </c>
      <c r="K7597" s="20">
        <v>0.1984416849</v>
      </c>
      <c r="L7597" s="20">
        <v>0.26391312779999998</v>
      </c>
      <c r="M7597" s="20">
        <v>4.1680698920000002E-2</v>
      </c>
      <c r="N7597" s="21">
        <v>0</v>
      </c>
    </row>
    <row r="7598" spans="1:14" ht="15" customHeight="1" outlineLevel="1" x14ac:dyDescent="0.3">
      <c r="A7598" s="12">
        <v>7596</v>
      </c>
      <c r="B7598" s="13">
        <v>1</v>
      </c>
      <c r="C7598" s="19">
        <v>1.6517238656003601E-4</v>
      </c>
      <c r="D7598" s="20">
        <v>4.9537260219999998E-5</v>
      </c>
      <c r="E7598" s="21">
        <v>0</v>
      </c>
      <c r="F7598" s="22">
        <v>2.0677177565262301E-4</v>
      </c>
      <c r="G7598" s="22">
        <v>1.14155251141553E-4</v>
      </c>
      <c r="H7598" s="26">
        <v>0.26538523663382302</v>
      </c>
      <c r="I7598" s="20">
        <v>0.35065942589999999</v>
      </c>
      <c r="J7598" s="24">
        <v>0.36549999999999999</v>
      </c>
      <c r="K7598" s="20">
        <v>0.19892865840000001</v>
      </c>
      <c r="L7598" s="20">
        <v>0.256447547</v>
      </c>
      <c r="M7598" s="20">
        <v>1.337349021E-3</v>
      </c>
      <c r="N7598" s="21">
        <v>0</v>
      </c>
    </row>
    <row r="7599" spans="1:14" ht="15" customHeight="1" outlineLevel="1" x14ac:dyDescent="0.3">
      <c r="A7599" s="12">
        <v>7597</v>
      </c>
      <c r="B7599" s="13">
        <v>1</v>
      </c>
      <c r="C7599" s="19">
        <v>1.6639454105177101E-4</v>
      </c>
      <c r="D7599" s="20">
        <v>4.1356044659999997E-5</v>
      </c>
      <c r="E7599" s="21">
        <v>0</v>
      </c>
      <c r="F7599" s="22">
        <v>1.87974341502385E-4</v>
      </c>
      <c r="G7599" s="22">
        <v>1.14155251141553E-4</v>
      </c>
      <c r="H7599" s="26">
        <v>0.26473913745760003</v>
      </c>
      <c r="I7599" s="20">
        <v>0.39778898369999999</v>
      </c>
      <c r="J7599" s="24">
        <v>0.51490000000000002</v>
      </c>
      <c r="K7599" s="20">
        <v>0.1227173119</v>
      </c>
      <c r="L7599" s="20">
        <v>0.24568547609999999</v>
      </c>
      <c r="M7599" s="20">
        <v>0.11540291229999999</v>
      </c>
      <c r="N7599" s="21">
        <v>0</v>
      </c>
    </row>
    <row r="7600" spans="1:14" ht="15" customHeight="1" outlineLevel="1" x14ac:dyDescent="0.3">
      <c r="A7600" s="12">
        <v>7598</v>
      </c>
      <c r="B7600" s="13">
        <v>1</v>
      </c>
      <c r="C7600" s="19">
        <v>1.59696430715701E-4</v>
      </c>
      <c r="D7600" s="20">
        <v>3.9678895469999999E-5</v>
      </c>
      <c r="E7600" s="21">
        <v>0</v>
      </c>
      <c r="F7600" s="22">
        <v>1.90324020771165E-4</v>
      </c>
      <c r="G7600" s="22">
        <v>1.14155251141553E-4</v>
      </c>
      <c r="H7600" s="26">
        <v>0.22629623647229799</v>
      </c>
      <c r="I7600" s="20">
        <v>0.42455391780000001</v>
      </c>
      <c r="J7600" s="24">
        <v>0.61419999999999997</v>
      </c>
      <c r="K7600" s="20">
        <v>9.3620647670000001E-2</v>
      </c>
      <c r="L7600" s="20">
        <v>0.23676556139999999</v>
      </c>
      <c r="M7600" s="20">
        <v>0.4615671824</v>
      </c>
      <c r="N7600" s="20">
        <v>5.6037428569999999E-2</v>
      </c>
    </row>
    <row r="7601" spans="1:14" ht="15" customHeight="1" outlineLevel="1" x14ac:dyDescent="0.3">
      <c r="A7601" s="12">
        <v>7599</v>
      </c>
      <c r="B7601" s="13">
        <v>1</v>
      </c>
      <c r="C7601" s="19">
        <v>1.52211197419728E-4</v>
      </c>
      <c r="D7601" s="20">
        <v>4.5058044700000003E-5</v>
      </c>
      <c r="E7601" s="21">
        <v>0</v>
      </c>
      <c r="F7601" s="22">
        <v>2.1382081345896301E-4</v>
      </c>
      <c r="G7601" s="22">
        <v>1.14155251141553E-4</v>
      </c>
      <c r="H7601" s="26">
        <v>0.144887740268131</v>
      </c>
      <c r="I7601" s="20">
        <v>0.43483320399999997</v>
      </c>
      <c r="J7601" s="24">
        <v>0.62219999999999998</v>
      </c>
      <c r="K7601" s="20">
        <v>8.7168249330000003E-2</v>
      </c>
      <c r="L7601" s="20">
        <v>0.23162691490000001</v>
      </c>
      <c r="M7601" s="20">
        <v>0.59790590509999997</v>
      </c>
      <c r="N7601" s="20">
        <v>6.0394285710000002E-3</v>
      </c>
    </row>
    <row r="7602" spans="1:14" ht="15" customHeight="1" outlineLevel="1" x14ac:dyDescent="0.3">
      <c r="A7602" s="12">
        <v>7600</v>
      </c>
      <c r="B7602" s="13">
        <v>1</v>
      </c>
      <c r="C7602" s="19">
        <v>1.38037861040564E-4</v>
      </c>
      <c r="D7602" s="20">
        <v>6.4242995190000001E-5</v>
      </c>
      <c r="E7602" s="21">
        <v>0</v>
      </c>
      <c r="F7602" s="22">
        <v>2.23219530534082E-4</v>
      </c>
      <c r="G7602" s="22">
        <v>1.14155251141553E-4</v>
      </c>
      <c r="H7602" s="26">
        <v>5.3949281214666502E-2</v>
      </c>
      <c r="I7602" s="20">
        <v>0.44094259120000001</v>
      </c>
      <c r="J7602" s="24">
        <v>0.58440000000000003</v>
      </c>
      <c r="K7602" s="20">
        <v>0.12344777210000001</v>
      </c>
      <c r="L7602" s="20">
        <v>0.22396742289999999</v>
      </c>
      <c r="M7602" s="20">
        <v>0.36456400160000002</v>
      </c>
      <c r="N7602" s="20">
        <v>4.3457142860000002E-3</v>
      </c>
    </row>
    <row r="7603" spans="1:14" ht="15" customHeight="1" outlineLevel="1" x14ac:dyDescent="0.3">
      <c r="A7603" s="12">
        <v>7601</v>
      </c>
      <c r="B7603" s="13">
        <v>1</v>
      </c>
      <c r="C7603" s="19">
        <v>1.2443957986442401E-4</v>
      </c>
      <c r="D7603" s="20">
        <v>9.8972255249999997E-5</v>
      </c>
      <c r="E7603" s="21">
        <v>0</v>
      </c>
      <c r="F7603" s="22">
        <v>2.23219530534082E-4</v>
      </c>
      <c r="G7603" s="22">
        <v>1.14155251141553E-4</v>
      </c>
      <c r="H7603" s="26">
        <v>1.1791309966079799E-2</v>
      </c>
      <c r="I7603" s="20">
        <v>0.44171838629999999</v>
      </c>
      <c r="J7603" s="24">
        <v>0.58850000000000002</v>
      </c>
      <c r="K7603" s="20">
        <v>0.22400779160000001</v>
      </c>
      <c r="L7603" s="20">
        <v>0.2387046733</v>
      </c>
      <c r="M7603" s="20">
        <v>0.1054777865</v>
      </c>
      <c r="N7603" s="21">
        <v>0</v>
      </c>
    </row>
    <row r="7604" spans="1:14" ht="15" customHeight="1" outlineLevel="1" x14ac:dyDescent="0.3">
      <c r="A7604" s="12">
        <v>7602</v>
      </c>
      <c r="B7604" s="13">
        <v>1</v>
      </c>
      <c r="C7604" s="19">
        <v>1.3521630327267901E-4</v>
      </c>
      <c r="D7604" s="20">
        <v>1.171959129E-4</v>
      </c>
      <c r="E7604" s="21">
        <v>0</v>
      </c>
      <c r="F7604" s="22">
        <v>1.6447754881458699E-4</v>
      </c>
      <c r="G7604" s="22">
        <v>1.14155251141553E-4</v>
      </c>
      <c r="H7604" s="26">
        <v>0</v>
      </c>
      <c r="I7604" s="20">
        <v>0.45083397980000001</v>
      </c>
      <c r="J7604" s="24">
        <v>0.62480000000000002</v>
      </c>
      <c r="K7604" s="20">
        <v>0.27587046510000002</v>
      </c>
      <c r="L7604" s="20">
        <v>0.29532674040000001</v>
      </c>
      <c r="M7604" s="20">
        <v>2.0605858670000002E-3</v>
      </c>
      <c r="N7604" s="21">
        <v>0</v>
      </c>
    </row>
    <row r="7605" spans="1:14" ht="15" customHeight="1" outlineLevel="1" x14ac:dyDescent="0.3">
      <c r="A7605" s="12">
        <v>7603</v>
      </c>
      <c r="B7605" s="13">
        <v>1</v>
      </c>
      <c r="C7605" s="19">
        <v>1.5085839174398499E-4</v>
      </c>
      <c r="D7605" s="20">
        <v>1.294268302E-4</v>
      </c>
      <c r="E7605" s="21">
        <v>0</v>
      </c>
      <c r="F7605" s="22">
        <v>1.1748396343899099E-4</v>
      </c>
      <c r="G7605" s="22">
        <v>1.14155251141553E-4</v>
      </c>
      <c r="H7605" s="26">
        <v>0</v>
      </c>
      <c r="I7605" s="20">
        <v>0.42756012409999999</v>
      </c>
      <c r="J7605" s="24">
        <v>0.6169</v>
      </c>
      <c r="K7605" s="20">
        <v>0.22571219870000001</v>
      </c>
      <c r="L7605" s="20">
        <v>0.29057591620000001</v>
      </c>
      <c r="M7605" s="20">
        <v>2.7465214799999998E-2</v>
      </c>
      <c r="N7605" s="21">
        <v>0</v>
      </c>
    </row>
    <row r="7606" spans="1:14" ht="15" customHeight="1" outlineLevel="1" x14ac:dyDescent="0.3">
      <c r="A7606" s="12">
        <v>7604</v>
      </c>
      <c r="B7606" s="13">
        <v>1</v>
      </c>
      <c r="C7606" s="19">
        <v>1.4583948225734201E-4</v>
      </c>
      <c r="D7606" s="20">
        <v>1.4124868669999999E-4</v>
      </c>
      <c r="E7606" s="21">
        <v>0</v>
      </c>
      <c r="F7606" s="22">
        <v>8.8112972579242903E-5</v>
      </c>
      <c r="G7606" s="22">
        <v>1.14155251141553E-4</v>
      </c>
      <c r="H7606" s="26">
        <v>0</v>
      </c>
      <c r="I7606" s="20">
        <v>0.4045771916</v>
      </c>
      <c r="J7606" s="24">
        <v>0.56210000000000004</v>
      </c>
      <c r="K7606" s="20">
        <v>0.14377891400000001</v>
      </c>
      <c r="L7606" s="20">
        <v>0.24810936589999999</v>
      </c>
      <c r="M7606" s="20">
        <v>0.21744296329999999</v>
      </c>
      <c r="N7606" s="21">
        <v>0</v>
      </c>
    </row>
    <row r="7607" spans="1:14" ht="15" customHeight="1" outlineLevel="1" x14ac:dyDescent="0.3">
      <c r="A7607" s="12">
        <v>7605</v>
      </c>
      <c r="B7607" s="13">
        <v>1</v>
      </c>
      <c r="C7607" s="19">
        <v>1.2497333087218399E-4</v>
      </c>
      <c r="D7607" s="20">
        <v>1.510456923E-4</v>
      </c>
      <c r="E7607" s="21">
        <v>0</v>
      </c>
      <c r="F7607" s="22">
        <v>5.87419817194953E-5</v>
      </c>
      <c r="G7607" s="22">
        <v>1.14155251141553E-4</v>
      </c>
      <c r="H7607" s="26">
        <v>0</v>
      </c>
      <c r="I7607" s="20">
        <v>0.36569045770000003</v>
      </c>
      <c r="J7607" s="24">
        <v>0.48880000000000001</v>
      </c>
      <c r="K7607" s="20">
        <v>6.8176284389999994E-2</v>
      </c>
      <c r="L7607" s="20">
        <v>0.2252278456</v>
      </c>
      <c r="M7607" s="20">
        <v>0.26140550569999998</v>
      </c>
      <c r="N7607" s="21">
        <v>0</v>
      </c>
    </row>
    <row r="7608" spans="1:14" ht="15" customHeight="1" outlineLevel="1" x14ac:dyDescent="0.3">
      <c r="A7608" s="12">
        <v>7606</v>
      </c>
      <c r="B7608" s="13">
        <v>1</v>
      </c>
      <c r="C7608" s="19">
        <v>1.06615176310574E-4</v>
      </c>
      <c r="D7608" s="20">
        <v>1.5969732769999999E-4</v>
      </c>
      <c r="E7608" s="21">
        <v>0</v>
      </c>
      <c r="F7608" s="22">
        <v>3.7594868300476997E-5</v>
      </c>
      <c r="G7608" s="22">
        <v>1.14155251141553E-4</v>
      </c>
      <c r="H7608" s="26">
        <v>0</v>
      </c>
      <c r="I7608" s="20">
        <v>0.32913110940000001</v>
      </c>
      <c r="J7608" s="24">
        <v>0.38250000000000001</v>
      </c>
      <c r="K7608" s="20">
        <v>9.5081568049999995E-2</v>
      </c>
      <c r="L7608" s="20">
        <v>0.22406437849999999</v>
      </c>
      <c r="M7608" s="20">
        <v>0.14683961570000001</v>
      </c>
      <c r="N7608" s="21">
        <v>0</v>
      </c>
    </row>
    <row r="7609" spans="1:14" ht="15" customHeight="1" outlineLevel="1" x14ac:dyDescent="0.3">
      <c r="A7609" s="12">
        <v>7607</v>
      </c>
      <c r="B7609" s="13">
        <v>1</v>
      </c>
      <c r="C7609" s="19">
        <v>1.06663524860915E-4</v>
      </c>
      <c r="D7609" s="20">
        <v>1.67735372E-4</v>
      </c>
      <c r="E7609" s="21">
        <v>0</v>
      </c>
      <c r="F7609" s="22">
        <v>2.3496792687798098E-5</v>
      </c>
      <c r="G7609" s="22">
        <v>1.14155251141553E-4</v>
      </c>
      <c r="H7609" s="26">
        <v>0</v>
      </c>
      <c r="I7609" s="20">
        <v>0.30828161370000001</v>
      </c>
      <c r="J7609" s="24">
        <v>0.23719999999999999</v>
      </c>
      <c r="K7609" s="20">
        <v>0.1242999757</v>
      </c>
      <c r="L7609" s="20">
        <v>0.23598991659999999</v>
      </c>
      <c r="M7609" s="20">
        <v>3.9571683240000002E-2</v>
      </c>
      <c r="N7609" s="21">
        <v>0</v>
      </c>
    </row>
    <row r="7610" spans="1:14" ht="15" customHeight="1" outlineLevel="1" x14ac:dyDescent="0.3">
      <c r="A7610" s="12">
        <v>7608</v>
      </c>
      <c r="B7610" s="13">
        <v>1</v>
      </c>
      <c r="C7610" s="19">
        <v>1.11483430458925E-4</v>
      </c>
      <c r="D7610" s="20">
        <v>1.7413717320000001E-4</v>
      </c>
      <c r="E7610" s="21">
        <v>0</v>
      </c>
      <c r="F7610" s="22">
        <v>9.3987170751192492E-6</v>
      </c>
      <c r="G7610" s="22">
        <v>1.14155251141553E-4</v>
      </c>
      <c r="H7610" s="26">
        <v>0</v>
      </c>
      <c r="I7610" s="20">
        <v>0.30857253690000003</v>
      </c>
      <c r="J7610" s="24">
        <v>0.14299999999999999</v>
      </c>
      <c r="K7610" s="20">
        <v>9.66642318E-2</v>
      </c>
      <c r="L7610" s="20">
        <v>0.2339538491</v>
      </c>
      <c r="M7610" s="20">
        <v>1.337349021E-3</v>
      </c>
      <c r="N7610" s="21">
        <v>0</v>
      </c>
    </row>
    <row r="7611" spans="1:14" ht="15" customHeight="1" outlineLevel="1" x14ac:dyDescent="0.3">
      <c r="A7611" s="12">
        <v>7609</v>
      </c>
      <c r="B7611" s="13">
        <v>1</v>
      </c>
      <c r="C7611" s="19">
        <v>9.48983236189882E-5</v>
      </c>
      <c r="D7611" s="20">
        <v>1.778800793E-4</v>
      </c>
      <c r="E7611" s="21">
        <v>0</v>
      </c>
      <c r="F7611" s="22">
        <v>5.8741981719495297E-6</v>
      </c>
      <c r="G7611" s="22">
        <v>1.14155251141553E-4</v>
      </c>
      <c r="H7611" s="26">
        <v>0</v>
      </c>
      <c r="I7611" s="20">
        <v>0.30944530640000001</v>
      </c>
      <c r="J7611" s="24">
        <v>8.9599999999999999E-2</v>
      </c>
      <c r="K7611" s="20">
        <v>3.2018504990000002E-2</v>
      </c>
      <c r="L7611" s="20">
        <v>0.21495055260000001</v>
      </c>
      <c r="M7611" s="20">
        <v>0.1053671455</v>
      </c>
      <c r="N7611" s="21">
        <v>0</v>
      </c>
    </row>
    <row r="7612" spans="1:14" ht="15" customHeight="1" outlineLevel="1" x14ac:dyDescent="0.3">
      <c r="A7612" s="12">
        <v>7610</v>
      </c>
      <c r="B7612" s="13">
        <v>1</v>
      </c>
      <c r="C7612" s="19">
        <v>7.9343332671301696E-5</v>
      </c>
      <c r="D7612" s="20">
        <v>1.8113211250000001E-4</v>
      </c>
      <c r="E7612" s="21">
        <v>0</v>
      </c>
      <c r="F7612" s="22">
        <v>2.3496792687798102E-6</v>
      </c>
      <c r="G7612" s="22">
        <v>1.14155251141553E-4</v>
      </c>
      <c r="H7612" s="26">
        <v>0</v>
      </c>
      <c r="I7612" s="20">
        <v>0.29102017070000002</v>
      </c>
      <c r="J7612" s="24">
        <v>3.0700000000000002E-2</v>
      </c>
      <c r="K7612" s="20">
        <v>1.521792062E-2</v>
      </c>
      <c r="L7612" s="20">
        <v>0.20777583869999999</v>
      </c>
      <c r="M7612" s="20">
        <v>0.42441322920000002</v>
      </c>
      <c r="N7612" s="21">
        <v>0</v>
      </c>
    </row>
    <row r="7613" spans="1:14" ht="15" customHeight="1" outlineLevel="1" x14ac:dyDescent="0.3">
      <c r="A7613" s="12">
        <v>7611</v>
      </c>
      <c r="B7613" s="13">
        <v>1</v>
      </c>
      <c r="C7613" s="19">
        <v>6.8386211168732002E-5</v>
      </c>
      <c r="D7613" s="20">
        <v>1.8385236670000001E-4</v>
      </c>
      <c r="E7613" s="21">
        <v>0</v>
      </c>
      <c r="F7613" s="22">
        <v>1.17483963438991E-6</v>
      </c>
      <c r="G7613" s="22">
        <v>1.14155251141553E-4</v>
      </c>
      <c r="H7613" s="26">
        <v>0</v>
      </c>
      <c r="I7613" s="20">
        <v>0.27143134209999997</v>
      </c>
      <c r="J7613" s="24">
        <v>1.37E-2</v>
      </c>
      <c r="K7613" s="20">
        <v>1.680058437E-2</v>
      </c>
      <c r="L7613" s="20">
        <v>0.2033158813</v>
      </c>
      <c r="M7613" s="20">
        <v>0.54898675539999997</v>
      </c>
      <c r="N7613" s="21">
        <v>0</v>
      </c>
    </row>
    <row r="7614" spans="1:14" ht="15" customHeight="1" outlineLevel="1" x14ac:dyDescent="0.3">
      <c r="A7614" s="12">
        <v>7612</v>
      </c>
      <c r="B7614" s="13">
        <v>1</v>
      </c>
      <c r="C7614" s="19">
        <v>5.48236758590059E-5</v>
      </c>
      <c r="D7614" s="20">
        <v>1.859590297E-4</v>
      </c>
      <c r="E7614" s="21">
        <v>0</v>
      </c>
      <c r="F7614" s="22">
        <v>1.40980756126789E-5</v>
      </c>
      <c r="G7614" s="22">
        <v>1.14155251141553E-4</v>
      </c>
      <c r="H7614" s="26">
        <v>0</v>
      </c>
      <c r="I7614" s="20">
        <v>0.26144297909999997</v>
      </c>
      <c r="J7614" s="24">
        <v>4.2500000000000003E-2</v>
      </c>
      <c r="K7614" s="20">
        <v>1.521792062E-2</v>
      </c>
      <c r="L7614" s="20">
        <v>0.19245685479999999</v>
      </c>
      <c r="M7614" s="20">
        <v>0.33551601660000002</v>
      </c>
      <c r="N7614" s="21">
        <v>0</v>
      </c>
    </row>
    <row r="7615" spans="1:14" ht="15" customHeight="1" outlineLevel="1" x14ac:dyDescent="0.3">
      <c r="A7615" s="12">
        <v>7613</v>
      </c>
      <c r="B7615" s="13">
        <v>1</v>
      </c>
      <c r="C7615" s="19">
        <v>4.9226817783873903E-5</v>
      </c>
      <c r="D7615" s="20">
        <v>1.8872019E-4</v>
      </c>
      <c r="E7615" s="21">
        <v>0</v>
      </c>
      <c r="F7615" s="22">
        <v>3.7594868300476997E-5</v>
      </c>
      <c r="G7615" s="22">
        <v>1.14155251141553E-4</v>
      </c>
      <c r="H7615" s="26">
        <v>0</v>
      </c>
      <c r="I7615" s="20">
        <v>0.26474010860000002</v>
      </c>
      <c r="J7615" s="24">
        <v>9.8699999999999996E-2</v>
      </c>
      <c r="K7615" s="20">
        <v>1.193084977E-2</v>
      </c>
      <c r="L7615" s="20">
        <v>0.1847973628</v>
      </c>
      <c r="M7615" s="20">
        <v>9.7182914240000001E-2</v>
      </c>
      <c r="N7615" s="21">
        <v>0</v>
      </c>
    </row>
    <row r="7616" spans="1:14" ht="15" customHeight="1" outlineLevel="1" x14ac:dyDescent="0.3">
      <c r="A7616" s="12">
        <v>7614</v>
      </c>
      <c r="B7616" s="13">
        <v>1</v>
      </c>
      <c r="C7616" s="19">
        <v>5.2877621560843602E-5</v>
      </c>
      <c r="D7616" s="20">
        <v>1.9170633360000001E-4</v>
      </c>
      <c r="E7616" s="21">
        <v>0</v>
      </c>
      <c r="F7616" s="22">
        <v>9.3987170751192502E-5</v>
      </c>
      <c r="G7616" s="22">
        <v>1.14155251141553E-4</v>
      </c>
      <c r="H7616" s="26">
        <v>0</v>
      </c>
      <c r="I7616" s="20">
        <v>0.26347944140000001</v>
      </c>
      <c r="J7616" s="24">
        <v>0.1643</v>
      </c>
      <c r="K7616" s="20">
        <v>2.544436328E-2</v>
      </c>
      <c r="L7616" s="20">
        <v>0.1928446771</v>
      </c>
      <c r="M7616" s="20">
        <v>1.9813414179999998E-3</v>
      </c>
      <c r="N7616" s="21">
        <v>0</v>
      </c>
    </row>
    <row r="7617" spans="1:14" ht="15" customHeight="1" outlineLevel="1" x14ac:dyDescent="0.3">
      <c r="A7617" s="12">
        <v>7615</v>
      </c>
      <c r="B7617" s="13">
        <v>1</v>
      </c>
      <c r="C7617" s="19">
        <v>6.1916916590715797E-5</v>
      </c>
      <c r="D7617" s="20">
        <v>1.949992729E-4</v>
      </c>
      <c r="E7617" s="21">
        <v>0</v>
      </c>
      <c r="F7617" s="22">
        <v>1.8210014333043501E-4</v>
      </c>
      <c r="G7617" s="22">
        <v>1.14155251141553E-4</v>
      </c>
      <c r="H7617" s="26">
        <v>4.1996446454530796E-3</v>
      </c>
      <c r="I7617" s="20">
        <v>0.26192785099999999</v>
      </c>
      <c r="J7617" s="24">
        <v>0.2384</v>
      </c>
      <c r="K7617" s="20">
        <v>6.1236912589999998E-2</v>
      </c>
      <c r="L7617" s="20">
        <v>0.21398099670000001</v>
      </c>
      <c r="M7617" s="20">
        <v>2.4134573909999998E-2</v>
      </c>
      <c r="N7617" s="21">
        <v>0</v>
      </c>
    </row>
    <row r="7618" spans="1:14" ht="15" customHeight="1" outlineLevel="1" x14ac:dyDescent="0.3">
      <c r="A7618" s="12">
        <v>7616</v>
      </c>
      <c r="B7618" s="13">
        <v>1</v>
      </c>
      <c r="C7618" s="19">
        <v>7.2826164581017106E-5</v>
      </c>
      <c r="D7618" s="20">
        <v>1.899882784E-4</v>
      </c>
      <c r="E7618" s="21">
        <v>0</v>
      </c>
      <c r="F7618" s="22">
        <v>1.58603350642637E-4</v>
      </c>
      <c r="G7618" s="22">
        <v>1.14155251141553E-4</v>
      </c>
      <c r="H7618" s="26">
        <v>3.1335810046842202E-2</v>
      </c>
      <c r="I7618" s="20">
        <v>0.2598913887</v>
      </c>
      <c r="J7618" s="24">
        <v>0.2984</v>
      </c>
      <c r="K7618" s="20">
        <v>9.7881665450000002E-2</v>
      </c>
      <c r="L7618" s="20">
        <v>0.21785922050000001</v>
      </c>
      <c r="M7618" s="20">
        <v>0.1973027738</v>
      </c>
      <c r="N7618" s="21">
        <v>0</v>
      </c>
    </row>
    <row r="7619" spans="1:14" ht="15" customHeight="1" outlineLevel="1" x14ac:dyDescent="0.3">
      <c r="A7619" s="12">
        <v>7617</v>
      </c>
      <c r="B7619" s="13">
        <v>1</v>
      </c>
      <c r="C7619" s="19">
        <v>8.8729954096884205E-5</v>
      </c>
      <c r="D7619" s="20">
        <v>1.6689679739999999E-4</v>
      </c>
      <c r="E7619" s="21">
        <v>0</v>
      </c>
      <c r="F7619" s="22">
        <v>1.4685495429873799E-4</v>
      </c>
      <c r="G7619" s="22">
        <v>1.14155251141553E-4</v>
      </c>
      <c r="H7619" s="26">
        <v>0.13051203359715699</v>
      </c>
      <c r="I7619" s="20">
        <v>0.24689681920000001</v>
      </c>
      <c r="J7619" s="24">
        <v>0.34439999999999998</v>
      </c>
      <c r="K7619" s="20">
        <v>0.1470659849</v>
      </c>
      <c r="L7619" s="20">
        <v>0.2336629824</v>
      </c>
      <c r="M7619" s="20">
        <v>0.2403116995</v>
      </c>
      <c r="N7619" s="20">
        <v>1.7538857139999999E-2</v>
      </c>
    </row>
    <row r="7620" spans="1:14" ht="15" customHeight="1" outlineLevel="1" x14ac:dyDescent="0.3">
      <c r="A7620" s="12">
        <v>7618</v>
      </c>
      <c r="B7620" s="13">
        <v>1</v>
      </c>
      <c r="C7620" s="19">
        <v>1.0618162730268499E-4</v>
      </c>
      <c r="D7620" s="20">
        <v>1.395510844E-4</v>
      </c>
      <c r="E7620" s="21">
        <v>0</v>
      </c>
      <c r="F7620" s="22">
        <v>1.6447754881458699E-4</v>
      </c>
      <c r="G7620" s="22">
        <v>1.14155251141553E-4</v>
      </c>
      <c r="H7620" s="26">
        <v>0.25343240187368798</v>
      </c>
      <c r="I7620" s="20">
        <v>0.2319627618</v>
      </c>
      <c r="J7620" s="24">
        <v>0.34439999999999998</v>
      </c>
      <c r="K7620" s="20">
        <v>0.1408570733</v>
      </c>
      <c r="L7620" s="20">
        <v>0.2467519876</v>
      </c>
      <c r="M7620" s="20">
        <v>0.13646840230000001</v>
      </c>
      <c r="N7620" s="20">
        <v>8.312571429E-3</v>
      </c>
    </row>
    <row r="7621" spans="1:14" ht="15" customHeight="1" outlineLevel="1" x14ac:dyDescent="0.3">
      <c r="A7621" s="12">
        <v>7619</v>
      </c>
      <c r="B7621" s="13">
        <v>1</v>
      </c>
      <c r="C7621" s="19">
        <v>1.18719646055958E-4</v>
      </c>
      <c r="D7621" s="20">
        <v>1.065194266E-4</v>
      </c>
      <c r="E7621" s="21">
        <v>0</v>
      </c>
      <c r="F7621" s="22">
        <v>1.87974341502385E-4</v>
      </c>
      <c r="G7621" s="22">
        <v>1.14155251141553E-4</v>
      </c>
      <c r="H7621" s="26">
        <v>0.338717493135196</v>
      </c>
      <c r="I7621" s="20">
        <v>0.2325446082</v>
      </c>
      <c r="J7621" s="24">
        <v>0.46689999999999998</v>
      </c>
      <c r="K7621" s="20">
        <v>0.13099586069999999</v>
      </c>
      <c r="L7621" s="20">
        <v>0.2219313554</v>
      </c>
      <c r="M7621" s="20">
        <v>3.7535038380000003E-2</v>
      </c>
      <c r="N7621" s="21">
        <v>0</v>
      </c>
    </row>
    <row r="7622" spans="1:14" ht="15" customHeight="1" outlineLevel="1" x14ac:dyDescent="0.3">
      <c r="A7622" s="12">
        <v>7620</v>
      </c>
      <c r="B7622" s="13">
        <v>1</v>
      </c>
      <c r="C7622" s="19">
        <v>1.27421251372904E-4</v>
      </c>
      <c r="D7622" s="20">
        <v>7.9010089279999996E-5</v>
      </c>
      <c r="E7622" s="21">
        <v>0</v>
      </c>
      <c r="F7622" s="22">
        <v>2.0677177565262301E-4</v>
      </c>
      <c r="G7622" s="22">
        <v>1.14155251141553E-4</v>
      </c>
      <c r="H7622" s="26">
        <v>0.37602972056210598</v>
      </c>
      <c r="I7622" s="20">
        <v>0.27075252129999999</v>
      </c>
      <c r="J7622" s="24">
        <v>0.58440000000000003</v>
      </c>
      <c r="K7622" s="20">
        <v>0.123082542</v>
      </c>
      <c r="L7622" s="20">
        <v>0.23424471590000001</v>
      </c>
      <c r="M7622" s="20">
        <v>1.337349021E-3</v>
      </c>
      <c r="N7622" s="21">
        <v>0</v>
      </c>
    </row>
    <row r="7623" spans="1:14" ht="15" customHeight="1" outlineLevel="1" x14ac:dyDescent="0.3">
      <c r="A7623" s="12">
        <v>7621</v>
      </c>
      <c r="B7623" s="13">
        <v>1</v>
      </c>
      <c r="C7623" s="19">
        <v>1.3759953449875799E-4</v>
      </c>
      <c r="D7623" s="20">
        <v>6.4917945479999999E-5</v>
      </c>
      <c r="E7623" s="21">
        <v>0</v>
      </c>
      <c r="F7623" s="22">
        <v>1.87974341502385E-4</v>
      </c>
      <c r="G7623" s="22">
        <v>1.14155251141553E-4</v>
      </c>
      <c r="H7623" s="26">
        <v>0.35115490227750001</v>
      </c>
      <c r="I7623" s="20">
        <v>0.3179790535</v>
      </c>
      <c r="J7623" s="24">
        <v>0.65190000000000003</v>
      </c>
      <c r="K7623" s="20">
        <v>7.9376673970000006E-2</v>
      </c>
      <c r="L7623" s="20">
        <v>0.23123909249999999</v>
      </c>
      <c r="M7623" s="20">
        <v>8.9963694319999996E-2</v>
      </c>
      <c r="N7623" s="20">
        <v>2.785714286E-2</v>
      </c>
    </row>
    <row r="7624" spans="1:14" ht="15" customHeight="1" outlineLevel="1" x14ac:dyDescent="0.3">
      <c r="A7624" s="12">
        <v>7622</v>
      </c>
      <c r="B7624" s="13">
        <v>1</v>
      </c>
      <c r="C7624" s="19">
        <v>1.2816635280363999E-4</v>
      </c>
      <c r="D7624" s="20">
        <v>6.101141505E-5</v>
      </c>
      <c r="E7624" s="21">
        <v>0</v>
      </c>
      <c r="F7624" s="22">
        <v>1.90324020771165E-4</v>
      </c>
      <c r="G7624" s="22">
        <v>1.14155251141553E-4</v>
      </c>
      <c r="H7624" s="26">
        <v>0.28767565821353602</v>
      </c>
      <c r="I7624" s="20">
        <v>0.34600465479999998</v>
      </c>
      <c r="J7624" s="24">
        <v>0.68740000000000001</v>
      </c>
      <c r="K7624" s="20">
        <v>5.8071585100000003E-2</v>
      </c>
      <c r="L7624" s="20">
        <v>0.22047702150000001</v>
      </c>
      <c r="M7624" s="24">
        <v>0.36701527</v>
      </c>
      <c r="N7624" s="20">
        <v>0.26704971430000002</v>
      </c>
    </row>
    <row r="7625" spans="1:14" ht="15" customHeight="1" outlineLevel="1" x14ac:dyDescent="0.3">
      <c r="A7625" s="12">
        <v>7623</v>
      </c>
      <c r="B7625" s="13">
        <v>1</v>
      </c>
      <c r="C7625" s="19">
        <v>1.17791955273392E-4</v>
      </c>
      <c r="D7625" s="20">
        <v>6.5429271449999997E-5</v>
      </c>
      <c r="E7625" s="21">
        <v>0</v>
      </c>
      <c r="F7625" s="22">
        <v>2.1382081345896301E-4</v>
      </c>
      <c r="G7625" s="22">
        <v>1.14155251141553E-4</v>
      </c>
      <c r="H7625" s="26">
        <v>0.184622839605879</v>
      </c>
      <c r="I7625" s="20">
        <v>0.35230799070000002</v>
      </c>
      <c r="J7625" s="24">
        <v>0.7036</v>
      </c>
      <c r="K7625" s="20">
        <v>4.7723399069999999E-2</v>
      </c>
      <c r="L7625" s="20">
        <v>0.22047702150000001</v>
      </c>
      <c r="M7625" s="24">
        <v>0.47351312000000001</v>
      </c>
      <c r="N7625" s="24">
        <v>6.1074000000000003E-2</v>
      </c>
    </row>
    <row r="7626" spans="1:14" ht="15" customHeight="1" outlineLevel="1" x14ac:dyDescent="0.3">
      <c r="A7626" s="12">
        <v>7624</v>
      </c>
      <c r="B7626" s="13">
        <v>1</v>
      </c>
      <c r="C7626" s="19">
        <v>1.0379966520904999E-4</v>
      </c>
      <c r="D7626" s="20">
        <v>8.5411890460000006E-5</v>
      </c>
      <c r="E7626" s="21">
        <v>0</v>
      </c>
      <c r="F7626" s="22">
        <v>2.23219530534082E-4</v>
      </c>
      <c r="G7626" s="22">
        <v>1.14155251141553E-4</v>
      </c>
      <c r="H7626" s="26">
        <v>6.8486512679696299E-2</v>
      </c>
      <c r="I7626" s="20">
        <v>0.34765321960000001</v>
      </c>
      <c r="J7626" s="24">
        <v>0.67900000000000005</v>
      </c>
      <c r="K7626" s="20">
        <v>7.5724373019999999E-2</v>
      </c>
      <c r="L7626" s="20">
        <v>0.2226100446</v>
      </c>
      <c r="M7626" s="20">
        <v>0.29060406150000001</v>
      </c>
      <c r="N7626" s="20">
        <v>2.657571429E-2</v>
      </c>
    </row>
    <row r="7627" spans="1:14" ht="15" customHeight="1" outlineLevel="1" x14ac:dyDescent="0.3">
      <c r="A7627" s="12">
        <v>7625</v>
      </c>
      <c r="B7627" s="13">
        <v>1</v>
      </c>
      <c r="C7627" s="19">
        <v>9.1969393371975103E-5</v>
      </c>
      <c r="D7627" s="20">
        <v>1.1879124989999999E-4</v>
      </c>
      <c r="E7627" s="21">
        <v>0</v>
      </c>
      <c r="F7627" s="22">
        <v>2.23219530534082E-4</v>
      </c>
      <c r="G7627" s="22">
        <v>1.14155251141553E-4</v>
      </c>
      <c r="H7627" s="26">
        <v>1.21143595541916E-2</v>
      </c>
      <c r="I7627" s="20">
        <v>0.36229635380000003</v>
      </c>
      <c r="J7627" s="24">
        <v>0.67049999999999998</v>
      </c>
      <c r="K7627" s="20">
        <v>0.2473825177</v>
      </c>
      <c r="L7627" s="20">
        <v>0.2452006981</v>
      </c>
      <c r="M7627" s="20">
        <v>8.434467105E-2</v>
      </c>
      <c r="N7627" s="21">
        <v>0</v>
      </c>
    </row>
    <row r="7628" spans="1:14" ht="15" customHeight="1" outlineLevel="1" x14ac:dyDescent="0.3">
      <c r="A7628" s="12">
        <v>7626</v>
      </c>
      <c r="B7628" s="13">
        <v>1</v>
      </c>
      <c r="C7628" s="19">
        <v>1.05486036936674E-4</v>
      </c>
      <c r="D7628" s="20">
        <v>1.3069491859999999E-4</v>
      </c>
      <c r="E7628" s="21">
        <v>0</v>
      </c>
      <c r="F7628" s="22">
        <v>1.6447754881458699E-4</v>
      </c>
      <c r="G7628" s="22">
        <v>1.14155251141553E-4</v>
      </c>
      <c r="H7628" s="26">
        <v>0</v>
      </c>
      <c r="I7628" s="20">
        <v>0.40486811480000001</v>
      </c>
      <c r="J7628" s="24">
        <v>0.7137</v>
      </c>
      <c r="K7628" s="20">
        <v>0.33065497929999998</v>
      </c>
      <c r="L7628" s="20">
        <v>0.27196044209999998</v>
      </c>
      <c r="M7628" s="20">
        <v>1.853827696E-3</v>
      </c>
      <c r="N7628" s="21">
        <v>0</v>
      </c>
    </row>
    <row r="7629" spans="1:14" ht="15" customHeight="1" outlineLevel="1" x14ac:dyDescent="0.3">
      <c r="A7629" s="12">
        <v>7627</v>
      </c>
      <c r="B7629" s="13">
        <v>1</v>
      </c>
      <c r="C7629" s="19">
        <v>1.2497845907113401E-4</v>
      </c>
      <c r="D7629" s="20">
        <v>1.352968523E-4</v>
      </c>
      <c r="E7629" s="21">
        <v>0</v>
      </c>
      <c r="F7629" s="22">
        <v>1.1748396343899099E-4</v>
      </c>
      <c r="G7629" s="22">
        <v>1.14155251141553E-4</v>
      </c>
      <c r="H7629" s="26">
        <v>0</v>
      </c>
      <c r="I7629" s="20">
        <v>0.45965865010000001</v>
      </c>
      <c r="J7629" s="24">
        <v>0.73119999999999996</v>
      </c>
      <c r="K7629" s="20">
        <v>0.26966155339999998</v>
      </c>
      <c r="L7629" s="20">
        <v>0.26643397320000001</v>
      </c>
      <c r="M7629" s="20">
        <v>1.9201344530000001E-2</v>
      </c>
      <c r="N7629" s="21">
        <v>0</v>
      </c>
    </row>
    <row r="7630" spans="1:14" ht="15" customHeight="1" outlineLevel="1" x14ac:dyDescent="0.3">
      <c r="A7630" s="12">
        <v>7628</v>
      </c>
      <c r="B7630" s="13">
        <v>1</v>
      </c>
      <c r="C7630" s="19">
        <v>1.23708094654793E-4</v>
      </c>
      <c r="D7630" s="20">
        <v>1.3856933859999999E-4</v>
      </c>
      <c r="E7630" s="21">
        <v>0</v>
      </c>
      <c r="F7630" s="22">
        <v>8.8112972579242903E-5</v>
      </c>
      <c r="G7630" s="22">
        <v>1.14155251141553E-4</v>
      </c>
      <c r="H7630" s="26">
        <v>0</v>
      </c>
      <c r="I7630" s="20">
        <v>0.50998836309999995</v>
      </c>
      <c r="J7630" s="24">
        <v>0.71709999999999996</v>
      </c>
      <c r="K7630" s="20">
        <v>9.922084246E-2</v>
      </c>
      <c r="L7630" s="20">
        <v>0.23657165020000001</v>
      </c>
      <c r="M7630" s="20">
        <v>0.16656754239999999</v>
      </c>
      <c r="N7630" s="21">
        <v>0</v>
      </c>
    </row>
    <row r="7631" spans="1:14" ht="15" customHeight="1" outlineLevel="1" x14ac:dyDescent="0.3">
      <c r="A7631" s="12">
        <v>7629</v>
      </c>
      <c r="B7631" s="13">
        <v>1</v>
      </c>
      <c r="C7631" s="19">
        <v>1.0725961670720401E-4</v>
      </c>
      <c r="D7631" s="20">
        <v>1.4135095190000001E-4</v>
      </c>
      <c r="E7631" s="21">
        <v>0</v>
      </c>
      <c r="F7631" s="22">
        <v>5.87419817194953E-5</v>
      </c>
      <c r="G7631" s="22">
        <v>1.14155251141553E-4</v>
      </c>
      <c r="H7631" s="26">
        <v>0</v>
      </c>
      <c r="I7631" s="20">
        <v>0.53956555470000001</v>
      </c>
      <c r="J7631" s="24">
        <v>0.71260000000000001</v>
      </c>
      <c r="K7631" s="20">
        <v>8.3637691750000007E-2</v>
      </c>
      <c r="L7631" s="20">
        <v>0.22871824700000001</v>
      </c>
      <c r="M7631" s="20">
        <v>0.20773102430000001</v>
      </c>
      <c r="N7631" s="21">
        <v>0</v>
      </c>
    </row>
    <row r="7632" spans="1:14" ht="15" customHeight="1" outlineLevel="1" x14ac:dyDescent="0.3">
      <c r="A7632" s="12">
        <v>7630</v>
      </c>
      <c r="B7632" s="13">
        <v>1</v>
      </c>
      <c r="C7632" s="19">
        <v>9.4624332097611002E-5</v>
      </c>
      <c r="D7632" s="20">
        <v>1.4333489660000001E-4</v>
      </c>
      <c r="E7632" s="21">
        <v>0</v>
      </c>
      <c r="F7632" s="22">
        <v>3.7594868300476997E-5</v>
      </c>
      <c r="G7632" s="22">
        <v>1.14155251141553E-4</v>
      </c>
      <c r="H7632" s="26">
        <v>0</v>
      </c>
      <c r="I7632" s="20">
        <v>0.54538401859999996</v>
      </c>
      <c r="J7632" s="24">
        <v>0.73429999999999995</v>
      </c>
      <c r="K7632" s="20">
        <v>0.14243973700000001</v>
      </c>
      <c r="L7632" s="20">
        <v>0.2215435331</v>
      </c>
      <c r="M7632" s="20">
        <v>0.1202885276</v>
      </c>
      <c r="N7632" s="21">
        <v>0</v>
      </c>
    </row>
    <row r="7633" spans="1:14" ht="15" customHeight="1" outlineLevel="1" x14ac:dyDescent="0.3">
      <c r="A7633" s="12">
        <v>7631</v>
      </c>
      <c r="B7633" s="13">
        <v>1</v>
      </c>
      <c r="C7633" s="19">
        <v>9.8828665542514502E-5</v>
      </c>
      <c r="D7633" s="20">
        <v>1.472618801E-4</v>
      </c>
      <c r="E7633" s="21">
        <v>0</v>
      </c>
      <c r="F7633" s="22">
        <v>2.3496792687798098E-5</v>
      </c>
      <c r="G7633" s="22">
        <v>1.14155251141553E-4</v>
      </c>
      <c r="H7633" s="26">
        <v>0</v>
      </c>
      <c r="I7633" s="20">
        <v>0.54984484099999997</v>
      </c>
      <c r="J7633" s="24">
        <v>0.74680000000000002</v>
      </c>
      <c r="K7633" s="20">
        <v>7.7672266860000005E-2</v>
      </c>
      <c r="L7633" s="20">
        <v>0.20283110339999999</v>
      </c>
      <c r="M7633" s="20">
        <v>3.4298022560000002E-2</v>
      </c>
      <c r="N7633" s="21">
        <v>0</v>
      </c>
    </row>
    <row r="7634" spans="1:14" ht="15" customHeight="1" outlineLevel="1" x14ac:dyDescent="0.3">
      <c r="A7634" s="12">
        <v>7632</v>
      </c>
      <c r="B7634" s="13">
        <v>1</v>
      </c>
      <c r="C7634" s="19">
        <v>1.06468927537162E-4</v>
      </c>
      <c r="D7634" s="20">
        <v>1.496548856E-4</v>
      </c>
      <c r="E7634" s="21">
        <v>0</v>
      </c>
      <c r="F7634" s="22">
        <v>9.3987170751192492E-6</v>
      </c>
      <c r="G7634" s="22">
        <v>1.14155251141553E-4</v>
      </c>
      <c r="H7634" s="26">
        <v>0</v>
      </c>
      <c r="I7634" s="20">
        <v>0.53161365400000005</v>
      </c>
      <c r="J7634" s="24">
        <v>0.75190000000000001</v>
      </c>
      <c r="K7634" s="20">
        <v>3.8470903340000001E-2</v>
      </c>
      <c r="L7634" s="20">
        <v>0.2233856894</v>
      </c>
      <c r="M7634" s="20">
        <v>1.337349021E-3</v>
      </c>
      <c r="N7634" s="21">
        <v>0</v>
      </c>
    </row>
    <row r="7635" spans="1:14" ht="15" customHeight="1" outlineLevel="1" x14ac:dyDescent="0.3">
      <c r="A7635" s="12">
        <v>7633</v>
      </c>
      <c r="B7635" s="13">
        <v>1</v>
      </c>
      <c r="C7635" s="19">
        <v>9.3626697318333394E-5</v>
      </c>
      <c r="D7635" s="20">
        <v>1.5053436630000001E-4</v>
      </c>
      <c r="E7635" s="21">
        <v>0</v>
      </c>
      <c r="F7635" s="22">
        <v>5.8741981719495297E-6</v>
      </c>
      <c r="G7635" s="22">
        <v>1.14155251141553E-4</v>
      </c>
      <c r="H7635" s="26">
        <v>0</v>
      </c>
      <c r="I7635" s="20">
        <v>0.52036462370000003</v>
      </c>
      <c r="J7635" s="24">
        <v>0.74780000000000002</v>
      </c>
      <c r="K7635" s="20">
        <v>3.0192354519999999E-2</v>
      </c>
      <c r="L7635" s="20">
        <v>0.21000581730000001</v>
      </c>
      <c r="M7635" s="20">
        <v>7.6139728340000004E-2</v>
      </c>
      <c r="N7635" s="21">
        <v>0</v>
      </c>
    </row>
    <row r="7636" spans="1:14" ht="15" customHeight="1" outlineLevel="1" x14ac:dyDescent="0.3">
      <c r="A7636" s="12">
        <v>7634</v>
      </c>
      <c r="B7636" s="13">
        <v>1</v>
      </c>
      <c r="C7636" s="19">
        <v>8.0464016828604097E-5</v>
      </c>
      <c r="D7636" s="20">
        <v>1.5077980280000001E-4</v>
      </c>
      <c r="E7636" s="21">
        <v>0</v>
      </c>
      <c r="F7636" s="22">
        <v>2.3496792687798102E-6</v>
      </c>
      <c r="G7636" s="22">
        <v>1.14155251141553E-4</v>
      </c>
      <c r="H7636" s="26">
        <v>0</v>
      </c>
      <c r="I7636" s="20">
        <v>0.52075252130000005</v>
      </c>
      <c r="J7636" s="24">
        <v>0.74270000000000003</v>
      </c>
      <c r="K7636" s="20">
        <v>2.8000973950000001E-2</v>
      </c>
      <c r="L7636" s="20">
        <v>0.19012992049999999</v>
      </c>
      <c r="M7636" s="20">
        <v>0.31504067260000002</v>
      </c>
      <c r="N7636" s="21">
        <v>0</v>
      </c>
    </row>
    <row r="7637" spans="1:14" ht="15" customHeight="1" outlineLevel="1" x14ac:dyDescent="0.3">
      <c r="A7637" s="12">
        <v>7635</v>
      </c>
      <c r="B7637" s="13">
        <v>1</v>
      </c>
      <c r="C7637" s="19">
        <v>7.0588114528354095E-5</v>
      </c>
      <c r="D7637" s="20">
        <v>1.5143430000000001E-4</v>
      </c>
      <c r="E7637" s="21">
        <v>0</v>
      </c>
      <c r="F7637" s="22">
        <v>1.17483963438991E-6</v>
      </c>
      <c r="G7637" s="22">
        <v>1.14155251141553E-4</v>
      </c>
      <c r="H7637" s="26">
        <v>0</v>
      </c>
      <c r="I7637" s="20">
        <v>0.52026764930000002</v>
      </c>
      <c r="J7637" s="24">
        <v>0.73329999999999995</v>
      </c>
      <c r="K7637" s="20">
        <v>2.0818115410000001E-2</v>
      </c>
      <c r="L7637" s="20">
        <v>0.191196432</v>
      </c>
      <c r="M7637" s="20">
        <v>0.40529459210000002</v>
      </c>
      <c r="N7637" s="21">
        <v>0</v>
      </c>
    </row>
    <row r="7638" spans="1:14" ht="15" customHeight="1" outlineLevel="1" x14ac:dyDescent="0.3">
      <c r="A7638" s="12">
        <v>7636</v>
      </c>
      <c r="B7638" s="13">
        <v>1</v>
      </c>
      <c r="C7638" s="19">
        <v>5.5748039623923597E-5</v>
      </c>
      <c r="D7638" s="20">
        <v>1.51945626E-4</v>
      </c>
      <c r="E7638" s="21">
        <v>0</v>
      </c>
      <c r="F7638" s="22">
        <v>1.40980756126789E-5</v>
      </c>
      <c r="G7638" s="22">
        <v>1.14155251141553E-4</v>
      </c>
      <c r="H7638" s="26">
        <v>0</v>
      </c>
      <c r="I7638" s="20">
        <v>0.51241272299999996</v>
      </c>
      <c r="J7638" s="24">
        <v>0.72250000000000003</v>
      </c>
      <c r="K7638" s="20">
        <v>7.6698319939999997E-3</v>
      </c>
      <c r="L7638" s="20">
        <v>0.19012992049999999</v>
      </c>
      <c r="M7638" s="20">
        <v>0.24989026680000001</v>
      </c>
      <c r="N7638" s="21">
        <v>0</v>
      </c>
    </row>
    <row r="7639" spans="1:14" ht="15" customHeight="1" outlineLevel="1" x14ac:dyDescent="0.3">
      <c r="A7639" s="12">
        <v>7637</v>
      </c>
      <c r="B7639" s="13">
        <v>1</v>
      </c>
      <c r="C7639" s="19">
        <v>4.8942099126691E-5</v>
      </c>
      <c r="D7639" s="20">
        <v>1.5300918400000001E-4</v>
      </c>
      <c r="E7639" s="21">
        <v>0</v>
      </c>
      <c r="F7639" s="22">
        <v>3.7594868300476997E-5</v>
      </c>
      <c r="G7639" s="22">
        <v>1.14155251141553E-4</v>
      </c>
      <c r="H7639" s="26">
        <v>0</v>
      </c>
      <c r="I7639" s="20">
        <v>0.50649728469999999</v>
      </c>
      <c r="J7639" s="24">
        <v>0.70930000000000004</v>
      </c>
      <c r="K7639" s="20">
        <v>7.3046018990000003E-3</v>
      </c>
      <c r="L7639" s="20">
        <v>0.17519875900000001</v>
      </c>
      <c r="M7639" s="20">
        <v>7.2690001030000007E-2</v>
      </c>
      <c r="N7639" s="21">
        <v>0</v>
      </c>
    </row>
    <row r="7640" spans="1:14" ht="15" customHeight="1" outlineLevel="1" x14ac:dyDescent="0.3">
      <c r="A7640" s="12">
        <v>7638</v>
      </c>
      <c r="B7640" s="13">
        <v>1</v>
      </c>
      <c r="C7640" s="19">
        <v>4.9768652085937298E-5</v>
      </c>
      <c r="D7640" s="20">
        <v>1.531319023E-4</v>
      </c>
      <c r="E7640" s="21">
        <v>0</v>
      </c>
      <c r="F7640" s="22">
        <v>9.3987170751192502E-5</v>
      </c>
      <c r="G7640" s="22">
        <v>1.14155251141553E-4</v>
      </c>
      <c r="H7640" s="26">
        <v>0</v>
      </c>
      <c r="I7640" s="20">
        <v>0.49078743209999998</v>
      </c>
      <c r="J7640" s="24">
        <v>0.6956</v>
      </c>
      <c r="K7640" s="20">
        <v>9.8612125640000006E-3</v>
      </c>
      <c r="L7640" s="20">
        <v>0.17190226880000001</v>
      </c>
      <c r="M7640" s="20">
        <v>1.7319057649999999E-3</v>
      </c>
      <c r="N7640" s="21">
        <v>0</v>
      </c>
    </row>
    <row r="7641" spans="1:14" ht="15" customHeight="1" outlineLevel="1" x14ac:dyDescent="0.3">
      <c r="A7641" s="12">
        <v>7639</v>
      </c>
      <c r="B7641" s="13">
        <v>1</v>
      </c>
      <c r="C7641" s="19">
        <v>5.5158146524544501E-5</v>
      </c>
      <c r="D7641" s="20">
        <v>1.533364327E-4</v>
      </c>
      <c r="E7641" s="21">
        <v>0</v>
      </c>
      <c r="F7641" s="22">
        <v>1.8210014333043501E-4</v>
      </c>
      <c r="G7641" s="22">
        <v>1.14155251141553E-4</v>
      </c>
      <c r="H7641" s="26">
        <v>4.3611694395089603E-3</v>
      </c>
      <c r="I7641" s="20">
        <v>0.48079906900000002</v>
      </c>
      <c r="J7641" s="24">
        <v>0.68379999999999996</v>
      </c>
      <c r="K7641" s="20">
        <v>8.8872656439999993E-3</v>
      </c>
      <c r="L7641" s="20">
        <v>0.1807252278</v>
      </c>
      <c r="M7641" s="20">
        <v>1.499080692E-2</v>
      </c>
      <c r="N7641" s="21">
        <v>0</v>
      </c>
    </row>
    <row r="7642" spans="1:14" ht="15" customHeight="1" outlineLevel="1" x14ac:dyDescent="0.3">
      <c r="A7642" s="12">
        <v>7640</v>
      </c>
      <c r="B7642" s="13">
        <v>1</v>
      </c>
      <c r="C7642" s="19">
        <v>6.1316655620894902E-5</v>
      </c>
      <c r="D7642" s="20">
        <v>1.4646421160000001E-4</v>
      </c>
      <c r="E7642" s="21">
        <v>0</v>
      </c>
      <c r="F7642" s="22">
        <v>1.58603350642637E-4</v>
      </c>
      <c r="G7642" s="22">
        <v>1.14155251141553E-4</v>
      </c>
      <c r="H7642" s="26">
        <v>3.1174285252786298E-2</v>
      </c>
      <c r="I7642" s="20">
        <v>0.46945306440000001</v>
      </c>
      <c r="J7642" s="24">
        <v>0.67900000000000005</v>
      </c>
      <c r="K7642" s="20">
        <v>2.7392257119999999E-2</v>
      </c>
      <c r="L7642" s="20">
        <v>0.18179173940000001</v>
      </c>
      <c r="M7642" s="20">
        <v>0.13920239370000001</v>
      </c>
      <c r="N7642" s="21">
        <v>0</v>
      </c>
    </row>
    <row r="7643" spans="1:14" ht="15" customHeight="1" outlineLevel="1" x14ac:dyDescent="0.3">
      <c r="A7643" s="12">
        <v>7641</v>
      </c>
      <c r="B7643" s="13">
        <v>1</v>
      </c>
      <c r="C7643" s="19">
        <v>7.5197983744003906E-5</v>
      </c>
      <c r="D7643" s="20">
        <v>1.153960455E-4</v>
      </c>
      <c r="E7643" s="21">
        <v>0</v>
      </c>
      <c r="F7643" s="22">
        <v>1.4685495429873799E-4</v>
      </c>
      <c r="G7643" s="22">
        <v>1.14155251141553E-4</v>
      </c>
      <c r="H7643" s="26">
        <v>0.135196252624778</v>
      </c>
      <c r="I7643" s="20">
        <v>0.4647982933</v>
      </c>
      <c r="J7643" s="24">
        <v>0.59399999999999997</v>
      </c>
      <c r="K7643" s="20">
        <v>4.2853664479999998E-2</v>
      </c>
      <c r="L7643" s="20">
        <v>0.181403917</v>
      </c>
      <c r="M7643" s="20">
        <v>0.17823682190000001</v>
      </c>
      <c r="N7643" s="20">
        <v>6.6857142860000003E-3</v>
      </c>
    </row>
    <row r="7644" spans="1:14" ht="15" customHeight="1" outlineLevel="1" x14ac:dyDescent="0.3">
      <c r="A7644" s="12">
        <v>7642</v>
      </c>
      <c r="B7644" s="13">
        <v>1</v>
      </c>
      <c r="C7644" s="19">
        <v>9.5454219322636303E-5</v>
      </c>
      <c r="D7644" s="20">
        <v>8.1525813059999999E-5</v>
      </c>
      <c r="E7644" s="21">
        <v>0</v>
      </c>
      <c r="F7644" s="22">
        <v>1.6447754881458699E-4</v>
      </c>
      <c r="G7644" s="22">
        <v>1.14155251141553E-4</v>
      </c>
      <c r="H7644" s="26">
        <v>0.26651591019221399</v>
      </c>
      <c r="I7644" s="20">
        <v>0.45888285490000003</v>
      </c>
      <c r="J7644" s="24">
        <v>0.49609999999999999</v>
      </c>
      <c r="K7644" s="20">
        <v>4.0053567079999998E-2</v>
      </c>
      <c r="L7644" s="20">
        <v>0.18751211940000001</v>
      </c>
      <c r="M7644" s="20">
        <v>0.10544089750000001</v>
      </c>
      <c r="N7644" s="20">
        <v>6.2957142859999997E-3</v>
      </c>
    </row>
    <row r="7645" spans="1:14" ht="15" customHeight="1" outlineLevel="1" x14ac:dyDescent="0.3">
      <c r="A7645" s="12">
        <v>7643</v>
      </c>
      <c r="B7645" s="13">
        <v>1</v>
      </c>
      <c r="C7645" s="19">
        <v>1.13100604272699E-4</v>
      </c>
      <c r="D7645" s="20">
        <v>4.3564972860000002E-5</v>
      </c>
      <c r="E7645" s="21">
        <v>0</v>
      </c>
      <c r="F7645" s="22">
        <v>1.87974341502385E-4</v>
      </c>
      <c r="G7645" s="22">
        <v>1.14155251141553E-4</v>
      </c>
      <c r="H7645" s="26">
        <v>0.36230011306735599</v>
      </c>
      <c r="I7645" s="20">
        <v>0.44676105510000003</v>
      </c>
      <c r="J7645" s="24">
        <v>0.6089</v>
      </c>
      <c r="K7645" s="20">
        <v>4.6749452150000002E-2</v>
      </c>
      <c r="L7645" s="20">
        <v>0.18431258480000001</v>
      </c>
      <c r="M7645" s="20">
        <v>3.1252677479999998E-2</v>
      </c>
      <c r="N7645" s="21">
        <v>0</v>
      </c>
    </row>
    <row r="7646" spans="1:14" ht="15" customHeight="1" outlineLevel="1" x14ac:dyDescent="0.3">
      <c r="A7646" s="12">
        <v>7644</v>
      </c>
      <c r="B7646" s="13">
        <v>1</v>
      </c>
      <c r="C7646" s="19">
        <v>1.26117602993512E-4</v>
      </c>
      <c r="D7646" s="20">
        <v>1.3376287439999999E-5</v>
      </c>
      <c r="E7646" s="21">
        <v>0</v>
      </c>
      <c r="F7646" s="22">
        <v>2.0677177565262301E-4</v>
      </c>
      <c r="G7646" s="22">
        <v>1.14155251141553E-4</v>
      </c>
      <c r="H7646" s="26">
        <v>0.41641091907607802</v>
      </c>
      <c r="I7646" s="20">
        <v>0.4143716059</v>
      </c>
      <c r="J7646" s="24">
        <v>0.66930000000000001</v>
      </c>
      <c r="K7646" s="20">
        <v>4.236669102E-2</v>
      </c>
      <c r="L7646" s="20">
        <v>0.21155710680000001</v>
      </c>
      <c r="M7646" s="20">
        <v>1.337349021E-3</v>
      </c>
      <c r="N7646" s="21">
        <v>0</v>
      </c>
    </row>
    <row r="7647" spans="1:14" ht="15" customHeight="1" outlineLevel="1" x14ac:dyDescent="0.3">
      <c r="A7647" s="12">
        <v>7645</v>
      </c>
      <c r="B7647" s="13">
        <v>1</v>
      </c>
      <c r="C7647" s="19">
        <v>1.36900767843448E-4</v>
      </c>
      <c r="D7647" s="21">
        <v>0</v>
      </c>
      <c r="E7647" s="21">
        <v>0</v>
      </c>
      <c r="F7647" s="22">
        <v>1.87974341502385E-4</v>
      </c>
      <c r="G7647" s="22">
        <v>1.14155251141553E-4</v>
      </c>
      <c r="H7647" s="26">
        <v>0.42319496042642502</v>
      </c>
      <c r="I7647" s="20">
        <v>0.38460046549999999</v>
      </c>
      <c r="J7647" s="24">
        <v>0.70469999999999999</v>
      </c>
      <c r="K7647" s="20">
        <v>3.080107134E-2</v>
      </c>
      <c r="L7647" s="20">
        <v>0.20603063799999999</v>
      </c>
      <c r="M7647" s="20">
        <v>6.1515589269999997E-2</v>
      </c>
      <c r="N7647" s="21">
        <v>0</v>
      </c>
    </row>
    <row r="7648" spans="1:14" ht="15" customHeight="1" outlineLevel="1" x14ac:dyDescent="0.3">
      <c r="A7648" s="12">
        <v>7646</v>
      </c>
      <c r="B7648" s="13">
        <v>1</v>
      </c>
      <c r="C7648" s="19">
        <v>1.2464823293739701E-4</v>
      </c>
      <c r="D7648" s="21">
        <v>0</v>
      </c>
      <c r="E7648" s="21">
        <v>0</v>
      </c>
      <c r="F7648" s="22">
        <v>1.90324020771165E-4</v>
      </c>
      <c r="G7648" s="22">
        <v>1.14155251141553E-4</v>
      </c>
      <c r="H7648" s="26">
        <v>0.36407688580197101</v>
      </c>
      <c r="I7648" s="20">
        <v>0.36249030259999998</v>
      </c>
      <c r="J7648" s="24">
        <v>0.71709999999999996</v>
      </c>
      <c r="K7648" s="20">
        <v>2.19138057E-2</v>
      </c>
      <c r="L7648" s="20">
        <v>0.1934264107</v>
      </c>
      <c r="M7648" s="20">
        <v>0.25945103809999998</v>
      </c>
      <c r="N7648" s="20">
        <v>5.181428571E-3</v>
      </c>
    </row>
    <row r="7649" spans="1:14" ht="15" customHeight="1" outlineLevel="1" x14ac:dyDescent="0.3">
      <c r="A7649" s="12">
        <v>7647</v>
      </c>
      <c r="B7649" s="13">
        <v>1</v>
      </c>
      <c r="C7649" s="19">
        <v>1.10718984642707E-4</v>
      </c>
      <c r="D7649" s="21">
        <v>0</v>
      </c>
      <c r="E7649" s="21">
        <v>0</v>
      </c>
      <c r="F7649" s="22">
        <v>2.1382081345896301E-4</v>
      </c>
      <c r="G7649" s="22">
        <v>1.14155251141553E-4</v>
      </c>
      <c r="H7649" s="26">
        <v>0.23857212082054599</v>
      </c>
      <c r="I7649" s="20">
        <v>0.32205197829999999</v>
      </c>
      <c r="J7649" s="24">
        <v>0.70699999999999996</v>
      </c>
      <c r="K7649" s="20">
        <v>2.2400779159999998E-2</v>
      </c>
      <c r="L7649" s="20">
        <v>0.19371727750000001</v>
      </c>
      <c r="M7649" s="20">
        <v>0.3324928902</v>
      </c>
      <c r="N7649" s="20">
        <v>6.173142857E-3</v>
      </c>
    </row>
    <row r="7650" spans="1:14" ht="15" customHeight="1" outlineLevel="1" x14ac:dyDescent="0.3">
      <c r="A7650" s="12">
        <v>7648</v>
      </c>
      <c r="B7650" s="13">
        <v>1</v>
      </c>
      <c r="C7650" s="19">
        <v>9.41984505068191E-5</v>
      </c>
      <c r="D7650" s="20">
        <v>2.6138983719999999E-5</v>
      </c>
      <c r="E7650" s="21">
        <v>0</v>
      </c>
      <c r="F7650" s="22">
        <v>2.23219530534082E-4</v>
      </c>
      <c r="G7650" s="22">
        <v>1.14155251141553E-4</v>
      </c>
      <c r="H7650" s="26">
        <v>8.9000161524793994E-2</v>
      </c>
      <c r="I7650" s="20">
        <v>0.29790535299999998</v>
      </c>
      <c r="J7650" s="24">
        <v>0.6532</v>
      </c>
      <c r="K7650" s="20">
        <v>3.4696859019999998E-2</v>
      </c>
      <c r="L7650" s="20">
        <v>0.1869303859</v>
      </c>
      <c r="M7650" s="20">
        <v>0.20628524009999999</v>
      </c>
      <c r="N7650" s="21">
        <v>0</v>
      </c>
    </row>
    <row r="7651" spans="1:14" ht="15" customHeight="1" outlineLevel="1" x14ac:dyDescent="0.3">
      <c r="A7651" s="12">
        <v>7649</v>
      </c>
      <c r="B7651" s="13">
        <v>1</v>
      </c>
      <c r="C7651" s="19">
        <v>7.8689049049579805E-5</v>
      </c>
      <c r="D7651" s="20">
        <v>7.3958188670000005E-5</v>
      </c>
      <c r="E7651" s="21">
        <v>0</v>
      </c>
      <c r="F7651" s="22">
        <v>2.23219530534082E-4</v>
      </c>
      <c r="G7651" s="22">
        <v>1.14155251141553E-4</v>
      </c>
      <c r="H7651" s="26">
        <v>1.4537231465029899E-2</v>
      </c>
      <c r="I7651" s="20">
        <v>0.30546935609999998</v>
      </c>
      <c r="J7651" s="24">
        <v>0.63009999999999999</v>
      </c>
      <c r="K7651" s="20">
        <v>4.2123204290000001E-2</v>
      </c>
      <c r="L7651" s="20">
        <v>0.18101609460000001</v>
      </c>
      <c r="M7651" s="20">
        <v>6.0186121789999998E-2</v>
      </c>
      <c r="N7651" s="21">
        <v>0</v>
      </c>
    </row>
    <row r="7652" spans="1:14" ht="15" customHeight="1" outlineLevel="1" x14ac:dyDescent="0.3">
      <c r="A7652" s="12">
        <v>7650</v>
      </c>
      <c r="B7652" s="13">
        <v>1</v>
      </c>
      <c r="C7652" s="19">
        <v>9.30770870745945E-5</v>
      </c>
      <c r="D7652" s="20">
        <v>9.1629614279999994E-5</v>
      </c>
      <c r="E7652" s="21">
        <v>0</v>
      </c>
      <c r="F7652" s="22">
        <v>1.6447754881458699E-4</v>
      </c>
      <c r="G7652" s="22">
        <v>1.14155251141553E-4</v>
      </c>
      <c r="H7652" s="26">
        <v>0</v>
      </c>
      <c r="I7652" s="20">
        <v>0.31089992239999997</v>
      </c>
      <c r="J7652" s="24">
        <v>0.63009999999999999</v>
      </c>
      <c r="K7652" s="20">
        <v>0.1134648162</v>
      </c>
      <c r="L7652" s="20">
        <v>0.19604421180000001</v>
      </c>
      <c r="M7652" s="20">
        <v>1.5928040810000001E-3</v>
      </c>
      <c r="N7652" s="21">
        <v>0</v>
      </c>
    </row>
    <row r="7653" spans="1:14" ht="15" customHeight="1" outlineLevel="1" x14ac:dyDescent="0.3">
      <c r="A7653" s="12">
        <v>7651</v>
      </c>
      <c r="B7653" s="13">
        <v>1</v>
      </c>
      <c r="C7653" s="19">
        <v>1.1598939283883099E-4</v>
      </c>
      <c r="D7653" s="20">
        <v>1.042900454E-4</v>
      </c>
      <c r="E7653" s="21">
        <v>0</v>
      </c>
      <c r="F7653" s="22">
        <v>1.1748396343899099E-4</v>
      </c>
      <c r="G7653" s="22">
        <v>1.14155251141553E-4</v>
      </c>
      <c r="H7653" s="26">
        <v>0</v>
      </c>
      <c r="I7653" s="20">
        <v>0.31303335920000003</v>
      </c>
      <c r="J7653" s="24">
        <v>0.62350000000000005</v>
      </c>
      <c r="K7653" s="20">
        <v>0.19856342830000001</v>
      </c>
      <c r="L7653" s="20">
        <v>0.22299786699999999</v>
      </c>
      <c r="M7653" s="20">
        <v>1.0811523119999999E-2</v>
      </c>
      <c r="N7653" s="21">
        <v>0</v>
      </c>
    </row>
    <row r="7654" spans="1:14" ht="15" customHeight="1" outlineLevel="1" x14ac:dyDescent="0.3">
      <c r="A7654" s="12">
        <v>7652</v>
      </c>
      <c r="B7654" s="13">
        <v>1</v>
      </c>
      <c r="C7654" s="19">
        <v>1.19371960810935E-4</v>
      </c>
      <c r="D7654" s="20">
        <v>1.166436809E-4</v>
      </c>
      <c r="E7654" s="21">
        <v>0</v>
      </c>
      <c r="F7654" s="22">
        <v>8.8112972579242903E-5</v>
      </c>
      <c r="G7654" s="22">
        <v>1.14155251141553E-4</v>
      </c>
      <c r="H7654" s="26">
        <v>0</v>
      </c>
      <c r="I7654" s="20">
        <v>0.30896043439999998</v>
      </c>
      <c r="J7654" s="24">
        <v>0.63660000000000005</v>
      </c>
      <c r="K7654" s="20">
        <v>0.10664718770000001</v>
      </c>
      <c r="L7654" s="20">
        <v>0.2088423502</v>
      </c>
      <c r="M7654" s="20">
        <v>0.11053717909999999</v>
      </c>
      <c r="N7654" s="21">
        <v>0</v>
      </c>
    </row>
    <row r="7655" spans="1:14" ht="15" customHeight="1" outlineLevel="1" x14ac:dyDescent="0.3">
      <c r="A7655" s="12">
        <v>7653</v>
      </c>
      <c r="B7655" s="13">
        <v>1</v>
      </c>
      <c r="C7655" s="19">
        <v>1.06723626585793E-4</v>
      </c>
      <c r="D7655" s="20">
        <v>1.2545894059999999E-4</v>
      </c>
      <c r="E7655" s="21">
        <v>0</v>
      </c>
      <c r="F7655" s="22">
        <v>5.87419817194953E-5</v>
      </c>
      <c r="G7655" s="22">
        <v>1.14155251141553E-4</v>
      </c>
      <c r="H7655" s="26">
        <v>0</v>
      </c>
      <c r="I7655" s="20">
        <v>0.29431730020000002</v>
      </c>
      <c r="J7655" s="24">
        <v>0.64810000000000001</v>
      </c>
      <c r="K7655" s="20">
        <v>7.7794010230000002E-2</v>
      </c>
      <c r="L7655" s="20">
        <v>0.20777583869999999</v>
      </c>
      <c r="M7655" s="20">
        <v>0.1467016662</v>
      </c>
      <c r="N7655" s="21">
        <v>0</v>
      </c>
    </row>
    <row r="7656" spans="1:14" ht="15" customHeight="1" outlineLevel="1" x14ac:dyDescent="0.3">
      <c r="A7656" s="12">
        <v>7654</v>
      </c>
      <c r="B7656" s="13">
        <v>1</v>
      </c>
      <c r="C7656" s="19">
        <v>9.4844855470028693E-5</v>
      </c>
      <c r="D7656" s="20">
        <v>1.3175847659999999E-4</v>
      </c>
      <c r="E7656" s="21">
        <v>0</v>
      </c>
      <c r="F7656" s="22">
        <v>3.7594868300476997E-5</v>
      </c>
      <c r="G7656" s="22">
        <v>1.14155251141553E-4</v>
      </c>
      <c r="H7656" s="26">
        <v>0</v>
      </c>
      <c r="I7656" s="20">
        <v>0.29868114820000002</v>
      </c>
      <c r="J7656" s="24">
        <v>0.64810000000000001</v>
      </c>
      <c r="K7656" s="20">
        <v>0.14986608230000001</v>
      </c>
      <c r="L7656" s="20">
        <v>0.2121388404</v>
      </c>
      <c r="M7656" s="20">
        <v>8.9301712480000003E-2</v>
      </c>
      <c r="N7656" s="21">
        <v>0</v>
      </c>
    </row>
    <row r="7657" spans="1:14" ht="15" customHeight="1" outlineLevel="1" x14ac:dyDescent="0.3">
      <c r="A7657" s="12">
        <v>7655</v>
      </c>
      <c r="B7657" s="13">
        <v>1</v>
      </c>
      <c r="C7657" s="19">
        <v>9.6951847460749797E-5</v>
      </c>
      <c r="D7657" s="20">
        <v>1.3494915069999999E-4</v>
      </c>
      <c r="E7657" s="21">
        <v>0</v>
      </c>
      <c r="F7657" s="22">
        <v>2.3496792687798098E-5</v>
      </c>
      <c r="G7657" s="22">
        <v>1.14155251141553E-4</v>
      </c>
      <c r="H7657" s="26">
        <v>0</v>
      </c>
      <c r="I7657" s="20">
        <v>0.32292474789999998</v>
      </c>
      <c r="J7657" s="24">
        <v>0.65569999999999995</v>
      </c>
      <c r="K7657" s="20">
        <v>0.1155344534</v>
      </c>
      <c r="L7657" s="20">
        <v>0.19875896840000001</v>
      </c>
      <c r="M7657" s="20">
        <v>2.7843032560000001E-2</v>
      </c>
      <c r="N7657" s="21">
        <v>0</v>
      </c>
    </row>
    <row r="7658" spans="1:14" ht="15" customHeight="1" outlineLevel="1" x14ac:dyDescent="0.3">
      <c r="A7658" s="12">
        <v>7656</v>
      </c>
      <c r="B7658" s="13">
        <v>1</v>
      </c>
      <c r="C7658" s="19">
        <v>1.04737532525704E-4</v>
      </c>
      <c r="D7658" s="20">
        <v>1.3656494080000001E-4</v>
      </c>
      <c r="E7658" s="21">
        <v>0</v>
      </c>
      <c r="F7658" s="22">
        <v>9.3987170751192492E-6</v>
      </c>
      <c r="G7658" s="22">
        <v>1.14155251141553E-4</v>
      </c>
      <c r="H7658" s="26">
        <v>0</v>
      </c>
      <c r="I7658" s="20">
        <v>0.31516679600000003</v>
      </c>
      <c r="J7658" s="24">
        <v>0.66190000000000004</v>
      </c>
      <c r="K7658" s="20">
        <v>3.6644752859999997E-2</v>
      </c>
      <c r="L7658" s="20">
        <v>0.19400814429999999</v>
      </c>
      <c r="M7658" s="20">
        <v>1.337349021E-3</v>
      </c>
      <c r="N7658" s="21">
        <v>0</v>
      </c>
    </row>
    <row r="7659" spans="1:14" ht="15" customHeight="1" outlineLevel="1" x14ac:dyDescent="0.3">
      <c r="A7659" s="12">
        <v>7657</v>
      </c>
      <c r="B7659" s="13">
        <v>1</v>
      </c>
      <c r="C7659" s="19">
        <v>9.2010864299425698E-5</v>
      </c>
      <c r="D7659" s="20">
        <v>1.3863069770000001E-4</v>
      </c>
      <c r="E7659" s="21">
        <v>0</v>
      </c>
      <c r="F7659" s="22">
        <v>5.8741981719495297E-6</v>
      </c>
      <c r="G7659" s="22">
        <v>1.14155251141553E-4</v>
      </c>
      <c r="H7659" s="26">
        <v>0</v>
      </c>
      <c r="I7659" s="20">
        <v>0.3125484872</v>
      </c>
      <c r="J7659" s="24">
        <v>0.68140000000000001</v>
      </c>
      <c r="K7659" s="20">
        <v>1.6678841E-2</v>
      </c>
      <c r="L7659" s="20">
        <v>0.1934264107</v>
      </c>
      <c r="M7659" s="20">
        <v>4.8895233140000001E-2</v>
      </c>
      <c r="N7659" s="21">
        <v>0</v>
      </c>
    </row>
    <row r="7660" spans="1:14" ht="15" customHeight="1" outlineLevel="1" x14ac:dyDescent="0.3">
      <c r="A7660" s="12">
        <v>7658</v>
      </c>
      <c r="B7660" s="13">
        <v>1</v>
      </c>
      <c r="C7660" s="19">
        <v>8.0208312843127599E-5</v>
      </c>
      <c r="D7660" s="20">
        <v>1.4020558170000001E-4</v>
      </c>
      <c r="E7660" s="21">
        <v>0</v>
      </c>
      <c r="F7660" s="22">
        <v>2.3496792687798102E-6</v>
      </c>
      <c r="G7660" s="22">
        <v>1.14155251141553E-4</v>
      </c>
      <c r="H7660" s="26">
        <v>0</v>
      </c>
      <c r="I7660" s="20">
        <v>0.30993017839999998</v>
      </c>
      <c r="J7660" s="24">
        <v>0.6956</v>
      </c>
      <c r="K7660" s="20">
        <v>1.680058437E-2</v>
      </c>
      <c r="L7660" s="20">
        <v>0.18935427569999999</v>
      </c>
      <c r="M7660" s="20">
        <v>0.21081839550000001</v>
      </c>
      <c r="N7660" s="21">
        <v>0</v>
      </c>
    </row>
    <row r="7661" spans="1:14" ht="15" customHeight="1" outlineLevel="1" x14ac:dyDescent="0.3">
      <c r="A7661" s="12">
        <v>7659</v>
      </c>
      <c r="B7661" s="13">
        <v>1</v>
      </c>
      <c r="C7661" s="19">
        <v>7.1771636218459996E-5</v>
      </c>
      <c r="D7661" s="20">
        <v>1.4198499610000001E-4</v>
      </c>
      <c r="E7661" s="21">
        <v>0</v>
      </c>
      <c r="F7661" s="22">
        <v>1.17483963438991E-6</v>
      </c>
      <c r="G7661" s="22">
        <v>1.14155251141553E-4</v>
      </c>
      <c r="H7661" s="26">
        <v>0</v>
      </c>
      <c r="I7661" s="20">
        <v>0.33756788209999999</v>
      </c>
      <c r="J7661" s="24">
        <v>0.70589999999999997</v>
      </c>
      <c r="K7661" s="20">
        <v>1.6678841E-2</v>
      </c>
      <c r="L7661" s="20">
        <v>0.19051774290000001</v>
      </c>
      <c r="M7661" s="20">
        <v>0.26897706980000002</v>
      </c>
      <c r="N7661" s="21">
        <v>0</v>
      </c>
    </row>
    <row r="7662" spans="1:14" ht="15" customHeight="1" outlineLevel="1" x14ac:dyDescent="0.3">
      <c r="A7662" s="12">
        <v>7660</v>
      </c>
      <c r="B7662" s="13">
        <v>1</v>
      </c>
      <c r="C7662" s="19">
        <v>5.9466635950212199E-5</v>
      </c>
      <c r="D7662" s="20">
        <v>1.440916591E-4</v>
      </c>
      <c r="E7662" s="21">
        <v>0</v>
      </c>
      <c r="F7662" s="22">
        <v>1.40980756126789E-5</v>
      </c>
      <c r="G7662" s="22">
        <v>1.14155251141553E-4</v>
      </c>
      <c r="H7662" s="26">
        <v>0</v>
      </c>
      <c r="I7662" s="24">
        <v>0.34435609</v>
      </c>
      <c r="J7662" s="24">
        <v>0.70699999999999996</v>
      </c>
      <c r="K7662" s="20">
        <v>2.118334551E-2</v>
      </c>
      <c r="L7662" s="20">
        <v>0.18916036459999999</v>
      </c>
      <c r="M7662" s="20">
        <v>0.16807296399999999</v>
      </c>
      <c r="N7662" s="21">
        <v>0</v>
      </c>
    </row>
    <row r="7663" spans="1:14" ht="15" customHeight="1" outlineLevel="1" x14ac:dyDescent="0.3">
      <c r="A7663" s="12">
        <v>7661</v>
      </c>
      <c r="B7663" s="13">
        <v>1</v>
      </c>
      <c r="C7663" s="19">
        <v>5.8377018143137302E-5</v>
      </c>
      <c r="D7663" s="20">
        <v>1.449506867E-4</v>
      </c>
      <c r="E7663" s="21">
        <v>0</v>
      </c>
      <c r="F7663" s="22">
        <v>3.7594868300476997E-5</v>
      </c>
      <c r="G7663" s="22">
        <v>1.14155251141553E-4</v>
      </c>
      <c r="H7663" s="26">
        <v>0</v>
      </c>
      <c r="I7663" s="20">
        <v>0.34028316520000002</v>
      </c>
      <c r="J7663" s="24">
        <v>0.73750000000000004</v>
      </c>
      <c r="K7663" s="20">
        <v>4.236669102E-2</v>
      </c>
      <c r="L7663" s="20">
        <v>0.18916036459999999</v>
      </c>
      <c r="M7663" s="20">
        <v>4.9205256340000003E-2</v>
      </c>
      <c r="N7663" s="21">
        <v>0</v>
      </c>
    </row>
    <row r="7664" spans="1:14" ht="15" customHeight="1" outlineLevel="1" x14ac:dyDescent="0.3">
      <c r="A7664" s="12">
        <v>7662</v>
      </c>
      <c r="B7664" s="13">
        <v>1</v>
      </c>
      <c r="C7664" s="19">
        <v>7.30224853723431E-5</v>
      </c>
      <c r="D7664" s="20">
        <v>1.4531884139999999E-4</v>
      </c>
      <c r="E7664" s="21">
        <v>0</v>
      </c>
      <c r="F7664" s="22">
        <v>9.3987170751192502E-5</v>
      </c>
      <c r="G7664" s="22">
        <v>1.14155251141553E-4</v>
      </c>
      <c r="H7664" s="26">
        <v>0</v>
      </c>
      <c r="I7664" s="20">
        <v>0.33621024049999998</v>
      </c>
      <c r="J7664" s="24">
        <v>0.71040000000000003</v>
      </c>
      <c r="K7664" s="20">
        <v>8.7046505969999993E-2</v>
      </c>
      <c r="L7664" s="20">
        <v>0.19604421180000001</v>
      </c>
      <c r="M7664" s="20">
        <v>1.4613573829999999E-3</v>
      </c>
      <c r="N7664" s="21">
        <v>0</v>
      </c>
    </row>
    <row r="7665" spans="1:14" ht="15" customHeight="1" outlineLevel="1" x14ac:dyDescent="0.3">
      <c r="A7665" s="12">
        <v>7663</v>
      </c>
      <c r="B7665" s="13">
        <v>1</v>
      </c>
      <c r="C7665" s="19">
        <v>1.0261502981395401E-4</v>
      </c>
      <c r="D7665" s="20">
        <v>1.4507340489999999E-4</v>
      </c>
      <c r="E7665" s="21">
        <v>0</v>
      </c>
      <c r="F7665" s="22">
        <v>1.8210014333043501E-4</v>
      </c>
      <c r="G7665" s="22">
        <v>1.14155251141553E-4</v>
      </c>
      <c r="H7665" s="26">
        <v>0</v>
      </c>
      <c r="I7665" s="20">
        <v>0.34309542279999999</v>
      </c>
      <c r="J7665" s="24">
        <v>0.71040000000000003</v>
      </c>
      <c r="K7665" s="20">
        <v>0.25042610180000002</v>
      </c>
      <c r="L7665" s="20">
        <v>0.22707000190000001</v>
      </c>
      <c r="M7665" s="20">
        <v>7.4915839120000003E-3</v>
      </c>
      <c r="N7665" s="21">
        <v>0</v>
      </c>
    </row>
    <row r="7666" spans="1:14" ht="15" customHeight="1" outlineLevel="1" x14ac:dyDescent="0.3">
      <c r="A7666" s="12">
        <v>7664</v>
      </c>
      <c r="B7666" s="13">
        <v>1</v>
      </c>
      <c r="C7666" s="19">
        <v>1.32317953188466E-4</v>
      </c>
      <c r="D7666" s="20">
        <v>1.384875264E-4</v>
      </c>
      <c r="E7666" s="21">
        <v>0</v>
      </c>
      <c r="F7666" s="22">
        <v>1.58603350642637E-4</v>
      </c>
      <c r="G7666" s="22">
        <v>1.14155251141553E-4</v>
      </c>
      <c r="H7666" s="26">
        <v>2.7297690195445E-2</v>
      </c>
      <c r="I7666" s="20">
        <v>0.35802948020000003</v>
      </c>
      <c r="J7666" s="24">
        <v>0.74060000000000004</v>
      </c>
      <c r="K7666" s="20">
        <v>0.22181641099999999</v>
      </c>
      <c r="L7666" s="20">
        <v>0.24209811910000001</v>
      </c>
      <c r="M7666" s="20">
        <v>8.6104907120000004E-2</v>
      </c>
      <c r="N7666" s="21">
        <v>0</v>
      </c>
    </row>
    <row r="7667" spans="1:14" ht="15" customHeight="1" outlineLevel="1" x14ac:dyDescent="0.3">
      <c r="A7667" s="12">
        <v>7665</v>
      </c>
      <c r="B7667" s="13">
        <v>1</v>
      </c>
      <c r="C7667" s="19">
        <v>1.4571901875677699E-4</v>
      </c>
      <c r="D7667" s="20">
        <v>1.118781228E-4</v>
      </c>
      <c r="E7667" s="21">
        <v>0</v>
      </c>
      <c r="F7667" s="22">
        <v>1.4685495429873799E-4</v>
      </c>
      <c r="G7667" s="22">
        <v>1.14155251141553E-4</v>
      </c>
      <c r="H7667" s="26">
        <v>0.101760620255209</v>
      </c>
      <c r="I7667" s="20">
        <v>0.36297517460000001</v>
      </c>
      <c r="J7667" s="24">
        <v>0.77510000000000001</v>
      </c>
      <c r="K7667" s="20">
        <v>0.20574628680000001</v>
      </c>
      <c r="L7667" s="20">
        <v>0.246655032</v>
      </c>
      <c r="M7667" s="20">
        <v>0.11912445319999999</v>
      </c>
      <c r="N7667" s="20">
        <v>4.5351428570000003E-3</v>
      </c>
    </row>
    <row r="7668" spans="1:14" ht="15" customHeight="1" outlineLevel="1" x14ac:dyDescent="0.3">
      <c r="A7668" s="12">
        <v>7666</v>
      </c>
      <c r="B7668" s="13">
        <v>1</v>
      </c>
      <c r="C7668" s="19">
        <v>1.55470868892239E-4</v>
      </c>
      <c r="D7668" s="20">
        <v>8.6148199859999999E-5</v>
      </c>
      <c r="E7668" s="21">
        <v>0</v>
      </c>
      <c r="F7668" s="22">
        <v>1.6447754881458699E-4</v>
      </c>
      <c r="G7668" s="22">
        <v>1.14155251141553E-4</v>
      </c>
      <c r="H7668" s="26">
        <v>0.19366822807300901</v>
      </c>
      <c r="I7668" s="20">
        <v>0.37015128009999998</v>
      </c>
      <c r="J7668" s="24">
        <v>0.79490000000000005</v>
      </c>
      <c r="K7668" s="20">
        <v>0.19953737520000001</v>
      </c>
      <c r="L7668" s="20">
        <v>0.25450843509999999</v>
      </c>
      <c r="M7668" s="20">
        <v>7.4899628070000002E-2</v>
      </c>
      <c r="N7668" s="20">
        <v>1.272514286E-2</v>
      </c>
    </row>
    <row r="7669" spans="1:14" ht="15" customHeight="1" outlineLevel="1" x14ac:dyDescent="0.3">
      <c r="A7669" s="12">
        <v>7667</v>
      </c>
      <c r="B7669" s="13">
        <v>1</v>
      </c>
      <c r="C7669" s="19">
        <v>1.62588681821876E-4</v>
      </c>
      <c r="D7669" s="20">
        <v>6.0561448189999997E-5</v>
      </c>
      <c r="E7669" s="21">
        <v>0</v>
      </c>
      <c r="F7669" s="22">
        <v>1.87974341502385E-4</v>
      </c>
      <c r="G7669" s="22">
        <v>1.14155251141553E-4</v>
      </c>
      <c r="H7669" s="26">
        <v>0.259731868841867</v>
      </c>
      <c r="I7669" s="20">
        <v>0.37684251359999998</v>
      </c>
      <c r="J7669" s="24">
        <v>0.77510000000000001</v>
      </c>
      <c r="K7669" s="20">
        <v>0.1874847821</v>
      </c>
      <c r="L7669" s="20">
        <v>0.2210587551</v>
      </c>
      <c r="M7669" s="20">
        <v>2.469086207E-2</v>
      </c>
      <c r="N7669" s="21">
        <v>0</v>
      </c>
    </row>
    <row r="7670" spans="1:14" ht="15" customHeight="1" outlineLevel="1" x14ac:dyDescent="0.3">
      <c r="A7670" s="12">
        <v>7668</v>
      </c>
      <c r="B7670" s="13">
        <v>1</v>
      </c>
      <c r="C7670" s="19">
        <v>1.69028761791501E-4</v>
      </c>
      <c r="D7670" s="20">
        <v>3.8247182750000003E-5</v>
      </c>
      <c r="E7670" s="21">
        <v>0</v>
      </c>
      <c r="F7670" s="22">
        <v>2.0677177565262301E-4</v>
      </c>
      <c r="G7670" s="22">
        <v>1.14155251141553E-4</v>
      </c>
      <c r="H7670" s="26">
        <v>0.308835406234857</v>
      </c>
      <c r="I7670" s="20">
        <v>0.41650504269999999</v>
      </c>
      <c r="J7670" s="24">
        <v>0.82569999999999999</v>
      </c>
      <c r="K7670" s="20">
        <v>0.1151692233</v>
      </c>
      <c r="L7670" s="20">
        <v>0.21824704289999999</v>
      </c>
      <c r="M7670" s="20">
        <v>1.337349021E-3</v>
      </c>
      <c r="N7670" s="20">
        <v>3.5356285709999997E-2</v>
      </c>
    </row>
    <row r="7671" spans="1:14" ht="15" customHeight="1" outlineLevel="1" x14ac:dyDescent="0.3">
      <c r="A7671" s="12">
        <v>7669</v>
      </c>
      <c r="B7671" s="13">
        <v>1</v>
      </c>
      <c r="C7671" s="19">
        <v>1.72586310304888E-4</v>
      </c>
      <c r="D7671" s="20">
        <v>2.3234652189999998E-5</v>
      </c>
      <c r="E7671" s="21">
        <v>0</v>
      </c>
      <c r="F7671" s="22">
        <v>1.87974341502385E-4</v>
      </c>
      <c r="G7671" s="22">
        <v>1.14155251141553E-4</v>
      </c>
      <c r="H7671" s="26">
        <v>0.30366661282506902</v>
      </c>
      <c r="I7671" s="20">
        <v>0.42494181539999998</v>
      </c>
      <c r="J7671" s="24">
        <v>0.85040000000000004</v>
      </c>
      <c r="K7671" s="20">
        <v>9.2646700750000005E-2</v>
      </c>
      <c r="L7671" s="20">
        <v>0.21572619740000001</v>
      </c>
      <c r="M7671" s="20">
        <v>3.8131018680000003E-2</v>
      </c>
      <c r="N7671" s="21">
        <v>0</v>
      </c>
    </row>
    <row r="7672" spans="1:14" ht="15" customHeight="1" outlineLevel="1" x14ac:dyDescent="0.3">
      <c r="A7672" s="12">
        <v>7670</v>
      </c>
      <c r="B7672" s="13">
        <v>1</v>
      </c>
      <c r="C7672" s="19">
        <v>1.70341188743957E-4</v>
      </c>
      <c r="D7672" s="20">
        <v>1.8407735009999999E-5</v>
      </c>
      <c r="E7672" s="21">
        <v>0</v>
      </c>
      <c r="F7672" s="22">
        <v>1.90324020771165E-4</v>
      </c>
      <c r="G7672" s="22">
        <v>1.14155251141553E-4</v>
      </c>
      <c r="H7672" s="26">
        <v>0.26683895978032601</v>
      </c>
      <c r="I7672" s="20">
        <v>0.41272304110000002</v>
      </c>
      <c r="J7672" s="24">
        <v>0.83599999999999997</v>
      </c>
      <c r="K7672" s="20">
        <v>8.8994399809999999E-2</v>
      </c>
      <c r="L7672" s="20">
        <v>0.21407795230000001</v>
      </c>
      <c r="M7672" s="20">
        <v>0.1686776633</v>
      </c>
      <c r="N7672" s="21">
        <v>0</v>
      </c>
    </row>
    <row r="7673" spans="1:14" ht="15" customHeight="1" outlineLevel="1" x14ac:dyDescent="0.3">
      <c r="A7673" s="12">
        <v>7671</v>
      </c>
      <c r="B7673" s="13">
        <v>1</v>
      </c>
      <c r="C7673" s="19">
        <v>1.6314432623042101E-4</v>
      </c>
      <c r="D7673" s="20">
        <v>2.4645911879999999E-5</v>
      </c>
      <c r="E7673" s="21">
        <v>0</v>
      </c>
      <c r="F7673" s="22">
        <v>2.1382081345896301E-4</v>
      </c>
      <c r="G7673" s="22">
        <v>1.14155251141553E-4</v>
      </c>
      <c r="H7673" s="26">
        <v>0.17864642222581201</v>
      </c>
      <c r="I7673" s="20">
        <v>0.39226144299999999</v>
      </c>
      <c r="J7673" s="24">
        <v>0.81399999999999995</v>
      </c>
      <c r="K7673" s="20">
        <v>0.12174336500000001</v>
      </c>
      <c r="L7673" s="20">
        <v>0.2187318208</v>
      </c>
      <c r="M7673" s="20">
        <v>0.21411359960000001</v>
      </c>
      <c r="N7673" s="20">
        <v>4.9875428569999998E-2</v>
      </c>
    </row>
    <row r="7674" spans="1:14" ht="15" customHeight="1" outlineLevel="1" x14ac:dyDescent="0.3">
      <c r="A7674" s="12">
        <v>7672</v>
      </c>
      <c r="B7674" s="13">
        <v>1</v>
      </c>
      <c r="C7674" s="19">
        <v>1.49480130602109E-4</v>
      </c>
      <c r="D7674" s="20">
        <v>4.7921470149999997E-5</v>
      </c>
      <c r="E7674" s="21">
        <v>0</v>
      </c>
      <c r="F7674" s="22">
        <v>2.23219530534082E-4</v>
      </c>
      <c r="G7674" s="22">
        <v>1.14155251141553E-4</v>
      </c>
      <c r="H7674" s="26">
        <v>6.42868680342433E-2</v>
      </c>
      <c r="I7674" s="20">
        <v>0.3826609775</v>
      </c>
      <c r="J7674" s="24">
        <v>0.81799999999999995</v>
      </c>
      <c r="K7674" s="20">
        <v>0.1206476747</v>
      </c>
      <c r="L7674" s="20">
        <v>0.23123909249999999</v>
      </c>
      <c r="M7674" s="20">
        <v>0.1348974748</v>
      </c>
      <c r="N7674" s="21">
        <v>0</v>
      </c>
    </row>
    <row r="7675" spans="1:14" ht="15" customHeight="1" outlineLevel="1" x14ac:dyDescent="0.3">
      <c r="A7675" s="12">
        <v>7673</v>
      </c>
      <c r="B7675" s="13">
        <v>1</v>
      </c>
      <c r="C7675" s="19">
        <v>1.3839364695303699E-4</v>
      </c>
      <c r="D7675" s="20">
        <v>7.9153260549999998E-5</v>
      </c>
      <c r="E7675" s="21">
        <v>0</v>
      </c>
      <c r="F7675" s="22">
        <v>2.23219530534082E-4</v>
      </c>
      <c r="G7675" s="22">
        <v>1.14155251141553E-4</v>
      </c>
      <c r="H7675" s="26">
        <v>1.1306735583912099E-2</v>
      </c>
      <c r="I7675" s="20">
        <v>0.37529092320000002</v>
      </c>
      <c r="J7675" s="24">
        <v>0.83450000000000002</v>
      </c>
      <c r="K7675" s="20">
        <v>0.2341124909</v>
      </c>
      <c r="L7675" s="20">
        <v>0.2643979058</v>
      </c>
      <c r="M7675" s="20">
        <v>3.9648496579999998E-2</v>
      </c>
      <c r="N7675" s="21">
        <v>0</v>
      </c>
    </row>
    <row r="7676" spans="1:14" ht="15" customHeight="1" outlineLevel="1" x14ac:dyDescent="0.3">
      <c r="A7676" s="12">
        <v>7674</v>
      </c>
      <c r="B7676" s="13">
        <v>1</v>
      </c>
      <c r="C7676" s="19">
        <v>1.5045798672121201E-4</v>
      </c>
      <c r="D7676" s="20">
        <v>9.1854597710000003E-5</v>
      </c>
      <c r="E7676" s="21">
        <v>0</v>
      </c>
      <c r="F7676" s="22">
        <v>1.6447754881458699E-4</v>
      </c>
      <c r="G7676" s="22">
        <v>1.14155251141553E-4</v>
      </c>
      <c r="H7676" s="26">
        <v>0</v>
      </c>
      <c r="I7676" s="20">
        <v>0.37238169119999998</v>
      </c>
      <c r="J7676" s="24">
        <v>0.87209999999999999</v>
      </c>
      <c r="K7676" s="20">
        <v>0.27063550040000001</v>
      </c>
      <c r="L7676" s="20">
        <v>0.29716889660000001</v>
      </c>
      <c r="M7676" s="20">
        <v>1.337349021E-3</v>
      </c>
      <c r="N7676" s="21">
        <v>0</v>
      </c>
    </row>
    <row r="7677" spans="1:14" ht="15" customHeight="1" outlineLevel="1" x14ac:dyDescent="0.3">
      <c r="A7677" s="12">
        <v>7675</v>
      </c>
      <c r="B7677" s="13">
        <v>1</v>
      </c>
      <c r="C7677" s="19">
        <v>1.67830960609207E-4</v>
      </c>
      <c r="D7677" s="20">
        <v>9.8563194469999997E-5</v>
      </c>
      <c r="E7677" s="21">
        <v>0</v>
      </c>
      <c r="F7677" s="22">
        <v>1.1748396343899099E-4</v>
      </c>
      <c r="G7677" s="22">
        <v>1.14155251141553E-4</v>
      </c>
      <c r="H7677" s="26">
        <v>0</v>
      </c>
      <c r="I7677" s="20">
        <v>0.37247866559999998</v>
      </c>
      <c r="J7677" s="24">
        <v>0.85309999999999997</v>
      </c>
      <c r="K7677" s="20">
        <v>0.27453128799999998</v>
      </c>
      <c r="L7677" s="20">
        <v>0.30046538690000002</v>
      </c>
      <c r="M7677" s="20">
        <v>4.9320811690000002E-3</v>
      </c>
      <c r="N7677" s="21">
        <v>0</v>
      </c>
    </row>
    <row r="7678" spans="1:14" ht="15" customHeight="1" outlineLevel="1" x14ac:dyDescent="0.3">
      <c r="A7678" s="12">
        <v>7676</v>
      </c>
      <c r="B7678" s="13">
        <v>1</v>
      </c>
      <c r="C7678" s="19">
        <v>1.64228468675797E-4</v>
      </c>
      <c r="D7678" s="20">
        <v>1.042082332E-4</v>
      </c>
      <c r="E7678" s="21">
        <v>0</v>
      </c>
      <c r="F7678" s="22">
        <v>8.8112972579242903E-5</v>
      </c>
      <c r="G7678" s="22">
        <v>1.14155251141553E-4</v>
      </c>
      <c r="H7678" s="26">
        <v>0</v>
      </c>
      <c r="I7678" s="20">
        <v>0.40612878200000002</v>
      </c>
      <c r="J7678" s="24">
        <v>0.86799999999999999</v>
      </c>
      <c r="K7678" s="20">
        <v>0.1275870465</v>
      </c>
      <c r="L7678" s="24">
        <v>0.24713980999999999</v>
      </c>
      <c r="M7678" s="20">
        <v>6.5567408709999997E-2</v>
      </c>
      <c r="N7678" s="21">
        <v>0</v>
      </c>
    </row>
    <row r="7679" spans="1:14" ht="15" customHeight="1" outlineLevel="1" x14ac:dyDescent="0.3">
      <c r="A7679" s="12">
        <v>7677</v>
      </c>
      <c r="B7679" s="13">
        <v>1</v>
      </c>
      <c r="C7679" s="19">
        <v>1.41719500176661E-4</v>
      </c>
      <c r="D7679" s="20">
        <v>1.085851835E-4</v>
      </c>
      <c r="E7679" s="21">
        <v>0</v>
      </c>
      <c r="F7679" s="22">
        <v>5.87419817194953E-5</v>
      </c>
      <c r="G7679" s="22">
        <v>1.14155251141553E-4</v>
      </c>
      <c r="H7679" s="26">
        <v>0</v>
      </c>
      <c r="I7679" s="20">
        <v>0.43609387119999998</v>
      </c>
      <c r="J7679" s="24">
        <v>0.8992</v>
      </c>
      <c r="K7679" s="20">
        <v>8.1324567809999998E-2</v>
      </c>
      <c r="L7679" s="20">
        <v>0.22532480120000001</v>
      </c>
      <c r="M7679" s="20">
        <v>9.5239776750000005E-2</v>
      </c>
      <c r="N7679" s="21">
        <v>0</v>
      </c>
    </row>
    <row r="7680" spans="1:14" ht="15" customHeight="1" outlineLevel="1" x14ac:dyDescent="0.3">
      <c r="A7680" s="12">
        <v>7678</v>
      </c>
      <c r="B7680" s="13">
        <v>1</v>
      </c>
      <c r="C7680" s="19">
        <v>1.2246285088801401E-4</v>
      </c>
      <c r="D7680" s="20">
        <v>1.117758576E-4</v>
      </c>
      <c r="E7680" s="21">
        <v>0</v>
      </c>
      <c r="F7680" s="22">
        <v>3.7594868300476997E-5</v>
      </c>
      <c r="G7680" s="22">
        <v>1.14155251141553E-4</v>
      </c>
      <c r="H7680" s="26">
        <v>0</v>
      </c>
      <c r="I7680" s="20">
        <v>0.46402249810000001</v>
      </c>
      <c r="J7680" s="24">
        <v>0.91700000000000004</v>
      </c>
      <c r="K7680" s="20">
        <v>0.12539566590000001</v>
      </c>
      <c r="L7680" s="20">
        <v>0.21630793100000001</v>
      </c>
      <c r="M7680" s="20">
        <v>6.2135736179999998E-2</v>
      </c>
      <c r="N7680" s="21">
        <v>0</v>
      </c>
    </row>
    <row r="7681" spans="1:14" ht="15" customHeight="1" outlineLevel="1" x14ac:dyDescent="0.3">
      <c r="A7681" s="12">
        <v>7679</v>
      </c>
      <c r="B7681" s="13">
        <v>1</v>
      </c>
      <c r="C7681" s="19">
        <v>1.2237954371644301E-4</v>
      </c>
      <c r="D7681" s="20">
        <v>1.129007747E-4</v>
      </c>
      <c r="E7681" s="21">
        <v>0</v>
      </c>
      <c r="F7681" s="22">
        <v>2.3496792687798098E-5</v>
      </c>
      <c r="G7681" s="22">
        <v>1.14155251141553E-4</v>
      </c>
      <c r="H7681" s="26">
        <v>0</v>
      </c>
      <c r="I7681" s="20">
        <v>0.51425523660000005</v>
      </c>
      <c r="J7681" s="24">
        <v>0.95040000000000002</v>
      </c>
      <c r="K7681" s="20">
        <v>0.1214998783</v>
      </c>
      <c r="L7681" s="20">
        <v>0.20932712819999999</v>
      </c>
      <c r="M7681" s="20">
        <v>2.1786057979999999E-2</v>
      </c>
      <c r="N7681" s="21">
        <v>0</v>
      </c>
    </row>
    <row r="7682" spans="1:14" ht="15" customHeight="1" outlineLevel="1" x14ac:dyDescent="0.3">
      <c r="A7682" s="12">
        <v>7680</v>
      </c>
      <c r="B7682" s="13">
        <v>1</v>
      </c>
      <c r="C7682" s="19">
        <v>1.25579397564735E-4</v>
      </c>
      <c r="D7682" s="20">
        <v>1.138211615E-4</v>
      </c>
      <c r="E7682" s="21">
        <v>0</v>
      </c>
      <c r="F7682" s="22">
        <v>9.3987170751192492E-6</v>
      </c>
      <c r="G7682" s="22">
        <v>1.14155251141553E-4</v>
      </c>
      <c r="H7682" s="26">
        <v>0</v>
      </c>
      <c r="I7682" s="20">
        <v>0.56477889839999995</v>
      </c>
      <c r="J7682" s="24">
        <v>0.97199999999999998</v>
      </c>
      <c r="K7682" s="20">
        <v>0.1102994887</v>
      </c>
      <c r="L7682" s="20">
        <v>0.2048671708</v>
      </c>
      <c r="M7682" s="20">
        <v>1.337349021E-3</v>
      </c>
      <c r="N7682" s="21">
        <v>0</v>
      </c>
    </row>
    <row r="7683" spans="1:14" ht="15" customHeight="1" outlineLevel="1" x14ac:dyDescent="0.3">
      <c r="A7683" s="12">
        <v>7681</v>
      </c>
      <c r="B7683" s="13">
        <v>1</v>
      </c>
      <c r="C7683" s="19">
        <v>1.1005932033010899E-4</v>
      </c>
      <c r="D7683" s="20">
        <v>1.140052388E-4</v>
      </c>
      <c r="E7683" s="21">
        <v>0</v>
      </c>
      <c r="F7683" s="22">
        <v>5.8741981719495297E-6</v>
      </c>
      <c r="G7683" s="22">
        <v>1.14155251141553E-4</v>
      </c>
      <c r="H7683" s="26">
        <v>0</v>
      </c>
      <c r="I7683" s="20">
        <v>0.58301008529999998</v>
      </c>
      <c r="J7683" s="24">
        <v>0.97540000000000004</v>
      </c>
      <c r="K7683" s="20">
        <v>9.6907718530000006E-2</v>
      </c>
      <c r="L7683" s="20">
        <v>0.20767888309999999</v>
      </c>
      <c r="M7683" s="20">
        <v>2.9075304619999999E-2</v>
      </c>
      <c r="N7683" s="21">
        <v>0</v>
      </c>
    </row>
    <row r="7684" spans="1:14" ht="15" customHeight="1" outlineLevel="1" x14ac:dyDescent="0.3">
      <c r="A7684" s="12">
        <v>7682</v>
      </c>
      <c r="B7684" s="13">
        <v>1</v>
      </c>
      <c r="C7684" s="19">
        <v>9.6476172854655695E-5</v>
      </c>
      <c r="D7684" s="20">
        <v>1.135961781E-4</v>
      </c>
      <c r="E7684" s="21">
        <v>0</v>
      </c>
      <c r="F7684" s="22">
        <v>2.3496792687798102E-6</v>
      </c>
      <c r="G7684" s="22">
        <v>1.14155251141553E-4</v>
      </c>
      <c r="H7684" s="26">
        <v>0</v>
      </c>
      <c r="I7684" s="20">
        <v>0.59619860359999999</v>
      </c>
      <c r="J7684" s="24">
        <v>0.97489999999999999</v>
      </c>
      <c r="K7684" s="20">
        <v>6.3793523249999998E-2</v>
      </c>
      <c r="L7684" s="20">
        <v>0.21301144080000001</v>
      </c>
      <c r="M7684" s="20">
        <v>0.1325637603</v>
      </c>
      <c r="N7684" s="21">
        <v>0</v>
      </c>
    </row>
    <row r="7685" spans="1:14" ht="15" customHeight="1" outlineLevel="1" x14ac:dyDescent="0.3">
      <c r="A7685" s="12">
        <v>7683</v>
      </c>
      <c r="B7685" s="13">
        <v>1</v>
      </c>
      <c r="C7685" s="19">
        <v>8.9357880985722001E-5</v>
      </c>
      <c r="D7685" s="20">
        <v>1.120212941E-4</v>
      </c>
      <c r="E7685" s="21">
        <v>0</v>
      </c>
      <c r="F7685" s="22">
        <v>1.17483963438991E-6</v>
      </c>
      <c r="G7685" s="22">
        <v>1.14155251141553E-4</v>
      </c>
      <c r="H7685" s="26">
        <v>0</v>
      </c>
      <c r="I7685" s="20">
        <v>0.61937548490000005</v>
      </c>
      <c r="J7685" s="24">
        <v>0.96789999999999998</v>
      </c>
      <c r="K7685" s="20">
        <v>3.2627221820000003E-2</v>
      </c>
      <c r="L7685" s="20">
        <v>0.21068450650000001</v>
      </c>
      <c r="M7685" s="20">
        <v>0.16726894880000001</v>
      </c>
      <c r="N7685" s="21">
        <v>0</v>
      </c>
    </row>
    <row r="7686" spans="1:14" ht="15" customHeight="1" outlineLevel="1" x14ac:dyDescent="0.3">
      <c r="A7686" s="12">
        <v>7684</v>
      </c>
      <c r="B7686" s="13">
        <v>1</v>
      </c>
      <c r="C7686" s="19">
        <v>7.8971227136414603E-5</v>
      </c>
      <c r="D7686" s="20">
        <v>1.07767062E-4</v>
      </c>
      <c r="E7686" s="21">
        <v>0</v>
      </c>
      <c r="F7686" s="22">
        <v>1.40980756126789E-5</v>
      </c>
      <c r="G7686" s="22">
        <v>1.14155251141553E-4</v>
      </c>
      <c r="H7686" s="26">
        <v>0</v>
      </c>
      <c r="I7686" s="20">
        <v>0.6381885182</v>
      </c>
      <c r="J7686" s="24">
        <v>0.94910000000000005</v>
      </c>
      <c r="K7686" s="20">
        <v>3.4088142199999998E-2</v>
      </c>
      <c r="L7686" s="20">
        <v>0.20709714949999999</v>
      </c>
      <c r="M7686" s="20">
        <v>0.1064028086</v>
      </c>
      <c r="N7686" s="21">
        <v>0</v>
      </c>
    </row>
    <row r="7687" spans="1:14" ht="15" customHeight="1" outlineLevel="1" x14ac:dyDescent="0.3">
      <c r="A7687" s="12">
        <v>7685</v>
      </c>
      <c r="B7687" s="13">
        <v>1</v>
      </c>
      <c r="C7687" s="19">
        <v>7.7147751079428698E-5</v>
      </c>
      <c r="D7687" s="20">
        <v>1.060285537E-4</v>
      </c>
      <c r="E7687" s="21">
        <v>0</v>
      </c>
      <c r="F7687" s="22">
        <v>3.7594868300476997E-5</v>
      </c>
      <c r="G7687" s="22">
        <v>1.14155251141553E-4</v>
      </c>
      <c r="H7687" s="26">
        <v>0</v>
      </c>
      <c r="I7687" s="20">
        <v>0.63750969739999996</v>
      </c>
      <c r="J7687" s="24">
        <v>0.92400000000000004</v>
      </c>
      <c r="K7687" s="20">
        <v>5.9775992209999997E-2</v>
      </c>
      <c r="L7687" s="20">
        <v>0.20254023660000001</v>
      </c>
      <c r="M7687" s="20">
        <v>3.1416934379999997E-2</v>
      </c>
      <c r="N7687" s="21">
        <v>0</v>
      </c>
    </row>
    <row r="7688" spans="1:14" ht="15" customHeight="1" outlineLevel="1" x14ac:dyDescent="0.3">
      <c r="A7688" s="12">
        <v>7686</v>
      </c>
      <c r="B7688" s="13">
        <v>1</v>
      </c>
      <c r="C7688" s="19">
        <v>8.8353672589275303E-5</v>
      </c>
      <c r="D7688" s="20">
        <v>1.0731709509999999E-4</v>
      </c>
      <c r="E7688" s="21">
        <v>0</v>
      </c>
      <c r="F7688" s="22">
        <v>9.3987170751192502E-5</v>
      </c>
      <c r="G7688" s="22">
        <v>1.14155251141553E-4</v>
      </c>
      <c r="H7688" s="26">
        <v>0</v>
      </c>
      <c r="I7688" s="20">
        <v>0.62761830880000002</v>
      </c>
      <c r="J7688" s="24">
        <v>0.91379999999999995</v>
      </c>
      <c r="K7688" s="20">
        <v>0.1150474799</v>
      </c>
      <c r="L7688" s="20">
        <v>0.19769245690000001</v>
      </c>
      <c r="M7688" s="20">
        <v>1.2205623430000001E-3</v>
      </c>
      <c r="N7688" s="21">
        <v>0</v>
      </c>
    </row>
    <row r="7689" spans="1:14" ht="15" customHeight="1" outlineLevel="1" x14ac:dyDescent="0.3">
      <c r="A7689" s="12">
        <v>7687</v>
      </c>
      <c r="B7689" s="13">
        <v>1</v>
      </c>
      <c r="C7689" s="19">
        <v>1.16761327237347E-4</v>
      </c>
      <c r="D7689" s="20">
        <v>1.090965095E-4</v>
      </c>
      <c r="E7689" s="21">
        <v>0</v>
      </c>
      <c r="F7689" s="22">
        <v>1.8210014333043501E-4</v>
      </c>
      <c r="G7689" s="22">
        <v>1.14155251141553E-4</v>
      </c>
      <c r="H7689" s="26">
        <v>0</v>
      </c>
      <c r="I7689" s="20">
        <v>0.60676881299999996</v>
      </c>
      <c r="J7689" s="24">
        <v>0.90149999999999997</v>
      </c>
      <c r="K7689" s="20">
        <v>0.25614803990000001</v>
      </c>
      <c r="L7689" s="20">
        <v>0.2307543145</v>
      </c>
      <c r="M7689" s="20">
        <v>3.0341067709999999E-3</v>
      </c>
      <c r="N7689" s="21">
        <v>0</v>
      </c>
    </row>
    <row r="7690" spans="1:14" ht="15" customHeight="1" outlineLevel="1" x14ac:dyDescent="0.3">
      <c r="A7690" s="12">
        <v>7688</v>
      </c>
      <c r="B7690" s="13">
        <v>1</v>
      </c>
      <c r="C7690" s="19">
        <v>1.4593691994389501E-4</v>
      </c>
      <c r="D7690" s="20">
        <v>1.0508771389999999E-4</v>
      </c>
      <c r="E7690" s="21">
        <v>0</v>
      </c>
      <c r="F7690" s="22">
        <v>1.58603350642637E-4</v>
      </c>
      <c r="G7690" s="22">
        <v>1.14155251141553E-4</v>
      </c>
      <c r="H7690" s="26">
        <v>2.6651591019221401E-2</v>
      </c>
      <c r="I7690" s="20">
        <v>0.59775019389999995</v>
      </c>
      <c r="J7690" s="24">
        <v>0.88890000000000002</v>
      </c>
      <c r="K7690" s="20">
        <v>0.26893109329999998</v>
      </c>
      <c r="L7690" s="20">
        <v>0.2372503393</v>
      </c>
      <c r="M7690" s="20">
        <v>4.8586514900000002E-2</v>
      </c>
      <c r="N7690" s="21">
        <v>0</v>
      </c>
    </row>
    <row r="7691" spans="1:14" ht="15" customHeight="1" outlineLevel="1" x14ac:dyDescent="0.3">
      <c r="A7691" s="12">
        <v>7689</v>
      </c>
      <c r="B7691" s="13">
        <v>1</v>
      </c>
      <c r="C7691" s="19">
        <v>1.5742661043372099E-4</v>
      </c>
      <c r="D7691" s="20">
        <v>8.2262122469999995E-5</v>
      </c>
      <c r="E7691" s="21">
        <v>0</v>
      </c>
      <c r="F7691" s="22">
        <v>1.4685495429873799E-4</v>
      </c>
      <c r="G7691" s="22">
        <v>1.14155251141553E-4</v>
      </c>
      <c r="H7691" s="26">
        <v>9.96607979324826E-2</v>
      </c>
      <c r="I7691" s="20">
        <v>0.58223429010000005</v>
      </c>
      <c r="J7691" s="24">
        <v>0.87490000000000001</v>
      </c>
      <c r="K7691" s="20">
        <v>0.27112247379999999</v>
      </c>
      <c r="L7691" s="20">
        <v>0.23414776030000001</v>
      </c>
      <c r="M7691" s="20">
        <v>7.4782230549999995E-2</v>
      </c>
      <c r="N7691" s="20">
        <v>0.1363551429</v>
      </c>
    </row>
    <row r="7692" spans="1:14" ht="15" customHeight="1" outlineLevel="1" x14ac:dyDescent="0.3">
      <c r="A7692" s="12">
        <v>7690</v>
      </c>
      <c r="B7692" s="13">
        <v>1</v>
      </c>
      <c r="C7692" s="19">
        <v>1.6575888058040401E-4</v>
      </c>
      <c r="D7692" s="20">
        <v>5.7432133240000001E-5</v>
      </c>
      <c r="E7692" s="21">
        <v>0</v>
      </c>
      <c r="F7692" s="22">
        <v>1.6447754881458699E-4</v>
      </c>
      <c r="G7692" s="22">
        <v>1.14155251141553E-4</v>
      </c>
      <c r="H7692" s="26">
        <v>0.20029074462930099</v>
      </c>
      <c r="I7692" s="20">
        <v>0.58155546940000002</v>
      </c>
      <c r="J7692" s="24">
        <v>0.89680000000000004</v>
      </c>
      <c r="K7692" s="20">
        <v>0.31762843930000001</v>
      </c>
      <c r="L7692" s="20">
        <v>0.2257126236</v>
      </c>
      <c r="M7692" s="20">
        <v>5.0911128700000002E-2</v>
      </c>
      <c r="N7692" s="20">
        <v>0.3364362857</v>
      </c>
    </row>
    <row r="7693" spans="1:14" ht="15" customHeight="1" outlineLevel="1" x14ac:dyDescent="0.3">
      <c r="A7693" s="12">
        <v>7691</v>
      </c>
      <c r="B7693" s="13">
        <v>1</v>
      </c>
      <c r="C7693" s="19">
        <v>1.7115607444378301E-4</v>
      </c>
      <c r="D7693" s="20">
        <v>3.5240586030000001E-5</v>
      </c>
      <c r="E7693" s="21">
        <v>0</v>
      </c>
      <c r="F7693" s="22">
        <v>1.87974341502385E-4</v>
      </c>
      <c r="G7693" s="22">
        <v>1.14155251141553E-4</v>
      </c>
      <c r="H7693" s="26">
        <v>0.26296236472298501</v>
      </c>
      <c r="I7693" s="20">
        <v>0.56933669509999996</v>
      </c>
      <c r="J7693" s="24">
        <v>0.92759999999999998</v>
      </c>
      <c r="K7693" s="20">
        <v>0.40321402480000001</v>
      </c>
      <c r="L7693" s="20">
        <v>0.22891215819999999</v>
      </c>
      <c r="M7693" s="20">
        <v>1.9118512220000002E-2</v>
      </c>
      <c r="N7693" s="20">
        <v>0.52842771430000002</v>
      </c>
    </row>
    <row r="7694" spans="1:14" ht="15" customHeight="1" outlineLevel="1" x14ac:dyDescent="0.3">
      <c r="A7694" s="12">
        <v>7692</v>
      </c>
      <c r="B7694" s="13">
        <v>1</v>
      </c>
      <c r="C7694" s="19">
        <v>1.77015230824505E-4</v>
      </c>
      <c r="D7694" s="20">
        <v>1.7037381410000002E-5</v>
      </c>
      <c r="E7694" s="21">
        <v>0</v>
      </c>
      <c r="F7694" s="22">
        <v>2.0677177565262301E-4</v>
      </c>
      <c r="G7694" s="22">
        <v>1.14155251141553E-4</v>
      </c>
      <c r="H7694" s="26">
        <v>0.29332902600549199</v>
      </c>
      <c r="I7694" s="20">
        <v>0.57748254460000004</v>
      </c>
      <c r="J7694" s="24">
        <v>0.98080000000000001</v>
      </c>
      <c r="K7694" s="20">
        <v>0.28500121740000001</v>
      </c>
      <c r="L7694" s="20">
        <v>0.23269342639999999</v>
      </c>
      <c r="M7694" s="20">
        <v>1.337349021E-3</v>
      </c>
      <c r="N7694" s="20">
        <v>0.70747114290000002</v>
      </c>
    </row>
    <row r="7695" spans="1:14" ht="15" customHeight="1" outlineLevel="1" x14ac:dyDescent="0.3">
      <c r="A7695" s="12">
        <v>7693</v>
      </c>
      <c r="B7695" s="13">
        <v>1</v>
      </c>
      <c r="C7695" s="19">
        <v>1.79521881998704E-4</v>
      </c>
      <c r="D7695" s="20">
        <v>5.4200553090000004E-6</v>
      </c>
      <c r="E7695" s="21">
        <v>0</v>
      </c>
      <c r="F7695" s="22">
        <v>1.87974341502385E-4</v>
      </c>
      <c r="G7695" s="22">
        <v>1.14155251141553E-4</v>
      </c>
      <c r="H7695" s="26">
        <v>0.292682926829268</v>
      </c>
      <c r="I7695" s="20">
        <v>0.59949573310000004</v>
      </c>
      <c r="J7695" s="24">
        <v>0.98080000000000001</v>
      </c>
      <c r="K7695" s="20">
        <v>0.27988799609999998</v>
      </c>
      <c r="L7695" s="20">
        <v>0.23502036069999999</v>
      </c>
      <c r="M7695" s="20">
        <v>2.272746481E-2</v>
      </c>
      <c r="N7695" s="20">
        <v>0.75383657140000004</v>
      </c>
    </row>
    <row r="7696" spans="1:14" ht="15" customHeight="1" outlineLevel="1" x14ac:dyDescent="0.3">
      <c r="A7696" s="12">
        <v>7694</v>
      </c>
      <c r="B7696" s="13">
        <v>1</v>
      </c>
      <c r="C7696" s="19">
        <v>1.7609343048296199E-4</v>
      </c>
      <c r="D7696" s="20">
        <v>1.574883995E-6</v>
      </c>
      <c r="E7696" s="21">
        <v>0</v>
      </c>
      <c r="F7696" s="22">
        <v>1.90324020771165E-4</v>
      </c>
      <c r="G7696" s="22">
        <v>1.14155251141553E-4</v>
      </c>
      <c r="H7696" s="26">
        <v>0.23614924890970801</v>
      </c>
      <c r="I7696" s="20">
        <v>0.61636927850000001</v>
      </c>
      <c r="J7696" s="24">
        <v>0.97519999999999996</v>
      </c>
      <c r="K7696" s="20">
        <v>0.26393961529999999</v>
      </c>
      <c r="L7696" s="20">
        <v>0.2452006981</v>
      </c>
      <c r="M7696" s="20">
        <v>0.10673713579999999</v>
      </c>
      <c r="N7696" s="20">
        <v>0.72021857140000001</v>
      </c>
    </row>
    <row r="7697" spans="1:14" ht="15" customHeight="1" outlineLevel="1" x14ac:dyDescent="0.3">
      <c r="A7697" s="12">
        <v>7695</v>
      </c>
      <c r="B7697" s="13">
        <v>1</v>
      </c>
      <c r="C7697" s="19">
        <v>1.7169994362264799E-4</v>
      </c>
      <c r="D7697" s="20">
        <v>4.3564972860000002E-6</v>
      </c>
      <c r="E7697" s="21">
        <v>0</v>
      </c>
      <c r="F7697" s="22">
        <v>2.1382081345896301E-4</v>
      </c>
      <c r="G7697" s="22">
        <v>1.14155251141553E-4</v>
      </c>
      <c r="H7697" s="26">
        <v>0.147472136973025</v>
      </c>
      <c r="I7697" s="20">
        <v>0.63363072149999999</v>
      </c>
      <c r="J7697" s="24">
        <v>0.97389999999999999</v>
      </c>
      <c r="K7697" s="20">
        <v>0.26503530559999999</v>
      </c>
      <c r="L7697" s="20">
        <v>0.2401590072</v>
      </c>
      <c r="M7697" s="20">
        <v>0.1339001655</v>
      </c>
      <c r="N7697" s="24">
        <v>5.9825999999999997E-2</v>
      </c>
    </row>
    <row r="7698" spans="1:14" ht="15" customHeight="1" outlineLevel="1" x14ac:dyDescent="0.3">
      <c r="A7698" s="12">
        <v>7696</v>
      </c>
      <c r="B7698" s="13">
        <v>1</v>
      </c>
      <c r="C7698" s="19">
        <v>1.613415664082E-4</v>
      </c>
      <c r="D7698" s="20">
        <v>1.5687480839999999E-5</v>
      </c>
      <c r="E7698" s="21">
        <v>0</v>
      </c>
      <c r="F7698" s="22">
        <v>2.23219530534082E-4</v>
      </c>
      <c r="G7698" s="22">
        <v>1.14155251141553E-4</v>
      </c>
      <c r="H7698" s="26">
        <v>5.57260539492812E-2</v>
      </c>
      <c r="I7698" s="20">
        <v>0.65913498839999995</v>
      </c>
      <c r="J7698" s="24">
        <v>0.96699999999999997</v>
      </c>
      <c r="K7698" s="20">
        <v>0.2570002435</v>
      </c>
      <c r="L7698" s="20">
        <v>0.24655807639999999</v>
      </c>
      <c r="M7698" s="20">
        <v>8.5976071870000004E-2</v>
      </c>
      <c r="N7698" s="20">
        <v>0.4863522857</v>
      </c>
    </row>
    <row r="7699" spans="1:14" ht="15" customHeight="1" outlineLevel="1" x14ac:dyDescent="0.3">
      <c r="A7699" s="12">
        <v>7697</v>
      </c>
      <c r="B7699" s="13">
        <v>1</v>
      </c>
      <c r="C7699" s="19">
        <v>1.54926823028658E-4</v>
      </c>
      <c r="D7699" s="20">
        <v>3.1293149519999999E-5</v>
      </c>
      <c r="E7699" s="21">
        <v>0</v>
      </c>
      <c r="F7699" s="22">
        <v>2.23219530534082E-4</v>
      </c>
      <c r="G7699" s="22">
        <v>1.14155251141553E-4</v>
      </c>
      <c r="H7699" s="26">
        <v>1.04991116136327E-2</v>
      </c>
      <c r="I7699" s="20">
        <v>0.6689294026</v>
      </c>
      <c r="J7699" s="24">
        <v>0.95150000000000001</v>
      </c>
      <c r="K7699" s="20">
        <v>0.3104455807</v>
      </c>
      <c r="L7699" s="20">
        <v>0.27719604419999999</v>
      </c>
      <c r="M7699" s="20">
        <v>2.5498245579999999E-2</v>
      </c>
      <c r="N7699" s="21">
        <v>0</v>
      </c>
    </row>
    <row r="7700" spans="1:14" ht="15" customHeight="1" outlineLevel="1" x14ac:dyDescent="0.3">
      <c r="A7700" s="12">
        <v>7698</v>
      </c>
      <c r="B7700" s="13">
        <v>1</v>
      </c>
      <c r="C7700" s="19">
        <v>1.6624400013398699E-4</v>
      </c>
      <c r="D7700" s="20">
        <v>3.8922133029999998E-5</v>
      </c>
      <c r="E7700" s="21">
        <v>0</v>
      </c>
      <c r="F7700" s="22">
        <v>1.6447754881458699E-4</v>
      </c>
      <c r="G7700" s="22">
        <v>1.14155251141553E-4</v>
      </c>
      <c r="H7700" s="26">
        <v>0</v>
      </c>
      <c r="I7700" s="20">
        <v>0.6688324282</v>
      </c>
      <c r="J7700" s="24">
        <v>0.93959999999999999</v>
      </c>
      <c r="K7700" s="20">
        <v>0.37472607740000002</v>
      </c>
      <c r="L7700" s="20">
        <v>0.28824898199999999</v>
      </c>
      <c r="M7700" s="20">
        <v>1.128600373E-3</v>
      </c>
      <c r="N7700" s="21">
        <v>0</v>
      </c>
    </row>
    <row r="7701" spans="1:14" ht="15" customHeight="1" outlineLevel="1" x14ac:dyDescent="0.3">
      <c r="A7701" s="12">
        <v>7699</v>
      </c>
      <c r="B7701" s="13">
        <v>1</v>
      </c>
      <c r="C7701" s="19">
        <v>1.8112993397788801E-4</v>
      </c>
      <c r="D7701" s="20">
        <v>4.6407945270000002E-5</v>
      </c>
      <c r="E7701" s="21">
        <v>0</v>
      </c>
      <c r="F7701" s="22">
        <v>1.1748396343899099E-4</v>
      </c>
      <c r="G7701" s="22">
        <v>1.14155251141553E-4</v>
      </c>
      <c r="H7701" s="26">
        <v>0</v>
      </c>
      <c r="I7701" s="20">
        <v>0.65981380919999999</v>
      </c>
      <c r="J7701" s="24">
        <v>0.91979999999999995</v>
      </c>
      <c r="K7701" s="20">
        <v>0.36900413929999998</v>
      </c>
      <c r="L7701" s="20">
        <v>0.2772929998</v>
      </c>
      <c r="M7701" s="20">
        <v>1.8864382680000001E-3</v>
      </c>
      <c r="N7701" s="21">
        <v>0</v>
      </c>
    </row>
    <row r="7702" spans="1:14" ht="15" customHeight="1" outlineLevel="1" x14ac:dyDescent="0.3">
      <c r="A7702" s="12">
        <v>7700</v>
      </c>
      <c r="B7702" s="13">
        <v>1</v>
      </c>
      <c r="C7702" s="19">
        <v>1.7716794094465999E-4</v>
      </c>
      <c r="D7702" s="20">
        <v>5.4221006129999999E-5</v>
      </c>
      <c r="E7702" s="21">
        <v>0</v>
      </c>
      <c r="F7702" s="22">
        <v>8.8112972579242903E-5</v>
      </c>
      <c r="G7702" s="22">
        <v>1.14155251141553E-4</v>
      </c>
      <c r="H7702" s="26">
        <v>0</v>
      </c>
      <c r="I7702" s="20">
        <v>0.64798293250000005</v>
      </c>
      <c r="J7702" s="24">
        <v>0.90780000000000005</v>
      </c>
      <c r="K7702" s="20">
        <v>0.26247869489999998</v>
      </c>
      <c r="L7702" s="20">
        <v>0.243552453</v>
      </c>
      <c r="M7702" s="20">
        <v>3.6908648609999997E-2</v>
      </c>
      <c r="N7702" s="21">
        <v>0</v>
      </c>
    </row>
    <row r="7703" spans="1:14" ht="15" customHeight="1" outlineLevel="1" x14ac:dyDescent="0.3">
      <c r="A7703" s="12">
        <v>7701</v>
      </c>
      <c r="B7703" s="13">
        <v>1</v>
      </c>
      <c r="C7703" s="19">
        <v>1.53065594733849E-4</v>
      </c>
      <c r="D7703" s="20">
        <v>6.2381768649999997E-5</v>
      </c>
      <c r="E7703" s="21">
        <v>0</v>
      </c>
      <c r="F7703" s="22">
        <v>5.87419817194953E-5</v>
      </c>
      <c r="G7703" s="22">
        <v>1.14155251141553E-4</v>
      </c>
      <c r="H7703" s="26">
        <v>0</v>
      </c>
      <c r="I7703" s="20">
        <v>0.62024825449999998</v>
      </c>
      <c r="J7703" s="24">
        <v>0.87880000000000003</v>
      </c>
      <c r="K7703" s="20">
        <v>0.1933284636</v>
      </c>
      <c r="L7703" s="20">
        <v>0.21650184219999999</v>
      </c>
      <c r="M7703" s="20">
        <v>6.016074465E-2</v>
      </c>
      <c r="N7703" s="21">
        <v>0</v>
      </c>
    </row>
    <row r="7704" spans="1:14" ht="15" customHeight="1" outlineLevel="1" x14ac:dyDescent="0.3">
      <c r="A7704" s="12">
        <v>7702</v>
      </c>
      <c r="B7704" s="13">
        <v>1</v>
      </c>
      <c r="C7704" s="19">
        <v>1.3270071364242001E-4</v>
      </c>
      <c r="D7704" s="20">
        <v>6.9213083650000002E-5</v>
      </c>
      <c r="E7704" s="21">
        <v>0</v>
      </c>
      <c r="F7704" s="22">
        <v>3.7594868300476997E-5</v>
      </c>
      <c r="G7704" s="22">
        <v>1.14155251141553E-4</v>
      </c>
      <c r="H7704" s="26">
        <v>0</v>
      </c>
      <c r="I7704" s="20">
        <v>0.59775019389999995</v>
      </c>
      <c r="J7704" s="24">
        <v>0.84160000000000001</v>
      </c>
      <c r="K7704" s="20">
        <v>0.22656440219999999</v>
      </c>
      <c r="L7704" s="20">
        <v>0.22280395580000001</v>
      </c>
      <c r="M7704" s="20">
        <v>4.2661774049999997E-2</v>
      </c>
      <c r="N7704" s="21">
        <v>0</v>
      </c>
    </row>
    <row r="7705" spans="1:14" ht="15" customHeight="1" outlineLevel="1" x14ac:dyDescent="0.3">
      <c r="A7705" s="12">
        <v>7703</v>
      </c>
      <c r="B7705" s="13">
        <v>1</v>
      </c>
      <c r="C7705" s="19">
        <v>1.30517889364047E-4</v>
      </c>
      <c r="D7705" s="20">
        <v>7.5226277080000004E-5</v>
      </c>
      <c r="E7705" s="21">
        <v>0</v>
      </c>
      <c r="F7705" s="22">
        <v>2.3496792687798098E-5</v>
      </c>
      <c r="G7705" s="22">
        <v>1.14155251141553E-4</v>
      </c>
      <c r="H7705" s="26">
        <v>0</v>
      </c>
      <c r="I7705" s="20">
        <v>0.58524049649999998</v>
      </c>
      <c r="J7705" s="24">
        <v>0.8034</v>
      </c>
      <c r="K7705" s="20">
        <v>0.23094716339999999</v>
      </c>
      <c r="L7705" s="20">
        <v>0.23017258099999999</v>
      </c>
      <c r="M7705" s="20">
        <v>1.7069503980000001E-2</v>
      </c>
      <c r="N7705" s="21">
        <v>0</v>
      </c>
    </row>
    <row r="7706" spans="1:14" ht="15" customHeight="1" outlineLevel="1" x14ac:dyDescent="0.3">
      <c r="A7706" s="12">
        <v>7704</v>
      </c>
      <c r="B7706" s="13">
        <v>1</v>
      </c>
      <c r="C7706" s="19">
        <v>1.31484196944405E-4</v>
      </c>
      <c r="D7706" s="20">
        <v>8.025772465E-5</v>
      </c>
      <c r="E7706" s="21">
        <v>0</v>
      </c>
      <c r="F7706" s="22">
        <v>9.3987170751192492E-6</v>
      </c>
      <c r="G7706" s="22">
        <v>1.14155251141553E-4</v>
      </c>
      <c r="H7706" s="26">
        <v>0</v>
      </c>
      <c r="I7706" s="20">
        <v>0.58165244380000003</v>
      </c>
      <c r="J7706" s="24">
        <v>0.75690000000000002</v>
      </c>
      <c r="K7706" s="20">
        <v>0.1214998783</v>
      </c>
      <c r="L7706" s="20">
        <v>0.21747139809999999</v>
      </c>
      <c r="M7706" s="20">
        <v>1.337349021E-3</v>
      </c>
      <c r="N7706" s="21">
        <v>0</v>
      </c>
    </row>
    <row r="7707" spans="1:14" ht="15" customHeight="1" outlineLevel="1" x14ac:dyDescent="0.3">
      <c r="A7707" s="12">
        <v>7705</v>
      </c>
      <c r="B7707" s="13">
        <v>1</v>
      </c>
      <c r="C7707" s="19">
        <v>1.14237679315895E-4</v>
      </c>
      <c r="D7707" s="20">
        <v>8.3939271659999994E-5</v>
      </c>
      <c r="E7707" s="21">
        <v>0</v>
      </c>
      <c r="F7707" s="22">
        <v>5.8741981719495297E-6</v>
      </c>
      <c r="G7707" s="22">
        <v>1.14155251141553E-4</v>
      </c>
      <c r="H7707" s="26">
        <v>0</v>
      </c>
      <c r="I7707" s="20">
        <v>0.56836695110000002</v>
      </c>
      <c r="J7707" s="24">
        <v>0.71040000000000003</v>
      </c>
      <c r="K7707" s="20">
        <v>7.5115656200000006E-2</v>
      </c>
      <c r="L7707" s="20">
        <v>0.19798332360000001</v>
      </c>
      <c r="M7707" s="20">
        <v>1.8372206459999998E-2</v>
      </c>
      <c r="N7707" s="21">
        <v>0</v>
      </c>
    </row>
    <row r="7708" spans="1:14" ht="15" customHeight="1" outlineLevel="1" x14ac:dyDescent="0.3">
      <c r="A7708" s="12">
        <v>7706</v>
      </c>
      <c r="B7708" s="13">
        <v>1</v>
      </c>
      <c r="C7708" s="19">
        <v>9.9021840301074003E-5</v>
      </c>
      <c r="D7708" s="20">
        <v>8.6311824169999995E-5</v>
      </c>
      <c r="E7708" s="21">
        <v>0</v>
      </c>
      <c r="F7708" s="22">
        <v>2.3496792687798102E-6</v>
      </c>
      <c r="G7708" s="22">
        <v>1.14155251141553E-4</v>
      </c>
      <c r="H7708" s="26">
        <v>0</v>
      </c>
      <c r="I7708" s="20">
        <v>0.54761442979999997</v>
      </c>
      <c r="J7708" s="24">
        <v>0.67779999999999996</v>
      </c>
      <c r="K7708" s="20">
        <v>5.3323593859999997E-2</v>
      </c>
      <c r="L7708" s="20">
        <v>0.1974985457</v>
      </c>
      <c r="M7708" s="20">
        <v>8.8675845150000002E-2</v>
      </c>
      <c r="N7708" s="21">
        <v>0</v>
      </c>
    </row>
    <row r="7709" spans="1:14" ht="15" customHeight="1" outlineLevel="1" x14ac:dyDescent="0.3">
      <c r="A7709" s="12">
        <v>7707</v>
      </c>
      <c r="B7709" s="13">
        <v>1</v>
      </c>
      <c r="C7709" s="19">
        <v>9.0957053669713303E-5</v>
      </c>
      <c r="D7709" s="20">
        <v>8.9768387740000004E-5</v>
      </c>
      <c r="E7709" s="21">
        <v>0</v>
      </c>
      <c r="F7709" s="22">
        <v>1.17483963438991E-6</v>
      </c>
      <c r="G7709" s="22">
        <v>1.14155251141553E-4</v>
      </c>
      <c r="H7709" s="26">
        <v>0</v>
      </c>
      <c r="I7709" s="20">
        <v>0.53258339799999999</v>
      </c>
      <c r="J7709" s="24">
        <v>0.64170000000000005</v>
      </c>
      <c r="K7709" s="20">
        <v>4.55320185E-2</v>
      </c>
      <c r="L7709" s="20">
        <v>0.2082606166</v>
      </c>
      <c r="M7709" s="20">
        <v>0.11065140969999999</v>
      </c>
      <c r="N7709" s="21">
        <v>0</v>
      </c>
    </row>
    <row r="7710" spans="1:14" ht="15" customHeight="1" outlineLevel="1" x14ac:dyDescent="0.3">
      <c r="A7710" s="12">
        <v>7708</v>
      </c>
      <c r="B7710" s="13">
        <v>1</v>
      </c>
      <c r="C7710" s="19">
        <v>7.7651380559682202E-5</v>
      </c>
      <c r="D7710" s="20">
        <v>9.4472586689999994E-5</v>
      </c>
      <c r="E7710" s="21">
        <v>0</v>
      </c>
      <c r="F7710" s="22">
        <v>1.40980756126789E-5</v>
      </c>
      <c r="G7710" s="22">
        <v>1.14155251141553E-4</v>
      </c>
      <c r="H7710" s="26">
        <v>0</v>
      </c>
      <c r="I7710" s="20">
        <v>0.49301784329999998</v>
      </c>
      <c r="J7710" s="24">
        <v>0.61560000000000004</v>
      </c>
      <c r="K7710" s="20">
        <v>2.4348673000000001E-2</v>
      </c>
      <c r="L7710" s="20">
        <v>0.21834399839999999</v>
      </c>
      <c r="M7710" s="20">
        <v>7.1658681769999996E-2</v>
      </c>
      <c r="N7710" s="21">
        <v>0</v>
      </c>
    </row>
    <row r="7711" spans="1:14" ht="15" customHeight="1" outlineLevel="1" x14ac:dyDescent="0.3">
      <c r="A7711" s="12">
        <v>7709</v>
      </c>
      <c r="B7711" s="13">
        <v>1</v>
      </c>
      <c r="C7711" s="19">
        <v>7.3941080919194497E-5</v>
      </c>
      <c r="D7711" s="20">
        <v>9.9810829840000001E-5</v>
      </c>
      <c r="E7711" s="21">
        <v>0</v>
      </c>
      <c r="F7711" s="22">
        <v>3.7594868300476997E-5</v>
      </c>
      <c r="G7711" s="22">
        <v>1.14155251141553E-4</v>
      </c>
      <c r="H7711" s="26">
        <v>0</v>
      </c>
      <c r="I7711" s="20">
        <v>0.42562063620000001</v>
      </c>
      <c r="J7711" s="24">
        <v>0.62090000000000001</v>
      </c>
      <c r="K7711" s="20">
        <v>4.8575602629999999E-2</v>
      </c>
      <c r="L7711" s="20">
        <v>0.22008919909999999</v>
      </c>
      <c r="M7711" s="20">
        <v>2.1337974990000001E-2</v>
      </c>
      <c r="N7711" s="21">
        <v>0</v>
      </c>
    </row>
    <row r="7712" spans="1:14" ht="15" customHeight="1" outlineLevel="1" x14ac:dyDescent="0.3">
      <c r="A7712" s="12">
        <v>7710</v>
      </c>
      <c r="B7712" s="13">
        <v>1</v>
      </c>
      <c r="C7712" s="19">
        <v>8.4184479149425397E-5</v>
      </c>
      <c r="D7712" s="20">
        <v>1.047195592E-4</v>
      </c>
      <c r="E7712" s="21">
        <v>0</v>
      </c>
      <c r="F7712" s="22">
        <v>9.3987170751192502E-5</v>
      </c>
      <c r="G7712" s="22">
        <v>1.14155251141553E-4</v>
      </c>
      <c r="H7712" s="26">
        <v>0</v>
      </c>
      <c r="I7712" s="20">
        <v>0.36966640810000001</v>
      </c>
      <c r="J7712" s="24">
        <v>0.63790000000000002</v>
      </c>
      <c r="K7712" s="20">
        <v>0.1112734356</v>
      </c>
      <c r="L7712" s="20">
        <v>0.22687609080000001</v>
      </c>
      <c r="M7712" s="20">
        <v>1.0584490619999999E-3</v>
      </c>
      <c r="N7712" s="21">
        <v>0</v>
      </c>
    </row>
    <row r="7713" spans="1:14" ht="15" customHeight="1" outlineLevel="1" x14ac:dyDescent="0.3">
      <c r="A7713" s="12">
        <v>7711</v>
      </c>
      <c r="B7713" s="13">
        <v>1</v>
      </c>
      <c r="C7713" s="19">
        <v>1.1006178143558801E-4</v>
      </c>
      <c r="D7713" s="20">
        <v>1.0913741559999999E-4</v>
      </c>
      <c r="E7713" s="21">
        <v>0</v>
      </c>
      <c r="F7713" s="22">
        <v>1.8210014333043501E-4</v>
      </c>
      <c r="G7713" s="22">
        <v>1.14155251141553E-4</v>
      </c>
      <c r="H7713" s="26">
        <v>0</v>
      </c>
      <c r="I7713" s="20">
        <v>0.35870830100000001</v>
      </c>
      <c r="J7713" s="24">
        <v>0.66559999999999997</v>
      </c>
      <c r="K7713" s="20">
        <v>0.22936449959999999</v>
      </c>
      <c r="L7713" s="20">
        <v>0.26624006210000001</v>
      </c>
      <c r="M7713" s="20">
        <v>1.211149307E-3</v>
      </c>
      <c r="N7713" s="21">
        <v>0</v>
      </c>
    </row>
    <row r="7714" spans="1:14" ht="15" customHeight="1" outlineLevel="1" x14ac:dyDescent="0.3">
      <c r="A7714" s="12">
        <v>7712</v>
      </c>
      <c r="B7714" s="13">
        <v>1</v>
      </c>
      <c r="C7714" s="19">
        <v>1.3871554264215699E-4</v>
      </c>
      <c r="D7714" s="20">
        <v>1.074398134E-4</v>
      </c>
      <c r="E7714" s="21">
        <v>0</v>
      </c>
      <c r="F7714" s="22">
        <v>1.58603350642637E-4</v>
      </c>
      <c r="G7714" s="22">
        <v>1.14155251141553E-4</v>
      </c>
      <c r="H7714" s="26">
        <v>2.53593926667743E-2</v>
      </c>
      <c r="I7714" s="20">
        <v>0.36636927850000001</v>
      </c>
      <c r="J7714" s="24">
        <v>0.69669999999999999</v>
      </c>
      <c r="K7714" s="20">
        <v>0.25115656200000003</v>
      </c>
      <c r="L7714" s="20">
        <v>0.27622648830000002</v>
      </c>
      <c r="M7714" s="20">
        <v>2.9044063249999998E-2</v>
      </c>
      <c r="N7714" s="21">
        <v>0</v>
      </c>
    </row>
    <row r="7715" spans="1:14" ht="15" customHeight="1" outlineLevel="1" x14ac:dyDescent="0.3">
      <c r="A7715" s="12">
        <v>7713</v>
      </c>
      <c r="B7715" s="13">
        <v>1</v>
      </c>
      <c r="C7715" s="19">
        <v>1.5084894544429599E-4</v>
      </c>
      <c r="D7715" s="20">
        <v>8.608684074E-5</v>
      </c>
      <c r="E7715" s="21">
        <v>0</v>
      </c>
      <c r="F7715" s="22">
        <v>1.4685495429873799E-4</v>
      </c>
      <c r="G7715" s="22">
        <v>1.14155251141553E-4</v>
      </c>
      <c r="H7715" s="26">
        <v>0.108060087223389</v>
      </c>
      <c r="I7715" s="20">
        <v>0.37121799840000003</v>
      </c>
      <c r="J7715" s="24">
        <v>0.67169999999999996</v>
      </c>
      <c r="K7715" s="20">
        <v>0.21597272949999999</v>
      </c>
      <c r="L7715" s="20">
        <v>0.27128175300000001</v>
      </c>
      <c r="M7715" s="20">
        <v>4.9941204410000002E-2</v>
      </c>
      <c r="N7715" s="24">
        <v>9.6486000000000002E-2</v>
      </c>
    </row>
    <row r="7716" spans="1:14" ht="15" customHeight="1" outlineLevel="1" x14ac:dyDescent="0.3">
      <c r="A7716" s="12">
        <v>7714</v>
      </c>
      <c r="B7716" s="13">
        <v>1</v>
      </c>
      <c r="C7716" s="19">
        <v>1.57582785244001E-4</v>
      </c>
      <c r="D7716" s="20">
        <v>6.6145127809999994E-5</v>
      </c>
      <c r="E7716" s="21">
        <v>0</v>
      </c>
      <c r="F7716" s="22">
        <v>1.6447754881458699E-4</v>
      </c>
      <c r="G7716" s="22">
        <v>1.14155251141553E-4</v>
      </c>
      <c r="H7716" s="26">
        <v>0.218058471975448</v>
      </c>
      <c r="I7716" s="20">
        <v>0.3848913887</v>
      </c>
      <c r="J7716" s="24">
        <v>0.66439999999999999</v>
      </c>
      <c r="K7716" s="20">
        <v>0.18565863160000001</v>
      </c>
      <c r="L7716" s="20">
        <v>0.2643979058</v>
      </c>
      <c r="M7716" s="20">
        <v>3.6744014210000002E-2</v>
      </c>
      <c r="N7716" s="24">
        <v>0.24460799999999999</v>
      </c>
    </row>
    <row r="7717" spans="1:14" ht="15" customHeight="1" outlineLevel="1" x14ac:dyDescent="0.3">
      <c r="A7717" s="12">
        <v>7715</v>
      </c>
      <c r="B7717" s="13">
        <v>1</v>
      </c>
      <c r="C7717" s="19">
        <v>1.6205666773650299E-4</v>
      </c>
      <c r="D7717" s="20">
        <v>4.4853514310000003E-5</v>
      </c>
      <c r="E7717" s="21">
        <v>0</v>
      </c>
      <c r="F7717" s="22">
        <v>1.87974341502385E-4</v>
      </c>
      <c r="G7717" s="22">
        <v>1.14155251141553E-4</v>
      </c>
      <c r="H7717" s="26">
        <v>0.30156679050234197</v>
      </c>
      <c r="I7717" s="20">
        <v>0.43783941040000002</v>
      </c>
      <c r="J7717" s="24">
        <v>0.81320000000000003</v>
      </c>
      <c r="K7717" s="20">
        <v>0.18188458730000001</v>
      </c>
      <c r="L7717" s="20">
        <v>0.23812293970000001</v>
      </c>
      <c r="M7717" s="20">
        <v>1.553994163E-2</v>
      </c>
      <c r="N7717" s="20">
        <v>0.46538142859999998</v>
      </c>
    </row>
    <row r="7718" spans="1:14" ht="15" customHeight="1" outlineLevel="1" x14ac:dyDescent="0.3">
      <c r="A7718" s="12">
        <v>7716</v>
      </c>
      <c r="B7718" s="13">
        <v>1</v>
      </c>
      <c r="C7718" s="19">
        <v>1.6883025364388399E-4</v>
      </c>
      <c r="D7718" s="20">
        <v>2.4298210220000001E-5</v>
      </c>
      <c r="E7718" s="21">
        <v>0</v>
      </c>
      <c r="F7718" s="22">
        <v>2.0677177565262301E-4</v>
      </c>
      <c r="G7718" s="22">
        <v>1.14155251141553E-4</v>
      </c>
      <c r="H7718" s="26">
        <v>0.34921660474882898</v>
      </c>
      <c r="I7718" s="20">
        <v>0.50678820790000001</v>
      </c>
      <c r="J7718" s="24">
        <v>0.87319999999999998</v>
      </c>
      <c r="K7718" s="20">
        <v>0.1355003652</v>
      </c>
      <c r="L7718" s="20">
        <v>0.22833042470000001</v>
      </c>
      <c r="M7718" s="20">
        <v>1.337349021E-3</v>
      </c>
      <c r="N7718" s="20">
        <v>0.68988771429999995</v>
      </c>
    </row>
    <row r="7719" spans="1:14" ht="15" customHeight="1" outlineLevel="1" x14ac:dyDescent="0.3">
      <c r="A7719" s="12">
        <v>7717</v>
      </c>
      <c r="B7719" s="13">
        <v>1</v>
      </c>
      <c r="C7719" s="19">
        <v>1.72921488351799E-4</v>
      </c>
      <c r="D7719" s="20">
        <v>8.7129945720000005E-6</v>
      </c>
      <c r="E7719" s="21">
        <v>0</v>
      </c>
      <c r="F7719" s="22">
        <v>1.87974341502385E-4</v>
      </c>
      <c r="G7719" s="22">
        <v>1.14155251141553E-4</v>
      </c>
      <c r="H7719" s="26">
        <v>0.33516394766596702</v>
      </c>
      <c r="I7719" s="20">
        <v>0.5394685803</v>
      </c>
      <c r="J7719" s="24">
        <v>0.92579999999999996</v>
      </c>
      <c r="K7719" s="20">
        <v>0.12003895790000001</v>
      </c>
      <c r="L7719" s="20">
        <v>0.22134962189999999</v>
      </c>
      <c r="M7719" s="20">
        <v>1.461223576E-2</v>
      </c>
      <c r="N7719" s="20">
        <v>0.74940171430000002</v>
      </c>
    </row>
    <row r="7720" spans="1:14" ht="15" customHeight="1" outlineLevel="1" x14ac:dyDescent="0.3">
      <c r="A7720" s="12">
        <v>7718</v>
      </c>
      <c r="B7720" s="13">
        <v>1</v>
      </c>
      <c r="C7720" s="19">
        <v>1.6726471248463699E-4</v>
      </c>
      <c r="D7720" s="20">
        <v>2.4543646679999999E-6</v>
      </c>
      <c r="E7720" s="21">
        <v>0</v>
      </c>
      <c r="F7720" s="22">
        <v>1.90324020771165E-4</v>
      </c>
      <c r="G7720" s="22">
        <v>1.14155251141553E-4</v>
      </c>
      <c r="H7720" s="26">
        <v>0.28105314165724399</v>
      </c>
      <c r="I7720" s="20">
        <v>0.54567494179999998</v>
      </c>
      <c r="J7720" s="24">
        <v>0.92549999999999999</v>
      </c>
      <c r="K7720" s="20">
        <v>0.1065254444</v>
      </c>
      <c r="L7720" s="20">
        <v>0.2185379096</v>
      </c>
      <c r="M7720" s="20">
        <v>7.2776388189999999E-2</v>
      </c>
      <c r="N7720" s="20">
        <v>0.70185514289999995</v>
      </c>
    </row>
    <row r="7721" spans="1:14" ht="15" customHeight="1" outlineLevel="1" x14ac:dyDescent="0.3">
      <c r="A7721" s="12">
        <v>7719</v>
      </c>
      <c r="B7721" s="13">
        <v>1</v>
      </c>
      <c r="C7721" s="19">
        <v>1.6036403419987801E-4</v>
      </c>
      <c r="D7721" s="20">
        <v>6.790408916E-6</v>
      </c>
      <c r="E7721" s="21">
        <v>0</v>
      </c>
      <c r="F7721" s="22">
        <v>2.1382081345896301E-4</v>
      </c>
      <c r="G7721" s="22">
        <v>1.14155251141553E-4</v>
      </c>
      <c r="H7721" s="26">
        <v>0.178161847843644</v>
      </c>
      <c r="I7721" s="20">
        <v>0.54402637700000001</v>
      </c>
      <c r="J7721" s="24">
        <v>0.89390000000000003</v>
      </c>
      <c r="K7721" s="20">
        <v>8.4976868760000004E-2</v>
      </c>
      <c r="L7721" s="20">
        <v>0.2252278456</v>
      </c>
      <c r="M7721" s="20">
        <v>9.0262650350000001E-2</v>
      </c>
      <c r="N7721" s="20">
        <v>0.6486814286</v>
      </c>
    </row>
    <row r="7722" spans="1:14" ht="15" customHeight="1" outlineLevel="1" x14ac:dyDescent="0.3">
      <c r="A7722" s="12">
        <v>7720</v>
      </c>
      <c r="B7722" s="13">
        <v>1</v>
      </c>
      <c r="C7722" s="19">
        <v>1.4644419159687299E-4</v>
      </c>
      <c r="D7722" s="20">
        <v>2.9309204749999998E-5</v>
      </c>
      <c r="E7722" s="21">
        <v>0</v>
      </c>
      <c r="F7722" s="22">
        <v>2.23219530534082E-4</v>
      </c>
      <c r="G7722" s="22">
        <v>1.14155251141553E-4</v>
      </c>
      <c r="H7722" s="26">
        <v>6.2187045711516703E-2</v>
      </c>
      <c r="I7722" s="20">
        <v>0.52899534520000002</v>
      </c>
      <c r="J7722" s="24">
        <v>0.876</v>
      </c>
      <c r="K7722" s="20">
        <v>9.3377160939999995E-2</v>
      </c>
      <c r="L7722" s="20">
        <v>0.24558852049999999</v>
      </c>
      <c r="M7722" s="20">
        <v>5.9026142169999997E-2</v>
      </c>
      <c r="N7722" s="20">
        <v>0.46648457139999999</v>
      </c>
    </row>
    <row r="7723" spans="1:14" ht="15" customHeight="1" outlineLevel="1" x14ac:dyDescent="0.3">
      <c r="A7723" s="12">
        <v>7721</v>
      </c>
      <c r="B7723" s="13">
        <v>1</v>
      </c>
      <c r="C7723" s="19">
        <v>1.35553208688387E-4</v>
      </c>
      <c r="D7723" s="20">
        <v>6.1338663670000007E-5</v>
      </c>
      <c r="E7723" s="21">
        <v>0</v>
      </c>
      <c r="F7723" s="22">
        <v>2.23219530534082E-4</v>
      </c>
      <c r="G7723" s="22">
        <v>1.14155251141553E-4</v>
      </c>
      <c r="H7723" s="26">
        <v>1.09836859958004E-2</v>
      </c>
      <c r="I7723" s="20">
        <v>0.53452288599999997</v>
      </c>
      <c r="J7723" s="24">
        <v>0.87660000000000005</v>
      </c>
      <c r="K7723" s="20">
        <v>0.16082298510000001</v>
      </c>
      <c r="L7723" s="20">
        <v>0.26691875120000003</v>
      </c>
      <c r="M7723" s="20">
        <v>1.765678318E-2</v>
      </c>
      <c r="N7723" s="21">
        <v>0</v>
      </c>
    </row>
    <row r="7724" spans="1:14" ht="15" customHeight="1" outlineLevel="1" x14ac:dyDescent="0.3">
      <c r="A7724" s="12">
        <v>7722</v>
      </c>
      <c r="B7724" s="13">
        <v>1</v>
      </c>
      <c r="C7724" s="19">
        <v>1.4796572906076999E-4</v>
      </c>
      <c r="D7724" s="20">
        <v>7.2240133400000003E-5</v>
      </c>
      <c r="E7724" s="21">
        <v>0</v>
      </c>
      <c r="F7724" s="22">
        <v>1.6447754881458699E-4</v>
      </c>
      <c r="G7724" s="22">
        <v>1.14155251141553E-4</v>
      </c>
      <c r="H7724" s="26">
        <v>0</v>
      </c>
      <c r="I7724" s="20">
        <v>0.56022110160000005</v>
      </c>
      <c r="J7724" s="24">
        <v>0.89529999999999998</v>
      </c>
      <c r="K7724" s="20">
        <v>0.2345994643</v>
      </c>
      <c r="L7724" s="20">
        <v>0.2839829358</v>
      </c>
      <c r="M7724" s="20">
        <v>9.9126666499999992E-4</v>
      </c>
      <c r="N7724" s="21">
        <v>0</v>
      </c>
    </row>
    <row r="7725" spans="1:14" ht="15" customHeight="1" outlineLevel="1" x14ac:dyDescent="0.3">
      <c r="A7725" s="12">
        <v>7723</v>
      </c>
      <c r="B7725" s="13">
        <v>1</v>
      </c>
      <c r="C7725" s="19">
        <v>1.66923498521778E-4</v>
      </c>
      <c r="D7725" s="20">
        <v>7.6923879309999998E-5</v>
      </c>
      <c r="E7725" s="21">
        <v>0</v>
      </c>
      <c r="F7725" s="22">
        <v>1.1748396343899099E-4</v>
      </c>
      <c r="G7725" s="22">
        <v>1.14155251141553E-4</v>
      </c>
      <c r="H7725" s="26">
        <v>0</v>
      </c>
      <c r="I7725" s="20">
        <v>0.57612490299999997</v>
      </c>
      <c r="J7725" s="24">
        <v>0.87380000000000002</v>
      </c>
      <c r="K7725" s="24">
        <v>0.21779888</v>
      </c>
      <c r="L7725" s="20">
        <v>0.28214077949999999</v>
      </c>
      <c r="M7725" s="20">
        <v>7.1997503210000004E-4</v>
      </c>
      <c r="N7725" s="21">
        <v>0</v>
      </c>
    </row>
    <row r="7726" spans="1:14" ht="15" customHeight="1" outlineLevel="1" x14ac:dyDescent="0.3">
      <c r="A7726" s="12">
        <v>7724</v>
      </c>
      <c r="B7726" s="13">
        <v>1</v>
      </c>
      <c r="C7726" s="19">
        <v>1.6523621087576501E-4</v>
      </c>
      <c r="D7726" s="20">
        <v>8.1341735709999994E-5</v>
      </c>
      <c r="E7726" s="21">
        <v>0</v>
      </c>
      <c r="F7726" s="22">
        <v>8.8112972579242903E-5</v>
      </c>
      <c r="G7726" s="22">
        <v>1.14155251141553E-4</v>
      </c>
      <c r="H7726" s="26">
        <v>0</v>
      </c>
      <c r="I7726" s="20">
        <v>0.56894879750000005</v>
      </c>
      <c r="J7726" s="24">
        <v>0.84709999999999996</v>
      </c>
      <c r="K7726" s="20">
        <v>0.14341368400000001</v>
      </c>
      <c r="L7726" s="20">
        <v>0.24132247430000001</v>
      </c>
      <c r="M7726" s="20">
        <v>2.2384447759999999E-2</v>
      </c>
      <c r="N7726" s="21">
        <v>0</v>
      </c>
    </row>
    <row r="7727" spans="1:14" ht="15" customHeight="1" outlineLevel="1" x14ac:dyDescent="0.3">
      <c r="A7727" s="12">
        <v>7725</v>
      </c>
      <c r="B7727" s="13">
        <v>1</v>
      </c>
      <c r="C7727" s="19">
        <v>1.4411465521068701E-4</v>
      </c>
      <c r="D7727" s="20">
        <v>8.3775647339999994E-5</v>
      </c>
      <c r="E7727" s="21">
        <v>0</v>
      </c>
      <c r="F7727" s="22">
        <v>5.87419817194953E-5</v>
      </c>
      <c r="G7727" s="22">
        <v>1.14155251141553E-4</v>
      </c>
      <c r="H7727" s="26">
        <v>0</v>
      </c>
      <c r="I7727" s="20">
        <v>0.56410007760000003</v>
      </c>
      <c r="J7727" s="24">
        <v>0.77610000000000001</v>
      </c>
      <c r="K7727" s="20">
        <v>8.4976868760000004E-2</v>
      </c>
      <c r="L7727" s="20">
        <v>0.2136901299</v>
      </c>
      <c r="M7727" s="20">
        <v>4.0949937380000002E-2</v>
      </c>
      <c r="N7727" s="21">
        <v>0</v>
      </c>
    </row>
    <row r="7728" spans="1:14" ht="15" customHeight="1" outlineLevel="1" x14ac:dyDescent="0.3">
      <c r="A7728" s="12">
        <v>7726</v>
      </c>
      <c r="B7728" s="13">
        <v>1</v>
      </c>
      <c r="C7728" s="19">
        <v>1.2568715861250101E-4</v>
      </c>
      <c r="D7728" s="20">
        <v>8.5350531339999994E-5</v>
      </c>
      <c r="E7728" s="21">
        <v>0</v>
      </c>
      <c r="F7728" s="22">
        <v>3.7594868300476997E-5</v>
      </c>
      <c r="G7728" s="22">
        <v>1.14155251141553E-4</v>
      </c>
      <c r="H7728" s="26">
        <v>0</v>
      </c>
      <c r="I7728" s="20">
        <v>0.54780837859999998</v>
      </c>
      <c r="J7728" s="24">
        <v>0.76659999999999995</v>
      </c>
      <c r="K7728" s="20">
        <v>0.12563915270000001</v>
      </c>
      <c r="L7728" s="20">
        <v>0.2039945705</v>
      </c>
      <c r="M7728" s="20">
        <v>3.1400482850000001E-2</v>
      </c>
      <c r="N7728" s="21">
        <v>0</v>
      </c>
    </row>
    <row r="7729" spans="1:14" ht="15" customHeight="1" outlineLevel="1" x14ac:dyDescent="0.3">
      <c r="A7729" s="12">
        <v>7727</v>
      </c>
      <c r="B7729" s="13">
        <v>1</v>
      </c>
      <c r="C7729" s="19">
        <v>1.2447103143638301E-4</v>
      </c>
      <c r="D7729" s="20">
        <v>8.7416288269999998E-5</v>
      </c>
      <c r="E7729" s="21">
        <v>0</v>
      </c>
      <c r="F7729" s="22">
        <v>2.3496792687798098E-5</v>
      </c>
      <c r="G7729" s="22">
        <v>1.14155251141553E-4</v>
      </c>
      <c r="H7729" s="26">
        <v>0</v>
      </c>
      <c r="I7729" s="20">
        <v>0.54858417380000002</v>
      </c>
      <c r="J7729" s="24">
        <v>0.74780000000000002</v>
      </c>
      <c r="K7729" s="20">
        <v>0.132091551</v>
      </c>
      <c r="L7729" s="20">
        <v>0.20031025790000001</v>
      </c>
      <c r="M7729" s="20">
        <v>1.4104596259999999E-2</v>
      </c>
      <c r="N7729" s="21">
        <v>0</v>
      </c>
    </row>
    <row r="7730" spans="1:14" ht="15" customHeight="1" outlineLevel="1" x14ac:dyDescent="0.3">
      <c r="A7730" s="12">
        <v>7728</v>
      </c>
      <c r="B7730" s="13">
        <v>1</v>
      </c>
      <c r="C7730" s="19">
        <v>1.2694319902742401E-4</v>
      </c>
      <c r="D7730" s="20">
        <v>9.0709227529999997E-5</v>
      </c>
      <c r="E7730" s="21">
        <v>0</v>
      </c>
      <c r="F7730" s="22">
        <v>9.3987170751192492E-6</v>
      </c>
      <c r="G7730" s="22">
        <v>1.14155251141553E-4</v>
      </c>
      <c r="H7730" s="26">
        <v>0</v>
      </c>
      <c r="I7730" s="20">
        <v>0.54121411949999998</v>
      </c>
      <c r="J7730" s="24">
        <v>0.72470000000000001</v>
      </c>
      <c r="K7730" s="20">
        <v>7.1585098609999995E-2</v>
      </c>
      <c r="L7730" s="20">
        <v>0.20031025790000001</v>
      </c>
      <c r="M7730" s="20">
        <v>1.337349021E-3</v>
      </c>
      <c r="N7730" s="21">
        <v>0</v>
      </c>
    </row>
    <row r="7731" spans="1:14" ht="15" customHeight="1" outlineLevel="1" x14ac:dyDescent="0.3">
      <c r="A7731" s="12">
        <v>7729</v>
      </c>
      <c r="B7731" s="13">
        <v>1</v>
      </c>
      <c r="C7731" s="19">
        <v>1.10387879851681E-4</v>
      </c>
      <c r="D7731" s="20">
        <v>9.3674918170000003E-5</v>
      </c>
      <c r="E7731" s="21">
        <v>0</v>
      </c>
      <c r="F7731" s="22">
        <v>5.8741981719495297E-6</v>
      </c>
      <c r="G7731" s="22">
        <v>1.14155251141553E-4</v>
      </c>
      <c r="H7731" s="26">
        <v>0</v>
      </c>
      <c r="I7731" s="20">
        <v>0.53423196279999996</v>
      </c>
      <c r="J7731" s="24">
        <v>0.71930000000000005</v>
      </c>
      <c r="K7731" s="20">
        <v>3.956659362E-2</v>
      </c>
      <c r="L7731" s="20">
        <v>0.1958503006</v>
      </c>
      <c r="M7731" s="20">
        <v>1.294181279E-2</v>
      </c>
      <c r="N7731" s="21">
        <v>0</v>
      </c>
    </row>
    <row r="7732" spans="1:14" ht="15" customHeight="1" outlineLevel="1" x14ac:dyDescent="0.3">
      <c r="A7732" s="12">
        <v>7730</v>
      </c>
      <c r="B7732" s="13">
        <v>1</v>
      </c>
      <c r="C7732" s="19">
        <v>9.6603065694289103E-5</v>
      </c>
      <c r="D7732" s="20">
        <v>9.5454332560000003E-5</v>
      </c>
      <c r="E7732" s="21">
        <v>0</v>
      </c>
      <c r="F7732" s="22">
        <v>2.3496792687798102E-6</v>
      </c>
      <c r="G7732" s="22">
        <v>1.14155251141553E-4</v>
      </c>
      <c r="H7732" s="26">
        <v>0</v>
      </c>
      <c r="I7732" s="20">
        <v>0.52540729249999996</v>
      </c>
      <c r="J7732" s="24">
        <v>0.7137</v>
      </c>
      <c r="K7732" s="20">
        <v>2.64183102E-2</v>
      </c>
      <c r="L7732" s="20">
        <v>0.1942990111</v>
      </c>
      <c r="M7732" s="20">
        <v>6.5594284269999997E-2</v>
      </c>
      <c r="N7732" s="21">
        <v>0</v>
      </c>
    </row>
    <row r="7733" spans="1:14" ht="15" customHeight="1" outlineLevel="1" x14ac:dyDescent="0.3">
      <c r="A7733" s="12">
        <v>7731</v>
      </c>
      <c r="B7733" s="13">
        <v>1</v>
      </c>
      <c r="C7733" s="19">
        <v>8.82244045592797E-5</v>
      </c>
      <c r="D7733" s="20">
        <v>9.6722420970000002E-5</v>
      </c>
      <c r="E7733" s="21">
        <v>0</v>
      </c>
      <c r="F7733" s="22">
        <v>1.17483963438991E-6</v>
      </c>
      <c r="G7733" s="22">
        <v>1.14155251141553E-4</v>
      </c>
      <c r="H7733" s="26">
        <v>0</v>
      </c>
      <c r="I7733" s="20">
        <v>0.5286074476</v>
      </c>
      <c r="J7733" s="24">
        <v>0.69210000000000005</v>
      </c>
      <c r="K7733" s="20">
        <v>8.2785488189999999E-3</v>
      </c>
      <c r="L7733" s="20">
        <v>0.2000193911</v>
      </c>
      <c r="M7733" s="20">
        <v>8.1082108999999999E-2</v>
      </c>
      <c r="N7733" s="21">
        <v>0</v>
      </c>
    </row>
    <row r="7734" spans="1:14" ht="15" customHeight="1" outlineLevel="1" x14ac:dyDescent="0.3">
      <c r="A7734" s="12">
        <v>7732</v>
      </c>
      <c r="B7734" s="13">
        <v>1</v>
      </c>
      <c r="C7734" s="19">
        <v>7.6261455660668194E-5</v>
      </c>
      <c r="D7734" s="20">
        <v>9.9422222099999997E-5</v>
      </c>
      <c r="E7734" s="21">
        <v>0</v>
      </c>
      <c r="F7734" s="22">
        <v>1.40980756126789E-5</v>
      </c>
      <c r="G7734" s="22">
        <v>1.14155251141553E-4</v>
      </c>
      <c r="H7734" s="26">
        <v>0</v>
      </c>
      <c r="I7734" s="20">
        <v>0.51939487979999999</v>
      </c>
      <c r="J7734" s="24">
        <v>0.66810000000000003</v>
      </c>
      <c r="K7734" s="20">
        <v>7.7915753590000001E-3</v>
      </c>
      <c r="L7734" s="20">
        <v>0.20670932710000001</v>
      </c>
      <c r="M7734" s="20">
        <v>5.33087317E-2</v>
      </c>
      <c r="N7734" s="21">
        <v>0</v>
      </c>
    </row>
    <row r="7735" spans="1:14" ht="15" customHeight="1" outlineLevel="1" x14ac:dyDescent="0.3">
      <c r="A7735" s="12">
        <v>7733</v>
      </c>
      <c r="B7735" s="13">
        <v>1</v>
      </c>
      <c r="C7735" s="19">
        <v>7.2166173653236606E-5</v>
      </c>
      <c r="D7735" s="20">
        <v>1.025515371E-4</v>
      </c>
      <c r="E7735" s="21">
        <v>0</v>
      </c>
      <c r="F7735" s="22">
        <v>3.7594868300476997E-5</v>
      </c>
      <c r="G7735" s="22">
        <v>1.14155251141553E-4</v>
      </c>
      <c r="H7735" s="26">
        <v>0</v>
      </c>
      <c r="I7735" s="20">
        <v>0.49418153609999999</v>
      </c>
      <c r="J7735" s="24">
        <v>0.67659999999999998</v>
      </c>
      <c r="K7735" s="20">
        <v>1.9235451670000001E-2</v>
      </c>
      <c r="L7735" s="20">
        <v>0.2121388404</v>
      </c>
      <c r="M7735" s="20">
        <v>1.598668365E-2</v>
      </c>
      <c r="N7735" s="21">
        <v>0</v>
      </c>
    </row>
    <row r="7736" spans="1:14" ht="15" customHeight="1" outlineLevel="1" x14ac:dyDescent="0.3">
      <c r="A7736" s="12">
        <v>7734</v>
      </c>
      <c r="B7736" s="13">
        <v>1</v>
      </c>
      <c r="C7736" s="19">
        <v>8.3198964213554904E-5</v>
      </c>
      <c r="D7736" s="20">
        <v>1.040037028E-4</v>
      </c>
      <c r="E7736" s="21">
        <v>0</v>
      </c>
      <c r="F7736" s="22">
        <v>9.3987170751192502E-5</v>
      </c>
      <c r="G7736" s="22">
        <v>1.14155251141553E-4</v>
      </c>
      <c r="H7736" s="26">
        <v>0</v>
      </c>
      <c r="I7736" s="20">
        <v>0.48118696659999999</v>
      </c>
      <c r="J7736" s="24">
        <v>0.73960000000000004</v>
      </c>
      <c r="K7736" s="20">
        <v>6.3550036520000006E-2</v>
      </c>
      <c r="L7736" s="20">
        <v>0.2154353306</v>
      </c>
      <c r="M7736" s="20">
        <v>9.5876874939999999E-4</v>
      </c>
      <c r="N7736" s="21">
        <v>0</v>
      </c>
    </row>
    <row r="7737" spans="1:14" ht="15" customHeight="1" outlineLevel="1" x14ac:dyDescent="0.3">
      <c r="A7737" s="12">
        <v>7735</v>
      </c>
      <c r="B7737" s="13">
        <v>1</v>
      </c>
      <c r="C7737" s="19">
        <v>1.1173762421295E-4</v>
      </c>
      <c r="D7737" s="20">
        <v>1.0441276360000001E-4</v>
      </c>
      <c r="E7737" s="21">
        <v>0</v>
      </c>
      <c r="F7737" s="22">
        <v>1.8210014333043501E-4</v>
      </c>
      <c r="G7737" s="22">
        <v>1.14155251141553E-4</v>
      </c>
      <c r="H7737" s="26">
        <v>0</v>
      </c>
      <c r="I7737" s="20">
        <v>0.48215671059999998</v>
      </c>
      <c r="J7737" s="24">
        <v>0.70809999999999995</v>
      </c>
      <c r="K7737" s="20">
        <v>0.1872412953</v>
      </c>
      <c r="L7737" s="20">
        <v>0.23482644950000001</v>
      </c>
      <c r="M7737" s="20">
        <v>5.3427274209999996E-4</v>
      </c>
      <c r="N7737" s="21">
        <v>0</v>
      </c>
    </row>
    <row r="7738" spans="1:14" ht="15" customHeight="1" outlineLevel="1" x14ac:dyDescent="0.3">
      <c r="A7738" s="12">
        <v>7736</v>
      </c>
      <c r="B7738" s="13">
        <v>1</v>
      </c>
      <c r="C7738" s="19">
        <v>1.4240900836635299E-4</v>
      </c>
      <c r="D7738" s="20">
        <v>1.002812497E-4</v>
      </c>
      <c r="E7738" s="21">
        <v>0</v>
      </c>
      <c r="F7738" s="22">
        <v>1.58603350642637E-4</v>
      </c>
      <c r="G7738" s="22">
        <v>1.14155251141553E-4</v>
      </c>
      <c r="H7738" s="26">
        <v>2.4551768696494902E-2</v>
      </c>
      <c r="I7738" s="20">
        <v>0.46567106279999998</v>
      </c>
      <c r="J7738" s="24">
        <v>0.74980000000000002</v>
      </c>
      <c r="K7738" s="20">
        <v>0.22924275629999999</v>
      </c>
      <c r="L7738" s="20">
        <v>0.236377739</v>
      </c>
      <c r="M7738" s="20">
        <v>1.9475191770000001E-2</v>
      </c>
      <c r="N7738" s="21">
        <v>0</v>
      </c>
    </row>
    <row r="7739" spans="1:14" ht="15" customHeight="1" outlineLevel="1" x14ac:dyDescent="0.3">
      <c r="A7739" s="12">
        <v>7737</v>
      </c>
      <c r="B7739" s="13">
        <v>1</v>
      </c>
      <c r="C7739" s="19">
        <v>1.5192126854970299E-4</v>
      </c>
      <c r="D7739" s="20">
        <v>8.0114553379999999E-5</v>
      </c>
      <c r="E7739" s="21">
        <v>0</v>
      </c>
      <c r="F7739" s="22">
        <v>1.4685495429873799E-4</v>
      </c>
      <c r="G7739" s="22">
        <v>1.14155251141553E-4</v>
      </c>
      <c r="H7739" s="26">
        <v>9.1423033435632406E-2</v>
      </c>
      <c r="I7739" s="20">
        <v>0.44123351440000003</v>
      </c>
      <c r="J7739" s="24">
        <v>0.74060000000000004</v>
      </c>
      <c r="K7739" s="20">
        <v>0.22790357929999999</v>
      </c>
      <c r="L7739" s="20">
        <v>0.23085127010000001</v>
      </c>
      <c r="M7739" s="20">
        <v>3.6890331659999998E-2</v>
      </c>
      <c r="N7739" s="20">
        <v>1.437428571E-2</v>
      </c>
    </row>
    <row r="7740" spans="1:14" ht="15" customHeight="1" outlineLevel="1" x14ac:dyDescent="0.3">
      <c r="A7740" s="12">
        <v>7738</v>
      </c>
      <c r="B7740" s="13">
        <v>1</v>
      </c>
      <c r="C7740" s="19">
        <v>1.5993757620637699E-4</v>
      </c>
      <c r="D7740" s="20">
        <v>5.9988763100000001E-5</v>
      </c>
      <c r="E7740" s="21">
        <v>0</v>
      </c>
      <c r="F7740" s="22">
        <v>1.6447754881458699E-4</v>
      </c>
      <c r="G7740" s="22">
        <v>1.14155251141553E-4</v>
      </c>
      <c r="H7740" s="26">
        <v>0.17670812469714101</v>
      </c>
      <c r="I7740" s="20">
        <v>0.43143910009999997</v>
      </c>
      <c r="J7740" s="24">
        <v>0.74780000000000002</v>
      </c>
      <c r="K7740" s="20">
        <v>0.2028244461</v>
      </c>
      <c r="L7740" s="20">
        <v>0.22871824700000001</v>
      </c>
      <c r="M7740" s="20">
        <v>2.8934894700000002E-2</v>
      </c>
      <c r="N7740" s="20">
        <v>3.4988571429999997E-2</v>
      </c>
    </row>
    <row r="7741" spans="1:14" ht="15" customHeight="1" outlineLevel="1" x14ac:dyDescent="0.3">
      <c r="A7741" s="12">
        <v>7739</v>
      </c>
      <c r="B7741" s="13">
        <v>1</v>
      </c>
      <c r="C7741" s="19">
        <v>1.6567429512173999E-4</v>
      </c>
      <c r="D7741" s="20">
        <v>3.8942586069999999E-5</v>
      </c>
      <c r="E7741" s="21">
        <v>0</v>
      </c>
      <c r="F7741" s="22">
        <v>1.87974341502385E-4</v>
      </c>
      <c r="G7741" s="22">
        <v>1.14155251141553E-4</v>
      </c>
      <c r="H7741" s="26">
        <v>0.24277176546599899</v>
      </c>
      <c r="I7741" s="20">
        <v>0.46877424359999997</v>
      </c>
      <c r="J7741" s="24">
        <v>0.76080000000000003</v>
      </c>
      <c r="K7741" s="20">
        <v>0.17238860480000001</v>
      </c>
      <c r="L7741" s="20">
        <v>0.21504750819999999</v>
      </c>
      <c r="M7741" s="20">
        <v>1.342131901E-2</v>
      </c>
      <c r="N7741" s="20">
        <v>6.9787714289999997E-2</v>
      </c>
    </row>
    <row r="7742" spans="1:14" ht="15" customHeight="1" outlineLevel="1" x14ac:dyDescent="0.3">
      <c r="A7742" s="12">
        <v>7740</v>
      </c>
      <c r="B7742" s="13">
        <v>1</v>
      </c>
      <c r="C7742" s="19">
        <v>1.73269432312541E-4</v>
      </c>
      <c r="D7742" s="20">
        <v>2.147569085E-5</v>
      </c>
      <c r="E7742" s="21">
        <v>0</v>
      </c>
      <c r="F7742" s="22">
        <v>2.0677177565262301E-4</v>
      </c>
      <c r="G7742" s="22">
        <v>1.14155251141553E-4</v>
      </c>
      <c r="H7742" s="26">
        <v>0.27523824907123201</v>
      </c>
      <c r="I7742" s="20">
        <v>0.4956361521</v>
      </c>
      <c r="J7742" s="24">
        <v>0.89490000000000003</v>
      </c>
      <c r="K7742" s="20">
        <v>0.18091064039999999</v>
      </c>
      <c r="L7742" s="20">
        <v>0.21834399839999999</v>
      </c>
      <c r="M7742" s="20">
        <v>1.337349021E-3</v>
      </c>
      <c r="N7742" s="20">
        <v>0.56373942860000004</v>
      </c>
    </row>
    <row r="7743" spans="1:14" ht="15" customHeight="1" outlineLevel="1" x14ac:dyDescent="0.3">
      <c r="A7743" s="12">
        <v>7741</v>
      </c>
      <c r="B7743" s="13">
        <v>1</v>
      </c>
      <c r="C7743" s="19">
        <v>1.76207709888254E-4</v>
      </c>
      <c r="D7743" s="20">
        <v>1.006289514E-5</v>
      </c>
      <c r="E7743" s="21">
        <v>0</v>
      </c>
      <c r="F7743" s="22">
        <v>1.87974341502385E-4</v>
      </c>
      <c r="G7743" s="22">
        <v>1.14155251141553E-4</v>
      </c>
      <c r="H7743" s="26">
        <v>0.26683895978032601</v>
      </c>
      <c r="I7743" s="20">
        <v>0.49456943370000001</v>
      </c>
      <c r="J7743" s="24">
        <v>0.91459999999999997</v>
      </c>
      <c r="K7743" s="20">
        <v>0.16289262239999999</v>
      </c>
      <c r="L7743" s="20">
        <v>0.202443281</v>
      </c>
      <c r="M7743" s="20">
        <v>1.215659956E-2</v>
      </c>
      <c r="N7743" s="24">
        <v>0.78803400000000001</v>
      </c>
    </row>
    <row r="7744" spans="1:14" ht="15" customHeight="1" outlineLevel="1" x14ac:dyDescent="0.3">
      <c r="A7744" s="12">
        <v>7742</v>
      </c>
      <c r="B7744" s="13">
        <v>1</v>
      </c>
      <c r="C7744" s="19">
        <v>1.73644429880692E-4</v>
      </c>
      <c r="D7744" s="20">
        <v>5.1541658030000003E-6</v>
      </c>
      <c r="E7744" s="21">
        <v>0</v>
      </c>
      <c r="F7744" s="22">
        <v>1.90324020771165E-4</v>
      </c>
      <c r="G7744" s="22">
        <v>1.14155251141553E-4</v>
      </c>
      <c r="H7744" s="26">
        <v>0.21288967856565999</v>
      </c>
      <c r="I7744" s="20">
        <v>0.51832816140000004</v>
      </c>
      <c r="J7744" s="24">
        <v>0.8992</v>
      </c>
      <c r="K7744" s="20">
        <v>0.11821280739999999</v>
      </c>
      <c r="L7744" s="20">
        <v>0.1961411673</v>
      </c>
      <c r="M7744" s="20">
        <v>6.21876024E-2</v>
      </c>
      <c r="N7744" s="20">
        <v>0.82717885710000005</v>
      </c>
    </row>
    <row r="7745" spans="1:14" ht="15" customHeight="1" outlineLevel="1" x14ac:dyDescent="0.3">
      <c r="A7745" s="12">
        <v>7743</v>
      </c>
      <c r="B7745" s="13">
        <v>1</v>
      </c>
      <c r="C7745" s="19">
        <v>1.6822677282879301E-4</v>
      </c>
      <c r="D7745" s="20">
        <v>8.9993371170000002E-6</v>
      </c>
      <c r="E7745" s="21">
        <v>0</v>
      </c>
      <c r="F7745" s="22">
        <v>2.1382081345896301E-4</v>
      </c>
      <c r="G7745" s="22">
        <v>1.14155251141553E-4</v>
      </c>
      <c r="H7745" s="26">
        <v>0.13422710386044301</v>
      </c>
      <c r="I7745" s="20">
        <v>0.6095810706</v>
      </c>
      <c r="J7745" s="24">
        <v>0.93320000000000003</v>
      </c>
      <c r="K7745" s="20">
        <v>8.4733382029999998E-2</v>
      </c>
      <c r="L7745" s="20">
        <v>0.2006980803</v>
      </c>
      <c r="M7745" s="20">
        <v>7.6735032369999998E-2</v>
      </c>
      <c r="N7745" s="24">
        <v>0.61970999999999998</v>
      </c>
    </row>
    <row r="7746" spans="1:14" ht="15" customHeight="1" outlineLevel="1" x14ac:dyDescent="0.3">
      <c r="A7746" s="12">
        <v>7744</v>
      </c>
      <c r="B7746" s="13">
        <v>1</v>
      </c>
      <c r="C7746" s="19">
        <v>1.57396158545184E-4</v>
      </c>
      <c r="D7746" s="20">
        <v>2.3970961590000001E-5</v>
      </c>
      <c r="E7746" s="21">
        <v>0</v>
      </c>
      <c r="F7746" s="22">
        <v>2.23219530534082E-4</v>
      </c>
      <c r="G7746" s="22">
        <v>1.14155251141553E-4</v>
      </c>
      <c r="H7746" s="26">
        <v>4.9265062187045697E-2</v>
      </c>
      <c r="I7746" s="20">
        <v>0.66126842509999995</v>
      </c>
      <c r="J7746" s="24">
        <v>0.94179999999999997</v>
      </c>
      <c r="K7746" s="20">
        <v>0.1006817628</v>
      </c>
      <c r="L7746" s="20">
        <v>0.20971495060000001</v>
      </c>
      <c r="M7746" s="20">
        <v>5.0593973360000002E-2</v>
      </c>
      <c r="N7746" s="20">
        <v>0.44563628570000002</v>
      </c>
    </row>
    <row r="7747" spans="1:14" ht="15" customHeight="1" outlineLevel="1" x14ac:dyDescent="0.3">
      <c r="A7747" s="12">
        <v>7745</v>
      </c>
      <c r="B7747" s="13">
        <v>1</v>
      </c>
      <c r="C7747" s="19">
        <v>1.5020310883778301E-4</v>
      </c>
      <c r="D7747" s="20">
        <v>4.3769503250000002E-5</v>
      </c>
      <c r="E7747" s="21">
        <v>0</v>
      </c>
      <c r="F7747" s="22">
        <v>2.23219530534082E-4</v>
      </c>
      <c r="G7747" s="22">
        <v>1.14155251141553E-4</v>
      </c>
      <c r="H7747" s="26">
        <v>1.0176062025520899E-2</v>
      </c>
      <c r="I7747" s="20">
        <v>0.65932893719999996</v>
      </c>
      <c r="J7747" s="24">
        <v>0.91979999999999995</v>
      </c>
      <c r="K7747" s="20">
        <v>0.2416605795</v>
      </c>
      <c r="L7747" s="20">
        <v>0.2329842932</v>
      </c>
      <c r="M7747" s="20">
        <v>1.5192655310000001E-2</v>
      </c>
      <c r="N7747" s="21">
        <v>0</v>
      </c>
    </row>
    <row r="7748" spans="1:14" ht="15" customHeight="1" outlineLevel="1" x14ac:dyDescent="0.3">
      <c r="A7748" s="12">
        <v>7746</v>
      </c>
      <c r="B7748" s="13">
        <v>1</v>
      </c>
      <c r="C7748" s="19">
        <v>1.60193810489568E-4</v>
      </c>
      <c r="D7748" s="20">
        <v>5.125531549E-5</v>
      </c>
      <c r="E7748" s="21">
        <v>0</v>
      </c>
      <c r="F7748" s="22">
        <v>1.6447754881458699E-4</v>
      </c>
      <c r="G7748" s="22">
        <v>1.14155251141553E-4</v>
      </c>
      <c r="H7748" s="26">
        <v>0</v>
      </c>
      <c r="I7748" s="20">
        <v>0.63770364619999997</v>
      </c>
      <c r="J7748" s="24">
        <v>0.8982</v>
      </c>
      <c r="K7748" s="20">
        <v>0.2820793767</v>
      </c>
      <c r="L7748" s="20">
        <v>0.25353887920000001</v>
      </c>
      <c r="M7748" s="20">
        <v>9.427896018E-4</v>
      </c>
      <c r="N7748" s="21">
        <v>0</v>
      </c>
    </row>
    <row r="7749" spans="1:14" ht="15" customHeight="1" outlineLevel="1" x14ac:dyDescent="0.3">
      <c r="A7749" s="12">
        <v>7747</v>
      </c>
      <c r="B7749" s="13">
        <v>1</v>
      </c>
      <c r="C7749" s="19">
        <v>1.7462408638321399E-4</v>
      </c>
      <c r="D7749" s="20">
        <v>5.489595641E-5</v>
      </c>
      <c r="E7749" s="21">
        <v>0</v>
      </c>
      <c r="F7749" s="22">
        <v>1.1748396343899099E-4</v>
      </c>
      <c r="G7749" s="22">
        <v>1.14155251141553E-4</v>
      </c>
      <c r="H7749" s="26">
        <v>0</v>
      </c>
      <c r="I7749" s="20">
        <v>0.60735065939999999</v>
      </c>
      <c r="J7749" s="24">
        <v>0.90290000000000004</v>
      </c>
      <c r="K7749" s="20">
        <v>0.26150474800000001</v>
      </c>
      <c r="L7749" s="20">
        <v>0.25431452389999998</v>
      </c>
      <c r="M7749" s="20">
        <v>4.5479013100000002E-4</v>
      </c>
      <c r="N7749" s="21">
        <v>0</v>
      </c>
    </row>
    <row r="7750" spans="1:14" ht="15" customHeight="1" outlineLevel="1" x14ac:dyDescent="0.3">
      <c r="A7750" s="12">
        <v>7748</v>
      </c>
      <c r="B7750" s="13">
        <v>1</v>
      </c>
      <c r="C7750" s="19">
        <v>1.7135066356614701E-4</v>
      </c>
      <c r="D7750" s="20">
        <v>5.882293988E-5</v>
      </c>
      <c r="E7750" s="21">
        <v>0</v>
      </c>
      <c r="F7750" s="22">
        <v>8.8112972579242903E-5</v>
      </c>
      <c r="G7750" s="22">
        <v>1.14155251141553E-4</v>
      </c>
      <c r="H7750" s="26">
        <v>0</v>
      </c>
      <c r="I7750" s="20">
        <v>0.60182311870000005</v>
      </c>
      <c r="J7750" s="24">
        <v>0.88990000000000002</v>
      </c>
      <c r="K7750" s="20">
        <v>0.12977842710000001</v>
      </c>
      <c r="L7750" s="20">
        <v>0.2330812488</v>
      </c>
      <c r="M7750" s="20">
        <v>1.8120222129999999E-2</v>
      </c>
      <c r="N7750" s="21">
        <v>0</v>
      </c>
    </row>
    <row r="7751" spans="1:14" ht="15" customHeight="1" outlineLevel="1" x14ac:dyDescent="0.3">
      <c r="A7751" s="12">
        <v>7749</v>
      </c>
      <c r="B7751" s="13">
        <v>1</v>
      </c>
      <c r="C7751" s="19">
        <v>1.48972019392271E-4</v>
      </c>
      <c r="D7751" s="20">
        <v>6.2095426109999994E-5</v>
      </c>
      <c r="E7751" s="21">
        <v>0</v>
      </c>
      <c r="F7751" s="22">
        <v>5.87419817194953E-5</v>
      </c>
      <c r="G7751" s="22">
        <v>1.14155251141553E-4</v>
      </c>
      <c r="H7751" s="26">
        <v>0</v>
      </c>
      <c r="I7751" s="20">
        <v>0.574670287</v>
      </c>
      <c r="J7751" s="24">
        <v>0.89529999999999998</v>
      </c>
      <c r="K7751" s="20">
        <v>3.786218651E-2</v>
      </c>
      <c r="L7751" s="20">
        <v>0.21911964319999999</v>
      </c>
      <c r="M7751" s="20">
        <v>3.4965235189999999E-2</v>
      </c>
      <c r="N7751" s="21">
        <v>0</v>
      </c>
    </row>
    <row r="7752" spans="1:14" ht="15" customHeight="1" outlineLevel="1" x14ac:dyDescent="0.3">
      <c r="A7752" s="12">
        <v>7750</v>
      </c>
      <c r="B7752" s="13">
        <v>1</v>
      </c>
      <c r="C7752" s="19">
        <v>1.3057436141775499E-4</v>
      </c>
      <c r="D7752" s="20">
        <v>6.4754321159999999E-5</v>
      </c>
      <c r="E7752" s="21">
        <v>0</v>
      </c>
      <c r="F7752" s="22">
        <v>3.7594868300476997E-5</v>
      </c>
      <c r="G7752" s="22">
        <v>1.14155251141553E-4</v>
      </c>
      <c r="H7752" s="26">
        <v>0</v>
      </c>
      <c r="I7752" s="20">
        <v>0.53161365400000005</v>
      </c>
      <c r="J7752" s="24">
        <v>0.89039999999999997</v>
      </c>
      <c r="K7752" s="20">
        <v>8.168979791E-2</v>
      </c>
      <c r="L7752" s="20">
        <v>0.22435524530000001</v>
      </c>
      <c r="M7752" s="20">
        <v>2.7752042330000001E-2</v>
      </c>
      <c r="N7752" s="21">
        <v>0</v>
      </c>
    </row>
    <row r="7753" spans="1:14" ht="15" customHeight="1" outlineLevel="1" x14ac:dyDescent="0.3">
      <c r="A7753" s="12">
        <v>7751</v>
      </c>
      <c r="B7753" s="13">
        <v>1</v>
      </c>
      <c r="C7753" s="19">
        <v>1.2949093805742501E-4</v>
      </c>
      <c r="D7753" s="20">
        <v>6.7535934460000003E-5</v>
      </c>
      <c r="E7753" s="21">
        <v>0</v>
      </c>
      <c r="F7753" s="22">
        <v>2.3496792687798098E-5</v>
      </c>
      <c r="G7753" s="22">
        <v>1.14155251141553E-4</v>
      </c>
      <c r="H7753" s="26">
        <v>0</v>
      </c>
      <c r="I7753" s="20">
        <v>0.47982932509999998</v>
      </c>
      <c r="J7753" s="24">
        <v>0.85499999999999998</v>
      </c>
      <c r="K7753" s="20">
        <v>0.13805697589999999</v>
      </c>
      <c r="L7753" s="20">
        <v>0.21233275160000001</v>
      </c>
      <c r="M7753" s="20">
        <v>1.308811547E-2</v>
      </c>
      <c r="N7753" s="21">
        <v>0</v>
      </c>
    </row>
    <row r="7754" spans="1:14" ht="15" customHeight="1" outlineLevel="1" x14ac:dyDescent="0.3">
      <c r="A7754" s="12">
        <v>7752</v>
      </c>
      <c r="B7754" s="13">
        <v>1</v>
      </c>
      <c r="C7754" s="19">
        <v>1.33088259033798E-4</v>
      </c>
      <c r="D7754" s="20">
        <v>7.0276641670000001E-5</v>
      </c>
      <c r="E7754" s="21">
        <v>0</v>
      </c>
      <c r="F7754" s="22">
        <v>9.3987170751192492E-6</v>
      </c>
      <c r="G7754" s="22">
        <v>1.14155251141553E-4</v>
      </c>
      <c r="H7754" s="26">
        <v>0</v>
      </c>
      <c r="I7754" s="20">
        <v>0.45975562450000002</v>
      </c>
      <c r="J7754" s="24">
        <v>0.85819999999999996</v>
      </c>
      <c r="K7754" s="20">
        <v>4.5653761869999997E-2</v>
      </c>
      <c r="L7754" s="20">
        <v>0.20932712819999999</v>
      </c>
      <c r="M7754" s="20">
        <v>1.337349021E-3</v>
      </c>
      <c r="N7754" s="21">
        <v>0</v>
      </c>
    </row>
    <row r="7755" spans="1:14" ht="15" customHeight="1" outlineLevel="1" x14ac:dyDescent="0.3">
      <c r="A7755" s="12">
        <v>7753</v>
      </c>
      <c r="B7755" s="13">
        <v>1</v>
      </c>
      <c r="C7755" s="19">
        <v>1.1608187980903401E-4</v>
      </c>
      <c r="D7755" s="20">
        <v>7.2955989760000001E-5</v>
      </c>
      <c r="E7755" s="21">
        <v>0</v>
      </c>
      <c r="F7755" s="22">
        <v>5.8741981719495297E-6</v>
      </c>
      <c r="G7755" s="22">
        <v>1.14155251141553E-4</v>
      </c>
      <c r="H7755" s="26">
        <v>0</v>
      </c>
      <c r="I7755" s="20">
        <v>0.46993793639999998</v>
      </c>
      <c r="J7755" s="24">
        <v>0.87829999999999997</v>
      </c>
      <c r="K7755" s="20">
        <v>1.7652787919999999E-2</v>
      </c>
      <c r="L7755" s="20">
        <v>0.2006980803</v>
      </c>
      <c r="M7755" s="20">
        <v>1.215659956E-2</v>
      </c>
      <c r="N7755" s="21">
        <v>0</v>
      </c>
    </row>
    <row r="7756" spans="1:14" ht="15" customHeight="1" outlineLevel="1" x14ac:dyDescent="0.3">
      <c r="A7756" s="12">
        <v>7754</v>
      </c>
      <c r="B7756" s="13">
        <v>1</v>
      </c>
      <c r="C7756" s="19">
        <v>1.00996020505747E-4</v>
      </c>
      <c r="D7756" s="20">
        <v>7.7107956660000003E-5</v>
      </c>
      <c r="E7756" s="21">
        <v>0</v>
      </c>
      <c r="F7756" s="22">
        <v>2.3496792687798102E-6</v>
      </c>
      <c r="G7756" s="22">
        <v>1.14155251141553E-4</v>
      </c>
      <c r="H7756" s="26">
        <v>0</v>
      </c>
      <c r="I7756" s="20">
        <v>0.4727501939</v>
      </c>
      <c r="J7756" s="24">
        <v>0.87939999999999996</v>
      </c>
      <c r="K7756" s="20">
        <v>3.6766496230000001E-2</v>
      </c>
      <c r="L7756" s="20">
        <v>0.1958503006</v>
      </c>
      <c r="M7756" s="20">
        <v>6.21876024E-2</v>
      </c>
      <c r="N7756" s="21">
        <v>0</v>
      </c>
    </row>
    <row r="7757" spans="1:14" ht="15" customHeight="1" outlineLevel="1" x14ac:dyDescent="0.3">
      <c r="A7757" s="12">
        <v>7755</v>
      </c>
      <c r="B7757" s="13">
        <v>1</v>
      </c>
      <c r="C7757" s="19">
        <v>9.1389787325969098E-5</v>
      </c>
      <c r="D7757" s="20">
        <v>8.0135006419999993E-5</v>
      </c>
      <c r="E7757" s="21">
        <v>0</v>
      </c>
      <c r="F7757" s="22">
        <v>1.17483963438991E-6</v>
      </c>
      <c r="G7757" s="22">
        <v>1.14155251141553E-4</v>
      </c>
      <c r="H7757" s="26">
        <v>0</v>
      </c>
      <c r="I7757" s="20">
        <v>0.4507370054</v>
      </c>
      <c r="J7757" s="24">
        <v>0.81159999999999999</v>
      </c>
      <c r="K7757" s="20">
        <v>3.6523009500000002E-4</v>
      </c>
      <c r="L7757" s="20">
        <v>0.19061469850000001</v>
      </c>
      <c r="M7757" s="20">
        <v>7.6735032369999998E-2</v>
      </c>
      <c r="N7757" s="21">
        <v>0</v>
      </c>
    </row>
    <row r="7758" spans="1:14" ht="15" customHeight="1" outlineLevel="1" x14ac:dyDescent="0.3">
      <c r="A7758" s="12">
        <v>7756</v>
      </c>
      <c r="B7758" s="13">
        <v>1</v>
      </c>
      <c r="C7758" s="19">
        <v>7.9017903976542106E-5</v>
      </c>
      <c r="D7758" s="20">
        <v>8.3755194299999999E-5</v>
      </c>
      <c r="E7758" s="21">
        <v>0</v>
      </c>
      <c r="F7758" s="22">
        <v>1.40980756126789E-5</v>
      </c>
      <c r="G7758" s="22">
        <v>1.14155251141553E-4</v>
      </c>
      <c r="H7758" s="26">
        <v>0</v>
      </c>
      <c r="I7758" s="20">
        <v>0.41282001550000003</v>
      </c>
      <c r="J7758" s="24">
        <v>0.80840000000000001</v>
      </c>
      <c r="K7758" s="20">
        <v>2.5809593379999999E-2</v>
      </c>
      <c r="L7758" s="20">
        <v>0.1928446771</v>
      </c>
      <c r="M7758" s="20">
        <v>5.0593973360000002E-2</v>
      </c>
      <c r="N7758" s="21">
        <v>0</v>
      </c>
    </row>
    <row r="7759" spans="1:14" ht="15" customHeight="1" outlineLevel="1" x14ac:dyDescent="0.3">
      <c r="A7759" s="12">
        <v>7757</v>
      </c>
      <c r="B7759" s="13">
        <v>1</v>
      </c>
      <c r="C7759" s="19">
        <v>7.5014378704914105E-5</v>
      </c>
      <c r="D7759" s="20">
        <v>8.8827547949999998E-5</v>
      </c>
      <c r="E7759" s="21">
        <v>0</v>
      </c>
      <c r="F7759" s="22">
        <v>3.7594868300476997E-5</v>
      </c>
      <c r="G7759" s="22">
        <v>1.14155251141553E-4</v>
      </c>
      <c r="H7759" s="26">
        <v>0</v>
      </c>
      <c r="I7759" s="20">
        <v>0.3782001552</v>
      </c>
      <c r="J7759" s="24">
        <v>0.86380000000000001</v>
      </c>
      <c r="K7759" s="20">
        <v>0.1521792062</v>
      </c>
      <c r="L7759" s="20">
        <v>0.202443281</v>
      </c>
      <c r="M7759" s="20">
        <v>1.5192655310000001E-2</v>
      </c>
      <c r="N7759" s="21">
        <v>0</v>
      </c>
    </row>
    <row r="7760" spans="1:14" ht="15" customHeight="1" outlineLevel="1" x14ac:dyDescent="0.3">
      <c r="A7760" s="12">
        <v>7758</v>
      </c>
      <c r="B7760" s="13">
        <v>1</v>
      </c>
      <c r="C7760" s="19">
        <v>8.5668754464150897E-5</v>
      </c>
      <c r="D7760" s="20">
        <v>9.2018222019999999E-5</v>
      </c>
      <c r="E7760" s="21">
        <v>0</v>
      </c>
      <c r="F7760" s="22">
        <v>9.3987170751192502E-5</v>
      </c>
      <c r="G7760" s="22">
        <v>1.14155251141553E-4</v>
      </c>
      <c r="H7760" s="26">
        <v>0</v>
      </c>
      <c r="I7760" s="20">
        <v>0.3509503491</v>
      </c>
      <c r="J7760" s="24">
        <v>0.88149999999999995</v>
      </c>
      <c r="K7760" s="20">
        <v>0.2447041636</v>
      </c>
      <c r="L7760" s="20">
        <v>0.2209617995</v>
      </c>
      <c r="M7760" s="20">
        <v>9.427896018E-4</v>
      </c>
      <c r="N7760" s="21">
        <v>0</v>
      </c>
    </row>
    <row r="7761" spans="1:14" ht="15" customHeight="1" outlineLevel="1" x14ac:dyDescent="0.3">
      <c r="A7761" s="12">
        <v>7759</v>
      </c>
      <c r="B7761" s="13">
        <v>1</v>
      </c>
      <c r="C7761" s="19">
        <v>1.12925319725695E-4</v>
      </c>
      <c r="D7761" s="20">
        <v>9.4636211000000004E-5</v>
      </c>
      <c r="E7761" s="21">
        <v>0</v>
      </c>
      <c r="F7761" s="22">
        <v>1.8210014333043501E-4</v>
      </c>
      <c r="G7761" s="22">
        <v>1.14155251141553E-4</v>
      </c>
      <c r="H7761" s="26">
        <v>0</v>
      </c>
      <c r="I7761" s="20">
        <v>0.33184639259999998</v>
      </c>
      <c r="J7761" s="24">
        <v>0.89339999999999997</v>
      </c>
      <c r="K7761" s="20">
        <v>0.28500121740000001</v>
      </c>
      <c r="L7761" s="20">
        <v>0.23647469460000001</v>
      </c>
      <c r="M7761" s="20">
        <v>4.5479013100000002E-4</v>
      </c>
      <c r="N7761" s="21">
        <v>0</v>
      </c>
    </row>
    <row r="7762" spans="1:14" ht="15" customHeight="1" outlineLevel="1" x14ac:dyDescent="0.3">
      <c r="A7762" s="12">
        <v>7760</v>
      </c>
      <c r="B7762" s="13">
        <v>1</v>
      </c>
      <c r="C7762" s="19">
        <v>1.4277206142361399E-4</v>
      </c>
      <c r="D7762" s="20">
        <v>9.4411227569999996E-5</v>
      </c>
      <c r="E7762" s="21">
        <v>0</v>
      </c>
      <c r="F7762" s="22">
        <v>1.58603350642637E-4</v>
      </c>
      <c r="G7762" s="22">
        <v>1.14155251141553E-4</v>
      </c>
      <c r="H7762" s="26">
        <v>2.0352124051041798E-2</v>
      </c>
      <c r="I7762" s="20">
        <v>0.33271916210000002</v>
      </c>
      <c r="J7762" s="24">
        <v>0.93049999999999999</v>
      </c>
      <c r="K7762" s="20">
        <v>0.2607742878</v>
      </c>
      <c r="L7762" s="20">
        <v>0.2476245879</v>
      </c>
      <c r="M7762" s="20">
        <v>1.8120222129999999E-2</v>
      </c>
      <c r="N7762" s="21">
        <v>0</v>
      </c>
    </row>
    <row r="7763" spans="1:14" ht="15" customHeight="1" outlineLevel="1" x14ac:dyDescent="0.3">
      <c r="A7763" s="12">
        <v>7761</v>
      </c>
      <c r="B7763" s="13">
        <v>1</v>
      </c>
      <c r="C7763" s="19">
        <v>1.5367320446340899E-4</v>
      </c>
      <c r="D7763" s="20">
        <v>8.3448398720000001E-5</v>
      </c>
      <c r="E7763" s="21">
        <v>0</v>
      </c>
      <c r="F7763" s="22">
        <v>1.4685495429873799E-4</v>
      </c>
      <c r="G7763" s="22">
        <v>1.14155251141553E-4</v>
      </c>
      <c r="H7763" s="26">
        <v>8.4154417703117407E-2</v>
      </c>
      <c r="I7763" s="20">
        <v>0.32205197829999999</v>
      </c>
      <c r="J7763" s="24">
        <v>0.90869999999999995</v>
      </c>
      <c r="K7763" s="20">
        <v>0.28098368639999999</v>
      </c>
      <c r="L7763" s="20">
        <v>0.25101803369999998</v>
      </c>
      <c r="M7763" s="20">
        <v>3.4965235189999999E-2</v>
      </c>
      <c r="N7763" s="20">
        <v>0.1025254286</v>
      </c>
    </row>
    <row r="7764" spans="1:14" ht="15" customHeight="1" outlineLevel="1" x14ac:dyDescent="0.3">
      <c r="A7764" s="12">
        <v>7762</v>
      </c>
      <c r="B7764" s="13">
        <v>1</v>
      </c>
      <c r="C7764" s="19">
        <v>1.6217290645495101E-4</v>
      </c>
      <c r="D7764" s="20">
        <v>7.2690100260000006E-5</v>
      </c>
      <c r="E7764" s="21">
        <v>0</v>
      </c>
      <c r="F7764" s="22">
        <v>1.6447754881458699E-4</v>
      </c>
      <c r="G7764" s="22">
        <v>1.14155251141553E-4</v>
      </c>
      <c r="H7764" s="26">
        <v>0.15829429817477</v>
      </c>
      <c r="I7764" s="20">
        <v>0.32273079910000002</v>
      </c>
      <c r="J7764" s="24">
        <v>0.97589999999999999</v>
      </c>
      <c r="K7764" s="20">
        <v>0.3601168736</v>
      </c>
      <c r="L7764" s="20">
        <v>0.2427768082</v>
      </c>
      <c r="M7764" s="20">
        <v>2.7752042330000001E-2</v>
      </c>
      <c r="N7764" s="20">
        <v>0.30034457139999998</v>
      </c>
    </row>
    <row r="7765" spans="1:14" ht="15" customHeight="1" outlineLevel="1" x14ac:dyDescent="0.3">
      <c r="A7765" s="12">
        <v>7763</v>
      </c>
      <c r="B7765" s="13">
        <v>1</v>
      </c>
      <c r="C7765" s="19">
        <v>1.6715874752012299E-4</v>
      </c>
      <c r="D7765" s="20">
        <v>6.3649857059999997E-5</v>
      </c>
      <c r="E7765" s="21">
        <v>0</v>
      </c>
      <c r="F7765" s="22">
        <v>1.87974341502385E-4</v>
      </c>
      <c r="G7765" s="22">
        <v>1.14155251141553E-4</v>
      </c>
      <c r="H7765" s="26">
        <v>0.20206751736391501</v>
      </c>
      <c r="I7765" s="20">
        <v>0.3257370054</v>
      </c>
      <c r="J7765" s="24">
        <v>0.98670000000000002</v>
      </c>
      <c r="K7765" s="20">
        <v>0.28950572190000001</v>
      </c>
      <c r="L7765" s="20">
        <v>0.25227845650000003</v>
      </c>
      <c r="M7765" s="20">
        <v>1.308811547E-2</v>
      </c>
      <c r="N7765" s="20">
        <v>0.48561685710000002</v>
      </c>
    </row>
    <row r="7766" spans="1:14" ht="15" customHeight="1" outlineLevel="1" x14ac:dyDescent="0.3">
      <c r="A7766" s="12">
        <v>7764</v>
      </c>
      <c r="B7766" s="13">
        <v>1</v>
      </c>
      <c r="C7766" s="19">
        <v>1.7101063282061601E-4</v>
      </c>
      <c r="D7766" s="20">
        <v>6.0479636029999997E-5</v>
      </c>
      <c r="E7766" s="21">
        <v>0</v>
      </c>
      <c r="F7766" s="22">
        <v>2.0677177565262301E-4</v>
      </c>
      <c r="G7766" s="22">
        <v>1.14155251141553E-4</v>
      </c>
      <c r="H7766" s="26">
        <v>0.19948312065902099</v>
      </c>
      <c r="I7766" s="20">
        <v>0.32273079910000002</v>
      </c>
      <c r="J7766" s="24">
        <v>0.98019999999999996</v>
      </c>
      <c r="K7766" s="20">
        <v>0.32517652790000001</v>
      </c>
      <c r="L7766" s="20">
        <v>0.253344968</v>
      </c>
      <c r="M7766" s="20">
        <v>1.337349021E-3</v>
      </c>
      <c r="N7766" s="24">
        <v>0.71955000000000002</v>
      </c>
    </row>
    <row r="7767" spans="1:14" ht="15" customHeight="1" outlineLevel="1" x14ac:dyDescent="0.3">
      <c r="A7767" s="12">
        <v>7765</v>
      </c>
      <c r="B7767" s="13">
        <v>1</v>
      </c>
      <c r="C7767" s="19">
        <v>1.72115736744551E-4</v>
      </c>
      <c r="D7767" s="20">
        <v>6.4427072540000006E-5</v>
      </c>
      <c r="E7767" s="21">
        <v>0</v>
      </c>
      <c r="F7767" s="22">
        <v>1.87974341502385E-4</v>
      </c>
      <c r="G7767" s="22">
        <v>1.14155251141553E-4</v>
      </c>
      <c r="H7767" s="26">
        <v>0.18365369084154401</v>
      </c>
      <c r="I7767" s="20">
        <v>0.32835531420000003</v>
      </c>
      <c r="J7767" s="24">
        <v>0.98950000000000005</v>
      </c>
      <c r="K7767" s="20">
        <v>0.31981981980000002</v>
      </c>
      <c r="L7767" s="20">
        <v>0.26207097150000003</v>
      </c>
      <c r="M7767" s="20">
        <v>1.376013035E-2</v>
      </c>
      <c r="N7767" s="20">
        <v>0.77144228569999995</v>
      </c>
    </row>
    <row r="7768" spans="1:14" ht="15" customHeight="1" outlineLevel="1" x14ac:dyDescent="0.3">
      <c r="A7768" s="12">
        <v>7766</v>
      </c>
      <c r="B7768" s="13">
        <v>1</v>
      </c>
      <c r="C7768" s="19">
        <v>1.6428812171791099E-4</v>
      </c>
      <c r="D7768" s="20">
        <v>7.4551326799999996E-5</v>
      </c>
      <c r="E7768" s="21">
        <v>0</v>
      </c>
      <c r="F7768" s="22">
        <v>1.90324020771165E-4</v>
      </c>
      <c r="G7768" s="22">
        <v>1.14155251141553E-4</v>
      </c>
      <c r="H7768" s="26">
        <v>0.13632692618316899</v>
      </c>
      <c r="I7768" s="20">
        <v>0.35114429790000001</v>
      </c>
      <c r="J7768" s="24">
        <v>0.98009999999999997</v>
      </c>
      <c r="K7768" s="20">
        <v>0.29169710250000003</v>
      </c>
      <c r="L7768" s="20">
        <v>0.2663370176</v>
      </c>
      <c r="M7768" s="20">
        <v>6.912316181E-2</v>
      </c>
      <c r="N7768" s="24">
        <v>0.73647600000000002</v>
      </c>
    </row>
    <row r="7769" spans="1:14" ht="15" customHeight="1" outlineLevel="1" x14ac:dyDescent="0.3">
      <c r="A7769" s="12">
        <v>7767</v>
      </c>
      <c r="B7769" s="13">
        <v>1</v>
      </c>
      <c r="C7769" s="19">
        <v>1.55746037180696E-4</v>
      </c>
      <c r="D7769" s="20">
        <v>8.8254862860000002E-5</v>
      </c>
      <c r="E7769" s="21">
        <v>0</v>
      </c>
      <c r="F7769" s="22">
        <v>2.1382081345896301E-4</v>
      </c>
      <c r="G7769" s="22">
        <v>1.14155251141553E-4</v>
      </c>
      <c r="H7769" s="26">
        <v>7.8985624293329004E-2</v>
      </c>
      <c r="I7769" s="20">
        <v>0.30711792090000001</v>
      </c>
      <c r="J7769" s="24">
        <v>0.90949999999999998</v>
      </c>
      <c r="K7769" s="20">
        <v>0.2392257122</v>
      </c>
      <c r="L7769" s="20">
        <v>0.2629435718</v>
      </c>
      <c r="M7769" s="20">
        <v>8.5590337330000002E-2</v>
      </c>
      <c r="N7769" s="20">
        <v>0.67753028569999996</v>
      </c>
    </row>
    <row r="7770" spans="1:14" ht="15" customHeight="1" outlineLevel="1" x14ac:dyDescent="0.3">
      <c r="A7770" s="12">
        <v>7768</v>
      </c>
      <c r="B7770" s="13">
        <v>1</v>
      </c>
      <c r="C7770" s="19">
        <v>1.44749797486953E-4</v>
      </c>
      <c r="D7770" s="20">
        <v>1.029196918E-4</v>
      </c>
      <c r="E7770" s="21">
        <v>0</v>
      </c>
      <c r="F7770" s="22">
        <v>2.23219530534082E-4</v>
      </c>
      <c r="G7770" s="22">
        <v>1.14155251141553E-4</v>
      </c>
      <c r="H7770" s="26">
        <v>3.1497334840898103E-2</v>
      </c>
      <c r="I7770" s="20">
        <v>0.30217222649999997</v>
      </c>
      <c r="J7770" s="24">
        <v>0.6956</v>
      </c>
      <c r="K7770" s="20">
        <v>0.31519357199999998</v>
      </c>
      <c r="L7770" s="20">
        <v>0.26788830720000001</v>
      </c>
      <c r="M7770" s="20">
        <v>5.6118905310000002E-2</v>
      </c>
      <c r="N7770" s="20">
        <v>0.4336577143</v>
      </c>
    </row>
    <row r="7771" spans="1:14" ht="15" customHeight="1" outlineLevel="1" x14ac:dyDescent="0.3">
      <c r="A7771" s="12">
        <v>7769</v>
      </c>
      <c r="B7771" s="13">
        <v>1</v>
      </c>
      <c r="C7771" s="19">
        <v>1.37188819569586E-4</v>
      </c>
      <c r="D7771" s="20">
        <v>1.187707969E-4</v>
      </c>
      <c r="E7771" s="21">
        <v>0</v>
      </c>
      <c r="F7771" s="22">
        <v>2.23219530534082E-4</v>
      </c>
      <c r="G7771" s="22">
        <v>1.14155251141553E-4</v>
      </c>
      <c r="H7771" s="26">
        <v>7.10709093845905E-3</v>
      </c>
      <c r="I7771" s="20">
        <v>0.30197827770000002</v>
      </c>
      <c r="J7771" s="24">
        <v>0.58850000000000002</v>
      </c>
      <c r="K7771" s="20">
        <v>0.32822011200000001</v>
      </c>
      <c r="L7771" s="20">
        <v>0.2966841187</v>
      </c>
      <c r="M7771" s="20">
        <v>1.6807906970000001E-2</v>
      </c>
      <c r="N7771" s="21">
        <v>0</v>
      </c>
    </row>
    <row r="7772" spans="1:14" ht="15" customHeight="1" outlineLevel="1" x14ac:dyDescent="0.3">
      <c r="A7772" s="12">
        <v>7770</v>
      </c>
      <c r="B7772" s="13">
        <v>1</v>
      </c>
      <c r="C7772" s="19">
        <v>1.4743031334736199E-4</v>
      </c>
      <c r="D7772" s="20">
        <v>1.276065097E-4</v>
      </c>
      <c r="E7772" s="21">
        <v>0</v>
      </c>
      <c r="F7772" s="22">
        <v>1.6447754881458699E-4</v>
      </c>
      <c r="G7772" s="22">
        <v>1.14155251141553E-4</v>
      </c>
      <c r="H7772" s="26">
        <v>0</v>
      </c>
      <c r="I7772" s="20">
        <v>0.29994181539999998</v>
      </c>
      <c r="J7772" s="24">
        <v>0.49020000000000002</v>
      </c>
      <c r="K7772" s="20">
        <v>0.23192111030000001</v>
      </c>
      <c r="L7772" s="20">
        <v>0.33633895679999998</v>
      </c>
      <c r="M7772" s="20">
        <v>9.7492743609999997E-4</v>
      </c>
      <c r="N7772" s="21">
        <v>0</v>
      </c>
    </row>
    <row r="7773" spans="1:14" ht="15" customHeight="1" outlineLevel="1" x14ac:dyDescent="0.3">
      <c r="A7773" s="12">
        <v>7771</v>
      </c>
      <c r="B7773" s="13">
        <v>1</v>
      </c>
      <c r="C7773" s="19">
        <v>1.5625916177003301E-4</v>
      </c>
      <c r="D7773" s="20">
        <v>1.353582115E-4</v>
      </c>
      <c r="E7773" s="21">
        <v>0</v>
      </c>
      <c r="F7773" s="22">
        <v>1.1748396343899099E-4</v>
      </c>
      <c r="G7773" s="22">
        <v>1.14155251141553E-4</v>
      </c>
      <c r="H7773" s="26">
        <v>0</v>
      </c>
      <c r="I7773" s="20">
        <v>0.29519006980000001</v>
      </c>
      <c r="J7773" s="24">
        <v>0.4012</v>
      </c>
      <c r="K7773" s="20">
        <v>0.1453615778</v>
      </c>
      <c r="L7773" s="20">
        <v>0.32101997290000001</v>
      </c>
      <c r="M7773" s="20">
        <v>6.2251507310000004E-4</v>
      </c>
      <c r="N7773" s="21">
        <v>0</v>
      </c>
    </row>
    <row r="7774" spans="1:14" ht="15" customHeight="1" outlineLevel="1" x14ac:dyDescent="0.3">
      <c r="A7774" s="12">
        <v>7772</v>
      </c>
      <c r="B7774" s="13">
        <v>1</v>
      </c>
      <c r="C7774" s="19">
        <v>1.5032835727577001E-4</v>
      </c>
      <c r="D7774" s="20">
        <v>1.4347806789999999E-4</v>
      </c>
      <c r="E7774" s="21">
        <v>0</v>
      </c>
      <c r="F7774" s="22">
        <v>8.8112972579242903E-5</v>
      </c>
      <c r="G7774" s="22">
        <v>1.14155251141553E-4</v>
      </c>
      <c r="H7774" s="26">
        <v>0</v>
      </c>
      <c r="I7774" s="20">
        <v>0.2894685803</v>
      </c>
      <c r="J7774" s="24">
        <v>0.49459999999999998</v>
      </c>
      <c r="K7774" s="20">
        <v>7.0124178230000001E-2</v>
      </c>
      <c r="L7774" s="20">
        <v>0.2982354082</v>
      </c>
      <c r="M7774" s="20">
        <v>2.0896078450000001E-2</v>
      </c>
      <c r="N7774" s="21">
        <v>0</v>
      </c>
    </row>
    <row r="7775" spans="1:14" ht="15" customHeight="1" outlineLevel="1" x14ac:dyDescent="0.3">
      <c r="A7775" s="12">
        <v>7773</v>
      </c>
      <c r="B7775" s="13">
        <v>1</v>
      </c>
      <c r="C7775" s="19">
        <v>1.2869272439618699E-4</v>
      </c>
      <c r="D7775" s="20">
        <v>1.4910265359999999E-4</v>
      </c>
      <c r="E7775" s="21">
        <v>0</v>
      </c>
      <c r="F7775" s="22">
        <v>5.87419817194953E-5</v>
      </c>
      <c r="G7775" s="22">
        <v>1.14155251141553E-4</v>
      </c>
      <c r="H7775" s="26">
        <v>0</v>
      </c>
      <c r="I7775" s="20">
        <v>0.29014740109999998</v>
      </c>
      <c r="J7775" s="24">
        <v>0.55930000000000002</v>
      </c>
      <c r="K7775" s="20">
        <v>6.1602142679999999E-2</v>
      </c>
      <c r="L7775" s="20">
        <v>0.2855342253</v>
      </c>
      <c r="M7775" s="20">
        <v>3.8884822819999998E-2</v>
      </c>
      <c r="N7775" s="21">
        <v>0</v>
      </c>
    </row>
    <row r="7776" spans="1:14" ht="15" customHeight="1" outlineLevel="1" x14ac:dyDescent="0.3">
      <c r="A7776" s="12">
        <v>7774</v>
      </c>
      <c r="B7776" s="13">
        <v>1</v>
      </c>
      <c r="C7776" s="19">
        <v>1.1147652863080801E-4</v>
      </c>
      <c r="D7776" s="20">
        <v>1.5411364810000001E-4</v>
      </c>
      <c r="E7776" s="21">
        <v>0</v>
      </c>
      <c r="F7776" s="22">
        <v>3.7594868300476997E-5</v>
      </c>
      <c r="G7776" s="22">
        <v>1.14155251141553E-4</v>
      </c>
      <c r="H7776" s="26">
        <v>0</v>
      </c>
      <c r="I7776" s="20">
        <v>0.28607447629999999</v>
      </c>
      <c r="J7776" s="24">
        <v>0.61560000000000004</v>
      </c>
      <c r="K7776" s="20">
        <v>9.1307523739999993E-2</v>
      </c>
      <c r="L7776" s="20">
        <v>0.2901880939</v>
      </c>
      <c r="M7776" s="20">
        <v>3.015088891E-2</v>
      </c>
      <c r="N7776" s="21">
        <v>0</v>
      </c>
    </row>
    <row r="7777" spans="1:14" ht="15" customHeight="1" outlineLevel="1" x14ac:dyDescent="0.3">
      <c r="A7777" s="12">
        <v>7775</v>
      </c>
      <c r="B7777" s="13">
        <v>1</v>
      </c>
      <c r="C7777" s="19">
        <v>1.11304963571315E-4</v>
      </c>
      <c r="D7777" s="20">
        <v>1.611903996E-4</v>
      </c>
      <c r="E7777" s="21">
        <v>0</v>
      </c>
      <c r="F7777" s="22">
        <v>2.3496792687798098E-5</v>
      </c>
      <c r="G7777" s="22">
        <v>1.14155251141553E-4</v>
      </c>
      <c r="H7777" s="26">
        <v>0</v>
      </c>
      <c r="I7777" s="20">
        <v>0.28103180760000002</v>
      </c>
      <c r="J7777" s="24">
        <v>0.72360000000000002</v>
      </c>
      <c r="K7777" s="20">
        <v>3.7740443149999997E-2</v>
      </c>
      <c r="L7777" s="20">
        <v>0.29067287180000001</v>
      </c>
      <c r="M7777" s="20">
        <v>1.376013035E-2</v>
      </c>
      <c r="N7777" s="21">
        <v>0</v>
      </c>
    </row>
    <row r="7778" spans="1:14" ht="15" customHeight="1" outlineLevel="1" x14ac:dyDescent="0.3">
      <c r="A7778" s="12">
        <v>7776</v>
      </c>
      <c r="B7778" s="13">
        <v>1</v>
      </c>
      <c r="C7778" s="19">
        <v>1.13952619148327E-4</v>
      </c>
      <c r="D7778" s="20">
        <v>1.6918753780000001E-4</v>
      </c>
      <c r="E7778" s="21">
        <v>0</v>
      </c>
      <c r="F7778" s="22">
        <v>9.3987170751192492E-6</v>
      </c>
      <c r="G7778" s="22">
        <v>1.14155251141553E-4</v>
      </c>
      <c r="H7778" s="26">
        <v>0</v>
      </c>
      <c r="I7778" s="20">
        <v>0.29072924750000001</v>
      </c>
      <c r="J7778" s="24">
        <v>0.76080000000000003</v>
      </c>
      <c r="K7778" s="20">
        <v>4.2244947650000003E-2</v>
      </c>
      <c r="L7778" s="20">
        <v>0.29076982740000001</v>
      </c>
      <c r="M7778" s="20">
        <v>1.337349021E-3</v>
      </c>
      <c r="N7778" s="21">
        <v>0</v>
      </c>
    </row>
    <row r="7779" spans="1:14" ht="15" customHeight="1" outlineLevel="1" x14ac:dyDescent="0.3">
      <c r="A7779" s="12">
        <v>7777</v>
      </c>
      <c r="B7779" s="13">
        <v>1</v>
      </c>
      <c r="C7779" s="19">
        <v>9.49361000620375E-5</v>
      </c>
      <c r="D7779" s="20">
        <v>1.7687788040000001E-4</v>
      </c>
      <c r="E7779" s="21">
        <v>0</v>
      </c>
      <c r="F7779" s="22">
        <v>5.8741981719495297E-6</v>
      </c>
      <c r="G7779" s="22">
        <v>1.14155251141553E-4</v>
      </c>
      <c r="H7779" s="26">
        <v>0</v>
      </c>
      <c r="I7779" s="20">
        <v>0.28849883630000001</v>
      </c>
      <c r="J7779" s="24">
        <v>0.74580000000000002</v>
      </c>
      <c r="K7779" s="20">
        <v>7.2315558799999999E-2</v>
      </c>
      <c r="L7779" s="20">
        <v>0.30182276520000001</v>
      </c>
      <c r="M7779" s="20">
        <v>1.549881256E-2</v>
      </c>
      <c r="N7779" s="21">
        <v>0</v>
      </c>
    </row>
    <row r="7780" spans="1:14" ht="15" customHeight="1" outlineLevel="1" x14ac:dyDescent="0.3">
      <c r="A7780" s="12">
        <v>7778</v>
      </c>
      <c r="B7780" s="13">
        <v>1</v>
      </c>
      <c r="C7780" s="19">
        <v>7.8730117554637506E-5</v>
      </c>
      <c r="D7780" s="20">
        <v>1.835251181E-4</v>
      </c>
      <c r="E7780" s="21">
        <v>0</v>
      </c>
      <c r="F7780" s="22">
        <v>2.3496792687798102E-6</v>
      </c>
      <c r="G7780" s="22">
        <v>1.14155251141553E-4</v>
      </c>
      <c r="H7780" s="26">
        <v>0</v>
      </c>
      <c r="I7780" s="20">
        <v>0.29780837859999998</v>
      </c>
      <c r="J7780" s="24">
        <v>0.82640000000000002</v>
      </c>
      <c r="K7780" s="20">
        <v>3.335768201E-2</v>
      </c>
      <c r="L7780" s="20">
        <v>0.30705836730000002</v>
      </c>
      <c r="M7780" s="20">
        <v>7.6556116559999998E-2</v>
      </c>
      <c r="N7780" s="21">
        <v>0</v>
      </c>
    </row>
    <row r="7781" spans="1:14" ht="15" customHeight="1" outlineLevel="1" x14ac:dyDescent="0.3">
      <c r="A7781" s="12">
        <v>7779</v>
      </c>
      <c r="B7781" s="13">
        <v>1</v>
      </c>
      <c r="C7781" s="19">
        <v>6.7079285534344296E-5</v>
      </c>
      <c r="D7781" s="20">
        <v>1.899678253E-4</v>
      </c>
      <c r="E7781" s="21">
        <v>0</v>
      </c>
      <c r="F7781" s="22">
        <v>1.17483963438991E-6</v>
      </c>
      <c r="G7781" s="22">
        <v>1.14155251141553E-4</v>
      </c>
      <c r="H7781" s="26">
        <v>0</v>
      </c>
      <c r="I7781" s="20">
        <v>0.32932505820000002</v>
      </c>
      <c r="J7781" s="24">
        <v>0.89390000000000003</v>
      </c>
      <c r="K7781" s="20">
        <v>2.1305088869999999E-2</v>
      </c>
      <c r="L7781" s="20">
        <v>0.31559045959999998</v>
      </c>
      <c r="M7781" s="20">
        <v>9.5101981089999996E-2</v>
      </c>
      <c r="N7781" s="21">
        <v>0</v>
      </c>
    </row>
    <row r="7782" spans="1:14" ht="15" customHeight="1" outlineLevel="1" x14ac:dyDescent="0.3">
      <c r="A7782" s="12">
        <v>7780</v>
      </c>
      <c r="B7782" s="13">
        <v>1</v>
      </c>
      <c r="C7782" s="19">
        <v>5.1699709159065998E-5</v>
      </c>
      <c r="D7782" s="20">
        <v>1.9911033369999999E-4</v>
      </c>
      <c r="E7782" s="21">
        <v>0</v>
      </c>
      <c r="F7782" s="22">
        <v>1.40980756126789E-5</v>
      </c>
      <c r="G7782" s="22">
        <v>1.14155251141553E-4</v>
      </c>
      <c r="H7782" s="26">
        <v>0</v>
      </c>
      <c r="I7782" s="20">
        <v>0.36666020170000002</v>
      </c>
      <c r="J7782" s="24">
        <v>0.93220000000000003</v>
      </c>
      <c r="K7782" s="20">
        <v>2.4105186269999999E-2</v>
      </c>
      <c r="L7782" s="20">
        <v>0.31878999419999998</v>
      </c>
      <c r="M7782" s="20">
        <v>6.203209027E-2</v>
      </c>
      <c r="N7782" s="21">
        <v>0</v>
      </c>
    </row>
    <row r="7783" spans="1:14" ht="15" customHeight="1" outlineLevel="1" x14ac:dyDescent="0.3">
      <c r="A7783" s="12">
        <v>7781</v>
      </c>
      <c r="B7783" s="13">
        <v>1</v>
      </c>
      <c r="C7783" s="19">
        <v>4.3772165083860699E-5</v>
      </c>
      <c r="D7783" s="20">
        <v>2.104822233E-4</v>
      </c>
      <c r="E7783" s="21">
        <v>0</v>
      </c>
      <c r="F7783" s="22">
        <v>3.7594868300476997E-5</v>
      </c>
      <c r="G7783" s="22">
        <v>1.14155251141553E-4</v>
      </c>
      <c r="H7783" s="26">
        <v>0</v>
      </c>
      <c r="I7783" s="20">
        <v>0.40477114040000001</v>
      </c>
      <c r="J7783" s="24">
        <v>0.90010000000000001</v>
      </c>
      <c r="K7783" s="20">
        <v>3.16532749E-2</v>
      </c>
      <c r="L7783" s="20">
        <v>0.32712817529999999</v>
      </c>
      <c r="M7783" s="20">
        <v>1.8533770170000002E-2</v>
      </c>
      <c r="N7783" s="21">
        <v>0</v>
      </c>
    </row>
    <row r="7784" spans="1:14" ht="15" customHeight="1" outlineLevel="1" x14ac:dyDescent="0.3">
      <c r="A7784" s="12">
        <v>7782</v>
      </c>
      <c r="B7784" s="13">
        <v>1</v>
      </c>
      <c r="C7784" s="19">
        <v>4.5182018972455797E-5</v>
      </c>
      <c r="D7784" s="20">
        <v>2.217723008E-4</v>
      </c>
      <c r="E7784" s="21">
        <v>0</v>
      </c>
      <c r="F7784" s="22">
        <v>9.3987170751192502E-5</v>
      </c>
      <c r="G7784" s="22">
        <v>1.14155251141553E-4</v>
      </c>
      <c r="H7784" s="26">
        <v>0</v>
      </c>
      <c r="I7784" s="20">
        <v>0.41282001550000003</v>
      </c>
      <c r="J7784" s="24">
        <v>0.87829999999999997</v>
      </c>
      <c r="K7784" s="20">
        <v>5.259313367E-2</v>
      </c>
      <c r="L7784" s="20">
        <v>0.3531122746</v>
      </c>
      <c r="M7784" s="20">
        <v>1.007787439E-3</v>
      </c>
      <c r="N7784" s="21">
        <v>0</v>
      </c>
    </row>
    <row r="7785" spans="1:14" ht="15" customHeight="1" outlineLevel="1" x14ac:dyDescent="0.3">
      <c r="A7785" s="12">
        <v>7783</v>
      </c>
      <c r="B7785" s="13">
        <v>1</v>
      </c>
      <c r="C7785" s="19">
        <v>5.33271010681914E-5</v>
      </c>
      <c r="D7785" s="20">
        <v>2.309557153E-4</v>
      </c>
      <c r="E7785" s="21">
        <v>0</v>
      </c>
      <c r="F7785" s="22">
        <v>1.8210014333043501E-4</v>
      </c>
      <c r="G7785" s="22">
        <v>1.14155251141553E-4</v>
      </c>
      <c r="H7785" s="26">
        <v>0</v>
      </c>
      <c r="I7785" s="20">
        <v>0.42038401860000002</v>
      </c>
      <c r="J7785" s="24">
        <v>0.876</v>
      </c>
      <c r="K7785" s="20">
        <v>8.2663744829999997E-2</v>
      </c>
      <c r="L7785" s="20">
        <v>0.37628466160000001</v>
      </c>
      <c r="M7785" s="20">
        <v>8.27110527E-4</v>
      </c>
      <c r="N7785" s="21">
        <v>0</v>
      </c>
    </row>
    <row r="7786" spans="1:14" ht="15" customHeight="1" outlineLevel="1" x14ac:dyDescent="0.3">
      <c r="A7786" s="12">
        <v>7784</v>
      </c>
      <c r="B7786" s="13">
        <v>1</v>
      </c>
      <c r="C7786" s="19">
        <v>6.4918092611240295E-5</v>
      </c>
      <c r="D7786" s="20">
        <v>2.357212733E-4</v>
      </c>
      <c r="E7786" s="21">
        <v>0</v>
      </c>
      <c r="F7786" s="22">
        <v>1.58603350642637E-4</v>
      </c>
      <c r="G7786" s="22">
        <v>1.14155251141553E-4</v>
      </c>
      <c r="H7786" s="26">
        <v>1.4537231465029899E-2</v>
      </c>
      <c r="I7786" s="20">
        <v>0.4419123351</v>
      </c>
      <c r="J7786" s="24">
        <v>0.89870000000000005</v>
      </c>
      <c r="K7786" s="20">
        <v>8.6803019240000001E-2</v>
      </c>
      <c r="L7786" s="20">
        <v>0.4017839829</v>
      </c>
      <c r="M7786" s="20">
        <v>2.39418653E-2</v>
      </c>
      <c r="N7786" s="21">
        <v>0</v>
      </c>
    </row>
    <row r="7787" spans="1:14" ht="15" customHeight="1" outlineLevel="1" x14ac:dyDescent="0.3">
      <c r="A7787" s="12">
        <v>7785</v>
      </c>
      <c r="B7787" s="13">
        <v>1</v>
      </c>
      <c r="C7787" s="19">
        <v>7.79516946561864E-5</v>
      </c>
      <c r="D7787" s="20">
        <v>2.298717042E-4</v>
      </c>
      <c r="E7787" s="21">
        <v>0</v>
      </c>
      <c r="F7787" s="22">
        <v>1.4685495429873799E-4</v>
      </c>
      <c r="G7787" s="22">
        <v>1.14155251141553E-4</v>
      </c>
      <c r="H7787" s="26">
        <v>6.0894847359069602E-2</v>
      </c>
      <c r="I7787" s="20">
        <v>0.45994957330000003</v>
      </c>
      <c r="J7787" s="24">
        <v>0.90739999999999998</v>
      </c>
      <c r="K7787" s="20">
        <v>0.1004382761</v>
      </c>
      <c r="L7787" s="20">
        <v>0.40895869689999997</v>
      </c>
      <c r="M7787" s="20">
        <v>4.3086904090000003E-2</v>
      </c>
      <c r="N7787" s="20">
        <v>9.4502571430000001E-2</v>
      </c>
    </row>
    <row r="7788" spans="1:14" ht="15" customHeight="1" outlineLevel="1" x14ac:dyDescent="0.3">
      <c r="A7788" s="12">
        <v>7786</v>
      </c>
      <c r="B7788" s="13">
        <v>1</v>
      </c>
      <c r="C7788" s="19">
        <v>9.5958630551083398E-5</v>
      </c>
      <c r="D7788" s="20">
        <v>2.1841800239999999E-4</v>
      </c>
      <c r="E7788" s="21">
        <v>0</v>
      </c>
      <c r="F7788" s="22">
        <v>1.6447754881458699E-4</v>
      </c>
      <c r="G7788" s="22">
        <v>1.14155251141553E-4</v>
      </c>
      <c r="H7788" s="26">
        <v>0.15037958326603099</v>
      </c>
      <c r="I7788" s="20">
        <v>0.49544220329999999</v>
      </c>
      <c r="J7788" s="24">
        <v>0.91379999999999995</v>
      </c>
      <c r="K7788" s="20">
        <v>8.5950815680000001E-2</v>
      </c>
      <c r="L7788" s="20">
        <v>0.41584254409999999</v>
      </c>
      <c r="M7788" s="20">
        <v>3.2684134449999999E-2</v>
      </c>
      <c r="N7788" s="20">
        <v>0.28549114289999999</v>
      </c>
    </row>
    <row r="7789" spans="1:14" ht="15" customHeight="1" outlineLevel="1" x14ac:dyDescent="0.3">
      <c r="A7789" s="12">
        <v>7787</v>
      </c>
      <c r="B7789" s="13">
        <v>1</v>
      </c>
      <c r="C7789" s="19">
        <v>1.04448857338604E-4</v>
      </c>
      <c r="D7789" s="20">
        <v>2.0774151610000001E-4</v>
      </c>
      <c r="E7789" s="21">
        <v>0</v>
      </c>
      <c r="F7789" s="22">
        <v>1.87974341502385E-4</v>
      </c>
      <c r="G7789" s="22">
        <v>1.14155251141553E-4</v>
      </c>
      <c r="H7789" s="26">
        <v>0.23695687287998701</v>
      </c>
      <c r="I7789" s="20">
        <v>0.5285104732</v>
      </c>
      <c r="J7789" s="24">
        <v>0.94720000000000004</v>
      </c>
      <c r="K7789" s="20">
        <v>9.6785975159999996E-2</v>
      </c>
      <c r="L7789" s="20">
        <v>0.42292030250000001</v>
      </c>
      <c r="M7789" s="20">
        <v>1.4454763549999999E-2</v>
      </c>
      <c r="N7789" s="20">
        <v>0.52021542860000003</v>
      </c>
    </row>
    <row r="7790" spans="1:14" ht="15" customHeight="1" outlineLevel="1" x14ac:dyDescent="0.3">
      <c r="A7790" s="12">
        <v>7788</v>
      </c>
      <c r="B7790" s="13">
        <v>1</v>
      </c>
      <c r="C7790" s="19">
        <v>1.10289778894043E-4</v>
      </c>
      <c r="D7790" s="20">
        <v>2.0230100780000001E-4</v>
      </c>
      <c r="E7790" s="21">
        <v>0</v>
      </c>
      <c r="F7790" s="22">
        <v>2.0677177565262301E-4</v>
      </c>
      <c r="G7790" s="22">
        <v>1.14155251141553E-4</v>
      </c>
      <c r="H7790" s="26">
        <v>0.29607494750444202</v>
      </c>
      <c r="I7790" s="20">
        <v>0.56487587279999996</v>
      </c>
      <c r="J7790" s="24">
        <v>0.97450000000000003</v>
      </c>
      <c r="K7790" s="20">
        <v>6.6837107379999997E-2</v>
      </c>
      <c r="L7790" s="20">
        <v>0.4531704479</v>
      </c>
      <c r="M7790" s="20">
        <v>1.337349021E-3</v>
      </c>
      <c r="N7790" s="24">
        <v>0.75621000000000005</v>
      </c>
    </row>
    <row r="7791" spans="1:14" ht="15" customHeight="1" outlineLevel="1" x14ac:dyDescent="0.3">
      <c r="A7791" s="12">
        <v>7789</v>
      </c>
      <c r="B7791" s="13">
        <v>1</v>
      </c>
      <c r="C7791" s="19">
        <v>1.20190328556924E-4</v>
      </c>
      <c r="D7791" s="20">
        <v>2.0070567070000001E-4</v>
      </c>
      <c r="E7791" s="21">
        <v>0</v>
      </c>
      <c r="F7791" s="22">
        <v>1.87974341502385E-4</v>
      </c>
      <c r="G7791" s="22">
        <v>1.14155251141553E-4</v>
      </c>
      <c r="H7791" s="26">
        <v>0.29833629462122402</v>
      </c>
      <c r="I7791" s="20">
        <v>0.62354538400000004</v>
      </c>
      <c r="J7791" s="24">
        <v>0.98299999999999998</v>
      </c>
      <c r="K7791" s="20">
        <v>6.841977112E-2</v>
      </c>
      <c r="L7791" s="20">
        <v>0.44172968779999999</v>
      </c>
      <c r="M7791" s="20">
        <v>1.737811438E-2</v>
      </c>
      <c r="N7791" s="24">
        <v>0.75207599999999997</v>
      </c>
    </row>
    <row r="7792" spans="1:14" ht="15" customHeight="1" outlineLevel="1" x14ac:dyDescent="0.3">
      <c r="A7792" s="12">
        <v>7790</v>
      </c>
      <c r="B7792" s="13">
        <v>1</v>
      </c>
      <c r="C7792" s="19">
        <v>1.1484503950149299E-4</v>
      </c>
      <c r="D7792" s="20">
        <v>2.0031706300000001E-4</v>
      </c>
      <c r="E7792" s="21">
        <v>0</v>
      </c>
      <c r="F7792" s="22">
        <v>1.90324020771165E-4</v>
      </c>
      <c r="G7792" s="22">
        <v>1.14155251141553E-4</v>
      </c>
      <c r="H7792" s="26">
        <v>0.247132934905508</v>
      </c>
      <c r="I7792" s="20">
        <v>0.63886733900000003</v>
      </c>
      <c r="J7792" s="24">
        <v>0.98280000000000001</v>
      </c>
      <c r="K7792" s="20">
        <v>7.7672266860000005E-2</v>
      </c>
      <c r="L7792" s="20">
        <v>0.43794841960000003</v>
      </c>
      <c r="M7792" s="20">
        <v>8.4503691879999995E-2</v>
      </c>
      <c r="N7792" s="20">
        <v>0.79049657139999996</v>
      </c>
    </row>
    <row r="7793" spans="1:14" ht="15" customHeight="1" outlineLevel="1" x14ac:dyDescent="0.3">
      <c r="A7793" s="12">
        <v>7791</v>
      </c>
      <c r="B7793" s="13">
        <v>1</v>
      </c>
      <c r="C7793" s="19">
        <v>1.07441539285667E-4</v>
      </c>
      <c r="D7793" s="20">
        <v>2.0316003539999999E-4</v>
      </c>
      <c r="E7793" s="21">
        <v>0</v>
      </c>
      <c r="F7793" s="22">
        <v>2.1382081345896301E-4</v>
      </c>
      <c r="G7793" s="22">
        <v>1.14155251141553E-4</v>
      </c>
      <c r="H7793" s="26">
        <v>0.15603295105798701</v>
      </c>
      <c r="I7793" s="20">
        <v>0.63906128780000004</v>
      </c>
      <c r="J7793" s="24">
        <v>0.97509999999999997</v>
      </c>
      <c r="K7793" s="20">
        <v>8.3515948379999996E-2</v>
      </c>
      <c r="L7793" s="20">
        <v>0.43949970910000002</v>
      </c>
      <c r="M7793" s="20">
        <v>0.10529342780000001</v>
      </c>
      <c r="N7793" s="20">
        <v>0.66425914289999999</v>
      </c>
    </row>
    <row r="7794" spans="1:14" ht="15" customHeight="1" outlineLevel="1" x14ac:dyDescent="0.3">
      <c r="A7794" s="12">
        <v>7792</v>
      </c>
      <c r="B7794" s="13">
        <v>1</v>
      </c>
      <c r="C7794" s="19">
        <v>9.9055466328828003E-5</v>
      </c>
      <c r="D7794" s="20">
        <v>2.141228643E-4</v>
      </c>
      <c r="E7794" s="21">
        <v>0</v>
      </c>
      <c r="F7794" s="22">
        <v>2.23219530534082E-4</v>
      </c>
      <c r="G7794" s="22">
        <v>1.14155251141553E-4</v>
      </c>
      <c r="H7794" s="26">
        <v>5.4272330802778199E-2</v>
      </c>
      <c r="I7794" s="20">
        <v>0.6358611327</v>
      </c>
      <c r="J7794" s="24">
        <v>0.95989999999999998</v>
      </c>
      <c r="K7794" s="20">
        <v>0.14937910879999999</v>
      </c>
      <c r="L7794" s="20">
        <v>0.45132829159999999</v>
      </c>
      <c r="M7794" s="20">
        <v>6.8346712089999997E-2</v>
      </c>
      <c r="N7794" s="20">
        <v>0.50620885709999996</v>
      </c>
    </row>
    <row r="7795" spans="1:14" ht="15" customHeight="1" outlineLevel="1" x14ac:dyDescent="0.3">
      <c r="A7795" s="12">
        <v>7793</v>
      </c>
      <c r="B7795" s="13">
        <v>1</v>
      </c>
      <c r="C7795" s="19">
        <v>9.3631304773157E-5</v>
      </c>
      <c r="D7795" s="20">
        <v>2.3179428990000001E-4</v>
      </c>
      <c r="E7795" s="21">
        <v>0</v>
      </c>
      <c r="F7795" s="22">
        <v>2.23219530534082E-4</v>
      </c>
      <c r="G7795" s="22">
        <v>1.14155251141553E-4</v>
      </c>
      <c r="H7795" s="26">
        <v>1.04991116136327E-2</v>
      </c>
      <c r="I7795" s="20">
        <v>0.61384794409999999</v>
      </c>
      <c r="J7795" s="24">
        <v>0.9325</v>
      </c>
      <c r="K7795" s="20">
        <v>0.20988556119999999</v>
      </c>
      <c r="L7795" s="20">
        <v>0.47159201090000002</v>
      </c>
      <c r="M7795" s="20">
        <v>2.037390817E-2</v>
      </c>
      <c r="N7795" s="21">
        <v>0</v>
      </c>
    </row>
    <row r="7796" spans="1:14" ht="15" customHeight="1" outlineLevel="1" x14ac:dyDescent="0.3">
      <c r="A7796" s="12">
        <v>7794</v>
      </c>
      <c r="B7796" s="13">
        <v>1</v>
      </c>
      <c r="C7796" s="19">
        <v>1.08653449482117E-4</v>
      </c>
      <c r="D7796" s="20">
        <v>2.4238896400000001E-4</v>
      </c>
      <c r="E7796" s="21">
        <v>0</v>
      </c>
      <c r="F7796" s="22">
        <v>1.6447754881458699E-4</v>
      </c>
      <c r="G7796" s="22">
        <v>1.14155251141553E-4</v>
      </c>
      <c r="H7796" s="26">
        <v>0</v>
      </c>
      <c r="I7796" s="20">
        <v>0.60841737780000005</v>
      </c>
      <c r="J7796" s="24">
        <v>0.91579999999999995</v>
      </c>
      <c r="K7796" s="20">
        <v>0.14097881670000001</v>
      </c>
      <c r="L7796" s="20">
        <v>0.50310257899999999</v>
      </c>
      <c r="M7796" s="20">
        <v>1.0413776340000001E-3</v>
      </c>
      <c r="N7796" s="21">
        <v>0</v>
      </c>
    </row>
    <row r="7797" spans="1:14" ht="15" customHeight="1" outlineLevel="1" x14ac:dyDescent="0.3">
      <c r="A7797" s="12">
        <v>7795</v>
      </c>
      <c r="B7797" s="13">
        <v>1</v>
      </c>
      <c r="C7797" s="19">
        <v>1.2359904632066199E-4</v>
      </c>
      <c r="D7797" s="20">
        <v>2.4958843369999998E-4</v>
      </c>
      <c r="E7797" s="21">
        <v>0</v>
      </c>
      <c r="F7797" s="22">
        <v>1.1748396343899099E-4</v>
      </c>
      <c r="G7797" s="22">
        <v>1.14155251141553E-4</v>
      </c>
      <c r="H7797" s="26">
        <v>0</v>
      </c>
      <c r="I7797" s="20">
        <v>0.60851435220000005</v>
      </c>
      <c r="J7797" s="24">
        <v>0.89439999999999997</v>
      </c>
      <c r="K7797" s="20">
        <v>0.1415875335</v>
      </c>
      <c r="L7797" s="20">
        <v>0.49621873179999998</v>
      </c>
      <c r="M7797" s="20">
        <v>1.072239757E-3</v>
      </c>
      <c r="N7797" s="21">
        <v>0</v>
      </c>
    </row>
    <row r="7798" spans="1:14" ht="15" customHeight="1" outlineLevel="1" x14ac:dyDescent="0.3">
      <c r="A7798" s="12">
        <v>7796</v>
      </c>
      <c r="B7798" s="13">
        <v>1</v>
      </c>
      <c r="C7798" s="19">
        <v>1.2109609393102999E-4</v>
      </c>
      <c r="D7798" s="20">
        <v>2.5513120729999999E-4</v>
      </c>
      <c r="E7798" s="21">
        <v>0</v>
      </c>
      <c r="F7798" s="22">
        <v>8.8112972579242903E-5</v>
      </c>
      <c r="G7798" s="22">
        <v>1.14155251141553E-4</v>
      </c>
      <c r="H7798" s="26">
        <v>0</v>
      </c>
      <c r="I7798" s="20">
        <v>0.57602792859999996</v>
      </c>
      <c r="J7798" s="24">
        <v>0.87429999999999997</v>
      </c>
      <c r="K7798" s="20">
        <v>0.10104699289999999</v>
      </c>
      <c r="L7798" s="20">
        <v>0.50106651150000003</v>
      </c>
      <c r="M7798" s="20">
        <v>2.727010744E-2</v>
      </c>
      <c r="N7798" s="21">
        <v>0</v>
      </c>
    </row>
    <row r="7799" spans="1:14" ht="15" customHeight="1" outlineLevel="1" x14ac:dyDescent="0.3">
      <c r="A7799" s="12">
        <v>7797</v>
      </c>
      <c r="B7799" s="13">
        <v>1</v>
      </c>
      <c r="C7799" s="19">
        <v>1.04231981392334E-4</v>
      </c>
      <c r="D7799" s="20">
        <v>2.5971268800000001E-4</v>
      </c>
      <c r="E7799" s="21">
        <v>0</v>
      </c>
      <c r="F7799" s="22">
        <v>5.87419817194953E-5</v>
      </c>
      <c r="G7799" s="22">
        <v>1.14155251141553E-4</v>
      </c>
      <c r="H7799" s="26">
        <v>0</v>
      </c>
      <c r="I7799" s="20">
        <v>0.53869278509999996</v>
      </c>
      <c r="J7799" s="24">
        <v>0.84089999999999998</v>
      </c>
      <c r="K7799" s="20">
        <v>0.18395422450000001</v>
      </c>
      <c r="L7799" s="20">
        <v>0.47760325770000001</v>
      </c>
      <c r="M7799" s="20">
        <v>4.7581308869999998E-2</v>
      </c>
      <c r="N7799" s="21">
        <v>0</v>
      </c>
    </row>
    <row r="7800" spans="1:14" ht="15" customHeight="1" outlineLevel="1" x14ac:dyDescent="0.3">
      <c r="A7800" s="12">
        <v>7798</v>
      </c>
      <c r="B7800" s="13">
        <v>1</v>
      </c>
      <c r="C7800" s="19">
        <v>9.0846281868009406E-5</v>
      </c>
      <c r="D7800" s="20">
        <v>2.6353740629999999E-4</v>
      </c>
      <c r="E7800" s="21">
        <v>0</v>
      </c>
      <c r="F7800" s="22">
        <v>3.7594868300476997E-5</v>
      </c>
      <c r="G7800" s="22">
        <v>1.14155251141553E-4</v>
      </c>
      <c r="H7800" s="26">
        <v>0</v>
      </c>
      <c r="I7800" s="20">
        <v>0.48050814580000001</v>
      </c>
      <c r="J7800" s="24">
        <v>0.73640000000000005</v>
      </c>
      <c r="K7800" s="20">
        <v>0.1882152423</v>
      </c>
      <c r="L7800" s="20">
        <v>0.4565638937</v>
      </c>
      <c r="M7800" s="20">
        <v>3.5355442219999998E-2</v>
      </c>
      <c r="N7800" s="21">
        <v>0</v>
      </c>
    </row>
    <row r="7801" spans="1:14" ht="15" customHeight="1" outlineLevel="1" x14ac:dyDescent="0.3">
      <c r="A7801" s="12">
        <v>7799</v>
      </c>
      <c r="B7801" s="13">
        <v>1</v>
      </c>
      <c r="C7801" s="19">
        <v>9.7242152154293005E-5</v>
      </c>
      <c r="D7801" s="20">
        <v>2.6832341739999998E-4</v>
      </c>
      <c r="E7801" s="21">
        <v>0</v>
      </c>
      <c r="F7801" s="22">
        <v>2.3496792687798098E-5</v>
      </c>
      <c r="G7801" s="22">
        <v>1.14155251141553E-4</v>
      </c>
      <c r="H7801" s="26">
        <v>0</v>
      </c>
      <c r="I7801" s="20">
        <v>0.424359969</v>
      </c>
      <c r="J7801" s="24">
        <v>0.58160000000000001</v>
      </c>
      <c r="K7801" s="20">
        <v>7.2072072070000007E-2</v>
      </c>
      <c r="L7801" s="20">
        <v>0.42961023850000002</v>
      </c>
      <c r="M7801" s="20">
        <v>1.5172389430000001E-2</v>
      </c>
      <c r="N7801" s="21">
        <v>0</v>
      </c>
    </row>
    <row r="7802" spans="1:14" ht="15" customHeight="1" outlineLevel="1" x14ac:dyDescent="0.3">
      <c r="A7802" s="12">
        <v>7800</v>
      </c>
      <c r="B7802" s="13">
        <v>1</v>
      </c>
      <c r="C7802" s="19">
        <v>1.0503906184721001E-4</v>
      </c>
      <c r="D7802" s="20">
        <v>2.7380483180000002E-4</v>
      </c>
      <c r="E7802" s="21">
        <v>0</v>
      </c>
      <c r="F7802" s="22">
        <v>9.3987170751192492E-6</v>
      </c>
      <c r="G7802" s="22">
        <v>1.14155251141553E-4</v>
      </c>
      <c r="H7802" s="26">
        <v>0</v>
      </c>
      <c r="I7802" s="20">
        <v>0.37800620639999999</v>
      </c>
      <c r="J7802" s="24">
        <v>0.51780000000000004</v>
      </c>
      <c r="K7802" s="20">
        <v>3.2140248359999998E-2</v>
      </c>
      <c r="L7802" s="20">
        <v>0.41671514450000002</v>
      </c>
      <c r="M7802" s="20">
        <v>1.337349021E-3</v>
      </c>
      <c r="N7802" s="21">
        <v>0</v>
      </c>
    </row>
    <row r="7803" spans="1:14" ht="15" customHeight="1" outlineLevel="1" x14ac:dyDescent="0.3">
      <c r="A7803" s="12">
        <v>7801</v>
      </c>
      <c r="B7803" s="13">
        <v>1</v>
      </c>
      <c r="C7803" s="19">
        <v>9.0954548210380896E-5</v>
      </c>
      <c r="D7803" s="20">
        <v>2.8059524069999999E-4</v>
      </c>
      <c r="E7803" s="21">
        <v>0</v>
      </c>
      <c r="F7803" s="22">
        <v>5.8741981719495297E-6</v>
      </c>
      <c r="G7803" s="22">
        <v>1.14155251141553E-4</v>
      </c>
      <c r="H7803" s="26">
        <v>0</v>
      </c>
      <c r="I7803" s="20">
        <v>0.33747090769999999</v>
      </c>
      <c r="J7803" s="24">
        <v>0.4405</v>
      </c>
      <c r="K7803" s="20">
        <v>2.2522522520000001E-2</v>
      </c>
      <c r="L7803" s="20">
        <v>0.4032383169</v>
      </c>
      <c r="M7803" s="20">
        <v>2.0472690580000001E-2</v>
      </c>
      <c r="N7803" s="21">
        <v>0</v>
      </c>
    </row>
    <row r="7804" spans="1:14" ht="15" customHeight="1" outlineLevel="1" x14ac:dyDescent="0.3">
      <c r="A7804" s="12">
        <v>7802</v>
      </c>
      <c r="B7804" s="13">
        <v>1</v>
      </c>
      <c r="C7804" s="19">
        <v>7.7468040824825695E-5</v>
      </c>
      <c r="D7804" s="20">
        <v>2.8644480980000002E-4</v>
      </c>
      <c r="E7804" s="21">
        <v>0</v>
      </c>
      <c r="F7804" s="22">
        <v>2.3496792687798102E-6</v>
      </c>
      <c r="G7804" s="22">
        <v>1.14155251141553E-4</v>
      </c>
      <c r="H7804" s="26">
        <v>0</v>
      </c>
      <c r="I7804" s="20">
        <v>0.30605120250000001</v>
      </c>
      <c r="J7804" s="24">
        <v>0.36120000000000002</v>
      </c>
      <c r="K7804" s="20">
        <v>2.3496469440000001E-2</v>
      </c>
      <c r="L7804" s="20">
        <v>0.3951910025</v>
      </c>
      <c r="M7804" s="20">
        <v>9.7427648650000004E-2</v>
      </c>
      <c r="N7804" s="21">
        <v>0</v>
      </c>
    </row>
    <row r="7805" spans="1:14" ht="15" customHeight="1" outlineLevel="1" x14ac:dyDescent="0.3">
      <c r="A7805" s="12">
        <v>7803</v>
      </c>
      <c r="B7805" s="13">
        <v>1</v>
      </c>
      <c r="C7805" s="19">
        <v>6.6486000759461003E-5</v>
      </c>
      <c r="D7805" s="20">
        <v>2.9180350600000002E-4</v>
      </c>
      <c r="E7805" s="21">
        <v>0</v>
      </c>
      <c r="F7805" s="22">
        <v>1.17483963438991E-6</v>
      </c>
      <c r="G7805" s="22">
        <v>1.14155251141553E-4</v>
      </c>
      <c r="H7805" s="26">
        <v>0</v>
      </c>
      <c r="I7805" s="20">
        <v>0.27133436770000002</v>
      </c>
      <c r="J7805" s="24">
        <v>0.30630000000000002</v>
      </c>
      <c r="K7805" s="20">
        <v>3.1044558069999999E-2</v>
      </c>
      <c r="L7805" s="20">
        <v>0.38898584450000001</v>
      </c>
      <c r="M7805" s="20">
        <v>0.121906556</v>
      </c>
      <c r="N7805" s="21">
        <v>0</v>
      </c>
    </row>
    <row r="7806" spans="1:14" ht="15" customHeight="1" outlineLevel="1" x14ac:dyDescent="0.3">
      <c r="A7806" s="12">
        <v>7804</v>
      </c>
      <c r="B7806" s="13">
        <v>1</v>
      </c>
      <c r="C7806" s="19">
        <v>5.0912828096051898E-5</v>
      </c>
      <c r="D7806" s="20">
        <v>2.9622136239999998E-4</v>
      </c>
      <c r="E7806" s="21">
        <v>0</v>
      </c>
      <c r="F7806" s="22">
        <v>1.40980756126789E-5</v>
      </c>
      <c r="G7806" s="22">
        <v>1.14155251141553E-4</v>
      </c>
      <c r="H7806" s="26">
        <v>0</v>
      </c>
      <c r="I7806" s="20">
        <v>0.24970907680000001</v>
      </c>
      <c r="J7806" s="24">
        <v>0.22439999999999999</v>
      </c>
      <c r="K7806" s="20">
        <v>4.7114682249999998E-2</v>
      </c>
      <c r="L7806" s="20">
        <v>0.38142330810000002</v>
      </c>
      <c r="M7806" s="20">
        <v>7.860017859E-2</v>
      </c>
      <c r="N7806" s="21">
        <v>0</v>
      </c>
    </row>
    <row r="7807" spans="1:14" ht="15" customHeight="1" outlineLevel="1" x14ac:dyDescent="0.3">
      <c r="A7807" s="12">
        <v>7805</v>
      </c>
      <c r="B7807" s="13">
        <v>1</v>
      </c>
      <c r="C7807" s="19">
        <v>4.3015636539453499E-5</v>
      </c>
      <c r="D7807" s="20">
        <v>3.0037332930000002E-4</v>
      </c>
      <c r="E7807" s="21">
        <v>0</v>
      </c>
      <c r="F7807" s="22">
        <v>3.7594868300476997E-5</v>
      </c>
      <c r="G7807" s="22">
        <v>1.14155251141553E-4</v>
      </c>
      <c r="H7807" s="26">
        <v>0</v>
      </c>
      <c r="I7807" s="20">
        <v>0.2231380915</v>
      </c>
      <c r="J7807" s="24">
        <v>0.14030000000000001</v>
      </c>
      <c r="K7807" s="20">
        <v>5.2471390309999998E-2</v>
      </c>
      <c r="L7807" s="20">
        <v>0.38956757800000003</v>
      </c>
      <c r="M7807" s="20">
        <v>2.33563938E-2</v>
      </c>
      <c r="N7807" s="21">
        <v>0</v>
      </c>
    </row>
    <row r="7808" spans="1:14" ht="15" customHeight="1" outlineLevel="1" x14ac:dyDescent="0.3">
      <c r="A7808" s="12">
        <v>7806</v>
      </c>
      <c r="B7808" s="13">
        <v>1</v>
      </c>
      <c r="C7808" s="19">
        <v>4.3459688541237398E-5</v>
      </c>
      <c r="D7808" s="20">
        <v>3.0382989290000001E-4</v>
      </c>
      <c r="E7808" s="21">
        <v>0</v>
      </c>
      <c r="F7808" s="22">
        <v>9.3987170751192502E-5</v>
      </c>
      <c r="G7808" s="22">
        <v>1.14155251141553E-4</v>
      </c>
      <c r="H7808" s="26">
        <v>0</v>
      </c>
      <c r="I7808" s="20">
        <v>0.1984096199</v>
      </c>
      <c r="J7808" s="24">
        <v>8.4199999999999997E-2</v>
      </c>
      <c r="K7808" s="20">
        <v>4.9793036280000001E-2</v>
      </c>
      <c r="L7808" s="20">
        <v>0.37870855149999999</v>
      </c>
      <c r="M7808" s="20">
        <v>1.0931495910000001E-3</v>
      </c>
      <c r="N7808" s="21">
        <v>0</v>
      </c>
    </row>
    <row r="7809" spans="1:14" ht="15" customHeight="1" outlineLevel="1" x14ac:dyDescent="0.3">
      <c r="A7809" s="12">
        <v>7807</v>
      </c>
      <c r="B7809" s="13">
        <v>1</v>
      </c>
      <c r="C7809" s="19">
        <v>4.7925168128818599E-5</v>
      </c>
      <c r="D7809" s="20">
        <v>3.0824774930000002E-4</v>
      </c>
      <c r="E7809" s="21">
        <v>0</v>
      </c>
      <c r="F7809" s="22">
        <v>1.8210014333043501E-4</v>
      </c>
      <c r="G7809" s="22">
        <v>1.14155251141553E-4</v>
      </c>
      <c r="H7809" s="26">
        <v>0</v>
      </c>
      <c r="I7809" s="20">
        <v>0.17348719939999999</v>
      </c>
      <c r="J7809" s="24">
        <v>6.2100000000000002E-2</v>
      </c>
      <c r="K7809" s="20">
        <v>4.5653761869999997E-2</v>
      </c>
      <c r="L7809" s="20">
        <v>0.38404110920000001</v>
      </c>
      <c r="M7809" s="20">
        <v>1.5239478200000001E-3</v>
      </c>
      <c r="N7809" s="21">
        <v>0</v>
      </c>
    </row>
    <row r="7810" spans="1:14" ht="15" customHeight="1" outlineLevel="1" x14ac:dyDescent="0.3">
      <c r="A7810" s="12">
        <v>7808</v>
      </c>
      <c r="B7810" s="13">
        <v>1</v>
      </c>
      <c r="C7810" s="19">
        <v>5.4784642386125097E-5</v>
      </c>
      <c r="D7810" s="20">
        <v>3.0929085429999998E-4</v>
      </c>
      <c r="E7810" s="21">
        <v>0</v>
      </c>
      <c r="F7810" s="22">
        <v>1.58603350642637E-4</v>
      </c>
      <c r="G7810" s="22">
        <v>1.14155251141553E-4</v>
      </c>
      <c r="H7810" s="26">
        <v>2.5520917460830201E-2</v>
      </c>
      <c r="I7810" s="20">
        <v>0.15768037239999999</v>
      </c>
      <c r="J7810" s="24">
        <v>5.9299999999999999E-2</v>
      </c>
      <c r="K7810" s="20">
        <v>7.0854638420000005E-2</v>
      </c>
      <c r="L7810" s="20">
        <v>0.40100833819999998</v>
      </c>
      <c r="M7810" s="20">
        <v>3.281947231E-2</v>
      </c>
      <c r="N7810" s="21">
        <v>0</v>
      </c>
    </row>
    <row r="7811" spans="1:14" ht="15" customHeight="1" outlineLevel="1" x14ac:dyDescent="0.3">
      <c r="A7811" s="12">
        <v>7809</v>
      </c>
      <c r="B7811" s="13">
        <v>1</v>
      </c>
      <c r="C7811" s="19">
        <v>6.8142497555575095E-5</v>
      </c>
      <c r="D7811" s="20">
        <v>2.8826513030000002E-4</v>
      </c>
      <c r="E7811" s="21">
        <v>0</v>
      </c>
      <c r="F7811" s="22">
        <v>1.4685495429873799E-4</v>
      </c>
      <c r="G7811" s="22">
        <v>1.14155251141553E-4</v>
      </c>
      <c r="H7811" s="26">
        <v>0.11064448392828299</v>
      </c>
      <c r="I7811" s="20">
        <v>0.13673390220000001</v>
      </c>
      <c r="J7811" s="24">
        <v>6.9099999999999995E-2</v>
      </c>
      <c r="K7811" s="20">
        <v>7.4263452640000005E-2</v>
      </c>
      <c r="L7811" s="20">
        <v>0.41021911960000002</v>
      </c>
      <c r="M7811" s="20">
        <v>5.489252545E-2</v>
      </c>
      <c r="N7811" s="20">
        <v>3.8008285709999999E-2</v>
      </c>
    </row>
    <row r="7812" spans="1:14" ht="15" customHeight="1" outlineLevel="1" x14ac:dyDescent="0.3">
      <c r="A7812" s="12">
        <v>7810</v>
      </c>
      <c r="B7812" s="13">
        <v>1</v>
      </c>
      <c r="C7812" s="19">
        <v>8.8777029613556406E-5</v>
      </c>
      <c r="D7812" s="20">
        <v>2.5993767140000001E-4</v>
      </c>
      <c r="E7812" s="21">
        <v>0</v>
      </c>
      <c r="F7812" s="22">
        <v>1.6447754881458699E-4</v>
      </c>
      <c r="G7812" s="22">
        <v>1.14155251141553E-4</v>
      </c>
      <c r="H7812" s="26">
        <v>0.23001130673558401</v>
      </c>
      <c r="I7812" s="20">
        <v>0.11006594259999999</v>
      </c>
      <c r="J7812" s="24">
        <v>4.9799999999999997E-2</v>
      </c>
      <c r="K7812" s="20">
        <v>8.0228877530000006E-2</v>
      </c>
      <c r="L7812" s="20">
        <v>0.40944347489999999</v>
      </c>
      <c r="M7812" s="20">
        <v>3.9629283940000003E-2</v>
      </c>
      <c r="N7812" s="20">
        <v>0.14190428569999999</v>
      </c>
    </row>
    <row r="7813" spans="1:14" ht="15" customHeight="1" outlineLevel="1" x14ac:dyDescent="0.3">
      <c r="A7813" s="12">
        <v>7811</v>
      </c>
      <c r="B7813" s="13">
        <v>1</v>
      </c>
      <c r="C7813" s="19">
        <v>1.04122083947754E-4</v>
      </c>
      <c r="D7813" s="20">
        <v>2.314261352E-4</v>
      </c>
      <c r="E7813" s="21">
        <v>0</v>
      </c>
      <c r="F7813" s="22">
        <v>1.87974341502385E-4</v>
      </c>
      <c r="G7813" s="22">
        <v>1.14155251141553E-4</v>
      </c>
      <c r="H7813" s="26">
        <v>0.33532547246002298</v>
      </c>
      <c r="I7813" s="20">
        <v>0.1118114818</v>
      </c>
      <c r="J7813" s="24">
        <v>5.6099999999999997E-2</v>
      </c>
      <c r="K7813" s="20">
        <v>8.7168249330000003E-2</v>
      </c>
      <c r="L7813" s="20">
        <v>0.41031607520000002</v>
      </c>
      <c r="M7813" s="20">
        <v>1.629275849E-2</v>
      </c>
      <c r="N7813" s="20">
        <v>0.2497448571</v>
      </c>
    </row>
    <row r="7814" spans="1:14" ht="15" customHeight="1" outlineLevel="1" x14ac:dyDescent="0.3">
      <c r="A7814" s="12">
        <v>7812</v>
      </c>
      <c r="B7814" s="13">
        <v>1</v>
      </c>
      <c r="C7814" s="19">
        <v>1.1271758607339299E-4</v>
      </c>
      <c r="D7814" s="20">
        <v>2.136524444E-4</v>
      </c>
      <c r="E7814" s="21">
        <v>0</v>
      </c>
      <c r="F7814" s="22">
        <v>2.0677177565262301E-4</v>
      </c>
      <c r="G7814" s="22">
        <v>1.14155251141553E-4</v>
      </c>
      <c r="H7814" s="26">
        <v>0.38572120820546002</v>
      </c>
      <c r="I7814" s="20">
        <v>0.1241272304</v>
      </c>
      <c r="J7814" s="24">
        <v>6.1600000000000002E-2</v>
      </c>
      <c r="K7814" s="20">
        <v>6.9637204770000002E-2</v>
      </c>
      <c r="L7814" s="20">
        <v>0.39664533639999999</v>
      </c>
      <c r="M7814" s="20">
        <v>1.337349021E-3</v>
      </c>
      <c r="N7814" s="20">
        <v>0.62309742859999995</v>
      </c>
    </row>
    <row r="7815" spans="1:14" ht="15" customHeight="1" outlineLevel="1" x14ac:dyDescent="0.3">
      <c r="A7815" s="12">
        <v>7813</v>
      </c>
      <c r="B7815" s="13">
        <v>1</v>
      </c>
      <c r="C7815" s="19">
        <v>1.22903688696893E-4</v>
      </c>
      <c r="D7815" s="20">
        <v>2.0475537249999999E-4</v>
      </c>
      <c r="E7815" s="21">
        <v>0</v>
      </c>
      <c r="F7815" s="22">
        <v>1.87974341502385E-4</v>
      </c>
      <c r="G7815" s="22">
        <v>1.14155251141553E-4</v>
      </c>
      <c r="H7815" s="26">
        <v>0.37118397674043002</v>
      </c>
      <c r="I7815" s="20">
        <v>0.13333979830000001</v>
      </c>
      <c r="J7815" s="24">
        <v>4.3400000000000001E-2</v>
      </c>
      <c r="K7815" s="20">
        <v>4.3462381299999998E-2</v>
      </c>
      <c r="L7815" s="20">
        <v>0.38840411089999999</v>
      </c>
      <c r="M7815" s="20">
        <v>2.3914419520000001E-2</v>
      </c>
      <c r="N7815" s="20">
        <v>0.73479342859999996</v>
      </c>
    </row>
    <row r="7816" spans="1:14" ht="15" customHeight="1" outlineLevel="1" x14ac:dyDescent="0.3">
      <c r="A7816" s="12">
        <v>7814</v>
      </c>
      <c r="B7816" s="13">
        <v>1</v>
      </c>
      <c r="C7816" s="19">
        <v>1.11442925611457E-4</v>
      </c>
      <c r="D7816" s="20">
        <v>2.0311912929999999E-4</v>
      </c>
      <c r="E7816" s="21">
        <v>0</v>
      </c>
      <c r="F7816" s="22">
        <v>1.90324020771165E-4</v>
      </c>
      <c r="G7816" s="22">
        <v>1.14155251141553E-4</v>
      </c>
      <c r="H7816" s="26">
        <v>0.30382813761912503</v>
      </c>
      <c r="I7816" s="20">
        <v>0.14294026379999999</v>
      </c>
      <c r="J7816" s="24">
        <v>2.6499999999999999E-2</v>
      </c>
      <c r="K7816" s="20">
        <v>3.786218651E-2</v>
      </c>
      <c r="L7816" s="20">
        <v>0.37861159589999999</v>
      </c>
      <c r="M7816" s="20">
        <v>0.11160639360000001</v>
      </c>
      <c r="N7816" s="20">
        <v>0.77152028569999997</v>
      </c>
    </row>
    <row r="7817" spans="1:14" ht="15" customHeight="1" outlineLevel="1" x14ac:dyDescent="0.3">
      <c r="A7817" s="12">
        <v>7815</v>
      </c>
      <c r="B7817" s="13">
        <v>1</v>
      </c>
      <c r="C7817" s="19">
        <v>9.6196595452293903E-5</v>
      </c>
      <c r="D7817" s="20">
        <v>2.095822896E-4</v>
      </c>
      <c r="E7817" s="21">
        <v>0</v>
      </c>
      <c r="F7817" s="22">
        <v>2.1382081345896301E-4</v>
      </c>
      <c r="G7817" s="22">
        <v>1.14155251141553E-4</v>
      </c>
      <c r="H7817" s="26">
        <v>0.196575674366015</v>
      </c>
      <c r="I7817" s="20">
        <v>0.14323118700000001</v>
      </c>
      <c r="J7817" s="24">
        <v>2.1499999999999998E-2</v>
      </c>
      <c r="K7817" s="20">
        <v>5.5149744340000001E-2</v>
      </c>
      <c r="L7817" s="20">
        <v>0.37172774870000003</v>
      </c>
      <c r="M7817" s="20">
        <v>0.1401812264</v>
      </c>
      <c r="N7817" s="24">
        <v>0.64724400000000004</v>
      </c>
    </row>
    <row r="7818" spans="1:14" ht="15" customHeight="1" outlineLevel="1" x14ac:dyDescent="0.3">
      <c r="A7818" s="12">
        <v>7816</v>
      </c>
      <c r="B7818" s="13">
        <v>1</v>
      </c>
      <c r="C7818" s="19">
        <v>8.1940895926396295E-5</v>
      </c>
      <c r="D7818" s="20">
        <v>2.33430533E-4</v>
      </c>
      <c r="E7818" s="21">
        <v>0</v>
      </c>
      <c r="F7818" s="22">
        <v>2.23219530534082E-4</v>
      </c>
      <c r="G7818" s="22">
        <v>1.14155251141553E-4</v>
      </c>
      <c r="H7818" s="26">
        <v>6.8971087061864E-2</v>
      </c>
      <c r="I7818" s="20">
        <v>0.13750969739999999</v>
      </c>
      <c r="J7818" s="24">
        <v>3.61E-2</v>
      </c>
      <c r="K7818" s="20">
        <v>0.1408570733</v>
      </c>
      <c r="L7818" s="20">
        <v>0.36523172390000003</v>
      </c>
      <c r="M7818" s="20">
        <v>8.983103714E-2</v>
      </c>
      <c r="N7818" s="20">
        <v>0.48407914289999998</v>
      </c>
    </row>
    <row r="7819" spans="1:14" ht="15" customHeight="1" outlineLevel="1" x14ac:dyDescent="0.3">
      <c r="A7819" s="12">
        <v>7817</v>
      </c>
      <c r="B7819" s="13">
        <v>1</v>
      </c>
      <c r="C7819" s="19">
        <v>7.3476462214171098E-5</v>
      </c>
      <c r="D7819" s="20">
        <v>2.6760756099999998E-4</v>
      </c>
      <c r="E7819" s="21">
        <v>0</v>
      </c>
      <c r="F7819" s="22">
        <v>2.23219530534082E-4</v>
      </c>
      <c r="G7819" s="22">
        <v>1.14155251141553E-4</v>
      </c>
      <c r="H7819" s="26">
        <v>1.0660636407688599E-2</v>
      </c>
      <c r="I7819" s="20">
        <v>0.13663692790000001</v>
      </c>
      <c r="J7819" s="24">
        <v>5.3900000000000003E-2</v>
      </c>
      <c r="K7819" s="20">
        <v>0.25346968590000002</v>
      </c>
      <c r="L7819" s="20">
        <v>0.37415163849999999</v>
      </c>
      <c r="M7819" s="20">
        <v>2.66166036E-2</v>
      </c>
      <c r="N7819" s="21">
        <v>0</v>
      </c>
    </row>
    <row r="7820" spans="1:14" ht="15" customHeight="1" outlineLevel="1" x14ac:dyDescent="0.3">
      <c r="A7820" s="12">
        <v>7818</v>
      </c>
      <c r="B7820" s="13">
        <v>1</v>
      </c>
      <c r="C7820" s="19">
        <v>9.3664533875507594E-5</v>
      </c>
      <c r="D7820" s="20">
        <v>2.7742501970000002E-4</v>
      </c>
      <c r="E7820" s="21">
        <v>0</v>
      </c>
      <c r="F7820" s="22">
        <v>1.6447754881458699E-4</v>
      </c>
      <c r="G7820" s="22">
        <v>1.14155251141553E-4</v>
      </c>
      <c r="H7820" s="26">
        <v>0</v>
      </c>
      <c r="I7820" s="20">
        <v>0.14468580289999999</v>
      </c>
      <c r="J7820" s="24">
        <v>7.3300000000000004E-2</v>
      </c>
      <c r="K7820" s="20">
        <v>0.2412953494</v>
      </c>
      <c r="L7820" s="20">
        <v>0.41050998640000003</v>
      </c>
      <c r="M7820" s="20">
        <v>1.146609617E-3</v>
      </c>
      <c r="N7820" s="21">
        <v>0</v>
      </c>
    </row>
    <row r="7821" spans="1:14" ht="15" customHeight="1" outlineLevel="1" x14ac:dyDescent="0.3">
      <c r="A7821" s="12">
        <v>7819</v>
      </c>
      <c r="B7821" s="13">
        <v>1</v>
      </c>
      <c r="C7821" s="19">
        <v>1.1663826846110901E-4</v>
      </c>
      <c r="D7821" s="20">
        <v>2.827428098E-4</v>
      </c>
      <c r="E7821" s="21">
        <v>0</v>
      </c>
      <c r="F7821" s="22">
        <v>1.1748396343899099E-4</v>
      </c>
      <c r="G7821" s="22">
        <v>1.14155251141553E-4</v>
      </c>
      <c r="H7821" s="26">
        <v>0</v>
      </c>
      <c r="I7821" s="20">
        <v>0.14924359970000001</v>
      </c>
      <c r="J7821" s="24">
        <v>9.3700000000000006E-2</v>
      </c>
      <c r="K7821" s="20">
        <v>0.20331141950000001</v>
      </c>
      <c r="L7821" s="20">
        <v>0.4484196238</v>
      </c>
      <c r="M7821" s="20">
        <v>2.0874627370000001E-3</v>
      </c>
      <c r="N7821" s="21">
        <v>0</v>
      </c>
    </row>
    <row r="7822" spans="1:14" ht="15" customHeight="1" outlineLevel="1" x14ac:dyDescent="0.3">
      <c r="A7822" s="12">
        <v>7820</v>
      </c>
      <c r="B7822" s="13">
        <v>1</v>
      </c>
      <c r="C7822" s="19">
        <v>1.2201004196937E-4</v>
      </c>
      <c r="D7822" s="20">
        <v>2.8740610270000001E-4</v>
      </c>
      <c r="E7822" s="21">
        <v>0</v>
      </c>
      <c r="F7822" s="22">
        <v>8.8112972579242903E-5</v>
      </c>
      <c r="G7822" s="22">
        <v>1.14155251141553E-4</v>
      </c>
      <c r="H7822" s="26">
        <v>0</v>
      </c>
      <c r="I7822" s="20">
        <v>0.1557408844</v>
      </c>
      <c r="J7822" s="24">
        <v>0.12659999999999999</v>
      </c>
      <c r="K7822" s="20">
        <v>0.15400535670000001</v>
      </c>
      <c r="L7822" s="20">
        <v>0.43940275350000002</v>
      </c>
      <c r="M7822" s="20">
        <v>3.9074813469999997E-2</v>
      </c>
      <c r="N7822" s="21">
        <v>0</v>
      </c>
    </row>
    <row r="7823" spans="1:14" ht="15" customHeight="1" outlineLevel="1" x14ac:dyDescent="0.3">
      <c r="A7823" s="12">
        <v>7821</v>
      </c>
      <c r="B7823" s="13">
        <v>1</v>
      </c>
      <c r="C7823" s="19">
        <v>1.11786529970632E-4</v>
      </c>
      <c r="D7823" s="20">
        <v>2.9137399219999999E-4</v>
      </c>
      <c r="E7823" s="21">
        <v>0</v>
      </c>
      <c r="F7823" s="22">
        <v>5.87419817194953E-5</v>
      </c>
      <c r="G7823" s="22">
        <v>1.14155251141553E-4</v>
      </c>
      <c r="H7823" s="26">
        <v>0</v>
      </c>
      <c r="I7823" s="20">
        <v>0.15283165239999999</v>
      </c>
      <c r="J7823" s="24">
        <v>0.18310000000000001</v>
      </c>
      <c r="K7823" s="20">
        <v>0.20818115409999999</v>
      </c>
      <c r="L7823" s="20">
        <v>0.41370952100000002</v>
      </c>
      <c r="M7823" s="20">
        <v>6.2916762890000005E-2</v>
      </c>
      <c r="N7823" s="21">
        <v>0</v>
      </c>
    </row>
    <row r="7824" spans="1:14" ht="15" customHeight="1" outlineLevel="1" x14ac:dyDescent="0.3">
      <c r="A7824" s="12">
        <v>7822</v>
      </c>
      <c r="B7824" s="13">
        <v>1</v>
      </c>
      <c r="C7824" s="19">
        <v>9.9334707873169906E-5</v>
      </c>
      <c r="D7824" s="20">
        <v>2.953827878E-4</v>
      </c>
      <c r="E7824" s="21">
        <v>0</v>
      </c>
      <c r="F7824" s="22">
        <v>3.7594868300476997E-5</v>
      </c>
      <c r="G7824" s="22">
        <v>1.14155251141553E-4</v>
      </c>
      <c r="H7824" s="26">
        <v>0</v>
      </c>
      <c r="I7824" s="20">
        <v>0.13799456939999999</v>
      </c>
      <c r="J7824" s="24">
        <v>0.26629999999999998</v>
      </c>
      <c r="K7824" s="20">
        <v>0.2158509861</v>
      </c>
      <c r="L7824" s="20">
        <v>0.41080085319999998</v>
      </c>
      <c r="M7824" s="20">
        <v>4.4234371520000003E-2</v>
      </c>
      <c r="N7824" s="21">
        <v>0</v>
      </c>
    </row>
    <row r="7825" spans="1:14" ht="15" customHeight="1" outlineLevel="1" x14ac:dyDescent="0.3">
      <c r="A7825" s="12">
        <v>7823</v>
      </c>
      <c r="B7825" s="13">
        <v>1</v>
      </c>
      <c r="C7825" s="19">
        <v>1.03181495630187E-4</v>
      </c>
      <c r="D7825" s="20">
        <v>2.994120365E-4</v>
      </c>
      <c r="E7825" s="21">
        <v>0</v>
      </c>
      <c r="F7825" s="22">
        <v>2.3496792687798098E-5</v>
      </c>
      <c r="G7825" s="22">
        <v>1.14155251141553E-4</v>
      </c>
      <c r="H7825" s="26">
        <v>0</v>
      </c>
      <c r="I7825" s="20">
        <v>0.1261636928</v>
      </c>
      <c r="J7825" s="24">
        <v>0.36120000000000002</v>
      </c>
      <c r="K7825" s="20">
        <v>0.1565619674</v>
      </c>
      <c r="L7825" s="20">
        <v>0.41080085319999998</v>
      </c>
      <c r="M7825" s="20">
        <v>1.7466966949999999E-2</v>
      </c>
      <c r="N7825" s="21">
        <v>0</v>
      </c>
    </row>
    <row r="7826" spans="1:14" ht="15" customHeight="1" outlineLevel="1" x14ac:dyDescent="0.3">
      <c r="A7826" s="12">
        <v>7824</v>
      </c>
      <c r="B7826" s="13">
        <v>1</v>
      </c>
      <c r="C7826" s="19">
        <v>1.0817319257968399E-4</v>
      </c>
      <c r="D7826" s="20">
        <v>3.0313448960000002E-4</v>
      </c>
      <c r="E7826" s="21">
        <v>0</v>
      </c>
      <c r="F7826" s="22">
        <v>9.3987170751192492E-6</v>
      </c>
      <c r="G7826" s="22">
        <v>1.14155251141553E-4</v>
      </c>
      <c r="H7826" s="26">
        <v>0</v>
      </c>
      <c r="I7826" s="20">
        <v>0.1219937936</v>
      </c>
      <c r="J7826" s="24">
        <v>0.38540000000000002</v>
      </c>
      <c r="K7826" s="20">
        <v>0.13866569270000001</v>
      </c>
      <c r="L7826" s="20">
        <v>0.37531510569999998</v>
      </c>
      <c r="M7826" s="20">
        <v>1.337349021E-3</v>
      </c>
      <c r="N7826" s="21">
        <v>0</v>
      </c>
    </row>
    <row r="7827" spans="1:14" ht="15" customHeight="1" outlineLevel="1" x14ac:dyDescent="0.3">
      <c r="A7827" s="12">
        <v>7825</v>
      </c>
      <c r="B7827" s="13">
        <v>1</v>
      </c>
      <c r="C7827" s="19">
        <v>9.51573624245609E-5</v>
      </c>
      <c r="D7827" s="20">
        <v>3.0638652279999998E-4</v>
      </c>
      <c r="E7827" s="21">
        <v>0</v>
      </c>
      <c r="F7827" s="22">
        <v>5.8741981719495297E-6</v>
      </c>
      <c r="G7827" s="22">
        <v>1.14155251141553E-4</v>
      </c>
      <c r="H7827" s="26">
        <v>0</v>
      </c>
      <c r="I7827" s="20">
        <v>0.1208301009</v>
      </c>
      <c r="J7827" s="24">
        <v>0.37109999999999999</v>
      </c>
      <c r="K7827" s="20">
        <v>0.12174336500000001</v>
      </c>
      <c r="L7827" s="20">
        <v>0.35233662980000002</v>
      </c>
      <c r="M7827" s="20">
        <v>2.7721756359999999E-2</v>
      </c>
      <c r="N7827" s="21">
        <v>0</v>
      </c>
    </row>
    <row r="7828" spans="1:14" ht="15" customHeight="1" outlineLevel="1" x14ac:dyDescent="0.3">
      <c r="A7828" s="12">
        <v>7826</v>
      </c>
      <c r="B7828" s="13">
        <v>1</v>
      </c>
      <c r="C7828" s="19">
        <v>8.4351448613142503E-5</v>
      </c>
      <c r="D7828" s="20">
        <v>3.0882043439999998E-4</v>
      </c>
      <c r="E7828" s="21">
        <v>0</v>
      </c>
      <c r="F7828" s="22">
        <v>2.3496792687798102E-6</v>
      </c>
      <c r="G7828" s="22">
        <v>1.14155251141553E-4</v>
      </c>
      <c r="H7828" s="26">
        <v>0</v>
      </c>
      <c r="I7828" s="20">
        <v>0.1168541505</v>
      </c>
      <c r="J7828" s="24">
        <v>0.37680000000000002</v>
      </c>
      <c r="K7828" s="20">
        <v>0.1124908692</v>
      </c>
      <c r="L7828" s="20">
        <v>0.3435136707</v>
      </c>
      <c r="M7828" s="20">
        <v>0.12709806209999999</v>
      </c>
      <c r="N7828" s="21">
        <v>0</v>
      </c>
    </row>
    <row r="7829" spans="1:14" ht="15" customHeight="1" outlineLevel="1" x14ac:dyDescent="0.3">
      <c r="A7829" s="12">
        <v>7827</v>
      </c>
      <c r="B7829" s="13">
        <v>1</v>
      </c>
      <c r="C7829" s="19">
        <v>7.7721106222223898E-5</v>
      </c>
      <c r="D7829" s="20">
        <v>3.1280877700000002E-4</v>
      </c>
      <c r="E7829" s="21">
        <v>0</v>
      </c>
      <c r="F7829" s="22">
        <v>1.17483963438991E-6</v>
      </c>
      <c r="G7829" s="22">
        <v>1.14155251141553E-4</v>
      </c>
      <c r="H7829" s="26">
        <v>0</v>
      </c>
      <c r="I7829" s="20">
        <v>0.1165632273</v>
      </c>
      <c r="J7829" s="24">
        <v>0.34860000000000002</v>
      </c>
      <c r="K7829" s="20">
        <v>7.4263452640000005E-2</v>
      </c>
      <c r="L7829" s="20">
        <v>0.34603451619999998</v>
      </c>
      <c r="M7829" s="20">
        <v>0.16019663040000001</v>
      </c>
      <c r="N7829" s="21">
        <v>0</v>
      </c>
    </row>
    <row r="7830" spans="1:14" ht="15" customHeight="1" outlineLevel="1" x14ac:dyDescent="0.3">
      <c r="A7830" s="12">
        <v>7828</v>
      </c>
      <c r="B7830" s="13">
        <v>1</v>
      </c>
      <c r="C7830" s="19">
        <v>6.5840029029494594E-5</v>
      </c>
      <c r="D7830" s="20">
        <v>3.1610171620000002E-4</v>
      </c>
      <c r="E7830" s="21">
        <v>0</v>
      </c>
      <c r="F7830" s="22">
        <v>1.40980756126789E-5</v>
      </c>
      <c r="G7830" s="22">
        <v>1.14155251141553E-4</v>
      </c>
      <c r="H7830" s="26">
        <v>0</v>
      </c>
      <c r="I7830" s="20">
        <v>0.1080294802</v>
      </c>
      <c r="J7830" s="24">
        <v>0.32519999999999999</v>
      </c>
      <c r="K7830" s="20">
        <v>7.2924275629999993E-2</v>
      </c>
      <c r="L7830" s="20">
        <v>0.34283498159999998</v>
      </c>
      <c r="M7830" s="20">
        <v>0.1020837832</v>
      </c>
      <c r="N7830" s="21">
        <v>0</v>
      </c>
    </row>
    <row r="7831" spans="1:14" ht="15" customHeight="1" outlineLevel="1" x14ac:dyDescent="0.3">
      <c r="A7831" s="12">
        <v>7829</v>
      </c>
      <c r="B7831" s="13">
        <v>1</v>
      </c>
      <c r="C7831" s="19">
        <v>6.2774086020602295E-5</v>
      </c>
      <c r="D7831" s="20">
        <v>3.2323982680000001E-4</v>
      </c>
      <c r="E7831" s="21">
        <v>0</v>
      </c>
      <c r="F7831" s="22">
        <v>3.7594868300476997E-5</v>
      </c>
      <c r="G7831" s="22">
        <v>1.14155251141553E-4</v>
      </c>
      <c r="H7831" s="26">
        <v>0</v>
      </c>
      <c r="I7831" s="20">
        <v>0.1048293251</v>
      </c>
      <c r="J7831" s="24">
        <v>0.32650000000000001</v>
      </c>
      <c r="K7831" s="20">
        <v>0.2392257122</v>
      </c>
      <c r="L7831" s="20">
        <v>0.34157455889999999</v>
      </c>
      <c r="M7831" s="20">
        <v>3.0166901060000001E-2</v>
      </c>
      <c r="N7831" s="21">
        <v>0</v>
      </c>
    </row>
    <row r="7832" spans="1:14" ht="15" customHeight="1" outlineLevel="1" x14ac:dyDescent="0.3">
      <c r="A7832" s="12">
        <v>7830</v>
      </c>
      <c r="B7832" s="13">
        <v>1</v>
      </c>
      <c r="C7832" s="19">
        <v>7.7906968528884395E-5</v>
      </c>
      <c r="D7832" s="20">
        <v>3.2706454509999998E-4</v>
      </c>
      <c r="E7832" s="21">
        <v>0</v>
      </c>
      <c r="F7832" s="22">
        <v>9.3987170751192502E-5</v>
      </c>
      <c r="G7832" s="22">
        <v>1.14155251141553E-4</v>
      </c>
      <c r="H7832" s="26">
        <v>0</v>
      </c>
      <c r="I7832" s="20">
        <v>0.1036656323</v>
      </c>
      <c r="J7832" s="24">
        <v>0.27639999999999998</v>
      </c>
      <c r="K7832" s="20">
        <v>0.4128317507</v>
      </c>
      <c r="L7832" s="20">
        <v>0.36561954619999998</v>
      </c>
      <c r="M7832" s="20">
        <v>1.2017847920000001E-3</v>
      </c>
      <c r="N7832" s="21">
        <v>0</v>
      </c>
    </row>
    <row r="7833" spans="1:14" ht="15" customHeight="1" outlineLevel="1" x14ac:dyDescent="0.3">
      <c r="A7833" s="12">
        <v>7831</v>
      </c>
      <c r="B7833" s="13">
        <v>1</v>
      </c>
      <c r="C7833" s="19">
        <v>1.07992303044517E-4</v>
      </c>
      <c r="D7833" s="20">
        <v>3.2933483239999998E-4</v>
      </c>
      <c r="E7833" s="21">
        <v>0</v>
      </c>
      <c r="F7833" s="22">
        <v>1.8210014333043501E-4</v>
      </c>
      <c r="G7833" s="22">
        <v>1.14155251141553E-4</v>
      </c>
      <c r="H7833" s="26">
        <v>0</v>
      </c>
      <c r="I7833" s="20">
        <v>0.1025019395</v>
      </c>
      <c r="J7833" s="24">
        <v>0.22439999999999999</v>
      </c>
      <c r="K7833" s="20">
        <v>0.45726807889999999</v>
      </c>
      <c r="L7833" s="20">
        <v>0.41923598989999999</v>
      </c>
      <c r="M7833" s="20">
        <v>2.7751480230000002E-3</v>
      </c>
      <c r="N7833" s="21">
        <v>0</v>
      </c>
    </row>
    <row r="7834" spans="1:14" ht="15" customHeight="1" outlineLevel="1" x14ac:dyDescent="0.3">
      <c r="A7834" s="12">
        <v>7832</v>
      </c>
      <c r="B7834" s="13">
        <v>1</v>
      </c>
      <c r="C7834" s="19">
        <v>1.37787429687513E-4</v>
      </c>
      <c r="D7834" s="20">
        <v>3.255305672E-4</v>
      </c>
      <c r="E7834" s="21">
        <v>0</v>
      </c>
      <c r="F7834" s="22">
        <v>1.58603350642637E-4</v>
      </c>
      <c r="G7834" s="22">
        <v>1.14155251141553E-4</v>
      </c>
      <c r="H7834" s="26">
        <v>2.19673719916007E-2</v>
      </c>
      <c r="I7834" s="20">
        <v>9.7944142750000004E-2</v>
      </c>
      <c r="J7834" s="24">
        <v>0.17599999999999999</v>
      </c>
      <c r="K7834" s="20">
        <v>0.48612125639999998</v>
      </c>
      <c r="L7834" s="20">
        <v>0.43988753149999998</v>
      </c>
      <c r="M7834" s="20">
        <v>4.6078402050000002E-2</v>
      </c>
      <c r="N7834" s="21">
        <v>0</v>
      </c>
    </row>
    <row r="7835" spans="1:14" ht="15" customHeight="1" outlineLevel="1" x14ac:dyDescent="0.3">
      <c r="A7835" s="12">
        <v>7833</v>
      </c>
      <c r="B7835" s="13">
        <v>1</v>
      </c>
      <c r="C7835" s="19">
        <v>1.5239698431812E-4</v>
      </c>
      <c r="D7835" s="20">
        <v>3.021527437E-4</v>
      </c>
      <c r="E7835" s="21">
        <v>0</v>
      </c>
      <c r="F7835" s="22">
        <v>1.4685495429873799E-4</v>
      </c>
      <c r="G7835" s="22">
        <v>1.14155251141553E-4</v>
      </c>
      <c r="H7835" s="26">
        <v>9.8691649168147294E-2</v>
      </c>
      <c r="I7835" s="20">
        <v>8.8440651669999995E-2</v>
      </c>
      <c r="J7835" s="24">
        <v>0.14649999999999999</v>
      </c>
      <c r="K7835" s="20">
        <v>0.43462381300000003</v>
      </c>
      <c r="L7835" s="20">
        <v>0.46829552070000002</v>
      </c>
      <c r="M7835" s="20">
        <v>7.1687196970000006E-2</v>
      </c>
      <c r="N7835" s="20">
        <v>0.1032831429</v>
      </c>
    </row>
    <row r="7836" spans="1:14" ht="15" customHeight="1" outlineLevel="1" x14ac:dyDescent="0.3">
      <c r="A7836" s="12">
        <v>7834</v>
      </c>
      <c r="B7836" s="13">
        <v>1</v>
      </c>
      <c r="C7836" s="19">
        <v>1.6250545036932499E-4</v>
      </c>
      <c r="D7836" s="20">
        <v>2.7523654449999998E-4</v>
      </c>
      <c r="E7836" s="21">
        <v>0</v>
      </c>
      <c r="F7836" s="22">
        <v>1.6447754881458699E-4</v>
      </c>
      <c r="G7836" s="22">
        <v>1.14155251141553E-4</v>
      </c>
      <c r="H7836" s="26">
        <v>0.20400581489258601</v>
      </c>
      <c r="I7836" s="20">
        <v>8.5531419710000001E-2</v>
      </c>
      <c r="J7836" s="24">
        <v>0.152</v>
      </c>
      <c r="K7836" s="20">
        <v>0.41137083029999999</v>
      </c>
      <c r="L7836" s="20">
        <v>0.45472173739999999</v>
      </c>
      <c r="M7836" s="20">
        <v>4.9183068490000002E-2</v>
      </c>
      <c r="N7836" s="20">
        <v>0.26156742859999998</v>
      </c>
    </row>
    <row r="7837" spans="1:14" ht="15" customHeight="1" outlineLevel="1" x14ac:dyDescent="0.3">
      <c r="A7837" s="12">
        <v>7835</v>
      </c>
      <c r="B7837" s="13">
        <v>1</v>
      </c>
      <c r="C7837" s="19">
        <v>1.6916283816626401E-4</v>
      </c>
      <c r="D7837" s="20">
        <v>2.476658481E-4</v>
      </c>
      <c r="E7837" s="21">
        <v>0</v>
      </c>
      <c r="F7837" s="22">
        <v>1.87974341502385E-4</v>
      </c>
      <c r="G7837" s="22">
        <v>1.14155251141553E-4</v>
      </c>
      <c r="H7837" s="26">
        <v>0.28363753836213901</v>
      </c>
      <c r="I7837" s="20">
        <v>8.3397982930000003E-2</v>
      </c>
      <c r="J7837" s="24">
        <v>0.1421</v>
      </c>
      <c r="K7837" s="20">
        <v>0.33905527149999998</v>
      </c>
      <c r="L7837" s="20">
        <v>0.45782431649999999</v>
      </c>
      <c r="M7837" s="20">
        <v>1.8696278300000001E-2</v>
      </c>
      <c r="N7837" s="20">
        <v>0.1658614286</v>
      </c>
    </row>
    <row r="7838" spans="1:14" ht="15" customHeight="1" outlineLevel="1" x14ac:dyDescent="0.3">
      <c r="A7838" s="12">
        <v>7836</v>
      </c>
      <c r="B7838" s="13">
        <v>1</v>
      </c>
      <c r="C7838" s="19">
        <v>1.7265842580942899E-4</v>
      </c>
      <c r="D7838" s="20">
        <v>2.244311959E-4</v>
      </c>
      <c r="E7838" s="21">
        <v>0</v>
      </c>
      <c r="F7838" s="22">
        <v>2.0677177565262301E-4</v>
      </c>
      <c r="G7838" s="22">
        <v>1.14155251141553E-4</v>
      </c>
      <c r="H7838" s="26">
        <v>0.33161040219673699</v>
      </c>
      <c r="I7838" s="20">
        <v>8.6792086889999995E-2</v>
      </c>
      <c r="J7838" s="24">
        <v>0.1394</v>
      </c>
      <c r="K7838" s="20">
        <v>0.29851473090000002</v>
      </c>
      <c r="L7838" s="20">
        <v>0.44754702349999997</v>
      </c>
      <c r="M7838" s="20">
        <v>1.337349021E-3</v>
      </c>
      <c r="N7838" s="20">
        <v>0.65477657140000001</v>
      </c>
    </row>
    <row r="7839" spans="1:14" ht="15" customHeight="1" outlineLevel="1" x14ac:dyDescent="0.3">
      <c r="A7839" s="12">
        <v>7837</v>
      </c>
      <c r="B7839" s="13">
        <v>1</v>
      </c>
      <c r="C7839" s="19">
        <v>1.74604027523604E-4</v>
      </c>
      <c r="D7839" s="20">
        <v>2.0988908519999999E-4</v>
      </c>
      <c r="E7839" s="21">
        <v>0</v>
      </c>
      <c r="F7839" s="22">
        <v>1.87974341502385E-4</v>
      </c>
      <c r="G7839" s="22">
        <v>1.14155251141553E-4</v>
      </c>
      <c r="H7839" s="26">
        <v>0.33193345178484901</v>
      </c>
      <c r="I7839" s="20">
        <v>8.7664856479999997E-2</v>
      </c>
      <c r="J7839" s="24">
        <v>0.1283</v>
      </c>
      <c r="K7839" s="20">
        <v>0.25176527879999999</v>
      </c>
      <c r="L7839" s="24">
        <v>0.42495637000000003</v>
      </c>
      <c r="M7839" s="20">
        <v>3.1913156259999999E-2</v>
      </c>
      <c r="N7839" s="20">
        <v>0.71715428569999995</v>
      </c>
    </row>
    <row r="7840" spans="1:14" ht="15" customHeight="1" outlineLevel="1" x14ac:dyDescent="0.3">
      <c r="A7840" s="12">
        <v>7838</v>
      </c>
      <c r="B7840" s="13">
        <v>1</v>
      </c>
      <c r="C7840" s="19">
        <v>1.69343071279535E-4</v>
      </c>
      <c r="D7840" s="20">
        <v>2.0522579230000001E-4</v>
      </c>
      <c r="E7840" s="21">
        <v>0</v>
      </c>
      <c r="F7840" s="22">
        <v>1.90324020771165E-4</v>
      </c>
      <c r="G7840" s="22">
        <v>1.14155251141553E-4</v>
      </c>
      <c r="H7840" s="26">
        <v>0.28282991439185901</v>
      </c>
      <c r="I7840" s="20">
        <v>8.7083010089999996E-2</v>
      </c>
      <c r="J7840" s="24">
        <v>9.7299999999999998E-2</v>
      </c>
      <c r="K7840" s="20">
        <v>0.24519113710000001</v>
      </c>
      <c r="L7840" s="20">
        <v>0.40895869689999997</v>
      </c>
      <c r="M7840" s="20">
        <v>0.14396078900000001</v>
      </c>
      <c r="N7840" s="20">
        <v>0.75486171430000004</v>
      </c>
    </row>
    <row r="7841" spans="1:14" ht="15" customHeight="1" outlineLevel="1" x14ac:dyDescent="0.3">
      <c r="A7841" s="12">
        <v>7839</v>
      </c>
      <c r="B7841" s="13">
        <v>1</v>
      </c>
      <c r="C7841" s="19">
        <v>1.6096479751633901E-4</v>
      </c>
      <c r="D7841" s="20">
        <v>2.109730963E-4</v>
      </c>
      <c r="E7841" s="21">
        <v>0</v>
      </c>
      <c r="F7841" s="22">
        <v>2.1382081345896301E-4</v>
      </c>
      <c r="G7841" s="22">
        <v>1.14155251141553E-4</v>
      </c>
      <c r="H7841" s="26">
        <v>0.18413826522371199</v>
      </c>
      <c r="I7841" s="20">
        <v>8.5143522109999994E-2</v>
      </c>
      <c r="J7841" s="24">
        <v>7.6499999999999999E-2</v>
      </c>
      <c r="K7841" s="20">
        <v>0.22412953490000001</v>
      </c>
      <c r="L7841" s="20">
        <v>0.40207484970000001</v>
      </c>
      <c r="M7841" s="20">
        <v>0.1820319594</v>
      </c>
      <c r="N7841" s="24">
        <v>0.63304800000000006</v>
      </c>
    </row>
    <row r="7842" spans="1:14" ht="15" customHeight="1" outlineLevel="1" x14ac:dyDescent="0.3">
      <c r="A7842" s="12">
        <v>7840</v>
      </c>
      <c r="B7842" s="13">
        <v>1</v>
      </c>
      <c r="C7842" s="19">
        <v>1.4521353283557999E-4</v>
      </c>
      <c r="D7842" s="20">
        <v>2.393414612E-4</v>
      </c>
      <c r="E7842" s="21">
        <v>0</v>
      </c>
      <c r="F7842" s="22">
        <v>2.23219530534082E-4</v>
      </c>
      <c r="G7842" s="22">
        <v>1.14155251141553E-4</v>
      </c>
      <c r="H7842" s="26">
        <v>6.4448392828299103E-2</v>
      </c>
      <c r="I7842" s="20">
        <v>8.252521334E-2</v>
      </c>
      <c r="J7842" s="24">
        <v>8.0299999999999996E-2</v>
      </c>
      <c r="K7842" s="20">
        <v>0.33844655470000001</v>
      </c>
      <c r="L7842" s="20">
        <v>0.40566220670000003</v>
      </c>
      <c r="M7842" s="20">
        <v>0.11540291229999999</v>
      </c>
      <c r="N7842" s="20">
        <v>0.1035728571</v>
      </c>
    </row>
    <row r="7843" spans="1:14" ht="15" customHeight="1" outlineLevel="1" x14ac:dyDescent="0.3">
      <c r="A7843" s="12">
        <v>7841</v>
      </c>
      <c r="B7843" s="13">
        <v>1</v>
      </c>
      <c r="C7843" s="19">
        <v>1.3565933448915501E-4</v>
      </c>
      <c r="D7843" s="20">
        <v>2.7675006939999999E-4</v>
      </c>
      <c r="E7843" s="21">
        <v>0</v>
      </c>
      <c r="F7843" s="22">
        <v>2.23219530534082E-4</v>
      </c>
      <c r="G7843" s="22">
        <v>1.14155251141553E-4</v>
      </c>
      <c r="H7843" s="26">
        <v>0</v>
      </c>
      <c r="I7843" s="20">
        <v>8.0779674169999996E-2</v>
      </c>
      <c r="J7843" s="24">
        <v>8.8900000000000007E-2</v>
      </c>
      <c r="K7843" s="20">
        <v>0.3934745556</v>
      </c>
      <c r="L7843" s="20">
        <v>0.42340508049999998</v>
      </c>
      <c r="M7843" s="20">
        <v>3.4019649710000002E-2</v>
      </c>
      <c r="N7843" s="21">
        <v>0</v>
      </c>
    </row>
    <row r="7844" spans="1:14" ht="15" customHeight="1" outlineLevel="1" x14ac:dyDescent="0.3">
      <c r="A7844" s="12">
        <v>7842</v>
      </c>
      <c r="B7844" s="13">
        <v>1</v>
      </c>
      <c r="C7844" s="19">
        <v>1.52074756117886E-4</v>
      </c>
      <c r="D7844" s="20">
        <v>2.926625337E-4</v>
      </c>
      <c r="E7844" s="21">
        <v>0</v>
      </c>
      <c r="F7844" s="22">
        <v>1.6447754881458699E-4</v>
      </c>
      <c r="G7844" s="22">
        <v>1.14155251141553E-4</v>
      </c>
      <c r="H7844" s="26">
        <v>0</v>
      </c>
      <c r="I7844" s="20">
        <v>9.2028704419999996E-2</v>
      </c>
      <c r="J7844" s="24">
        <v>8.2199999999999995E-2</v>
      </c>
      <c r="K7844" s="20">
        <v>0.40284879470000001</v>
      </c>
      <c r="L7844" s="20">
        <v>0.45200698080000001</v>
      </c>
      <c r="M7844" s="20">
        <v>1.2587022000000001E-3</v>
      </c>
      <c r="N7844" s="21">
        <v>0</v>
      </c>
    </row>
    <row r="7845" spans="1:14" ht="15" customHeight="1" outlineLevel="1" x14ac:dyDescent="0.3">
      <c r="A7845" s="12">
        <v>7843</v>
      </c>
      <c r="B7845" s="13">
        <v>1</v>
      </c>
      <c r="C7845" s="19">
        <v>1.7017606663372099E-4</v>
      </c>
      <c r="D7845" s="20">
        <v>3.0528205869999997E-4</v>
      </c>
      <c r="E7845" s="21">
        <v>0</v>
      </c>
      <c r="F7845" s="22">
        <v>1.1748396343899099E-4</v>
      </c>
      <c r="G7845" s="22">
        <v>1.14155251141553E-4</v>
      </c>
      <c r="H7845" s="26">
        <v>0</v>
      </c>
      <c r="I7845" s="20">
        <v>0.110162917</v>
      </c>
      <c r="J7845" s="24">
        <v>6.9699999999999998E-2</v>
      </c>
      <c r="K7845" s="20">
        <v>0.32602873139999999</v>
      </c>
      <c r="L7845" s="20">
        <v>0.46383556329999998</v>
      </c>
      <c r="M7845" s="20">
        <v>3.5993671940000001E-3</v>
      </c>
      <c r="N7845" s="21">
        <v>0</v>
      </c>
    </row>
    <row r="7846" spans="1:14" ht="15" customHeight="1" outlineLevel="1" x14ac:dyDescent="0.3">
      <c r="A7846" s="12">
        <v>7844</v>
      </c>
      <c r="B7846" s="13">
        <v>1</v>
      </c>
      <c r="C7846" s="19">
        <v>1.6772248843421999E-4</v>
      </c>
      <c r="D7846" s="20">
        <v>3.1571310850000002E-4</v>
      </c>
      <c r="E7846" s="21">
        <v>0</v>
      </c>
      <c r="F7846" s="22">
        <v>8.8112972579242903E-5</v>
      </c>
      <c r="G7846" s="22">
        <v>1.14155251141553E-4</v>
      </c>
      <c r="H7846" s="26">
        <v>0</v>
      </c>
      <c r="I7846" s="20">
        <v>0.122090768</v>
      </c>
      <c r="J7846" s="24">
        <v>7.5200000000000003E-2</v>
      </c>
      <c r="K7846" s="20">
        <v>0.25237399560000001</v>
      </c>
      <c r="L7846" s="20">
        <v>0.45094046929999998</v>
      </c>
      <c r="M7846" s="20">
        <v>5.3872509169999999E-2</v>
      </c>
      <c r="N7846" s="21">
        <v>0</v>
      </c>
    </row>
    <row r="7847" spans="1:14" ht="15" customHeight="1" outlineLevel="1" x14ac:dyDescent="0.3">
      <c r="A7847" s="12">
        <v>7845</v>
      </c>
      <c r="B7847" s="13">
        <v>1</v>
      </c>
      <c r="C7847" s="19">
        <v>1.45439305832021E-4</v>
      </c>
      <c r="D7847" s="20">
        <v>3.2281031299999998E-4</v>
      </c>
      <c r="E7847" s="21">
        <v>0</v>
      </c>
      <c r="F7847" s="22">
        <v>5.87419817194953E-5</v>
      </c>
      <c r="G7847" s="22">
        <v>1.14155251141553E-4</v>
      </c>
      <c r="H7847" s="26">
        <v>0</v>
      </c>
      <c r="I7847" s="20">
        <v>0.1332428239</v>
      </c>
      <c r="J7847" s="24">
        <v>0.11070000000000001</v>
      </c>
      <c r="K7847" s="20">
        <v>0.3229851473</v>
      </c>
      <c r="L7847" s="20">
        <v>0.4324219507</v>
      </c>
      <c r="M7847" s="20">
        <v>8.1237003459999999E-2</v>
      </c>
      <c r="N7847" s="21">
        <v>0</v>
      </c>
    </row>
    <row r="7848" spans="1:14" ht="15" customHeight="1" outlineLevel="1" x14ac:dyDescent="0.3">
      <c r="A7848" s="12">
        <v>7846</v>
      </c>
      <c r="B7848" s="13">
        <v>1</v>
      </c>
      <c r="C7848" s="19">
        <v>1.24902443803893E-4</v>
      </c>
      <c r="D7848" s="20">
        <v>3.273304346E-4</v>
      </c>
      <c r="E7848" s="21">
        <v>0</v>
      </c>
      <c r="F7848" s="22">
        <v>3.7594868300476997E-5</v>
      </c>
      <c r="G7848" s="22">
        <v>1.14155251141553E-4</v>
      </c>
      <c r="H7848" s="26">
        <v>0</v>
      </c>
      <c r="I7848" s="20">
        <v>0.13518231189999999</v>
      </c>
      <c r="J7848" s="24">
        <v>0.15290000000000001</v>
      </c>
      <c r="K7848" s="20">
        <v>0.34258582910000002</v>
      </c>
      <c r="L7848" s="20">
        <v>0.43503975179999999</v>
      </c>
      <c r="M7848" s="20">
        <v>5.4487738360000003E-2</v>
      </c>
      <c r="N7848" s="21">
        <v>0</v>
      </c>
    </row>
    <row r="7849" spans="1:14" ht="15" customHeight="1" outlineLevel="1" x14ac:dyDescent="0.3">
      <c r="A7849" s="12">
        <v>7847</v>
      </c>
      <c r="B7849" s="13">
        <v>1</v>
      </c>
      <c r="C7849" s="19">
        <v>1.2602641046961501E-4</v>
      </c>
      <c r="D7849" s="20">
        <v>3.298461584E-4</v>
      </c>
      <c r="E7849" s="21">
        <v>0</v>
      </c>
      <c r="F7849" s="22">
        <v>2.3496792687798098E-5</v>
      </c>
      <c r="G7849" s="22">
        <v>1.14155251141553E-4</v>
      </c>
      <c r="H7849" s="26">
        <v>0</v>
      </c>
      <c r="I7849" s="20">
        <v>0.13809154379999999</v>
      </c>
      <c r="J7849" s="24">
        <v>0.20100000000000001</v>
      </c>
      <c r="K7849" s="20">
        <v>0.29206233259999997</v>
      </c>
      <c r="L7849" s="20">
        <v>0.42476245880000002</v>
      </c>
      <c r="M7849" s="20">
        <v>1.998195606E-2</v>
      </c>
      <c r="N7849" s="21">
        <v>0</v>
      </c>
    </row>
    <row r="7850" spans="1:14" ht="15" customHeight="1" outlineLevel="1" x14ac:dyDescent="0.3">
      <c r="A7850" s="12">
        <v>7848</v>
      </c>
      <c r="B7850" s="13">
        <v>1</v>
      </c>
      <c r="C7850" s="19">
        <v>1.2857445310639499E-4</v>
      </c>
      <c r="D7850" s="20">
        <v>3.3129832409999998E-4</v>
      </c>
      <c r="E7850" s="21">
        <v>0</v>
      </c>
      <c r="F7850" s="22">
        <v>9.3987170751192492E-6</v>
      </c>
      <c r="G7850" s="22">
        <v>1.14155251141553E-4</v>
      </c>
      <c r="H7850" s="26">
        <v>0</v>
      </c>
      <c r="I7850" s="20">
        <v>0.15865011640000001</v>
      </c>
      <c r="J7850" s="24">
        <v>0.27510000000000001</v>
      </c>
      <c r="K7850" s="20">
        <v>0.22656440219999999</v>
      </c>
      <c r="L7850" s="20">
        <v>0.41341865430000002</v>
      </c>
      <c r="M7850" s="20">
        <v>1.337349021E-3</v>
      </c>
      <c r="N7850" s="21">
        <v>0</v>
      </c>
    </row>
    <row r="7851" spans="1:14" ht="15" customHeight="1" outlineLevel="1" x14ac:dyDescent="0.3">
      <c r="A7851" s="12">
        <v>7849</v>
      </c>
      <c r="B7851" s="13">
        <v>1</v>
      </c>
      <c r="C7851" s="19">
        <v>1.13942451369945E-4</v>
      </c>
      <c r="D7851" s="20">
        <v>3.3348679930000002E-4</v>
      </c>
      <c r="E7851" s="21">
        <v>0</v>
      </c>
      <c r="F7851" s="22">
        <v>5.8741981719495297E-6</v>
      </c>
      <c r="G7851" s="22">
        <v>1.14155251141553E-4</v>
      </c>
      <c r="H7851" s="26">
        <v>0</v>
      </c>
      <c r="I7851" s="20">
        <v>0.17785104730000001</v>
      </c>
      <c r="J7851" s="24">
        <v>0.38250000000000001</v>
      </c>
      <c r="K7851" s="20">
        <v>0.2031896762</v>
      </c>
      <c r="L7851" s="20">
        <v>0.38152026369999997</v>
      </c>
      <c r="M7851" s="20">
        <v>3.4929904880000001E-2</v>
      </c>
      <c r="N7851" s="21">
        <v>0</v>
      </c>
    </row>
    <row r="7852" spans="1:14" ht="15" customHeight="1" outlineLevel="1" x14ac:dyDescent="0.3">
      <c r="A7852" s="12">
        <v>7850</v>
      </c>
      <c r="B7852" s="13">
        <v>1</v>
      </c>
      <c r="C7852" s="19">
        <v>1.06675814539849E-4</v>
      </c>
      <c r="D7852" s="20">
        <v>3.3426401480000001E-4</v>
      </c>
      <c r="E7852" s="21">
        <v>0</v>
      </c>
      <c r="F7852" s="22">
        <v>2.3496792687798102E-6</v>
      </c>
      <c r="G7852" s="22">
        <v>1.14155251141553E-4</v>
      </c>
      <c r="H7852" s="26">
        <v>0</v>
      </c>
      <c r="I7852" s="20">
        <v>0.1947245927</v>
      </c>
      <c r="J7852" s="24">
        <v>0.47420000000000001</v>
      </c>
      <c r="K7852" s="20">
        <v>0.14450937420000001</v>
      </c>
      <c r="L7852" s="24">
        <v>0.36377738999999998</v>
      </c>
      <c r="M7852" s="20">
        <v>0.1559930149</v>
      </c>
      <c r="N7852" s="21">
        <v>0</v>
      </c>
    </row>
    <row r="7853" spans="1:14" ht="15" customHeight="1" outlineLevel="1" x14ac:dyDescent="0.3">
      <c r="A7853" s="12">
        <v>7851</v>
      </c>
      <c r="B7853" s="13">
        <v>1</v>
      </c>
      <c r="C7853" s="19">
        <v>9.9779691398237499E-5</v>
      </c>
      <c r="D7853" s="20">
        <v>3.347957938E-4</v>
      </c>
      <c r="E7853" s="21">
        <v>0</v>
      </c>
      <c r="F7853" s="22">
        <v>1.17483963438991E-6</v>
      </c>
      <c r="G7853" s="22">
        <v>1.14155251141553E-4</v>
      </c>
      <c r="H7853" s="26">
        <v>0</v>
      </c>
      <c r="I7853" s="20">
        <v>0.21285880530000001</v>
      </c>
      <c r="J7853" s="24">
        <v>0.52500000000000002</v>
      </c>
      <c r="K7853" s="20">
        <v>0.1246652057</v>
      </c>
      <c r="L7853" s="20">
        <v>0.37376381619999999</v>
      </c>
      <c r="M7853" s="20">
        <v>0.19763902159999999</v>
      </c>
      <c r="N7853" s="21">
        <v>0</v>
      </c>
    </row>
    <row r="7854" spans="1:14" ht="15" customHeight="1" outlineLevel="1" x14ac:dyDescent="0.3">
      <c r="A7854" s="12">
        <v>7852</v>
      </c>
      <c r="B7854" s="13">
        <v>1</v>
      </c>
      <c r="C7854" s="19">
        <v>8.7575140124797901E-5</v>
      </c>
      <c r="D7854" s="20">
        <v>3.3530711980000002E-4</v>
      </c>
      <c r="E7854" s="21">
        <v>0</v>
      </c>
      <c r="F7854" s="22">
        <v>1.40980756126789E-5</v>
      </c>
      <c r="G7854" s="22">
        <v>1.14155251141553E-4</v>
      </c>
      <c r="H7854" s="26">
        <v>0</v>
      </c>
      <c r="I7854" s="20">
        <v>0.2368114818</v>
      </c>
      <c r="J7854" s="24">
        <v>0.57330000000000003</v>
      </c>
      <c r="K7854" s="20">
        <v>0.2096420745</v>
      </c>
      <c r="L7854" s="20">
        <v>0.37124297070000001</v>
      </c>
      <c r="M7854" s="20">
        <v>0.1248967397</v>
      </c>
      <c r="N7854" s="21">
        <v>0</v>
      </c>
    </row>
    <row r="7855" spans="1:14" ht="15" customHeight="1" outlineLevel="1" x14ac:dyDescent="0.3">
      <c r="A7855" s="12">
        <v>7853</v>
      </c>
      <c r="B7855" s="13">
        <v>1</v>
      </c>
      <c r="C7855" s="19">
        <v>8.5599701937035005E-5</v>
      </c>
      <c r="D7855" s="20">
        <v>3.3530711980000002E-4</v>
      </c>
      <c r="E7855" s="21">
        <v>0</v>
      </c>
      <c r="F7855" s="22">
        <v>3.7594868300476997E-5</v>
      </c>
      <c r="G7855" s="22">
        <v>1.14155251141553E-4</v>
      </c>
      <c r="H7855" s="26">
        <v>0</v>
      </c>
      <c r="I7855" s="20">
        <v>0.26735841739999999</v>
      </c>
      <c r="J7855" s="24">
        <v>0.61819999999999997</v>
      </c>
      <c r="K7855" s="20">
        <v>0.32980277569999999</v>
      </c>
      <c r="L7855" s="20">
        <v>0.37676943959999998</v>
      </c>
      <c r="M7855" s="20">
        <v>3.6762282690000002E-2</v>
      </c>
      <c r="N7855" s="21">
        <v>0</v>
      </c>
    </row>
    <row r="7856" spans="1:14" ht="15" customHeight="1" outlineLevel="1" x14ac:dyDescent="0.3">
      <c r="A7856" s="12">
        <v>7854</v>
      </c>
      <c r="B7856" s="13">
        <v>1</v>
      </c>
      <c r="C7856" s="19">
        <v>1.00300695045028E-4</v>
      </c>
      <c r="D7856" s="20">
        <v>3.3512304240000001E-4</v>
      </c>
      <c r="E7856" s="21">
        <v>0</v>
      </c>
      <c r="F7856" s="22">
        <v>9.3987170751192502E-5</v>
      </c>
      <c r="G7856" s="22">
        <v>1.14155251141553E-4</v>
      </c>
      <c r="H7856" s="26">
        <v>0</v>
      </c>
      <c r="I7856" s="20">
        <v>0.28539565550000001</v>
      </c>
      <c r="J7856" s="24">
        <v>0.66190000000000004</v>
      </c>
      <c r="K7856" s="20">
        <v>0.42366691020000002</v>
      </c>
      <c r="L7856" s="20">
        <v>0.39499709129999999</v>
      </c>
      <c r="M7856" s="20">
        <v>1.297628417E-3</v>
      </c>
      <c r="N7856" s="21">
        <v>0</v>
      </c>
    </row>
    <row r="7857" spans="1:14" ht="15" customHeight="1" outlineLevel="1" x14ac:dyDescent="0.3">
      <c r="A7857" s="12">
        <v>7855</v>
      </c>
      <c r="B7857" s="13">
        <v>1</v>
      </c>
      <c r="C7857" s="19">
        <v>1.2891431457071699E-4</v>
      </c>
      <c r="D7857" s="20">
        <v>3.3506168330000002E-4</v>
      </c>
      <c r="E7857" s="21">
        <v>0</v>
      </c>
      <c r="F7857" s="22">
        <v>1.8210014333043501E-4</v>
      </c>
      <c r="G7857" s="22">
        <v>1.14155251141553E-4</v>
      </c>
      <c r="H7857" s="26">
        <v>0</v>
      </c>
      <c r="I7857" s="20">
        <v>0.30343289369999998</v>
      </c>
      <c r="J7857" s="24">
        <v>0.70699999999999996</v>
      </c>
      <c r="K7857" s="20">
        <v>0.43036279519999998</v>
      </c>
      <c r="L7857" s="20">
        <v>0.4369788637</v>
      </c>
      <c r="M7857" s="20">
        <v>4.2308042389999998E-3</v>
      </c>
      <c r="N7857" s="21">
        <v>0</v>
      </c>
    </row>
    <row r="7858" spans="1:14" ht="15" customHeight="1" outlineLevel="1" x14ac:dyDescent="0.3">
      <c r="A7858" s="12">
        <v>7856</v>
      </c>
      <c r="B7858" s="13">
        <v>1</v>
      </c>
      <c r="C7858" s="19">
        <v>1.57572433133831E-4</v>
      </c>
      <c r="D7858" s="20">
        <v>3.300711418E-4</v>
      </c>
      <c r="E7858" s="21">
        <v>0</v>
      </c>
      <c r="F7858" s="22">
        <v>1.58603350642637E-4</v>
      </c>
      <c r="G7858" s="22">
        <v>1.14155251141553E-4</v>
      </c>
      <c r="H7858" s="26">
        <v>2.42287191083831E-2</v>
      </c>
      <c r="I7858" s="20">
        <v>0.32641582619999998</v>
      </c>
      <c r="J7858" s="24">
        <v>0.74680000000000002</v>
      </c>
      <c r="K7858" s="20">
        <v>0.44192841490000001</v>
      </c>
      <c r="L7858" s="20">
        <v>0.47081636609999999</v>
      </c>
      <c r="M7858" s="20">
        <v>5.9528632179999999E-2</v>
      </c>
      <c r="N7858" s="21">
        <v>0</v>
      </c>
    </row>
    <row r="7859" spans="1:14" ht="15" customHeight="1" outlineLevel="1" x14ac:dyDescent="0.3">
      <c r="A7859" s="12">
        <v>7857</v>
      </c>
      <c r="B7859" s="13">
        <v>1</v>
      </c>
      <c r="C7859" s="19">
        <v>1.67593469150303E-4</v>
      </c>
      <c r="D7859" s="20">
        <v>3.0646833489999999E-4</v>
      </c>
      <c r="E7859" s="21">
        <v>0</v>
      </c>
      <c r="F7859" s="22">
        <v>1.4685495429873799E-4</v>
      </c>
      <c r="G7859" s="22">
        <v>1.14155251141553E-4</v>
      </c>
      <c r="H7859" s="26">
        <v>0.107090938459053</v>
      </c>
      <c r="I7859" s="20">
        <v>0.35221101630000001</v>
      </c>
      <c r="J7859" s="24">
        <v>0.78520000000000001</v>
      </c>
      <c r="K7859" s="20">
        <v>0.42658875089999998</v>
      </c>
      <c r="L7859" s="20">
        <v>0.48671708359999999</v>
      </c>
      <c r="M7859" s="20">
        <v>8.8052908910000005E-2</v>
      </c>
      <c r="N7859" s="20">
        <v>5.2594285709999999E-3</v>
      </c>
    </row>
    <row r="7860" spans="1:14" ht="15" customHeight="1" outlineLevel="1" x14ac:dyDescent="0.3">
      <c r="A7860" s="12">
        <v>7858</v>
      </c>
      <c r="B7860" s="13">
        <v>1</v>
      </c>
      <c r="C7860" s="19">
        <v>1.75495746147763E-4</v>
      </c>
      <c r="D7860" s="20">
        <v>2.792044341E-4</v>
      </c>
      <c r="E7860" s="21">
        <v>0</v>
      </c>
      <c r="F7860" s="22">
        <v>1.6447754881458699E-4</v>
      </c>
      <c r="G7860" s="22">
        <v>1.14155251141553E-4</v>
      </c>
      <c r="H7860" s="26">
        <v>0.20869003392020699</v>
      </c>
      <c r="I7860" s="20">
        <v>0.37238169119999998</v>
      </c>
      <c r="J7860" s="24">
        <v>0.75390000000000001</v>
      </c>
      <c r="K7860" s="20">
        <v>0.41551010469999999</v>
      </c>
      <c r="L7860" s="20">
        <v>0.49718828780000002</v>
      </c>
      <c r="M7860" s="20">
        <v>5.8228053100000003E-2</v>
      </c>
      <c r="N7860" s="20">
        <v>4.5930857140000003E-2</v>
      </c>
    </row>
    <row r="7861" spans="1:14" ht="15" customHeight="1" outlineLevel="1" x14ac:dyDescent="0.3">
      <c r="A7861" s="12">
        <v>7859</v>
      </c>
      <c r="B7861" s="13">
        <v>1</v>
      </c>
      <c r="C7861" s="19">
        <v>1.8235747982272299E-4</v>
      </c>
      <c r="D7861" s="20">
        <v>2.5447670999999999E-4</v>
      </c>
      <c r="E7861" s="21">
        <v>0</v>
      </c>
      <c r="F7861" s="22">
        <v>1.87974341502385E-4</v>
      </c>
      <c r="G7861" s="22">
        <v>1.14155251141553E-4</v>
      </c>
      <c r="H7861" s="26">
        <v>0.27475367468906498</v>
      </c>
      <c r="I7861" s="20">
        <v>0.39681923969999999</v>
      </c>
      <c r="J7861" s="24">
        <v>0.70930000000000004</v>
      </c>
      <c r="K7861" s="20">
        <v>0.40650109569999998</v>
      </c>
      <c r="L7861" s="20">
        <v>0.4918557301</v>
      </c>
      <c r="M7861" s="20">
        <v>2.0871013179999998E-2</v>
      </c>
      <c r="N7861" s="24">
        <v>7.0122000000000004E-2</v>
      </c>
    </row>
    <row r="7862" spans="1:14" ht="15" customHeight="1" outlineLevel="1" x14ac:dyDescent="0.3">
      <c r="A7862" s="12">
        <v>7860</v>
      </c>
      <c r="B7862" s="13">
        <v>1</v>
      </c>
      <c r="C7862" s="19">
        <v>1.8794332745927201E-4</v>
      </c>
      <c r="D7862" s="20">
        <v>2.3633486450000001E-4</v>
      </c>
      <c r="E7862" s="21">
        <v>0</v>
      </c>
      <c r="F7862" s="22">
        <v>2.0677177565262301E-4</v>
      </c>
      <c r="G7862" s="22">
        <v>1.14155251141553E-4</v>
      </c>
      <c r="H7862" s="26">
        <v>0.30011306735583898</v>
      </c>
      <c r="I7862" s="20">
        <v>0.43211792090000001</v>
      </c>
      <c r="J7862" s="24">
        <v>0.70809999999999995</v>
      </c>
      <c r="K7862" s="20">
        <v>0.38872656439999997</v>
      </c>
      <c r="L7862" s="20">
        <v>0.46974985460000002</v>
      </c>
      <c r="M7862" s="20">
        <v>1.337349021E-3</v>
      </c>
      <c r="N7862" s="20">
        <v>8.8463142859999996E-2</v>
      </c>
    </row>
    <row r="7863" spans="1:14" ht="15" customHeight="1" outlineLevel="1" x14ac:dyDescent="0.3">
      <c r="A7863" s="12">
        <v>7861</v>
      </c>
      <c r="B7863" s="13">
        <v>1</v>
      </c>
      <c r="C7863" s="19">
        <v>1.9043797711179599E-4</v>
      </c>
      <c r="D7863" s="20">
        <v>2.253515826E-4</v>
      </c>
      <c r="E7863" s="21">
        <v>0</v>
      </c>
      <c r="F7863" s="22">
        <v>1.87974341502385E-4</v>
      </c>
      <c r="G7863" s="22">
        <v>1.14155251141553E-4</v>
      </c>
      <c r="H7863" s="26">
        <v>0.27636892262962398</v>
      </c>
      <c r="I7863" s="20">
        <v>0.4473429015</v>
      </c>
      <c r="J7863" s="24">
        <v>0.74270000000000003</v>
      </c>
      <c r="K7863" s="20">
        <v>0.39128317509999999</v>
      </c>
      <c r="L7863" s="20">
        <v>0.4531704479</v>
      </c>
      <c r="M7863" s="20">
        <v>3.9802421339999998E-2</v>
      </c>
      <c r="N7863" s="20">
        <v>0.69916971429999997</v>
      </c>
    </row>
    <row r="7864" spans="1:14" ht="15" customHeight="1" outlineLevel="1" x14ac:dyDescent="0.3">
      <c r="A7864" s="12">
        <v>7862</v>
      </c>
      <c r="B7864" s="13">
        <v>1</v>
      </c>
      <c r="C7864" s="19">
        <v>1.8640095328879499E-4</v>
      </c>
      <c r="D7864" s="20">
        <v>2.2136323999999999E-4</v>
      </c>
      <c r="E7864" s="21">
        <v>0</v>
      </c>
      <c r="F7864" s="22">
        <v>1.90324020771165E-4</v>
      </c>
      <c r="G7864" s="22">
        <v>1.14155251141553E-4</v>
      </c>
      <c r="H7864" s="26">
        <v>0.21256662897754799</v>
      </c>
      <c r="I7864" s="20">
        <v>0.43619084559999999</v>
      </c>
      <c r="J7864" s="24">
        <v>0.61560000000000004</v>
      </c>
      <c r="K7864" s="20">
        <v>0.35524713899999999</v>
      </c>
      <c r="L7864" s="20">
        <v>0.43329455109999998</v>
      </c>
      <c r="M7864" s="20">
        <v>0.17527002880000001</v>
      </c>
      <c r="N7864" s="20">
        <v>0.54437314290000005</v>
      </c>
    </row>
    <row r="7865" spans="1:14" ht="15" customHeight="1" outlineLevel="1" x14ac:dyDescent="0.3">
      <c r="A7865" s="12">
        <v>7863</v>
      </c>
      <c r="B7865" s="13">
        <v>1</v>
      </c>
      <c r="C7865" s="19">
        <v>1.80651994457151E-4</v>
      </c>
      <c r="D7865" s="20">
        <v>2.2273359359999999E-4</v>
      </c>
      <c r="E7865" s="21">
        <v>0</v>
      </c>
      <c r="F7865" s="22">
        <v>2.1382081345896301E-4</v>
      </c>
      <c r="G7865" s="22">
        <v>1.14155251141553E-4</v>
      </c>
      <c r="H7865" s="26">
        <v>0.122597318688419</v>
      </c>
      <c r="I7865" s="20">
        <v>0.41602017070000002</v>
      </c>
      <c r="J7865" s="24">
        <v>0.65939999999999999</v>
      </c>
      <c r="K7865" s="20">
        <v>0.39371804240000002</v>
      </c>
      <c r="L7865" s="20">
        <v>0.42970719410000002</v>
      </c>
      <c r="M7865" s="20">
        <v>0.22268353960000001</v>
      </c>
      <c r="N7865" s="24">
        <v>3.6971999999999998E-2</v>
      </c>
    </row>
    <row r="7866" spans="1:14" ht="15" customHeight="1" outlineLevel="1" x14ac:dyDescent="0.3">
      <c r="A7866" s="12">
        <v>7864</v>
      </c>
      <c r="B7866" s="13">
        <v>1</v>
      </c>
      <c r="C7866" s="19">
        <v>1.70481957057621E-4</v>
      </c>
      <c r="D7866" s="20">
        <v>2.3244878710000001E-4</v>
      </c>
      <c r="E7866" s="21">
        <v>0</v>
      </c>
      <c r="F7866" s="22">
        <v>2.23219530534082E-4</v>
      </c>
      <c r="G7866" s="22">
        <v>1.14155251141553E-4</v>
      </c>
      <c r="H7866" s="26">
        <v>4.0865772896139602E-2</v>
      </c>
      <c r="I7866" s="20">
        <v>0.40186190849999998</v>
      </c>
      <c r="J7866" s="24">
        <v>0.68020000000000003</v>
      </c>
      <c r="K7866" s="20">
        <v>0.45544192839999997</v>
      </c>
      <c r="L7866" s="20">
        <v>0.4483226682</v>
      </c>
      <c r="M7866" s="20">
        <v>0.14009205259999999</v>
      </c>
      <c r="N7866" s="21">
        <v>0</v>
      </c>
    </row>
    <row r="7867" spans="1:14" ht="15" customHeight="1" outlineLevel="1" x14ac:dyDescent="0.3">
      <c r="A7867" s="12">
        <v>7865</v>
      </c>
      <c r="B7867" s="13">
        <v>1</v>
      </c>
      <c r="C7867" s="19">
        <v>1.6749721898124301E-4</v>
      </c>
      <c r="D7867" s="20">
        <v>2.4290029E-4</v>
      </c>
      <c r="E7867" s="21">
        <v>0</v>
      </c>
      <c r="F7867" s="22">
        <v>2.23219530534082E-4</v>
      </c>
      <c r="G7867" s="22">
        <v>1.14155251141553E-4</v>
      </c>
      <c r="H7867" s="26">
        <v>0</v>
      </c>
      <c r="I7867" s="20">
        <v>0.4011830877</v>
      </c>
      <c r="J7867" s="24">
        <v>0.60760000000000003</v>
      </c>
      <c r="K7867" s="20">
        <v>0.54577550519999996</v>
      </c>
      <c r="L7867" s="20">
        <v>0.4839053713</v>
      </c>
      <c r="M7867" s="20">
        <v>4.1146591140000001E-2</v>
      </c>
      <c r="N7867" s="21">
        <v>0</v>
      </c>
    </row>
    <row r="7868" spans="1:14" ht="15" customHeight="1" outlineLevel="1" x14ac:dyDescent="0.3">
      <c r="A7868" s="12">
        <v>7866</v>
      </c>
      <c r="B7868" s="13">
        <v>1</v>
      </c>
      <c r="C7868" s="19">
        <v>1.8160530943274301E-4</v>
      </c>
      <c r="D7868" s="20">
        <v>2.4441381489999998E-4</v>
      </c>
      <c r="E7868" s="21">
        <v>0</v>
      </c>
      <c r="F7868" s="22">
        <v>1.6447754881458699E-4</v>
      </c>
      <c r="G7868" s="22">
        <v>1.14155251141553E-4</v>
      </c>
      <c r="H7868" s="26">
        <v>0</v>
      </c>
      <c r="I7868" s="20">
        <v>0.36879363850000002</v>
      </c>
      <c r="J7868" s="24">
        <v>0.56910000000000005</v>
      </c>
      <c r="K7868" s="20">
        <v>0.51728755780000002</v>
      </c>
      <c r="L7868" s="20">
        <v>0.52065154160000005</v>
      </c>
      <c r="M7868" s="20">
        <v>1.3575097239999999E-3</v>
      </c>
      <c r="N7868" s="21">
        <v>0</v>
      </c>
    </row>
    <row r="7869" spans="1:14" ht="15" customHeight="1" outlineLevel="1" x14ac:dyDescent="0.3">
      <c r="A7869" s="12">
        <v>7867</v>
      </c>
      <c r="B7869" s="13">
        <v>1</v>
      </c>
      <c r="C7869" s="19">
        <v>1.9569431085046399E-4</v>
      </c>
      <c r="D7869" s="20">
        <v>2.4296164909999999E-4</v>
      </c>
      <c r="E7869" s="21">
        <v>0</v>
      </c>
      <c r="F7869" s="22">
        <v>1.1748396343899099E-4</v>
      </c>
      <c r="G7869" s="22">
        <v>1.14155251141553E-4</v>
      </c>
      <c r="H7869" s="26">
        <v>0</v>
      </c>
      <c r="I7869" s="20">
        <v>0.34561675720000001</v>
      </c>
      <c r="J7869" s="24">
        <v>0.57330000000000003</v>
      </c>
      <c r="K7869" s="20">
        <v>0.46895544189999999</v>
      </c>
      <c r="L7869" s="20">
        <v>0.51764591820000005</v>
      </c>
      <c r="M7869" s="20">
        <v>5.3100543609999997E-3</v>
      </c>
      <c r="N7869" s="21">
        <v>0</v>
      </c>
    </row>
    <row r="7870" spans="1:14" ht="15" customHeight="1" outlineLevel="1" x14ac:dyDescent="0.3">
      <c r="A7870" s="12">
        <v>7868</v>
      </c>
      <c r="B7870" s="13">
        <v>1</v>
      </c>
      <c r="C7870" s="19">
        <v>1.9362618615475499E-4</v>
      </c>
      <c r="D7870" s="20">
        <v>2.3993459940000001E-4</v>
      </c>
      <c r="E7870" s="21">
        <v>0</v>
      </c>
      <c r="F7870" s="22">
        <v>8.8112972579242903E-5</v>
      </c>
      <c r="G7870" s="22">
        <v>1.14155251141553E-4</v>
      </c>
      <c r="H7870" s="26">
        <v>0</v>
      </c>
      <c r="I7870" s="20">
        <v>0.3488169123</v>
      </c>
      <c r="J7870" s="24">
        <v>0.63009999999999999</v>
      </c>
      <c r="K7870" s="20">
        <v>0.31531531530000001</v>
      </c>
      <c r="L7870" s="20">
        <v>0.48506883849999999</v>
      </c>
      <c r="M7870" s="20">
        <v>6.8734206029999995E-2</v>
      </c>
      <c r="N7870" s="21">
        <v>0</v>
      </c>
    </row>
    <row r="7871" spans="1:14" ht="15" customHeight="1" outlineLevel="1" x14ac:dyDescent="0.3">
      <c r="A7871" s="12">
        <v>7869</v>
      </c>
      <c r="B7871" s="13">
        <v>1</v>
      </c>
      <c r="C7871" s="19">
        <v>1.7038866898848001E-4</v>
      </c>
      <c r="D7871" s="20">
        <v>2.3645758269999999E-4</v>
      </c>
      <c r="E7871" s="21">
        <v>0</v>
      </c>
      <c r="F7871" s="22">
        <v>5.87419817194953E-5</v>
      </c>
      <c r="G7871" s="22">
        <v>1.14155251141553E-4</v>
      </c>
      <c r="H7871" s="26">
        <v>0</v>
      </c>
      <c r="I7871" s="20">
        <v>0.34784716830000001</v>
      </c>
      <c r="J7871" s="24">
        <v>0.65690000000000004</v>
      </c>
      <c r="K7871" s="20">
        <v>0.35098612130000001</v>
      </c>
      <c r="L7871" s="20">
        <v>0.4596664728</v>
      </c>
      <c r="M7871" s="20">
        <v>9.8975393389999999E-2</v>
      </c>
      <c r="N7871" s="21">
        <v>0</v>
      </c>
    </row>
    <row r="7872" spans="1:14" ht="15" customHeight="1" outlineLevel="1" x14ac:dyDescent="0.3">
      <c r="A7872" s="12">
        <v>7870</v>
      </c>
      <c r="B7872" s="13">
        <v>1</v>
      </c>
      <c r="C7872" s="19">
        <v>1.5009888819916299E-4</v>
      </c>
      <c r="D7872" s="20">
        <v>2.3248969320000001E-4</v>
      </c>
      <c r="E7872" s="21">
        <v>0</v>
      </c>
      <c r="F7872" s="22">
        <v>3.7594868300476997E-5</v>
      </c>
      <c r="G7872" s="22">
        <v>1.14155251141553E-4</v>
      </c>
      <c r="H7872" s="26">
        <v>0</v>
      </c>
      <c r="I7872" s="20">
        <v>0.33844065169999998</v>
      </c>
      <c r="J7872" s="24">
        <v>0.65059999999999996</v>
      </c>
      <c r="K7872" s="20">
        <v>0.31117604090000001</v>
      </c>
      <c r="L7872" s="20">
        <v>0.45995733950000001</v>
      </c>
      <c r="M7872" s="20">
        <v>6.4153485610000005E-2</v>
      </c>
      <c r="N7872" s="21">
        <v>0</v>
      </c>
    </row>
    <row r="7873" spans="1:14" ht="15" customHeight="1" outlineLevel="1" x14ac:dyDescent="0.3">
      <c r="A7873" s="12">
        <v>7871</v>
      </c>
      <c r="B7873" s="13">
        <v>1</v>
      </c>
      <c r="C7873" s="19">
        <v>1.4872473701995199E-4</v>
      </c>
      <c r="D7873" s="20">
        <v>2.2954445560000001E-4</v>
      </c>
      <c r="E7873" s="21">
        <v>0</v>
      </c>
      <c r="F7873" s="22">
        <v>2.3496792687798098E-5</v>
      </c>
      <c r="G7873" s="22">
        <v>1.14155251141553E-4</v>
      </c>
      <c r="H7873" s="26">
        <v>0</v>
      </c>
      <c r="I7873" s="20">
        <v>0.33281613650000003</v>
      </c>
      <c r="J7873" s="24">
        <v>0.65569999999999995</v>
      </c>
      <c r="K7873" s="20">
        <v>0.2236425615</v>
      </c>
      <c r="L7873" s="20">
        <v>0.4466744231</v>
      </c>
      <c r="M7873" s="20">
        <v>2.2253442740000001E-2</v>
      </c>
      <c r="N7873" s="21">
        <v>0</v>
      </c>
    </row>
    <row r="7874" spans="1:14" ht="15" customHeight="1" outlineLevel="1" x14ac:dyDescent="0.3">
      <c r="A7874" s="12">
        <v>7872</v>
      </c>
      <c r="B7874" s="13">
        <v>1</v>
      </c>
      <c r="C7874" s="19">
        <v>1.5017498348558899E-4</v>
      </c>
      <c r="D7874" s="20">
        <v>2.2709009090000001E-4</v>
      </c>
      <c r="E7874" s="21">
        <v>0</v>
      </c>
      <c r="F7874" s="22">
        <v>9.3987170751192492E-6</v>
      </c>
      <c r="G7874" s="22">
        <v>1.14155251141553E-4</v>
      </c>
      <c r="H7874" s="26">
        <v>0</v>
      </c>
      <c r="I7874" s="20">
        <v>0.31720325830000001</v>
      </c>
      <c r="J7874" s="24">
        <v>0.64939999999999998</v>
      </c>
      <c r="K7874" s="20">
        <v>0.13318724130000001</v>
      </c>
      <c r="L7874" s="20">
        <v>0.4209811906</v>
      </c>
      <c r="M7874" s="20">
        <v>1.337349021E-3</v>
      </c>
      <c r="N7874" s="21">
        <v>0</v>
      </c>
    </row>
    <row r="7875" spans="1:14" ht="15" customHeight="1" outlineLevel="1" x14ac:dyDescent="0.3">
      <c r="A7875" s="12">
        <v>7873</v>
      </c>
      <c r="B7875" s="13">
        <v>1</v>
      </c>
      <c r="C7875" s="19">
        <v>1.3441570582074699E-4</v>
      </c>
      <c r="D7875" s="20">
        <v>2.2385851079999999E-4</v>
      </c>
      <c r="E7875" s="21">
        <v>0</v>
      </c>
      <c r="F7875" s="22">
        <v>5.8741981719495297E-6</v>
      </c>
      <c r="G7875" s="22">
        <v>1.14155251141553E-4</v>
      </c>
      <c r="H7875" s="26">
        <v>0</v>
      </c>
      <c r="I7875" s="20">
        <v>0.31526377039999998</v>
      </c>
      <c r="J7875" s="24">
        <v>0.66930000000000001</v>
      </c>
      <c r="K7875" s="20">
        <v>7.1585098609999995E-2</v>
      </c>
      <c r="L7875" s="20">
        <v>0.38501066509999998</v>
      </c>
      <c r="M7875" s="20">
        <v>4.3290335780000001E-2</v>
      </c>
      <c r="N7875" s="21">
        <v>0</v>
      </c>
    </row>
    <row r="7876" spans="1:14" ht="15" customHeight="1" outlineLevel="1" x14ac:dyDescent="0.3">
      <c r="A7876" s="12">
        <v>7874</v>
      </c>
      <c r="B7876" s="13">
        <v>1</v>
      </c>
      <c r="C7876" s="19">
        <v>1.26281950271929E-4</v>
      </c>
      <c r="D7876" s="20">
        <v>2.222631738E-4</v>
      </c>
      <c r="E7876" s="21">
        <v>0</v>
      </c>
      <c r="F7876" s="22">
        <v>2.3496792687798102E-6</v>
      </c>
      <c r="G7876" s="22">
        <v>1.14155251141553E-4</v>
      </c>
      <c r="H7876" s="26">
        <v>0</v>
      </c>
      <c r="I7876" s="20">
        <v>0.3059542281</v>
      </c>
      <c r="J7876" s="24">
        <v>0.6532</v>
      </c>
      <c r="K7876" s="20">
        <v>5.3201850500000002E-2</v>
      </c>
      <c r="L7876" s="20">
        <v>0.35379096370000002</v>
      </c>
      <c r="M7876" s="20">
        <v>0.1889656082</v>
      </c>
      <c r="N7876" s="21">
        <v>0</v>
      </c>
    </row>
    <row r="7877" spans="1:14" ht="15" customHeight="1" outlineLevel="1" x14ac:dyDescent="0.3">
      <c r="A7877" s="12">
        <v>7875</v>
      </c>
      <c r="B7877" s="13">
        <v>1</v>
      </c>
      <c r="C7877" s="19">
        <v>1.17227658415965E-4</v>
      </c>
      <c r="D7877" s="20">
        <v>2.2236543890000001E-4</v>
      </c>
      <c r="E7877" s="21">
        <v>0</v>
      </c>
      <c r="F7877" s="22">
        <v>1.17483963438991E-6</v>
      </c>
      <c r="G7877" s="22">
        <v>1.14155251141553E-4</v>
      </c>
      <c r="H7877" s="26">
        <v>0</v>
      </c>
      <c r="I7877" s="20">
        <v>0.2906322731</v>
      </c>
      <c r="J7877" s="24">
        <v>0.66069999999999995</v>
      </c>
      <c r="K7877" s="20">
        <v>6.5132700269999996E-2</v>
      </c>
      <c r="L7877" s="20">
        <v>0.34729493890000002</v>
      </c>
      <c r="M7877" s="20">
        <v>0.24050338660000001</v>
      </c>
      <c r="N7877" s="21">
        <v>0</v>
      </c>
    </row>
    <row r="7878" spans="1:14" ht="15" customHeight="1" outlineLevel="1" x14ac:dyDescent="0.3">
      <c r="A7878" s="12">
        <v>7876</v>
      </c>
      <c r="B7878" s="13">
        <v>1</v>
      </c>
      <c r="C7878" s="19">
        <v>1.0296592162192E-4</v>
      </c>
      <c r="D7878" s="20">
        <v>2.2295857709999999E-4</v>
      </c>
      <c r="E7878" s="21">
        <v>0</v>
      </c>
      <c r="F7878" s="22">
        <v>1.40980756126789E-5</v>
      </c>
      <c r="G7878" s="22">
        <v>1.14155251141553E-4</v>
      </c>
      <c r="H7878" s="26">
        <v>0</v>
      </c>
      <c r="I7878" s="20">
        <v>0.27482544609999998</v>
      </c>
      <c r="J7878" s="24">
        <v>0.70469999999999999</v>
      </c>
      <c r="K7878" s="20">
        <v>8.9968346729999996E-2</v>
      </c>
      <c r="L7878" s="20">
        <v>0.3467132054</v>
      </c>
      <c r="M7878" s="20">
        <v>0.15087786880000001</v>
      </c>
      <c r="N7878" s="21">
        <v>0</v>
      </c>
    </row>
    <row r="7879" spans="1:14" ht="15" customHeight="1" outlineLevel="1" x14ac:dyDescent="0.3">
      <c r="A7879" s="12">
        <v>7877</v>
      </c>
      <c r="B7879" s="13">
        <v>1</v>
      </c>
      <c r="C7879" s="19">
        <v>9.7361184888275403E-5</v>
      </c>
      <c r="D7879" s="20">
        <v>2.2416530640000001E-4</v>
      </c>
      <c r="E7879" s="21">
        <v>0</v>
      </c>
      <c r="F7879" s="22">
        <v>3.7594868300476997E-5</v>
      </c>
      <c r="G7879" s="22">
        <v>1.14155251141553E-4</v>
      </c>
      <c r="H7879" s="26">
        <v>0</v>
      </c>
      <c r="I7879" s="20">
        <v>0.2555275407</v>
      </c>
      <c r="J7879" s="24">
        <v>0.70930000000000004</v>
      </c>
      <c r="K7879" s="20">
        <v>0.24592159729999999</v>
      </c>
      <c r="L7879" s="20">
        <v>0.35243358540000003</v>
      </c>
      <c r="M7879" s="20">
        <v>4.4255045010000001E-2</v>
      </c>
      <c r="N7879" s="21">
        <v>0</v>
      </c>
    </row>
    <row r="7880" spans="1:14" ht="15" customHeight="1" outlineLevel="1" x14ac:dyDescent="0.3">
      <c r="A7880" s="12">
        <v>7878</v>
      </c>
      <c r="B7880" s="13">
        <v>1</v>
      </c>
      <c r="C7880" s="19">
        <v>1.09394538170034E-4</v>
      </c>
      <c r="D7880" s="20">
        <v>2.2479935059999999E-4</v>
      </c>
      <c r="E7880" s="21">
        <v>0</v>
      </c>
      <c r="F7880" s="22">
        <v>9.3987170751192502E-5</v>
      </c>
      <c r="G7880" s="22">
        <v>1.14155251141553E-4</v>
      </c>
      <c r="H7880" s="26">
        <v>0</v>
      </c>
      <c r="I7880" s="20">
        <v>0.25232738560000001</v>
      </c>
      <c r="J7880" s="24">
        <v>0.7036</v>
      </c>
      <c r="K7880" s="20">
        <v>0.37022157290000002</v>
      </c>
      <c r="L7880" s="20">
        <v>0.38694977699999999</v>
      </c>
      <c r="M7880" s="20">
        <v>1.398436951E-3</v>
      </c>
      <c r="N7880" s="21">
        <v>0</v>
      </c>
    </row>
    <row r="7881" spans="1:14" ht="15" customHeight="1" outlineLevel="1" x14ac:dyDescent="0.3">
      <c r="A7881" s="12">
        <v>7879</v>
      </c>
      <c r="B7881" s="13">
        <v>1</v>
      </c>
      <c r="C7881" s="19">
        <v>1.36249103614436E-4</v>
      </c>
      <c r="D7881" s="20">
        <v>2.2635378149999999E-4</v>
      </c>
      <c r="E7881" s="21">
        <v>0</v>
      </c>
      <c r="F7881" s="22">
        <v>1.8210014333043501E-4</v>
      </c>
      <c r="G7881" s="22">
        <v>1.14155251141553E-4</v>
      </c>
      <c r="H7881" s="26">
        <v>0</v>
      </c>
      <c r="I7881" s="20">
        <v>0.26008533750000001</v>
      </c>
      <c r="J7881" s="24">
        <v>0.75290000000000001</v>
      </c>
      <c r="K7881" s="20">
        <v>0.39408327250000003</v>
      </c>
      <c r="L7881" s="20">
        <v>0.43746364170000002</v>
      </c>
      <c r="M7881" s="20">
        <v>6.1229597400000004E-3</v>
      </c>
      <c r="N7881" s="21">
        <v>0</v>
      </c>
    </row>
    <row r="7882" spans="1:14" ht="15" customHeight="1" outlineLevel="1" x14ac:dyDescent="0.3">
      <c r="A7882" s="12">
        <v>7880</v>
      </c>
      <c r="B7882" s="13">
        <v>1</v>
      </c>
      <c r="C7882" s="19">
        <v>1.63751006742156E-4</v>
      </c>
      <c r="D7882" s="20">
        <v>2.24492555E-4</v>
      </c>
      <c r="E7882" s="21">
        <v>0</v>
      </c>
      <c r="F7882" s="22">
        <v>1.58603350642637E-4</v>
      </c>
      <c r="G7882" s="22">
        <v>1.14155251141553E-4</v>
      </c>
      <c r="H7882" s="26">
        <v>1.4537231465029899E-2</v>
      </c>
      <c r="I7882" s="20">
        <v>0.2598913887</v>
      </c>
      <c r="J7882" s="24">
        <v>0.75080000000000002</v>
      </c>
      <c r="K7882" s="20">
        <v>0.39627465299999998</v>
      </c>
      <c r="L7882" s="20">
        <v>0.46625945320000001</v>
      </c>
      <c r="M7882" s="20">
        <v>7.5370446780000003E-2</v>
      </c>
      <c r="N7882" s="21">
        <v>0</v>
      </c>
    </row>
    <row r="7883" spans="1:14" ht="15" customHeight="1" outlineLevel="1" x14ac:dyDescent="0.3">
      <c r="A7883" s="12">
        <v>7881</v>
      </c>
      <c r="B7883" s="13">
        <v>1</v>
      </c>
      <c r="C7883" s="19">
        <v>1.73383441071987E-4</v>
      </c>
      <c r="D7883" s="20">
        <v>2.1152532830000001E-4</v>
      </c>
      <c r="E7883" s="21">
        <v>0</v>
      </c>
      <c r="F7883" s="22">
        <v>1.4685495429873799E-4</v>
      </c>
      <c r="G7883" s="22">
        <v>1.14155251141553E-4</v>
      </c>
      <c r="H7883" s="26">
        <v>6.0733322565013702E-2</v>
      </c>
      <c r="I7883" s="20">
        <v>0.2532971296</v>
      </c>
      <c r="J7883" s="24">
        <v>0.68620000000000003</v>
      </c>
      <c r="K7883" s="20">
        <v>0.37667397130000002</v>
      </c>
      <c r="L7883" s="20">
        <v>0.48933488460000002</v>
      </c>
      <c r="M7883" s="20">
        <v>0.10673713579999999</v>
      </c>
      <c r="N7883" s="20">
        <v>1.073057143E-2</v>
      </c>
    </row>
    <row r="7884" spans="1:14" ht="15" customHeight="1" outlineLevel="1" x14ac:dyDescent="0.3">
      <c r="A7884" s="12">
        <v>7882</v>
      </c>
      <c r="B7884" s="13">
        <v>1</v>
      </c>
      <c r="C7884" s="19">
        <v>1.79704274517191E-4</v>
      </c>
      <c r="D7884" s="20">
        <v>1.965537039E-4</v>
      </c>
      <c r="E7884" s="21">
        <v>0</v>
      </c>
      <c r="F7884" s="22">
        <v>1.6447754881458699E-4</v>
      </c>
      <c r="G7884" s="22">
        <v>1.14155251141553E-4</v>
      </c>
      <c r="H7884" s="26">
        <v>0.121628169924083</v>
      </c>
      <c r="I7884" s="20">
        <v>0.2463149728</v>
      </c>
      <c r="J7884" s="24">
        <v>0.70469999999999999</v>
      </c>
      <c r="K7884" s="20">
        <v>0.37825663500000001</v>
      </c>
      <c r="L7884" s="20">
        <v>0.48254799300000001</v>
      </c>
      <c r="M7884" s="20">
        <v>6.8319089819999998E-2</v>
      </c>
      <c r="N7884" s="24">
        <v>0.32229600000000003</v>
      </c>
    </row>
    <row r="7885" spans="1:14" ht="15" customHeight="1" outlineLevel="1" x14ac:dyDescent="0.3">
      <c r="A7885" s="12">
        <v>7883</v>
      </c>
      <c r="B7885" s="13">
        <v>1</v>
      </c>
      <c r="C7885" s="19">
        <v>1.83822001879325E-4</v>
      </c>
      <c r="D7885" s="20">
        <v>1.7974130589999999E-4</v>
      </c>
      <c r="E7885" s="21">
        <v>0</v>
      </c>
      <c r="F7885" s="22">
        <v>1.87974341502385E-4</v>
      </c>
      <c r="G7885" s="22">
        <v>1.14155251141553E-4</v>
      </c>
      <c r="H7885" s="26">
        <v>0.172346955257632</v>
      </c>
      <c r="I7885" s="20">
        <v>0.26493405739999998</v>
      </c>
      <c r="J7885" s="24">
        <v>0.72040000000000004</v>
      </c>
      <c r="K7885" s="20">
        <v>0.35122960800000003</v>
      </c>
      <c r="L7885" s="20">
        <v>0.48885010670000001</v>
      </c>
      <c r="M7885" s="20">
        <v>2.3208170980000001E-2</v>
      </c>
      <c r="N7885" s="20">
        <v>0.1662625714</v>
      </c>
    </row>
    <row r="7886" spans="1:14" ht="15" customHeight="1" outlineLevel="1" x14ac:dyDescent="0.3">
      <c r="A7886" s="12">
        <v>7884</v>
      </c>
      <c r="B7886" s="13">
        <v>1</v>
      </c>
      <c r="C7886" s="19">
        <v>1.8932835730052001E-4</v>
      </c>
      <c r="D7886" s="20">
        <v>1.6282664269999999E-4</v>
      </c>
      <c r="E7886" s="21">
        <v>0</v>
      </c>
      <c r="F7886" s="22">
        <v>2.0677177565262301E-4</v>
      </c>
      <c r="G7886" s="22">
        <v>1.14155251141553E-4</v>
      </c>
      <c r="H7886" s="26">
        <v>0.19366822807300901</v>
      </c>
      <c r="I7886" s="20">
        <v>0.30285104730000001</v>
      </c>
      <c r="J7886" s="24">
        <v>0.6956</v>
      </c>
      <c r="K7886" s="20">
        <v>0.32968103240000002</v>
      </c>
      <c r="L7886" s="20">
        <v>0.46984681020000002</v>
      </c>
      <c r="M7886" s="20">
        <v>1.337349021E-3</v>
      </c>
      <c r="N7886" s="20">
        <v>5.1524571429999999E-2</v>
      </c>
    </row>
    <row r="7887" spans="1:14" ht="15" customHeight="1" outlineLevel="1" x14ac:dyDescent="0.3">
      <c r="A7887" s="12">
        <v>7885</v>
      </c>
      <c r="B7887" s="13">
        <v>1</v>
      </c>
      <c r="C7887" s="19">
        <v>1.92500482965588E-4</v>
      </c>
      <c r="D7887" s="20">
        <v>1.5272284149999999E-4</v>
      </c>
      <c r="E7887" s="21">
        <v>0</v>
      </c>
      <c r="F7887" s="22">
        <v>1.87974341502385E-4</v>
      </c>
      <c r="G7887" s="22">
        <v>1.14155251141553E-4</v>
      </c>
      <c r="H7887" s="26">
        <v>0.17913099660797899</v>
      </c>
      <c r="I7887" s="20">
        <v>0.33630721489999998</v>
      </c>
      <c r="J7887" s="24">
        <v>0.74370000000000003</v>
      </c>
      <c r="K7887" s="20">
        <v>0.29121012899999998</v>
      </c>
      <c r="L7887" s="20">
        <v>0.46354469650000002</v>
      </c>
      <c r="M7887" s="20">
        <v>4.5108214620000003E-2</v>
      </c>
      <c r="N7887" s="24">
        <v>0.28431000000000001</v>
      </c>
    </row>
    <row r="7888" spans="1:14" ht="15" customHeight="1" outlineLevel="1" x14ac:dyDescent="0.3">
      <c r="A7888" s="12">
        <v>7886</v>
      </c>
      <c r="B7888" s="13">
        <v>1</v>
      </c>
      <c r="C7888" s="19">
        <v>1.8822034788850699E-4</v>
      </c>
      <c r="D7888" s="20">
        <v>1.4945035530000001E-4</v>
      </c>
      <c r="E7888" s="21">
        <v>0</v>
      </c>
      <c r="F7888" s="22">
        <v>1.90324020771165E-4</v>
      </c>
      <c r="G7888" s="22">
        <v>1.14155251141553E-4</v>
      </c>
      <c r="H7888" s="26">
        <v>0.14311096753351599</v>
      </c>
      <c r="I7888" s="20">
        <v>0.35667183860000001</v>
      </c>
      <c r="J7888" s="24">
        <v>0.78339999999999999</v>
      </c>
      <c r="K7888" s="20">
        <v>0.30448015579999999</v>
      </c>
      <c r="L7888" s="20">
        <v>0.456273027</v>
      </c>
      <c r="M7888" s="20">
        <v>0.19607312830000001</v>
      </c>
      <c r="N7888" s="20">
        <v>0.72035228569999998</v>
      </c>
    </row>
    <row r="7889" spans="1:14" ht="15" customHeight="1" outlineLevel="1" x14ac:dyDescent="0.3">
      <c r="A7889" s="12">
        <v>7887</v>
      </c>
      <c r="B7889" s="13">
        <v>1</v>
      </c>
      <c r="C7889" s="19">
        <v>1.81501470358196E-4</v>
      </c>
      <c r="D7889" s="20">
        <v>1.531319023E-4</v>
      </c>
      <c r="E7889" s="21">
        <v>0</v>
      </c>
      <c r="F7889" s="22">
        <v>2.1382081345896301E-4</v>
      </c>
      <c r="G7889" s="22">
        <v>1.14155251141553E-4</v>
      </c>
      <c r="H7889" s="26">
        <v>8.9323211112905795E-2</v>
      </c>
      <c r="I7889" s="20">
        <v>0.3683087665</v>
      </c>
      <c r="J7889" s="24">
        <v>0.73750000000000004</v>
      </c>
      <c r="K7889" s="20">
        <v>0.31872412950000001</v>
      </c>
      <c r="L7889" s="20">
        <v>0.4420205546</v>
      </c>
      <c r="M7889" s="20">
        <v>0.2497591596</v>
      </c>
      <c r="N7889" s="20">
        <v>0.4711088571</v>
      </c>
    </row>
    <row r="7890" spans="1:14" ht="15" customHeight="1" outlineLevel="1" x14ac:dyDescent="0.3">
      <c r="A7890" s="12">
        <v>7888</v>
      </c>
      <c r="B7890" s="13">
        <v>1</v>
      </c>
      <c r="C7890" s="19">
        <v>1.69236660580224E-4</v>
      </c>
      <c r="D7890" s="20">
        <v>1.6892164829999999E-4</v>
      </c>
      <c r="E7890" s="21">
        <v>0</v>
      </c>
      <c r="F7890" s="22">
        <v>2.23219530534082E-4</v>
      </c>
      <c r="G7890" s="22">
        <v>1.14155251141553E-4</v>
      </c>
      <c r="H7890" s="26">
        <v>3.5050880310127597E-2</v>
      </c>
      <c r="I7890" s="20">
        <v>0.37887897599999998</v>
      </c>
      <c r="J7890" s="24">
        <v>0.73429999999999995</v>
      </c>
      <c r="K7890" s="20">
        <v>0.41611882150000001</v>
      </c>
      <c r="L7890" s="20">
        <v>0.43571844100000001</v>
      </c>
      <c r="M7890" s="20">
        <v>0.15647240309999999</v>
      </c>
      <c r="N7890" s="20">
        <v>0.59300057139999995</v>
      </c>
    </row>
    <row r="7891" spans="1:14" ht="15" customHeight="1" outlineLevel="1" x14ac:dyDescent="0.3">
      <c r="A7891" s="12">
        <v>7889</v>
      </c>
      <c r="B7891" s="13">
        <v>1</v>
      </c>
      <c r="C7891" s="19">
        <v>1.6157979486250201E-4</v>
      </c>
      <c r="D7891" s="20">
        <v>1.9052005739999999E-4</v>
      </c>
      <c r="E7891" s="21">
        <v>0</v>
      </c>
      <c r="F7891" s="22">
        <v>2.23219530534082E-4</v>
      </c>
      <c r="G7891" s="22">
        <v>1.14155251141553E-4</v>
      </c>
      <c r="H7891" s="26">
        <v>0</v>
      </c>
      <c r="I7891" s="20">
        <v>0.37878200159999997</v>
      </c>
      <c r="J7891" s="24">
        <v>0.81950000000000001</v>
      </c>
      <c r="K7891" s="20">
        <v>0.48405161920000001</v>
      </c>
      <c r="L7891" s="20">
        <v>0.47537327899999998</v>
      </c>
      <c r="M7891" s="20">
        <v>4.586632014E-2</v>
      </c>
      <c r="N7891" s="21">
        <v>0</v>
      </c>
    </row>
    <row r="7892" spans="1:14" ht="15" customHeight="1" outlineLevel="1" x14ac:dyDescent="0.3">
      <c r="A7892" s="12">
        <v>7890</v>
      </c>
      <c r="B7892" s="13">
        <v>1</v>
      </c>
      <c r="C7892" s="19">
        <v>1.74233925811102E-4</v>
      </c>
      <c r="D7892" s="20">
        <v>1.981081348E-4</v>
      </c>
      <c r="E7892" s="21">
        <v>0</v>
      </c>
      <c r="F7892" s="22">
        <v>1.6447754881458699E-4</v>
      </c>
      <c r="G7892" s="22">
        <v>1.14155251141553E-4</v>
      </c>
      <c r="H7892" s="26">
        <v>0</v>
      </c>
      <c r="I7892" s="20">
        <v>0.37567882079999998</v>
      </c>
      <c r="J7892" s="24">
        <v>0.82340000000000002</v>
      </c>
      <c r="K7892" s="20">
        <v>0.49561723889999998</v>
      </c>
      <c r="L7892" s="20">
        <v>0.52220283109999999</v>
      </c>
      <c r="M7892" s="20">
        <v>1.41920548E-3</v>
      </c>
      <c r="N7892" s="21">
        <v>0</v>
      </c>
    </row>
    <row r="7893" spans="1:14" ht="15" customHeight="1" outlineLevel="1" x14ac:dyDescent="0.3">
      <c r="A7893" s="12">
        <v>7891</v>
      </c>
      <c r="B7893" s="13">
        <v>1</v>
      </c>
      <c r="C7893" s="19">
        <v>1.8883815230607499E-4</v>
      </c>
      <c r="D7893" s="20">
        <v>2.044485769E-4</v>
      </c>
      <c r="E7893" s="21">
        <v>0</v>
      </c>
      <c r="F7893" s="22">
        <v>1.1748396343899099E-4</v>
      </c>
      <c r="G7893" s="22">
        <v>1.14155251141553E-4</v>
      </c>
      <c r="H7893" s="26">
        <v>0</v>
      </c>
      <c r="I7893" s="20">
        <v>0.3717998448</v>
      </c>
      <c r="J7893" s="24">
        <v>0.75080000000000002</v>
      </c>
      <c r="K7893" s="20">
        <v>0.39590942289999997</v>
      </c>
      <c r="L7893" s="20">
        <v>0.53083187899999995</v>
      </c>
      <c r="M7893" s="20">
        <v>6.5588077420000003E-3</v>
      </c>
      <c r="N7893" s="21">
        <v>0</v>
      </c>
    </row>
    <row r="7894" spans="1:14" ht="15" customHeight="1" outlineLevel="1" x14ac:dyDescent="0.3">
      <c r="A7894" s="12">
        <v>7892</v>
      </c>
      <c r="B7894" s="13">
        <v>1</v>
      </c>
      <c r="C7894" s="19">
        <v>1.8436574413612601E-4</v>
      </c>
      <c r="D7894" s="20">
        <v>2.0997089740000001E-4</v>
      </c>
      <c r="E7894" s="21">
        <v>0</v>
      </c>
      <c r="F7894" s="22">
        <v>8.8112972579242903E-5</v>
      </c>
      <c r="G7894" s="22">
        <v>1.14155251141553E-4</v>
      </c>
      <c r="H7894" s="26">
        <v>0</v>
      </c>
      <c r="I7894" s="20">
        <v>0.36753297130000001</v>
      </c>
      <c r="J7894" s="24">
        <v>0.80840000000000001</v>
      </c>
      <c r="K7894" s="20">
        <v>0.31251521789999998</v>
      </c>
      <c r="L7894" s="20">
        <v>0.4872988171</v>
      </c>
      <c r="M7894" s="20">
        <v>7.8843021400000005E-2</v>
      </c>
      <c r="N7894" s="21">
        <v>0</v>
      </c>
    </row>
    <row r="7895" spans="1:14" ht="15" customHeight="1" outlineLevel="1" x14ac:dyDescent="0.3">
      <c r="A7895" s="12">
        <v>7893</v>
      </c>
      <c r="B7895" s="13">
        <v>1</v>
      </c>
      <c r="C7895" s="19">
        <v>1.60307018150076E-4</v>
      </c>
      <c r="D7895" s="20">
        <v>2.1397969299999999E-4</v>
      </c>
      <c r="E7895" s="21">
        <v>0</v>
      </c>
      <c r="F7895" s="22">
        <v>5.87419817194953E-5</v>
      </c>
      <c r="G7895" s="22">
        <v>1.14155251141553E-4</v>
      </c>
      <c r="H7895" s="26">
        <v>0</v>
      </c>
      <c r="I7895" s="20">
        <v>0.3474592708</v>
      </c>
      <c r="J7895" s="24">
        <v>0.82110000000000005</v>
      </c>
      <c r="K7895" s="20">
        <v>0.2512783053</v>
      </c>
      <c r="L7895" s="20">
        <v>0.46238122939999998</v>
      </c>
      <c r="M7895" s="20">
        <v>0.110765719</v>
      </c>
      <c r="N7895" s="21">
        <v>0</v>
      </c>
    </row>
    <row r="7896" spans="1:14" ht="15" customHeight="1" outlineLevel="1" x14ac:dyDescent="0.3">
      <c r="A7896" s="12">
        <v>7894</v>
      </c>
      <c r="B7896" s="13">
        <v>1</v>
      </c>
      <c r="C7896" s="19">
        <v>1.3838722501747499E-4</v>
      </c>
      <c r="D7896" s="20">
        <v>2.1782486430000001E-4</v>
      </c>
      <c r="E7896" s="21">
        <v>0</v>
      </c>
      <c r="F7896" s="22">
        <v>3.7594868300476997E-5</v>
      </c>
      <c r="G7896" s="22">
        <v>1.14155251141553E-4</v>
      </c>
      <c r="H7896" s="26">
        <v>0</v>
      </c>
      <c r="I7896" s="20">
        <v>0.32854926299999998</v>
      </c>
      <c r="J7896" s="24">
        <v>0.79320000000000002</v>
      </c>
      <c r="K7896" s="20">
        <v>0.22108595079999999</v>
      </c>
      <c r="L7896" s="20">
        <v>0.46790769830000001</v>
      </c>
      <c r="M7896" s="20">
        <v>7.0467860399999999E-2</v>
      </c>
      <c r="N7896" s="21">
        <v>0</v>
      </c>
    </row>
    <row r="7897" spans="1:14" ht="15" customHeight="1" outlineLevel="1" x14ac:dyDescent="0.3">
      <c r="A7897" s="12">
        <v>7895</v>
      </c>
      <c r="B7897" s="13">
        <v>1</v>
      </c>
      <c r="C7897" s="19">
        <v>1.3666689140407701E-4</v>
      </c>
      <c r="D7897" s="20">
        <v>2.219768312E-4</v>
      </c>
      <c r="E7897" s="21">
        <v>0</v>
      </c>
      <c r="F7897" s="22">
        <v>2.3496792687798098E-5</v>
      </c>
      <c r="G7897" s="22">
        <v>1.14155251141553E-4</v>
      </c>
      <c r="H7897" s="26">
        <v>0</v>
      </c>
      <c r="I7897" s="20">
        <v>0.32282777350000003</v>
      </c>
      <c r="J7897" s="24">
        <v>0.75290000000000001</v>
      </c>
      <c r="K7897" s="20">
        <v>0.1658144631</v>
      </c>
      <c r="L7897" s="20">
        <v>0.46558076399999998</v>
      </c>
      <c r="M7897" s="20">
        <v>2.3695608050000001E-2</v>
      </c>
      <c r="N7897" s="21">
        <v>0</v>
      </c>
    </row>
    <row r="7898" spans="1:14" ht="15" customHeight="1" outlineLevel="1" x14ac:dyDescent="0.3">
      <c r="A7898" s="12">
        <v>7896</v>
      </c>
      <c r="B7898" s="13">
        <v>1</v>
      </c>
      <c r="C7898" s="19">
        <v>1.38897631952806E-4</v>
      </c>
      <c r="D7898" s="20">
        <v>2.2561747209999999E-4</v>
      </c>
      <c r="E7898" s="21">
        <v>0</v>
      </c>
      <c r="F7898" s="22">
        <v>9.3987170751192492E-6</v>
      </c>
      <c r="G7898" s="22">
        <v>1.14155251141553E-4</v>
      </c>
      <c r="H7898" s="26">
        <v>0</v>
      </c>
      <c r="I7898" s="20">
        <v>0.31477889840000001</v>
      </c>
      <c r="J7898" s="24">
        <v>0.72899999999999998</v>
      </c>
      <c r="K7898" s="20">
        <v>0.1531531532</v>
      </c>
      <c r="L7898" s="20">
        <v>0.43339150669999998</v>
      </c>
      <c r="M7898" s="20">
        <v>1.337349021E-3</v>
      </c>
      <c r="N7898" s="21">
        <v>0</v>
      </c>
    </row>
    <row r="7899" spans="1:14" ht="15" customHeight="1" outlineLevel="1" x14ac:dyDescent="0.3">
      <c r="A7899" s="12">
        <v>7897</v>
      </c>
      <c r="B7899" s="13">
        <v>1</v>
      </c>
      <c r="C7899" s="19">
        <v>1.2376543652189401E-4</v>
      </c>
      <c r="D7899" s="20">
        <v>2.2948309649999999E-4</v>
      </c>
      <c r="E7899" s="21">
        <v>0</v>
      </c>
      <c r="F7899" s="22">
        <v>5.8741981719495297E-6</v>
      </c>
      <c r="G7899" s="22">
        <v>1.14155251141553E-4</v>
      </c>
      <c r="H7899" s="26">
        <v>0</v>
      </c>
      <c r="I7899" s="20">
        <v>0.29809930179999999</v>
      </c>
      <c r="J7899" s="24">
        <v>0.70020000000000004</v>
      </c>
      <c r="K7899" s="20">
        <v>0.10165570979999999</v>
      </c>
      <c r="L7899" s="20">
        <v>0.41390343219999998</v>
      </c>
      <c r="M7899" s="20">
        <v>4.8895233140000001E-2</v>
      </c>
      <c r="N7899" s="21">
        <v>0</v>
      </c>
    </row>
    <row r="7900" spans="1:14" ht="15" customHeight="1" outlineLevel="1" x14ac:dyDescent="0.3">
      <c r="A7900" s="12">
        <v>7898</v>
      </c>
      <c r="B7900" s="13">
        <v>1</v>
      </c>
      <c r="C7900" s="19">
        <v>1.1317089088843001E-4</v>
      </c>
      <c r="D7900" s="20">
        <v>2.3404412420000001E-4</v>
      </c>
      <c r="E7900" s="21">
        <v>0</v>
      </c>
      <c r="F7900" s="22">
        <v>2.3496792687798102E-6</v>
      </c>
      <c r="G7900" s="22">
        <v>1.14155251141553E-4</v>
      </c>
      <c r="H7900" s="26">
        <v>0</v>
      </c>
      <c r="I7900" s="20">
        <v>0.2818076028</v>
      </c>
      <c r="J7900" s="24">
        <v>0.64039999999999997</v>
      </c>
      <c r="K7900" s="20">
        <v>8.6924762599999997E-2</v>
      </c>
      <c r="L7900" s="20">
        <v>0.39829358149999999</v>
      </c>
      <c r="M7900" s="20">
        <v>0.21081839550000001</v>
      </c>
      <c r="N7900" s="21">
        <v>0</v>
      </c>
    </row>
    <row r="7901" spans="1:14" ht="15" customHeight="1" outlineLevel="1" x14ac:dyDescent="0.3">
      <c r="A7901" s="12">
        <v>7899</v>
      </c>
      <c r="B7901" s="13">
        <v>1</v>
      </c>
      <c r="C7901" s="19">
        <v>1.04338745305702E-4</v>
      </c>
      <c r="D7901" s="20">
        <v>2.393005552E-4</v>
      </c>
      <c r="E7901" s="21">
        <v>0</v>
      </c>
      <c r="F7901" s="22">
        <v>1.17483963438991E-6</v>
      </c>
      <c r="G7901" s="22">
        <v>1.14155251141553E-4</v>
      </c>
      <c r="H7901" s="26">
        <v>0</v>
      </c>
      <c r="I7901" s="20">
        <v>0.27443754850000002</v>
      </c>
      <c r="J7901" s="24">
        <v>0.58579999999999999</v>
      </c>
      <c r="K7901" s="20">
        <v>9.4594594589999997E-2</v>
      </c>
      <c r="L7901" s="20">
        <v>0.38520457629999999</v>
      </c>
      <c r="M7901" s="20">
        <v>0.26897706980000002</v>
      </c>
      <c r="N7901" s="21">
        <v>0</v>
      </c>
    </row>
    <row r="7902" spans="1:14" ht="15" customHeight="1" outlineLevel="1" x14ac:dyDescent="0.3">
      <c r="A7902" s="12">
        <v>7900</v>
      </c>
      <c r="B7902" s="13">
        <v>1</v>
      </c>
      <c r="C7902" s="19">
        <v>8.9968460617649102E-5</v>
      </c>
      <c r="D7902" s="20">
        <v>2.4349342810000001E-4</v>
      </c>
      <c r="E7902" s="21">
        <v>0</v>
      </c>
      <c r="F7902" s="22">
        <v>1.40980756126789E-5</v>
      </c>
      <c r="G7902" s="22">
        <v>1.14155251141553E-4</v>
      </c>
      <c r="H7902" s="26">
        <v>0</v>
      </c>
      <c r="I7902" s="20">
        <v>0.26735841739999999</v>
      </c>
      <c r="J7902" s="24">
        <v>0.57609999999999995</v>
      </c>
      <c r="K7902" s="20">
        <v>0.14353542729999999</v>
      </c>
      <c r="L7902" s="20">
        <v>0.38471979830000003</v>
      </c>
      <c r="M7902" s="20">
        <v>0.16807296399999999</v>
      </c>
      <c r="N7902" s="21">
        <v>0</v>
      </c>
    </row>
    <row r="7903" spans="1:14" ht="15" customHeight="1" outlineLevel="1" x14ac:dyDescent="0.3">
      <c r="A7903" s="12">
        <v>7901</v>
      </c>
      <c r="B7903" s="13">
        <v>1</v>
      </c>
      <c r="C7903" s="19">
        <v>8.54421965279854E-5</v>
      </c>
      <c r="D7903" s="20">
        <v>2.4674546130000003E-4</v>
      </c>
      <c r="E7903" s="21">
        <v>0</v>
      </c>
      <c r="F7903" s="22">
        <v>3.7594868300476997E-5</v>
      </c>
      <c r="G7903" s="22">
        <v>1.14155251141553E-4</v>
      </c>
      <c r="H7903" s="26">
        <v>0</v>
      </c>
      <c r="I7903" s="20">
        <v>0.2477695888</v>
      </c>
      <c r="J7903" s="24">
        <v>0.57189999999999996</v>
      </c>
      <c r="K7903" s="20">
        <v>0.24397370339999999</v>
      </c>
      <c r="L7903" s="20">
        <v>0.39490013569999999</v>
      </c>
      <c r="M7903" s="20">
        <v>4.9205256340000003E-2</v>
      </c>
      <c r="N7903" s="21">
        <v>0</v>
      </c>
    </row>
    <row r="7904" spans="1:14" ht="15" customHeight="1" outlineLevel="1" x14ac:dyDescent="0.3">
      <c r="A7904" s="12">
        <v>7902</v>
      </c>
      <c r="B7904" s="13">
        <v>1</v>
      </c>
      <c r="C7904" s="19">
        <v>9.8045305781467896E-5</v>
      </c>
      <c r="D7904" s="20">
        <v>2.49220279E-4</v>
      </c>
      <c r="E7904" s="21">
        <v>0</v>
      </c>
      <c r="F7904" s="22">
        <v>9.3987170751192502E-5</v>
      </c>
      <c r="G7904" s="22">
        <v>1.14155251141553E-4</v>
      </c>
      <c r="H7904" s="26">
        <v>0</v>
      </c>
      <c r="I7904" s="20">
        <v>0.2308960434</v>
      </c>
      <c r="J7904" s="24">
        <v>0.58579999999999999</v>
      </c>
      <c r="K7904" s="20">
        <v>0.36644752860000002</v>
      </c>
      <c r="L7904" s="20">
        <v>0.4336823735</v>
      </c>
      <c r="M7904" s="20">
        <v>1.4613573829999999E-3</v>
      </c>
      <c r="N7904" s="21">
        <v>0</v>
      </c>
    </row>
    <row r="7905" spans="1:14" ht="15" customHeight="1" outlineLevel="1" x14ac:dyDescent="0.3">
      <c r="A7905" s="12">
        <v>7903</v>
      </c>
      <c r="B7905" s="13">
        <v>1</v>
      </c>
      <c r="C7905" s="19">
        <v>1.2674987664385701E-4</v>
      </c>
      <c r="D7905" s="20">
        <v>2.5069289779999998E-4</v>
      </c>
      <c r="E7905" s="21">
        <v>0</v>
      </c>
      <c r="F7905" s="22">
        <v>1.8210014333043501E-4</v>
      </c>
      <c r="G7905" s="22">
        <v>1.14155251141553E-4</v>
      </c>
      <c r="H7905" s="26">
        <v>0</v>
      </c>
      <c r="I7905" s="24">
        <v>0.21935609</v>
      </c>
      <c r="J7905" s="24">
        <v>0.56769999999999998</v>
      </c>
      <c r="K7905" s="20">
        <v>0.36644752860000002</v>
      </c>
      <c r="L7905" s="20">
        <v>0.46509598600000002</v>
      </c>
      <c r="M7905" s="20">
        <v>7.4915839120000003E-3</v>
      </c>
      <c r="N7905" s="21">
        <v>0</v>
      </c>
    </row>
    <row r="7906" spans="1:14" ht="15" customHeight="1" outlineLevel="1" x14ac:dyDescent="0.3">
      <c r="A7906" s="12">
        <v>7904</v>
      </c>
      <c r="B7906" s="13">
        <v>1</v>
      </c>
      <c r="C7906" s="19">
        <v>1.5480314198828101E-4</v>
      </c>
      <c r="D7906" s="20">
        <v>2.4989522930000003E-4</v>
      </c>
      <c r="E7906" s="21">
        <v>0</v>
      </c>
      <c r="F7906" s="22">
        <v>1.58603350642637E-4</v>
      </c>
      <c r="G7906" s="22">
        <v>1.14155251141553E-4</v>
      </c>
      <c r="H7906" s="26">
        <v>1.9382975286706499E-2</v>
      </c>
      <c r="I7906" s="20">
        <v>0.20519782780000001</v>
      </c>
      <c r="J7906" s="24">
        <v>0.52649999999999997</v>
      </c>
      <c r="K7906" s="20">
        <v>0.369247626</v>
      </c>
      <c r="L7906" s="20">
        <v>0.478960636</v>
      </c>
      <c r="M7906" s="20">
        <v>8.6104907120000004E-2</v>
      </c>
      <c r="N7906" s="21">
        <v>0</v>
      </c>
    </row>
    <row r="7907" spans="1:14" ht="15" customHeight="1" outlineLevel="1" x14ac:dyDescent="0.3">
      <c r="A7907" s="12">
        <v>7905</v>
      </c>
      <c r="B7907" s="13">
        <v>1</v>
      </c>
      <c r="C7907" s="19">
        <v>1.64252187219544E-4</v>
      </c>
      <c r="D7907" s="20">
        <v>2.3371687549999999E-4</v>
      </c>
      <c r="E7907" s="21">
        <v>0</v>
      </c>
      <c r="F7907" s="22">
        <v>1.4685495429873799E-4</v>
      </c>
      <c r="G7907" s="22">
        <v>1.14155251141553E-4</v>
      </c>
      <c r="H7907" s="26">
        <v>7.9793248263608493E-2</v>
      </c>
      <c r="I7907" s="20">
        <v>0.17969356089999999</v>
      </c>
      <c r="J7907" s="24">
        <v>0.43759999999999999</v>
      </c>
      <c r="K7907" s="20">
        <v>0.37046505969999999</v>
      </c>
      <c r="L7907" s="20">
        <v>0.46141167350000001</v>
      </c>
      <c r="M7907" s="20">
        <v>0.11912445319999999</v>
      </c>
      <c r="N7907" s="20">
        <v>0.10665942859999999</v>
      </c>
    </row>
    <row r="7908" spans="1:14" ht="15" customHeight="1" outlineLevel="1" x14ac:dyDescent="0.3">
      <c r="A7908" s="12">
        <v>7906</v>
      </c>
      <c r="B7908" s="13">
        <v>1</v>
      </c>
      <c r="C7908" s="19">
        <v>1.6994144244853799E-4</v>
      </c>
      <c r="D7908" s="20">
        <v>2.1181167090000001E-4</v>
      </c>
      <c r="E7908" s="21">
        <v>0</v>
      </c>
      <c r="F7908" s="22">
        <v>1.6447754881458699E-4</v>
      </c>
      <c r="G7908" s="22">
        <v>1.14155251141553E-4</v>
      </c>
      <c r="H7908" s="26">
        <v>0.16427071555483799</v>
      </c>
      <c r="I7908" s="20">
        <v>0.155159038</v>
      </c>
      <c r="J7908" s="24">
        <v>0.34439999999999998</v>
      </c>
      <c r="K7908" s="20">
        <v>0.33455076700000003</v>
      </c>
      <c r="L7908" s="20">
        <v>0.466065542</v>
      </c>
      <c r="M7908" s="20">
        <v>7.4899628070000002E-2</v>
      </c>
      <c r="N7908" s="24">
        <v>0.26683800000000002</v>
      </c>
    </row>
    <row r="7909" spans="1:14" ht="15" customHeight="1" outlineLevel="1" x14ac:dyDescent="0.3">
      <c r="A7909" s="12">
        <v>7907</v>
      </c>
      <c r="B7909" s="13">
        <v>1</v>
      </c>
      <c r="C7909" s="19">
        <v>1.7457638095533099E-4</v>
      </c>
      <c r="D7909" s="20">
        <v>1.9217675350000001E-4</v>
      </c>
      <c r="E7909" s="21">
        <v>0</v>
      </c>
      <c r="F7909" s="22">
        <v>1.87974341502385E-4</v>
      </c>
      <c r="G7909" s="22">
        <v>1.14155251141553E-4</v>
      </c>
      <c r="H7909" s="26">
        <v>0.22661928606041001</v>
      </c>
      <c r="I7909" s="20">
        <v>0.13741272299999999</v>
      </c>
      <c r="J7909" s="24">
        <v>0.31969999999999998</v>
      </c>
      <c r="K7909" s="20">
        <v>0.3328463599</v>
      </c>
      <c r="L7909" s="20">
        <v>0.4627690518</v>
      </c>
      <c r="M7909" s="20">
        <v>2.469086207E-2</v>
      </c>
      <c r="N7909" s="20">
        <v>0.4999131429</v>
      </c>
    </row>
    <row r="7910" spans="1:14" ht="15" customHeight="1" outlineLevel="1" x14ac:dyDescent="0.3">
      <c r="A7910" s="12">
        <v>7908</v>
      </c>
      <c r="B7910" s="13">
        <v>1</v>
      </c>
      <c r="C7910" s="19">
        <v>1.79563043822385E-4</v>
      </c>
      <c r="D7910" s="20">
        <v>1.7254183619999999E-4</v>
      </c>
      <c r="E7910" s="21">
        <v>0</v>
      </c>
      <c r="F7910" s="22">
        <v>2.0677177565262301E-4</v>
      </c>
      <c r="G7910" s="22">
        <v>1.14155251141553E-4</v>
      </c>
      <c r="H7910" s="26">
        <v>0.25698594734291702</v>
      </c>
      <c r="I7910" s="20">
        <v>0.13333979830000001</v>
      </c>
      <c r="J7910" s="24">
        <v>0.39689999999999998</v>
      </c>
      <c r="K7910" s="20">
        <v>0.28609690770000001</v>
      </c>
      <c r="L7910" s="20">
        <v>0.46335078530000001</v>
      </c>
      <c r="M7910" s="20">
        <v>1.337349021E-3</v>
      </c>
      <c r="N7910" s="20">
        <v>0.56065285710000001</v>
      </c>
    </row>
    <row r="7911" spans="1:14" ht="15" customHeight="1" outlineLevel="1" x14ac:dyDescent="0.3">
      <c r="A7911" s="12">
        <v>7909</v>
      </c>
      <c r="B7911" s="13">
        <v>1</v>
      </c>
      <c r="C7911" s="19">
        <v>1.81059049458621E-4</v>
      </c>
      <c r="D7911" s="20">
        <v>1.6090405700000001E-4</v>
      </c>
      <c r="E7911" s="21">
        <v>0</v>
      </c>
      <c r="F7911" s="22">
        <v>1.87974341502385E-4</v>
      </c>
      <c r="G7911" s="22">
        <v>1.14155251141553E-4</v>
      </c>
      <c r="H7911" s="26">
        <v>0.25407850104991098</v>
      </c>
      <c r="I7911" s="20">
        <v>0.13401861910000001</v>
      </c>
      <c r="J7911" s="24">
        <v>0.37969999999999998</v>
      </c>
      <c r="K7911" s="20">
        <v>0.2473825177</v>
      </c>
      <c r="L7911" s="20">
        <v>0.46703509789999997</v>
      </c>
      <c r="M7911" s="20">
        <v>5.0865739879999997E-2</v>
      </c>
      <c r="N7911" s="20">
        <v>0.54177685710000001</v>
      </c>
    </row>
    <row r="7912" spans="1:14" ht="15" customHeight="1" outlineLevel="1" x14ac:dyDescent="0.3">
      <c r="A7912" s="12">
        <v>7910</v>
      </c>
      <c r="B7912" s="13">
        <v>1</v>
      </c>
      <c r="C7912" s="19">
        <v>1.7640623324182599E-4</v>
      </c>
      <c r="D7912" s="20">
        <v>1.579997255E-4</v>
      </c>
      <c r="E7912" s="21">
        <v>0</v>
      </c>
      <c r="F7912" s="22">
        <v>1.90324020771165E-4</v>
      </c>
      <c r="G7912" s="22">
        <v>1.14155251141553E-4</v>
      </c>
      <c r="H7912" s="26">
        <v>0.20982070747859799</v>
      </c>
      <c r="I7912" s="20">
        <v>0.1316912335</v>
      </c>
      <c r="J7912" s="24">
        <v>0.32379999999999998</v>
      </c>
      <c r="K7912" s="20">
        <v>0.2324080838</v>
      </c>
      <c r="L7912" s="20">
        <v>0.45559433780000003</v>
      </c>
      <c r="M7912" s="20">
        <v>0.2184604487</v>
      </c>
      <c r="N7912" s="24">
        <v>0.167934</v>
      </c>
    </row>
    <row r="7913" spans="1:14" ht="15" customHeight="1" outlineLevel="1" x14ac:dyDescent="0.3">
      <c r="A7913" s="12">
        <v>7911</v>
      </c>
      <c r="B7913" s="13">
        <v>1</v>
      </c>
      <c r="C7913" s="19">
        <v>1.6844991288952099E-4</v>
      </c>
      <c r="D7913" s="20">
        <v>1.64544698E-4</v>
      </c>
      <c r="E7913" s="21">
        <v>0</v>
      </c>
      <c r="F7913" s="22">
        <v>2.1382081345896301E-4</v>
      </c>
      <c r="G7913" s="22">
        <v>1.14155251141553E-4</v>
      </c>
      <c r="H7913" s="26">
        <v>0.129058310450654</v>
      </c>
      <c r="I7913" s="20">
        <v>0.1310124127</v>
      </c>
      <c r="J7913" s="24">
        <v>0.24790000000000001</v>
      </c>
      <c r="K7913" s="20">
        <v>0.33491599709999997</v>
      </c>
      <c r="L7913" s="20">
        <v>0.44066317630000001</v>
      </c>
      <c r="M7913" s="20">
        <v>0.27894507289999998</v>
      </c>
      <c r="N7913" s="20">
        <v>0.13326857140000001</v>
      </c>
    </row>
    <row r="7914" spans="1:14" ht="15" customHeight="1" outlineLevel="1" x14ac:dyDescent="0.3">
      <c r="A7914" s="12">
        <v>7912</v>
      </c>
      <c r="B7914" s="13">
        <v>1</v>
      </c>
      <c r="C7914" s="19">
        <v>1.6079243135790899E-4</v>
      </c>
      <c r="D7914" s="20">
        <v>1.907245878E-4</v>
      </c>
      <c r="E7914" s="21">
        <v>0</v>
      </c>
      <c r="F7914" s="22">
        <v>2.23219530534082E-4</v>
      </c>
      <c r="G7914" s="22">
        <v>1.14155251141553E-4</v>
      </c>
      <c r="H7914" s="26">
        <v>4.1673396866419E-2</v>
      </c>
      <c r="I7914" s="20">
        <v>0.12577579520000001</v>
      </c>
      <c r="J7914" s="24">
        <v>0.18310000000000001</v>
      </c>
      <c r="K7914" s="20">
        <v>0.44192841490000001</v>
      </c>
      <c r="L7914" s="20">
        <v>0.42670157069999998</v>
      </c>
      <c r="M7914" s="20">
        <v>0.1740822866</v>
      </c>
      <c r="N7914" s="20">
        <v>0.27653228569999999</v>
      </c>
    </row>
    <row r="7915" spans="1:14" ht="15" customHeight="1" outlineLevel="1" x14ac:dyDescent="0.3">
      <c r="A7915" s="12">
        <v>7913</v>
      </c>
      <c r="B7915" s="13">
        <v>1</v>
      </c>
      <c r="C7915" s="19">
        <v>1.4772376662269501E-4</v>
      </c>
      <c r="D7915" s="20">
        <v>2.154727648E-4</v>
      </c>
      <c r="E7915" s="21">
        <v>0</v>
      </c>
      <c r="F7915" s="22">
        <v>2.23219530534082E-4</v>
      </c>
      <c r="G7915" s="22">
        <v>1.14155251141553E-4</v>
      </c>
      <c r="H7915" s="26">
        <v>0</v>
      </c>
      <c r="I7915" s="20">
        <v>0.1228665632</v>
      </c>
      <c r="J7915" s="24">
        <v>0.16719999999999999</v>
      </c>
      <c r="K7915" s="20">
        <v>0.4605551497</v>
      </c>
      <c r="L7915" s="20">
        <v>0.48758968390000001</v>
      </c>
      <c r="M7915" s="20">
        <v>5.0933833230000003E-2</v>
      </c>
      <c r="N7915" s="21">
        <v>0</v>
      </c>
    </row>
    <row r="7916" spans="1:14" ht="15" customHeight="1" outlineLevel="1" x14ac:dyDescent="0.3">
      <c r="A7916" s="12">
        <v>7914</v>
      </c>
      <c r="B7916" s="13">
        <v>1</v>
      </c>
      <c r="C7916" s="19">
        <v>1.6505133415520699E-4</v>
      </c>
      <c r="D7916" s="20">
        <v>2.2297903009999999E-4</v>
      </c>
      <c r="E7916" s="21">
        <v>0</v>
      </c>
      <c r="F7916" s="22">
        <v>1.6447754881458699E-4</v>
      </c>
      <c r="G7916" s="22">
        <v>1.14155251141553E-4</v>
      </c>
      <c r="H7916" s="26">
        <v>0</v>
      </c>
      <c r="I7916" s="20">
        <v>0.12218774239999999</v>
      </c>
      <c r="J7916" s="24">
        <v>0.14119999999999999</v>
      </c>
      <c r="K7916" s="20">
        <v>0.43048453860000002</v>
      </c>
      <c r="L7916" s="20">
        <v>0.51813069609999995</v>
      </c>
      <c r="M7916" s="20">
        <v>1.482742764E-3</v>
      </c>
      <c r="N7916" s="21">
        <v>0</v>
      </c>
    </row>
    <row r="7917" spans="1:14" ht="15" customHeight="1" outlineLevel="1" x14ac:dyDescent="0.3">
      <c r="A7917" s="12">
        <v>7915</v>
      </c>
      <c r="B7917" s="13">
        <v>1</v>
      </c>
      <c r="C7917" s="19">
        <v>1.81822311503193E-4</v>
      </c>
      <c r="D7917" s="20">
        <v>2.2799002460000001E-4</v>
      </c>
      <c r="E7917" s="21">
        <v>0</v>
      </c>
      <c r="F7917" s="22">
        <v>1.1748396343899099E-4</v>
      </c>
      <c r="G7917" s="22">
        <v>1.14155251141553E-4</v>
      </c>
      <c r="H7917" s="26">
        <v>0</v>
      </c>
      <c r="I7917" s="20">
        <v>0.1236423584</v>
      </c>
      <c r="J7917" s="24">
        <v>0.1177</v>
      </c>
      <c r="K7917" s="20">
        <v>0.33272461650000001</v>
      </c>
      <c r="L7917" s="20">
        <v>0.5256932325</v>
      </c>
      <c r="M7917" s="20">
        <v>7.9894278960000002E-3</v>
      </c>
      <c r="N7917" s="21">
        <v>0</v>
      </c>
    </row>
    <row r="7918" spans="1:14" ht="15" customHeight="1" outlineLevel="1" x14ac:dyDescent="0.3">
      <c r="A7918" s="12">
        <v>7916</v>
      </c>
      <c r="B7918" s="13">
        <v>1</v>
      </c>
      <c r="C7918" s="19">
        <v>1.7883333439200401E-4</v>
      </c>
      <c r="D7918" s="20">
        <v>2.3445318489999999E-4</v>
      </c>
      <c r="E7918" s="21">
        <v>0</v>
      </c>
      <c r="F7918" s="22">
        <v>8.8112972579242903E-5</v>
      </c>
      <c r="G7918" s="22">
        <v>1.14155251141553E-4</v>
      </c>
      <c r="H7918" s="26">
        <v>0</v>
      </c>
      <c r="I7918" s="20">
        <v>0.12218774239999999</v>
      </c>
      <c r="J7918" s="24">
        <v>9.2299999999999993E-2</v>
      </c>
      <c r="K7918" s="20">
        <v>0.34891648409999998</v>
      </c>
      <c r="L7918" s="20">
        <v>0.51347682760000002</v>
      </c>
      <c r="M7918" s="20">
        <v>8.9897349419999995E-2</v>
      </c>
      <c r="N7918" s="21">
        <v>0</v>
      </c>
    </row>
    <row r="7919" spans="1:14" ht="15" customHeight="1" outlineLevel="1" x14ac:dyDescent="0.3">
      <c r="A7919" s="12">
        <v>7917</v>
      </c>
      <c r="B7919" s="13">
        <v>1</v>
      </c>
      <c r="C7919" s="19">
        <v>1.55117567093647E-4</v>
      </c>
      <c r="D7919" s="20">
        <v>2.4318663249999999E-4</v>
      </c>
      <c r="E7919" s="21">
        <v>0</v>
      </c>
      <c r="F7919" s="22">
        <v>5.87419817194953E-5</v>
      </c>
      <c r="G7919" s="22">
        <v>1.14155251141553E-4</v>
      </c>
      <c r="H7919" s="26">
        <v>0</v>
      </c>
      <c r="I7919" s="20">
        <v>0.1175329713</v>
      </c>
      <c r="J7919" s="24">
        <v>7.5200000000000003E-2</v>
      </c>
      <c r="K7919" s="20">
        <v>0.30168005840000001</v>
      </c>
      <c r="L7919" s="20">
        <v>0.4757611014</v>
      </c>
      <c r="M7919" s="20">
        <v>0.1234570616</v>
      </c>
      <c r="N7919" s="21">
        <v>0</v>
      </c>
    </row>
    <row r="7920" spans="1:14" ht="15" customHeight="1" outlineLevel="1" x14ac:dyDescent="0.3">
      <c r="A7920" s="12">
        <v>7918</v>
      </c>
      <c r="B7920" s="13">
        <v>1</v>
      </c>
      <c r="C7920" s="19">
        <v>1.32618387756785E-4</v>
      </c>
      <c r="D7920" s="20">
        <v>2.5314726249999999E-4</v>
      </c>
      <c r="E7920" s="21">
        <v>0</v>
      </c>
      <c r="F7920" s="22">
        <v>3.7594868300476997E-5</v>
      </c>
      <c r="G7920" s="22">
        <v>1.14155251141553E-4</v>
      </c>
      <c r="H7920" s="26">
        <v>0</v>
      </c>
      <c r="I7920" s="20">
        <v>0.11346004649999999</v>
      </c>
      <c r="J7920" s="24">
        <v>6.3299999999999995E-2</v>
      </c>
      <c r="K7920" s="20">
        <v>0.215485756</v>
      </c>
      <c r="L7920" s="20">
        <v>0.46829552070000002</v>
      </c>
      <c r="M7920" s="20">
        <v>7.7183540970000006E-2</v>
      </c>
      <c r="N7920" s="21">
        <v>0</v>
      </c>
    </row>
    <row r="7921" spans="1:14" ht="15" customHeight="1" outlineLevel="1" x14ac:dyDescent="0.3">
      <c r="A7921" s="12">
        <v>7919</v>
      </c>
      <c r="B7921" s="13">
        <v>1</v>
      </c>
      <c r="C7921" s="19">
        <v>1.3116882836851799E-4</v>
      </c>
      <c r="D7921" s="20">
        <v>2.6329196979999999E-4</v>
      </c>
      <c r="E7921" s="21">
        <v>0</v>
      </c>
      <c r="F7921" s="22">
        <v>2.3496792687798098E-5</v>
      </c>
      <c r="G7921" s="22">
        <v>1.14155251141553E-4</v>
      </c>
      <c r="H7921" s="26">
        <v>0</v>
      </c>
      <c r="I7921" s="20">
        <v>0.1112296354</v>
      </c>
      <c r="J7921" s="24">
        <v>4.8800000000000003E-2</v>
      </c>
      <c r="K7921" s="20">
        <v>0.20172875579999999</v>
      </c>
      <c r="L7921" s="20">
        <v>0.44105099860000002</v>
      </c>
      <c r="M7921" s="20">
        <v>2.519877262E-2</v>
      </c>
      <c r="N7921" s="21">
        <v>0</v>
      </c>
    </row>
    <row r="7922" spans="1:14" ht="15" customHeight="1" outlineLevel="1" x14ac:dyDescent="0.3">
      <c r="A7922" s="12">
        <v>7920</v>
      </c>
      <c r="B7922" s="13">
        <v>1</v>
      </c>
      <c r="C7922" s="19">
        <v>1.3277501085088699E-4</v>
      </c>
      <c r="D7922" s="20">
        <v>2.7274127379999999E-4</v>
      </c>
      <c r="E7922" s="21">
        <v>0</v>
      </c>
      <c r="F7922" s="22">
        <v>9.3987170751192492E-6</v>
      </c>
      <c r="G7922" s="22">
        <v>1.14155251141553E-4</v>
      </c>
      <c r="H7922" s="26">
        <v>0</v>
      </c>
      <c r="I7922" s="20">
        <v>0.1090961986</v>
      </c>
      <c r="J7922" s="24">
        <v>3.32E-2</v>
      </c>
      <c r="K7922" s="20">
        <v>0.17896274649999999</v>
      </c>
      <c r="L7922" s="20">
        <v>0.42476245880000002</v>
      </c>
      <c r="M7922" s="20">
        <v>1.337349021E-3</v>
      </c>
      <c r="N7922" s="21">
        <v>0</v>
      </c>
    </row>
    <row r="7923" spans="1:14" ht="15" customHeight="1" outlineLevel="1" x14ac:dyDescent="0.3">
      <c r="A7923" s="12">
        <v>7921</v>
      </c>
      <c r="B7923" s="13">
        <v>1</v>
      </c>
      <c r="C7923" s="19">
        <v>1.15894166314854E-4</v>
      </c>
      <c r="D7923" s="20">
        <v>2.7922488710000002E-4</v>
      </c>
      <c r="E7923" s="21">
        <v>0</v>
      </c>
      <c r="F7923" s="22">
        <v>5.8741981719495297E-6</v>
      </c>
      <c r="G7923" s="22">
        <v>1.14155251141553E-4</v>
      </c>
      <c r="H7923" s="26">
        <v>0</v>
      </c>
      <c r="I7923" s="20">
        <v>0.1117145074</v>
      </c>
      <c r="J7923" s="24">
        <v>2.1899999999999999E-2</v>
      </c>
      <c r="K7923" s="20">
        <v>0.147431215</v>
      </c>
      <c r="L7923" s="20">
        <v>0.39926313749999998</v>
      </c>
      <c r="M7923" s="20">
        <v>5.288848963E-2</v>
      </c>
      <c r="N7923" s="21">
        <v>0</v>
      </c>
    </row>
    <row r="7924" spans="1:14" ht="15" customHeight="1" outlineLevel="1" x14ac:dyDescent="0.3">
      <c r="A7924" s="12">
        <v>7922</v>
      </c>
      <c r="B7924" s="13">
        <v>1</v>
      </c>
      <c r="C7924" s="19">
        <v>1.07850248796688E-4</v>
      </c>
      <c r="D7924" s="20">
        <v>2.8104520760000002E-4</v>
      </c>
      <c r="E7924" s="21">
        <v>0</v>
      </c>
      <c r="F7924" s="22">
        <v>2.3496792687798102E-6</v>
      </c>
      <c r="G7924" s="22">
        <v>1.14155251141553E-4</v>
      </c>
      <c r="H7924" s="26">
        <v>0</v>
      </c>
      <c r="I7924" s="20">
        <v>0.11452676489999999</v>
      </c>
      <c r="J7924" s="24">
        <v>1.6199999999999999E-2</v>
      </c>
      <c r="K7924" s="20">
        <v>0.1070124178</v>
      </c>
      <c r="L7924" s="20">
        <v>0.3902462672</v>
      </c>
      <c r="M7924" s="20">
        <v>0.22628498599999999</v>
      </c>
      <c r="N7924" s="21">
        <v>0</v>
      </c>
    </row>
    <row r="7925" spans="1:14" ht="15" customHeight="1" outlineLevel="1" x14ac:dyDescent="0.3">
      <c r="A7925" s="12">
        <v>7923</v>
      </c>
      <c r="B7925" s="13">
        <v>1</v>
      </c>
      <c r="C7925" s="19">
        <v>1.00601632602495E-4</v>
      </c>
      <c r="D7925" s="20">
        <v>2.8057478770000002E-4</v>
      </c>
      <c r="E7925" s="21">
        <v>0</v>
      </c>
      <c r="F7925" s="22">
        <v>1.17483963438991E-6</v>
      </c>
      <c r="G7925" s="22">
        <v>1.14155251141553E-4</v>
      </c>
      <c r="H7925" s="26">
        <v>0</v>
      </c>
      <c r="I7925" s="20">
        <v>0.11666020169999999</v>
      </c>
      <c r="J7925" s="24">
        <v>1.4800000000000001E-2</v>
      </c>
      <c r="K7925" s="20">
        <v>7.1706841980000005E-2</v>
      </c>
      <c r="L7925" s="20">
        <v>0.38161721929999998</v>
      </c>
      <c r="M7925" s="20">
        <v>0.28915635220000002</v>
      </c>
      <c r="N7925" s="21">
        <v>0</v>
      </c>
    </row>
    <row r="7926" spans="1:14" ht="15" customHeight="1" outlineLevel="1" x14ac:dyDescent="0.3">
      <c r="A7926" s="12">
        <v>7924</v>
      </c>
      <c r="B7926" s="13">
        <v>1</v>
      </c>
      <c r="C7926" s="19">
        <v>8.7850998039649196E-5</v>
      </c>
      <c r="D7926" s="20">
        <v>2.8331549490000002E-4</v>
      </c>
      <c r="E7926" s="21">
        <v>0</v>
      </c>
      <c r="F7926" s="22">
        <v>1.40980756126789E-5</v>
      </c>
      <c r="G7926" s="22">
        <v>1.14155251141553E-4</v>
      </c>
      <c r="H7926" s="26">
        <v>0</v>
      </c>
      <c r="I7926" s="20">
        <v>0.1162723041</v>
      </c>
      <c r="J7926" s="24">
        <v>2.46E-2</v>
      </c>
      <c r="K7926" s="20">
        <v>9.2890187479999997E-2</v>
      </c>
      <c r="L7926" s="20">
        <v>0.36881908089999998</v>
      </c>
      <c r="M7926" s="20">
        <v>0.180233168</v>
      </c>
      <c r="N7926" s="21">
        <v>0</v>
      </c>
    </row>
    <row r="7927" spans="1:14" ht="15" customHeight="1" outlineLevel="1" x14ac:dyDescent="0.3">
      <c r="A7927" s="12">
        <v>7925</v>
      </c>
      <c r="B7927" s="13">
        <v>1</v>
      </c>
      <c r="C7927" s="19">
        <v>8.4363409526811597E-5</v>
      </c>
      <c r="D7927" s="20">
        <v>2.8736519659999999E-4</v>
      </c>
      <c r="E7927" s="21">
        <v>0</v>
      </c>
      <c r="F7927" s="22">
        <v>3.7594868300476997E-5</v>
      </c>
      <c r="G7927" s="22">
        <v>1.14155251141553E-4</v>
      </c>
      <c r="H7927" s="26">
        <v>0</v>
      </c>
      <c r="I7927" s="20">
        <v>0.1244181536</v>
      </c>
      <c r="J7927" s="24">
        <v>5.1799999999999999E-2</v>
      </c>
      <c r="K7927" s="20">
        <v>0.26673971270000002</v>
      </c>
      <c r="L7927" s="20">
        <v>0.37415163849999999</v>
      </c>
      <c r="M7927" s="20">
        <v>5.2702426509999997E-2</v>
      </c>
      <c r="N7927" s="21">
        <v>0</v>
      </c>
    </row>
    <row r="7928" spans="1:14" ht="15" customHeight="1" outlineLevel="1" x14ac:dyDescent="0.3">
      <c r="A7928" s="12">
        <v>7926</v>
      </c>
      <c r="B7928" s="13">
        <v>1</v>
      </c>
      <c r="C7928" s="19">
        <v>9.6691650197392901E-5</v>
      </c>
      <c r="D7928" s="20">
        <v>2.9094447840000002E-4</v>
      </c>
      <c r="E7928" s="21">
        <v>0</v>
      </c>
      <c r="F7928" s="22">
        <v>9.3987170751192502E-5</v>
      </c>
      <c r="G7928" s="22">
        <v>1.14155251141553E-4</v>
      </c>
      <c r="H7928" s="26">
        <v>0</v>
      </c>
      <c r="I7928" s="20">
        <v>0.13333979830000001</v>
      </c>
      <c r="J7928" s="24">
        <v>7.3300000000000004E-2</v>
      </c>
      <c r="K7928" s="20">
        <v>0.4029705381</v>
      </c>
      <c r="L7928" s="20">
        <v>0.41196432030000002</v>
      </c>
      <c r="M7928" s="20">
        <v>1.5043357690000001E-3</v>
      </c>
      <c r="N7928" s="21">
        <v>0</v>
      </c>
    </row>
    <row r="7929" spans="1:14" ht="15" customHeight="1" outlineLevel="1" x14ac:dyDescent="0.3">
      <c r="A7929" s="12">
        <v>7927</v>
      </c>
      <c r="B7929" s="13">
        <v>1</v>
      </c>
      <c r="C7929" s="19">
        <v>1.25391849450541E-4</v>
      </c>
      <c r="D7929" s="20">
        <v>2.9325567179999998E-4</v>
      </c>
      <c r="E7929" s="21">
        <v>0</v>
      </c>
      <c r="F7929" s="22">
        <v>1.8210014333043501E-4</v>
      </c>
      <c r="G7929" s="22">
        <v>1.14155251141553E-4</v>
      </c>
      <c r="H7929" s="26">
        <v>0</v>
      </c>
      <c r="I7929" s="20">
        <v>0.14391000779999999</v>
      </c>
      <c r="J7929" s="24">
        <v>9.2299999999999993E-2</v>
      </c>
      <c r="K7929" s="20">
        <v>0.3991964938</v>
      </c>
      <c r="L7929" s="20">
        <v>0.46499903040000001</v>
      </c>
      <c r="M7929" s="20">
        <v>8.5088530229999997E-3</v>
      </c>
      <c r="N7929" s="21">
        <v>0</v>
      </c>
    </row>
    <row r="7930" spans="1:14" ht="15" customHeight="1" outlineLevel="1" x14ac:dyDescent="0.3">
      <c r="A7930" s="12">
        <v>7928</v>
      </c>
      <c r="B7930" s="13">
        <v>1</v>
      </c>
      <c r="C7930" s="19">
        <v>1.5350497557621199E-4</v>
      </c>
      <c r="D7930" s="20">
        <v>2.9166033469999998E-4</v>
      </c>
      <c r="E7930" s="21">
        <v>0</v>
      </c>
      <c r="F7930" s="22">
        <v>1.58603350642637E-4</v>
      </c>
      <c r="G7930" s="22">
        <v>1.14155251141553E-4</v>
      </c>
      <c r="H7930" s="26">
        <v>2.1159748021321301E-2</v>
      </c>
      <c r="I7930" s="20">
        <v>0.15108611329999999</v>
      </c>
      <c r="J7930" s="24">
        <v>0.1201</v>
      </c>
      <c r="K7930" s="20">
        <v>0.4420501583</v>
      </c>
      <c r="L7930" s="20">
        <v>0.49437657550000003</v>
      </c>
      <c r="M7930" s="20">
        <v>9.3799545459999994E-2</v>
      </c>
      <c r="N7930" s="21">
        <v>0</v>
      </c>
    </row>
    <row r="7931" spans="1:14" ht="15" customHeight="1" outlineLevel="1" x14ac:dyDescent="0.3">
      <c r="A7931" s="12">
        <v>7929</v>
      </c>
      <c r="B7931" s="13">
        <v>1</v>
      </c>
      <c r="C7931" s="19">
        <v>1.63989994734132E-4</v>
      </c>
      <c r="D7931" s="20">
        <v>2.7429570469999999E-4</v>
      </c>
      <c r="E7931" s="21">
        <v>0</v>
      </c>
      <c r="F7931" s="22">
        <v>1.4685495429873799E-4</v>
      </c>
      <c r="G7931" s="22">
        <v>1.14155251141553E-4</v>
      </c>
      <c r="H7931" s="26">
        <v>0.102729769019545</v>
      </c>
      <c r="I7931" s="20">
        <v>0.14759503490000001</v>
      </c>
      <c r="J7931" s="24">
        <v>0.15670000000000001</v>
      </c>
      <c r="K7931" s="20">
        <v>0.3934745556</v>
      </c>
      <c r="L7931" s="20">
        <v>0.50358735700000001</v>
      </c>
      <c r="M7931" s="20">
        <v>0.1278934692</v>
      </c>
      <c r="N7931" s="20">
        <v>1.393971429E-2</v>
      </c>
    </row>
    <row r="7932" spans="1:14" ht="15" customHeight="1" outlineLevel="1" x14ac:dyDescent="0.3">
      <c r="A7932" s="12">
        <v>7930</v>
      </c>
      <c r="B7932" s="13">
        <v>1</v>
      </c>
      <c r="C7932" s="19">
        <v>1.71149676314506E-4</v>
      </c>
      <c r="D7932" s="20">
        <v>2.5406764919999998E-4</v>
      </c>
      <c r="E7932" s="21">
        <v>0</v>
      </c>
      <c r="F7932" s="22">
        <v>1.6447754881458699E-4</v>
      </c>
      <c r="G7932" s="22">
        <v>1.14155251141553E-4</v>
      </c>
      <c r="H7932" s="26">
        <v>0.21838152156356</v>
      </c>
      <c r="I7932" s="20">
        <v>0.14662529090000001</v>
      </c>
      <c r="J7932" s="24">
        <v>0.20979999999999999</v>
      </c>
      <c r="K7932" s="20">
        <v>0.30569758949999998</v>
      </c>
      <c r="L7932" s="20">
        <v>0.50552646889999997</v>
      </c>
      <c r="M7932" s="20">
        <v>7.951341713E-2</v>
      </c>
      <c r="N7932" s="24">
        <v>3.3071999999999997E-2</v>
      </c>
    </row>
    <row r="7933" spans="1:14" ht="15" customHeight="1" outlineLevel="1" x14ac:dyDescent="0.3">
      <c r="A7933" s="12">
        <v>7931</v>
      </c>
      <c r="B7933" s="13">
        <v>1</v>
      </c>
      <c r="C7933" s="19">
        <v>1.7442616999963699E-4</v>
      </c>
      <c r="D7933" s="20">
        <v>2.3273512970000001E-4</v>
      </c>
      <c r="E7933" s="21">
        <v>0</v>
      </c>
      <c r="F7933" s="22">
        <v>1.87974341502385E-4</v>
      </c>
      <c r="G7933" s="22">
        <v>1.14155251141553E-4</v>
      </c>
      <c r="H7933" s="26">
        <v>0.29785172023905698</v>
      </c>
      <c r="I7933" s="20">
        <v>0.14924359970000001</v>
      </c>
      <c r="J7933" s="24">
        <v>0.2601</v>
      </c>
      <c r="K7933" s="20">
        <v>0.31300219140000002</v>
      </c>
      <c r="L7933" s="20">
        <v>0.49292224159999998</v>
      </c>
      <c r="M7933" s="20">
        <v>2.5713601249999999E-2</v>
      </c>
      <c r="N7933" s="21">
        <v>0</v>
      </c>
    </row>
    <row r="7934" spans="1:14" ht="15" customHeight="1" outlineLevel="1" x14ac:dyDescent="0.3">
      <c r="A7934" s="12">
        <v>7932</v>
      </c>
      <c r="B7934" s="13">
        <v>1</v>
      </c>
      <c r="C7934" s="19">
        <v>1.7876173938802299E-4</v>
      </c>
      <c r="D7934" s="20">
        <v>2.127729637E-4</v>
      </c>
      <c r="E7934" s="21">
        <v>0</v>
      </c>
      <c r="F7934" s="22">
        <v>2.0677177565262301E-4</v>
      </c>
      <c r="G7934" s="22">
        <v>1.14155251141553E-4</v>
      </c>
      <c r="H7934" s="26">
        <v>0.32547246002261299</v>
      </c>
      <c r="I7934" s="20">
        <v>0.15700155160000001</v>
      </c>
      <c r="J7934" s="24">
        <v>0.33610000000000001</v>
      </c>
      <c r="K7934" s="20">
        <v>0.26600925250000002</v>
      </c>
      <c r="L7934" s="20">
        <v>0.47682761299999998</v>
      </c>
      <c r="M7934" s="20">
        <v>1.337349021E-3</v>
      </c>
      <c r="N7934" s="21">
        <v>0</v>
      </c>
    </row>
    <row r="7935" spans="1:14" ht="15" customHeight="1" outlineLevel="1" x14ac:dyDescent="0.3">
      <c r="A7935" s="12">
        <v>7933</v>
      </c>
      <c r="B7935" s="13">
        <v>1</v>
      </c>
      <c r="C7935" s="19">
        <v>1.7876254693720799E-4</v>
      </c>
      <c r="D7935" s="20">
        <v>1.997239249E-4</v>
      </c>
      <c r="E7935" s="21">
        <v>0</v>
      </c>
      <c r="F7935" s="22">
        <v>1.87974341502385E-4</v>
      </c>
      <c r="G7935" s="22">
        <v>1.14155251141553E-4</v>
      </c>
      <c r="H7935" s="26">
        <v>0.30931998061702498</v>
      </c>
      <c r="I7935" s="20">
        <v>0.17028704419999999</v>
      </c>
      <c r="J7935" s="24">
        <v>0.39829999999999999</v>
      </c>
      <c r="K7935" s="20">
        <v>0.24653031410000001</v>
      </c>
      <c r="L7935" s="20">
        <v>0.45520651540000001</v>
      </c>
      <c r="M7935" s="20">
        <v>5.288848963E-2</v>
      </c>
      <c r="N7935" s="21">
        <v>0</v>
      </c>
    </row>
    <row r="7936" spans="1:14" ht="15" customHeight="1" outlineLevel="1" x14ac:dyDescent="0.3">
      <c r="A7936" s="12">
        <v>7934</v>
      </c>
      <c r="B7936" s="13">
        <v>1</v>
      </c>
      <c r="C7936" s="19">
        <v>1.7220397313164599E-4</v>
      </c>
      <c r="D7936" s="20">
        <v>1.9305623420000001E-4</v>
      </c>
      <c r="E7936" s="21">
        <v>0</v>
      </c>
      <c r="F7936" s="22">
        <v>1.90324020771165E-4</v>
      </c>
      <c r="G7936" s="22">
        <v>1.14155251141553E-4</v>
      </c>
      <c r="H7936" s="26">
        <v>0.24874818284606701</v>
      </c>
      <c r="I7936" s="20">
        <v>0.18900310319999999</v>
      </c>
      <c r="J7936" s="24">
        <v>0.43469999999999998</v>
      </c>
      <c r="K7936" s="20">
        <v>0.22863403939999999</v>
      </c>
      <c r="L7936" s="20">
        <v>0.43280977310000002</v>
      </c>
      <c r="M7936" s="20">
        <v>0.22628498599999999</v>
      </c>
      <c r="N7936" s="21">
        <v>0</v>
      </c>
    </row>
    <row r="7937" spans="1:14" ht="15" customHeight="1" outlineLevel="1" x14ac:dyDescent="0.3">
      <c r="A7937" s="12">
        <v>7935</v>
      </c>
      <c r="B7937" s="13">
        <v>1</v>
      </c>
      <c r="C7937" s="19">
        <v>1.6288657972107201E-4</v>
      </c>
      <c r="D7937" s="20">
        <v>1.947333834E-4</v>
      </c>
      <c r="E7937" s="21">
        <v>0</v>
      </c>
      <c r="F7937" s="22">
        <v>2.1382081345896301E-4</v>
      </c>
      <c r="G7937" s="22">
        <v>1.14155251141553E-4</v>
      </c>
      <c r="H7937" s="26">
        <v>0.14892586011952799</v>
      </c>
      <c r="I7937" s="20">
        <v>0.2065554694</v>
      </c>
      <c r="J7937" s="24">
        <v>0.46829999999999999</v>
      </c>
      <c r="K7937" s="20">
        <v>0.26284392499999998</v>
      </c>
      <c r="L7937" s="20">
        <v>0.42805894900000002</v>
      </c>
      <c r="M7937" s="20">
        <v>0.28915635220000002</v>
      </c>
      <c r="N7937" s="20">
        <v>3.4431428570000002E-3</v>
      </c>
    </row>
    <row r="7938" spans="1:14" ht="15" customHeight="1" outlineLevel="1" x14ac:dyDescent="0.3">
      <c r="A7938" s="12">
        <v>7936</v>
      </c>
      <c r="B7938" s="13">
        <v>1</v>
      </c>
      <c r="C7938" s="19">
        <v>1.49697184186353E-4</v>
      </c>
      <c r="D7938" s="20">
        <v>2.132229306E-4</v>
      </c>
      <c r="E7938" s="21">
        <v>0</v>
      </c>
      <c r="F7938" s="22">
        <v>2.23219530534082E-4</v>
      </c>
      <c r="G7938" s="22">
        <v>1.14155251141553E-4</v>
      </c>
      <c r="H7938" s="26">
        <v>4.8780487804878099E-2</v>
      </c>
      <c r="I7938" s="20">
        <v>0.22672614429999999</v>
      </c>
      <c r="J7938" s="24">
        <v>0.57889999999999997</v>
      </c>
      <c r="K7938" s="20">
        <v>0.35962990020000002</v>
      </c>
      <c r="L7938" s="20">
        <v>0.42767112660000001</v>
      </c>
      <c r="M7938" s="20">
        <v>0.180233168</v>
      </c>
      <c r="N7938" s="20">
        <v>4.9507714289999998E-2</v>
      </c>
    </row>
    <row r="7939" spans="1:14" ht="15" customHeight="1" outlineLevel="1" x14ac:dyDescent="0.3">
      <c r="A7939" s="12">
        <v>7937</v>
      </c>
      <c r="B7939" s="13">
        <v>1</v>
      </c>
      <c r="C7939" s="19">
        <v>1.42898679716176E-4</v>
      </c>
      <c r="D7939" s="20">
        <v>2.364166767E-4</v>
      </c>
      <c r="E7939" s="21">
        <v>0</v>
      </c>
      <c r="F7939" s="22">
        <v>2.23219530534082E-4</v>
      </c>
      <c r="G7939" s="22">
        <v>1.14155251141553E-4</v>
      </c>
      <c r="H7939" s="26">
        <v>0</v>
      </c>
      <c r="I7939" s="20">
        <v>0.25252133440000002</v>
      </c>
      <c r="J7939" s="24">
        <v>0.64429999999999998</v>
      </c>
      <c r="K7939" s="20">
        <v>0.44728512300000001</v>
      </c>
      <c r="L7939" s="20">
        <v>0.45103742489999998</v>
      </c>
      <c r="M7939" s="20">
        <v>5.2702426509999997E-2</v>
      </c>
      <c r="N7939" s="21">
        <v>0</v>
      </c>
    </row>
    <row r="7940" spans="1:14" ht="15" customHeight="1" outlineLevel="1" x14ac:dyDescent="0.3">
      <c r="A7940" s="12">
        <v>7938</v>
      </c>
      <c r="B7940" s="13">
        <v>1</v>
      </c>
      <c r="C7940" s="19">
        <v>1.5906543391205899E-4</v>
      </c>
      <c r="D7940" s="20">
        <v>2.4349342810000001E-4</v>
      </c>
      <c r="E7940" s="21">
        <v>0</v>
      </c>
      <c r="F7940" s="22">
        <v>1.6447754881458699E-4</v>
      </c>
      <c r="G7940" s="22">
        <v>1.14155251141553E-4</v>
      </c>
      <c r="H7940" s="26">
        <v>0</v>
      </c>
      <c r="I7940" s="20">
        <v>0.2905352987</v>
      </c>
      <c r="J7940" s="24">
        <v>0.66810000000000003</v>
      </c>
      <c r="K7940" s="20">
        <v>0.37180423670000001</v>
      </c>
      <c r="L7940" s="20">
        <v>0.50901687029999998</v>
      </c>
      <c r="M7940" s="20">
        <v>1.5043357690000001E-3</v>
      </c>
      <c r="N7940" s="21">
        <v>0</v>
      </c>
    </row>
    <row r="7941" spans="1:14" ht="15" customHeight="1" outlineLevel="1" x14ac:dyDescent="0.3">
      <c r="A7941" s="12">
        <v>7939</v>
      </c>
      <c r="B7941" s="13">
        <v>1</v>
      </c>
      <c r="C7941" s="19">
        <v>1.7317948431692099E-4</v>
      </c>
      <c r="D7941" s="20">
        <v>2.4803400279999998E-4</v>
      </c>
      <c r="E7941" s="21">
        <v>0</v>
      </c>
      <c r="F7941" s="22">
        <v>1.1748396343899099E-4</v>
      </c>
      <c r="G7941" s="22">
        <v>1.14155251141553E-4</v>
      </c>
      <c r="H7941" s="26">
        <v>0</v>
      </c>
      <c r="I7941" s="20">
        <v>0.32835531420000003</v>
      </c>
      <c r="J7941" s="24">
        <v>0.7258</v>
      </c>
      <c r="K7941" s="20">
        <v>0.30764548330000002</v>
      </c>
      <c r="L7941" s="20">
        <v>0.50106651150000003</v>
      </c>
      <c r="M7941" s="20">
        <v>8.5088530229999997E-3</v>
      </c>
      <c r="N7941" s="21">
        <v>0</v>
      </c>
    </row>
    <row r="7942" spans="1:14" ht="15" customHeight="1" outlineLevel="1" x14ac:dyDescent="0.3">
      <c r="A7942" s="12">
        <v>7940</v>
      </c>
      <c r="B7942" s="13">
        <v>1</v>
      </c>
      <c r="C7942" s="19">
        <v>1.6859114103530301E-4</v>
      </c>
      <c r="D7942" s="20">
        <v>2.503451962E-4</v>
      </c>
      <c r="E7942" s="21">
        <v>0</v>
      </c>
      <c r="F7942" s="22">
        <v>8.8112972579242903E-5</v>
      </c>
      <c r="G7942" s="22">
        <v>1.14155251141553E-4</v>
      </c>
      <c r="H7942" s="26">
        <v>0</v>
      </c>
      <c r="I7942" s="20">
        <v>0.35589604339999997</v>
      </c>
      <c r="J7942" s="24">
        <v>0.77510000000000001</v>
      </c>
      <c r="K7942" s="20">
        <v>0.22656440219999999</v>
      </c>
      <c r="L7942" s="20">
        <v>0.4594725616</v>
      </c>
      <c r="M7942" s="20">
        <v>9.3799545459999994E-2</v>
      </c>
      <c r="N7942" s="21">
        <v>0</v>
      </c>
    </row>
    <row r="7943" spans="1:14" ht="15" customHeight="1" outlineLevel="1" x14ac:dyDescent="0.3">
      <c r="A7943" s="12">
        <v>7941</v>
      </c>
      <c r="B7943" s="13">
        <v>1</v>
      </c>
      <c r="C7943" s="19">
        <v>1.49619267813564E-4</v>
      </c>
      <c r="D7943" s="20">
        <v>2.5073380390000001E-4</v>
      </c>
      <c r="E7943" s="21">
        <v>0</v>
      </c>
      <c r="F7943" s="22">
        <v>5.87419817194953E-5</v>
      </c>
      <c r="G7943" s="22">
        <v>1.14155251141553E-4</v>
      </c>
      <c r="H7943" s="26">
        <v>0</v>
      </c>
      <c r="I7943" s="20">
        <v>0.37684251359999998</v>
      </c>
      <c r="J7943" s="24">
        <v>0.86680000000000001</v>
      </c>
      <c r="K7943" s="20">
        <v>0.19101533970000001</v>
      </c>
      <c r="L7943" s="20">
        <v>0.42660461509999997</v>
      </c>
      <c r="M7943" s="20">
        <v>0.1278934692</v>
      </c>
      <c r="N7943" s="21">
        <v>0</v>
      </c>
    </row>
    <row r="7944" spans="1:14" ht="15" customHeight="1" outlineLevel="1" x14ac:dyDescent="0.3">
      <c r="A7944" s="12">
        <v>7942</v>
      </c>
      <c r="B7944" s="13">
        <v>1</v>
      </c>
      <c r="C7944" s="19">
        <v>1.32434515418756E-4</v>
      </c>
      <c r="D7944" s="20">
        <v>2.496906989E-4</v>
      </c>
      <c r="E7944" s="21">
        <v>0</v>
      </c>
      <c r="F7944" s="22">
        <v>3.7594868300476997E-5</v>
      </c>
      <c r="G7944" s="22">
        <v>1.14155251141553E-4</v>
      </c>
      <c r="H7944" s="26">
        <v>0</v>
      </c>
      <c r="I7944" s="20">
        <v>0.40506206360000002</v>
      </c>
      <c r="J7944" s="24">
        <v>0.91039999999999999</v>
      </c>
      <c r="K7944" s="20">
        <v>0.18273679079999999</v>
      </c>
      <c r="L7944" s="20">
        <v>0.42233856889999999</v>
      </c>
      <c r="M7944" s="20">
        <v>7.951341713E-2</v>
      </c>
      <c r="N7944" s="21">
        <v>0</v>
      </c>
    </row>
    <row r="7945" spans="1:14" ht="15" customHeight="1" outlineLevel="1" x14ac:dyDescent="0.3">
      <c r="A7945" s="12">
        <v>7943</v>
      </c>
      <c r="B7945" s="13">
        <v>1</v>
      </c>
      <c r="C7945" s="19">
        <v>1.3298489690383999E-4</v>
      </c>
      <c r="D7945" s="20">
        <v>2.4780901930000001E-4</v>
      </c>
      <c r="E7945" s="21">
        <v>0</v>
      </c>
      <c r="F7945" s="22">
        <v>2.3496792687798098E-5</v>
      </c>
      <c r="G7945" s="22">
        <v>1.14155251141553E-4</v>
      </c>
      <c r="H7945" s="26">
        <v>0</v>
      </c>
      <c r="I7945" s="20">
        <v>0.42377812259999997</v>
      </c>
      <c r="J7945" s="24">
        <v>0.76759999999999995</v>
      </c>
      <c r="K7945" s="20">
        <v>7.6333089849999994E-2</v>
      </c>
      <c r="L7945" s="20">
        <v>0.41700601120000003</v>
      </c>
      <c r="M7945" s="20">
        <v>2.5713601249999999E-2</v>
      </c>
      <c r="N7945" s="21">
        <v>0</v>
      </c>
    </row>
    <row r="7946" spans="1:14" ht="15" customHeight="1" outlineLevel="1" x14ac:dyDescent="0.3">
      <c r="A7946" s="12">
        <v>7944</v>
      </c>
      <c r="B7946" s="13">
        <v>1</v>
      </c>
      <c r="C7946" s="19">
        <v>1.36293298646141E-4</v>
      </c>
      <c r="D7946" s="20">
        <v>2.451296712E-4</v>
      </c>
      <c r="E7946" s="21">
        <v>0</v>
      </c>
      <c r="F7946" s="22">
        <v>9.3987170751192492E-6</v>
      </c>
      <c r="G7946" s="22">
        <v>1.14155251141553E-4</v>
      </c>
      <c r="H7946" s="26">
        <v>0</v>
      </c>
      <c r="I7946" s="20">
        <v>0.42387509699999998</v>
      </c>
      <c r="J7946" s="24">
        <v>0.79490000000000005</v>
      </c>
      <c r="K7946" s="20">
        <v>5.8071585100000003E-2</v>
      </c>
      <c r="L7946" s="20">
        <v>0.40420787279999998</v>
      </c>
      <c r="M7946" s="20">
        <v>1.337349021E-3</v>
      </c>
      <c r="N7946" s="21">
        <v>0</v>
      </c>
    </row>
    <row r="7947" spans="1:14" ht="15" customHeight="1" outlineLevel="1" x14ac:dyDescent="0.3">
      <c r="A7947" s="12">
        <v>7945</v>
      </c>
      <c r="B7947" s="13">
        <v>1</v>
      </c>
      <c r="C7947" s="19">
        <v>1.2313474101957299E-4</v>
      </c>
      <c r="D7947" s="20">
        <v>2.4318663249999999E-4</v>
      </c>
      <c r="E7947" s="21">
        <v>0</v>
      </c>
      <c r="F7947" s="22">
        <v>5.8741981719495297E-6</v>
      </c>
      <c r="G7947" s="22">
        <v>1.14155251141553E-4</v>
      </c>
      <c r="H7947" s="26">
        <v>0</v>
      </c>
      <c r="I7947" s="20">
        <v>0.4211598138</v>
      </c>
      <c r="J7947" s="24">
        <v>0.79320000000000002</v>
      </c>
      <c r="K7947" s="20">
        <v>2.9340150959999999E-2</v>
      </c>
      <c r="L7947" s="20">
        <v>0.38462284270000002</v>
      </c>
      <c r="M7947" s="20">
        <v>5.288848963E-2</v>
      </c>
      <c r="N7947" s="21">
        <v>0</v>
      </c>
    </row>
    <row r="7948" spans="1:14" ht="15" customHeight="1" outlineLevel="1" x14ac:dyDescent="0.3">
      <c r="A7948" s="12">
        <v>7946</v>
      </c>
      <c r="B7948" s="13">
        <v>1</v>
      </c>
      <c r="C7948" s="19">
        <v>1.1357592056668801E-4</v>
      </c>
      <c r="D7948" s="20">
        <v>2.4521148339999999E-4</v>
      </c>
      <c r="E7948" s="21">
        <v>0</v>
      </c>
      <c r="F7948" s="22">
        <v>2.3496792687798102E-6</v>
      </c>
      <c r="G7948" s="22">
        <v>1.14155251141553E-4</v>
      </c>
      <c r="H7948" s="26">
        <v>0</v>
      </c>
      <c r="I7948" s="20">
        <v>0.42416602019999999</v>
      </c>
      <c r="J7948" s="24">
        <v>0.76570000000000005</v>
      </c>
      <c r="K7948" s="20">
        <v>5.6001947890000001E-3</v>
      </c>
      <c r="L7948" s="20">
        <v>0.37046732599999999</v>
      </c>
      <c r="M7948" s="20">
        <v>0.22628498599999999</v>
      </c>
      <c r="N7948" s="21">
        <v>0</v>
      </c>
    </row>
    <row r="7949" spans="1:14" ht="15" customHeight="1" outlineLevel="1" x14ac:dyDescent="0.3">
      <c r="A7949" s="12">
        <v>7947</v>
      </c>
      <c r="B7949" s="13">
        <v>1</v>
      </c>
      <c r="C7949" s="19">
        <v>1.02627644201554E-4</v>
      </c>
      <c r="D7949" s="20">
        <v>2.4997704150000002E-4</v>
      </c>
      <c r="E7949" s="21">
        <v>0</v>
      </c>
      <c r="F7949" s="22">
        <v>1.17483963438991E-6</v>
      </c>
      <c r="G7949" s="22">
        <v>1.14155251141553E-4</v>
      </c>
      <c r="H7949" s="26">
        <v>0</v>
      </c>
      <c r="I7949" s="20">
        <v>0.4134018619</v>
      </c>
      <c r="J7949" s="24">
        <v>0.71819999999999995</v>
      </c>
      <c r="K7949" s="20">
        <v>9.0090090090000005E-3</v>
      </c>
      <c r="L7949" s="20">
        <v>0.359705255</v>
      </c>
      <c r="M7949" s="20">
        <v>0.28915635220000002</v>
      </c>
      <c r="N7949" s="21">
        <v>0</v>
      </c>
    </row>
    <row r="7950" spans="1:14" ht="15" customHeight="1" outlineLevel="1" x14ac:dyDescent="0.3">
      <c r="A7950" s="12">
        <v>7948</v>
      </c>
      <c r="B7950" s="13">
        <v>1</v>
      </c>
      <c r="C7950" s="19">
        <v>8.5993601502777303E-5</v>
      </c>
      <c r="D7950" s="20">
        <v>2.5517211329999999E-4</v>
      </c>
      <c r="E7950" s="21">
        <v>0</v>
      </c>
      <c r="F7950" s="22">
        <v>1.40980756126789E-5</v>
      </c>
      <c r="G7950" s="22">
        <v>1.14155251141553E-4</v>
      </c>
      <c r="H7950" s="26">
        <v>0</v>
      </c>
      <c r="I7950" s="20">
        <v>0.39274631500000001</v>
      </c>
      <c r="J7950" s="24">
        <v>0.70589999999999997</v>
      </c>
      <c r="K7950" s="20">
        <v>1.935719503E-2</v>
      </c>
      <c r="L7950" s="20">
        <v>0.34904013960000002</v>
      </c>
      <c r="M7950" s="20">
        <v>0.180233168</v>
      </c>
      <c r="N7950" s="21">
        <v>0</v>
      </c>
    </row>
    <row r="7951" spans="1:14" ht="15" customHeight="1" outlineLevel="1" x14ac:dyDescent="0.3">
      <c r="A7951" s="12">
        <v>7949</v>
      </c>
      <c r="B7951" s="13">
        <v>1</v>
      </c>
      <c r="C7951" s="19">
        <v>7.7658654310093297E-5</v>
      </c>
      <c r="D7951" s="20">
        <v>2.6151255540000001E-4</v>
      </c>
      <c r="E7951" s="21">
        <v>0</v>
      </c>
      <c r="F7951" s="22">
        <v>3.7594868300476997E-5</v>
      </c>
      <c r="G7951" s="22">
        <v>1.14155251141553E-4</v>
      </c>
      <c r="H7951" s="26">
        <v>0</v>
      </c>
      <c r="I7951" s="20">
        <v>0.37228471680000003</v>
      </c>
      <c r="J7951" s="24">
        <v>0.67900000000000005</v>
      </c>
      <c r="K7951" s="20">
        <v>4.1149257369999998E-2</v>
      </c>
      <c r="L7951" s="20">
        <v>0.34584060500000002</v>
      </c>
      <c r="M7951" s="20">
        <v>5.2702426509999997E-2</v>
      </c>
      <c r="N7951" s="21">
        <v>0</v>
      </c>
    </row>
    <row r="7952" spans="1:14" ht="15" customHeight="1" outlineLevel="1" x14ac:dyDescent="0.3">
      <c r="A7952" s="12">
        <v>7950</v>
      </c>
      <c r="B7952" s="13">
        <v>1</v>
      </c>
      <c r="C7952" s="19">
        <v>7.9887885979571002E-5</v>
      </c>
      <c r="D7952" s="20">
        <v>2.6805752790000001E-4</v>
      </c>
      <c r="E7952" s="21">
        <v>0</v>
      </c>
      <c r="F7952" s="22">
        <v>9.3987170751192502E-5</v>
      </c>
      <c r="G7952" s="22">
        <v>1.14155251141553E-4</v>
      </c>
      <c r="H7952" s="26">
        <v>0</v>
      </c>
      <c r="I7952" s="20">
        <v>0.36384794409999999</v>
      </c>
      <c r="J7952" s="24">
        <v>0.62480000000000002</v>
      </c>
      <c r="K7952" s="20">
        <v>4.3827611400000001E-2</v>
      </c>
      <c r="L7952" s="20">
        <v>0.35117316269999999</v>
      </c>
      <c r="M7952" s="20">
        <v>1.5043357690000001E-3</v>
      </c>
      <c r="N7952" s="21">
        <v>0</v>
      </c>
    </row>
    <row r="7953" spans="1:14" ht="15" customHeight="1" outlineLevel="1" x14ac:dyDescent="0.3">
      <c r="A7953" s="12">
        <v>7951</v>
      </c>
      <c r="B7953" s="13">
        <v>1</v>
      </c>
      <c r="C7953" s="19">
        <v>8.8752651301006799E-5</v>
      </c>
      <c r="D7953" s="20">
        <v>2.7263900859999997E-4</v>
      </c>
      <c r="E7953" s="21">
        <v>0</v>
      </c>
      <c r="F7953" s="22">
        <v>1.8210014333043501E-4</v>
      </c>
      <c r="G7953" s="22">
        <v>1.14155251141553E-4</v>
      </c>
      <c r="H7953" s="26">
        <v>0</v>
      </c>
      <c r="I7953" s="20">
        <v>0.33320403409999999</v>
      </c>
      <c r="J7953" s="24">
        <v>0.54649999999999999</v>
      </c>
      <c r="K7953" s="20">
        <v>6.5254443630000006E-2</v>
      </c>
      <c r="L7953" s="20">
        <v>0.3789024627</v>
      </c>
      <c r="M7953" s="20">
        <v>8.5088530229999997E-3</v>
      </c>
      <c r="N7953" s="21">
        <v>0</v>
      </c>
    </row>
    <row r="7954" spans="1:14" ht="15" customHeight="1" outlineLevel="1" x14ac:dyDescent="0.3">
      <c r="A7954" s="12">
        <v>7952</v>
      </c>
      <c r="B7954" s="13">
        <v>1</v>
      </c>
      <c r="C7954" s="19">
        <v>1.00751449736127E-4</v>
      </c>
      <c r="D7954" s="20">
        <v>2.7591149480000001E-4</v>
      </c>
      <c r="E7954" s="21">
        <v>0</v>
      </c>
      <c r="F7954" s="22">
        <v>1.58603350642637E-4</v>
      </c>
      <c r="G7954" s="22">
        <v>1.14155251141553E-4</v>
      </c>
      <c r="H7954" s="26">
        <v>1.8736876110483001E-2</v>
      </c>
      <c r="I7954" s="20">
        <v>0.29519006980000001</v>
      </c>
      <c r="J7954" s="24">
        <v>0.44640000000000002</v>
      </c>
      <c r="K7954" s="20">
        <v>0.14730947159999999</v>
      </c>
      <c r="L7954" s="20">
        <v>0.40391700600000002</v>
      </c>
      <c r="M7954" s="20">
        <v>9.3799545459999994E-2</v>
      </c>
      <c r="N7954" s="21">
        <v>0</v>
      </c>
    </row>
    <row r="7955" spans="1:14" ht="15" customHeight="1" outlineLevel="1" x14ac:dyDescent="0.3">
      <c r="A7955" s="12">
        <v>7953</v>
      </c>
      <c r="B7955" s="13">
        <v>1</v>
      </c>
      <c r="C7955" s="19">
        <v>1.16160397898393E-4</v>
      </c>
      <c r="D7955" s="20">
        <v>2.5660382609999998E-4</v>
      </c>
      <c r="E7955" s="21">
        <v>0</v>
      </c>
      <c r="F7955" s="22">
        <v>1.4685495429873799E-4</v>
      </c>
      <c r="G7955" s="22">
        <v>1.14155251141553E-4</v>
      </c>
      <c r="H7955" s="26">
        <v>9.4815054110805999E-2</v>
      </c>
      <c r="I7955" s="20">
        <v>0.25601241270000002</v>
      </c>
      <c r="J7955" s="24">
        <v>0.35</v>
      </c>
      <c r="K7955" s="20">
        <v>0.26515704890000003</v>
      </c>
      <c r="L7955" s="20">
        <v>0.4324219507</v>
      </c>
      <c r="M7955" s="20">
        <v>0.1278934692</v>
      </c>
      <c r="N7955" s="21">
        <v>0</v>
      </c>
    </row>
    <row r="7956" spans="1:14" ht="15" customHeight="1" outlineLevel="1" x14ac:dyDescent="0.3">
      <c r="A7956" s="12">
        <v>7954</v>
      </c>
      <c r="B7956" s="13">
        <v>1</v>
      </c>
      <c r="C7956" s="19">
        <v>1.34636379921514E-4</v>
      </c>
      <c r="D7956" s="20">
        <v>2.3132386999999999E-4</v>
      </c>
      <c r="E7956" s="21">
        <v>0</v>
      </c>
      <c r="F7956" s="22">
        <v>1.6447754881458699E-4</v>
      </c>
      <c r="G7956" s="22">
        <v>1.14155251141553E-4</v>
      </c>
      <c r="H7956" s="26">
        <v>0.207236310773704</v>
      </c>
      <c r="I7956" s="20">
        <v>0.22013188519999999</v>
      </c>
      <c r="J7956" s="24">
        <v>0.2407</v>
      </c>
      <c r="K7956" s="20">
        <v>0.21439006569999999</v>
      </c>
      <c r="L7956" s="20">
        <v>0.46587163079999999</v>
      </c>
      <c r="M7956" s="20">
        <v>7.951341713E-2</v>
      </c>
      <c r="N7956" s="21">
        <v>0</v>
      </c>
    </row>
    <row r="7957" spans="1:14" ht="15" customHeight="1" outlineLevel="1" x14ac:dyDescent="0.3">
      <c r="A7957" s="12">
        <v>7955</v>
      </c>
      <c r="B7957" s="13">
        <v>1</v>
      </c>
      <c r="C7957" s="19">
        <v>1.4295081296620101E-4</v>
      </c>
      <c r="D7957" s="20">
        <v>2.0477582550000001E-4</v>
      </c>
      <c r="E7957" s="21">
        <v>0</v>
      </c>
      <c r="F7957" s="22">
        <v>1.87974341502385E-4</v>
      </c>
      <c r="G7957" s="22">
        <v>1.14155251141553E-4</v>
      </c>
      <c r="H7957" s="26">
        <v>0.30302051364884502</v>
      </c>
      <c r="I7957" s="20">
        <v>0.2078161365</v>
      </c>
      <c r="J7957" s="24">
        <v>0.23369999999999999</v>
      </c>
      <c r="K7957" s="20">
        <v>0.1569271975</v>
      </c>
      <c r="L7957" s="20">
        <v>0.46480511930000001</v>
      </c>
      <c r="M7957" s="20">
        <v>2.5713601249999999E-2</v>
      </c>
      <c r="N7957" s="20">
        <v>2.787942857E-2</v>
      </c>
    </row>
    <row r="7958" spans="1:14" ht="15" customHeight="1" outlineLevel="1" x14ac:dyDescent="0.3">
      <c r="A7958" s="12">
        <v>7956</v>
      </c>
      <c r="B7958" s="13">
        <v>1</v>
      </c>
      <c r="C7958" s="19">
        <v>1.4759270856075401E-4</v>
      </c>
      <c r="D7958" s="20">
        <v>1.801094606E-4</v>
      </c>
      <c r="E7958" s="21">
        <v>0</v>
      </c>
      <c r="F7958" s="22">
        <v>2.0677177565262301E-4</v>
      </c>
      <c r="G7958" s="22">
        <v>1.14155251141553E-4</v>
      </c>
      <c r="H7958" s="26">
        <v>0.366338232918753</v>
      </c>
      <c r="I7958" s="20">
        <v>0.2439875873</v>
      </c>
      <c r="J7958" s="24">
        <v>0.46539999999999998</v>
      </c>
      <c r="K7958" s="20">
        <v>6.3428293159999996E-2</v>
      </c>
      <c r="L7958" s="20">
        <v>0.44648051189999999</v>
      </c>
      <c r="M7958" s="20">
        <v>1.337349021E-3</v>
      </c>
      <c r="N7958" s="20">
        <v>0.1000628571</v>
      </c>
    </row>
    <row r="7959" spans="1:14" ht="15" customHeight="1" outlineLevel="1" x14ac:dyDescent="0.3">
      <c r="A7959" s="12">
        <v>7957</v>
      </c>
      <c r="B7959" s="13">
        <v>1</v>
      </c>
      <c r="C7959" s="19">
        <v>1.5427242729188601E-4</v>
      </c>
      <c r="D7959" s="20">
        <v>1.6755129469999999E-4</v>
      </c>
      <c r="E7959" s="21">
        <v>0</v>
      </c>
      <c r="F7959" s="22">
        <v>1.87974341502385E-4</v>
      </c>
      <c r="G7959" s="22">
        <v>1.14155251141553E-4</v>
      </c>
      <c r="H7959" s="26">
        <v>0.36569213374252901</v>
      </c>
      <c r="I7959" s="20">
        <v>0.3079906905</v>
      </c>
      <c r="J7959" s="24">
        <v>0.6885</v>
      </c>
      <c r="K7959" s="20">
        <v>4.2123204290000001E-2</v>
      </c>
      <c r="L7959" s="20">
        <v>0.40440178399999999</v>
      </c>
      <c r="M7959" s="20">
        <v>5.288848963E-2</v>
      </c>
      <c r="N7959" s="24">
        <v>1.014E-2</v>
      </c>
    </row>
    <row r="7960" spans="1:14" ht="15" customHeight="1" outlineLevel="1" x14ac:dyDescent="0.3">
      <c r="A7960" s="12">
        <v>7958</v>
      </c>
      <c r="B7960" s="13">
        <v>1</v>
      </c>
      <c r="C7960" s="19">
        <v>1.4367676230106599E-4</v>
      </c>
      <c r="D7960" s="20">
        <v>1.6603776980000001E-4</v>
      </c>
      <c r="E7960" s="21">
        <v>0</v>
      </c>
      <c r="F7960" s="22">
        <v>1.90324020771165E-4</v>
      </c>
      <c r="G7960" s="22">
        <v>1.14155251141553E-4</v>
      </c>
      <c r="H7960" s="26">
        <v>0.28929090615409497</v>
      </c>
      <c r="I7960" s="20">
        <v>0.36986035690000002</v>
      </c>
      <c r="J7960" s="24">
        <v>0.78249999999999997</v>
      </c>
      <c r="K7960" s="20">
        <v>3.7983929880000003E-2</v>
      </c>
      <c r="L7960" s="20">
        <v>0.37521815009999998</v>
      </c>
      <c r="M7960" s="20">
        <v>0.22628498599999999</v>
      </c>
      <c r="N7960" s="20">
        <v>1.416257143E-2</v>
      </c>
    </row>
    <row r="7961" spans="1:14" ht="15" customHeight="1" outlineLevel="1" x14ac:dyDescent="0.3">
      <c r="A7961" s="12">
        <v>7959</v>
      </c>
      <c r="B7961" s="13">
        <v>1</v>
      </c>
      <c r="C7961" s="19">
        <v>1.3093118642483199E-4</v>
      </c>
      <c r="D7961" s="20">
        <v>1.756302451E-4</v>
      </c>
      <c r="E7961" s="21">
        <v>0</v>
      </c>
      <c r="F7961" s="22">
        <v>2.1382081345896301E-4</v>
      </c>
      <c r="G7961" s="22">
        <v>1.14155251141553E-4</v>
      </c>
      <c r="H7961" s="26">
        <v>0.16653206267161999</v>
      </c>
      <c r="I7961" s="20">
        <v>0.4210628394</v>
      </c>
      <c r="J7961" s="24">
        <v>0.82340000000000002</v>
      </c>
      <c r="K7961" s="20">
        <v>4.1636230830000003E-2</v>
      </c>
      <c r="L7961" s="20">
        <v>0.36145045570000001</v>
      </c>
      <c r="M7961" s="20">
        <v>0.28915635220000002</v>
      </c>
      <c r="N7961" s="20">
        <v>2.4291428569999999E-2</v>
      </c>
    </row>
    <row r="7962" spans="1:14" ht="15" customHeight="1" outlineLevel="1" x14ac:dyDescent="0.3">
      <c r="A7962" s="12">
        <v>7960</v>
      </c>
      <c r="B7962" s="13">
        <v>1</v>
      </c>
      <c r="C7962" s="19">
        <v>1.17743862473695E-4</v>
      </c>
      <c r="D7962" s="20">
        <v>1.9823085300000001E-4</v>
      </c>
      <c r="E7962" s="21">
        <v>0</v>
      </c>
      <c r="F7962" s="22">
        <v>2.23219530534082E-4</v>
      </c>
      <c r="G7962" s="22">
        <v>1.14155251141553E-4</v>
      </c>
      <c r="H7962" s="26">
        <v>5.3141657244386999E-2</v>
      </c>
      <c r="I7962" s="20">
        <v>0.47158650120000001</v>
      </c>
      <c r="J7962" s="24">
        <v>0.85309999999999997</v>
      </c>
      <c r="K7962" s="20">
        <v>0.1336742148</v>
      </c>
      <c r="L7962" s="20">
        <v>0.37366686059999998</v>
      </c>
      <c r="M7962" s="20">
        <v>0.180233168</v>
      </c>
      <c r="N7962" s="20">
        <v>5.5714285709999997E-3</v>
      </c>
    </row>
    <row r="7963" spans="1:14" ht="15" customHeight="1" outlineLevel="1" x14ac:dyDescent="0.3">
      <c r="A7963" s="12">
        <v>7961</v>
      </c>
      <c r="B7963" s="13">
        <v>1</v>
      </c>
      <c r="C7963" s="19">
        <v>1.12148692511555E-4</v>
      </c>
      <c r="D7963" s="20">
        <v>2.2203819029999999E-4</v>
      </c>
      <c r="E7963" s="21">
        <v>0</v>
      </c>
      <c r="F7963" s="22">
        <v>2.23219530534082E-4</v>
      </c>
      <c r="G7963" s="22">
        <v>1.14155251141553E-4</v>
      </c>
      <c r="H7963" s="26">
        <v>0</v>
      </c>
      <c r="I7963" s="20">
        <v>0.53365011640000004</v>
      </c>
      <c r="J7963" s="24">
        <v>0.86619999999999997</v>
      </c>
      <c r="K7963" s="20">
        <v>0.28950572190000001</v>
      </c>
      <c r="L7963" s="20">
        <v>0.403432228</v>
      </c>
      <c r="M7963" s="20">
        <v>5.2702426509999997E-2</v>
      </c>
      <c r="N7963" s="21">
        <v>0</v>
      </c>
    </row>
    <row r="7964" spans="1:14" ht="15" customHeight="1" outlineLevel="1" x14ac:dyDescent="0.3">
      <c r="A7964" s="12">
        <v>7962</v>
      </c>
      <c r="B7964" s="13">
        <v>1</v>
      </c>
      <c r="C7964" s="19">
        <v>1.3054492107168801E-4</v>
      </c>
      <c r="D7964" s="20">
        <v>2.2905358269999999E-4</v>
      </c>
      <c r="E7964" s="21">
        <v>0</v>
      </c>
      <c r="F7964" s="22">
        <v>1.6447754881458699E-4</v>
      </c>
      <c r="G7964" s="22">
        <v>1.14155251141553E-4</v>
      </c>
      <c r="H7964" s="26">
        <v>0</v>
      </c>
      <c r="I7964" s="20">
        <v>0.58184639260000004</v>
      </c>
      <c r="J7964" s="24">
        <v>0.89139999999999997</v>
      </c>
      <c r="K7964" s="20">
        <v>0.1592403214</v>
      </c>
      <c r="L7964" s="20">
        <v>0.43659104129999998</v>
      </c>
      <c r="M7964" s="20">
        <v>1.5043357690000001E-3</v>
      </c>
      <c r="N7964" s="21">
        <v>0</v>
      </c>
    </row>
    <row r="7965" spans="1:14" ht="15" customHeight="1" outlineLevel="1" x14ac:dyDescent="0.3">
      <c r="A7965" s="12">
        <v>7963</v>
      </c>
      <c r="B7965" s="13">
        <v>1</v>
      </c>
      <c r="C7965" s="19">
        <v>1.46829896152203E-4</v>
      </c>
      <c r="D7965" s="20">
        <v>2.319374612E-4</v>
      </c>
      <c r="E7965" s="21">
        <v>0</v>
      </c>
      <c r="F7965" s="22">
        <v>1.1748396343899099E-4</v>
      </c>
      <c r="G7965" s="22">
        <v>1.14155251141553E-4</v>
      </c>
      <c r="H7965" s="26">
        <v>0</v>
      </c>
      <c r="I7965" s="20">
        <v>0.62112102400000002</v>
      </c>
      <c r="J7965" s="24">
        <v>0.91700000000000004</v>
      </c>
      <c r="K7965" s="20">
        <v>0.1165084003</v>
      </c>
      <c r="L7965" s="20">
        <v>0.42388985839999999</v>
      </c>
      <c r="M7965" s="20">
        <v>8.5088530229999997E-3</v>
      </c>
      <c r="N7965" s="21">
        <v>0</v>
      </c>
    </row>
    <row r="7966" spans="1:14" ht="15" customHeight="1" outlineLevel="1" x14ac:dyDescent="0.3">
      <c r="A7966" s="12">
        <v>7964</v>
      </c>
      <c r="B7966" s="13">
        <v>1</v>
      </c>
      <c r="C7966" s="19">
        <v>1.47241246800327E-4</v>
      </c>
      <c r="D7966" s="20">
        <v>2.3224425670000001E-4</v>
      </c>
      <c r="E7966" s="21">
        <v>0</v>
      </c>
      <c r="F7966" s="22">
        <v>8.8112972579242903E-5</v>
      </c>
      <c r="G7966" s="22">
        <v>1.14155251141553E-4</v>
      </c>
      <c r="H7966" s="26">
        <v>0</v>
      </c>
      <c r="I7966" s="20">
        <v>0.64963149730000003</v>
      </c>
      <c r="J7966" s="24">
        <v>0.92100000000000004</v>
      </c>
      <c r="K7966" s="20">
        <v>6.9271974680000001E-2</v>
      </c>
      <c r="L7966" s="20">
        <v>0.39111886759999998</v>
      </c>
      <c r="M7966" s="20">
        <v>9.3799545459999994E-2</v>
      </c>
      <c r="N7966" s="21">
        <v>0</v>
      </c>
    </row>
    <row r="7967" spans="1:14" ht="15" customHeight="1" outlineLevel="1" x14ac:dyDescent="0.3">
      <c r="A7967" s="12">
        <v>7965</v>
      </c>
      <c r="B7967" s="13">
        <v>1</v>
      </c>
      <c r="C7967" s="19">
        <v>1.3275726786539699E-4</v>
      </c>
      <c r="D7967" s="20">
        <v>2.319170081E-4</v>
      </c>
      <c r="E7967" s="21">
        <v>0</v>
      </c>
      <c r="F7967" s="22">
        <v>5.87419817194953E-5</v>
      </c>
      <c r="G7967" s="22">
        <v>1.14155251141553E-4</v>
      </c>
      <c r="H7967" s="26">
        <v>0</v>
      </c>
      <c r="I7967" s="20">
        <v>0.66194724589999998</v>
      </c>
      <c r="J7967" s="24">
        <v>0.91700000000000004</v>
      </c>
      <c r="K7967" s="20">
        <v>6.9271974680000001E-2</v>
      </c>
      <c r="L7967" s="20">
        <v>0.3805507078</v>
      </c>
      <c r="M7967" s="20">
        <v>0.1278934692</v>
      </c>
      <c r="N7967" s="21">
        <v>0</v>
      </c>
    </row>
    <row r="7968" spans="1:14" ht="15" customHeight="1" outlineLevel="1" x14ac:dyDescent="0.3">
      <c r="A7968" s="12">
        <v>7966</v>
      </c>
      <c r="B7968" s="13">
        <v>1</v>
      </c>
      <c r="C7968" s="19">
        <v>1.20421015961875E-4</v>
      </c>
      <c r="D7968" s="20">
        <v>2.316102125E-4</v>
      </c>
      <c r="E7968" s="21">
        <v>0</v>
      </c>
      <c r="F7968" s="22">
        <v>3.7594868300476997E-5</v>
      </c>
      <c r="G7968" s="22">
        <v>1.14155251141553E-4</v>
      </c>
      <c r="H7968" s="26">
        <v>0</v>
      </c>
      <c r="I7968" s="20">
        <v>0.66621411949999998</v>
      </c>
      <c r="J7968" s="24">
        <v>0.90820000000000001</v>
      </c>
      <c r="K7968" s="20">
        <v>0.1684928171</v>
      </c>
      <c r="L7968" s="20">
        <v>0.37473337210000002</v>
      </c>
      <c r="M7968" s="20">
        <v>7.951341713E-2</v>
      </c>
      <c r="N7968" s="21">
        <v>0</v>
      </c>
    </row>
    <row r="7969" spans="1:14" ht="15" customHeight="1" outlineLevel="1" x14ac:dyDescent="0.3">
      <c r="A7969" s="12">
        <v>7967</v>
      </c>
      <c r="B7969" s="13">
        <v>1</v>
      </c>
      <c r="C7969" s="19">
        <v>1.27316978023666E-4</v>
      </c>
      <c r="D7969" s="20">
        <v>2.309966214E-4</v>
      </c>
      <c r="E7969" s="21">
        <v>0</v>
      </c>
      <c r="F7969" s="22">
        <v>2.3496792687798098E-5</v>
      </c>
      <c r="G7969" s="22">
        <v>1.14155251141553E-4</v>
      </c>
      <c r="H7969" s="26">
        <v>0</v>
      </c>
      <c r="I7969" s="20">
        <v>0.67261442979999997</v>
      </c>
      <c r="J7969" s="24">
        <v>0.9345</v>
      </c>
      <c r="K7969" s="20">
        <v>5.8680301919999997E-2</v>
      </c>
      <c r="L7969" s="20">
        <v>0.3789024627</v>
      </c>
      <c r="M7969" s="20">
        <v>2.5713601249999999E-2</v>
      </c>
      <c r="N7969" s="21">
        <v>0</v>
      </c>
    </row>
    <row r="7970" spans="1:14" ht="15" customHeight="1" outlineLevel="1" x14ac:dyDescent="0.3">
      <c r="A7970" s="12">
        <v>7968</v>
      </c>
      <c r="B7970" s="13">
        <v>1</v>
      </c>
      <c r="C7970" s="19">
        <v>1.3508962987584901E-4</v>
      </c>
      <c r="D7970" s="20">
        <v>2.2843999150000001E-4</v>
      </c>
      <c r="E7970" s="21">
        <v>0</v>
      </c>
      <c r="F7970" s="22">
        <v>9.3987170751192492E-6</v>
      </c>
      <c r="G7970" s="22">
        <v>1.14155251141553E-4</v>
      </c>
      <c r="H7970" s="26">
        <v>0</v>
      </c>
      <c r="I7970" s="20">
        <v>0.67697827769999996</v>
      </c>
      <c r="J7970" s="24">
        <v>0.94210000000000005</v>
      </c>
      <c r="K7970" s="20">
        <v>1.8261504750000001E-2</v>
      </c>
      <c r="L7970" s="20">
        <v>0.36212914489999998</v>
      </c>
      <c r="M7970" s="20">
        <v>1.337349021E-3</v>
      </c>
      <c r="N7970" s="21">
        <v>0</v>
      </c>
    </row>
    <row r="7971" spans="1:14" ht="15" customHeight="1" outlineLevel="1" x14ac:dyDescent="0.3">
      <c r="A7971" s="12">
        <v>7969</v>
      </c>
      <c r="B7971" s="13">
        <v>1</v>
      </c>
      <c r="C7971" s="19">
        <v>1.2317643043657E-4</v>
      </c>
      <c r="D7971" s="20">
        <v>2.2459482020000001E-4</v>
      </c>
      <c r="E7971" s="21">
        <v>0</v>
      </c>
      <c r="F7971" s="22">
        <v>5.8741981719495297E-6</v>
      </c>
      <c r="G7971" s="22">
        <v>1.14155251141553E-4</v>
      </c>
      <c r="H7971" s="26">
        <v>0</v>
      </c>
      <c r="I7971" s="20">
        <v>0.6643716059</v>
      </c>
      <c r="J7971" s="24">
        <v>0.93710000000000004</v>
      </c>
      <c r="K7971" s="20">
        <v>9.3742391040000008E-3</v>
      </c>
      <c r="L7971" s="20">
        <v>0.34874927280000001</v>
      </c>
      <c r="M7971" s="20">
        <v>5.0865739879999997E-2</v>
      </c>
      <c r="N7971" s="21">
        <v>0</v>
      </c>
    </row>
    <row r="7972" spans="1:14" ht="15" customHeight="1" outlineLevel="1" x14ac:dyDescent="0.3">
      <c r="A7972" s="12">
        <v>7970</v>
      </c>
      <c r="B7972" s="13">
        <v>1</v>
      </c>
      <c r="C7972" s="19">
        <v>1.11265955101544E-4</v>
      </c>
      <c r="D7972" s="20">
        <v>2.196860908E-4</v>
      </c>
      <c r="E7972" s="21">
        <v>0</v>
      </c>
      <c r="F7972" s="22">
        <v>2.3496792687798102E-6</v>
      </c>
      <c r="G7972" s="22">
        <v>1.14155251141553E-4</v>
      </c>
      <c r="H7972" s="26">
        <v>0</v>
      </c>
      <c r="I7972" s="20">
        <v>0.66408068269999998</v>
      </c>
      <c r="J7972" s="24">
        <v>0.93989999999999996</v>
      </c>
      <c r="K7972" s="20">
        <v>5.2349646939999998E-3</v>
      </c>
      <c r="L7972" s="20">
        <v>0.32121388400000001</v>
      </c>
      <c r="M7972" s="20">
        <v>0.2184604487</v>
      </c>
      <c r="N7972" s="21">
        <v>0</v>
      </c>
    </row>
    <row r="7973" spans="1:14" ht="15" customHeight="1" outlineLevel="1" x14ac:dyDescent="0.3">
      <c r="A7973" s="12">
        <v>7971</v>
      </c>
      <c r="B7973" s="13">
        <v>1</v>
      </c>
      <c r="C7973" s="19">
        <v>1.02889059793254E-4</v>
      </c>
      <c r="D7973" s="20">
        <v>2.138978808E-4</v>
      </c>
      <c r="E7973" s="21">
        <v>0</v>
      </c>
      <c r="F7973" s="22">
        <v>1.17483963438991E-6</v>
      </c>
      <c r="G7973" s="22">
        <v>1.14155251141553E-4</v>
      </c>
      <c r="H7973" s="26">
        <v>0</v>
      </c>
      <c r="I7973" s="20">
        <v>0.66155934829999996</v>
      </c>
      <c r="J7973" s="24">
        <v>0.94210000000000005</v>
      </c>
      <c r="K7973" s="20">
        <v>7.6698319939999997E-3</v>
      </c>
      <c r="L7973" s="20">
        <v>0.29222416130000001</v>
      </c>
      <c r="M7973" s="20">
        <v>0.27894507289999998</v>
      </c>
      <c r="N7973" s="21">
        <v>0</v>
      </c>
    </row>
    <row r="7974" spans="1:14" ht="15" customHeight="1" outlineLevel="1" x14ac:dyDescent="0.3">
      <c r="A7974" s="12">
        <v>7972</v>
      </c>
      <c r="B7974" s="13">
        <v>1</v>
      </c>
      <c r="C7974" s="19">
        <v>8.8123593750083696E-5</v>
      </c>
      <c r="D7974" s="20">
        <v>2.0886643330000001E-4</v>
      </c>
      <c r="E7974" s="21">
        <v>0</v>
      </c>
      <c r="F7974" s="22">
        <v>1.40980756126789E-5</v>
      </c>
      <c r="G7974" s="22">
        <v>1.14155251141553E-4</v>
      </c>
      <c r="H7974" s="26">
        <v>0</v>
      </c>
      <c r="I7974" s="20">
        <v>0.64158262219999995</v>
      </c>
      <c r="J7974" s="24">
        <v>0.93620000000000003</v>
      </c>
      <c r="K7974" s="20">
        <v>8.7655222789999997E-3</v>
      </c>
      <c r="L7974" s="20">
        <v>0.28146209039999998</v>
      </c>
      <c r="M7974" s="20">
        <v>0.1740822866</v>
      </c>
      <c r="N7974" s="21">
        <v>0</v>
      </c>
    </row>
    <row r="7975" spans="1:14" ht="15" customHeight="1" outlineLevel="1" x14ac:dyDescent="0.3">
      <c r="A7975" s="12">
        <v>7973</v>
      </c>
      <c r="B7975" s="13">
        <v>1</v>
      </c>
      <c r="C7975" s="19">
        <v>8.0239203062955802E-5</v>
      </c>
      <c r="D7975" s="20">
        <v>2.048371846E-4</v>
      </c>
      <c r="E7975" s="21">
        <v>0</v>
      </c>
      <c r="F7975" s="22">
        <v>3.7594868300476997E-5</v>
      </c>
      <c r="G7975" s="22">
        <v>1.14155251141553E-4</v>
      </c>
      <c r="H7975" s="26">
        <v>0</v>
      </c>
      <c r="I7975" s="20">
        <v>0.64090380140000003</v>
      </c>
      <c r="J7975" s="24">
        <v>0.92059999999999997</v>
      </c>
      <c r="K7975" s="20">
        <v>8.6437789140000002E-3</v>
      </c>
      <c r="L7975" s="20">
        <v>0.27157261970000002</v>
      </c>
      <c r="M7975" s="20">
        <v>5.0933833230000003E-2</v>
      </c>
      <c r="N7975" s="21">
        <v>0</v>
      </c>
    </row>
    <row r="7976" spans="1:14" ht="15" customHeight="1" outlineLevel="1" x14ac:dyDescent="0.3">
      <c r="A7976" s="12">
        <v>7974</v>
      </c>
      <c r="B7976" s="13">
        <v>1</v>
      </c>
      <c r="C7976" s="19">
        <v>8.0772230685505995E-5</v>
      </c>
      <c r="D7976" s="20">
        <v>2.014828862E-4</v>
      </c>
      <c r="E7976" s="21">
        <v>0</v>
      </c>
      <c r="F7976" s="22">
        <v>9.3987170751192502E-5</v>
      </c>
      <c r="G7976" s="22">
        <v>1.14155251141553E-4</v>
      </c>
      <c r="H7976" s="26">
        <v>0</v>
      </c>
      <c r="I7976" s="20">
        <v>0.62616369279999995</v>
      </c>
      <c r="J7976" s="24">
        <v>0.91169999999999995</v>
      </c>
      <c r="K7976" s="20">
        <v>6.8176284389999996E-3</v>
      </c>
      <c r="L7976" s="20">
        <v>0.26323443860000001</v>
      </c>
      <c r="M7976" s="20">
        <v>1.482742764E-3</v>
      </c>
      <c r="N7976" s="21">
        <v>0</v>
      </c>
    </row>
    <row r="7977" spans="1:14" ht="15" customHeight="1" outlineLevel="1" x14ac:dyDescent="0.3">
      <c r="A7977" s="12">
        <v>7975</v>
      </c>
      <c r="B7977" s="13">
        <v>1</v>
      </c>
      <c r="C7977" s="19">
        <v>8.5526792737062904E-5</v>
      </c>
      <c r="D7977" s="20">
        <v>1.9794451049999999E-4</v>
      </c>
      <c r="E7977" s="21">
        <v>0</v>
      </c>
      <c r="F7977" s="22">
        <v>1.8210014333043501E-4</v>
      </c>
      <c r="G7977" s="22">
        <v>1.14155251141553E-4</v>
      </c>
      <c r="H7977" s="26">
        <v>0</v>
      </c>
      <c r="I7977" s="20">
        <v>0.63838246700000001</v>
      </c>
      <c r="J7977" s="24">
        <v>0.90290000000000004</v>
      </c>
      <c r="K7977" s="20">
        <v>8.2785488189999999E-3</v>
      </c>
      <c r="L7977" s="20">
        <v>0.28204382389999999</v>
      </c>
      <c r="M7977" s="20">
        <v>7.9894278960000002E-3</v>
      </c>
      <c r="N7977" s="21">
        <v>0</v>
      </c>
    </row>
    <row r="7978" spans="1:14" ht="15" customHeight="1" outlineLevel="1" x14ac:dyDescent="0.3">
      <c r="A7978" s="12">
        <v>7976</v>
      </c>
      <c r="B7978" s="13">
        <v>1</v>
      </c>
      <c r="C7978" s="19">
        <v>9.2225182474685798E-5</v>
      </c>
      <c r="D7978" s="20">
        <v>1.9242219000000001E-4</v>
      </c>
      <c r="E7978" s="21">
        <v>0</v>
      </c>
      <c r="F7978" s="22">
        <v>1.58603350642637E-4</v>
      </c>
      <c r="G7978" s="22">
        <v>1.14155251141553E-4</v>
      </c>
      <c r="H7978" s="26">
        <v>1.7929252140203501E-2</v>
      </c>
      <c r="I7978" s="20">
        <v>0.64206749419999998</v>
      </c>
      <c r="J7978" s="24">
        <v>0.91</v>
      </c>
      <c r="K7978" s="20">
        <v>1.9722425129999999E-2</v>
      </c>
      <c r="L7978" s="20">
        <v>0.30793096759999999</v>
      </c>
      <c r="M7978" s="20">
        <v>8.9897349419999995E-2</v>
      </c>
      <c r="N7978" s="21">
        <v>0</v>
      </c>
    </row>
    <row r="7979" spans="1:14" ht="15" customHeight="1" outlineLevel="1" x14ac:dyDescent="0.3">
      <c r="A7979" s="12">
        <v>7977</v>
      </c>
      <c r="B7979" s="13">
        <v>1</v>
      </c>
      <c r="C7979" s="19">
        <v>1.02216298252536E-4</v>
      </c>
      <c r="D7979" s="20">
        <v>1.7442351580000001E-4</v>
      </c>
      <c r="E7979" s="21">
        <v>0</v>
      </c>
      <c r="F7979" s="22">
        <v>1.4685495429873799E-4</v>
      </c>
      <c r="G7979" s="22">
        <v>1.14155251141553E-4</v>
      </c>
      <c r="H7979" s="26">
        <v>7.6562752382490704E-2</v>
      </c>
      <c r="I7979" s="20">
        <v>0.660007758</v>
      </c>
      <c r="J7979" s="24">
        <v>0.93420000000000003</v>
      </c>
      <c r="K7979" s="20">
        <v>3.786218651E-2</v>
      </c>
      <c r="L7979" s="20">
        <v>0.33313942210000003</v>
      </c>
      <c r="M7979" s="20">
        <v>0.1234570616</v>
      </c>
      <c r="N7979" s="20">
        <v>5.7942857140000003E-3</v>
      </c>
    </row>
    <row r="7980" spans="1:14" ht="15" customHeight="1" outlineLevel="1" x14ac:dyDescent="0.3">
      <c r="A7980" s="12">
        <v>7978</v>
      </c>
      <c r="B7980" s="13">
        <v>1</v>
      </c>
      <c r="C7980" s="19">
        <v>1.20386437308952E-4</v>
      </c>
      <c r="D7980" s="20">
        <v>1.5409319509999999E-4</v>
      </c>
      <c r="E7980" s="21">
        <v>0</v>
      </c>
      <c r="F7980" s="22">
        <v>1.6447754881458699E-4</v>
      </c>
      <c r="G7980" s="22">
        <v>1.14155251141553E-4</v>
      </c>
      <c r="H7980" s="26">
        <v>0.169762558552738</v>
      </c>
      <c r="I7980" s="20">
        <v>0.68124515129999996</v>
      </c>
      <c r="J7980" s="24">
        <v>0.94940000000000002</v>
      </c>
      <c r="K7980" s="20">
        <v>5.198441685E-2</v>
      </c>
      <c r="L7980" s="20">
        <v>0.34467713789999999</v>
      </c>
      <c r="M7980" s="20">
        <v>7.7183540970000006E-2</v>
      </c>
      <c r="N7980" s="20">
        <v>8.6613428569999998E-2</v>
      </c>
    </row>
    <row r="7981" spans="1:14" ht="15" customHeight="1" outlineLevel="1" x14ac:dyDescent="0.3">
      <c r="A7981" s="12">
        <v>7979</v>
      </c>
      <c r="B7981" s="13">
        <v>1</v>
      </c>
      <c r="C7981" s="19">
        <v>1.3528272946970499E-4</v>
      </c>
      <c r="D7981" s="20">
        <v>1.3380378049999999E-4</v>
      </c>
      <c r="E7981" s="21">
        <v>0</v>
      </c>
      <c r="F7981" s="22">
        <v>1.87974341502385E-4</v>
      </c>
      <c r="G7981" s="22">
        <v>1.14155251141553E-4</v>
      </c>
      <c r="H7981" s="26">
        <v>0.23324180261670199</v>
      </c>
      <c r="I7981" s="20">
        <v>0.70413110940000001</v>
      </c>
      <c r="J7981" s="24">
        <v>0.95330000000000004</v>
      </c>
      <c r="K7981" s="20">
        <v>7.9498417340000002E-2</v>
      </c>
      <c r="L7981" s="20">
        <v>0.33982935819999999</v>
      </c>
      <c r="M7981" s="20">
        <v>2.519877262E-2</v>
      </c>
      <c r="N7981" s="21">
        <v>0</v>
      </c>
    </row>
    <row r="7982" spans="1:14" ht="15" customHeight="1" outlineLevel="1" x14ac:dyDescent="0.3">
      <c r="A7982" s="12">
        <v>7980</v>
      </c>
      <c r="B7982" s="13">
        <v>1</v>
      </c>
      <c r="C7982" s="19">
        <v>1.45221577671961E-4</v>
      </c>
      <c r="D7982" s="20">
        <v>1.174004433E-4</v>
      </c>
      <c r="E7982" s="21">
        <v>0</v>
      </c>
      <c r="F7982" s="22">
        <v>2.0677177565262301E-4</v>
      </c>
      <c r="G7982" s="22">
        <v>1.14155251141553E-4</v>
      </c>
      <c r="H7982" s="26">
        <v>0.26393151348732002</v>
      </c>
      <c r="I7982" s="20">
        <v>0.71605896040000006</v>
      </c>
      <c r="J7982" s="24">
        <v>0.95379999999999998</v>
      </c>
      <c r="K7982" s="20">
        <v>3.7496956419999998E-2</v>
      </c>
      <c r="L7982" s="20">
        <v>0.34322280399999999</v>
      </c>
      <c r="M7982" s="20">
        <v>1.337349021E-3</v>
      </c>
      <c r="N7982" s="21">
        <v>0</v>
      </c>
    </row>
    <row r="7983" spans="1:14" ht="15" customHeight="1" outlineLevel="1" x14ac:dyDescent="0.3">
      <c r="A7983" s="12">
        <v>7981</v>
      </c>
      <c r="B7983" s="13">
        <v>1</v>
      </c>
      <c r="C7983" s="19">
        <v>1.5655658797806299E-4</v>
      </c>
      <c r="D7983" s="20">
        <v>1.053331503E-4</v>
      </c>
      <c r="E7983" s="21">
        <v>0</v>
      </c>
      <c r="F7983" s="22">
        <v>1.87974341502385E-4</v>
      </c>
      <c r="G7983" s="22">
        <v>1.14155251141553E-4</v>
      </c>
      <c r="H7983" s="26">
        <v>0.25456307543207901</v>
      </c>
      <c r="I7983" s="20">
        <v>0.72245927080000005</v>
      </c>
      <c r="J7983" s="24">
        <v>0.95379999999999998</v>
      </c>
      <c r="K7983" s="20">
        <v>1.7652787919999999E-2</v>
      </c>
      <c r="L7983" s="20">
        <v>0.33032770989999999</v>
      </c>
      <c r="M7983" s="20">
        <v>4.6976285899999998E-2</v>
      </c>
      <c r="N7983" s="21">
        <v>0</v>
      </c>
    </row>
    <row r="7984" spans="1:14" ht="15" customHeight="1" outlineLevel="1" x14ac:dyDescent="0.3">
      <c r="A7984" s="12">
        <v>7982</v>
      </c>
      <c r="B7984" s="13">
        <v>1</v>
      </c>
      <c r="C7984" s="19">
        <v>1.4832536448615801E-4</v>
      </c>
      <c r="D7984" s="20">
        <v>1.0011762540000001E-4</v>
      </c>
      <c r="E7984" s="21">
        <v>0</v>
      </c>
      <c r="F7984" s="22">
        <v>1.90324020771165E-4</v>
      </c>
      <c r="G7984" s="22">
        <v>1.14155251141553E-4</v>
      </c>
      <c r="H7984" s="26">
        <v>0.19786787271846201</v>
      </c>
      <c r="I7984" s="20">
        <v>0.71809542280000005</v>
      </c>
      <c r="J7984" s="24">
        <v>0.95040000000000002</v>
      </c>
      <c r="K7984" s="20">
        <v>2.1670318970000001E-2</v>
      </c>
      <c r="L7984" s="20">
        <v>0.31006399070000001</v>
      </c>
      <c r="M7984" s="20">
        <v>0.20335667299999999</v>
      </c>
      <c r="N7984" s="21">
        <v>0</v>
      </c>
    </row>
    <row r="7985" spans="1:14" ht="15" customHeight="1" outlineLevel="1" x14ac:dyDescent="0.3">
      <c r="A7985" s="12">
        <v>7983</v>
      </c>
      <c r="B7985" s="13">
        <v>1</v>
      </c>
      <c r="C7985" s="19">
        <v>1.3414571143729301E-4</v>
      </c>
      <c r="D7985" s="20">
        <v>1.032469404E-4</v>
      </c>
      <c r="E7985" s="21">
        <v>0</v>
      </c>
      <c r="F7985" s="22">
        <v>2.1382081345896301E-4</v>
      </c>
      <c r="G7985" s="22">
        <v>1.14155251141553E-4</v>
      </c>
      <c r="H7985" s="26">
        <v>0.12001292198352401</v>
      </c>
      <c r="I7985" s="20">
        <v>0.70597362299999999</v>
      </c>
      <c r="J7985" s="24">
        <v>0.94240000000000002</v>
      </c>
      <c r="K7985" s="20">
        <v>4.0175310450000001E-2</v>
      </c>
      <c r="L7985" s="20">
        <v>0.29716889660000001</v>
      </c>
      <c r="M7985" s="20">
        <v>0.25924940969999999</v>
      </c>
      <c r="N7985" s="21">
        <v>0</v>
      </c>
    </row>
    <row r="7986" spans="1:14" ht="15" customHeight="1" outlineLevel="1" x14ac:dyDescent="0.3">
      <c r="A7986" s="12">
        <v>7984</v>
      </c>
      <c r="B7986" s="13">
        <v>1</v>
      </c>
      <c r="C7986" s="19">
        <v>1.22062527081251E-4</v>
      </c>
      <c r="D7986" s="20">
        <v>1.158460123E-4</v>
      </c>
      <c r="E7986" s="21">
        <v>0</v>
      </c>
      <c r="F7986" s="22">
        <v>2.23219530534082E-4</v>
      </c>
      <c r="G7986" s="22">
        <v>1.14155251141553E-4</v>
      </c>
      <c r="H7986" s="26">
        <v>4.15118720723631E-2</v>
      </c>
      <c r="I7986" s="20">
        <v>0.69317300230000001</v>
      </c>
      <c r="J7986" s="24">
        <v>0.94610000000000005</v>
      </c>
      <c r="K7986" s="20">
        <v>0.13878743609999999</v>
      </c>
      <c r="L7986" s="20">
        <v>0.29930191969999997</v>
      </c>
      <c r="M7986" s="20">
        <v>0.16220355219999999</v>
      </c>
      <c r="N7986" s="20">
        <v>1.129885714E-2</v>
      </c>
    </row>
    <row r="7987" spans="1:14" ht="15" customHeight="1" outlineLevel="1" x14ac:dyDescent="0.3">
      <c r="A7987" s="12">
        <v>7985</v>
      </c>
      <c r="B7987" s="13">
        <v>1</v>
      </c>
      <c r="C7987" s="19">
        <v>1.16995377014528E-4</v>
      </c>
      <c r="D7987" s="20">
        <v>1.313085098E-4</v>
      </c>
      <c r="E7987" s="21">
        <v>0</v>
      </c>
      <c r="F7987" s="22">
        <v>2.23219530534082E-4</v>
      </c>
      <c r="G7987" s="22">
        <v>1.14155251141553E-4</v>
      </c>
      <c r="H7987" s="26">
        <v>0</v>
      </c>
      <c r="I7987" s="20">
        <v>0.69016679599999997</v>
      </c>
      <c r="J7987" s="24">
        <v>0.95069999999999999</v>
      </c>
      <c r="K7987" s="20">
        <v>0.22376430480000001</v>
      </c>
      <c r="L7987" s="20">
        <v>0.34128369209999998</v>
      </c>
      <c r="M7987" s="20">
        <v>4.7516237949999998E-2</v>
      </c>
      <c r="N7987" s="21">
        <v>0</v>
      </c>
    </row>
    <row r="7988" spans="1:14" ht="15" customHeight="1" outlineLevel="1" x14ac:dyDescent="0.3">
      <c r="A7988" s="12">
        <v>7986</v>
      </c>
      <c r="B7988" s="13">
        <v>1</v>
      </c>
      <c r="C7988" s="19">
        <v>1.3290743646194499E-4</v>
      </c>
      <c r="D7988" s="20">
        <v>1.3566500700000001E-4</v>
      </c>
      <c r="E7988" s="21">
        <v>0</v>
      </c>
      <c r="F7988" s="22">
        <v>1.6447754881458699E-4</v>
      </c>
      <c r="G7988" s="22">
        <v>1.14155251141553E-4</v>
      </c>
      <c r="H7988" s="26">
        <v>0</v>
      </c>
      <c r="I7988" s="20">
        <v>0.68269976730000004</v>
      </c>
      <c r="J7988" s="24">
        <v>0.9486</v>
      </c>
      <c r="K7988" s="20">
        <v>0.23849525199999999</v>
      </c>
      <c r="L7988" s="20">
        <v>0.38171417489999998</v>
      </c>
      <c r="M7988" s="20">
        <v>1.440178623E-3</v>
      </c>
      <c r="N7988" s="21">
        <v>0</v>
      </c>
    </row>
    <row r="7989" spans="1:14" ht="15" customHeight="1" outlineLevel="1" x14ac:dyDescent="0.3">
      <c r="A7989" s="12">
        <v>7987</v>
      </c>
      <c r="B7989" s="13">
        <v>1</v>
      </c>
      <c r="C7989" s="19">
        <v>1.50316759528689E-4</v>
      </c>
      <c r="D7989" s="20">
        <v>1.375875927E-4</v>
      </c>
      <c r="E7989" s="21">
        <v>0</v>
      </c>
      <c r="F7989" s="22">
        <v>1.1748396343899099E-4</v>
      </c>
      <c r="G7989" s="22">
        <v>1.14155251141553E-4</v>
      </c>
      <c r="H7989" s="26">
        <v>0</v>
      </c>
      <c r="I7989" s="20">
        <v>0.67872381690000005</v>
      </c>
      <c r="J7989" s="24">
        <v>0.94410000000000005</v>
      </c>
      <c r="K7989" s="20">
        <v>0.13976138299999999</v>
      </c>
      <c r="L7989" s="20">
        <v>0.38888888890000001</v>
      </c>
      <c r="M7989" s="20">
        <v>7.0148631639999999E-3</v>
      </c>
      <c r="N7989" s="21">
        <v>0</v>
      </c>
    </row>
    <row r="7990" spans="1:14" ht="15" customHeight="1" outlineLevel="1" x14ac:dyDescent="0.3">
      <c r="A7990" s="12">
        <v>7988</v>
      </c>
      <c r="B7990" s="13">
        <v>1</v>
      </c>
      <c r="C7990" s="19">
        <v>1.5423994227768901E-4</v>
      </c>
      <c r="D7990" s="20">
        <v>1.3942836619999999E-4</v>
      </c>
      <c r="E7990" s="21">
        <v>0</v>
      </c>
      <c r="F7990" s="22">
        <v>8.8112972579242903E-5</v>
      </c>
      <c r="G7990" s="22">
        <v>1.14155251141553E-4</v>
      </c>
      <c r="H7990" s="26">
        <v>0</v>
      </c>
      <c r="I7990" s="20">
        <v>0.67814197050000002</v>
      </c>
      <c r="J7990" s="24">
        <v>0.93289999999999995</v>
      </c>
      <c r="K7990" s="20">
        <v>7.657657658E-2</v>
      </c>
      <c r="L7990" s="20">
        <v>0.37289121580000001</v>
      </c>
      <c r="M7990" s="20">
        <v>8.2420652979999995E-2</v>
      </c>
      <c r="N7990" s="21">
        <v>0</v>
      </c>
    </row>
    <row r="7991" spans="1:14" ht="15" customHeight="1" outlineLevel="1" x14ac:dyDescent="0.3">
      <c r="A7991" s="12">
        <v>7989</v>
      </c>
      <c r="B7991" s="13">
        <v>1</v>
      </c>
      <c r="C7991" s="19">
        <v>1.4295221427413301E-4</v>
      </c>
      <c r="D7991" s="20">
        <v>1.418622778E-4</v>
      </c>
      <c r="E7991" s="21">
        <v>0</v>
      </c>
      <c r="F7991" s="22">
        <v>5.87419817194953E-5</v>
      </c>
      <c r="G7991" s="22">
        <v>1.14155251141553E-4</v>
      </c>
      <c r="H7991" s="26">
        <v>0</v>
      </c>
      <c r="I7991" s="20">
        <v>0.67077191619999998</v>
      </c>
      <c r="J7991" s="24">
        <v>0.91579999999999995</v>
      </c>
      <c r="K7991" s="20">
        <v>0.1480399318</v>
      </c>
      <c r="L7991" s="20">
        <v>0.34845840610000001</v>
      </c>
      <c r="M7991" s="20">
        <v>0.1148944153</v>
      </c>
      <c r="N7991" s="21">
        <v>0</v>
      </c>
    </row>
    <row r="7992" spans="1:14" ht="15" customHeight="1" outlineLevel="1" x14ac:dyDescent="0.3">
      <c r="A7992" s="12">
        <v>7990</v>
      </c>
      <c r="B7992" s="13">
        <v>1</v>
      </c>
      <c r="C7992" s="19">
        <v>1.29232415452247E-4</v>
      </c>
      <c r="D7992" s="20">
        <v>1.454620127E-4</v>
      </c>
      <c r="E7992" s="21">
        <v>0</v>
      </c>
      <c r="F7992" s="22">
        <v>3.7594868300476997E-5</v>
      </c>
      <c r="G7992" s="22">
        <v>1.14155251141553E-4</v>
      </c>
      <c r="H7992" s="26">
        <v>0</v>
      </c>
      <c r="I7992" s="20">
        <v>0.6535104732</v>
      </c>
      <c r="J7992" s="24">
        <v>0.89729999999999999</v>
      </c>
      <c r="K7992" s="20">
        <v>0.1841977112</v>
      </c>
      <c r="L7992" s="20">
        <v>0.33847197979999999</v>
      </c>
      <c r="M7992" s="20">
        <v>7.2661220509999999E-2</v>
      </c>
      <c r="N7992" s="21">
        <v>0</v>
      </c>
    </row>
    <row r="7993" spans="1:14" ht="15" customHeight="1" outlineLevel="1" x14ac:dyDescent="0.3">
      <c r="A7993" s="12">
        <v>7991</v>
      </c>
      <c r="B7993" s="13">
        <v>1</v>
      </c>
      <c r="C7993" s="19">
        <v>1.3020798619732901E-4</v>
      </c>
      <c r="D7993" s="20">
        <v>1.4846860939999999E-4</v>
      </c>
      <c r="E7993" s="21">
        <v>0</v>
      </c>
      <c r="F7993" s="22">
        <v>2.3496792687798098E-5</v>
      </c>
      <c r="G7993" s="22">
        <v>1.14155251141553E-4</v>
      </c>
      <c r="H7993" s="26">
        <v>0</v>
      </c>
      <c r="I7993" s="20">
        <v>0.64507370050000001</v>
      </c>
      <c r="J7993" s="24">
        <v>0.88939999999999997</v>
      </c>
      <c r="K7993" s="20">
        <v>3.8105673239999999E-2</v>
      </c>
      <c r="L7993" s="20">
        <v>0.32150475080000002</v>
      </c>
      <c r="M7993" s="20">
        <v>2.4189822810000001E-2</v>
      </c>
      <c r="N7993" s="21">
        <v>0</v>
      </c>
    </row>
    <row r="7994" spans="1:14" ht="15" customHeight="1" outlineLevel="1" x14ac:dyDescent="0.3">
      <c r="A7994" s="12">
        <v>7992</v>
      </c>
      <c r="B7994" s="13">
        <v>1</v>
      </c>
      <c r="C7994" s="19">
        <v>1.35322663012512E-4</v>
      </c>
      <c r="D7994" s="20">
        <v>1.5163883040000001E-4</v>
      </c>
      <c r="E7994" s="21">
        <v>0</v>
      </c>
      <c r="F7994" s="22">
        <v>9.3987170751192492E-6</v>
      </c>
      <c r="G7994" s="22">
        <v>1.14155251141553E-4</v>
      </c>
      <c r="H7994" s="26">
        <v>0</v>
      </c>
      <c r="I7994" s="20">
        <v>0.63750969739999996</v>
      </c>
      <c r="J7994" s="24">
        <v>0.87380000000000002</v>
      </c>
      <c r="K7994" s="20">
        <v>1.3270026779999999E-2</v>
      </c>
      <c r="L7994" s="20">
        <v>0.28698855919999999</v>
      </c>
      <c r="M7994" s="20">
        <v>1.337349021E-3</v>
      </c>
      <c r="N7994" s="21">
        <v>0</v>
      </c>
    </row>
    <row r="7995" spans="1:14" ht="15" customHeight="1" outlineLevel="1" x14ac:dyDescent="0.3">
      <c r="A7995" s="12">
        <v>7993</v>
      </c>
      <c r="B7995" s="13">
        <v>1</v>
      </c>
      <c r="C7995" s="19">
        <v>1.2114879458449199E-4</v>
      </c>
      <c r="D7995" s="20">
        <v>1.5525901830000001E-4</v>
      </c>
      <c r="E7995" s="21">
        <v>0</v>
      </c>
      <c r="F7995" s="22">
        <v>5.8741981719495297E-6</v>
      </c>
      <c r="G7995" s="22">
        <v>1.14155251141553E-4</v>
      </c>
      <c r="H7995" s="26">
        <v>0</v>
      </c>
      <c r="I7995" s="20">
        <v>0.62878200159999997</v>
      </c>
      <c r="J7995" s="24">
        <v>0.85170000000000001</v>
      </c>
      <c r="K7995" s="20">
        <v>3.3114195280000001E-2</v>
      </c>
      <c r="L7995" s="20">
        <v>0.2757417103</v>
      </c>
      <c r="M7995" s="20">
        <v>4.5108214620000003E-2</v>
      </c>
      <c r="N7995" s="21">
        <v>0</v>
      </c>
    </row>
    <row r="7996" spans="1:14" ht="15" customHeight="1" outlineLevel="1" x14ac:dyDescent="0.3">
      <c r="A7996" s="12">
        <v>7994</v>
      </c>
      <c r="B7996" s="13">
        <v>1</v>
      </c>
      <c r="C7996" s="19">
        <v>1.09920136215776E-4</v>
      </c>
      <c r="D7996" s="20">
        <v>1.589405653E-4</v>
      </c>
      <c r="E7996" s="21">
        <v>0</v>
      </c>
      <c r="F7996" s="22">
        <v>2.3496792687798102E-6</v>
      </c>
      <c r="G7996" s="22">
        <v>1.14155251141553E-4</v>
      </c>
      <c r="H7996" s="26">
        <v>0</v>
      </c>
      <c r="I7996" s="20">
        <v>0.61045384020000004</v>
      </c>
      <c r="J7996" s="24">
        <v>0.86799999999999999</v>
      </c>
      <c r="K7996" s="20">
        <v>1.2174336500000001E-2</v>
      </c>
      <c r="L7996" s="24">
        <v>0.26100445999999999</v>
      </c>
      <c r="M7996" s="20">
        <v>0.19607312830000001</v>
      </c>
      <c r="N7996" s="21">
        <v>0</v>
      </c>
    </row>
    <row r="7997" spans="1:14" ht="15" customHeight="1" outlineLevel="1" x14ac:dyDescent="0.3">
      <c r="A7997" s="12">
        <v>7995</v>
      </c>
      <c r="B7997" s="13">
        <v>1</v>
      </c>
      <c r="C7997" s="19">
        <v>1.01730400054101E-4</v>
      </c>
      <c r="D7997" s="20">
        <v>1.625607532E-4</v>
      </c>
      <c r="E7997" s="21">
        <v>0</v>
      </c>
      <c r="F7997" s="22">
        <v>1.17483963438991E-6</v>
      </c>
      <c r="G7997" s="22">
        <v>1.14155251141553E-4</v>
      </c>
      <c r="H7997" s="26">
        <v>0</v>
      </c>
      <c r="I7997" s="20">
        <v>0.5856283941</v>
      </c>
      <c r="J7997" s="24">
        <v>0.84909999999999997</v>
      </c>
      <c r="K7997" s="20">
        <v>7.9133187239999996E-3</v>
      </c>
      <c r="L7997" s="20">
        <v>0.25828970330000001</v>
      </c>
      <c r="M7997" s="20">
        <v>0.2497591596</v>
      </c>
      <c r="N7997" s="21">
        <v>0</v>
      </c>
    </row>
    <row r="7998" spans="1:14" ht="15" customHeight="1" outlineLevel="1" x14ac:dyDescent="0.3">
      <c r="A7998" s="12">
        <v>7996</v>
      </c>
      <c r="B7998" s="13">
        <v>1</v>
      </c>
      <c r="C7998" s="19">
        <v>8.8104027927090296E-5</v>
      </c>
      <c r="D7998" s="20">
        <v>1.652810074E-4</v>
      </c>
      <c r="E7998" s="21">
        <v>0</v>
      </c>
      <c r="F7998" s="22">
        <v>1.40980756126789E-5</v>
      </c>
      <c r="G7998" s="22">
        <v>1.14155251141553E-4</v>
      </c>
      <c r="H7998" s="26">
        <v>0</v>
      </c>
      <c r="I7998" s="20">
        <v>0.55750581850000003</v>
      </c>
      <c r="J7998" s="24">
        <v>0.83809999999999996</v>
      </c>
      <c r="K7998" s="20">
        <v>2.5687850009999999E-2</v>
      </c>
      <c r="L7998" s="20">
        <v>0.26517355050000002</v>
      </c>
      <c r="M7998" s="20">
        <v>0.15647240309999999</v>
      </c>
      <c r="N7998" s="21">
        <v>0</v>
      </c>
    </row>
    <row r="7999" spans="1:14" ht="15" customHeight="1" outlineLevel="1" x14ac:dyDescent="0.3">
      <c r="A7999" s="12">
        <v>7997</v>
      </c>
      <c r="B7999" s="13">
        <v>1</v>
      </c>
      <c r="C7999" s="19">
        <v>8.4135181875139494E-5</v>
      </c>
      <c r="D7999" s="20">
        <v>1.683898693E-4</v>
      </c>
      <c r="E7999" s="21">
        <v>0</v>
      </c>
      <c r="F7999" s="22">
        <v>3.7594868300476997E-5</v>
      </c>
      <c r="G7999" s="22">
        <v>1.14155251141553E-4</v>
      </c>
      <c r="H7999" s="26">
        <v>0</v>
      </c>
      <c r="I7999" s="20">
        <v>0.53549262990000002</v>
      </c>
      <c r="J7999" s="24">
        <v>0.84089999999999998</v>
      </c>
      <c r="K7999" s="20">
        <v>0.11261261259999999</v>
      </c>
      <c r="L7999" s="20">
        <v>0.28611595890000002</v>
      </c>
      <c r="M7999" s="20">
        <v>4.586632014E-2</v>
      </c>
      <c r="N7999" s="21">
        <v>0</v>
      </c>
    </row>
    <row r="8000" spans="1:14" ht="15" customHeight="1" outlineLevel="1" x14ac:dyDescent="0.3">
      <c r="A8000" s="12">
        <v>7998</v>
      </c>
      <c r="B8000" s="13">
        <v>1</v>
      </c>
      <c r="C8000" s="19">
        <v>9.7831935931211295E-5</v>
      </c>
      <c r="D8000" s="20">
        <v>1.7205096319999999E-4</v>
      </c>
      <c r="E8000" s="21">
        <v>0</v>
      </c>
      <c r="F8000" s="22">
        <v>9.3987170751192502E-5</v>
      </c>
      <c r="G8000" s="22">
        <v>1.14155251141553E-4</v>
      </c>
      <c r="H8000" s="26">
        <v>0</v>
      </c>
      <c r="I8000" s="20">
        <v>0.52007370050000001</v>
      </c>
      <c r="J8000" s="24">
        <v>0.84019999999999995</v>
      </c>
      <c r="K8000" s="20">
        <v>0.19491112729999999</v>
      </c>
      <c r="L8000" s="20">
        <v>0.3129726585</v>
      </c>
      <c r="M8000" s="20">
        <v>1.41920548E-3</v>
      </c>
      <c r="N8000" s="21">
        <v>0</v>
      </c>
    </row>
    <row r="8001" spans="1:14" ht="15" customHeight="1" outlineLevel="1" x14ac:dyDescent="0.3">
      <c r="A8001" s="12">
        <v>7999</v>
      </c>
      <c r="B8001" s="13">
        <v>1</v>
      </c>
      <c r="C8001" s="19">
        <v>1.26420959053746E-4</v>
      </c>
      <c r="D8001" s="20">
        <v>1.7479167049999999E-4</v>
      </c>
      <c r="E8001" s="21">
        <v>0</v>
      </c>
      <c r="F8001" s="22">
        <v>1.8210014333043501E-4</v>
      </c>
      <c r="G8001" s="22">
        <v>1.14155251141553E-4</v>
      </c>
      <c r="H8001" s="26">
        <v>0</v>
      </c>
      <c r="I8001" s="20">
        <v>0.54858417380000002</v>
      </c>
      <c r="J8001" s="24">
        <v>0.86739999999999995</v>
      </c>
      <c r="K8001" s="20">
        <v>0.22485999509999999</v>
      </c>
      <c r="L8001" s="20">
        <v>0.37017645919999997</v>
      </c>
      <c r="M8001" s="20">
        <v>6.5588077420000003E-3</v>
      </c>
      <c r="N8001" s="21">
        <v>0</v>
      </c>
    </row>
    <row r="8002" spans="1:14" ht="15" customHeight="1" outlineLevel="1" x14ac:dyDescent="0.3">
      <c r="A8002" s="12">
        <v>8000</v>
      </c>
      <c r="B8002" s="13">
        <v>1</v>
      </c>
      <c r="C8002" s="19">
        <v>1.5876713789063601E-4</v>
      </c>
      <c r="D8002" s="20">
        <v>1.7213277540000001E-4</v>
      </c>
      <c r="E8002" s="21">
        <v>0</v>
      </c>
      <c r="F8002" s="22">
        <v>1.58603350642637E-4</v>
      </c>
      <c r="G8002" s="22">
        <v>1.14155251141553E-4</v>
      </c>
      <c r="H8002" s="26">
        <v>1.7121628169924099E-2</v>
      </c>
      <c r="I8002" s="20">
        <v>0.57845228859999998</v>
      </c>
      <c r="J8002" s="24">
        <v>0.87319999999999998</v>
      </c>
      <c r="K8002" s="20">
        <v>0.2022157292</v>
      </c>
      <c r="L8002" s="20">
        <v>0.41875121189999998</v>
      </c>
      <c r="M8002" s="20">
        <v>7.8843021400000005E-2</v>
      </c>
      <c r="N8002" s="21">
        <v>0</v>
      </c>
    </row>
    <row r="8003" spans="1:14" ht="15" customHeight="1" outlineLevel="1" x14ac:dyDescent="0.3">
      <c r="A8003" s="12">
        <v>8001</v>
      </c>
      <c r="B8003" s="13">
        <v>1</v>
      </c>
      <c r="C8003" s="19">
        <v>1.7119132767252199E-4</v>
      </c>
      <c r="D8003" s="20">
        <v>1.528660128E-4</v>
      </c>
      <c r="E8003" s="21">
        <v>0</v>
      </c>
      <c r="F8003" s="22">
        <v>1.4685495429873799E-4</v>
      </c>
      <c r="G8003" s="22">
        <v>1.14155251141553E-4</v>
      </c>
      <c r="H8003" s="26">
        <v>9.4007430140526593E-2</v>
      </c>
      <c r="I8003" s="20">
        <v>0.58514352209999998</v>
      </c>
      <c r="J8003" s="24">
        <v>0.85560000000000003</v>
      </c>
      <c r="K8003" s="20">
        <v>0.18151935720000001</v>
      </c>
      <c r="L8003" s="20">
        <v>0.43203412839999999</v>
      </c>
      <c r="M8003" s="20">
        <v>0.110765719</v>
      </c>
      <c r="N8003" s="20">
        <v>2.6609142860000001E-2</v>
      </c>
    </row>
    <row r="8004" spans="1:14" ht="15" customHeight="1" outlineLevel="1" x14ac:dyDescent="0.3">
      <c r="A8004" s="12">
        <v>8002</v>
      </c>
      <c r="B8004" s="13">
        <v>1</v>
      </c>
      <c r="C8004" s="19">
        <v>1.7731586317942601E-4</v>
      </c>
      <c r="D8004" s="20">
        <v>1.3118579150000001E-4</v>
      </c>
      <c r="E8004" s="21">
        <v>0</v>
      </c>
      <c r="F8004" s="22">
        <v>1.6447754881458699E-4</v>
      </c>
      <c r="G8004" s="22">
        <v>1.14155251141553E-4</v>
      </c>
      <c r="H8004" s="26">
        <v>0.212243579389436</v>
      </c>
      <c r="I8004" s="20">
        <v>0.59261055080000002</v>
      </c>
      <c r="J8004" s="24">
        <v>0.84570000000000001</v>
      </c>
      <c r="K8004" s="20">
        <v>0.16252739229999999</v>
      </c>
      <c r="L8004" s="20">
        <v>0.42330812490000003</v>
      </c>
      <c r="M8004" s="20">
        <v>7.0467860399999999E-2</v>
      </c>
      <c r="N8004" s="24">
        <v>0.305838</v>
      </c>
    </row>
    <row r="8005" spans="1:14" ht="15" customHeight="1" outlineLevel="1" x14ac:dyDescent="0.3">
      <c r="A8005" s="12">
        <v>8003</v>
      </c>
      <c r="B8005" s="13">
        <v>1</v>
      </c>
      <c r="C8005" s="19">
        <v>1.79479739199837E-4</v>
      </c>
      <c r="D8005" s="20">
        <v>1.118781228E-4</v>
      </c>
      <c r="E8005" s="21">
        <v>0</v>
      </c>
      <c r="F8005" s="22">
        <v>1.87974341502385E-4</v>
      </c>
      <c r="G8005" s="22">
        <v>1.14155251141553E-4</v>
      </c>
      <c r="H8005" s="26">
        <v>0.29817476982716801</v>
      </c>
      <c r="I8005" s="20">
        <v>0.6117145074</v>
      </c>
      <c r="J8005" s="24">
        <v>0.83809999999999996</v>
      </c>
      <c r="K8005" s="20">
        <v>0.17823228629999999</v>
      </c>
      <c r="L8005" s="20">
        <v>0.41186736470000002</v>
      </c>
      <c r="M8005" s="20">
        <v>2.3695608050000001E-2</v>
      </c>
      <c r="N8005" s="20">
        <v>0.44704028569999998</v>
      </c>
    </row>
    <row r="8006" spans="1:14" ht="15" customHeight="1" outlineLevel="1" x14ac:dyDescent="0.3">
      <c r="A8006" s="12">
        <v>8004</v>
      </c>
      <c r="B8006" s="13">
        <v>1</v>
      </c>
      <c r="C8006" s="19">
        <v>1.84285904203704E-4</v>
      </c>
      <c r="D8006" s="20">
        <v>9.6006564610000004E-5</v>
      </c>
      <c r="E8006" s="21">
        <v>0</v>
      </c>
      <c r="F8006" s="22">
        <v>2.0677177565262301E-4</v>
      </c>
      <c r="G8006" s="22">
        <v>1.14155251141553E-4</v>
      </c>
      <c r="H8006" s="26">
        <v>0.33774834437086099</v>
      </c>
      <c r="I8006" s="20">
        <v>0.62849107839999996</v>
      </c>
      <c r="J8006" s="24">
        <v>0.89439999999999997</v>
      </c>
      <c r="K8006" s="20">
        <v>0.14170927680000001</v>
      </c>
      <c r="L8006" s="20">
        <v>0.38287764200000002</v>
      </c>
      <c r="M8006" s="20">
        <v>1.337349021E-3</v>
      </c>
      <c r="N8006" s="24">
        <v>0.67898999999999998</v>
      </c>
    </row>
    <row r="8007" spans="1:14" ht="15" customHeight="1" outlineLevel="1" x14ac:dyDescent="0.3">
      <c r="A8007" s="12">
        <v>8005</v>
      </c>
      <c r="B8007" s="13">
        <v>1</v>
      </c>
      <c r="C8007" s="19">
        <v>1.87498420295732E-4</v>
      </c>
      <c r="D8007" s="20">
        <v>8.5616420850000006E-5</v>
      </c>
      <c r="E8007" s="21">
        <v>0</v>
      </c>
      <c r="F8007" s="22">
        <v>1.87974341502385E-4</v>
      </c>
      <c r="G8007" s="22">
        <v>1.14155251141553E-4</v>
      </c>
      <c r="H8007" s="26">
        <v>0.33241802616701699</v>
      </c>
      <c r="I8007" s="20">
        <v>0.63101241269999997</v>
      </c>
      <c r="J8007" s="24">
        <v>0.9284</v>
      </c>
      <c r="K8007" s="20">
        <v>0.13635256879999999</v>
      </c>
      <c r="L8007" s="20">
        <v>0.36145045570000001</v>
      </c>
      <c r="M8007" s="20">
        <v>4.1521965869999997E-2</v>
      </c>
      <c r="N8007" s="20">
        <v>0.44575885710000002</v>
      </c>
    </row>
    <row r="8008" spans="1:14" ht="15" customHeight="1" outlineLevel="1" x14ac:dyDescent="0.3">
      <c r="A8008" s="12">
        <v>8006</v>
      </c>
      <c r="B8008" s="13">
        <v>1</v>
      </c>
      <c r="C8008" s="19">
        <v>1.83402663250228E-4</v>
      </c>
      <c r="D8008" s="20">
        <v>8.2998431870000001E-5</v>
      </c>
      <c r="E8008" s="21">
        <v>0</v>
      </c>
      <c r="F8008" s="22">
        <v>1.90324020771165E-4</v>
      </c>
      <c r="G8008" s="22">
        <v>1.14155251141553E-4</v>
      </c>
      <c r="H8008" s="26">
        <v>0.27394605071878497</v>
      </c>
      <c r="I8008" s="20">
        <v>0.63401861910000001</v>
      </c>
      <c r="J8008" s="24">
        <v>0.93489999999999995</v>
      </c>
      <c r="K8008" s="20">
        <v>0.1408570733</v>
      </c>
      <c r="L8008" s="20">
        <v>0.3502036067</v>
      </c>
      <c r="M8008" s="20">
        <v>0.1820319594</v>
      </c>
      <c r="N8008" s="20">
        <v>0.23200542860000001</v>
      </c>
    </row>
    <row r="8009" spans="1:14" ht="15" customHeight="1" outlineLevel="1" x14ac:dyDescent="0.3">
      <c r="A8009" s="12">
        <v>8007</v>
      </c>
      <c r="B8009" s="13">
        <v>1</v>
      </c>
      <c r="C8009" s="19">
        <v>1.75369648200385E-4</v>
      </c>
      <c r="D8009" s="20">
        <v>8.852075237E-5</v>
      </c>
      <c r="E8009" s="21">
        <v>0</v>
      </c>
      <c r="F8009" s="22">
        <v>2.1382081345896301E-4</v>
      </c>
      <c r="G8009" s="22">
        <v>1.14155251141553E-4</v>
      </c>
      <c r="H8009" s="26">
        <v>0.16830883540623501</v>
      </c>
      <c r="I8009" s="20">
        <v>0.63547323509999998</v>
      </c>
      <c r="J8009" s="24">
        <v>0.92100000000000004</v>
      </c>
      <c r="K8009" s="20">
        <v>0.13866569270000001</v>
      </c>
      <c r="L8009" s="20">
        <v>0.35524529770000002</v>
      </c>
      <c r="M8009" s="20">
        <v>0.23147915760000001</v>
      </c>
      <c r="N8009" s="20">
        <v>0.17248028570000001</v>
      </c>
    </row>
    <row r="8010" spans="1:14" ht="15" customHeight="1" outlineLevel="1" x14ac:dyDescent="0.3">
      <c r="A8010" s="12">
        <v>8008</v>
      </c>
      <c r="B8010" s="13">
        <v>1</v>
      </c>
      <c r="C8010" s="19">
        <v>1.629039261801E-4</v>
      </c>
      <c r="D8010" s="20">
        <v>1.050468078E-4</v>
      </c>
      <c r="E8010" s="21">
        <v>0</v>
      </c>
      <c r="F8010" s="22">
        <v>2.23219530534082E-4</v>
      </c>
      <c r="G8010" s="22">
        <v>1.14155251141553E-4</v>
      </c>
      <c r="H8010" s="26">
        <v>5.3787756420610601E-2</v>
      </c>
      <c r="I8010" s="20">
        <v>0.62975174550000002</v>
      </c>
      <c r="J8010" s="24">
        <v>0.91820000000000002</v>
      </c>
      <c r="K8010" s="20">
        <v>0.25760896030000002</v>
      </c>
      <c r="L8010" s="20">
        <v>0.38413806480000001</v>
      </c>
      <c r="M8010" s="20">
        <v>0.1454183013</v>
      </c>
      <c r="N8010" s="20">
        <v>0.46918114290000001</v>
      </c>
    </row>
    <row r="8011" spans="1:14" ht="15" customHeight="1" outlineLevel="1" x14ac:dyDescent="0.3">
      <c r="A8011" s="12">
        <v>8009</v>
      </c>
      <c r="B8011" s="13">
        <v>1</v>
      </c>
      <c r="C8011" s="19">
        <v>1.5761850180714E-4</v>
      </c>
      <c r="D8011" s="20">
        <v>1.2527486329999999E-4</v>
      </c>
      <c r="E8011" s="21">
        <v>0</v>
      </c>
      <c r="F8011" s="22">
        <v>2.23219530534082E-4</v>
      </c>
      <c r="G8011" s="22">
        <v>1.14155251141553E-4</v>
      </c>
      <c r="H8011" s="26">
        <v>0</v>
      </c>
      <c r="I8011" s="20">
        <v>0.6337276959</v>
      </c>
      <c r="J8011" s="24">
        <v>0.91779999999999995</v>
      </c>
      <c r="K8011" s="20">
        <v>0.35244704160000001</v>
      </c>
      <c r="L8011" s="20">
        <v>0.42447159200000001</v>
      </c>
      <c r="M8011" s="20">
        <v>4.2681954639999999E-2</v>
      </c>
      <c r="N8011" s="21">
        <v>0</v>
      </c>
    </row>
    <row r="8012" spans="1:14" ht="15" customHeight="1" outlineLevel="1" x14ac:dyDescent="0.3">
      <c r="A8012" s="12">
        <v>8010</v>
      </c>
      <c r="B8012" s="13">
        <v>1</v>
      </c>
      <c r="C8012" s="19">
        <v>1.7207667516521999E-4</v>
      </c>
      <c r="D8012" s="20">
        <v>1.3451963689999999E-4</v>
      </c>
      <c r="E8012" s="21">
        <v>0</v>
      </c>
      <c r="F8012" s="22">
        <v>1.6447754881458699E-4</v>
      </c>
      <c r="G8012" s="22">
        <v>1.14155251141553E-4</v>
      </c>
      <c r="H8012" s="26">
        <v>0</v>
      </c>
      <c r="I8012" s="20">
        <v>0.64420093099999998</v>
      </c>
      <c r="J8012" s="24">
        <v>0.90690000000000004</v>
      </c>
      <c r="K8012" s="20">
        <v>0.31884587289999999</v>
      </c>
      <c r="L8012" s="20">
        <v>0.49321310839999999</v>
      </c>
      <c r="M8012" s="20">
        <v>1.3778720329999999E-3</v>
      </c>
      <c r="N8012" s="21">
        <v>0</v>
      </c>
    </row>
    <row r="8013" spans="1:14" ht="15" customHeight="1" outlineLevel="1" x14ac:dyDescent="0.3">
      <c r="A8013" s="12">
        <v>8011</v>
      </c>
      <c r="B8013" s="13">
        <v>1</v>
      </c>
      <c r="C8013" s="19">
        <v>1.86495520442911E-4</v>
      </c>
      <c r="D8013" s="20">
        <v>1.403078469E-4</v>
      </c>
      <c r="E8013" s="21">
        <v>0</v>
      </c>
      <c r="F8013" s="22">
        <v>1.1748396343899099E-4</v>
      </c>
      <c r="G8013" s="22">
        <v>1.14155251141553E-4</v>
      </c>
      <c r="H8013" s="26">
        <v>0</v>
      </c>
      <c r="I8013" s="20">
        <v>0.64410395659999997</v>
      </c>
      <c r="J8013" s="24">
        <v>0.85940000000000005</v>
      </c>
      <c r="K8013" s="20">
        <v>0.1579011444</v>
      </c>
      <c r="L8013" s="20">
        <v>0.4919526857</v>
      </c>
      <c r="M8013" s="20">
        <v>5.706861249E-3</v>
      </c>
      <c r="N8013" s="21">
        <v>0</v>
      </c>
    </row>
    <row r="8014" spans="1:14" ht="15" customHeight="1" outlineLevel="1" x14ac:dyDescent="0.3">
      <c r="A8014" s="12">
        <v>8012</v>
      </c>
      <c r="B8014" s="13">
        <v>1</v>
      </c>
      <c r="C8014" s="19">
        <v>1.8430213010855301E-4</v>
      </c>
      <c r="D8014" s="20">
        <v>1.4523702919999999E-4</v>
      </c>
      <c r="E8014" s="21">
        <v>0</v>
      </c>
      <c r="F8014" s="22">
        <v>8.8112972579242903E-5</v>
      </c>
      <c r="G8014" s="22">
        <v>1.14155251141553E-4</v>
      </c>
      <c r="H8014" s="26">
        <v>0</v>
      </c>
      <c r="I8014" s="20">
        <v>0.65069821569999997</v>
      </c>
      <c r="J8014" s="24">
        <v>0.8498</v>
      </c>
      <c r="K8014" s="20">
        <v>9.8612125640000006E-2</v>
      </c>
      <c r="L8014" s="20">
        <v>0.41787861160000001</v>
      </c>
      <c r="M8014" s="20">
        <v>7.200136352E-2</v>
      </c>
      <c r="N8014" s="21">
        <v>0</v>
      </c>
    </row>
    <row r="8015" spans="1:14" ht="15" customHeight="1" outlineLevel="1" x14ac:dyDescent="0.3">
      <c r="A8015" s="12">
        <v>8013</v>
      </c>
      <c r="B8015" s="13">
        <v>1</v>
      </c>
      <c r="C8015" s="19">
        <v>1.61400402502915E-4</v>
      </c>
      <c r="D8015" s="20">
        <v>1.4957307349999999E-4</v>
      </c>
      <c r="E8015" s="21">
        <v>0</v>
      </c>
      <c r="F8015" s="22">
        <v>5.87419817194953E-5</v>
      </c>
      <c r="G8015" s="22">
        <v>1.14155251141553E-4</v>
      </c>
      <c r="H8015" s="26">
        <v>0</v>
      </c>
      <c r="I8015" s="20">
        <v>0.63983708299999997</v>
      </c>
      <c r="J8015" s="24">
        <v>0.81950000000000001</v>
      </c>
      <c r="K8015" s="20">
        <v>0.11626491360000001</v>
      </c>
      <c r="L8015" s="20">
        <v>0.39955400429999999</v>
      </c>
      <c r="M8015" s="20">
        <v>0.1028074368</v>
      </c>
      <c r="N8015" s="21">
        <v>0</v>
      </c>
    </row>
    <row r="8016" spans="1:14" ht="15" customHeight="1" outlineLevel="1" x14ac:dyDescent="0.3">
      <c r="A8016" s="12">
        <v>8014</v>
      </c>
      <c r="B8016" s="13">
        <v>1</v>
      </c>
      <c r="C8016" s="19">
        <v>1.40603309851556E-4</v>
      </c>
      <c r="D8016" s="20">
        <v>1.5223196849999999E-4</v>
      </c>
      <c r="E8016" s="21">
        <v>0</v>
      </c>
      <c r="F8016" s="22">
        <v>3.7594868300476997E-5</v>
      </c>
      <c r="G8016" s="22">
        <v>1.14155251141553E-4</v>
      </c>
      <c r="H8016" s="26">
        <v>0</v>
      </c>
      <c r="I8016" s="20">
        <v>0.62752133440000002</v>
      </c>
      <c r="J8016" s="24">
        <v>0.7984</v>
      </c>
      <c r="K8016" s="20">
        <v>0.19357195029999999</v>
      </c>
      <c r="L8016" s="20">
        <v>0.396742292</v>
      </c>
      <c r="M8016" s="20">
        <v>6.6214450859999996E-2</v>
      </c>
      <c r="N8016" s="21">
        <v>0</v>
      </c>
    </row>
    <row r="8017" spans="1:14" ht="15" customHeight="1" outlineLevel="1" x14ac:dyDescent="0.3">
      <c r="A8017" s="12">
        <v>8015</v>
      </c>
      <c r="B8017" s="13">
        <v>1</v>
      </c>
      <c r="C8017" s="19">
        <v>1.40148646885616E-4</v>
      </c>
      <c r="D8017" s="20">
        <v>1.537863995E-4</v>
      </c>
      <c r="E8017" s="21">
        <v>0</v>
      </c>
      <c r="F8017" s="22">
        <v>2.3496792687798098E-5</v>
      </c>
      <c r="G8017" s="22">
        <v>1.14155251141553E-4</v>
      </c>
      <c r="H8017" s="26">
        <v>0</v>
      </c>
      <c r="I8017" s="20">
        <v>0.6162723041</v>
      </c>
      <c r="J8017" s="24">
        <v>0.79320000000000002</v>
      </c>
      <c r="K8017" s="20">
        <v>6.9758948139999999E-2</v>
      </c>
      <c r="L8017" s="20">
        <v>0.38530153189999999</v>
      </c>
      <c r="M8017" s="20">
        <v>2.272746481E-2</v>
      </c>
      <c r="N8017" s="21">
        <v>0</v>
      </c>
    </row>
    <row r="8018" spans="1:14" ht="15" customHeight="1" outlineLevel="1" x14ac:dyDescent="0.3">
      <c r="A8018" s="12">
        <v>8016</v>
      </c>
      <c r="B8018" s="13">
        <v>1</v>
      </c>
      <c r="C8018" s="19">
        <v>1.4288511700357299E-4</v>
      </c>
      <c r="D8018" s="20">
        <v>1.548908636E-4</v>
      </c>
      <c r="E8018" s="21">
        <v>0</v>
      </c>
      <c r="F8018" s="22">
        <v>9.3987170751192492E-6</v>
      </c>
      <c r="G8018" s="22">
        <v>1.14155251141553E-4</v>
      </c>
      <c r="H8018" s="26">
        <v>0</v>
      </c>
      <c r="I8018" s="20">
        <v>0.60618696660000004</v>
      </c>
      <c r="J8018" s="24">
        <v>0.78520000000000001</v>
      </c>
      <c r="K8018" s="20">
        <v>7.7550523499999996E-2</v>
      </c>
      <c r="L8018" s="20">
        <v>0.35437269729999998</v>
      </c>
      <c r="M8018" s="20">
        <v>1.337349021E-3</v>
      </c>
      <c r="N8018" s="21">
        <v>0</v>
      </c>
    </row>
    <row r="8019" spans="1:14" ht="15" customHeight="1" outlineLevel="1" x14ac:dyDescent="0.3">
      <c r="A8019" s="12">
        <v>8017</v>
      </c>
      <c r="B8019" s="13">
        <v>1</v>
      </c>
      <c r="C8019" s="19">
        <v>1.28480198004014E-4</v>
      </c>
      <c r="D8019" s="20">
        <v>1.5495222269999999E-4</v>
      </c>
      <c r="E8019" s="21">
        <v>0</v>
      </c>
      <c r="F8019" s="22">
        <v>5.8741981719495297E-6</v>
      </c>
      <c r="G8019" s="22">
        <v>1.14155251141553E-4</v>
      </c>
      <c r="H8019" s="26">
        <v>0</v>
      </c>
      <c r="I8019" s="20">
        <v>0.58572536850000001</v>
      </c>
      <c r="J8019" s="24">
        <v>0.75780000000000003</v>
      </c>
      <c r="K8019" s="20">
        <v>7.5237399560000001E-2</v>
      </c>
      <c r="L8019" s="20">
        <v>0.33566026760000001</v>
      </c>
      <c r="M8019" s="20">
        <v>3.6507074370000003E-2</v>
      </c>
      <c r="N8019" s="21">
        <v>0</v>
      </c>
    </row>
    <row r="8020" spans="1:14" ht="15" customHeight="1" outlineLevel="1" x14ac:dyDescent="0.3">
      <c r="A8020" s="12">
        <v>8018</v>
      </c>
      <c r="B8020" s="13">
        <v>1</v>
      </c>
      <c r="C8020" s="19">
        <v>1.15931317789365E-4</v>
      </c>
      <c r="D8020" s="20">
        <v>1.5677254319999999E-4</v>
      </c>
      <c r="E8020" s="21">
        <v>0</v>
      </c>
      <c r="F8020" s="22">
        <v>2.3496792687798102E-6</v>
      </c>
      <c r="G8020" s="22">
        <v>1.14155251141553E-4</v>
      </c>
      <c r="H8020" s="26">
        <v>0</v>
      </c>
      <c r="I8020" s="20">
        <v>0.57534910780000004</v>
      </c>
      <c r="J8020" s="24">
        <v>0.73960000000000004</v>
      </c>
      <c r="K8020" s="20">
        <v>3.4331628929999997E-2</v>
      </c>
      <c r="L8020" s="20">
        <v>0.33808415749999998</v>
      </c>
      <c r="M8020" s="20">
        <v>0.1622527097</v>
      </c>
      <c r="N8020" s="21">
        <v>0</v>
      </c>
    </row>
    <row r="8021" spans="1:14" ht="15" customHeight="1" outlineLevel="1" x14ac:dyDescent="0.3">
      <c r="A8021" s="12">
        <v>8019</v>
      </c>
      <c r="B8021" s="13">
        <v>1</v>
      </c>
      <c r="C8021" s="19">
        <v>1.0769338595578E-4</v>
      </c>
      <c r="D8021" s="20">
        <v>1.5793836640000001E-4</v>
      </c>
      <c r="E8021" s="21">
        <v>0</v>
      </c>
      <c r="F8021" s="22">
        <v>1.17483963438991E-6</v>
      </c>
      <c r="G8021" s="22">
        <v>1.14155251141553E-4</v>
      </c>
      <c r="H8021" s="26">
        <v>0</v>
      </c>
      <c r="I8021" s="20">
        <v>0.55595422809999995</v>
      </c>
      <c r="J8021" s="24">
        <v>0.70930000000000004</v>
      </c>
      <c r="K8021" s="20">
        <v>3.4453372289999999E-2</v>
      </c>
      <c r="L8021" s="20">
        <v>0.33662982349999998</v>
      </c>
      <c r="M8021" s="20">
        <v>0.20576640460000001</v>
      </c>
      <c r="N8021" s="21">
        <v>0</v>
      </c>
    </row>
    <row r="8022" spans="1:14" ht="15" customHeight="1" outlineLevel="1" x14ac:dyDescent="0.3">
      <c r="A8022" s="12">
        <v>8020</v>
      </c>
      <c r="B8022" s="13">
        <v>1</v>
      </c>
      <c r="C8022" s="19">
        <v>9.4503890652189898E-5</v>
      </c>
      <c r="D8022" s="20">
        <v>1.5924736089999999E-4</v>
      </c>
      <c r="E8022" s="21">
        <v>0</v>
      </c>
      <c r="F8022" s="22">
        <v>1.40980756126789E-5</v>
      </c>
      <c r="G8022" s="22">
        <v>1.14155251141553E-4</v>
      </c>
      <c r="H8022" s="26">
        <v>0</v>
      </c>
      <c r="I8022" s="20">
        <v>0.54111714509999997</v>
      </c>
      <c r="J8022" s="24">
        <v>0.67169999999999996</v>
      </c>
      <c r="K8022" s="20">
        <v>7.4385196010000001E-2</v>
      </c>
      <c r="L8022" s="20">
        <v>0.3321698662</v>
      </c>
      <c r="M8022" s="20">
        <v>0.1298329198</v>
      </c>
      <c r="N8022" s="21">
        <v>0</v>
      </c>
    </row>
    <row r="8023" spans="1:14" ht="15" customHeight="1" outlineLevel="1" x14ac:dyDescent="0.3">
      <c r="A8023" s="12">
        <v>8021</v>
      </c>
      <c r="B8023" s="13">
        <v>1</v>
      </c>
      <c r="C8023" s="19">
        <v>9.3887702685192996E-5</v>
      </c>
      <c r="D8023" s="20">
        <v>1.6135402390000001E-4</v>
      </c>
      <c r="E8023" s="21">
        <v>0</v>
      </c>
      <c r="F8023" s="22">
        <v>3.7594868300476997E-5</v>
      </c>
      <c r="G8023" s="22">
        <v>1.14155251141553E-4</v>
      </c>
      <c r="H8023" s="26">
        <v>0</v>
      </c>
      <c r="I8023" s="20">
        <v>0.52240108610000002</v>
      </c>
      <c r="J8023" s="24">
        <v>0.62480000000000002</v>
      </c>
      <c r="K8023" s="20">
        <v>0.16605794979999999</v>
      </c>
      <c r="L8023" s="20">
        <v>0.33585417880000001</v>
      </c>
      <c r="M8023" s="20">
        <v>3.8187213070000003E-2</v>
      </c>
      <c r="N8023" s="21">
        <v>0</v>
      </c>
    </row>
    <row r="8024" spans="1:14" ht="15" customHeight="1" outlineLevel="1" x14ac:dyDescent="0.3">
      <c r="A8024" s="12">
        <v>8022</v>
      </c>
      <c r="B8024" s="13">
        <v>1</v>
      </c>
      <c r="C8024" s="19">
        <v>1.0256157336866699E-4</v>
      </c>
      <c r="D8024" s="20">
        <v>1.631947974E-4</v>
      </c>
      <c r="E8024" s="21">
        <v>0</v>
      </c>
      <c r="F8024" s="22">
        <v>9.3987170751192502E-5</v>
      </c>
      <c r="G8024" s="22">
        <v>1.14155251141553E-4</v>
      </c>
      <c r="H8024" s="26">
        <v>0</v>
      </c>
      <c r="I8024" s="20">
        <v>0.50009697440000001</v>
      </c>
      <c r="J8024" s="24">
        <v>0.60350000000000004</v>
      </c>
      <c r="K8024" s="20">
        <v>0.24993912830000001</v>
      </c>
      <c r="L8024" s="20">
        <v>0.3742485941</v>
      </c>
      <c r="M8024" s="20">
        <v>1.3173889190000001E-3</v>
      </c>
      <c r="N8024" s="21">
        <v>0</v>
      </c>
    </row>
    <row r="8025" spans="1:14" ht="15" customHeight="1" outlineLevel="1" x14ac:dyDescent="0.3">
      <c r="A8025" s="12">
        <v>8023</v>
      </c>
      <c r="B8025" s="13">
        <v>1</v>
      </c>
      <c r="C8025" s="19">
        <v>1.31727807042843E-4</v>
      </c>
      <c r="D8025" s="20">
        <v>1.654446317E-4</v>
      </c>
      <c r="E8025" s="21">
        <v>0</v>
      </c>
      <c r="F8025" s="22">
        <v>1.8210014333043501E-4</v>
      </c>
      <c r="G8025" s="22">
        <v>1.14155251141553E-4</v>
      </c>
      <c r="H8025" s="26">
        <v>0</v>
      </c>
      <c r="I8025" s="20">
        <v>0.47100465479999998</v>
      </c>
      <c r="J8025" s="24">
        <v>0.59950000000000003</v>
      </c>
      <c r="K8025" s="20">
        <v>0.22510348190000001</v>
      </c>
      <c r="L8025" s="20">
        <v>0.42515028119999998</v>
      </c>
      <c r="M8025" s="20">
        <v>4.572483764E-3</v>
      </c>
      <c r="N8025" s="21">
        <v>0</v>
      </c>
    </row>
    <row r="8026" spans="1:14" ht="15" customHeight="1" outlineLevel="1" x14ac:dyDescent="0.3">
      <c r="A8026" s="12">
        <v>8024</v>
      </c>
      <c r="B8026" s="13">
        <v>1</v>
      </c>
      <c r="C8026" s="19">
        <v>1.6260423235302701E-4</v>
      </c>
      <c r="D8026" s="20">
        <v>1.663445654E-4</v>
      </c>
      <c r="E8026" s="21">
        <v>0</v>
      </c>
      <c r="F8026" s="22">
        <v>1.58603350642637E-4</v>
      </c>
      <c r="G8026" s="22">
        <v>1.14155251141553E-4</v>
      </c>
      <c r="H8026" s="26">
        <v>1.8252301728315299E-2</v>
      </c>
      <c r="I8026" s="20">
        <v>0.4386152056</v>
      </c>
      <c r="J8026" s="24">
        <v>0.56769999999999998</v>
      </c>
      <c r="K8026" s="20">
        <v>0.2429997565</v>
      </c>
      <c r="L8026" s="20">
        <v>0.44987395769999999</v>
      </c>
      <c r="M8026" s="20">
        <v>6.2499405959999997E-2</v>
      </c>
      <c r="N8026" s="21">
        <v>0</v>
      </c>
    </row>
    <row r="8027" spans="1:14" ht="15" customHeight="1" outlineLevel="1" x14ac:dyDescent="0.3">
      <c r="A8027" s="12">
        <v>8025</v>
      </c>
      <c r="B8027" s="13">
        <v>1</v>
      </c>
      <c r="C8027" s="19">
        <v>1.72457495812138E-4</v>
      </c>
      <c r="D8027" s="20">
        <v>1.5296827799999999E-4</v>
      </c>
      <c r="E8027" s="21">
        <v>0</v>
      </c>
      <c r="F8027" s="22">
        <v>1.4685495429873799E-4</v>
      </c>
      <c r="G8027" s="22">
        <v>1.14155251141553E-4</v>
      </c>
      <c r="H8027" s="26">
        <v>8.7384913584235197E-2</v>
      </c>
      <c r="I8027" s="20">
        <v>0.38207913110000002</v>
      </c>
      <c r="J8027" s="24">
        <v>0.51200000000000001</v>
      </c>
      <c r="K8027" s="20">
        <v>0.17786705620000001</v>
      </c>
      <c r="L8027" s="20">
        <v>0.43445801820000002</v>
      </c>
      <c r="M8027" s="20">
        <v>9.1599358160000005E-2</v>
      </c>
      <c r="N8027" s="20">
        <v>1.2056571429999999E-2</v>
      </c>
    </row>
    <row r="8028" spans="1:14" ht="15" customHeight="1" outlineLevel="1" x14ac:dyDescent="0.3">
      <c r="A8028" s="12">
        <v>8026</v>
      </c>
      <c r="B8028" s="13">
        <v>1</v>
      </c>
      <c r="C8028" s="19">
        <v>1.7686661171521301E-4</v>
      </c>
      <c r="D8028" s="20">
        <v>1.3120624460000001E-4</v>
      </c>
      <c r="E8028" s="21">
        <v>0</v>
      </c>
      <c r="F8028" s="22">
        <v>1.6447754881458699E-4</v>
      </c>
      <c r="G8028" s="22">
        <v>1.14155251141553E-4</v>
      </c>
      <c r="H8028" s="26">
        <v>0.19625262477790301</v>
      </c>
      <c r="I8028" s="20">
        <v>0.35075640029999999</v>
      </c>
      <c r="J8028" s="24">
        <v>0.45219999999999999</v>
      </c>
      <c r="K8028" s="20">
        <v>0.16179693210000001</v>
      </c>
      <c r="L8028" s="20">
        <v>0.42136901300000001</v>
      </c>
      <c r="M8028" s="20">
        <v>6.016074465E-2</v>
      </c>
      <c r="N8028" s="20">
        <v>0.1713882857</v>
      </c>
    </row>
    <row r="8029" spans="1:14" ht="15" customHeight="1" outlineLevel="1" x14ac:dyDescent="0.3">
      <c r="A8029" s="12">
        <v>8027</v>
      </c>
      <c r="B8029" s="13">
        <v>1</v>
      </c>
      <c r="C8029" s="19">
        <v>1.8122525437480499E-4</v>
      </c>
      <c r="D8029" s="20">
        <v>1.0889197909999999E-4</v>
      </c>
      <c r="E8029" s="21">
        <v>0</v>
      </c>
      <c r="F8029" s="22">
        <v>1.87974341502385E-4</v>
      </c>
      <c r="G8029" s="22">
        <v>1.14155251141553E-4</v>
      </c>
      <c r="H8029" s="26">
        <v>0.291229203682765</v>
      </c>
      <c r="I8029" s="20">
        <v>0.33165244379999997</v>
      </c>
      <c r="J8029" s="24">
        <v>0.39829999999999999</v>
      </c>
      <c r="K8029" s="20">
        <v>0.16228390549999999</v>
      </c>
      <c r="L8029" s="20">
        <v>0.4209811906</v>
      </c>
      <c r="M8029" s="20">
        <v>2.1325263720000001E-2</v>
      </c>
      <c r="N8029" s="20">
        <v>0.1656942857</v>
      </c>
    </row>
    <row r="8030" spans="1:14" ht="15" customHeight="1" outlineLevel="1" x14ac:dyDescent="0.3">
      <c r="A8030" s="12">
        <v>8028</v>
      </c>
      <c r="B8030" s="13">
        <v>1</v>
      </c>
      <c r="C8030" s="19">
        <v>1.8802518610928199E-4</v>
      </c>
      <c r="D8030" s="20">
        <v>8.9482045200000001E-5</v>
      </c>
      <c r="E8030" s="21">
        <v>0</v>
      </c>
      <c r="F8030" s="22">
        <v>2.0677177565262301E-4</v>
      </c>
      <c r="G8030" s="22">
        <v>1.14155251141553E-4</v>
      </c>
      <c r="H8030" s="26">
        <v>0.34663220804393502</v>
      </c>
      <c r="I8030" s="20">
        <v>0.30314197050000002</v>
      </c>
      <c r="J8030" s="24">
        <v>0.34860000000000002</v>
      </c>
      <c r="K8030" s="20">
        <v>0.1531531532</v>
      </c>
      <c r="L8030" s="20">
        <v>0.41991467910000002</v>
      </c>
      <c r="M8030" s="20">
        <v>1.337349021E-3</v>
      </c>
      <c r="N8030" s="20">
        <v>0.24683657140000001</v>
      </c>
    </row>
    <row r="8031" spans="1:14" ht="15" customHeight="1" outlineLevel="1" x14ac:dyDescent="0.3">
      <c r="A8031" s="12">
        <v>8029</v>
      </c>
      <c r="B8031" s="13">
        <v>1</v>
      </c>
      <c r="C8031" s="19">
        <v>1.8980947486169799E-4</v>
      </c>
      <c r="D8031" s="20">
        <v>7.7435205279999996E-5</v>
      </c>
      <c r="E8031" s="21">
        <v>0</v>
      </c>
      <c r="F8031" s="22">
        <v>1.87974341502385E-4</v>
      </c>
      <c r="G8031" s="22">
        <v>1.14155251141553E-4</v>
      </c>
      <c r="H8031" s="26">
        <v>0.33839444354708398</v>
      </c>
      <c r="I8031" s="20">
        <v>0.27104344450000001</v>
      </c>
      <c r="J8031" s="24">
        <v>0.31169999999999998</v>
      </c>
      <c r="K8031" s="20">
        <v>0.1950328707</v>
      </c>
      <c r="L8031" s="20">
        <v>0.40420787279999998</v>
      </c>
      <c r="M8031" s="20">
        <v>3.339882668E-2</v>
      </c>
      <c r="N8031" s="20">
        <v>0.72592371430000002</v>
      </c>
    </row>
    <row r="8032" spans="1:14" ht="15" customHeight="1" outlineLevel="1" x14ac:dyDescent="0.3">
      <c r="A8032" s="12">
        <v>8030</v>
      </c>
      <c r="B8032" s="13">
        <v>1</v>
      </c>
      <c r="C8032" s="19">
        <v>1.84687812453363E-4</v>
      </c>
      <c r="D8032" s="20">
        <v>7.438770249E-5</v>
      </c>
      <c r="E8032" s="21">
        <v>0</v>
      </c>
      <c r="F8032" s="22">
        <v>1.90324020771165E-4</v>
      </c>
      <c r="G8032" s="22">
        <v>1.14155251141553E-4</v>
      </c>
      <c r="H8032" s="26">
        <v>0.27976094330479701</v>
      </c>
      <c r="I8032" s="20">
        <v>0.23690845620000001</v>
      </c>
      <c r="J8032" s="24">
        <v>0.29320000000000002</v>
      </c>
      <c r="K8032" s="20">
        <v>0.18845872899999999</v>
      </c>
      <c r="L8032" s="20">
        <v>0.39393057980000001</v>
      </c>
      <c r="M8032" s="20">
        <v>0.14989642580000001</v>
      </c>
      <c r="N8032" s="24">
        <v>0.79754999999999998</v>
      </c>
    </row>
    <row r="8033" spans="1:14" ht="15" customHeight="1" outlineLevel="1" x14ac:dyDescent="0.3">
      <c r="A8033" s="12">
        <v>8031</v>
      </c>
      <c r="B8033" s="13">
        <v>1</v>
      </c>
      <c r="C8033" s="19">
        <v>1.75345404612346E-4</v>
      </c>
      <c r="D8033" s="20">
        <v>8.2937072750000003E-5</v>
      </c>
      <c r="E8033" s="21">
        <v>0</v>
      </c>
      <c r="F8033" s="22">
        <v>2.1382081345896301E-4</v>
      </c>
      <c r="G8033" s="22">
        <v>1.14155251141553E-4</v>
      </c>
      <c r="H8033" s="26">
        <v>0.17040865772896099</v>
      </c>
      <c r="I8033" s="20">
        <v>0.2099495733</v>
      </c>
      <c r="J8033" s="24">
        <v>0.29320000000000002</v>
      </c>
      <c r="K8033" s="20">
        <v>0.1963720477</v>
      </c>
      <c r="L8033" s="20">
        <v>0.38588326550000002</v>
      </c>
      <c r="M8033" s="20">
        <v>0.1897285175</v>
      </c>
      <c r="N8033" s="20">
        <v>0.56692628570000003</v>
      </c>
    </row>
    <row r="8034" spans="1:14" ht="15" customHeight="1" outlineLevel="1" x14ac:dyDescent="0.3">
      <c r="A8034" s="12">
        <v>8032</v>
      </c>
      <c r="B8034" s="13">
        <v>1</v>
      </c>
      <c r="C8034" s="19">
        <v>1.5964248243062099E-4</v>
      </c>
      <c r="D8034" s="20">
        <v>1.1138724989999999E-4</v>
      </c>
      <c r="E8034" s="21">
        <v>0</v>
      </c>
      <c r="F8034" s="22">
        <v>2.23219530534082E-4</v>
      </c>
      <c r="G8034" s="22">
        <v>1.14155251141553E-4</v>
      </c>
      <c r="H8034" s="26">
        <v>5.6210628331448902E-2</v>
      </c>
      <c r="I8034" s="20">
        <v>0.18987587280000001</v>
      </c>
      <c r="J8034" s="24">
        <v>0.29970000000000002</v>
      </c>
      <c r="K8034" s="20">
        <v>0.36182128070000003</v>
      </c>
      <c r="L8034" s="20">
        <v>0.38927671130000002</v>
      </c>
      <c r="M8034" s="20">
        <v>0.1200872865</v>
      </c>
      <c r="N8034" s="20">
        <v>0.24896485709999999</v>
      </c>
    </row>
    <row r="8035" spans="1:14" ht="15" customHeight="1" outlineLevel="1" x14ac:dyDescent="0.3">
      <c r="A8035" s="12">
        <v>8033</v>
      </c>
      <c r="B8035" s="13">
        <v>1</v>
      </c>
      <c r="C8035" s="19">
        <v>1.5185012143060299E-4</v>
      </c>
      <c r="D8035" s="20">
        <v>1.42475869E-4</v>
      </c>
      <c r="E8035" s="21">
        <v>0</v>
      </c>
      <c r="F8035" s="22">
        <v>2.23219530534082E-4</v>
      </c>
      <c r="G8035" s="22">
        <v>1.14155251141553E-4</v>
      </c>
      <c r="H8035" s="26">
        <v>0</v>
      </c>
      <c r="I8035" s="20">
        <v>0.1798875097</v>
      </c>
      <c r="J8035" s="24">
        <v>0.30099999999999999</v>
      </c>
      <c r="K8035" s="20">
        <v>0.46104212319999999</v>
      </c>
      <c r="L8035" s="20">
        <v>0.43465192940000003</v>
      </c>
      <c r="M8035" s="20">
        <v>3.537324754E-2</v>
      </c>
      <c r="N8035" s="21">
        <v>0</v>
      </c>
    </row>
    <row r="8036" spans="1:14" ht="15" customHeight="1" outlineLevel="1" x14ac:dyDescent="0.3">
      <c r="A8036" s="12">
        <v>8034</v>
      </c>
      <c r="B8036" s="13">
        <v>1</v>
      </c>
      <c r="C8036" s="19">
        <v>1.65398771070202E-4</v>
      </c>
      <c r="D8036" s="20">
        <v>1.553408305E-4</v>
      </c>
      <c r="E8036" s="21">
        <v>0</v>
      </c>
      <c r="F8036" s="22">
        <v>1.6447754881458699E-4</v>
      </c>
      <c r="G8036" s="22">
        <v>1.14155251141553E-4</v>
      </c>
      <c r="H8036" s="26">
        <v>0</v>
      </c>
      <c r="I8036" s="20">
        <v>0.1737781226</v>
      </c>
      <c r="J8036" s="24">
        <v>0.30370000000000003</v>
      </c>
      <c r="K8036" s="20">
        <v>0.48587776970000002</v>
      </c>
      <c r="L8036" s="20">
        <v>0.4903044406</v>
      </c>
      <c r="M8036" s="20">
        <v>1.2780665119999999E-3</v>
      </c>
      <c r="N8036" s="21">
        <v>0</v>
      </c>
    </row>
    <row r="8037" spans="1:14" ht="15" customHeight="1" outlineLevel="1" x14ac:dyDescent="0.3">
      <c r="A8037" s="12">
        <v>8035</v>
      </c>
      <c r="B8037" s="13">
        <v>1</v>
      </c>
      <c r="C8037" s="19">
        <v>1.78159991993035E-4</v>
      </c>
      <c r="D8037" s="20">
        <v>1.640947311E-4</v>
      </c>
      <c r="E8037" s="21">
        <v>0</v>
      </c>
      <c r="F8037" s="22">
        <v>1.1748396343899099E-4</v>
      </c>
      <c r="G8037" s="22">
        <v>1.14155251141553E-4</v>
      </c>
      <c r="H8037" s="26">
        <v>0</v>
      </c>
      <c r="I8037" s="20">
        <v>0.1568076028</v>
      </c>
      <c r="J8037" s="24">
        <v>0.31169999999999998</v>
      </c>
      <c r="K8037" s="20">
        <v>0.3730216703</v>
      </c>
      <c r="L8037" s="20">
        <v>0.49806088809999999</v>
      </c>
      <c r="M8037" s="20">
        <v>3.9065846849999997E-3</v>
      </c>
      <c r="N8037" s="21">
        <v>0</v>
      </c>
    </row>
    <row r="8038" spans="1:14" ht="15" customHeight="1" outlineLevel="1" x14ac:dyDescent="0.3">
      <c r="A8038" s="12">
        <v>8036</v>
      </c>
      <c r="B8038" s="13">
        <v>1</v>
      </c>
      <c r="C8038" s="19">
        <v>1.75837046025739E-4</v>
      </c>
      <c r="D8038" s="20">
        <v>1.711305765E-4</v>
      </c>
      <c r="E8038" s="21">
        <v>0</v>
      </c>
      <c r="F8038" s="22">
        <v>8.8112972579242903E-5</v>
      </c>
      <c r="G8038" s="22">
        <v>1.14155251141553E-4</v>
      </c>
      <c r="H8038" s="26">
        <v>0</v>
      </c>
      <c r="I8038" s="20">
        <v>0.13896431340000001</v>
      </c>
      <c r="J8038" s="24">
        <v>0.32929999999999998</v>
      </c>
      <c r="K8038" s="20">
        <v>0.21268565859999999</v>
      </c>
      <c r="L8038" s="20">
        <v>0.4676168315</v>
      </c>
      <c r="M8038" s="20">
        <v>5.6653521790000001E-2</v>
      </c>
      <c r="N8038" s="21">
        <v>0</v>
      </c>
    </row>
    <row r="8039" spans="1:14" ht="15" customHeight="1" outlineLevel="1" x14ac:dyDescent="0.3">
      <c r="A8039" s="12">
        <v>8037</v>
      </c>
      <c r="B8039" s="13">
        <v>1</v>
      </c>
      <c r="C8039" s="19">
        <v>1.54859418804412E-4</v>
      </c>
      <c r="D8039" s="20">
        <v>1.7814596879999999E-4</v>
      </c>
      <c r="E8039" s="21">
        <v>0</v>
      </c>
      <c r="F8039" s="22">
        <v>5.87419817194953E-5</v>
      </c>
      <c r="G8039" s="22">
        <v>1.14155251141553E-4</v>
      </c>
      <c r="H8039" s="26">
        <v>0</v>
      </c>
      <c r="I8039" s="20">
        <v>0.12984871989999999</v>
      </c>
      <c r="J8039" s="24">
        <v>0.36969999999999997</v>
      </c>
      <c r="K8039" s="20">
        <v>0.20805941080000001</v>
      </c>
      <c r="L8039" s="20">
        <v>0.42340508049999998</v>
      </c>
      <c r="M8039" s="20">
        <v>8.4599200250000006E-2</v>
      </c>
      <c r="N8039" s="21">
        <v>0</v>
      </c>
    </row>
    <row r="8040" spans="1:14" ht="15" customHeight="1" outlineLevel="1" x14ac:dyDescent="0.3">
      <c r="A8040" s="12">
        <v>8038</v>
      </c>
      <c r="B8040" s="13">
        <v>1</v>
      </c>
      <c r="C8040" s="19">
        <v>1.33884120114135E-4</v>
      </c>
      <c r="D8040" s="20">
        <v>1.8512045509999999E-4</v>
      </c>
      <c r="E8040" s="21">
        <v>0</v>
      </c>
      <c r="F8040" s="22">
        <v>3.7594868300476997E-5</v>
      </c>
      <c r="G8040" s="22">
        <v>1.14155251141553E-4</v>
      </c>
      <c r="H8040" s="26">
        <v>0</v>
      </c>
      <c r="I8040" s="20">
        <v>0.12189681920000001</v>
      </c>
      <c r="J8040" s="24">
        <v>0.42449999999999999</v>
      </c>
      <c r="K8040" s="20">
        <v>0.20197224250000001</v>
      </c>
      <c r="L8040" s="20">
        <v>0.40857087450000001</v>
      </c>
      <c r="M8040" s="20">
        <v>5.633720364E-2</v>
      </c>
      <c r="N8040" s="21">
        <v>0</v>
      </c>
    </row>
    <row r="8041" spans="1:14" ht="15" customHeight="1" outlineLevel="1" x14ac:dyDescent="0.3">
      <c r="A8041" s="12">
        <v>8039</v>
      </c>
      <c r="B8041" s="13">
        <v>1</v>
      </c>
      <c r="C8041" s="19">
        <v>1.31784295100388E-4</v>
      </c>
      <c r="D8041" s="20">
        <v>1.922994718E-4</v>
      </c>
      <c r="E8041" s="21">
        <v>0</v>
      </c>
      <c r="F8041" s="22">
        <v>2.3496792687798098E-5</v>
      </c>
      <c r="G8041" s="22">
        <v>1.14155251141553E-4</v>
      </c>
      <c r="H8041" s="26">
        <v>0</v>
      </c>
      <c r="I8041" s="20">
        <v>0.1182117921</v>
      </c>
      <c r="J8041" s="24">
        <v>0.46389999999999998</v>
      </c>
      <c r="K8041" s="20">
        <v>0.21852934020000001</v>
      </c>
      <c r="L8041" s="20">
        <v>0.3821019973</v>
      </c>
      <c r="M8041" s="20">
        <v>2.042325956E-2</v>
      </c>
      <c r="N8041" s="21">
        <v>0</v>
      </c>
    </row>
    <row r="8042" spans="1:14" ht="15" customHeight="1" outlineLevel="1" x14ac:dyDescent="0.3">
      <c r="A8042" s="12">
        <v>8040</v>
      </c>
      <c r="B8042" s="13">
        <v>1</v>
      </c>
      <c r="C8042" s="19">
        <v>1.33849351078117E-4</v>
      </c>
      <c r="D8042" s="20">
        <v>1.9927395799999999E-4</v>
      </c>
      <c r="E8042" s="21">
        <v>0</v>
      </c>
      <c r="F8042" s="22">
        <v>9.3987170751192492E-6</v>
      </c>
      <c r="G8042" s="22">
        <v>1.14155251141553E-4</v>
      </c>
      <c r="H8042" s="26">
        <v>0</v>
      </c>
      <c r="I8042" s="20">
        <v>0.1133630721</v>
      </c>
      <c r="J8042" s="24">
        <v>0.49609999999999999</v>
      </c>
      <c r="K8042" s="20">
        <v>0.2147552958</v>
      </c>
      <c r="L8042" s="20">
        <v>0.33692069029999999</v>
      </c>
      <c r="M8042" s="20">
        <v>1.337349021E-3</v>
      </c>
      <c r="N8042" s="21">
        <v>0</v>
      </c>
    </row>
    <row r="8043" spans="1:14" ht="15" customHeight="1" outlineLevel="1" x14ac:dyDescent="0.3">
      <c r="A8043" s="12">
        <v>8041</v>
      </c>
      <c r="B8043" s="13">
        <v>1</v>
      </c>
      <c r="C8043" s="19">
        <v>1.1704808642369599E-4</v>
      </c>
      <c r="D8043" s="20">
        <v>2.0579847739999999E-4</v>
      </c>
      <c r="E8043" s="21">
        <v>0</v>
      </c>
      <c r="F8043" s="22">
        <v>5.8741981719495297E-6</v>
      </c>
      <c r="G8043" s="22">
        <v>1.14155251141553E-4</v>
      </c>
      <c r="H8043" s="26">
        <v>0</v>
      </c>
      <c r="I8043" s="20">
        <v>0.1122963538</v>
      </c>
      <c r="J8043" s="24">
        <v>0.52070000000000005</v>
      </c>
      <c r="K8043" s="20">
        <v>0.1762843925</v>
      </c>
      <c r="L8043" s="20">
        <v>0.3273220865</v>
      </c>
      <c r="M8043" s="20">
        <v>3.0472210079999999E-2</v>
      </c>
      <c r="N8043" s="21">
        <v>0</v>
      </c>
    </row>
    <row r="8044" spans="1:14" ht="15" customHeight="1" outlineLevel="1" x14ac:dyDescent="0.3">
      <c r="A8044" s="12">
        <v>8042</v>
      </c>
      <c r="B8044" s="13">
        <v>1</v>
      </c>
      <c r="C8044" s="19">
        <v>1.04881142312096E-4</v>
      </c>
      <c r="D8044" s="20">
        <v>2.107276598E-4</v>
      </c>
      <c r="E8044" s="21">
        <v>0</v>
      </c>
      <c r="F8044" s="22">
        <v>2.3496792687798102E-6</v>
      </c>
      <c r="G8044" s="22">
        <v>1.14155251141553E-4</v>
      </c>
      <c r="H8044" s="26">
        <v>0</v>
      </c>
      <c r="I8044" s="20">
        <v>0.1074476338</v>
      </c>
      <c r="J8044" s="24">
        <v>0.53220000000000001</v>
      </c>
      <c r="K8044" s="20">
        <v>8.5463842220000003E-2</v>
      </c>
      <c r="L8044" s="20">
        <v>0.31093659099999998</v>
      </c>
      <c r="M8044" s="20">
        <v>0.13818395159999999</v>
      </c>
      <c r="N8044" s="21">
        <v>0</v>
      </c>
    </row>
    <row r="8045" spans="1:14" ht="15" customHeight="1" outlineLevel="1" x14ac:dyDescent="0.3">
      <c r="A8045" s="12">
        <v>8043</v>
      </c>
      <c r="B8045" s="13">
        <v>1</v>
      </c>
      <c r="C8045" s="19">
        <v>9.7123193631755701E-5</v>
      </c>
      <c r="D8045" s="20">
        <v>2.1463419019999999E-4</v>
      </c>
      <c r="E8045" s="21">
        <v>0</v>
      </c>
      <c r="F8045" s="22">
        <v>1.17483963438991E-6</v>
      </c>
      <c r="G8045" s="22">
        <v>1.14155251141553E-4</v>
      </c>
      <c r="H8045" s="26">
        <v>0</v>
      </c>
      <c r="I8045" s="20">
        <v>0.10424747870000001</v>
      </c>
      <c r="J8045" s="24">
        <v>0.50770000000000004</v>
      </c>
      <c r="K8045" s="20">
        <v>8.1811541269999996E-2</v>
      </c>
      <c r="L8045" s="20">
        <v>0.31520263720000002</v>
      </c>
      <c r="M8045" s="20">
        <v>0.17454641409999999</v>
      </c>
      <c r="N8045" s="21">
        <v>0</v>
      </c>
    </row>
    <row r="8046" spans="1:14" ht="15" customHeight="1" outlineLevel="1" x14ac:dyDescent="0.3">
      <c r="A8046" s="12">
        <v>8044</v>
      </c>
      <c r="B8046" s="13">
        <v>1</v>
      </c>
      <c r="C8046" s="19">
        <v>8.4557544712987996E-5</v>
      </c>
      <c r="D8046" s="20">
        <v>2.1894978140000001E-4</v>
      </c>
      <c r="E8046" s="21">
        <v>0</v>
      </c>
      <c r="F8046" s="22">
        <v>1.40980756126789E-5</v>
      </c>
      <c r="G8046" s="22">
        <v>1.14155251141553E-4</v>
      </c>
      <c r="H8046" s="26">
        <v>0</v>
      </c>
      <c r="I8046" s="20">
        <v>0.1020170675</v>
      </c>
      <c r="J8046" s="24">
        <v>0.4859</v>
      </c>
      <c r="K8046" s="20">
        <v>0.1150474799</v>
      </c>
      <c r="L8046" s="20">
        <v>0.3193717277</v>
      </c>
      <c r="M8046" s="20">
        <v>0.110841969</v>
      </c>
      <c r="N8046" s="21">
        <v>0</v>
      </c>
    </row>
    <row r="8047" spans="1:14" ht="15" customHeight="1" outlineLevel="1" x14ac:dyDescent="0.3">
      <c r="A8047" s="12">
        <v>8045</v>
      </c>
      <c r="B8047" s="13">
        <v>1</v>
      </c>
      <c r="C8047" s="19">
        <v>8.1481145768454098E-5</v>
      </c>
      <c r="D8047" s="20">
        <v>2.2322446659999999E-4</v>
      </c>
      <c r="E8047" s="21">
        <v>0</v>
      </c>
      <c r="F8047" s="22">
        <v>3.7594868300476997E-5</v>
      </c>
      <c r="G8047" s="22">
        <v>1.14155251141553E-4</v>
      </c>
      <c r="H8047" s="26">
        <v>0</v>
      </c>
      <c r="I8047" s="20">
        <v>0.1016291699</v>
      </c>
      <c r="J8047" s="24">
        <v>0.49459999999999998</v>
      </c>
      <c r="K8047" s="20">
        <v>0.2395909423</v>
      </c>
      <c r="L8047" s="20">
        <v>0.32295908470000001</v>
      </c>
      <c r="M8047" s="20">
        <v>3.2701031300000002E-2</v>
      </c>
      <c r="N8047" s="21">
        <v>0</v>
      </c>
    </row>
    <row r="8048" spans="1:14" ht="15" customHeight="1" outlineLevel="1" x14ac:dyDescent="0.3">
      <c r="A8048" s="12">
        <v>8046</v>
      </c>
      <c r="B8048" s="13">
        <v>1</v>
      </c>
      <c r="C8048" s="19">
        <v>9.45485318176335E-5</v>
      </c>
      <c r="D8048" s="20">
        <v>2.2719235609999999E-4</v>
      </c>
      <c r="E8048" s="21">
        <v>0</v>
      </c>
      <c r="F8048" s="22">
        <v>9.3987170751192502E-5</v>
      </c>
      <c r="G8048" s="22">
        <v>1.14155251141553E-4</v>
      </c>
      <c r="H8048" s="26">
        <v>0</v>
      </c>
      <c r="I8048" s="20">
        <v>0.1032777347</v>
      </c>
      <c r="J8048" s="24">
        <v>0.53220000000000001</v>
      </c>
      <c r="K8048" s="20">
        <v>0.32091551010000002</v>
      </c>
      <c r="L8048" s="20">
        <v>0.3579600543</v>
      </c>
      <c r="M8048" s="20">
        <v>1.2395344780000001E-3</v>
      </c>
      <c r="N8048" s="21">
        <v>0</v>
      </c>
    </row>
    <row r="8049" spans="1:14" ht="15" customHeight="1" outlineLevel="1" x14ac:dyDescent="0.3">
      <c r="A8049" s="12">
        <v>8047</v>
      </c>
      <c r="B8049" s="13">
        <v>1</v>
      </c>
      <c r="C8049" s="19">
        <v>1.22460774206384E-4</v>
      </c>
      <c r="D8049" s="20">
        <v>2.3124205779999999E-4</v>
      </c>
      <c r="E8049" s="21">
        <v>0</v>
      </c>
      <c r="F8049" s="22">
        <v>1.8210014333043501E-4</v>
      </c>
      <c r="G8049" s="22">
        <v>1.14155251141553E-4</v>
      </c>
      <c r="H8049" s="26">
        <v>0</v>
      </c>
      <c r="I8049" s="20">
        <v>0.111617533</v>
      </c>
      <c r="J8049" s="24">
        <v>0.53939999999999999</v>
      </c>
      <c r="K8049" s="20">
        <v>0.29595812030000002</v>
      </c>
      <c r="L8049" s="20">
        <v>0.39945704869999998</v>
      </c>
      <c r="M8049" s="20">
        <v>3.3086938590000002E-3</v>
      </c>
      <c r="N8049" s="21">
        <v>0</v>
      </c>
    </row>
    <row r="8050" spans="1:14" ht="15" customHeight="1" outlineLevel="1" x14ac:dyDescent="0.3">
      <c r="A8050" s="12">
        <v>8048</v>
      </c>
      <c r="B8050" s="13">
        <v>1</v>
      </c>
      <c r="C8050" s="19">
        <v>1.51866304178423E-4</v>
      </c>
      <c r="D8050" s="20">
        <v>2.3267377059999999E-4</v>
      </c>
      <c r="E8050" s="21">
        <v>0</v>
      </c>
      <c r="F8050" s="22">
        <v>1.58603350642637E-4</v>
      </c>
      <c r="G8050" s="22">
        <v>1.14155251141553E-4</v>
      </c>
      <c r="H8050" s="26">
        <v>1.8252301728315299E-2</v>
      </c>
      <c r="I8050" s="20">
        <v>0.1156904577</v>
      </c>
      <c r="J8050" s="24">
        <v>0.52939999999999998</v>
      </c>
      <c r="K8050" s="20">
        <v>0.2767226686</v>
      </c>
      <c r="L8050" s="20">
        <v>0.41962381230000001</v>
      </c>
      <c r="M8050" s="20">
        <v>5.1184028749999999E-2</v>
      </c>
      <c r="N8050" s="21">
        <v>0</v>
      </c>
    </row>
    <row r="8051" spans="1:14" ht="15" customHeight="1" outlineLevel="1" x14ac:dyDescent="0.3">
      <c r="A8051" s="12">
        <v>8049</v>
      </c>
      <c r="B8051" s="13">
        <v>1</v>
      </c>
      <c r="C8051" s="19">
        <v>1.66045198886438E-4</v>
      </c>
      <c r="D8051" s="20">
        <v>2.095822896E-4</v>
      </c>
      <c r="E8051" s="21">
        <v>0</v>
      </c>
      <c r="F8051" s="22">
        <v>1.4685495429873799E-4</v>
      </c>
      <c r="G8051" s="22">
        <v>1.14155251141553E-4</v>
      </c>
      <c r="H8051" s="26">
        <v>8.9484735906961696E-2</v>
      </c>
      <c r="I8051" s="20">
        <v>0.11956943370000001</v>
      </c>
      <c r="J8051" s="24">
        <v>0.52649999999999997</v>
      </c>
      <c r="K8051" s="20">
        <v>0.25188702219999998</v>
      </c>
      <c r="L8051" s="20">
        <v>0.4193329455</v>
      </c>
      <c r="M8051" s="20">
        <v>7.7965089809999999E-2</v>
      </c>
      <c r="N8051" s="21">
        <v>0</v>
      </c>
    </row>
    <row r="8052" spans="1:14" ht="15" customHeight="1" outlineLevel="1" x14ac:dyDescent="0.3">
      <c r="A8052" s="12">
        <v>8050</v>
      </c>
      <c r="B8052" s="13">
        <v>1</v>
      </c>
      <c r="C8052" s="19">
        <v>1.72850697151155E-4</v>
      </c>
      <c r="D8052" s="20">
        <v>1.807639578E-4</v>
      </c>
      <c r="E8052" s="21">
        <v>0</v>
      </c>
      <c r="F8052" s="22">
        <v>1.6447754881458699E-4</v>
      </c>
      <c r="G8052" s="22">
        <v>1.14155251141553E-4</v>
      </c>
      <c r="H8052" s="26">
        <v>0.20335971571636199</v>
      </c>
      <c r="I8052" s="20">
        <v>0.11501163690000001</v>
      </c>
      <c r="J8052" s="24">
        <v>0.47420000000000001</v>
      </c>
      <c r="K8052" s="20">
        <v>0.2412953494</v>
      </c>
      <c r="L8052" s="20">
        <v>0.42379290289999999</v>
      </c>
      <c r="M8052" s="20">
        <v>5.2679199349999997E-2</v>
      </c>
      <c r="N8052" s="20">
        <v>2.7166285710000002E-2</v>
      </c>
    </row>
    <row r="8053" spans="1:14" ht="15" customHeight="1" outlineLevel="1" x14ac:dyDescent="0.3">
      <c r="A8053" s="12">
        <v>8051</v>
      </c>
      <c r="B8053" s="13">
        <v>1</v>
      </c>
      <c r="C8053" s="19">
        <v>1.78111563977825E-4</v>
      </c>
      <c r="D8053" s="20">
        <v>1.4928673089999999E-4</v>
      </c>
      <c r="E8053" s="21">
        <v>0</v>
      </c>
      <c r="F8053" s="22">
        <v>1.87974341502385E-4</v>
      </c>
      <c r="G8053" s="22">
        <v>1.14155251141553E-4</v>
      </c>
      <c r="H8053" s="26">
        <v>0.292682926829268</v>
      </c>
      <c r="I8053" s="20">
        <v>0.1027928627</v>
      </c>
      <c r="J8053" s="24">
        <v>0.4829</v>
      </c>
      <c r="K8053" s="20">
        <v>0.23849525199999999</v>
      </c>
      <c r="L8053" s="20">
        <v>0.41690905569999998</v>
      </c>
      <c r="M8053" s="20">
        <v>1.9547055880000001E-2</v>
      </c>
      <c r="N8053" s="21">
        <v>0</v>
      </c>
    </row>
    <row r="8054" spans="1:14" ht="15" customHeight="1" outlineLevel="1" x14ac:dyDescent="0.3">
      <c r="A8054" s="12">
        <v>8052</v>
      </c>
      <c r="B8054" s="13">
        <v>1</v>
      </c>
      <c r="C8054" s="19">
        <v>1.8619514423757501E-4</v>
      </c>
      <c r="D8054" s="20">
        <v>1.186685317E-4</v>
      </c>
      <c r="E8054" s="21">
        <v>0</v>
      </c>
      <c r="F8054" s="22">
        <v>2.0677177565262301E-4</v>
      </c>
      <c r="G8054" s="22">
        <v>1.14155251141553E-4</v>
      </c>
      <c r="H8054" s="26">
        <v>0.33661767081247002</v>
      </c>
      <c r="I8054" s="20">
        <v>0.1006594259</v>
      </c>
      <c r="J8054" s="24">
        <v>0.53800000000000003</v>
      </c>
      <c r="K8054" s="20">
        <v>0.1885804724</v>
      </c>
      <c r="L8054" s="20">
        <v>0.41215823150000003</v>
      </c>
      <c r="M8054" s="20">
        <v>1.337349021E-3</v>
      </c>
      <c r="N8054" s="20">
        <v>0.17751685710000001</v>
      </c>
    </row>
    <row r="8055" spans="1:14" ht="15" customHeight="1" outlineLevel="1" x14ac:dyDescent="0.3">
      <c r="A8055" s="12">
        <v>8053</v>
      </c>
      <c r="B8055" s="13">
        <v>1</v>
      </c>
      <c r="C8055" s="19">
        <v>1.8868477191026999E-4</v>
      </c>
      <c r="D8055" s="20">
        <v>1.002403437E-4</v>
      </c>
      <c r="E8055" s="21">
        <v>0</v>
      </c>
      <c r="F8055" s="22">
        <v>1.87974341502385E-4</v>
      </c>
      <c r="G8055" s="22">
        <v>1.14155251141553E-4</v>
      </c>
      <c r="H8055" s="26">
        <v>0.33435632369568702</v>
      </c>
      <c r="I8055" s="20">
        <v>0.1023079907</v>
      </c>
      <c r="J8055" s="24">
        <v>0.51780000000000004</v>
      </c>
      <c r="K8055" s="20">
        <v>0.17823228629999999</v>
      </c>
      <c r="L8055" s="20">
        <v>0.39490013569999999</v>
      </c>
      <c r="M8055" s="20">
        <v>2.6410881769999998E-2</v>
      </c>
      <c r="N8055" s="21">
        <v>0</v>
      </c>
    </row>
    <row r="8056" spans="1:14" ht="15" customHeight="1" outlineLevel="1" x14ac:dyDescent="0.3">
      <c r="A8056" s="12">
        <v>8054</v>
      </c>
      <c r="B8056" s="13">
        <v>1</v>
      </c>
      <c r="C8056" s="19">
        <v>1.8207598786000001E-4</v>
      </c>
      <c r="D8056" s="20">
        <v>9.682468616E-5</v>
      </c>
      <c r="E8056" s="21">
        <v>0</v>
      </c>
      <c r="F8056" s="22">
        <v>1.90324020771165E-4</v>
      </c>
      <c r="G8056" s="22">
        <v>1.14155251141553E-4</v>
      </c>
      <c r="H8056" s="26">
        <v>0.26247779034081697</v>
      </c>
      <c r="I8056" s="20">
        <v>0.1006594259</v>
      </c>
      <c r="J8056" s="24">
        <v>0.49170000000000003</v>
      </c>
      <c r="K8056" s="20">
        <v>0.17372778180000001</v>
      </c>
      <c r="L8056" s="20">
        <v>0.39393057980000001</v>
      </c>
      <c r="M8056" s="20">
        <v>0.1217847036</v>
      </c>
      <c r="N8056" s="20">
        <v>0.18519428569999999</v>
      </c>
    </row>
    <row r="8057" spans="1:14" ht="15" customHeight="1" outlineLevel="1" x14ac:dyDescent="0.3">
      <c r="A8057" s="12">
        <v>8055</v>
      </c>
      <c r="B8057" s="13">
        <v>1</v>
      </c>
      <c r="C8057" s="19">
        <v>1.7235813806823399E-4</v>
      </c>
      <c r="D8057" s="20">
        <v>1.073989073E-4</v>
      </c>
      <c r="E8057" s="21">
        <v>0</v>
      </c>
      <c r="F8057" s="22">
        <v>2.1382081345896301E-4</v>
      </c>
      <c r="G8057" s="22">
        <v>1.14155251141553E-4</v>
      </c>
      <c r="H8057" s="26">
        <v>0.15845582296882599</v>
      </c>
      <c r="I8057" s="20">
        <v>9.9592707530000005E-2</v>
      </c>
      <c r="J8057" s="24">
        <v>0.46539999999999998</v>
      </c>
      <c r="K8057" s="20">
        <v>0.17932797659999999</v>
      </c>
      <c r="L8057" s="20">
        <v>0.39267015709999997</v>
      </c>
      <c r="M8057" s="20">
        <v>0.15332652590000001</v>
      </c>
      <c r="N8057" s="24">
        <v>2.496E-2</v>
      </c>
    </row>
    <row r="8058" spans="1:14" ht="15" customHeight="1" outlineLevel="1" x14ac:dyDescent="0.3">
      <c r="A8058" s="12">
        <v>8056</v>
      </c>
      <c r="B8058" s="13">
        <v>1</v>
      </c>
      <c r="C8058" s="19">
        <v>1.5460440014516399E-4</v>
      </c>
      <c r="D8058" s="20">
        <v>1.4038965900000001E-4</v>
      </c>
      <c r="E8058" s="21">
        <v>0</v>
      </c>
      <c r="F8058" s="22">
        <v>2.23219530534082E-4</v>
      </c>
      <c r="G8058" s="22">
        <v>1.14155251141553E-4</v>
      </c>
      <c r="H8058" s="26">
        <v>4.9103537392989803E-2</v>
      </c>
      <c r="I8058" s="20">
        <v>0.10288983710000001</v>
      </c>
      <c r="J8058" s="24">
        <v>0.4274</v>
      </c>
      <c r="K8058" s="20">
        <v>0.35305575849999998</v>
      </c>
      <c r="L8058" s="20">
        <v>0.4032383169</v>
      </c>
      <c r="M8058" s="20">
        <v>9.7883244829999994E-2</v>
      </c>
      <c r="N8058" s="20">
        <v>0.31030628570000002</v>
      </c>
    </row>
    <row r="8059" spans="1:14" ht="15" customHeight="1" outlineLevel="1" x14ac:dyDescent="0.3">
      <c r="A8059" s="12">
        <v>8057</v>
      </c>
      <c r="B8059" s="13">
        <v>1</v>
      </c>
      <c r="C8059" s="19">
        <v>1.48003841118274E-4</v>
      </c>
      <c r="D8059" s="20">
        <v>1.7051698529999999E-4</v>
      </c>
      <c r="E8059" s="21">
        <v>0</v>
      </c>
      <c r="F8059" s="22">
        <v>2.23219530534082E-4</v>
      </c>
      <c r="G8059" s="22">
        <v>1.14155251141553E-4</v>
      </c>
      <c r="H8059" s="26">
        <v>0</v>
      </c>
      <c r="I8059" s="20">
        <v>0.1081264546</v>
      </c>
      <c r="J8059" s="24">
        <v>0.54790000000000005</v>
      </c>
      <c r="K8059" s="20">
        <v>0.48161675189999997</v>
      </c>
      <c r="L8059" s="20">
        <v>0.45200698080000001</v>
      </c>
      <c r="M8059" s="20">
        <v>2.8950473429999998E-2</v>
      </c>
      <c r="N8059" s="21">
        <v>0</v>
      </c>
    </row>
    <row r="8060" spans="1:14" ht="15" customHeight="1" outlineLevel="1" x14ac:dyDescent="0.3">
      <c r="A8060" s="12">
        <v>8058</v>
      </c>
      <c r="B8060" s="13">
        <v>1</v>
      </c>
      <c r="C8060" s="19">
        <v>1.6502656886978499E-4</v>
      </c>
      <c r="D8060" s="20">
        <v>1.8287062079999999E-4</v>
      </c>
      <c r="E8060" s="21">
        <v>0</v>
      </c>
      <c r="F8060" s="22">
        <v>1.6447754881458699E-4</v>
      </c>
      <c r="G8060" s="22">
        <v>1.14155251141553E-4</v>
      </c>
      <c r="H8060" s="26">
        <v>0</v>
      </c>
      <c r="I8060" s="20">
        <v>0.1095810706</v>
      </c>
      <c r="J8060" s="24">
        <v>0.60489999999999999</v>
      </c>
      <c r="K8060" s="20">
        <v>0.5125395666</v>
      </c>
      <c r="L8060" s="20">
        <v>0.49689742100000001</v>
      </c>
      <c r="M8060" s="20">
        <v>1.1832008230000001E-3</v>
      </c>
      <c r="N8060" s="21">
        <v>0</v>
      </c>
    </row>
    <row r="8061" spans="1:14" ht="15" customHeight="1" outlineLevel="1" x14ac:dyDescent="0.3">
      <c r="A8061" s="12">
        <v>8059</v>
      </c>
      <c r="B8061" s="13">
        <v>1</v>
      </c>
      <c r="C8061" s="19">
        <v>1.78241178372689E-4</v>
      </c>
      <c r="D8061" s="20">
        <v>1.9186995789999999E-4</v>
      </c>
      <c r="E8061" s="21">
        <v>0</v>
      </c>
      <c r="F8061" s="22">
        <v>1.1748396343899099E-4</v>
      </c>
      <c r="G8061" s="22">
        <v>1.14155251141553E-4</v>
      </c>
      <c r="H8061" s="26">
        <v>0</v>
      </c>
      <c r="I8061" s="20">
        <v>0.10793250579999999</v>
      </c>
      <c r="J8061" s="24">
        <v>0.64939999999999998</v>
      </c>
      <c r="K8061" s="20">
        <v>0.3957876796</v>
      </c>
      <c r="L8061" s="20">
        <v>0.4917587745</v>
      </c>
      <c r="M8061" s="20">
        <v>2.5313597070000002E-3</v>
      </c>
      <c r="N8061" s="21">
        <v>0</v>
      </c>
    </row>
    <row r="8062" spans="1:14" ht="15" customHeight="1" outlineLevel="1" x14ac:dyDescent="0.3">
      <c r="A8062" s="12">
        <v>8060</v>
      </c>
      <c r="B8062" s="13">
        <v>1</v>
      </c>
      <c r="C8062" s="19">
        <v>1.7632809662835E-4</v>
      </c>
      <c r="D8062" s="20">
        <v>1.9906942759999999E-4</v>
      </c>
      <c r="E8062" s="21">
        <v>0</v>
      </c>
      <c r="F8062" s="22">
        <v>8.8112972579242903E-5</v>
      </c>
      <c r="G8062" s="22">
        <v>1.14155251141553E-4</v>
      </c>
      <c r="H8062" s="26">
        <v>0</v>
      </c>
      <c r="I8062" s="20">
        <v>0.111617533</v>
      </c>
      <c r="J8062" s="24">
        <v>0.66690000000000005</v>
      </c>
      <c r="K8062" s="20">
        <v>0.27915753589999998</v>
      </c>
      <c r="L8062" s="20">
        <v>0.4564669381</v>
      </c>
      <c r="M8062" s="20">
        <v>4.3658124600000001E-2</v>
      </c>
      <c r="N8062" s="21">
        <v>0</v>
      </c>
    </row>
    <row r="8063" spans="1:14" ht="15" customHeight="1" outlineLevel="1" x14ac:dyDescent="0.3">
      <c r="A8063" s="12">
        <v>8061</v>
      </c>
      <c r="B8063" s="13">
        <v>1</v>
      </c>
      <c r="C8063" s="19">
        <v>1.55175368792866E-4</v>
      </c>
      <c r="D8063" s="20">
        <v>2.0585983659999999E-4</v>
      </c>
      <c r="E8063" s="21">
        <v>0</v>
      </c>
      <c r="F8063" s="22">
        <v>5.87419817194953E-5</v>
      </c>
      <c r="G8063" s="22">
        <v>1.14155251141553E-4</v>
      </c>
      <c r="H8063" s="26">
        <v>0</v>
      </c>
      <c r="I8063" s="20">
        <v>0.1241272304</v>
      </c>
      <c r="J8063" s="24">
        <v>0.67049999999999998</v>
      </c>
      <c r="K8063" s="20">
        <v>0.25797419040000003</v>
      </c>
      <c r="L8063" s="20">
        <v>0.42078727939999999</v>
      </c>
      <c r="M8063" s="20">
        <v>6.8678760310000003E-2</v>
      </c>
      <c r="N8063" s="21">
        <v>0</v>
      </c>
    </row>
    <row r="8064" spans="1:14" ht="15" customHeight="1" outlineLevel="1" x14ac:dyDescent="0.3">
      <c r="A8064" s="12">
        <v>8062</v>
      </c>
      <c r="B8064" s="13">
        <v>1</v>
      </c>
      <c r="C8064" s="19">
        <v>1.3447470419210799E-4</v>
      </c>
      <c r="D8064" s="20">
        <v>2.1283432279999999E-4</v>
      </c>
      <c r="E8064" s="21">
        <v>0</v>
      </c>
      <c r="F8064" s="22">
        <v>3.7594868300476997E-5</v>
      </c>
      <c r="G8064" s="22">
        <v>1.14155251141553E-4</v>
      </c>
      <c r="H8064" s="26">
        <v>0</v>
      </c>
      <c r="I8064" s="20">
        <v>0.1305275407</v>
      </c>
      <c r="J8064" s="24">
        <v>0.65820000000000001</v>
      </c>
      <c r="K8064" s="20">
        <v>0.22778183590000001</v>
      </c>
      <c r="L8064" s="20">
        <v>0.4015900717</v>
      </c>
      <c r="M8064" s="20">
        <v>4.7494560839999998E-2</v>
      </c>
      <c r="N8064" s="21">
        <v>0</v>
      </c>
    </row>
    <row r="8065" spans="1:14" ht="15" customHeight="1" outlineLevel="1" x14ac:dyDescent="0.3">
      <c r="A8065" s="12">
        <v>8063</v>
      </c>
      <c r="B8065" s="13">
        <v>1</v>
      </c>
      <c r="C8065" s="19">
        <v>1.3315015349502101E-4</v>
      </c>
      <c r="D8065" s="20">
        <v>2.1917476489999999E-4</v>
      </c>
      <c r="E8065" s="21">
        <v>0</v>
      </c>
      <c r="F8065" s="22">
        <v>2.3496792687798098E-5</v>
      </c>
      <c r="G8065" s="22">
        <v>1.14155251141553E-4</v>
      </c>
      <c r="H8065" s="26">
        <v>0</v>
      </c>
      <c r="I8065" s="20">
        <v>0.13440651670000001</v>
      </c>
      <c r="J8065" s="24">
        <v>0.66320000000000001</v>
      </c>
      <c r="K8065" s="20">
        <v>0.12929145359999999</v>
      </c>
      <c r="L8065" s="20">
        <v>0.40275353889999999</v>
      </c>
      <c r="M8065" s="20">
        <v>1.828030731E-2</v>
      </c>
      <c r="N8065" s="21">
        <v>0</v>
      </c>
    </row>
    <row r="8066" spans="1:14" ht="15" customHeight="1" outlineLevel="1" x14ac:dyDescent="0.3">
      <c r="A8066" s="12">
        <v>8064</v>
      </c>
      <c r="B8066" s="13">
        <v>1</v>
      </c>
      <c r="C8066" s="19">
        <v>1.36024532942501E-4</v>
      </c>
      <c r="D8066" s="20">
        <v>2.2547430089999999E-4</v>
      </c>
      <c r="E8066" s="21">
        <v>0</v>
      </c>
      <c r="F8066" s="22">
        <v>9.3987170751192492E-6</v>
      </c>
      <c r="G8066" s="22">
        <v>1.14155251141553E-4</v>
      </c>
      <c r="H8066" s="26">
        <v>0</v>
      </c>
      <c r="I8066" s="20">
        <v>0.13847944139999999</v>
      </c>
      <c r="J8066" s="24">
        <v>0.65190000000000003</v>
      </c>
      <c r="K8066" s="20">
        <v>0.1425614804</v>
      </c>
      <c r="L8066" s="20">
        <v>0.35175489630000001</v>
      </c>
      <c r="M8066" s="20">
        <v>1.337349021E-3</v>
      </c>
      <c r="N8066" s="21">
        <v>0</v>
      </c>
    </row>
    <row r="8067" spans="1:14" ht="15" customHeight="1" outlineLevel="1" x14ac:dyDescent="0.3">
      <c r="A8067" s="12">
        <v>8065</v>
      </c>
      <c r="B8067" s="13">
        <v>1</v>
      </c>
      <c r="C8067" s="19">
        <v>1.20219693893663E-4</v>
      </c>
      <c r="D8067" s="20">
        <v>2.3091480920000001E-4</v>
      </c>
      <c r="E8067" s="21">
        <v>0</v>
      </c>
      <c r="F8067" s="22">
        <v>5.8741981719495297E-6</v>
      </c>
      <c r="G8067" s="22">
        <v>1.14155251141553E-4</v>
      </c>
      <c r="H8067" s="26">
        <v>0</v>
      </c>
      <c r="I8067" s="20">
        <v>0.1327579519</v>
      </c>
      <c r="J8067" s="24">
        <v>0.64300000000000002</v>
      </c>
      <c r="K8067" s="20">
        <v>0.1017774531</v>
      </c>
      <c r="L8067" s="20">
        <v>0.3192747722</v>
      </c>
      <c r="M8067" s="20">
        <v>2.3914419520000001E-2</v>
      </c>
      <c r="N8067" s="21">
        <v>0</v>
      </c>
    </row>
    <row r="8068" spans="1:14" ht="15" customHeight="1" outlineLevel="1" x14ac:dyDescent="0.3">
      <c r="A8068" s="12">
        <v>8066</v>
      </c>
      <c r="B8068" s="13">
        <v>1</v>
      </c>
      <c r="C8068" s="19">
        <v>1.07775699495236E-4</v>
      </c>
      <c r="D8068" s="20">
        <v>2.3461680919999999E-4</v>
      </c>
      <c r="E8068" s="21">
        <v>0</v>
      </c>
      <c r="F8068" s="22">
        <v>2.3496792687798102E-6</v>
      </c>
      <c r="G8068" s="22">
        <v>1.14155251141553E-4</v>
      </c>
      <c r="H8068" s="26">
        <v>0</v>
      </c>
      <c r="I8068" s="20">
        <v>0.1207331265</v>
      </c>
      <c r="J8068" s="24">
        <v>0.61160000000000003</v>
      </c>
      <c r="K8068" s="20">
        <v>6.4280496709999996E-2</v>
      </c>
      <c r="L8068" s="20">
        <v>0.3032770991</v>
      </c>
      <c r="M8068" s="20">
        <v>0.11160639360000001</v>
      </c>
      <c r="N8068" s="21">
        <v>0</v>
      </c>
    </row>
    <row r="8069" spans="1:14" ht="15" customHeight="1" outlineLevel="1" x14ac:dyDescent="0.3">
      <c r="A8069" s="12">
        <v>8067</v>
      </c>
      <c r="B8069" s="13">
        <v>1</v>
      </c>
      <c r="C8069" s="19">
        <v>1.0068794152873199E-4</v>
      </c>
      <c r="D8069" s="20">
        <v>2.3631441150000001E-4</v>
      </c>
      <c r="E8069" s="21">
        <v>0</v>
      </c>
      <c r="F8069" s="22">
        <v>1.17483963438991E-6</v>
      </c>
      <c r="G8069" s="22">
        <v>1.14155251141553E-4</v>
      </c>
      <c r="H8069" s="26">
        <v>0</v>
      </c>
      <c r="I8069" s="20">
        <v>0.1165632273</v>
      </c>
      <c r="J8069" s="24">
        <v>0.61160000000000003</v>
      </c>
      <c r="K8069" s="20">
        <v>5.5028000969999998E-2</v>
      </c>
      <c r="L8069" s="20">
        <v>0.29552065150000001</v>
      </c>
      <c r="M8069" s="20">
        <v>0.1401812264</v>
      </c>
      <c r="N8069" s="21">
        <v>0</v>
      </c>
    </row>
    <row r="8070" spans="1:14" ht="15" customHeight="1" outlineLevel="1" x14ac:dyDescent="0.3">
      <c r="A8070" s="12">
        <v>8068</v>
      </c>
      <c r="B8070" s="13">
        <v>1</v>
      </c>
      <c r="C8070" s="19">
        <v>8.8631786175931795E-5</v>
      </c>
      <c r="D8070" s="20">
        <v>2.3633486450000001E-4</v>
      </c>
      <c r="E8070" s="21">
        <v>0</v>
      </c>
      <c r="F8070" s="22">
        <v>1.40980756126789E-5</v>
      </c>
      <c r="G8070" s="22">
        <v>1.14155251141553E-4</v>
      </c>
      <c r="H8070" s="26">
        <v>0</v>
      </c>
      <c r="I8070" s="20">
        <v>0.1161753297</v>
      </c>
      <c r="J8070" s="24">
        <v>0.61960000000000004</v>
      </c>
      <c r="K8070" s="20">
        <v>9.6907718530000006E-2</v>
      </c>
      <c r="L8070" s="20">
        <v>0.2965871631</v>
      </c>
      <c r="M8070" s="20">
        <v>8.983103714E-2</v>
      </c>
      <c r="N8070" s="21">
        <v>0</v>
      </c>
    </row>
    <row r="8071" spans="1:14" ht="15" customHeight="1" outlineLevel="1" x14ac:dyDescent="0.3">
      <c r="A8071" s="12">
        <v>8069</v>
      </c>
      <c r="B8071" s="13">
        <v>1</v>
      </c>
      <c r="C8071" s="19">
        <v>8.5052638713892294E-5</v>
      </c>
      <c r="D8071" s="20">
        <v>2.3793020160000001E-4</v>
      </c>
      <c r="E8071" s="21">
        <v>0</v>
      </c>
      <c r="F8071" s="22">
        <v>3.7594868300476997E-5</v>
      </c>
      <c r="G8071" s="22">
        <v>1.14155251141553E-4</v>
      </c>
      <c r="H8071" s="26">
        <v>0</v>
      </c>
      <c r="I8071" s="20">
        <v>0.11636927850000001</v>
      </c>
      <c r="J8071" s="24">
        <v>0.62480000000000002</v>
      </c>
      <c r="K8071" s="20">
        <v>0.19040662280000001</v>
      </c>
      <c r="L8071" s="20">
        <v>0.31093659099999998</v>
      </c>
      <c r="M8071" s="20">
        <v>2.66166036E-2</v>
      </c>
      <c r="N8071" s="21">
        <v>0</v>
      </c>
    </row>
    <row r="8072" spans="1:14" ht="15" customHeight="1" outlineLevel="1" x14ac:dyDescent="0.3">
      <c r="A8072" s="12">
        <v>8070</v>
      </c>
      <c r="B8072" s="13">
        <v>1</v>
      </c>
      <c r="C8072" s="19">
        <v>9.8703130055901304E-5</v>
      </c>
      <c r="D8072" s="20">
        <v>2.4011867670000001E-4</v>
      </c>
      <c r="E8072" s="21">
        <v>0</v>
      </c>
      <c r="F8072" s="22">
        <v>9.3987170751192502E-5</v>
      </c>
      <c r="G8072" s="22">
        <v>1.14155251141553E-4</v>
      </c>
      <c r="H8072" s="26">
        <v>0</v>
      </c>
      <c r="I8072" s="20">
        <v>0.1184057409</v>
      </c>
      <c r="J8072" s="24">
        <v>0.64939999999999998</v>
      </c>
      <c r="K8072" s="20">
        <v>0.37667397130000002</v>
      </c>
      <c r="L8072" s="24">
        <v>0.38336241999999998</v>
      </c>
      <c r="M8072" s="20">
        <v>1.146609617E-3</v>
      </c>
      <c r="N8072" s="21">
        <v>0</v>
      </c>
    </row>
    <row r="8073" spans="1:14" ht="15" customHeight="1" outlineLevel="1" x14ac:dyDescent="0.3">
      <c r="A8073" s="12">
        <v>8071</v>
      </c>
      <c r="B8073" s="13">
        <v>1</v>
      </c>
      <c r="C8073" s="19">
        <v>1.28478865809479E-4</v>
      </c>
      <c r="D8073" s="20">
        <v>2.435956933E-4</v>
      </c>
      <c r="E8073" s="21">
        <v>0</v>
      </c>
      <c r="F8073" s="22">
        <v>1.8210014333043501E-4</v>
      </c>
      <c r="G8073" s="22">
        <v>1.14155251141553E-4</v>
      </c>
      <c r="H8073" s="26">
        <v>0</v>
      </c>
      <c r="I8073" s="20">
        <v>0.1315942591</v>
      </c>
      <c r="J8073" s="24">
        <v>0.66930000000000001</v>
      </c>
      <c r="K8073" s="20">
        <v>0.40345751159999999</v>
      </c>
      <c r="L8073" s="20">
        <v>0.45743649409999998</v>
      </c>
      <c r="M8073" s="20">
        <v>2.0874627370000001E-3</v>
      </c>
      <c r="N8073" s="21">
        <v>0</v>
      </c>
    </row>
    <row r="8074" spans="1:14" ht="15" customHeight="1" outlineLevel="1" x14ac:dyDescent="0.3">
      <c r="A8074" s="12">
        <v>8072</v>
      </c>
      <c r="B8074" s="13">
        <v>1</v>
      </c>
      <c r="C8074" s="19">
        <v>1.5967971742660101E-4</v>
      </c>
      <c r="D8074" s="20">
        <v>2.4531374860000001E-4</v>
      </c>
      <c r="E8074" s="21">
        <v>0</v>
      </c>
      <c r="F8074" s="22">
        <v>1.58603350642637E-4</v>
      </c>
      <c r="G8074" s="22">
        <v>1.14155251141553E-4</v>
      </c>
      <c r="H8074" s="26">
        <v>1.3891132288806301E-2</v>
      </c>
      <c r="I8074" s="20">
        <v>0.1464313421</v>
      </c>
      <c r="J8074" s="24">
        <v>0.64039999999999997</v>
      </c>
      <c r="K8074" s="20">
        <v>0.32529827119999999</v>
      </c>
      <c r="L8074" s="20">
        <v>0.46470816370000001</v>
      </c>
      <c r="M8074" s="20">
        <v>3.9074813469999997E-2</v>
      </c>
      <c r="N8074" s="21">
        <v>0</v>
      </c>
    </row>
    <row r="8075" spans="1:14" ht="15" customHeight="1" outlineLevel="1" x14ac:dyDescent="0.3">
      <c r="A8075" s="12">
        <v>8073</v>
      </c>
      <c r="B8075" s="13">
        <v>1</v>
      </c>
      <c r="C8075" s="19">
        <v>1.69046371005739E-4</v>
      </c>
      <c r="D8075" s="20">
        <v>2.2888995840000001E-4</v>
      </c>
      <c r="E8075" s="21">
        <v>0</v>
      </c>
      <c r="F8075" s="22">
        <v>1.4685495429873799E-4</v>
      </c>
      <c r="G8075" s="22">
        <v>1.14155251141553E-4</v>
      </c>
      <c r="H8075" s="26">
        <v>7.2040058148925903E-2</v>
      </c>
      <c r="I8075" s="20">
        <v>0.1545771916</v>
      </c>
      <c r="J8075" s="24">
        <v>0.60219999999999996</v>
      </c>
      <c r="K8075" s="20">
        <v>0.27197467739999998</v>
      </c>
      <c r="L8075" s="20">
        <v>0.44919526859999998</v>
      </c>
      <c r="M8075" s="20">
        <v>6.2916762890000005E-2</v>
      </c>
      <c r="N8075" s="20">
        <v>3.1344857140000001E-2</v>
      </c>
    </row>
    <row r="8076" spans="1:14" ht="15" customHeight="1" outlineLevel="1" x14ac:dyDescent="0.3">
      <c r="A8076" s="12">
        <v>8074</v>
      </c>
      <c r="B8076" s="13">
        <v>1</v>
      </c>
      <c r="C8076" s="19">
        <v>1.7499620967307999E-4</v>
      </c>
      <c r="D8076" s="20">
        <v>2.0046023429999999E-4</v>
      </c>
      <c r="E8076" s="21">
        <v>0</v>
      </c>
      <c r="F8076" s="22">
        <v>1.6447754881458699E-4</v>
      </c>
      <c r="G8076" s="22">
        <v>1.14155251141553E-4</v>
      </c>
      <c r="H8076" s="26">
        <v>0.182361492489097</v>
      </c>
      <c r="I8076" s="20">
        <v>0.14662529090000001</v>
      </c>
      <c r="J8076" s="24">
        <v>0.57889999999999997</v>
      </c>
      <c r="K8076" s="20">
        <v>0.26673971270000002</v>
      </c>
      <c r="L8076" s="20">
        <v>0.43814233079999998</v>
      </c>
      <c r="M8076" s="20">
        <v>4.4234371520000003E-2</v>
      </c>
      <c r="N8076" s="20">
        <v>0.32615142860000002</v>
      </c>
    </row>
    <row r="8077" spans="1:14" ht="15" customHeight="1" outlineLevel="1" x14ac:dyDescent="0.3">
      <c r="A8077" s="12">
        <v>8075</v>
      </c>
      <c r="B8077" s="13">
        <v>1</v>
      </c>
      <c r="C8077" s="19">
        <v>1.8045940175366601E-4</v>
      </c>
      <c r="D8077" s="20">
        <v>1.6957614549999999E-4</v>
      </c>
      <c r="E8077" s="21">
        <v>0</v>
      </c>
      <c r="F8077" s="22">
        <v>1.87974341502385E-4</v>
      </c>
      <c r="G8077" s="22">
        <v>1.14155251141553E-4</v>
      </c>
      <c r="H8077" s="26">
        <v>0.272815377160394</v>
      </c>
      <c r="I8077" s="20">
        <v>0.13566718389999999</v>
      </c>
      <c r="J8077" s="24">
        <v>0.6169</v>
      </c>
      <c r="K8077" s="20">
        <v>0.18273679079999999</v>
      </c>
      <c r="L8077" s="20">
        <v>0.41496994380000002</v>
      </c>
      <c r="M8077" s="20">
        <v>1.7466966949999999E-2</v>
      </c>
      <c r="N8077" s="20">
        <v>0.31842942860000001</v>
      </c>
    </row>
    <row r="8078" spans="1:14" ht="15" customHeight="1" outlineLevel="1" x14ac:dyDescent="0.3">
      <c r="A8078" s="12">
        <v>8076</v>
      </c>
      <c r="B8078" s="13">
        <v>1</v>
      </c>
      <c r="C8078" s="19">
        <v>1.8722382856535999E-4</v>
      </c>
      <c r="D8078" s="20">
        <v>1.4131004580000001E-4</v>
      </c>
      <c r="E8078" s="21">
        <v>0</v>
      </c>
      <c r="F8078" s="22">
        <v>2.0677177565262301E-4</v>
      </c>
      <c r="G8078" s="22">
        <v>1.14155251141553E-4</v>
      </c>
      <c r="H8078" s="26">
        <v>0.30689710870618597</v>
      </c>
      <c r="I8078" s="20">
        <v>0.1392552366</v>
      </c>
      <c r="J8078" s="24">
        <v>0.66439999999999999</v>
      </c>
      <c r="K8078" s="20">
        <v>0.18066715359999999</v>
      </c>
      <c r="L8078" s="20">
        <v>0.40207484970000001</v>
      </c>
      <c r="M8078" s="20">
        <v>1.337349021E-3</v>
      </c>
      <c r="N8078" s="20">
        <v>0.60343028570000001</v>
      </c>
    </row>
    <row r="8079" spans="1:14" ht="15" customHeight="1" outlineLevel="1" x14ac:dyDescent="0.3">
      <c r="A8079" s="12">
        <v>8077</v>
      </c>
      <c r="B8079" s="13">
        <v>1</v>
      </c>
      <c r="C8079" s="19">
        <v>1.8895466517265301E-4</v>
      </c>
      <c r="D8079" s="20">
        <v>1.204683991E-4</v>
      </c>
      <c r="E8079" s="21">
        <v>0</v>
      </c>
      <c r="F8079" s="22">
        <v>1.87974341502385E-4</v>
      </c>
      <c r="G8079" s="22">
        <v>1.14155251141553E-4</v>
      </c>
      <c r="H8079" s="26">
        <v>0.30673558391213002</v>
      </c>
      <c r="I8079" s="20">
        <v>0.1463343677</v>
      </c>
      <c r="J8079" s="24">
        <v>0.6885</v>
      </c>
      <c r="K8079" s="20">
        <v>0.1991721451</v>
      </c>
      <c r="L8079" s="20">
        <v>0.38462284270000002</v>
      </c>
      <c r="M8079" s="20">
        <v>2.1580449670000001E-2</v>
      </c>
      <c r="N8079" s="24">
        <v>0.46495799999999998</v>
      </c>
    </row>
    <row r="8080" spans="1:14" ht="15" customHeight="1" outlineLevel="1" x14ac:dyDescent="0.3">
      <c r="A8080" s="12">
        <v>8078</v>
      </c>
      <c r="B8080" s="13">
        <v>1</v>
      </c>
      <c r="C8080" s="19">
        <v>1.8570770045310699E-4</v>
      </c>
      <c r="D8080" s="20">
        <v>1.103032388E-4</v>
      </c>
      <c r="E8080" s="21">
        <v>0</v>
      </c>
      <c r="F8080" s="22">
        <v>1.90324020771165E-4</v>
      </c>
      <c r="G8080" s="22">
        <v>1.14155251141553E-4</v>
      </c>
      <c r="H8080" s="26">
        <v>0.24551768696494899</v>
      </c>
      <c r="I8080" s="20">
        <v>0.1617532971</v>
      </c>
      <c r="J8080" s="24">
        <v>0.71260000000000001</v>
      </c>
      <c r="K8080" s="20">
        <v>0.18091064039999999</v>
      </c>
      <c r="L8080" s="20">
        <v>0.37657552840000003</v>
      </c>
      <c r="M8080" s="20">
        <v>0.10201160519999999</v>
      </c>
      <c r="N8080" s="20">
        <v>0.6279668571</v>
      </c>
    </row>
    <row r="8081" spans="1:14" ht="15" customHeight="1" outlineLevel="1" x14ac:dyDescent="0.3">
      <c r="A8081" s="12">
        <v>8079</v>
      </c>
      <c r="B8081" s="13">
        <v>1</v>
      </c>
      <c r="C8081" s="19">
        <v>1.76227089628318E-4</v>
      </c>
      <c r="D8081" s="20">
        <v>1.184026422E-4</v>
      </c>
      <c r="E8081" s="21">
        <v>0</v>
      </c>
      <c r="F8081" s="22">
        <v>2.1382081345896301E-4</v>
      </c>
      <c r="G8081" s="22">
        <v>1.14155251141553E-4</v>
      </c>
      <c r="H8081" s="26">
        <v>0.132127281537716</v>
      </c>
      <c r="I8081" s="20">
        <v>0.19501551589999999</v>
      </c>
      <c r="J8081" s="24">
        <v>0.70469999999999999</v>
      </c>
      <c r="K8081" s="20">
        <v>0.18127587049999999</v>
      </c>
      <c r="L8081" s="20">
        <v>0.37657552840000003</v>
      </c>
      <c r="M8081" s="20">
        <v>0.1278095863</v>
      </c>
      <c r="N8081" s="20">
        <v>0.70656857139999996</v>
      </c>
    </row>
    <row r="8082" spans="1:14" ht="15" customHeight="1" outlineLevel="1" x14ac:dyDescent="0.3">
      <c r="A8082" s="12">
        <v>8080</v>
      </c>
      <c r="B8082" s="13">
        <v>1</v>
      </c>
      <c r="C8082" s="19">
        <v>1.5677242928526999E-4</v>
      </c>
      <c r="D8082" s="20">
        <v>1.5867467580000001E-4</v>
      </c>
      <c r="E8082" s="21">
        <v>0</v>
      </c>
      <c r="F8082" s="22">
        <v>2.23219530534082E-4</v>
      </c>
      <c r="G8082" s="22">
        <v>1.14155251141553E-4</v>
      </c>
      <c r="H8082" s="26">
        <v>4.1996446454530802E-2</v>
      </c>
      <c r="I8082" s="20">
        <v>0.22662916990000001</v>
      </c>
      <c r="J8082" s="24">
        <v>0.74270000000000003</v>
      </c>
      <c r="K8082" s="20">
        <v>0.32809836860000002</v>
      </c>
      <c r="L8082" s="20">
        <v>0.40285049449999999</v>
      </c>
      <c r="M8082" s="20">
        <v>8.2233001680000001E-2</v>
      </c>
      <c r="N8082" s="20">
        <v>0.60934714290000003</v>
      </c>
    </row>
    <row r="8083" spans="1:14" ht="15" customHeight="1" outlineLevel="1" x14ac:dyDescent="0.3">
      <c r="A8083" s="12">
        <v>8081</v>
      </c>
      <c r="B8083" s="13">
        <v>1</v>
      </c>
      <c r="C8083" s="19">
        <v>1.48320494586877E-4</v>
      </c>
      <c r="D8083" s="20">
        <v>1.949174607E-4</v>
      </c>
      <c r="E8083" s="21">
        <v>0</v>
      </c>
      <c r="F8083" s="22">
        <v>2.23219530534082E-4</v>
      </c>
      <c r="G8083" s="22">
        <v>1.14155251141553E-4</v>
      </c>
      <c r="H8083" s="26">
        <v>0</v>
      </c>
      <c r="I8083" s="20">
        <v>0.29286268430000001</v>
      </c>
      <c r="J8083" s="24">
        <v>0.81</v>
      </c>
      <c r="K8083" s="20">
        <v>0.42171901630000003</v>
      </c>
      <c r="L8083" s="20">
        <v>0.43959666469999997</v>
      </c>
      <c r="M8083" s="20">
        <v>2.441166162E-2</v>
      </c>
      <c r="N8083" s="21">
        <v>0</v>
      </c>
    </row>
    <row r="8084" spans="1:14" ht="15" customHeight="1" outlineLevel="1" x14ac:dyDescent="0.3">
      <c r="A8084" s="12">
        <v>8082</v>
      </c>
      <c r="B8084" s="13">
        <v>1</v>
      </c>
      <c r="C8084" s="19">
        <v>1.6550745719100401E-4</v>
      </c>
      <c r="D8084" s="20">
        <v>2.0320094150000001E-4</v>
      </c>
      <c r="E8084" s="21">
        <v>0</v>
      </c>
      <c r="F8084" s="22">
        <v>1.6447754881458699E-4</v>
      </c>
      <c r="G8084" s="22">
        <v>1.14155251141553E-4</v>
      </c>
      <c r="H8084" s="26">
        <v>0</v>
      </c>
      <c r="I8084" s="20">
        <v>0.35579906900000002</v>
      </c>
      <c r="J8084" s="24">
        <v>0.84019999999999995</v>
      </c>
      <c r="K8084" s="20">
        <v>0.36109082059999997</v>
      </c>
      <c r="L8084" s="20">
        <v>0.49602482060000003</v>
      </c>
      <c r="M8084" s="20">
        <v>1.110780699E-3</v>
      </c>
      <c r="N8084" s="21">
        <v>0</v>
      </c>
    </row>
    <row r="8085" spans="1:14" ht="15" customHeight="1" outlineLevel="1" x14ac:dyDescent="0.3">
      <c r="A8085" s="12">
        <v>8083</v>
      </c>
      <c r="B8085" s="13">
        <v>1</v>
      </c>
      <c r="C8085" s="19">
        <v>1.7933137918809701E-4</v>
      </c>
      <c r="D8085" s="20">
        <v>2.0843691950000001E-4</v>
      </c>
      <c r="E8085" s="21">
        <v>0</v>
      </c>
      <c r="F8085" s="22">
        <v>1.1748396343899099E-4</v>
      </c>
      <c r="G8085" s="22">
        <v>1.14155251141553E-4</v>
      </c>
      <c r="H8085" s="26">
        <v>0</v>
      </c>
      <c r="I8085" s="20">
        <v>0.41320791309999999</v>
      </c>
      <c r="J8085" s="24">
        <v>0.88049999999999995</v>
      </c>
      <c r="K8085" s="20">
        <v>0.2266861456</v>
      </c>
      <c r="L8085" s="20">
        <v>0.4837114602</v>
      </c>
      <c r="M8085" s="20">
        <v>1.698752598E-3</v>
      </c>
      <c r="N8085" s="21">
        <v>0</v>
      </c>
    </row>
    <row r="8086" spans="1:14" ht="15" customHeight="1" outlineLevel="1" x14ac:dyDescent="0.3">
      <c r="A8086" s="12">
        <v>8084</v>
      </c>
      <c r="B8086" s="13">
        <v>1</v>
      </c>
      <c r="C8086" s="19">
        <v>1.7867114691774401E-4</v>
      </c>
      <c r="D8086" s="20">
        <v>2.1080947199999999E-4</v>
      </c>
      <c r="E8086" s="21">
        <v>0</v>
      </c>
      <c r="F8086" s="22">
        <v>8.8112972579242903E-5</v>
      </c>
      <c r="G8086" s="22">
        <v>1.14155251141553E-4</v>
      </c>
      <c r="H8086" s="26">
        <v>0</v>
      </c>
      <c r="I8086" s="20">
        <v>0.44326997670000001</v>
      </c>
      <c r="J8086" s="24">
        <v>0.91379999999999995</v>
      </c>
      <c r="K8086" s="20">
        <v>0.12673484300000001</v>
      </c>
      <c r="L8086" s="20">
        <v>0.42767112660000001</v>
      </c>
      <c r="M8086" s="20">
        <v>3.4824056759999999E-2</v>
      </c>
      <c r="N8086" s="21">
        <v>0</v>
      </c>
    </row>
    <row r="8087" spans="1:14" ht="15" customHeight="1" outlineLevel="1" x14ac:dyDescent="0.3">
      <c r="A8087" s="12">
        <v>8085</v>
      </c>
      <c r="B8087" s="13">
        <v>1</v>
      </c>
      <c r="C8087" s="19">
        <v>1.58341560859883E-4</v>
      </c>
      <c r="D8087" s="20">
        <v>2.1109581450000001E-4</v>
      </c>
      <c r="E8087" s="21">
        <v>0</v>
      </c>
      <c r="F8087" s="22">
        <v>5.87419817194953E-5</v>
      </c>
      <c r="G8087" s="22">
        <v>1.14155251141553E-4</v>
      </c>
      <c r="H8087" s="26">
        <v>0</v>
      </c>
      <c r="I8087" s="20">
        <v>0.47333204029999998</v>
      </c>
      <c r="J8087" s="24">
        <v>0.9647</v>
      </c>
      <c r="K8087" s="20">
        <v>0.1155344534</v>
      </c>
      <c r="L8087" s="20">
        <v>0.40120224939999999</v>
      </c>
      <c r="M8087" s="20">
        <v>5.7486408410000002E-2</v>
      </c>
      <c r="N8087" s="21">
        <v>0</v>
      </c>
    </row>
    <row r="8088" spans="1:14" ht="15" customHeight="1" outlineLevel="1" x14ac:dyDescent="0.3">
      <c r="A8088" s="12">
        <v>8086</v>
      </c>
      <c r="B8088" s="13">
        <v>1</v>
      </c>
      <c r="C8088" s="19">
        <v>1.3975913748197599E-4</v>
      </c>
      <c r="D8088" s="20">
        <v>2.0862099680000001E-4</v>
      </c>
      <c r="E8088" s="21">
        <v>0</v>
      </c>
      <c r="F8088" s="22">
        <v>3.7594868300476997E-5</v>
      </c>
      <c r="G8088" s="22">
        <v>1.14155251141553E-4</v>
      </c>
      <c r="H8088" s="26">
        <v>0</v>
      </c>
      <c r="I8088" s="20">
        <v>0.48729635380000003</v>
      </c>
      <c r="J8088" s="24">
        <v>0.97519999999999996</v>
      </c>
      <c r="K8088" s="20">
        <v>0.1062819576</v>
      </c>
      <c r="L8088" s="20">
        <v>0.37327903820000002</v>
      </c>
      <c r="M8088" s="20">
        <v>4.1126897490000001E-2</v>
      </c>
      <c r="N8088" s="21">
        <v>0</v>
      </c>
    </row>
    <row r="8089" spans="1:14" ht="15" customHeight="1" outlineLevel="1" x14ac:dyDescent="0.3">
      <c r="A8089" s="12">
        <v>8087</v>
      </c>
      <c r="B8089" s="13">
        <v>1</v>
      </c>
      <c r="C8089" s="19">
        <v>1.4090358588907901E-4</v>
      </c>
      <c r="D8089" s="20">
        <v>2.0502126200000001E-4</v>
      </c>
      <c r="E8089" s="21">
        <v>0</v>
      </c>
      <c r="F8089" s="22">
        <v>2.3496792687798098E-5</v>
      </c>
      <c r="G8089" s="22">
        <v>1.14155251141553E-4</v>
      </c>
      <c r="H8089" s="26">
        <v>0</v>
      </c>
      <c r="I8089" s="20">
        <v>0.49660589599999999</v>
      </c>
      <c r="J8089" s="24">
        <v>0.98199999999999998</v>
      </c>
      <c r="K8089" s="20">
        <v>7.3532992450000001E-2</v>
      </c>
      <c r="L8089" s="20">
        <v>0.36077176649999998</v>
      </c>
      <c r="M8089" s="20">
        <v>1.667811676E-2</v>
      </c>
      <c r="N8089" s="21">
        <v>0</v>
      </c>
    </row>
    <row r="8090" spans="1:14" ht="15" customHeight="1" outlineLevel="1" x14ac:dyDescent="0.3">
      <c r="A8090" s="12">
        <v>8088</v>
      </c>
      <c r="B8090" s="13">
        <v>1</v>
      </c>
      <c r="C8090" s="19">
        <v>1.4486612737394199E-4</v>
      </c>
      <c r="D8090" s="20">
        <v>2.017692288E-4</v>
      </c>
      <c r="E8090" s="21">
        <v>0</v>
      </c>
      <c r="F8090" s="22">
        <v>9.3987170751192492E-6</v>
      </c>
      <c r="G8090" s="22">
        <v>1.14155251141553E-4</v>
      </c>
      <c r="H8090" s="26">
        <v>0</v>
      </c>
      <c r="I8090" s="20">
        <v>0.49408456169999998</v>
      </c>
      <c r="J8090" s="24">
        <v>0.96140000000000003</v>
      </c>
      <c r="K8090" s="20">
        <v>5.4054054050000001E-2</v>
      </c>
      <c r="L8090" s="20">
        <v>0.32431646310000001</v>
      </c>
      <c r="M8090" s="20">
        <v>1.337349021E-3</v>
      </c>
      <c r="N8090" s="21">
        <v>0</v>
      </c>
    </row>
    <row r="8091" spans="1:14" ht="15" customHeight="1" outlineLevel="1" x14ac:dyDescent="0.3">
      <c r="A8091" s="12">
        <v>8089</v>
      </c>
      <c r="B8091" s="13">
        <v>1</v>
      </c>
      <c r="C8091" s="19">
        <v>1.3018333843575701E-4</v>
      </c>
      <c r="D8091" s="20">
        <v>1.9773998009999999E-4</v>
      </c>
      <c r="E8091" s="21">
        <v>0</v>
      </c>
      <c r="F8091" s="22">
        <v>5.8741981719495297E-6</v>
      </c>
      <c r="G8091" s="22">
        <v>1.14155251141553E-4</v>
      </c>
      <c r="H8091" s="26">
        <v>0</v>
      </c>
      <c r="I8091" s="20">
        <v>0.49204809929999999</v>
      </c>
      <c r="J8091" s="24">
        <v>0.90780000000000005</v>
      </c>
      <c r="K8091" s="20">
        <v>5.8071585100000003E-2</v>
      </c>
      <c r="L8091" s="20">
        <v>0.30133798719999999</v>
      </c>
      <c r="M8091" s="20">
        <v>2.0472690580000001E-2</v>
      </c>
      <c r="N8091" s="21">
        <v>0</v>
      </c>
    </row>
    <row r="8092" spans="1:14" ht="15" customHeight="1" outlineLevel="1" x14ac:dyDescent="0.3">
      <c r="A8092" s="12">
        <v>8090</v>
      </c>
      <c r="B8092" s="13">
        <v>1</v>
      </c>
      <c r="C8092" s="19">
        <v>1.18055006821784E-4</v>
      </c>
      <c r="D8092" s="20">
        <v>1.9352665410000001E-4</v>
      </c>
      <c r="E8092" s="21">
        <v>0</v>
      </c>
      <c r="F8092" s="22">
        <v>2.3496792687798102E-6</v>
      </c>
      <c r="G8092" s="22">
        <v>1.14155251141553E-4</v>
      </c>
      <c r="H8092" s="26">
        <v>0</v>
      </c>
      <c r="I8092" s="20">
        <v>0.48031419710000001</v>
      </c>
      <c r="J8092" s="24">
        <v>0.84160000000000001</v>
      </c>
      <c r="K8092" s="20">
        <v>5.6975894809999997E-2</v>
      </c>
      <c r="L8092" s="20">
        <v>0.27923211170000001</v>
      </c>
      <c r="M8092" s="20">
        <v>9.7427648650000004E-2</v>
      </c>
      <c r="N8092" s="21">
        <v>0</v>
      </c>
    </row>
    <row r="8093" spans="1:14" ht="15" customHeight="1" outlineLevel="1" x14ac:dyDescent="0.3">
      <c r="A8093" s="12">
        <v>8091</v>
      </c>
      <c r="B8093" s="13">
        <v>1</v>
      </c>
      <c r="C8093" s="19">
        <v>1.1224754320971299E-4</v>
      </c>
      <c r="D8093" s="20">
        <v>1.8720666509999999E-4</v>
      </c>
      <c r="E8093" s="21">
        <v>0</v>
      </c>
      <c r="F8093" s="22">
        <v>1.17483963438991E-6</v>
      </c>
      <c r="G8093" s="22">
        <v>1.14155251141553E-4</v>
      </c>
      <c r="H8093" s="26">
        <v>0</v>
      </c>
      <c r="I8093" s="20">
        <v>0.47517455390000002</v>
      </c>
      <c r="J8093" s="24">
        <v>0.79659999999999997</v>
      </c>
      <c r="K8093" s="20">
        <v>6.0019478940000003E-2</v>
      </c>
      <c r="L8093" s="20">
        <v>0.27515997669999998</v>
      </c>
      <c r="M8093" s="20">
        <v>0.121906556</v>
      </c>
      <c r="N8093" s="21">
        <v>0</v>
      </c>
    </row>
    <row r="8094" spans="1:14" ht="15" customHeight="1" outlineLevel="1" x14ac:dyDescent="0.3">
      <c r="A8094" s="12">
        <v>8092</v>
      </c>
      <c r="B8094" s="13">
        <v>1</v>
      </c>
      <c r="C8094" s="19">
        <v>9.98524052052561E-5</v>
      </c>
      <c r="D8094" s="20">
        <v>1.8268654349999999E-4</v>
      </c>
      <c r="E8094" s="21">
        <v>0</v>
      </c>
      <c r="F8094" s="22">
        <v>1.40980756126789E-5</v>
      </c>
      <c r="G8094" s="22">
        <v>1.14155251141553E-4</v>
      </c>
      <c r="H8094" s="26">
        <v>0</v>
      </c>
      <c r="I8094" s="20">
        <v>0.4593677269</v>
      </c>
      <c r="J8094" s="24">
        <v>0.72799999999999998</v>
      </c>
      <c r="K8094" s="20">
        <v>9.3377160939999995E-2</v>
      </c>
      <c r="L8094" s="20">
        <v>0.28243164630000001</v>
      </c>
      <c r="M8094" s="20">
        <v>7.860017859E-2</v>
      </c>
      <c r="N8094" s="21">
        <v>0</v>
      </c>
    </row>
    <row r="8095" spans="1:14" ht="15" customHeight="1" outlineLevel="1" x14ac:dyDescent="0.3">
      <c r="A8095" s="12">
        <v>8093</v>
      </c>
      <c r="B8095" s="13">
        <v>1</v>
      </c>
      <c r="C8095" s="19">
        <v>9.5705112569697995E-5</v>
      </c>
      <c r="D8095" s="20">
        <v>1.832592286E-4</v>
      </c>
      <c r="E8095" s="21">
        <v>0</v>
      </c>
      <c r="F8095" s="22">
        <v>3.7594868300476997E-5</v>
      </c>
      <c r="G8095" s="22">
        <v>1.14155251141553E-4</v>
      </c>
      <c r="H8095" s="26">
        <v>0</v>
      </c>
      <c r="I8095" s="20">
        <v>0.43880915440000001</v>
      </c>
      <c r="J8095" s="24">
        <v>0.64429999999999998</v>
      </c>
      <c r="K8095" s="20">
        <v>0.1800584368</v>
      </c>
      <c r="L8095" s="20">
        <v>0.3130696141</v>
      </c>
      <c r="M8095" s="20">
        <v>2.33563938E-2</v>
      </c>
      <c r="N8095" s="21">
        <v>0</v>
      </c>
    </row>
    <row r="8096" spans="1:14" ht="15" customHeight="1" outlineLevel="1" x14ac:dyDescent="0.3">
      <c r="A8096" s="12">
        <v>8094</v>
      </c>
      <c r="B8096" s="13">
        <v>1</v>
      </c>
      <c r="C8096" s="19">
        <v>1.06752730674899E-4</v>
      </c>
      <c r="D8096" s="20">
        <v>1.8673624519999999E-4</v>
      </c>
      <c r="E8096" s="21">
        <v>0</v>
      </c>
      <c r="F8096" s="22">
        <v>9.3987170751192502E-5</v>
      </c>
      <c r="G8096" s="22">
        <v>1.14155251141553E-4</v>
      </c>
      <c r="H8096" s="26">
        <v>0</v>
      </c>
      <c r="I8096" s="20">
        <v>0.40418929399999998</v>
      </c>
      <c r="J8096" s="24">
        <v>0.51929999999999998</v>
      </c>
      <c r="K8096" s="20">
        <v>0.39250060869999998</v>
      </c>
      <c r="L8096" s="20">
        <v>0.35427574169999998</v>
      </c>
      <c r="M8096" s="20">
        <v>1.0931495910000001E-3</v>
      </c>
      <c r="N8096" s="21">
        <v>0</v>
      </c>
    </row>
    <row r="8097" spans="1:14" ht="15" customHeight="1" outlineLevel="1" x14ac:dyDescent="0.3">
      <c r="A8097" s="12">
        <v>8095</v>
      </c>
      <c r="B8097" s="13">
        <v>1</v>
      </c>
      <c r="C8097" s="19">
        <v>1.3415386869947599E-4</v>
      </c>
      <c r="D8097" s="20">
        <v>1.942629635E-4</v>
      </c>
      <c r="E8097" s="21">
        <v>0</v>
      </c>
      <c r="F8097" s="22">
        <v>1.8210014333043501E-4</v>
      </c>
      <c r="G8097" s="22">
        <v>1.14155251141553E-4</v>
      </c>
      <c r="H8097" s="26">
        <v>0</v>
      </c>
      <c r="I8097" s="20">
        <v>0.35376260669999998</v>
      </c>
      <c r="J8097" s="24">
        <v>0.49020000000000002</v>
      </c>
      <c r="K8097" s="20">
        <v>0.40382274169999999</v>
      </c>
      <c r="L8097" s="20">
        <v>0.41787861160000001</v>
      </c>
      <c r="M8097" s="20">
        <v>1.5239478200000001E-3</v>
      </c>
      <c r="N8097" s="21">
        <v>0</v>
      </c>
    </row>
    <row r="8098" spans="1:14" ht="15" customHeight="1" outlineLevel="1" x14ac:dyDescent="0.3">
      <c r="A8098" s="12">
        <v>8096</v>
      </c>
      <c r="B8098" s="13">
        <v>1</v>
      </c>
      <c r="C8098" s="19">
        <v>1.61689445711086E-4</v>
      </c>
      <c r="D8098" s="20">
        <v>2.0399861E-4</v>
      </c>
      <c r="E8098" s="21">
        <v>0</v>
      </c>
      <c r="F8098" s="22">
        <v>1.58603350642637E-4</v>
      </c>
      <c r="G8098" s="22">
        <v>1.14155251141553E-4</v>
      </c>
      <c r="H8098" s="26">
        <v>1.5021805847197501E-2</v>
      </c>
      <c r="I8098" s="20">
        <v>0.30023273859999999</v>
      </c>
      <c r="J8098" s="24">
        <v>0.50039999999999996</v>
      </c>
      <c r="K8098" s="20">
        <v>0.29510591670000003</v>
      </c>
      <c r="L8098" s="20">
        <v>0.46354469650000002</v>
      </c>
      <c r="M8098" s="20">
        <v>3.281947231E-2</v>
      </c>
      <c r="N8098" s="21">
        <v>0</v>
      </c>
    </row>
    <row r="8099" spans="1:14" ht="15" customHeight="1" outlineLevel="1" x14ac:dyDescent="0.3">
      <c r="A8099" s="12">
        <v>8097</v>
      </c>
      <c r="B8099" s="13">
        <v>1</v>
      </c>
      <c r="C8099" s="19">
        <v>1.71581268558264E-4</v>
      </c>
      <c r="D8099" s="20">
        <v>1.9307668720000001E-4</v>
      </c>
      <c r="E8099" s="21">
        <v>0</v>
      </c>
      <c r="F8099" s="22">
        <v>1.4685495429873799E-4</v>
      </c>
      <c r="G8099" s="22">
        <v>1.14155251141553E-4</v>
      </c>
      <c r="H8099" s="26">
        <v>6.5094492004522705E-2</v>
      </c>
      <c r="I8099" s="20">
        <v>0.2386539953</v>
      </c>
      <c r="J8099" s="24">
        <v>0.42880000000000001</v>
      </c>
      <c r="K8099" s="20">
        <v>0.30508887270000001</v>
      </c>
      <c r="L8099" s="20">
        <v>0.46984681020000002</v>
      </c>
      <c r="M8099" s="20">
        <v>5.489252545E-2</v>
      </c>
      <c r="N8099" s="21">
        <v>0</v>
      </c>
    </row>
    <row r="8100" spans="1:14" ht="15" customHeight="1" outlineLevel="1" x14ac:dyDescent="0.3">
      <c r="A8100" s="12">
        <v>8098</v>
      </c>
      <c r="B8100" s="13">
        <v>1</v>
      </c>
      <c r="C8100" s="19">
        <v>1.7812302094908901E-4</v>
      </c>
      <c r="D8100" s="20">
        <v>1.655059908E-4</v>
      </c>
      <c r="E8100" s="21">
        <v>0</v>
      </c>
      <c r="F8100" s="22">
        <v>1.6447754881458699E-4</v>
      </c>
      <c r="G8100" s="22">
        <v>1.14155251141553E-4</v>
      </c>
      <c r="H8100" s="26">
        <v>0.152479405588758</v>
      </c>
      <c r="I8100" s="20">
        <v>0.17629945690000001</v>
      </c>
      <c r="J8100" s="24">
        <v>0.17599999999999999</v>
      </c>
      <c r="K8100" s="20">
        <v>0.3396639883</v>
      </c>
      <c r="L8100" s="20">
        <v>0.45578824899999998</v>
      </c>
      <c r="M8100" s="20">
        <v>3.9629283940000003E-2</v>
      </c>
      <c r="N8100" s="21">
        <v>0</v>
      </c>
    </row>
    <row r="8101" spans="1:14" ht="15" customHeight="1" outlineLevel="1" x14ac:dyDescent="0.3">
      <c r="A8101" s="12">
        <v>8099</v>
      </c>
      <c r="B8101" s="13">
        <v>1</v>
      </c>
      <c r="C8101" s="19">
        <v>1.82519338132776E-4</v>
      </c>
      <c r="D8101" s="20">
        <v>1.384670734E-4</v>
      </c>
      <c r="E8101" s="21">
        <v>0</v>
      </c>
      <c r="F8101" s="22">
        <v>1.87974341502385E-4</v>
      </c>
      <c r="G8101" s="22">
        <v>1.14155251141553E-4</v>
      </c>
      <c r="H8101" s="26">
        <v>0.21482797609432999</v>
      </c>
      <c r="I8101" s="20">
        <v>0.12674553920000001</v>
      </c>
      <c r="J8101" s="24">
        <v>0.11219999999999999</v>
      </c>
      <c r="K8101" s="20">
        <v>0.264183102</v>
      </c>
      <c r="L8101" s="20">
        <v>0.4290285049</v>
      </c>
      <c r="M8101" s="20">
        <v>1.629275849E-2</v>
      </c>
      <c r="N8101" s="21">
        <v>0</v>
      </c>
    </row>
    <row r="8102" spans="1:14" ht="15" customHeight="1" outlineLevel="1" x14ac:dyDescent="0.3">
      <c r="A8102" s="12">
        <v>8100</v>
      </c>
      <c r="B8102" s="13">
        <v>1</v>
      </c>
      <c r="C8102" s="19">
        <v>1.87254674674901E-4</v>
      </c>
      <c r="D8102" s="20">
        <v>1.153755924E-4</v>
      </c>
      <c r="E8102" s="21">
        <v>0</v>
      </c>
      <c r="F8102" s="22">
        <v>2.0677177565262301E-4</v>
      </c>
      <c r="G8102" s="22">
        <v>1.14155251141553E-4</v>
      </c>
      <c r="H8102" s="26">
        <v>0.24729445969956401</v>
      </c>
      <c r="I8102" s="20">
        <v>0.1146237393</v>
      </c>
      <c r="J8102" s="24">
        <v>7.9000000000000001E-2</v>
      </c>
      <c r="K8102" s="20">
        <v>0.2134161188</v>
      </c>
      <c r="L8102" s="20">
        <v>0.403432228</v>
      </c>
      <c r="M8102" s="20">
        <v>1.337349021E-3</v>
      </c>
      <c r="N8102" s="21">
        <v>0</v>
      </c>
    </row>
    <row r="8103" spans="1:14" ht="15" customHeight="1" outlineLevel="1" x14ac:dyDescent="0.3">
      <c r="A8103" s="12">
        <v>8101</v>
      </c>
      <c r="B8103" s="13">
        <v>1</v>
      </c>
      <c r="C8103" s="19">
        <v>1.8769432871213501E-4</v>
      </c>
      <c r="D8103" s="20">
        <v>1.013039017E-4</v>
      </c>
      <c r="E8103" s="21">
        <v>0</v>
      </c>
      <c r="F8103" s="22">
        <v>1.87974341502385E-4</v>
      </c>
      <c r="G8103" s="22">
        <v>1.14155251141553E-4</v>
      </c>
      <c r="H8103" s="26">
        <v>0.23954126958488101</v>
      </c>
      <c r="I8103" s="20">
        <v>0.1179208689</v>
      </c>
      <c r="J8103" s="24">
        <v>2.9899999999999999E-2</v>
      </c>
      <c r="K8103" s="20">
        <v>0.16313610910000001</v>
      </c>
      <c r="L8103" s="20">
        <v>0.37657552840000003</v>
      </c>
      <c r="M8103" s="20">
        <v>2.0472690580000001E-2</v>
      </c>
      <c r="N8103" s="21">
        <v>0</v>
      </c>
    </row>
    <row r="8104" spans="1:14" ht="15" customHeight="1" outlineLevel="1" x14ac:dyDescent="0.3">
      <c r="A8104" s="12">
        <v>8102</v>
      </c>
      <c r="B8104" s="13">
        <v>1</v>
      </c>
      <c r="C8104" s="19">
        <v>1.80750603258419E-4</v>
      </c>
      <c r="D8104" s="20">
        <v>9.784733811E-5</v>
      </c>
      <c r="E8104" s="21">
        <v>0</v>
      </c>
      <c r="F8104" s="22">
        <v>1.90324020771165E-4</v>
      </c>
      <c r="G8104" s="22">
        <v>1.14155251141553E-4</v>
      </c>
      <c r="H8104" s="26">
        <v>0.19835244710062999</v>
      </c>
      <c r="I8104" s="20">
        <v>0.1152055857</v>
      </c>
      <c r="J8104" s="24">
        <v>2.7199999999999998E-2</v>
      </c>
      <c r="K8104" s="20">
        <v>0.13221329439999999</v>
      </c>
      <c r="L8104" s="20">
        <v>0.35747527629999998</v>
      </c>
      <c r="M8104" s="20">
        <v>9.7427648650000004E-2</v>
      </c>
      <c r="N8104" s="20">
        <v>5.8388571430000001E-3</v>
      </c>
    </row>
    <row r="8105" spans="1:14" ht="15" customHeight="1" outlineLevel="1" x14ac:dyDescent="0.3">
      <c r="A8105" s="12">
        <v>8103</v>
      </c>
      <c r="B8105" s="13">
        <v>1</v>
      </c>
      <c r="C8105" s="19">
        <v>1.70147826151326E-4</v>
      </c>
      <c r="D8105" s="20">
        <v>1.092396808E-4</v>
      </c>
      <c r="E8105" s="21">
        <v>0</v>
      </c>
      <c r="F8105" s="22">
        <v>2.1382081345896301E-4</v>
      </c>
      <c r="G8105" s="22">
        <v>1.14155251141553E-4</v>
      </c>
      <c r="H8105" s="26">
        <v>0.110482959134227</v>
      </c>
      <c r="I8105" s="20">
        <v>0.1019200931</v>
      </c>
      <c r="J8105" s="24">
        <v>5.7099999999999998E-2</v>
      </c>
      <c r="K8105" s="20">
        <v>0.1770148527</v>
      </c>
      <c r="L8105" s="20">
        <v>0.3629047896</v>
      </c>
      <c r="M8105" s="20">
        <v>0.121906556</v>
      </c>
      <c r="N8105" s="21">
        <v>0</v>
      </c>
    </row>
    <row r="8106" spans="1:14" ht="15" customHeight="1" outlineLevel="1" x14ac:dyDescent="0.3">
      <c r="A8106" s="12">
        <v>8104</v>
      </c>
      <c r="B8106" s="13">
        <v>1</v>
      </c>
      <c r="C8106" s="19">
        <v>1.5062528774278399E-4</v>
      </c>
      <c r="D8106" s="20">
        <v>1.4562563700000001E-4</v>
      </c>
      <c r="E8106" s="21">
        <v>0</v>
      </c>
      <c r="F8106" s="22">
        <v>2.23219530534082E-4</v>
      </c>
      <c r="G8106" s="22">
        <v>1.14155251141553E-4</v>
      </c>
      <c r="H8106" s="26">
        <v>3.5696979486351199E-2</v>
      </c>
      <c r="I8106" s="20">
        <v>0.1025019395</v>
      </c>
      <c r="J8106" s="24">
        <v>0.12089999999999999</v>
      </c>
      <c r="K8106" s="20">
        <v>0.3574385196</v>
      </c>
      <c r="L8106" s="20">
        <v>0.37017645919999997</v>
      </c>
      <c r="M8106" s="20">
        <v>7.860017859E-2</v>
      </c>
      <c r="N8106" s="20">
        <v>5.9725714289999999E-3</v>
      </c>
    </row>
    <row r="8107" spans="1:14" ht="15" customHeight="1" outlineLevel="1" x14ac:dyDescent="0.3">
      <c r="A8107" s="12">
        <v>8105</v>
      </c>
      <c r="B8107" s="13">
        <v>1</v>
      </c>
      <c r="C8107" s="19">
        <v>1.40700459536225E-4</v>
      </c>
      <c r="D8107" s="20">
        <v>1.7710286390000001E-4</v>
      </c>
      <c r="E8107" s="21">
        <v>0</v>
      </c>
      <c r="F8107" s="22">
        <v>2.23219530534082E-4</v>
      </c>
      <c r="G8107" s="22">
        <v>1.14155251141553E-4</v>
      </c>
      <c r="H8107" s="26">
        <v>0</v>
      </c>
      <c r="I8107" s="20">
        <v>0.1182117921</v>
      </c>
      <c r="J8107" s="24">
        <v>0.15570000000000001</v>
      </c>
      <c r="K8107" s="20">
        <v>0.3828828829</v>
      </c>
      <c r="L8107" s="20">
        <v>0.40779522979999999</v>
      </c>
      <c r="M8107" s="20">
        <v>2.33563938E-2</v>
      </c>
      <c r="N8107" s="21">
        <v>0</v>
      </c>
    </row>
    <row r="8108" spans="1:14" ht="15" customHeight="1" outlineLevel="1" x14ac:dyDescent="0.3">
      <c r="A8108" s="12">
        <v>8106</v>
      </c>
      <c r="B8108" s="13">
        <v>1</v>
      </c>
      <c r="C8108" s="19">
        <v>1.57158373830973E-4</v>
      </c>
      <c r="D8108" s="20">
        <v>1.8829067609999999E-4</v>
      </c>
      <c r="E8108" s="21">
        <v>0</v>
      </c>
      <c r="F8108" s="22">
        <v>1.6447754881458699E-4</v>
      </c>
      <c r="G8108" s="22">
        <v>1.14155251141553E-4</v>
      </c>
      <c r="H8108" s="26">
        <v>0</v>
      </c>
      <c r="I8108" s="20">
        <v>0.13508533750000001</v>
      </c>
      <c r="J8108" s="24">
        <v>0.1502</v>
      </c>
      <c r="K8108" s="20">
        <v>0.30143657169999999</v>
      </c>
      <c r="L8108" s="20">
        <v>0.44260228820000003</v>
      </c>
      <c r="M8108" s="20">
        <v>1.0931495910000001E-3</v>
      </c>
      <c r="N8108" s="21">
        <v>0</v>
      </c>
    </row>
    <row r="8109" spans="1:14" ht="15" customHeight="1" outlineLevel="1" x14ac:dyDescent="0.3">
      <c r="A8109" s="12">
        <v>8107</v>
      </c>
      <c r="B8109" s="13">
        <v>1</v>
      </c>
      <c r="C8109" s="19">
        <v>1.6910849940602799E-4</v>
      </c>
      <c r="D8109" s="20">
        <v>1.968195934E-4</v>
      </c>
      <c r="E8109" s="21">
        <v>0</v>
      </c>
      <c r="F8109" s="22">
        <v>1.1748396343899099E-4</v>
      </c>
      <c r="G8109" s="22">
        <v>1.14155251141553E-4</v>
      </c>
      <c r="H8109" s="26">
        <v>0</v>
      </c>
      <c r="I8109" s="24">
        <v>0.15806827000000001</v>
      </c>
      <c r="J8109" s="24">
        <v>0.1217</v>
      </c>
      <c r="K8109" s="20">
        <v>0.17409301190000001</v>
      </c>
      <c r="L8109" s="20">
        <v>0.44492922239999999</v>
      </c>
      <c r="M8109" s="20">
        <v>1.5239478200000001E-3</v>
      </c>
      <c r="N8109" s="21">
        <v>0</v>
      </c>
    </row>
    <row r="8110" spans="1:14" ht="15" customHeight="1" outlineLevel="1" x14ac:dyDescent="0.3">
      <c r="A8110" s="12">
        <v>8108</v>
      </c>
      <c r="B8110" s="13">
        <v>1</v>
      </c>
      <c r="C8110" s="19">
        <v>1.6441081708399601E-4</v>
      </c>
      <c r="D8110" s="20">
        <v>2.0477582550000001E-4</v>
      </c>
      <c r="E8110" s="21">
        <v>0</v>
      </c>
      <c r="F8110" s="22">
        <v>8.8112972579242903E-5</v>
      </c>
      <c r="G8110" s="22">
        <v>1.14155251141553E-4</v>
      </c>
      <c r="H8110" s="26">
        <v>0</v>
      </c>
      <c r="I8110" s="20">
        <v>0.1793056633</v>
      </c>
      <c r="J8110" s="24">
        <v>0.1024</v>
      </c>
      <c r="K8110" s="20">
        <v>0.12710007300000001</v>
      </c>
      <c r="L8110" s="20">
        <v>0.39412449100000002</v>
      </c>
      <c r="M8110" s="20">
        <v>3.281947231E-2</v>
      </c>
      <c r="N8110" s="21">
        <v>0</v>
      </c>
    </row>
    <row r="8111" spans="1:14" ht="15" customHeight="1" outlineLevel="1" x14ac:dyDescent="0.3">
      <c r="A8111" s="12">
        <v>8109</v>
      </c>
      <c r="B8111" s="13">
        <v>1</v>
      </c>
      <c r="C8111" s="19">
        <v>1.45852021480238E-4</v>
      </c>
      <c r="D8111" s="20">
        <v>2.1246616810000001E-4</v>
      </c>
      <c r="E8111" s="21">
        <v>0</v>
      </c>
      <c r="F8111" s="22">
        <v>5.87419817194953E-5</v>
      </c>
      <c r="G8111" s="22">
        <v>1.14155251141553E-4</v>
      </c>
      <c r="H8111" s="26">
        <v>0</v>
      </c>
      <c r="I8111" s="20">
        <v>0.199670287</v>
      </c>
      <c r="J8111" s="24">
        <v>0.1084</v>
      </c>
      <c r="K8111" s="20">
        <v>0.1381787193</v>
      </c>
      <c r="L8111" s="20">
        <v>0.3612565445</v>
      </c>
      <c r="M8111" s="20">
        <v>5.489252545E-2</v>
      </c>
      <c r="N8111" s="21">
        <v>0</v>
      </c>
    </row>
    <row r="8112" spans="1:14" ht="15" customHeight="1" outlineLevel="1" x14ac:dyDescent="0.3">
      <c r="A8112" s="12">
        <v>8110</v>
      </c>
      <c r="B8112" s="13">
        <v>1</v>
      </c>
      <c r="C8112" s="19">
        <v>1.2803453870630701E-4</v>
      </c>
      <c r="D8112" s="20">
        <v>2.204224003E-4</v>
      </c>
      <c r="E8112" s="21">
        <v>0</v>
      </c>
      <c r="F8112" s="22">
        <v>3.7594868300476997E-5</v>
      </c>
      <c r="G8112" s="22">
        <v>1.14155251141553E-4</v>
      </c>
      <c r="H8112" s="26">
        <v>0</v>
      </c>
      <c r="I8112" s="20">
        <v>0.20354926300000001</v>
      </c>
      <c r="J8112" s="24">
        <v>0.15390000000000001</v>
      </c>
      <c r="K8112" s="20">
        <v>0.1168736304</v>
      </c>
      <c r="L8112" s="20">
        <v>0.3514640295</v>
      </c>
      <c r="M8112" s="20">
        <v>3.9629283940000003E-2</v>
      </c>
      <c r="N8112" s="21">
        <v>0</v>
      </c>
    </row>
    <row r="8113" spans="1:14" ht="15" customHeight="1" outlineLevel="1" x14ac:dyDescent="0.3">
      <c r="A8113" s="12">
        <v>8111</v>
      </c>
      <c r="B8113" s="13">
        <v>1</v>
      </c>
      <c r="C8113" s="19">
        <v>1.2941257005390699E-4</v>
      </c>
      <c r="D8113" s="20">
        <v>2.2778549430000001E-4</v>
      </c>
      <c r="E8113" s="21">
        <v>0</v>
      </c>
      <c r="F8113" s="22">
        <v>2.3496792687798098E-5</v>
      </c>
      <c r="G8113" s="22">
        <v>1.14155251141553E-4</v>
      </c>
      <c r="H8113" s="26">
        <v>0</v>
      </c>
      <c r="I8113" s="20">
        <v>0.21596198599999999</v>
      </c>
      <c r="J8113" s="24">
        <v>0.29709999999999998</v>
      </c>
      <c r="K8113" s="20">
        <v>0.1374482591</v>
      </c>
      <c r="L8113" s="20">
        <v>0.36164436690000001</v>
      </c>
      <c r="M8113" s="20">
        <v>1.629275849E-2</v>
      </c>
      <c r="N8113" s="21">
        <v>0</v>
      </c>
    </row>
    <row r="8114" spans="1:14" ht="15" customHeight="1" outlineLevel="1" x14ac:dyDescent="0.3">
      <c r="A8114" s="12">
        <v>8112</v>
      </c>
      <c r="B8114" s="13">
        <v>1</v>
      </c>
      <c r="C8114" s="19">
        <v>1.3230654422871399E-4</v>
      </c>
      <c r="D8114" s="20">
        <v>2.3424865450000001E-4</v>
      </c>
      <c r="E8114" s="21">
        <v>0</v>
      </c>
      <c r="F8114" s="22">
        <v>9.3987170751192492E-6</v>
      </c>
      <c r="G8114" s="22">
        <v>1.14155251141553E-4</v>
      </c>
      <c r="H8114" s="26">
        <v>0</v>
      </c>
      <c r="I8114" s="20">
        <v>0.2270170675</v>
      </c>
      <c r="J8114" s="24">
        <v>0.4829</v>
      </c>
      <c r="K8114" s="20">
        <v>8.5342098860000007E-2</v>
      </c>
      <c r="L8114" s="20">
        <v>0.33488462279999998</v>
      </c>
      <c r="M8114" s="20">
        <v>1.337349021E-3</v>
      </c>
      <c r="N8114" s="21">
        <v>0</v>
      </c>
    </row>
    <row r="8115" spans="1:14" ht="15" customHeight="1" outlineLevel="1" x14ac:dyDescent="0.3">
      <c r="A8115" s="12">
        <v>8113</v>
      </c>
      <c r="B8115" s="13">
        <v>1</v>
      </c>
      <c r="C8115" s="19">
        <v>1.1468060861341699E-4</v>
      </c>
      <c r="D8115" s="20">
        <v>2.397709751E-4</v>
      </c>
      <c r="E8115" s="21">
        <v>0</v>
      </c>
      <c r="F8115" s="22">
        <v>5.8741981719495297E-6</v>
      </c>
      <c r="G8115" s="22">
        <v>1.14155251141553E-4</v>
      </c>
      <c r="H8115" s="26">
        <v>0</v>
      </c>
      <c r="I8115" s="20">
        <v>0.2336113266</v>
      </c>
      <c r="J8115" s="24">
        <v>0.61960000000000004</v>
      </c>
      <c r="K8115" s="20">
        <v>6.0384709029999997E-2</v>
      </c>
      <c r="L8115" s="20">
        <v>0.29057591620000001</v>
      </c>
      <c r="M8115" s="20">
        <v>2.1580449670000001E-2</v>
      </c>
      <c r="N8115" s="21">
        <v>0</v>
      </c>
    </row>
    <row r="8116" spans="1:14" ht="15" customHeight="1" outlineLevel="1" x14ac:dyDescent="0.3">
      <c r="A8116" s="12">
        <v>8114</v>
      </c>
      <c r="B8116" s="13">
        <v>1</v>
      </c>
      <c r="C8116" s="19">
        <v>9.8735633622959299E-5</v>
      </c>
      <c r="D8116" s="20">
        <v>2.4377977070000001E-4</v>
      </c>
      <c r="E8116" s="21">
        <v>0</v>
      </c>
      <c r="F8116" s="22">
        <v>2.3496792687798102E-6</v>
      </c>
      <c r="G8116" s="22">
        <v>1.14155251141553E-4</v>
      </c>
      <c r="H8116" s="26">
        <v>0</v>
      </c>
      <c r="I8116" s="20">
        <v>0.22769588830000001</v>
      </c>
      <c r="J8116" s="24">
        <v>0.69789999999999996</v>
      </c>
      <c r="K8116" s="20">
        <v>4.7845142440000002E-2</v>
      </c>
      <c r="L8116" s="20">
        <v>0.26973046340000001</v>
      </c>
      <c r="M8116" s="20">
        <v>0.10201160519999999</v>
      </c>
      <c r="N8116" s="21">
        <v>0</v>
      </c>
    </row>
    <row r="8117" spans="1:14" ht="15" customHeight="1" outlineLevel="1" x14ac:dyDescent="0.3">
      <c r="A8117" s="12">
        <v>8115</v>
      </c>
      <c r="B8117" s="13">
        <v>1</v>
      </c>
      <c r="C8117" s="19">
        <v>8.95964747566948E-5</v>
      </c>
      <c r="D8117" s="20">
        <v>2.4605005799999998E-4</v>
      </c>
      <c r="E8117" s="21">
        <v>0</v>
      </c>
      <c r="F8117" s="22">
        <v>1.17483963438991E-6</v>
      </c>
      <c r="G8117" s="22">
        <v>1.14155251141553E-4</v>
      </c>
      <c r="H8117" s="26">
        <v>0</v>
      </c>
      <c r="I8117" s="20">
        <v>0.22992629949999999</v>
      </c>
      <c r="J8117" s="24">
        <v>0.67779999999999996</v>
      </c>
      <c r="K8117" s="20">
        <v>4.4558071589999998E-2</v>
      </c>
      <c r="L8117" s="20">
        <v>0.26565832849999998</v>
      </c>
      <c r="M8117" s="20">
        <v>0.1278095863</v>
      </c>
      <c r="N8117" s="21">
        <v>0</v>
      </c>
    </row>
    <row r="8118" spans="1:14" ht="15" customHeight="1" outlineLevel="1" x14ac:dyDescent="0.3">
      <c r="A8118" s="12">
        <v>8116</v>
      </c>
      <c r="B8118" s="13">
        <v>1</v>
      </c>
      <c r="C8118" s="19">
        <v>7.4903323600432906E-5</v>
      </c>
      <c r="D8118" s="20">
        <v>2.4838170440000002E-4</v>
      </c>
      <c r="E8118" s="21">
        <v>0</v>
      </c>
      <c r="F8118" s="22">
        <v>1.40980756126789E-5</v>
      </c>
      <c r="G8118" s="22">
        <v>1.14155251141553E-4</v>
      </c>
      <c r="H8118" s="26">
        <v>0</v>
      </c>
      <c r="I8118" s="20">
        <v>0.2555275407</v>
      </c>
      <c r="J8118" s="24">
        <v>0.65059999999999996</v>
      </c>
      <c r="K8118" s="20">
        <v>4.4801558319999997E-2</v>
      </c>
      <c r="L8118" s="20">
        <v>0.27351173159999997</v>
      </c>
      <c r="M8118" s="20">
        <v>8.2233001680000001E-2</v>
      </c>
      <c r="N8118" s="21">
        <v>0</v>
      </c>
    </row>
    <row r="8119" spans="1:14" ht="15" customHeight="1" outlineLevel="1" x14ac:dyDescent="0.3">
      <c r="A8119" s="12">
        <v>8117</v>
      </c>
      <c r="B8119" s="13">
        <v>1</v>
      </c>
      <c r="C8119" s="19">
        <v>6.9534822648060501E-5</v>
      </c>
      <c r="D8119" s="20">
        <v>2.4721588120000002E-4</v>
      </c>
      <c r="E8119" s="21">
        <v>0</v>
      </c>
      <c r="F8119" s="22">
        <v>3.7594868300476997E-5</v>
      </c>
      <c r="G8119" s="22">
        <v>1.14155251141553E-4</v>
      </c>
      <c r="H8119" s="26">
        <v>0</v>
      </c>
      <c r="I8119" s="20">
        <v>0.26910395660000003</v>
      </c>
      <c r="J8119" s="24">
        <v>0.6885</v>
      </c>
      <c r="K8119" s="20">
        <v>5.7219381540000003E-2</v>
      </c>
      <c r="L8119" s="20">
        <v>0.27341477600000003</v>
      </c>
      <c r="M8119" s="20">
        <v>2.441166162E-2</v>
      </c>
      <c r="N8119" s="21">
        <v>0</v>
      </c>
    </row>
    <row r="8120" spans="1:14" ht="15" customHeight="1" outlineLevel="1" x14ac:dyDescent="0.3">
      <c r="A8120" s="12">
        <v>8118</v>
      </c>
      <c r="B8120" s="13">
        <v>1</v>
      </c>
      <c r="C8120" s="19">
        <v>7.4937073047967703E-5</v>
      </c>
      <c r="D8120" s="20">
        <v>2.4533420159999998E-4</v>
      </c>
      <c r="E8120" s="21">
        <v>0</v>
      </c>
      <c r="F8120" s="22">
        <v>9.3987170751192502E-5</v>
      </c>
      <c r="G8120" s="22">
        <v>1.14155251141553E-4</v>
      </c>
      <c r="H8120" s="26">
        <v>0</v>
      </c>
      <c r="I8120" s="20">
        <v>0.2817106284</v>
      </c>
      <c r="J8120" s="24">
        <v>0.70809999999999995</v>
      </c>
      <c r="K8120" s="20">
        <v>0.11395178960000001</v>
      </c>
      <c r="L8120" s="20">
        <v>0.28475858059999998</v>
      </c>
      <c r="M8120" s="20">
        <v>1.110780699E-3</v>
      </c>
      <c r="N8120" s="21">
        <v>0</v>
      </c>
    </row>
    <row r="8121" spans="1:14" ht="15" customHeight="1" outlineLevel="1" x14ac:dyDescent="0.3">
      <c r="A8121" s="12">
        <v>8119</v>
      </c>
      <c r="B8121" s="13">
        <v>1</v>
      </c>
      <c r="C8121" s="19">
        <v>8.5863827779234699E-5</v>
      </c>
      <c r="D8121" s="20">
        <v>2.4737950549999998E-4</v>
      </c>
      <c r="E8121" s="21">
        <v>0</v>
      </c>
      <c r="F8121" s="22">
        <v>1.8210014333043501E-4</v>
      </c>
      <c r="G8121" s="22">
        <v>1.14155251141553E-4</v>
      </c>
      <c r="H8121" s="26">
        <v>0</v>
      </c>
      <c r="I8121" s="20">
        <v>0.2852017067</v>
      </c>
      <c r="J8121" s="24">
        <v>0.64939999999999998</v>
      </c>
      <c r="K8121" s="20">
        <v>0.1003165327</v>
      </c>
      <c r="L8121" s="20">
        <v>0.31384525889999998</v>
      </c>
      <c r="M8121" s="20">
        <v>1.698752598E-3</v>
      </c>
      <c r="N8121" s="21">
        <v>0</v>
      </c>
    </row>
    <row r="8122" spans="1:14" ht="15" customHeight="1" outlineLevel="1" x14ac:dyDescent="0.3">
      <c r="A8122" s="12">
        <v>8120</v>
      </c>
      <c r="B8122" s="13">
        <v>1</v>
      </c>
      <c r="C8122" s="19">
        <v>9.9046351742369498E-5</v>
      </c>
      <c r="D8122" s="20">
        <v>2.4864759389999999E-4</v>
      </c>
      <c r="E8122" s="21">
        <v>0</v>
      </c>
      <c r="F8122" s="22">
        <v>1.58603350642637E-4</v>
      </c>
      <c r="G8122" s="22">
        <v>1.14155251141553E-4</v>
      </c>
      <c r="H8122" s="26">
        <v>1.2437409142303299E-2</v>
      </c>
      <c r="I8122" s="20">
        <v>0.29645073700000002</v>
      </c>
      <c r="J8122" s="24">
        <v>0.54079999999999995</v>
      </c>
      <c r="K8122" s="20">
        <v>0.14730947159999999</v>
      </c>
      <c r="L8122" s="20">
        <v>0.3339150669</v>
      </c>
      <c r="M8122" s="20">
        <v>3.4824056759999999E-2</v>
      </c>
      <c r="N8122" s="21">
        <v>0</v>
      </c>
    </row>
    <row r="8123" spans="1:14" ht="15" customHeight="1" outlineLevel="1" x14ac:dyDescent="0.3">
      <c r="A8123" s="12">
        <v>8121</v>
      </c>
      <c r="B8123" s="13">
        <v>1</v>
      </c>
      <c r="C8123" s="19">
        <v>1.12904384203503E-4</v>
      </c>
      <c r="D8123" s="20">
        <v>2.3694845569999999E-4</v>
      </c>
      <c r="E8123" s="21">
        <v>0</v>
      </c>
      <c r="F8123" s="22">
        <v>1.4685495429873799E-4</v>
      </c>
      <c r="G8123" s="22">
        <v>1.14155251141553E-4</v>
      </c>
      <c r="H8123" s="26">
        <v>6.5094492004522705E-2</v>
      </c>
      <c r="I8123" s="20">
        <v>0.30420868890000002</v>
      </c>
      <c r="J8123" s="24">
        <v>0.46539999999999998</v>
      </c>
      <c r="K8123" s="20">
        <v>0.1527879231</v>
      </c>
      <c r="L8123" s="20">
        <v>0.37172774870000003</v>
      </c>
      <c r="M8123" s="20">
        <v>5.7486408410000002E-2</v>
      </c>
      <c r="N8123" s="24">
        <v>7.1681999999999996E-2</v>
      </c>
    </row>
    <row r="8124" spans="1:14" ht="15" customHeight="1" outlineLevel="1" x14ac:dyDescent="0.3">
      <c r="A8124" s="12">
        <v>8122</v>
      </c>
      <c r="B8124" s="13">
        <v>1</v>
      </c>
      <c r="C8124" s="19">
        <v>1.2749317163986799E-4</v>
      </c>
      <c r="D8124" s="20">
        <v>2.1892932839999999E-4</v>
      </c>
      <c r="E8124" s="21">
        <v>0</v>
      </c>
      <c r="F8124" s="22">
        <v>1.6447754881458699E-4</v>
      </c>
      <c r="G8124" s="22">
        <v>1.14155251141553E-4</v>
      </c>
      <c r="H8124" s="26">
        <v>0.16023259570344001</v>
      </c>
      <c r="I8124" s="20">
        <v>0.30139643129999999</v>
      </c>
      <c r="J8124" s="24">
        <v>0.37680000000000002</v>
      </c>
      <c r="K8124" s="20">
        <v>9.0090090090000005E-2</v>
      </c>
      <c r="L8124" s="20">
        <v>0.37221252669999999</v>
      </c>
      <c r="M8124" s="20">
        <v>4.1126897490000001E-2</v>
      </c>
      <c r="N8124" s="20">
        <v>0.13405971429999999</v>
      </c>
    </row>
    <row r="8125" spans="1:14" ht="15" customHeight="1" outlineLevel="1" x14ac:dyDescent="0.3">
      <c r="A8125" s="12">
        <v>8123</v>
      </c>
      <c r="B8125" s="13">
        <v>1</v>
      </c>
      <c r="C8125" s="19">
        <v>1.35647506947797E-4</v>
      </c>
      <c r="D8125" s="20">
        <v>1.9671732820000001E-4</v>
      </c>
      <c r="E8125" s="21">
        <v>0</v>
      </c>
      <c r="F8125" s="22">
        <v>1.87974341502385E-4</v>
      </c>
      <c r="G8125" s="22">
        <v>1.14155251141553E-4</v>
      </c>
      <c r="H8125" s="26">
        <v>0.23049588111775199</v>
      </c>
      <c r="I8125" s="20">
        <v>0.27472847169999998</v>
      </c>
      <c r="J8125" s="24">
        <v>0.29320000000000002</v>
      </c>
      <c r="K8125" s="20">
        <v>0.1115169223</v>
      </c>
      <c r="L8125" s="20">
        <v>0.37211557109999999</v>
      </c>
      <c r="M8125" s="20">
        <v>1.667811676E-2</v>
      </c>
      <c r="N8125" s="20">
        <v>7.2595714290000002E-2</v>
      </c>
    </row>
    <row r="8126" spans="1:14" ht="15" customHeight="1" outlineLevel="1" x14ac:dyDescent="0.3">
      <c r="A8126" s="12">
        <v>8124</v>
      </c>
      <c r="B8126" s="13">
        <v>1</v>
      </c>
      <c r="C8126" s="19">
        <v>1.4239390492219999E-4</v>
      </c>
      <c r="D8126" s="20">
        <v>1.7520073119999999E-4</v>
      </c>
      <c r="E8126" s="21">
        <v>0</v>
      </c>
      <c r="F8126" s="22">
        <v>2.0677177565262301E-4</v>
      </c>
      <c r="G8126" s="22">
        <v>1.14155251141553E-4</v>
      </c>
      <c r="H8126" s="26">
        <v>0.26490066225165598</v>
      </c>
      <c r="I8126" s="20">
        <v>0.2708494957</v>
      </c>
      <c r="J8126" s="24">
        <v>0.43169999999999997</v>
      </c>
      <c r="K8126" s="20">
        <v>7.0245921599999997E-2</v>
      </c>
      <c r="L8126" s="20">
        <v>0.37153383750000002</v>
      </c>
      <c r="M8126" s="20">
        <v>1.337349021E-3</v>
      </c>
      <c r="N8126" s="20">
        <v>0.1330791429</v>
      </c>
    </row>
    <row r="8127" spans="1:14" ht="15" customHeight="1" outlineLevel="1" x14ac:dyDescent="0.3">
      <c r="A8127" s="12">
        <v>8125</v>
      </c>
      <c r="B8127" s="13">
        <v>1</v>
      </c>
      <c r="C8127" s="19">
        <v>1.5191998946472801E-4</v>
      </c>
      <c r="D8127" s="20">
        <v>1.571611509E-4</v>
      </c>
      <c r="E8127" s="21">
        <v>0</v>
      </c>
      <c r="F8127" s="22">
        <v>1.87974341502385E-4</v>
      </c>
      <c r="G8127" s="22">
        <v>1.14155251141553E-4</v>
      </c>
      <c r="H8127" s="26">
        <v>0.25989339363592301</v>
      </c>
      <c r="I8127" s="20">
        <v>0.27501939489999999</v>
      </c>
      <c r="J8127" s="24">
        <v>0.55930000000000002</v>
      </c>
      <c r="K8127" s="20">
        <v>3.335768201E-2</v>
      </c>
      <c r="L8127" s="20">
        <v>0.35340314140000001</v>
      </c>
      <c r="M8127" s="20">
        <v>2.3914419520000001E-2</v>
      </c>
      <c r="N8127" s="24">
        <v>0.19117799999999999</v>
      </c>
    </row>
    <row r="8128" spans="1:14" ht="15" customHeight="1" outlineLevel="1" x14ac:dyDescent="0.3">
      <c r="A8128" s="12">
        <v>8126</v>
      </c>
      <c r="B8128" s="13">
        <v>1</v>
      </c>
      <c r="C8128" s="19">
        <v>1.4499104879780599E-4</v>
      </c>
      <c r="D8128" s="20">
        <v>1.483663442E-4</v>
      </c>
      <c r="E8128" s="21">
        <v>0</v>
      </c>
      <c r="F8128" s="22">
        <v>1.90324020771165E-4</v>
      </c>
      <c r="G8128" s="22">
        <v>1.14155251141553E-4</v>
      </c>
      <c r="H8128" s="26">
        <v>0.214181876918107</v>
      </c>
      <c r="I8128" s="20">
        <v>0.29218386349999997</v>
      </c>
      <c r="J8128" s="24">
        <v>0.64300000000000002</v>
      </c>
      <c r="K8128" s="20">
        <v>1.8991964940000002E-2</v>
      </c>
      <c r="L8128" s="20">
        <v>0.33740546830000001</v>
      </c>
      <c r="M8128" s="20">
        <v>0.11160639360000001</v>
      </c>
      <c r="N8128" s="20">
        <v>0.1055674286</v>
      </c>
    </row>
    <row r="8129" spans="1:14" ht="15" customHeight="1" outlineLevel="1" x14ac:dyDescent="0.3">
      <c r="A8129" s="12">
        <v>8127</v>
      </c>
      <c r="B8129" s="13">
        <v>1</v>
      </c>
      <c r="C8129" s="19">
        <v>1.32182237665482E-4</v>
      </c>
      <c r="D8129" s="20">
        <v>1.515365652E-4</v>
      </c>
      <c r="E8129" s="21">
        <v>0</v>
      </c>
      <c r="F8129" s="22">
        <v>2.1382081345896301E-4</v>
      </c>
      <c r="G8129" s="22">
        <v>1.14155251141553E-4</v>
      </c>
      <c r="H8129" s="26">
        <v>0.124535616217089</v>
      </c>
      <c r="I8129" s="20">
        <v>0.32156710630000002</v>
      </c>
      <c r="J8129" s="24">
        <v>0.62880000000000003</v>
      </c>
      <c r="K8129" s="20">
        <v>8.2420258100000005E-2</v>
      </c>
      <c r="L8129" s="20">
        <v>0.3158813264</v>
      </c>
      <c r="M8129" s="20">
        <v>0.1401812264</v>
      </c>
      <c r="N8129" s="24">
        <v>0.14500199999999999</v>
      </c>
    </row>
    <row r="8130" spans="1:14" ht="15" customHeight="1" outlineLevel="1" x14ac:dyDescent="0.3">
      <c r="A8130" s="12">
        <v>8128</v>
      </c>
      <c r="B8130" s="13">
        <v>1</v>
      </c>
      <c r="C8130" s="19">
        <v>1.15464569536717E-4</v>
      </c>
      <c r="D8130" s="20">
        <v>1.7910726170000001E-4</v>
      </c>
      <c r="E8130" s="21">
        <v>0</v>
      </c>
      <c r="F8130" s="22">
        <v>2.23219530534082E-4</v>
      </c>
      <c r="G8130" s="22">
        <v>1.14155251141553E-4</v>
      </c>
      <c r="H8130" s="26">
        <v>4.0704248102083701E-2</v>
      </c>
      <c r="I8130" s="20">
        <v>0.3356283941</v>
      </c>
      <c r="J8130" s="24">
        <v>0.62749999999999995</v>
      </c>
      <c r="K8130" s="20">
        <v>0.1042123204</v>
      </c>
      <c r="L8130" s="20">
        <v>0.31539654839999998</v>
      </c>
      <c r="M8130" s="20">
        <v>8.983103714E-2</v>
      </c>
      <c r="N8130" s="20">
        <v>0.45799371430000002</v>
      </c>
    </row>
    <row r="8131" spans="1:14" ht="15" customHeight="1" outlineLevel="1" x14ac:dyDescent="0.3">
      <c r="A8131" s="12">
        <v>8129</v>
      </c>
      <c r="B8131" s="13">
        <v>1</v>
      </c>
      <c r="C8131" s="19">
        <v>1.06155197311614E-4</v>
      </c>
      <c r="D8131" s="20">
        <v>2.068824885E-4</v>
      </c>
      <c r="E8131" s="21">
        <v>0</v>
      </c>
      <c r="F8131" s="22">
        <v>2.23219530534082E-4</v>
      </c>
      <c r="G8131" s="22">
        <v>1.14155251141553E-4</v>
      </c>
      <c r="H8131" s="26">
        <v>0</v>
      </c>
      <c r="I8131" s="20">
        <v>0.36821179209999999</v>
      </c>
      <c r="J8131" s="24">
        <v>0.75290000000000001</v>
      </c>
      <c r="K8131" s="20">
        <v>0.18638909179999999</v>
      </c>
      <c r="L8131" s="20">
        <v>0.33992631369999998</v>
      </c>
      <c r="M8131" s="20">
        <v>2.66166036E-2</v>
      </c>
      <c r="N8131" s="21">
        <v>0</v>
      </c>
    </row>
    <row r="8132" spans="1:14" ht="15" customHeight="1" outlineLevel="1" x14ac:dyDescent="0.3">
      <c r="A8132" s="12">
        <v>8130</v>
      </c>
      <c r="B8132" s="13">
        <v>1</v>
      </c>
      <c r="C8132" s="19">
        <v>1.2317904657056301E-4</v>
      </c>
      <c r="D8132" s="20">
        <v>2.118525769E-4</v>
      </c>
      <c r="E8132" s="21">
        <v>0</v>
      </c>
      <c r="F8132" s="22">
        <v>1.6447754881458699E-4</v>
      </c>
      <c r="G8132" s="22">
        <v>1.14155251141553E-4</v>
      </c>
      <c r="H8132" s="26">
        <v>0</v>
      </c>
      <c r="I8132" s="20">
        <v>0.39439487979999999</v>
      </c>
      <c r="J8132" s="24">
        <v>0.78069999999999995</v>
      </c>
      <c r="K8132" s="20">
        <v>0.1497443389</v>
      </c>
      <c r="L8132" s="20">
        <v>0.3951910025</v>
      </c>
      <c r="M8132" s="20">
        <v>1.146609617E-3</v>
      </c>
      <c r="N8132" s="21">
        <v>0</v>
      </c>
    </row>
    <row r="8133" spans="1:14" ht="15" customHeight="1" outlineLevel="1" x14ac:dyDescent="0.3">
      <c r="A8133" s="12">
        <v>8131</v>
      </c>
      <c r="B8133" s="13">
        <v>1</v>
      </c>
      <c r="C8133" s="19">
        <v>1.3670800776526999E-4</v>
      </c>
      <c r="D8133" s="20">
        <v>2.1532959359999999E-4</v>
      </c>
      <c r="E8133" s="21">
        <v>0</v>
      </c>
      <c r="F8133" s="22">
        <v>1.1748396343899099E-4</v>
      </c>
      <c r="G8133" s="22">
        <v>1.14155251141553E-4</v>
      </c>
      <c r="H8133" s="26">
        <v>0</v>
      </c>
      <c r="I8133" s="20">
        <v>0.41136539950000001</v>
      </c>
      <c r="J8133" s="24">
        <v>0.79320000000000002</v>
      </c>
      <c r="K8133" s="20">
        <v>7.2315558799999999E-2</v>
      </c>
      <c r="L8133" s="20">
        <v>0.41884816749999998</v>
      </c>
      <c r="M8133" s="20">
        <v>2.0874627370000001E-3</v>
      </c>
      <c r="N8133" s="21">
        <v>0</v>
      </c>
    </row>
    <row r="8134" spans="1:14" ht="15" customHeight="1" outlineLevel="1" x14ac:dyDescent="0.3">
      <c r="A8134" s="12">
        <v>8132</v>
      </c>
      <c r="B8134" s="13">
        <v>1</v>
      </c>
      <c r="C8134" s="19">
        <v>1.3498795960473201E-4</v>
      </c>
      <c r="D8134" s="20">
        <v>2.2023832289999999E-4</v>
      </c>
      <c r="E8134" s="21">
        <v>0</v>
      </c>
      <c r="F8134" s="22">
        <v>8.8112972579242903E-5</v>
      </c>
      <c r="G8134" s="22">
        <v>1.14155251141553E-4</v>
      </c>
      <c r="H8134" s="26">
        <v>0</v>
      </c>
      <c r="I8134" s="20">
        <v>0.42484484099999997</v>
      </c>
      <c r="J8134" s="24">
        <v>0.78249999999999997</v>
      </c>
      <c r="K8134" s="20">
        <v>6.3063063059999994E-2</v>
      </c>
      <c r="L8134" s="20">
        <v>0.36978863680000001</v>
      </c>
      <c r="M8134" s="20">
        <v>3.9074813469999997E-2</v>
      </c>
      <c r="N8134" s="21">
        <v>0</v>
      </c>
    </row>
    <row r="8135" spans="1:14" ht="15" customHeight="1" outlineLevel="1" x14ac:dyDescent="0.3">
      <c r="A8135" s="12">
        <v>8133</v>
      </c>
      <c r="B8135" s="13">
        <v>1</v>
      </c>
      <c r="C8135" s="19">
        <v>1.21465565975887E-4</v>
      </c>
      <c r="D8135" s="20">
        <v>2.2070874279999999E-4</v>
      </c>
      <c r="E8135" s="21">
        <v>0</v>
      </c>
      <c r="F8135" s="22">
        <v>5.87419817194953E-5</v>
      </c>
      <c r="G8135" s="22">
        <v>1.14155251141553E-4</v>
      </c>
      <c r="H8135" s="26">
        <v>0</v>
      </c>
      <c r="I8135" s="20">
        <v>0.43143910009999997</v>
      </c>
      <c r="J8135" s="24">
        <v>0.79579999999999995</v>
      </c>
      <c r="K8135" s="20">
        <v>9.8855612369999998E-2</v>
      </c>
      <c r="L8135" s="20">
        <v>0.34642233859999999</v>
      </c>
      <c r="M8135" s="20">
        <v>6.2916762890000005E-2</v>
      </c>
      <c r="N8135" s="21">
        <v>0</v>
      </c>
    </row>
    <row r="8136" spans="1:14" ht="15" customHeight="1" outlineLevel="1" x14ac:dyDescent="0.3">
      <c r="A8136" s="12">
        <v>8134</v>
      </c>
      <c r="B8136" s="13">
        <v>1</v>
      </c>
      <c r="C8136" s="19">
        <v>1.09541653653497E-4</v>
      </c>
      <c r="D8136" s="20">
        <v>2.181521129E-4</v>
      </c>
      <c r="E8136" s="21">
        <v>0</v>
      </c>
      <c r="F8136" s="22">
        <v>3.7594868300476997E-5</v>
      </c>
      <c r="G8136" s="22">
        <v>1.14155251141553E-4</v>
      </c>
      <c r="H8136" s="26">
        <v>0</v>
      </c>
      <c r="I8136" s="20">
        <v>0.43657874320000001</v>
      </c>
      <c r="J8136" s="24">
        <v>0.76759999999999995</v>
      </c>
      <c r="K8136" s="20">
        <v>8.5950815680000001E-2</v>
      </c>
      <c r="L8136" s="20">
        <v>0.3469071165</v>
      </c>
      <c r="M8136" s="20">
        <v>4.4234371520000003E-2</v>
      </c>
      <c r="N8136" s="21">
        <v>0</v>
      </c>
    </row>
    <row r="8137" spans="1:14" ht="15" customHeight="1" outlineLevel="1" x14ac:dyDescent="0.3">
      <c r="A8137" s="12">
        <v>8135</v>
      </c>
      <c r="B8137" s="13">
        <v>1</v>
      </c>
      <c r="C8137" s="19">
        <v>1.1681370198532001E-4</v>
      </c>
      <c r="D8137" s="20">
        <v>2.1584091950000001E-4</v>
      </c>
      <c r="E8137" s="21">
        <v>0</v>
      </c>
      <c r="F8137" s="22">
        <v>2.3496792687798098E-5</v>
      </c>
      <c r="G8137" s="22">
        <v>1.14155251141553E-4</v>
      </c>
      <c r="H8137" s="26">
        <v>0</v>
      </c>
      <c r="I8137" s="20">
        <v>0.45335531420000003</v>
      </c>
      <c r="J8137" s="24">
        <v>0.73850000000000005</v>
      </c>
      <c r="K8137" s="20">
        <v>6.6593620650000004E-2</v>
      </c>
      <c r="L8137" s="20">
        <v>0.33498157839999998</v>
      </c>
      <c r="M8137" s="20">
        <v>1.7466966949999999E-2</v>
      </c>
      <c r="N8137" s="21">
        <v>0</v>
      </c>
    </row>
    <row r="8138" spans="1:14" ht="15" customHeight="1" outlineLevel="1" x14ac:dyDescent="0.3">
      <c r="A8138" s="12">
        <v>8136</v>
      </c>
      <c r="B8138" s="13">
        <v>1</v>
      </c>
      <c r="C8138" s="19">
        <v>1.25479804130624E-4</v>
      </c>
      <c r="D8138" s="20">
        <v>2.143478477E-4</v>
      </c>
      <c r="E8138" s="21">
        <v>0</v>
      </c>
      <c r="F8138" s="22">
        <v>9.3987170751192492E-6</v>
      </c>
      <c r="G8138" s="22">
        <v>1.14155251141553E-4</v>
      </c>
      <c r="H8138" s="26">
        <v>0</v>
      </c>
      <c r="I8138" s="20">
        <v>0.46799844839999999</v>
      </c>
      <c r="J8138" s="24">
        <v>0.72470000000000001</v>
      </c>
      <c r="K8138" s="20">
        <v>5.624543462E-2</v>
      </c>
      <c r="L8138" s="20">
        <v>0.30124103159999999</v>
      </c>
      <c r="M8138" s="20">
        <v>1.337349021E-3</v>
      </c>
      <c r="N8138" s="21">
        <v>0</v>
      </c>
    </row>
    <row r="8139" spans="1:14" ht="15" customHeight="1" outlineLevel="1" x14ac:dyDescent="0.3">
      <c r="A8139" s="12">
        <v>8137</v>
      </c>
      <c r="B8139" s="13">
        <v>1</v>
      </c>
      <c r="C8139" s="19">
        <v>1.12701037609962E-4</v>
      </c>
      <c r="D8139" s="20">
        <v>2.1258888639999999E-4</v>
      </c>
      <c r="E8139" s="21">
        <v>0</v>
      </c>
      <c r="F8139" s="22">
        <v>5.8741981719495297E-6</v>
      </c>
      <c r="G8139" s="22">
        <v>1.14155251141553E-4</v>
      </c>
      <c r="H8139" s="26">
        <v>0</v>
      </c>
      <c r="I8139" s="20">
        <v>0.47614429790000001</v>
      </c>
      <c r="J8139" s="24">
        <v>0.72040000000000004</v>
      </c>
      <c r="K8139" s="20">
        <v>4.9793036280000001E-2</v>
      </c>
      <c r="L8139" s="20">
        <v>0.27545084349999999</v>
      </c>
      <c r="M8139" s="20">
        <v>2.7721756359999999E-2</v>
      </c>
      <c r="N8139" s="21">
        <v>0</v>
      </c>
    </row>
    <row r="8140" spans="1:14" ht="15" customHeight="1" outlineLevel="1" x14ac:dyDescent="0.3">
      <c r="A8140" s="12">
        <v>8138</v>
      </c>
      <c r="B8140" s="13">
        <v>1</v>
      </c>
      <c r="C8140" s="19">
        <v>9.9907531210674506E-5</v>
      </c>
      <c r="D8140" s="20">
        <v>2.100731626E-4</v>
      </c>
      <c r="E8140" s="21">
        <v>0</v>
      </c>
      <c r="F8140" s="22">
        <v>2.3496792687798102E-6</v>
      </c>
      <c r="G8140" s="22">
        <v>1.14155251141553E-4</v>
      </c>
      <c r="H8140" s="26">
        <v>0</v>
      </c>
      <c r="I8140" s="20">
        <v>0.48157486420000001</v>
      </c>
      <c r="J8140" s="24">
        <v>0.72040000000000004</v>
      </c>
      <c r="K8140" s="20">
        <v>3.4696859019999998E-2</v>
      </c>
      <c r="L8140" s="20">
        <v>0.25189063410000001</v>
      </c>
      <c r="M8140" s="20">
        <v>0.12709806209999999</v>
      </c>
      <c r="N8140" s="21">
        <v>0</v>
      </c>
    </row>
    <row r="8141" spans="1:14" ht="15" customHeight="1" outlineLevel="1" x14ac:dyDescent="0.3">
      <c r="A8141" s="12">
        <v>8139</v>
      </c>
      <c r="B8141" s="13">
        <v>1</v>
      </c>
      <c r="C8141" s="19">
        <v>9.0329892924173195E-5</v>
      </c>
      <c r="D8141" s="20">
        <v>2.0743472049999999E-4</v>
      </c>
      <c r="E8141" s="21">
        <v>0</v>
      </c>
      <c r="F8141" s="22">
        <v>1.17483963438991E-6</v>
      </c>
      <c r="G8141" s="22">
        <v>1.14155251141553E-4</v>
      </c>
      <c r="H8141" s="26">
        <v>0</v>
      </c>
      <c r="I8141" s="20">
        <v>0.47284716830000001</v>
      </c>
      <c r="J8141" s="24">
        <v>0.75190000000000001</v>
      </c>
      <c r="K8141" s="20">
        <v>3.2870708550000002E-2</v>
      </c>
      <c r="L8141" s="20">
        <v>0.23831685089999999</v>
      </c>
      <c r="M8141" s="20">
        <v>0.16019663040000001</v>
      </c>
      <c r="N8141" s="21">
        <v>0</v>
      </c>
    </row>
    <row r="8142" spans="1:14" ht="15" customHeight="1" outlineLevel="1" x14ac:dyDescent="0.3">
      <c r="A8142" s="12">
        <v>8140</v>
      </c>
      <c r="B8142" s="13">
        <v>1</v>
      </c>
      <c r="C8142" s="19">
        <v>7.5130522907915299E-5</v>
      </c>
      <c r="D8142" s="20">
        <v>2.0410087520000001E-4</v>
      </c>
      <c r="E8142" s="21">
        <v>0</v>
      </c>
      <c r="F8142" s="22">
        <v>1.40980756126789E-5</v>
      </c>
      <c r="G8142" s="22">
        <v>1.14155251141553E-4</v>
      </c>
      <c r="H8142" s="26">
        <v>0</v>
      </c>
      <c r="I8142" s="20">
        <v>0.46761055080000002</v>
      </c>
      <c r="J8142" s="24">
        <v>0.77790000000000004</v>
      </c>
      <c r="K8142" s="20">
        <v>3.0192354519999999E-2</v>
      </c>
      <c r="L8142" s="20">
        <v>0.2347294939</v>
      </c>
      <c r="M8142" s="20">
        <v>0.1020837832</v>
      </c>
      <c r="N8142" s="21">
        <v>0</v>
      </c>
    </row>
    <row r="8143" spans="1:14" ht="15" customHeight="1" outlineLevel="1" x14ac:dyDescent="0.3">
      <c r="A8143" s="12">
        <v>8141</v>
      </c>
      <c r="B8143" s="13">
        <v>1</v>
      </c>
      <c r="C8143" s="19">
        <v>6.7254691905363194E-5</v>
      </c>
      <c r="D8143" s="20">
        <v>2.0136016799999999E-4</v>
      </c>
      <c r="E8143" s="21">
        <v>0</v>
      </c>
      <c r="F8143" s="22">
        <v>3.7594868300476997E-5</v>
      </c>
      <c r="G8143" s="22">
        <v>1.14155251141553E-4</v>
      </c>
      <c r="H8143" s="26">
        <v>0</v>
      </c>
      <c r="I8143" s="20">
        <v>0.46955003880000001</v>
      </c>
      <c r="J8143" s="24">
        <v>0.7742</v>
      </c>
      <c r="K8143" s="20">
        <v>3.080107134E-2</v>
      </c>
      <c r="L8143" s="20">
        <v>0.23763816169999999</v>
      </c>
      <c r="M8143" s="20">
        <v>3.0166901060000001E-2</v>
      </c>
      <c r="N8143" s="21">
        <v>0</v>
      </c>
    </row>
    <row r="8144" spans="1:14" ht="15" customHeight="1" outlineLevel="1" x14ac:dyDescent="0.3">
      <c r="A8144" s="12">
        <v>8142</v>
      </c>
      <c r="B8144" s="13">
        <v>1</v>
      </c>
      <c r="C8144" s="19">
        <v>6.8480814231746407E-5</v>
      </c>
      <c r="D8144" s="20">
        <v>1.9886489719999999E-4</v>
      </c>
      <c r="E8144" s="21">
        <v>0</v>
      </c>
      <c r="F8144" s="22">
        <v>9.3987170751192502E-5</v>
      </c>
      <c r="G8144" s="22">
        <v>1.14155251141553E-4</v>
      </c>
      <c r="H8144" s="26">
        <v>0</v>
      </c>
      <c r="I8144" s="20">
        <v>0.47565942589999999</v>
      </c>
      <c r="J8144" s="24">
        <v>0.77790000000000004</v>
      </c>
      <c r="K8144" s="20">
        <v>3.092281471E-2</v>
      </c>
      <c r="L8144" s="20">
        <v>0.2452006981</v>
      </c>
      <c r="M8144" s="20">
        <v>1.2017847920000001E-3</v>
      </c>
      <c r="N8144" s="21">
        <v>0</v>
      </c>
    </row>
    <row r="8145" spans="1:14" ht="15" customHeight="1" outlineLevel="1" x14ac:dyDescent="0.3">
      <c r="A8145" s="12">
        <v>8143</v>
      </c>
      <c r="B8145" s="13">
        <v>1</v>
      </c>
      <c r="C8145" s="19">
        <v>7.4140271445075E-5</v>
      </c>
      <c r="D8145" s="20">
        <v>1.9669687510000001E-4</v>
      </c>
      <c r="E8145" s="21">
        <v>0</v>
      </c>
      <c r="F8145" s="22">
        <v>1.8210014333043501E-4</v>
      </c>
      <c r="G8145" s="22">
        <v>1.14155251141553E-4</v>
      </c>
      <c r="H8145" s="26">
        <v>0</v>
      </c>
      <c r="I8145" s="20">
        <v>0.47682311869999999</v>
      </c>
      <c r="J8145" s="24">
        <v>0.78520000000000001</v>
      </c>
      <c r="K8145" s="20">
        <v>5.1253956660000002E-2</v>
      </c>
      <c r="L8145" s="20">
        <v>0.27196044209999998</v>
      </c>
      <c r="M8145" s="20">
        <v>2.7751480230000002E-3</v>
      </c>
      <c r="N8145" s="21">
        <v>0</v>
      </c>
    </row>
    <row r="8146" spans="1:14" ht="15" customHeight="1" outlineLevel="1" x14ac:dyDescent="0.3">
      <c r="A8146" s="12">
        <v>8144</v>
      </c>
      <c r="B8146" s="13">
        <v>1</v>
      </c>
      <c r="C8146" s="19">
        <v>8.16852186951704E-5</v>
      </c>
      <c r="D8146" s="20">
        <v>1.9289260990000001E-4</v>
      </c>
      <c r="E8146" s="21">
        <v>0</v>
      </c>
      <c r="F8146" s="22">
        <v>1.58603350642637E-4</v>
      </c>
      <c r="G8146" s="22">
        <v>1.14155251141553E-4</v>
      </c>
      <c r="H8146" s="26">
        <v>1.25989339363592E-2</v>
      </c>
      <c r="I8146" s="20">
        <v>0.48302948020000003</v>
      </c>
      <c r="J8146" s="24">
        <v>0.78520000000000001</v>
      </c>
      <c r="K8146" s="20">
        <v>0.1043340638</v>
      </c>
      <c r="L8146" s="20">
        <v>0.28999418269999999</v>
      </c>
      <c r="M8146" s="20">
        <v>4.6078402050000002E-2</v>
      </c>
      <c r="N8146" s="21">
        <v>0</v>
      </c>
    </row>
    <row r="8147" spans="1:14" ht="15" customHeight="1" outlineLevel="1" x14ac:dyDescent="0.3">
      <c r="A8147" s="12">
        <v>8145</v>
      </c>
      <c r="B8147" s="13">
        <v>1</v>
      </c>
      <c r="C8147" s="19">
        <v>9.25197580553398E-5</v>
      </c>
      <c r="D8147" s="20">
        <v>1.762438362E-4</v>
      </c>
      <c r="E8147" s="21">
        <v>0</v>
      </c>
      <c r="F8147" s="22">
        <v>1.4685495429873799E-4</v>
      </c>
      <c r="G8147" s="22">
        <v>1.14155251141553E-4</v>
      </c>
      <c r="H8147" s="26">
        <v>6.5094492004522705E-2</v>
      </c>
      <c r="I8147" s="20">
        <v>0.47410783550000002</v>
      </c>
      <c r="J8147" s="24">
        <v>0.79490000000000005</v>
      </c>
      <c r="K8147" s="20">
        <v>8.9116143169999995E-2</v>
      </c>
      <c r="L8147" s="20">
        <v>0.30725227849999998</v>
      </c>
      <c r="M8147" s="20">
        <v>7.1687196970000006E-2</v>
      </c>
      <c r="N8147" s="20">
        <v>1.660285714E-2</v>
      </c>
    </row>
    <row r="8148" spans="1:14" ht="15" customHeight="1" outlineLevel="1" x14ac:dyDescent="0.3">
      <c r="A8148" s="12">
        <v>8146</v>
      </c>
      <c r="B8148" s="13">
        <v>1</v>
      </c>
      <c r="C8148" s="19">
        <v>1.09814877280436E-4</v>
      </c>
      <c r="D8148" s="20">
        <v>1.5503403490000001E-4</v>
      </c>
      <c r="E8148" s="21">
        <v>0</v>
      </c>
      <c r="F8148" s="22">
        <v>1.6447754881458699E-4</v>
      </c>
      <c r="G8148" s="22">
        <v>1.14155251141553E-4</v>
      </c>
      <c r="H8148" s="26">
        <v>0.16491681473106101</v>
      </c>
      <c r="I8148" s="20">
        <v>0.45296741660000001</v>
      </c>
      <c r="J8148" s="24">
        <v>0.74680000000000002</v>
      </c>
      <c r="K8148" s="20">
        <v>0.1078646214</v>
      </c>
      <c r="L8148" s="20">
        <v>0.31898390539999999</v>
      </c>
      <c r="M8148" s="20">
        <v>4.9183068490000002E-2</v>
      </c>
      <c r="N8148" s="20">
        <v>1.274742857E-2</v>
      </c>
    </row>
    <row r="8149" spans="1:14" ht="15" customHeight="1" outlineLevel="1" x14ac:dyDescent="0.3">
      <c r="A8149" s="12">
        <v>8147</v>
      </c>
      <c r="B8149" s="13">
        <v>1</v>
      </c>
      <c r="C8149" s="19">
        <v>1.23075080972894E-4</v>
      </c>
      <c r="D8149" s="20">
        <v>1.3335381359999999E-4</v>
      </c>
      <c r="E8149" s="21">
        <v>0</v>
      </c>
      <c r="F8149" s="22">
        <v>1.87974341502385E-4</v>
      </c>
      <c r="G8149" s="22">
        <v>1.14155251141553E-4</v>
      </c>
      <c r="H8149" s="26">
        <v>0.24842513325795501</v>
      </c>
      <c r="I8149" s="20">
        <v>0.425329713</v>
      </c>
      <c r="J8149" s="24">
        <v>0.70699999999999996</v>
      </c>
      <c r="K8149" s="20">
        <v>0.12746530310000001</v>
      </c>
      <c r="L8149" s="20">
        <v>0.31714174909999998</v>
      </c>
      <c r="M8149" s="20">
        <v>1.8696278300000001E-2</v>
      </c>
      <c r="N8149" s="20">
        <v>7.2985714289999998E-3</v>
      </c>
    </row>
    <row r="8150" spans="1:14" ht="15" customHeight="1" outlineLevel="1" x14ac:dyDescent="0.3">
      <c r="A8150" s="12">
        <v>8148</v>
      </c>
      <c r="B8150" s="13">
        <v>1</v>
      </c>
      <c r="C8150" s="19">
        <v>1.33252999181019E-4</v>
      </c>
      <c r="D8150" s="20">
        <v>1.117349515E-4</v>
      </c>
      <c r="E8150" s="21">
        <v>0</v>
      </c>
      <c r="F8150" s="22">
        <v>2.0677177565262301E-4</v>
      </c>
      <c r="G8150" s="22">
        <v>1.14155251141553E-4</v>
      </c>
      <c r="H8150" s="26">
        <v>0.283476013568083</v>
      </c>
      <c r="I8150" s="20">
        <v>0.40768037239999999</v>
      </c>
      <c r="J8150" s="24">
        <v>0.68259999999999998</v>
      </c>
      <c r="K8150" s="20">
        <v>8.1811541269999996E-2</v>
      </c>
      <c r="L8150" s="20">
        <v>0.32722513089999999</v>
      </c>
      <c r="M8150" s="20">
        <v>1.337349021E-3</v>
      </c>
      <c r="N8150" s="24">
        <v>0.178152</v>
      </c>
    </row>
    <row r="8151" spans="1:14" ht="15" customHeight="1" outlineLevel="1" x14ac:dyDescent="0.3">
      <c r="A8151" s="12">
        <v>8149</v>
      </c>
      <c r="B8151" s="13">
        <v>1</v>
      </c>
      <c r="C8151" s="19">
        <v>1.45148013003352E-4</v>
      </c>
      <c r="D8151" s="20">
        <v>9.5331614320000007E-5</v>
      </c>
      <c r="E8151" s="21">
        <v>0</v>
      </c>
      <c r="F8151" s="22">
        <v>1.87974341502385E-4</v>
      </c>
      <c r="G8151" s="22">
        <v>1.14155251141553E-4</v>
      </c>
      <c r="H8151" s="26">
        <v>0.272007753190115</v>
      </c>
      <c r="I8151" s="20">
        <v>0.39051590380000001</v>
      </c>
      <c r="J8151" s="24">
        <v>0.69320000000000004</v>
      </c>
      <c r="K8151" s="20">
        <v>3.3114195280000001E-2</v>
      </c>
      <c r="L8151" s="20">
        <v>0.32363777389999998</v>
      </c>
      <c r="M8151" s="20">
        <v>3.339882668E-2</v>
      </c>
      <c r="N8151" s="20">
        <v>8.6747142860000001E-2</v>
      </c>
    </row>
    <row r="8152" spans="1:14" ht="15" customHeight="1" outlineLevel="1" x14ac:dyDescent="0.3">
      <c r="A8152" s="12">
        <v>8150</v>
      </c>
      <c r="B8152" s="13">
        <v>1</v>
      </c>
      <c r="C8152" s="19">
        <v>1.3663804076015601E-4</v>
      </c>
      <c r="D8152" s="20">
        <v>8.6802697099999998E-5</v>
      </c>
      <c r="E8152" s="21">
        <v>0</v>
      </c>
      <c r="F8152" s="22">
        <v>1.90324020771165E-4</v>
      </c>
      <c r="G8152" s="22">
        <v>1.14155251141553E-4</v>
      </c>
      <c r="H8152" s="26">
        <v>0.21563560006460999</v>
      </c>
      <c r="I8152" s="20">
        <v>0.37112102400000002</v>
      </c>
      <c r="J8152" s="24">
        <v>0.6885</v>
      </c>
      <c r="K8152" s="20">
        <v>5.0280009739999999E-2</v>
      </c>
      <c r="L8152" s="20">
        <v>0.29978669769999999</v>
      </c>
      <c r="M8152" s="20">
        <v>0.14989642580000001</v>
      </c>
      <c r="N8152" s="20">
        <v>6.1820571429999999E-2</v>
      </c>
    </row>
    <row r="8153" spans="1:14" ht="15" customHeight="1" outlineLevel="1" x14ac:dyDescent="0.3">
      <c r="A8153" s="12">
        <v>8151</v>
      </c>
      <c r="B8153" s="13">
        <v>1</v>
      </c>
      <c r="C8153" s="19">
        <v>1.2166258889516201E-4</v>
      </c>
      <c r="D8153" s="20">
        <v>8.9522951280000004E-5</v>
      </c>
      <c r="E8153" s="21">
        <v>0</v>
      </c>
      <c r="F8153" s="22">
        <v>2.1382081345896301E-4</v>
      </c>
      <c r="G8153" s="22">
        <v>1.14155251141553E-4</v>
      </c>
      <c r="H8153" s="26">
        <v>0.12550476498142499</v>
      </c>
      <c r="I8153" s="20">
        <v>0.33630721489999998</v>
      </c>
      <c r="J8153" s="24">
        <v>0.63270000000000004</v>
      </c>
      <c r="K8153" s="20">
        <v>6.1480399319999997E-2</v>
      </c>
      <c r="L8153" s="20">
        <v>0.29076982740000001</v>
      </c>
      <c r="M8153" s="20">
        <v>0.1897285175</v>
      </c>
      <c r="N8153" s="21">
        <v>0</v>
      </c>
    </row>
    <row r="8154" spans="1:14" ht="15" customHeight="1" outlineLevel="1" x14ac:dyDescent="0.3">
      <c r="A8154" s="12">
        <v>8152</v>
      </c>
      <c r="B8154" s="13">
        <v>1</v>
      </c>
      <c r="C8154" s="19">
        <v>1.05431202435422E-4</v>
      </c>
      <c r="D8154" s="20">
        <v>1.120212941E-4</v>
      </c>
      <c r="E8154" s="21">
        <v>0</v>
      </c>
      <c r="F8154" s="22">
        <v>2.23219530534082E-4</v>
      </c>
      <c r="G8154" s="22">
        <v>1.14155251141553E-4</v>
      </c>
      <c r="H8154" s="26">
        <v>4.15118720723631E-2</v>
      </c>
      <c r="I8154" s="20">
        <v>0.28975950350000002</v>
      </c>
      <c r="J8154" s="24">
        <v>0.60489999999999999</v>
      </c>
      <c r="K8154" s="20">
        <v>0.1092037984</v>
      </c>
      <c r="L8154" s="20">
        <v>0.29280589489999997</v>
      </c>
      <c r="M8154" s="20">
        <v>0.1200872865</v>
      </c>
      <c r="N8154" s="20">
        <v>0.2126057143</v>
      </c>
    </row>
    <row r="8155" spans="1:14" ht="15" customHeight="1" outlineLevel="1" x14ac:dyDescent="0.3">
      <c r="A8155" s="12">
        <v>8153</v>
      </c>
      <c r="B8155" s="13">
        <v>1</v>
      </c>
      <c r="C8155" s="19">
        <v>9.7956847003603399E-5</v>
      </c>
      <c r="D8155" s="20">
        <v>1.3760804569999999E-4</v>
      </c>
      <c r="E8155" s="21">
        <v>0</v>
      </c>
      <c r="F8155" s="22">
        <v>2.23219530534082E-4</v>
      </c>
      <c r="G8155" s="22">
        <v>1.14155251141553E-4</v>
      </c>
      <c r="H8155" s="26">
        <v>0</v>
      </c>
      <c r="I8155" s="20">
        <v>0.29965089220000002</v>
      </c>
      <c r="J8155" s="24">
        <v>0.64300000000000002</v>
      </c>
      <c r="K8155" s="20">
        <v>0.1902848795</v>
      </c>
      <c r="L8155" s="20">
        <v>0.31384525889999998</v>
      </c>
      <c r="M8155" s="20">
        <v>3.537324754E-2</v>
      </c>
      <c r="N8155" s="21">
        <v>0</v>
      </c>
    </row>
    <row r="8156" spans="1:14" ht="15" customHeight="1" outlineLevel="1" x14ac:dyDescent="0.3">
      <c r="A8156" s="12">
        <v>8154</v>
      </c>
      <c r="B8156" s="13">
        <v>1</v>
      </c>
      <c r="C8156" s="19">
        <v>1.1554724489056101E-4</v>
      </c>
      <c r="D8156" s="20">
        <v>1.4523702919999999E-4</v>
      </c>
      <c r="E8156" s="21">
        <v>0</v>
      </c>
      <c r="F8156" s="22">
        <v>1.6447754881458699E-4</v>
      </c>
      <c r="G8156" s="22">
        <v>1.14155251141553E-4</v>
      </c>
      <c r="H8156" s="26">
        <v>0</v>
      </c>
      <c r="I8156" s="20">
        <v>0.3179790535</v>
      </c>
      <c r="J8156" s="24">
        <v>0.69089999999999996</v>
      </c>
      <c r="K8156" s="20">
        <v>0.21280740200000001</v>
      </c>
      <c r="L8156" s="20">
        <v>0.3821019973</v>
      </c>
      <c r="M8156" s="20">
        <v>1.2780665119999999E-3</v>
      </c>
      <c r="N8156" s="21">
        <v>0</v>
      </c>
    </row>
    <row r="8157" spans="1:14" ht="15" customHeight="1" outlineLevel="1" x14ac:dyDescent="0.3">
      <c r="A8157" s="12">
        <v>8155</v>
      </c>
      <c r="B8157" s="13">
        <v>1</v>
      </c>
      <c r="C8157" s="19">
        <v>1.3309628587163501E-4</v>
      </c>
      <c r="D8157" s="20">
        <v>1.526614824E-4</v>
      </c>
      <c r="E8157" s="21">
        <v>0</v>
      </c>
      <c r="F8157" s="22">
        <v>1.1748396343899099E-4</v>
      </c>
      <c r="G8157" s="22">
        <v>1.14155251141553E-4</v>
      </c>
      <c r="H8157" s="26">
        <v>0</v>
      </c>
      <c r="I8157" s="20">
        <v>0.3289371606</v>
      </c>
      <c r="J8157" s="24">
        <v>0.68259999999999998</v>
      </c>
      <c r="K8157" s="20">
        <v>0.12551740929999999</v>
      </c>
      <c r="L8157" s="20">
        <v>0.3969362032</v>
      </c>
      <c r="M8157" s="20">
        <v>3.9065846849999997E-3</v>
      </c>
      <c r="N8157" s="21">
        <v>0</v>
      </c>
    </row>
    <row r="8158" spans="1:14" ht="15" customHeight="1" outlineLevel="1" x14ac:dyDescent="0.3">
      <c r="A8158" s="12">
        <v>8156</v>
      </c>
      <c r="B8158" s="13">
        <v>1</v>
      </c>
      <c r="C8158" s="19">
        <v>1.3670925404468901E-4</v>
      </c>
      <c r="D8158" s="20">
        <v>1.602904659E-4</v>
      </c>
      <c r="E8158" s="21">
        <v>0</v>
      </c>
      <c r="F8158" s="22">
        <v>8.8112972579242903E-5</v>
      </c>
      <c r="G8158" s="22">
        <v>1.14155251141553E-4</v>
      </c>
      <c r="H8158" s="26">
        <v>0</v>
      </c>
      <c r="I8158" s="20">
        <v>0.30401474010000001</v>
      </c>
      <c r="J8158" s="24">
        <v>0.65939999999999999</v>
      </c>
      <c r="K8158" s="20">
        <v>0.13903092280000001</v>
      </c>
      <c r="L8158" s="20">
        <v>0.37037037039999998</v>
      </c>
      <c r="M8158" s="20">
        <v>5.6653521790000001E-2</v>
      </c>
      <c r="N8158" s="21">
        <v>0</v>
      </c>
    </row>
    <row r="8159" spans="1:14" ht="15" customHeight="1" outlineLevel="1" x14ac:dyDescent="0.3">
      <c r="A8159" s="12">
        <v>8157</v>
      </c>
      <c r="B8159" s="13">
        <v>1</v>
      </c>
      <c r="C8159" s="19">
        <v>1.2414145192738701E-4</v>
      </c>
      <c r="D8159" s="20">
        <v>1.6718314000000001E-4</v>
      </c>
      <c r="E8159" s="21">
        <v>0</v>
      </c>
      <c r="F8159" s="22">
        <v>5.87419817194953E-5</v>
      </c>
      <c r="G8159" s="22">
        <v>1.14155251141553E-4</v>
      </c>
      <c r="H8159" s="26">
        <v>0</v>
      </c>
      <c r="I8159" s="20">
        <v>0.28122575640000003</v>
      </c>
      <c r="J8159" s="24">
        <v>0.6532</v>
      </c>
      <c r="K8159" s="20">
        <v>0.16155344529999999</v>
      </c>
      <c r="L8159" s="20">
        <v>0.35398487490000002</v>
      </c>
      <c r="M8159" s="20">
        <v>8.4599200250000006E-2</v>
      </c>
      <c r="N8159" s="21">
        <v>0</v>
      </c>
    </row>
    <row r="8160" spans="1:14" ht="15" customHeight="1" outlineLevel="1" x14ac:dyDescent="0.3">
      <c r="A8160" s="12">
        <v>8158</v>
      </c>
      <c r="B8160" s="13">
        <v>1</v>
      </c>
      <c r="C8160" s="19">
        <v>1.11078904324131E-4</v>
      </c>
      <c r="D8160" s="20">
        <v>1.7362584719999999E-4</v>
      </c>
      <c r="E8160" s="21">
        <v>0</v>
      </c>
      <c r="F8160" s="22">
        <v>3.7594868300476997E-5</v>
      </c>
      <c r="G8160" s="22">
        <v>1.14155251141553E-4</v>
      </c>
      <c r="H8160" s="26">
        <v>0</v>
      </c>
      <c r="I8160" s="20">
        <v>0.26813421259999998</v>
      </c>
      <c r="J8160" s="24">
        <v>0.66069999999999995</v>
      </c>
      <c r="K8160" s="20">
        <v>0.17518870219999999</v>
      </c>
      <c r="L8160" s="20">
        <v>0.35233662980000002</v>
      </c>
      <c r="M8160" s="20">
        <v>5.633720364E-2</v>
      </c>
      <c r="N8160" s="21">
        <v>0</v>
      </c>
    </row>
    <row r="8161" spans="1:14" ht="15" customHeight="1" outlineLevel="1" x14ac:dyDescent="0.3">
      <c r="A8161" s="12">
        <v>8159</v>
      </c>
      <c r="B8161" s="13">
        <v>1</v>
      </c>
      <c r="C8161" s="19">
        <v>1.1156348537861E-4</v>
      </c>
      <c r="D8161" s="20">
        <v>1.7992538319999999E-4</v>
      </c>
      <c r="E8161" s="21">
        <v>0</v>
      </c>
      <c r="F8161" s="22">
        <v>2.3496792687798098E-5</v>
      </c>
      <c r="G8161" s="22">
        <v>1.14155251141553E-4</v>
      </c>
      <c r="H8161" s="26">
        <v>0</v>
      </c>
      <c r="I8161" s="20">
        <v>0.23952676489999999</v>
      </c>
      <c r="J8161" s="24">
        <v>0.66810000000000003</v>
      </c>
      <c r="K8161" s="20">
        <v>9.4594594589999997E-2</v>
      </c>
      <c r="L8161" s="20">
        <v>0.33449680050000002</v>
      </c>
      <c r="M8161" s="20">
        <v>2.042325956E-2</v>
      </c>
      <c r="N8161" s="21">
        <v>0</v>
      </c>
    </row>
    <row r="8162" spans="1:14" ht="15" customHeight="1" outlineLevel="1" x14ac:dyDescent="0.3">
      <c r="A8162" s="12">
        <v>8160</v>
      </c>
      <c r="B8162" s="13">
        <v>1</v>
      </c>
      <c r="C8162" s="19">
        <v>1.1577557310898699E-4</v>
      </c>
      <c r="D8162" s="20">
        <v>1.8473184739999999E-4</v>
      </c>
      <c r="E8162" s="21">
        <v>0</v>
      </c>
      <c r="F8162" s="22">
        <v>9.3987170751192492E-6</v>
      </c>
      <c r="G8162" s="22">
        <v>1.14155251141553E-4</v>
      </c>
      <c r="H8162" s="26">
        <v>0</v>
      </c>
      <c r="I8162" s="20">
        <v>0.2177075252</v>
      </c>
      <c r="J8162" s="24">
        <v>0.65569999999999995</v>
      </c>
      <c r="K8162" s="20">
        <v>6.074993913E-2</v>
      </c>
      <c r="L8162" s="20">
        <v>0.28853984869999999</v>
      </c>
      <c r="M8162" s="20">
        <v>1.337349021E-3</v>
      </c>
      <c r="N8162" s="21">
        <v>0</v>
      </c>
    </row>
    <row r="8163" spans="1:14" ht="15" customHeight="1" outlineLevel="1" x14ac:dyDescent="0.3">
      <c r="A8163" s="12">
        <v>8161</v>
      </c>
      <c r="B8163" s="13">
        <v>1</v>
      </c>
      <c r="C8163" s="19">
        <v>1.03166312166848E-4</v>
      </c>
      <c r="D8163" s="20">
        <v>1.8769753800000001E-4</v>
      </c>
      <c r="E8163" s="21">
        <v>0</v>
      </c>
      <c r="F8163" s="22">
        <v>5.8741981719495297E-6</v>
      </c>
      <c r="G8163" s="22">
        <v>1.14155251141553E-4</v>
      </c>
      <c r="H8163" s="26">
        <v>0</v>
      </c>
      <c r="I8163" s="20">
        <v>0.2051008534</v>
      </c>
      <c r="J8163" s="24">
        <v>0.63529999999999998</v>
      </c>
      <c r="K8163" s="20">
        <v>5.9289018749999998E-2</v>
      </c>
      <c r="L8163" s="20">
        <v>0.27700213299999998</v>
      </c>
      <c r="M8163" s="20">
        <v>3.9802421339999998E-2</v>
      </c>
      <c r="N8163" s="21">
        <v>0</v>
      </c>
    </row>
    <row r="8164" spans="1:14" ht="15" customHeight="1" outlineLevel="1" x14ac:dyDescent="0.3">
      <c r="A8164" s="12">
        <v>8162</v>
      </c>
      <c r="B8164" s="13">
        <v>1</v>
      </c>
      <c r="C8164" s="19">
        <v>9.2249295638377905E-5</v>
      </c>
      <c r="D8164" s="20">
        <v>1.893746872E-4</v>
      </c>
      <c r="E8164" s="21">
        <v>0</v>
      </c>
      <c r="F8164" s="22">
        <v>2.3496792687798102E-6</v>
      </c>
      <c r="G8164" s="22">
        <v>1.14155251141553E-4</v>
      </c>
      <c r="H8164" s="26">
        <v>0</v>
      </c>
      <c r="I8164" s="20">
        <v>0.1962761831</v>
      </c>
      <c r="J8164" s="24">
        <v>0.60489999999999999</v>
      </c>
      <c r="K8164" s="20">
        <v>4.7114682249999998E-2</v>
      </c>
      <c r="L8164" s="20">
        <v>0.27515997669999998</v>
      </c>
      <c r="M8164" s="20">
        <v>0.17527002880000001</v>
      </c>
      <c r="N8164" s="21">
        <v>0</v>
      </c>
    </row>
    <row r="8165" spans="1:14" ht="15" customHeight="1" outlineLevel="1" x14ac:dyDescent="0.3">
      <c r="A8165" s="12">
        <v>8163</v>
      </c>
      <c r="B8165" s="13">
        <v>1</v>
      </c>
      <c r="C8165" s="19">
        <v>8.4420027055444495E-5</v>
      </c>
      <c r="D8165" s="20">
        <v>1.9131772590000001E-4</v>
      </c>
      <c r="E8165" s="21">
        <v>0</v>
      </c>
      <c r="F8165" s="22">
        <v>1.17483963438991E-6</v>
      </c>
      <c r="G8165" s="22">
        <v>1.14155251141553E-4</v>
      </c>
      <c r="H8165" s="26">
        <v>0</v>
      </c>
      <c r="I8165" s="20">
        <v>0.19375484870000001</v>
      </c>
      <c r="J8165" s="24">
        <v>0.57050000000000001</v>
      </c>
      <c r="K8165" s="20">
        <v>2.654005357E-2</v>
      </c>
      <c r="L8165" s="20">
        <v>0.26720961799999998</v>
      </c>
      <c r="M8165" s="20">
        <v>0.22268353960000001</v>
      </c>
      <c r="N8165" s="21">
        <v>0</v>
      </c>
    </row>
    <row r="8166" spans="1:14" ht="15" customHeight="1" outlineLevel="1" x14ac:dyDescent="0.3">
      <c r="A8166" s="12">
        <v>8164</v>
      </c>
      <c r="B8166" s="13">
        <v>1</v>
      </c>
      <c r="C8166" s="19">
        <v>7.1767315169754897E-5</v>
      </c>
      <c r="D8166" s="20">
        <v>1.9301532809999999E-4</v>
      </c>
      <c r="E8166" s="21">
        <v>0</v>
      </c>
      <c r="F8166" s="22">
        <v>1.40980756126789E-5</v>
      </c>
      <c r="G8166" s="22">
        <v>1.14155251141553E-4</v>
      </c>
      <c r="H8166" s="26">
        <v>0</v>
      </c>
      <c r="I8166" s="20">
        <v>0.1984096199</v>
      </c>
      <c r="J8166" s="24">
        <v>0.5494</v>
      </c>
      <c r="K8166" s="20">
        <v>3.0192354519999999E-2</v>
      </c>
      <c r="L8166" s="20">
        <v>0.26720961799999998</v>
      </c>
      <c r="M8166" s="20">
        <v>0.14009205259999999</v>
      </c>
      <c r="N8166" s="21">
        <v>0</v>
      </c>
    </row>
    <row r="8167" spans="1:14" ht="15" customHeight="1" outlineLevel="1" x14ac:dyDescent="0.3">
      <c r="A8167" s="12">
        <v>8165</v>
      </c>
      <c r="B8167" s="13">
        <v>1</v>
      </c>
      <c r="C8167" s="19">
        <v>6.96153409021464E-5</v>
      </c>
      <c r="D8167" s="20">
        <v>1.945084E-4</v>
      </c>
      <c r="E8167" s="21">
        <v>0</v>
      </c>
      <c r="F8167" s="22">
        <v>3.7594868300476997E-5</v>
      </c>
      <c r="G8167" s="22">
        <v>1.14155251141553E-4</v>
      </c>
      <c r="H8167" s="26">
        <v>0</v>
      </c>
      <c r="I8167" s="20">
        <v>0.20325833979999999</v>
      </c>
      <c r="J8167" s="24">
        <v>0.53800000000000003</v>
      </c>
      <c r="K8167" s="20">
        <v>5.0645239830000001E-2</v>
      </c>
      <c r="L8167" s="20">
        <v>0.2855342253</v>
      </c>
      <c r="M8167" s="20">
        <v>4.1146591140000001E-2</v>
      </c>
      <c r="N8167" s="21">
        <v>0</v>
      </c>
    </row>
    <row r="8168" spans="1:14" ht="15" customHeight="1" outlineLevel="1" x14ac:dyDescent="0.3">
      <c r="A8168" s="12">
        <v>8166</v>
      </c>
      <c r="B8168" s="13">
        <v>1</v>
      </c>
      <c r="C8168" s="19">
        <v>8.41505617728806E-5</v>
      </c>
      <c r="D8168" s="20">
        <v>1.9639007949999999E-4</v>
      </c>
      <c r="E8168" s="21">
        <v>0</v>
      </c>
      <c r="F8168" s="22">
        <v>9.3987170751192502E-5</v>
      </c>
      <c r="G8168" s="22">
        <v>1.14155251141553E-4</v>
      </c>
      <c r="H8168" s="26">
        <v>0</v>
      </c>
      <c r="I8168" s="20">
        <v>0.22061675720000001</v>
      </c>
      <c r="J8168" s="24">
        <v>0.53369999999999995</v>
      </c>
      <c r="K8168" s="20">
        <v>0.20647674699999999</v>
      </c>
      <c r="L8168" s="20">
        <v>0.31898390539999999</v>
      </c>
      <c r="M8168" s="20">
        <v>1.3575097239999999E-3</v>
      </c>
      <c r="N8168" s="21">
        <v>0</v>
      </c>
    </row>
    <row r="8169" spans="1:14" ht="15" customHeight="1" outlineLevel="1" x14ac:dyDescent="0.3">
      <c r="A8169" s="12">
        <v>8167</v>
      </c>
      <c r="B8169" s="13">
        <v>1</v>
      </c>
      <c r="C8169" s="19">
        <v>1.1545175226446801E-4</v>
      </c>
      <c r="D8169" s="20">
        <v>1.9829221220000001E-4</v>
      </c>
      <c r="E8169" s="21">
        <v>0</v>
      </c>
      <c r="F8169" s="22">
        <v>1.8210014333043501E-4</v>
      </c>
      <c r="G8169" s="22">
        <v>1.14155251141553E-4</v>
      </c>
      <c r="H8169" s="26">
        <v>0</v>
      </c>
      <c r="I8169" s="20">
        <v>0.24136927850000001</v>
      </c>
      <c r="J8169" s="24">
        <v>0.55930000000000002</v>
      </c>
      <c r="K8169" s="20">
        <v>0.2324080838</v>
      </c>
      <c r="L8169" s="20">
        <v>0.36048089970000002</v>
      </c>
      <c r="M8169" s="20">
        <v>5.3100543609999997E-3</v>
      </c>
      <c r="N8169" s="21">
        <v>0</v>
      </c>
    </row>
    <row r="8170" spans="1:14" ht="15" customHeight="1" outlineLevel="1" x14ac:dyDescent="0.3">
      <c r="A8170" s="12">
        <v>8168</v>
      </c>
      <c r="B8170" s="13">
        <v>1</v>
      </c>
      <c r="C8170" s="19">
        <v>1.4790948035109001E-4</v>
      </c>
      <c r="D8170" s="20">
        <v>1.972286541E-4</v>
      </c>
      <c r="E8170" s="21">
        <v>0</v>
      </c>
      <c r="F8170" s="22">
        <v>1.58603350642637E-4</v>
      </c>
      <c r="G8170" s="22">
        <v>1.14155251141553E-4</v>
      </c>
      <c r="H8170" s="26">
        <v>1.37296074947504E-2</v>
      </c>
      <c r="I8170" s="20">
        <v>0.23884794409999999</v>
      </c>
      <c r="J8170" s="24">
        <v>0.57750000000000001</v>
      </c>
      <c r="K8170" s="20">
        <v>0.2535914293</v>
      </c>
      <c r="L8170" s="20">
        <v>0.40566220670000003</v>
      </c>
      <c r="M8170" s="20">
        <v>6.8734206029999995E-2</v>
      </c>
      <c r="N8170" s="21">
        <v>0</v>
      </c>
    </row>
    <row r="8171" spans="1:14" ht="15" customHeight="1" outlineLevel="1" x14ac:dyDescent="0.3">
      <c r="A8171" s="12">
        <v>8169</v>
      </c>
      <c r="B8171" s="13">
        <v>1</v>
      </c>
      <c r="C8171" s="19">
        <v>1.6176829790732301E-4</v>
      </c>
      <c r="D8171" s="20">
        <v>1.7552797990000001E-4</v>
      </c>
      <c r="E8171" s="21">
        <v>0</v>
      </c>
      <c r="F8171" s="22">
        <v>1.4685495429873799E-4</v>
      </c>
      <c r="G8171" s="22">
        <v>1.14155251141553E-4</v>
      </c>
      <c r="H8171" s="26">
        <v>8.07623970279438E-2</v>
      </c>
      <c r="I8171" s="20">
        <v>0.22876260670000001</v>
      </c>
      <c r="J8171" s="24">
        <v>0.6956</v>
      </c>
      <c r="K8171" s="20">
        <v>0.20392013640000001</v>
      </c>
      <c r="L8171" s="20">
        <v>0.41080085319999998</v>
      </c>
      <c r="M8171" s="20">
        <v>9.8975393389999999E-2</v>
      </c>
      <c r="N8171" s="20">
        <v>3.3874285709999999E-3</v>
      </c>
    </row>
    <row r="8172" spans="1:14" ht="15" customHeight="1" outlineLevel="1" x14ac:dyDescent="0.3">
      <c r="A8172" s="12">
        <v>8170</v>
      </c>
      <c r="B8172" s="13">
        <v>1</v>
      </c>
      <c r="C8172" s="19">
        <v>1.6913257626188099E-4</v>
      </c>
      <c r="D8172" s="20">
        <v>1.4603469780000001E-4</v>
      </c>
      <c r="E8172" s="21">
        <v>0</v>
      </c>
      <c r="F8172" s="22">
        <v>1.6447754881458699E-4</v>
      </c>
      <c r="G8172" s="22">
        <v>1.14155251141553E-4</v>
      </c>
      <c r="H8172" s="26">
        <v>0.19932159586496501</v>
      </c>
      <c r="I8172" s="20">
        <v>0.20257951900000001</v>
      </c>
      <c r="J8172" s="24">
        <v>0.68969999999999998</v>
      </c>
      <c r="K8172" s="20">
        <v>0.1824933041</v>
      </c>
      <c r="L8172" s="20">
        <v>0.38607717670000002</v>
      </c>
      <c r="M8172" s="20">
        <v>6.4153485610000005E-2</v>
      </c>
      <c r="N8172" s="20">
        <v>2.5628571429999998E-3</v>
      </c>
    </row>
    <row r="8173" spans="1:14" ht="15" customHeight="1" outlineLevel="1" x14ac:dyDescent="0.3">
      <c r="A8173" s="12">
        <v>8171</v>
      </c>
      <c r="B8173" s="13">
        <v>1</v>
      </c>
      <c r="C8173" s="19">
        <v>1.73409231043941E-4</v>
      </c>
      <c r="D8173" s="20">
        <v>1.169504764E-4</v>
      </c>
      <c r="E8173" s="21">
        <v>0</v>
      </c>
      <c r="F8173" s="22">
        <v>1.87974341502385E-4</v>
      </c>
      <c r="G8173" s="22">
        <v>1.14155251141553E-4</v>
      </c>
      <c r="H8173" s="26">
        <v>0.29769019544500103</v>
      </c>
      <c r="I8173" s="20">
        <v>0.18793638479999999</v>
      </c>
      <c r="J8173" s="24">
        <v>0.7036</v>
      </c>
      <c r="K8173" s="20">
        <v>0.12210859509999999</v>
      </c>
      <c r="L8173" s="20">
        <v>0.36852821409999997</v>
      </c>
      <c r="M8173" s="20">
        <v>2.2253442740000001E-2</v>
      </c>
      <c r="N8173" s="21">
        <v>0</v>
      </c>
    </row>
    <row r="8174" spans="1:14" ht="15" customHeight="1" outlineLevel="1" x14ac:dyDescent="0.3">
      <c r="A8174" s="12">
        <v>8172</v>
      </c>
      <c r="B8174" s="13">
        <v>1</v>
      </c>
      <c r="C8174" s="19">
        <v>1.80744154014289E-4</v>
      </c>
      <c r="D8174" s="20">
        <v>8.6618619749999993E-5</v>
      </c>
      <c r="E8174" s="21">
        <v>0</v>
      </c>
      <c r="F8174" s="22">
        <v>2.0677177565262301E-4</v>
      </c>
      <c r="G8174" s="22">
        <v>1.14155251141553E-4</v>
      </c>
      <c r="H8174" s="26">
        <v>0.34921660474882898</v>
      </c>
      <c r="I8174" s="20">
        <v>0.174359969</v>
      </c>
      <c r="J8174" s="24">
        <v>0.75690000000000002</v>
      </c>
      <c r="K8174" s="20">
        <v>7.5480886289999993E-2</v>
      </c>
      <c r="L8174" s="20">
        <v>0.35611789799999999</v>
      </c>
      <c r="M8174" s="20">
        <v>1.337349021E-3</v>
      </c>
      <c r="N8174" s="20">
        <v>3.4776857139999999E-2</v>
      </c>
    </row>
    <row r="8175" spans="1:14" ht="15" customHeight="1" outlineLevel="1" x14ac:dyDescent="0.3">
      <c r="A8175" s="12">
        <v>8173</v>
      </c>
      <c r="B8175" s="13">
        <v>1</v>
      </c>
      <c r="C8175" s="19">
        <v>1.8321940067478199E-4</v>
      </c>
      <c r="D8175" s="20">
        <v>6.7004155439999994E-5</v>
      </c>
      <c r="E8175" s="21">
        <v>0</v>
      </c>
      <c r="F8175" s="22">
        <v>1.87974341502385E-4</v>
      </c>
      <c r="G8175" s="22">
        <v>1.14155251141553E-4</v>
      </c>
      <c r="H8175" s="26">
        <v>0.34162493942820199</v>
      </c>
      <c r="I8175" s="20">
        <v>0.17794802169999999</v>
      </c>
      <c r="J8175" s="24">
        <v>0.78159999999999996</v>
      </c>
      <c r="K8175" s="20">
        <v>0.10129047970000001</v>
      </c>
      <c r="L8175" s="20">
        <v>0.3531122746</v>
      </c>
      <c r="M8175" s="20">
        <v>4.8895233140000001E-2</v>
      </c>
      <c r="N8175" s="20">
        <v>0.59352428570000004</v>
      </c>
    </row>
    <row r="8176" spans="1:14" ht="15" customHeight="1" outlineLevel="1" x14ac:dyDescent="0.3">
      <c r="A8176" s="12">
        <v>8174</v>
      </c>
      <c r="B8176" s="13">
        <v>1</v>
      </c>
      <c r="C8176" s="19">
        <v>1.78441247555858E-4</v>
      </c>
      <c r="D8176" s="20">
        <v>5.9784232710000001E-5</v>
      </c>
      <c r="E8176" s="21">
        <v>0</v>
      </c>
      <c r="F8176" s="22">
        <v>1.90324020771165E-4</v>
      </c>
      <c r="G8176" s="22">
        <v>1.14155251141553E-4</v>
      </c>
      <c r="H8176" s="26">
        <v>0.27863026974640598</v>
      </c>
      <c r="I8176" s="20">
        <v>0.17591155929999999</v>
      </c>
      <c r="J8176" s="24">
        <v>0.76659999999999995</v>
      </c>
      <c r="K8176" s="20">
        <v>9.495982469E-2</v>
      </c>
      <c r="L8176" s="20">
        <v>0.3420593368</v>
      </c>
      <c r="M8176" s="20">
        <v>0.21081839550000001</v>
      </c>
      <c r="N8176" s="20">
        <v>7.9771714290000004E-2</v>
      </c>
    </row>
    <row r="8177" spans="1:14" ht="15" customHeight="1" outlineLevel="1" x14ac:dyDescent="0.3">
      <c r="A8177" s="12">
        <v>8175</v>
      </c>
      <c r="B8177" s="13">
        <v>1</v>
      </c>
      <c r="C8177" s="19">
        <v>1.67833491227024E-4</v>
      </c>
      <c r="D8177" s="20">
        <v>7.1094763219999997E-5</v>
      </c>
      <c r="E8177" s="21">
        <v>0</v>
      </c>
      <c r="F8177" s="22">
        <v>2.1382081345896301E-4</v>
      </c>
      <c r="G8177" s="22">
        <v>1.14155251141553E-4</v>
      </c>
      <c r="H8177" s="26">
        <v>0.16007107090938499</v>
      </c>
      <c r="I8177" s="20">
        <v>0.1754266874</v>
      </c>
      <c r="J8177" s="24">
        <v>0.70469999999999999</v>
      </c>
      <c r="K8177" s="20">
        <v>0.1236912588</v>
      </c>
      <c r="L8177" s="20">
        <v>0.33740546830000001</v>
      </c>
      <c r="M8177" s="20">
        <v>0.26897706980000002</v>
      </c>
      <c r="N8177" s="20">
        <v>0.51217028570000001</v>
      </c>
    </row>
    <row r="8178" spans="1:14" ht="15" customHeight="1" outlineLevel="1" x14ac:dyDescent="0.3">
      <c r="A8178" s="12">
        <v>8176</v>
      </c>
      <c r="B8178" s="13">
        <v>1</v>
      </c>
      <c r="C8178" s="19">
        <v>1.4861382898616099E-4</v>
      </c>
      <c r="D8178" s="20">
        <v>1.102009736E-4</v>
      </c>
      <c r="E8178" s="21">
        <v>0</v>
      </c>
      <c r="F8178" s="22">
        <v>2.23219530534082E-4</v>
      </c>
      <c r="G8178" s="22">
        <v>1.14155251141553E-4</v>
      </c>
      <c r="H8178" s="26">
        <v>4.6680665482151502E-2</v>
      </c>
      <c r="I8178" s="20">
        <v>0.20209464699999999</v>
      </c>
      <c r="J8178" s="24">
        <v>0.72150000000000003</v>
      </c>
      <c r="K8178" s="20">
        <v>0.26807888969999999</v>
      </c>
      <c r="L8178" s="20">
        <v>0.35233662980000002</v>
      </c>
      <c r="M8178" s="20">
        <v>0.16807296399999999</v>
      </c>
      <c r="N8178" s="20">
        <v>6.1174285710000002E-3</v>
      </c>
    </row>
    <row r="8179" spans="1:14" ht="15" customHeight="1" outlineLevel="1" x14ac:dyDescent="0.3">
      <c r="A8179" s="12">
        <v>8177</v>
      </c>
      <c r="B8179" s="13">
        <v>1</v>
      </c>
      <c r="C8179" s="19">
        <v>1.3938571265305E-4</v>
      </c>
      <c r="D8179" s="20">
        <v>1.4315081930000001E-4</v>
      </c>
      <c r="E8179" s="21">
        <v>0</v>
      </c>
      <c r="F8179" s="22">
        <v>2.23219530534082E-4</v>
      </c>
      <c r="G8179" s="22">
        <v>1.14155251141553E-4</v>
      </c>
      <c r="H8179" s="26">
        <v>0</v>
      </c>
      <c r="I8179" s="20">
        <v>0.26900698220000002</v>
      </c>
      <c r="J8179" s="24">
        <v>0.76659999999999995</v>
      </c>
      <c r="K8179" s="20">
        <v>0.38823959089999999</v>
      </c>
      <c r="L8179" s="20">
        <v>0.40091138259999998</v>
      </c>
      <c r="M8179" s="20">
        <v>4.9205256340000003E-2</v>
      </c>
      <c r="N8179" s="21">
        <v>0</v>
      </c>
    </row>
    <row r="8180" spans="1:14" ht="15" customHeight="1" outlineLevel="1" x14ac:dyDescent="0.3">
      <c r="A8180" s="12">
        <v>8178</v>
      </c>
      <c r="B8180" s="13">
        <v>1</v>
      </c>
      <c r="C8180" s="19">
        <v>1.5723259962058399E-4</v>
      </c>
      <c r="D8180" s="20">
        <v>1.5135248789999999E-4</v>
      </c>
      <c r="E8180" s="21">
        <v>0</v>
      </c>
      <c r="F8180" s="22">
        <v>1.6447754881458699E-4</v>
      </c>
      <c r="G8180" s="22">
        <v>1.14155251141553E-4</v>
      </c>
      <c r="H8180" s="26">
        <v>0</v>
      </c>
      <c r="I8180" s="20">
        <v>0.32951900699999997</v>
      </c>
      <c r="J8180" s="24">
        <v>0.78339999999999999</v>
      </c>
      <c r="K8180" s="20">
        <v>0.29607986359999999</v>
      </c>
      <c r="L8180" s="20">
        <v>0.42951328290000002</v>
      </c>
      <c r="M8180" s="20">
        <v>1.4613573829999999E-3</v>
      </c>
      <c r="N8180" s="21">
        <v>0</v>
      </c>
    </row>
    <row r="8181" spans="1:14" ht="15" customHeight="1" outlineLevel="1" x14ac:dyDescent="0.3">
      <c r="A8181" s="12">
        <v>8179</v>
      </c>
      <c r="B8181" s="13">
        <v>1</v>
      </c>
      <c r="C8181" s="19">
        <v>1.7204991521205999E-4</v>
      </c>
      <c r="D8181" s="20">
        <v>1.5885875320000001E-4</v>
      </c>
      <c r="E8181" s="21">
        <v>0</v>
      </c>
      <c r="F8181" s="22">
        <v>1.1748396343899099E-4</v>
      </c>
      <c r="G8181" s="22">
        <v>1.14155251141553E-4</v>
      </c>
      <c r="H8181" s="26">
        <v>0</v>
      </c>
      <c r="I8181" s="20">
        <v>0.38508533750000001</v>
      </c>
      <c r="J8181" s="24">
        <v>0.76949999999999996</v>
      </c>
      <c r="K8181" s="20">
        <v>0.1070124178</v>
      </c>
      <c r="L8181" s="20">
        <v>0.41070389759999998</v>
      </c>
      <c r="M8181" s="20">
        <v>7.4915839120000003E-3</v>
      </c>
      <c r="N8181" s="21">
        <v>0</v>
      </c>
    </row>
    <row r="8182" spans="1:14" ht="15" customHeight="1" outlineLevel="1" x14ac:dyDescent="0.3">
      <c r="A8182" s="12">
        <v>8180</v>
      </c>
      <c r="B8182" s="13">
        <v>1</v>
      </c>
      <c r="C8182" s="19">
        <v>1.69639400584295E-4</v>
      </c>
      <c r="D8182" s="20">
        <v>1.6607867590000001E-4</v>
      </c>
      <c r="E8182" s="21">
        <v>0</v>
      </c>
      <c r="F8182" s="22">
        <v>8.8112972579242903E-5</v>
      </c>
      <c r="G8182" s="22">
        <v>1.14155251141553E-4</v>
      </c>
      <c r="H8182" s="26">
        <v>0</v>
      </c>
      <c r="I8182" s="20">
        <v>0.41698991470000002</v>
      </c>
      <c r="J8182" s="24">
        <v>0.74580000000000002</v>
      </c>
      <c r="K8182" s="20">
        <v>5.2227903579999999E-2</v>
      </c>
      <c r="L8182" s="20">
        <v>0.37502423889999997</v>
      </c>
      <c r="M8182" s="20">
        <v>8.6104907120000004E-2</v>
      </c>
      <c r="N8182" s="21">
        <v>0</v>
      </c>
    </row>
    <row r="8183" spans="1:14" ht="15" customHeight="1" outlineLevel="1" x14ac:dyDescent="0.3">
      <c r="A8183" s="12">
        <v>8181</v>
      </c>
      <c r="B8183" s="13">
        <v>1</v>
      </c>
      <c r="C8183" s="19">
        <v>1.4846892331307301E-4</v>
      </c>
      <c r="D8183" s="20">
        <v>1.724191179E-4</v>
      </c>
      <c r="E8183" s="21">
        <v>0</v>
      </c>
      <c r="F8183" s="22">
        <v>5.87419817194953E-5</v>
      </c>
      <c r="G8183" s="22">
        <v>1.14155251141553E-4</v>
      </c>
      <c r="H8183" s="26">
        <v>0</v>
      </c>
      <c r="I8183" s="20">
        <v>0.42823894489999997</v>
      </c>
      <c r="J8183" s="24">
        <v>0.72689999999999999</v>
      </c>
      <c r="K8183" s="20">
        <v>7.8767957149999998E-2</v>
      </c>
      <c r="L8183" s="20">
        <v>0.35543920880000002</v>
      </c>
      <c r="M8183" s="20">
        <v>0.11912445319999999</v>
      </c>
      <c r="N8183" s="21">
        <v>0</v>
      </c>
    </row>
    <row r="8184" spans="1:14" ht="15" customHeight="1" outlineLevel="1" x14ac:dyDescent="0.3">
      <c r="A8184" s="12">
        <v>8182</v>
      </c>
      <c r="B8184" s="13">
        <v>1</v>
      </c>
      <c r="C8184" s="19">
        <v>1.29116753291883E-4</v>
      </c>
      <c r="D8184" s="20">
        <v>1.754257147E-4</v>
      </c>
      <c r="E8184" s="21">
        <v>0</v>
      </c>
      <c r="F8184" s="22">
        <v>3.7594868300476997E-5</v>
      </c>
      <c r="G8184" s="22">
        <v>1.14155251141553E-4</v>
      </c>
      <c r="H8184" s="26">
        <v>0</v>
      </c>
      <c r="I8184" s="20">
        <v>0.41854150499999998</v>
      </c>
      <c r="J8184" s="24">
        <v>0.7137</v>
      </c>
      <c r="K8184" s="20">
        <v>6.6106647190000006E-2</v>
      </c>
      <c r="L8184" s="20">
        <v>0.35088229589999997</v>
      </c>
      <c r="M8184" s="20">
        <v>7.4899628070000002E-2</v>
      </c>
      <c r="N8184" s="21">
        <v>0</v>
      </c>
    </row>
    <row r="8185" spans="1:14" ht="15" customHeight="1" outlineLevel="1" x14ac:dyDescent="0.3">
      <c r="A8185" s="12">
        <v>8183</v>
      </c>
      <c r="B8185" s="13">
        <v>1</v>
      </c>
      <c r="C8185" s="19">
        <v>1.2959360251497501E-4</v>
      </c>
      <c r="D8185" s="20">
        <v>1.7779826720000001E-4</v>
      </c>
      <c r="E8185" s="21">
        <v>0</v>
      </c>
      <c r="F8185" s="22">
        <v>2.3496792687798098E-5</v>
      </c>
      <c r="G8185" s="22">
        <v>1.14155251141553E-4</v>
      </c>
      <c r="H8185" s="26">
        <v>0</v>
      </c>
      <c r="I8185" s="20">
        <v>0.41631109389999998</v>
      </c>
      <c r="J8185" s="24">
        <v>0.7137</v>
      </c>
      <c r="K8185" s="20">
        <v>6.2697832970000006E-2</v>
      </c>
      <c r="L8185" s="20">
        <v>0.33255768860000001</v>
      </c>
      <c r="M8185" s="20">
        <v>2.469086207E-2</v>
      </c>
      <c r="N8185" s="21">
        <v>0</v>
      </c>
    </row>
    <row r="8186" spans="1:14" ht="15" customHeight="1" outlineLevel="1" x14ac:dyDescent="0.3">
      <c r="A8186" s="12">
        <v>8184</v>
      </c>
      <c r="B8186" s="13">
        <v>1</v>
      </c>
      <c r="C8186" s="19">
        <v>1.3326086708911799E-4</v>
      </c>
      <c r="D8186" s="20">
        <v>1.805798805E-4</v>
      </c>
      <c r="E8186" s="21">
        <v>0</v>
      </c>
      <c r="F8186" s="22">
        <v>9.3987170751192492E-6</v>
      </c>
      <c r="G8186" s="22">
        <v>1.14155251141553E-4</v>
      </c>
      <c r="H8186" s="26">
        <v>0</v>
      </c>
      <c r="I8186" s="20">
        <v>0.4045771916</v>
      </c>
      <c r="J8186" s="24">
        <v>0.76080000000000003</v>
      </c>
      <c r="K8186" s="20">
        <v>4.0053567079999998E-2</v>
      </c>
      <c r="L8186" s="20">
        <v>0.30899747919999998</v>
      </c>
      <c r="M8186" s="20">
        <v>1.337349021E-3</v>
      </c>
      <c r="N8186" s="21">
        <v>0</v>
      </c>
    </row>
    <row r="8187" spans="1:14" ht="15" customHeight="1" outlineLevel="1" x14ac:dyDescent="0.3">
      <c r="A8187" s="12">
        <v>8185</v>
      </c>
      <c r="B8187" s="13">
        <v>1</v>
      </c>
      <c r="C8187" s="19">
        <v>1.17078463546471E-4</v>
      </c>
      <c r="D8187" s="20">
        <v>1.8207295230000001E-4</v>
      </c>
      <c r="E8187" s="21">
        <v>0</v>
      </c>
      <c r="F8187" s="22">
        <v>5.8741981719495297E-6</v>
      </c>
      <c r="G8187" s="22">
        <v>1.14155251141553E-4</v>
      </c>
      <c r="H8187" s="26">
        <v>0</v>
      </c>
      <c r="I8187" s="20">
        <v>0.4011830877</v>
      </c>
      <c r="J8187" s="24">
        <v>0.75190000000000001</v>
      </c>
      <c r="K8187" s="20">
        <v>5.3080107129999998E-2</v>
      </c>
      <c r="L8187" s="20">
        <v>0.25925925929999999</v>
      </c>
      <c r="M8187" s="20">
        <v>5.9277032209999997E-2</v>
      </c>
      <c r="N8187" s="21">
        <v>0</v>
      </c>
    </row>
    <row r="8188" spans="1:14" ht="15" customHeight="1" outlineLevel="1" x14ac:dyDescent="0.3">
      <c r="A8188" s="12">
        <v>8186</v>
      </c>
      <c r="B8188" s="13">
        <v>1</v>
      </c>
      <c r="C8188" s="19">
        <v>1.04365964293097E-4</v>
      </c>
      <c r="D8188" s="20">
        <v>1.8338194680000001E-4</v>
      </c>
      <c r="E8188" s="21">
        <v>0</v>
      </c>
      <c r="F8188" s="22">
        <v>2.3496792687798102E-6</v>
      </c>
      <c r="G8188" s="22">
        <v>1.14155251141553E-4</v>
      </c>
      <c r="H8188" s="26">
        <v>0</v>
      </c>
      <c r="I8188" s="20">
        <v>0.3782971296</v>
      </c>
      <c r="J8188" s="24">
        <v>0.76659999999999995</v>
      </c>
      <c r="K8188" s="20">
        <v>2.7392257119999999E-2</v>
      </c>
      <c r="L8188" s="20">
        <v>0.24335854179999999</v>
      </c>
      <c r="M8188" s="20">
        <v>0.25087503329999999</v>
      </c>
      <c r="N8188" s="21">
        <v>0</v>
      </c>
    </row>
    <row r="8189" spans="1:14" ht="15" customHeight="1" outlineLevel="1" x14ac:dyDescent="0.3">
      <c r="A8189" s="12">
        <v>8187</v>
      </c>
      <c r="B8189" s="13">
        <v>1</v>
      </c>
      <c r="C8189" s="19">
        <v>9.7258252732844102E-5</v>
      </c>
      <c r="D8189" s="20">
        <v>1.8534543849999999E-4</v>
      </c>
      <c r="E8189" s="21">
        <v>0</v>
      </c>
      <c r="F8189" s="22">
        <v>1.17483963438991E-6</v>
      </c>
      <c r="G8189" s="22">
        <v>1.14155251141553E-4</v>
      </c>
      <c r="H8189" s="26">
        <v>0</v>
      </c>
      <c r="I8189" s="20">
        <v>0.3627812258</v>
      </c>
      <c r="J8189" s="24">
        <v>0.65820000000000001</v>
      </c>
      <c r="K8189" s="20">
        <v>2.1305088869999999E-2</v>
      </c>
      <c r="L8189" s="20">
        <v>0.24617025400000001</v>
      </c>
      <c r="M8189" s="20">
        <v>0.32127917649999999</v>
      </c>
      <c r="N8189" s="21">
        <v>0</v>
      </c>
    </row>
    <row r="8190" spans="1:14" ht="15" customHeight="1" outlineLevel="1" x14ac:dyDescent="0.3">
      <c r="A8190" s="12">
        <v>8188</v>
      </c>
      <c r="B8190" s="13">
        <v>1</v>
      </c>
      <c r="C8190" s="19">
        <v>8.4416271260094207E-5</v>
      </c>
      <c r="D8190" s="20">
        <v>1.875748198E-4</v>
      </c>
      <c r="E8190" s="21">
        <v>0</v>
      </c>
      <c r="F8190" s="22">
        <v>1.40980756126789E-5</v>
      </c>
      <c r="G8190" s="22">
        <v>1.14155251141553E-4</v>
      </c>
      <c r="H8190" s="26">
        <v>0</v>
      </c>
      <c r="I8190" s="20">
        <v>0.36249030259999998</v>
      </c>
      <c r="J8190" s="24">
        <v>0.59950000000000003</v>
      </c>
      <c r="K8190" s="20">
        <v>3.786218651E-2</v>
      </c>
      <c r="L8190" s="20">
        <v>0.25014543340000001</v>
      </c>
      <c r="M8190" s="20">
        <v>0.19955164410000001</v>
      </c>
      <c r="N8190" s="21">
        <v>0</v>
      </c>
    </row>
    <row r="8191" spans="1:14" ht="15" customHeight="1" outlineLevel="1" x14ac:dyDescent="0.3">
      <c r="A8191" s="12">
        <v>8189</v>
      </c>
      <c r="B8191" s="13">
        <v>1</v>
      </c>
      <c r="C8191" s="19">
        <v>8.2407157038358702E-5</v>
      </c>
      <c r="D8191" s="20">
        <v>1.8943604629999999E-4</v>
      </c>
      <c r="E8191" s="21">
        <v>0</v>
      </c>
      <c r="F8191" s="22">
        <v>3.7594868300476997E-5</v>
      </c>
      <c r="G8191" s="22">
        <v>1.14155251141553E-4</v>
      </c>
      <c r="H8191" s="26">
        <v>0</v>
      </c>
      <c r="I8191" s="20">
        <v>0.36927851049999999</v>
      </c>
      <c r="J8191" s="24">
        <v>0.6169</v>
      </c>
      <c r="K8191" s="20">
        <v>7.3776479180000007E-2</v>
      </c>
      <c r="L8191" s="20">
        <v>0.2663370176</v>
      </c>
      <c r="M8191" s="20">
        <v>5.8252883829999998E-2</v>
      </c>
      <c r="N8191" s="21">
        <v>0</v>
      </c>
    </row>
    <row r="8192" spans="1:14" ht="15" customHeight="1" outlineLevel="1" x14ac:dyDescent="0.3">
      <c r="A8192" s="12">
        <v>8190</v>
      </c>
      <c r="B8192" s="13">
        <v>1</v>
      </c>
      <c r="C8192" s="19">
        <v>9.5705762940286894E-5</v>
      </c>
      <c r="D8192" s="20">
        <v>1.915427093E-4</v>
      </c>
      <c r="E8192" s="21">
        <v>0</v>
      </c>
      <c r="F8192" s="22">
        <v>9.3987170751192502E-5</v>
      </c>
      <c r="G8192" s="22">
        <v>1.14155251141553E-4</v>
      </c>
      <c r="H8192" s="26">
        <v>0</v>
      </c>
      <c r="I8192" s="20">
        <v>0.36569045770000003</v>
      </c>
      <c r="J8192" s="24">
        <v>0.64300000000000002</v>
      </c>
      <c r="K8192" s="20">
        <v>0.180788897</v>
      </c>
      <c r="L8192" s="20">
        <v>0.3097731239</v>
      </c>
      <c r="M8192" s="20">
        <v>1.5703705529999999E-3</v>
      </c>
      <c r="N8192" s="21">
        <v>0</v>
      </c>
    </row>
    <row r="8193" spans="1:14" ht="15" customHeight="1" outlineLevel="1" x14ac:dyDescent="0.3">
      <c r="A8193" s="12">
        <v>8191</v>
      </c>
      <c r="B8193" s="13">
        <v>1</v>
      </c>
      <c r="C8193" s="19">
        <v>1.2572203267081499E-4</v>
      </c>
      <c r="D8193" s="20">
        <v>1.9299487509999999E-4</v>
      </c>
      <c r="E8193" s="21">
        <v>0</v>
      </c>
      <c r="F8193" s="22">
        <v>1.8210014333043501E-4</v>
      </c>
      <c r="G8193" s="22">
        <v>1.14155251141553E-4</v>
      </c>
      <c r="H8193" s="26">
        <v>0</v>
      </c>
      <c r="I8193" s="20">
        <v>0.35899922420000002</v>
      </c>
      <c r="J8193" s="24">
        <v>0.63009999999999999</v>
      </c>
      <c r="K8193" s="20">
        <v>0.1658144631</v>
      </c>
      <c r="L8193" s="20">
        <v>0.37308512700000002</v>
      </c>
      <c r="M8193" s="20">
        <v>1.0201194340000001E-2</v>
      </c>
      <c r="N8193" s="21">
        <v>0</v>
      </c>
    </row>
    <row r="8194" spans="1:14" ht="15" customHeight="1" outlineLevel="1" x14ac:dyDescent="0.3">
      <c r="A8194" s="12">
        <v>8192</v>
      </c>
      <c r="B8194" s="13">
        <v>1</v>
      </c>
      <c r="C8194" s="19">
        <v>1.58053522588558E-4</v>
      </c>
      <c r="D8194" s="20">
        <v>1.9144044409999999E-4</v>
      </c>
      <c r="E8194" s="21">
        <v>0</v>
      </c>
      <c r="F8194" s="22">
        <v>1.58603350642637E-4</v>
      </c>
      <c r="G8194" s="22">
        <v>1.14155251141553E-4</v>
      </c>
      <c r="H8194" s="26">
        <v>1.3406557906638699E-2</v>
      </c>
      <c r="I8194" s="20">
        <v>0.35618696659999999</v>
      </c>
      <c r="J8194" s="24">
        <v>0.63139999999999996</v>
      </c>
      <c r="K8194" s="20">
        <v>0.15850986119999999</v>
      </c>
      <c r="L8194" s="20">
        <v>0.3968392476</v>
      </c>
      <c r="M8194" s="20">
        <v>0.10618031209999999</v>
      </c>
      <c r="N8194" s="21">
        <v>0</v>
      </c>
    </row>
    <row r="8195" spans="1:14" ht="15" customHeight="1" outlineLevel="1" x14ac:dyDescent="0.3">
      <c r="A8195" s="12">
        <v>8193</v>
      </c>
      <c r="B8195" s="13">
        <v>1</v>
      </c>
      <c r="C8195" s="19">
        <v>1.7068786532339501E-4</v>
      </c>
      <c r="D8195" s="20">
        <v>1.72460024E-4</v>
      </c>
      <c r="E8195" s="21">
        <v>0</v>
      </c>
      <c r="F8195" s="22">
        <v>1.4685495429873799E-4</v>
      </c>
      <c r="G8195" s="22">
        <v>1.14155251141553E-4</v>
      </c>
      <c r="H8195" s="26">
        <v>6.3317719269907896E-2</v>
      </c>
      <c r="I8195" s="20">
        <v>0.32990690459999999</v>
      </c>
      <c r="J8195" s="24">
        <v>0.62480000000000002</v>
      </c>
      <c r="K8195" s="20">
        <v>0.107742878</v>
      </c>
      <c r="L8195" s="20">
        <v>0.38636804340000003</v>
      </c>
      <c r="M8195" s="20">
        <v>0.14183777450000001</v>
      </c>
      <c r="N8195" s="21">
        <v>0</v>
      </c>
    </row>
    <row r="8196" spans="1:14" ht="15" customHeight="1" outlineLevel="1" x14ac:dyDescent="0.3">
      <c r="A8196" s="12">
        <v>8194</v>
      </c>
      <c r="B8196" s="13">
        <v>1</v>
      </c>
      <c r="C8196" s="19">
        <v>1.7448258759158501E-4</v>
      </c>
      <c r="D8196" s="20">
        <v>1.506570846E-4</v>
      </c>
      <c r="E8196" s="21">
        <v>0</v>
      </c>
      <c r="F8196" s="22">
        <v>1.6447754881458699E-4</v>
      </c>
      <c r="G8196" s="22">
        <v>1.14155251141553E-4</v>
      </c>
      <c r="H8196" s="26">
        <v>0.15199483120658999</v>
      </c>
      <c r="I8196" s="20">
        <v>0.28820791309999999</v>
      </c>
      <c r="J8196" s="24">
        <v>0.60489999999999999</v>
      </c>
      <c r="K8196" s="20">
        <v>0.12174336500000001</v>
      </c>
      <c r="L8196" s="20">
        <v>0.3709521039</v>
      </c>
      <c r="M8196" s="20">
        <v>8.6783404219999999E-2</v>
      </c>
      <c r="N8196" s="21">
        <v>0</v>
      </c>
    </row>
    <row r="8197" spans="1:14" ht="15" customHeight="1" outlineLevel="1" x14ac:dyDescent="0.3">
      <c r="A8197" s="12">
        <v>8195</v>
      </c>
      <c r="B8197" s="13">
        <v>1</v>
      </c>
      <c r="C8197" s="19">
        <v>1.7791474824336599E-4</v>
      </c>
      <c r="D8197" s="20">
        <v>1.294677363E-4</v>
      </c>
      <c r="E8197" s="21">
        <v>0</v>
      </c>
      <c r="F8197" s="22">
        <v>1.87974341502385E-4</v>
      </c>
      <c r="G8197" s="22">
        <v>1.14155251141553E-4</v>
      </c>
      <c r="H8197" s="26">
        <v>0.22661928606041001</v>
      </c>
      <c r="I8197" s="20">
        <v>0.249515128</v>
      </c>
      <c r="J8197" s="24">
        <v>0.58030000000000004</v>
      </c>
      <c r="K8197" s="24">
        <v>0.12807402000000001</v>
      </c>
      <c r="L8197" s="20">
        <v>0.35446965289999999</v>
      </c>
      <c r="M8197" s="20">
        <v>2.7300063619999999E-2</v>
      </c>
      <c r="N8197" s="20">
        <v>5.8901142859999998E-2</v>
      </c>
    </row>
    <row r="8198" spans="1:14" ht="15" customHeight="1" outlineLevel="1" x14ac:dyDescent="0.3">
      <c r="A8198" s="12">
        <v>8196</v>
      </c>
      <c r="B8198" s="13">
        <v>1</v>
      </c>
      <c r="C8198" s="19">
        <v>1.8446899144663301E-4</v>
      </c>
      <c r="D8198" s="20">
        <v>1.0946466419999999E-4</v>
      </c>
      <c r="E8198" s="21">
        <v>0</v>
      </c>
      <c r="F8198" s="22">
        <v>2.0677177565262301E-4</v>
      </c>
      <c r="G8198" s="22">
        <v>1.14155251141553E-4</v>
      </c>
      <c r="H8198" s="26">
        <v>0.26021644322403498</v>
      </c>
      <c r="I8198" s="20">
        <v>0.22546547710000001</v>
      </c>
      <c r="J8198" s="24">
        <v>0.57050000000000001</v>
      </c>
      <c r="K8198" s="20">
        <v>0.1463355247</v>
      </c>
      <c r="L8198" s="20">
        <v>0.33294551100000003</v>
      </c>
      <c r="M8198" s="20">
        <v>1.337349021E-3</v>
      </c>
      <c r="N8198" s="20">
        <v>0.54589971429999995</v>
      </c>
    </row>
    <row r="8199" spans="1:14" ht="15" customHeight="1" outlineLevel="1" x14ac:dyDescent="0.3">
      <c r="A8199" s="12">
        <v>8197</v>
      </c>
      <c r="B8199" s="13">
        <v>1</v>
      </c>
      <c r="C8199" s="19">
        <v>1.8678403025002599E-4</v>
      </c>
      <c r="D8199" s="20">
        <v>9.5965658530000001E-5</v>
      </c>
      <c r="E8199" s="21">
        <v>0</v>
      </c>
      <c r="F8199" s="22">
        <v>1.87974341502385E-4</v>
      </c>
      <c r="G8199" s="22">
        <v>1.14155251141553E-4</v>
      </c>
      <c r="H8199" s="26">
        <v>0.238249071232434</v>
      </c>
      <c r="I8199" s="20">
        <v>0.21140418929999999</v>
      </c>
      <c r="J8199" s="24">
        <v>0.67300000000000004</v>
      </c>
      <c r="K8199" s="20">
        <v>0.16252739229999999</v>
      </c>
      <c r="L8199" s="20">
        <v>0.30996703510000001</v>
      </c>
      <c r="M8199" s="20">
        <v>6.856795836E-2</v>
      </c>
      <c r="N8199" s="20">
        <v>0.41814685709999999</v>
      </c>
    </row>
    <row r="8200" spans="1:14" ht="15" customHeight="1" outlineLevel="1" x14ac:dyDescent="0.3">
      <c r="A8200" s="12">
        <v>8198</v>
      </c>
      <c r="B8200" s="13">
        <v>1</v>
      </c>
      <c r="C8200" s="19">
        <v>1.82965792478114E-4</v>
      </c>
      <c r="D8200" s="20">
        <v>9.2365923680000001E-5</v>
      </c>
      <c r="E8200" s="21">
        <v>0</v>
      </c>
      <c r="F8200" s="22">
        <v>1.90324020771165E-4</v>
      </c>
      <c r="G8200" s="22">
        <v>1.14155251141553E-4</v>
      </c>
      <c r="H8200" s="26">
        <v>0.168954934582458</v>
      </c>
      <c r="I8200" s="20">
        <v>0.2038401862</v>
      </c>
      <c r="J8200" s="24">
        <v>0.76659999999999995</v>
      </c>
      <c r="K8200" s="20">
        <v>0.1616751887</v>
      </c>
      <c r="L8200" s="20">
        <v>0.32179561759999997</v>
      </c>
      <c r="M8200" s="20">
        <v>0.28634716380000003</v>
      </c>
      <c r="N8200" s="20">
        <v>0.18380142860000001</v>
      </c>
    </row>
    <row r="8201" spans="1:14" ht="15" customHeight="1" outlineLevel="1" x14ac:dyDescent="0.3">
      <c r="A8201" s="12">
        <v>8199</v>
      </c>
      <c r="B8201" s="13">
        <v>1</v>
      </c>
      <c r="C8201" s="19">
        <v>1.75229385735643E-4</v>
      </c>
      <c r="D8201" s="20">
        <v>9.987218896E-5</v>
      </c>
      <c r="E8201" s="21">
        <v>0</v>
      </c>
      <c r="F8201" s="22">
        <v>2.1382081345896301E-4</v>
      </c>
      <c r="G8201" s="22">
        <v>1.14155251141553E-4</v>
      </c>
      <c r="H8201" s="26">
        <v>8.6738814408011594E-2</v>
      </c>
      <c r="I8201" s="20">
        <v>0.20975562449999999</v>
      </c>
      <c r="J8201" s="24">
        <v>0.75590000000000002</v>
      </c>
      <c r="K8201" s="20">
        <v>0.20684197709999999</v>
      </c>
      <c r="L8201" s="20">
        <v>0.34002326929999999</v>
      </c>
      <c r="M8201" s="20">
        <v>0.36769341030000002</v>
      </c>
      <c r="N8201" s="20">
        <v>0.1322211429</v>
      </c>
    </row>
    <row r="8202" spans="1:14" ht="15" customHeight="1" outlineLevel="1" x14ac:dyDescent="0.3">
      <c r="A8202" s="12">
        <v>8200</v>
      </c>
      <c r="B8202" s="13">
        <v>1</v>
      </c>
      <c r="C8202" s="19">
        <v>1.6264665805572901E-4</v>
      </c>
      <c r="D8202" s="20">
        <v>1.2243189090000001E-4</v>
      </c>
      <c r="E8202" s="21">
        <v>0</v>
      </c>
      <c r="F8202" s="22">
        <v>2.23219530534082E-4</v>
      </c>
      <c r="G8202" s="22">
        <v>1.14155251141553E-4</v>
      </c>
      <c r="H8202" s="26">
        <v>2.8105314165724399E-2</v>
      </c>
      <c r="I8202" s="20">
        <v>0.2186772692</v>
      </c>
      <c r="J8202" s="24">
        <v>0.69789999999999996</v>
      </c>
      <c r="K8202" s="20">
        <v>0.32955928899999998</v>
      </c>
      <c r="L8202" s="20">
        <v>0.35282140779999999</v>
      </c>
      <c r="M8202" s="20">
        <v>0.22739141190000001</v>
      </c>
      <c r="N8202" s="24">
        <v>6.1619999999999999E-3</v>
      </c>
    </row>
    <row r="8203" spans="1:14" ht="15" customHeight="1" outlineLevel="1" x14ac:dyDescent="0.3">
      <c r="A8203" s="12">
        <v>8201</v>
      </c>
      <c r="B8203" s="13">
        <v>1</v>
      </c>
      <c r="C8203" s="19">
        <v>1.56222394563995E-4</v>
      </c>
      <c r="D8203" s="20">
        <v>1.4421437730000001E-4</v>
      </c>
      <c r="E8203" s="21">
        <v>0</v>
      </c>
      <c r="F8203" s="22">
        <v>2.23219530534082E-4</v>
      </c>
      <c r="G8203" s="22">
        <v>1.14155251141553E-4</v>
      </c>
      <c r="H8203" s="26">
        <v>0</v>
      </c>
      <c r="I8203" s="20">
        <v>0.22788983709999999</v>
      </c>
      <c r="J8203" s="24">
        <v>0.68020000000000003</v>
      </c>
      <c r="K8203" s="20">
        <v>0.38519600679999999</v>
      </c>
      <c r="L8203" s="20">
        <v>0.40382005040000002</v>
      </c>
      <c r="M8203" s="20">
        <v>6.6241502930000001E-2</v>
      </c>
      <c r="N8203" s="21">
        <v>0</v>
      </c>
    </row>
    <row r="8204" spans="1:14" ht="15" customHeight="1" outlineLevel="1" x14ac:dyDescent="0.3">
      <c r="A8204" s="12">
        <v>8202</v>
      </c>
      <c r="B8204" s="13">
        <v>1</v>
      </c>
      <c r="C8204" s="19">
        <v>1.70450622455195E-4</v>
      </c>
      <c r="D8204" s="20">
        <v>1.5352051E-4</v>
      </c>
      <c r="E8204" s="21">
        <v>0</v>
      </c>
      <c r="F8204" s="22">
        <v>1.6447754881458699E-4</v>
      </c>
      <c r="G8204" s="22">
        <v>1.14155251141553E-4</v>
      </c>
      <c r="H8204" s="26">
        <v>0</v>
      </c>
      <c r="I8204" s="20">
        <v>0.2285686579</v>
      </c>
      <c r="J8204" s="24">
        <v>0.68140000000000001</v>
      </c>
      <c r="K8204" s="20">
        <v>0.42050158269999999</v>
      </c>
      <c r="L8204" s="20">
        <v>0.44541400040000001</v>
      </c>
      <c r="M8204" s="20">
        <v>1.661384509E-3</v>
      </c>
      <c r="N8204" s="21">
        <v>0</v>
      </c>
    </row>
    <row r="8205" spans="1:14" ht="15" customHeight="1" outlineLevel="1" x14ac:dyDescent="0.3">
      <c r="A8205" s="12">
        <v>8203</v>
      </c>
      <c r="B8205" s="13">
        <v>1</v>
      </c>
      <c r="C8205" s="19">
        <v>1.8064939727496001E-4</v>
      </c>
      <c r="D8205" s="20">
        <v>1.6268347140000001E-4</v>
      </c>
      <c r="E8205" s="21">
        <v>0</v>
      </c>
      <c r="F8205" s="22">
        <v>1.1748396343899099E-4</v>
      </c>
      <c r="G8205" s="22">
        <v>1.14155251141553E-4</v>
      </c>
      <c r="H8205" s="26">
        <v>0</v>
      </c>
      <c r="I8205" s="20">
        <v>0.2269200931</v>
      </c>
      <c r="J8205" s="24">
        <v>0.64039999999999997</v>
      </c>
      <c r="K8205" s="20">
        <v>0.21463355249999999</v>
      </c>
      <c r="L8205" s="20">
        <v>0.44502617799999999</v>
      </c>
      <c r="M8205" s="20">
        <v>1.2787565190000001E-2</v>
      </c>
      <c r="N8205" s="21">
        <v>0</v>
      </c>
    </row>
    <row r="8206" spans="1:14" ht="15" customHeight="1" outlineLevel="1" x14ac:dyDescent="0.3">
      <c r="A8206" s="12">
        <v>8204</v>
      </c>
      <c r="B8206" s="13">
        <v>1</v>
      </c>
      <c r="C8206" s="19">
        <v>1.7653719973628599E-4</v>
      </c>
      <c r="D8206" s="20">
        <v>1.7068060959999999E-4</v>
      </c>
      <c r="E8206" s="21">
        <v>0</v>
      </c>
      <c r="F8206" s="22">
        <v>8.8112972579242903E-5</v>
      </c>
      <c r="G8206" s="22">
        <v>1.14155251141553E-4</v>
      </c>
      <c r="H8206" s="26">
        <v>0</v>
      </c>
      <c r="I8206" s="20">
        <v>0.21896819240000001</v>
      </c>
      <c r="J8206" s="24">
        <v>0.56069999999999998</v>
      </c>
      <c r="K8206" s="20">
        <v>5.6123691259999997E-2</v>
      </c>
      <c r="L8206" s="20">
        <v>0.37531510569999998</v>
      </c>
      <c r="M8206" s="20">
        <v>0.124319533</v>
      </c>
      <c r="N8206" s="21">
        <v>0</v>
      </c>
    </row>
    <row r="8207" spans="1:14" ht="15" customHeight="1" outlineLevel="1" x14ac:dyDescent="0.3">
      <c r="A8207" s="12">
        <v>8205</v>
      </c>
      <c r="B8207" s="13">
        <v>1</v>
      </c>
      <c r="C8207" s="19">
        <v>1.5455996201974601E-4</v>
      </c>
      <c r="D8207" s="20">
        <v>1.7655063179999999E-4</v>
      </c>
      <c r="E8207" s="21">
        <v>0</v>
      </c>
      <c r="F8207" s="22">
        <v>5.87419817194953E-5</v>
      </c>
      <c r="G8207" s="22">
        <v>1.14155251141553E-4</v>
      </c>
      <c r="H8207" s="26">
        <v>0</v>
      </c>
      <c r="I8207" s="20">
        <v>0.2027734678</v>
      </c>
      <c r="J8207" s="24">
        <v>0.47270000000000001</v>
      </c>
      <c r="K8207" s="20">
        <v>7.9376673970000006E-2</v>
      </c>
      <c r="L8207" s="20">
        <v>0.32276517360000001</v>
      </c>
      <c r="M8207" s="20">
        <v>0.16195791330000001</v>
      </c>
      <c r="N8207" s="21">
        <v>0</v>
      </c>
    </row>
    <row r="8208" spans="1:14" ht="15" customHeight="1" outlineLevel="1" x14ac:dyDescent="0.3">
      <c r="A8208" s="12">
        <v>8206</v>
      </c>
      <c r="B8208" s="13">
        <v>1</v>
      </c>
      <c r="C8208" s="19">
        <v>1.33639171769856E-4</v>
      </c>
      <c r="D8208" s="20">
        <v>1.8062078649999999E-4</v>
      </c>
      <c r="E8208" s="21">
        <v>0</v>
      </c>
      <c r="F8208" s="22">
        <v>3.7594868300476997E-5</v>
      </c>
      <c r="G8208" s="22">
        <v>1.14155251141553E-4</v>
      </c>
      <c r="H8208" s="26">
        <v>0</v>
      </c>
      <c r="I8208" s="20">
        <v>0.205003879</v>
      </c>
      <c r="J8208" s="24">
        <v>0.38829999999999998</v>
      </c>
      <c r="K8208" s="20">
        <v>0.22449476500000001</v>
      </c>
      <c r="L8208" s="24">
        <v>0.29445413999999998</v>
      </c>
      <c r="M8208" s="20">
        <v>9.7147985670000006E-2</v>
      </c>
      <c r="N8208" s="21">
        <v>0</v>
      </c>
    </row>
    <row r="8209" spans="1:14" ht="15" customHeight="1" outlineLevel="1" x14ac:dyDescent="0.3">
      <c r="A8209" s="12">
        <v>8207</v>
      </c>
      <c r="B8209" s="13">
        <v>1</v>
      </c>
      <c r="C8209" s="19">
        <v>1.32296659597734E-4</v>
      </c>
      <c r="D8209" s="20">
        <v>1.8456822310000001E-4</v>
      </c>
      <c r="E8209" s="21">
        <v>0</v>
      </c>
      <c r="F8209" s="22">
        <v>2.3496792687798098E-5</v>
      </c>
      <c r="G8209" s="22">
        <v>1.14155251141553E-4</v>
      </c>
      <c r="H8209" s="26">
        <v>0</v>
      </c>
      <c r="I8209" s="20">
        <v>0.2111132661</v>
      </c>
      <c r="J8209" s="24">
        <v>0.33339999999999997</v>
      </c>
      <c r="K8209" s="20">
        <v>0.15193571950000001</v>
      </c>
      <c r="L8209" s="20">
        <v>0.30191972080000001</v>
      </c>
      <c r="M8209" s="20">
        <v>2.951503896E-2</v>
      </c>
      <c r="N8209" s="21">
        <v>0</v>
      </c>
    </row>
    <row r="8210" spans="1:14" ht="15" customHeight="1" outlineLevel="1" x14ac:dyDescent="0.3">
      <c r="A8210" s="12">
        <v>8208</v>
      </c>
      <c r="B8210" s="13">
        <v>1</v>
      </c>
      <c r="C8210" s="19">
        <v>1.3486603213308599E-4</v>
      </c>
      <c r="D8210" s="20">
        <v>1.8767708500000001E-4</v>
      </c>
      <c r="E8210" s="21">
        <v>0</v>
      </c>
      <c r="F8210" s="22">
        <v>9.3987170751192492E-6</v>
      </c>
      <c r="G8210" s="22">
        <v>1.14155251141553E-4</v>
      </c>
      <c r="H8210" s="26">
        <v>0</v>
      </c>
      <c r="I8210" s="20">
        <v>0.2247866563</v>
      </c>
      <c r="J8210" s="24">
        <v>0.30769999999999997</v>
      </c>
      <c r="K8210" s="20">
        <v>6.0141222299999998E-2</v>
      </c>
      <c r="L8210" s="20">
        <v>0.2740934652</v>
      </c>
      <c r="M8210" s="20">
        <v>1.337349021E-3</v>
      </c>
      <c r="N8210" s="21">
        <v>0</v>
      </c>
    </row>
    <row r="8211" spans="1:14" ht="15" customHeight="1" outlineLevel="1" x14ac:dyDescent="0.3">
      <c r="A8211" s="12">
        <v>8209</v>
      </c>
      <c r="B8211" s="13">
        <v>1</v>
      </c>
      <c r="C8211" s="19">
        <v>1.1886427933205801E-4</v>
      </c>
      <c r="D8211" s="20">
        <v>1.9099047729999999E-4</v>
      </c>
      <c r="E8211" s="21">
        <v>0</v>
      </c>
      <c r="F8211" s="22">
        <v>5.8741981719495297E-6</v>
      </c>
      <c r="G8211" s="22">
        <v>1.14155251141553E-4</v>
      </c>
      <c r="H8211" s="26">
        <v>0</v>
      </c>
      <c r="I8211" s="20">
        <v>0.22779286269999999</v>
      </c>
      <c r="J8211" s="24">
        <v>0.2893</v>
      </c>
      <c r="K8211" s="20">
        <v>3.1775018260000003E-2</v>
      </c>
      <c r="L8211" s="20">
        <v>0.24093465189999999</v>
      </c>
      <c r="M8211" s="20">
        <v>7.8782263869999994E-2</v>
      </c>
      <c r="N8211" s="21">
        <v>0</v>
      </c>
    </row>
    <row r="8212" spans="1:14" ht="15" customHeight="1" outlineLevel="1" x14ac:dyDescent="0.3">
      <c r="A8212" s="12">
        <v>8210</v>
      </c>
      <c r="B8212" s="13">
        <v>1</v>
      </c>
      <c r="C8212" s="19">
        <v>1.04677171703275E-4</v>
      </c>
      <c r="D8212" s="20">
        <v>1.9645143870000001E-4</v>
      </c>
      <c r="E8212" s="21">
        <v>0</v>
      </c>
      <c r="F8212" s="22">
        <v>2.3496792687798102E-6</v>
      </c>
      <c r="G8212" s="22">
        <v>1.14155251141553E-4</v>
      </c>
      <c r="H8212" s="26">
        <v>0</v>
      </c>
      <c r="I8212" s="20">
        <v>0.215477114</v>
      </c>
      <c r="J8212" s="24">
        <v>0.24310000000000001</v>
      </c>
      <c r="K8212" s="20">
        <v>2.8000973950000001E-2</v>
      </c>
      <c r="L8212" s="20">
        <v>0.2264882684</v>
      </c>
      <c r="M8212" s="20">
        <v>0.32501464209999997</v>
      </c>
      <c r="N8212" s="21">
        <v>0</v>
      </c>
    </row>
    <row r="8213" spans="1:14" ht="15" customHeight="1" outlineLevel="1" x14ac:dyDescent="0.3">
      <c r="A8213" s="12">
        <v>8211</v>
      </c>
      <c r="B8213" s="13">
        <v>1</v>
      </c>
      <c r="C8213" s="19">
        <v>9.6544982044492495E-5</v>
      </c>
      <c r="D8213" s="20">
        <v>2.017692288E-4</v>
      </c>
      <c r="E8213" s="21">
        <v>0</v>
      </c>
      <c r="F8213" s="22">
        <v>1.17483963438991E-6</v>
      </c>
      <c r="G8213" s="22">
        <v>1.14155251141553E-4</v>
      </c>
      <c r="H8213" s="26">
        <v>0</v>
      </c>
      <c r="I8213" s="20">
        <v>0.20568269980000001</v>
      </c>
      <c r="J8213" s="24">
        <v>0.17599999999999999</v>
      </c>
      <c r="K8213" s="20">
        <v>2.4957389819999998E-2</v>
      </c>
      <c r="L8213" s="20">
        <v>0.22842738030000001</v>
      </c>
      <c r="M8213" s="20">
        <v>0.4183754871</v>
      </c>
      <c r="N8213" s="21">
        <v>0</v>
      </c>
    </row>
    <row r="8214" spans="1:14" ht="15" customHeight="1" outlineLevel="1" x14ac:dyDescent="0.3">
      <c r="A8214" s="12">
        <v>8212</v>
      </c>
      <c r="B8214" s="13">
        <v>1</v>
      </c>
      <c r="C8214" s="19">
        <v>8.3209001324025005E-5</v>
      </c>
      <c r="D8214" s="20">
        <v>2.075983449E-4</v>
      </c>
      <c r="E8214" s="21">
        <v>0</v>
      </c>
      <c r="F8214" s="22">
        <v>1.40980756126789E-5</v>
      </c>
      <c r="G8214" s="22">
        <v>1.14155251141553E-4</v>
      </c>
      <c r="H8214" s="26">
        <v>0</v>
      </c>
      <c r="I8214" s="20">
        <v>0.1923972071</v>
      </c>
      <c r="J8214" s="24">
        <v>0.1145</v>
      </c>
      <c r="K8214" s="20">
        <v>3.9444850259999997E-2</v>
      </c>
      <c r="L8214" s="20">
        <v>0.2315299593</v>
      </c>
      <c r="M8214" s="20">
        <v>0.2577070608</v>
      </c>
      <c r="N8214" s="21">
        <v>0</v>
      </c>
    </row>
    <row r="8215" spans="1:14" ht="15" customHeight="1" outlineLevel="1" x14ac:dyDescent="0.3">
      <c r="A8215" s="12">
        <v>8213</v>
      </c>
      <c r="B8215" s="13">
        <v>1</v>
      </c>
      <c r="C8215" s="19">
        <v>8.0509706087922802E-5</v>
      </c>
      <c r="D8215" s="20">
        <v>2.125275272E-4</v>
      </c>
      <c r="E8215" s="21">
        <v>0</v>
      </c>
      <c r="F8215" s="22">
        <v>3.7594868300476997E-5</v>
      </c>
      <c r="G8215" s="22">
        <v>1.14155251141553E-4</v>
      </c>
      <c r="H8215" s="26">
        <v>0</v>
      </c>
      <c r="I8215" s="20">
        <v>0.174359969</v>
      </c>
      <c r="J8215" s="24">
        <v>6.0999999999999999E-2</v>
      </c>
      <c r="K8215" s="20">
        <v>0.1548575603</v>
      </c>
      <c r="L8215" s="20">
        <v>0.25441147949999998</v>
      </c>
      <c r="M8215" s="20">
        <v>7.4928996629999994E-2</v>
      </c>
      <c r="N8215" s="21">
        <v>0</v>
      </c>
    </row>
    <row r="8216" spans="1:14" ht="15" customHeight="1" outlineLevel="1" x14ac:dyDescent="0.3">
      <c r="A8216" s="12">
        <v>8214</v>
      </c>
      <c r="B8216" s="13">
        <v>1</v>
      </c>
      <c r="C8216" s="19">
        <v>9.3875099203382805E-5</v>
      </c>
      <c r="D8216" s="20">
        <v>2.1735444439999999E-4</v>
      </c>
      <c r="E8216" s="21">
        <v>0</v>
      </c>
      <c r="F8216" s="22">
        <v>9.3987170751192502E-5</v>
      </c>
      <c r="G8216" s="22">
        <v>1.14155251141553E-4</v>
      </c>
      <c r="H8216" s="26">
        <v>0</v>
      </c>
      <c r="I8216" s="20">
        <v>0.1572924748</v>
      </c>
      <c r="J8216" s="24">
        <v>2.9499999999999998E-2</v>
      </c>
      <c r="K8216" s="20">
        <v>0.28098368639999999</v>
      </c>
      <c r="L8216" s="20">
        <v>0.30822183440000001</v>
      </c>
      <c r="M8216" s="20">
        <v>1.7558488259999999E-3</v>
      </c>
      <c r="N8216" s="21">
        <v>0</v>
      </c>
    </row>
    <row r="8217" spans="1:14" ht="15" customHeight="1" outlineLevel="1" x14ac:dyDescent="0.3">
      <c r="A8217" s="12">
        <v>8215</v>
      </c>
      <c r="B8217" s="13">
        <v>1</v>
      </c>
      <c r="C8217" s="19">
        <v>1.2311875956063799E-4</v>
      </c>
      <c r="D8217" s="20">
        <v>2.222222677E-4</v>
      </c>
      <c r="E8217" s="21">
        <v>0</v>
      </c>
      <c r="F8217" s="22">
        <v>1.8210014333043501E-4</v>
      </c>
      <c r="G8217" s="22">
        <v>1.14155251141553E-4</v>
      </c>
      <c r="H8217" s="26">
        <v>0</v>
      </c>
      <c r="I8217" s="20">
        <v>0.14323118700000001</v>
      </c>
      <c r="J8217" s="24">
        <v>1.7399999999999999E-2</v>
      </c>
      <c r="K8217" s="20">
        <v>0.330898466</v>
      </c>
      <c r="L8217" s="20">
        <v>0.36862516969999998</v>
      </c>
      <c r="M8217" s="20">
        <v>1.5777846549999999E-2</v>
      </c>
      <c r="N8217" s="21">
        <v>0</v>
      </c>
    </row>
    <row r="8218" spans="1:14" ht="15" customHeight="1" outlineLevel="1" x14ac:dyDescent="0.3">
      <c r="A8218" s="12">
        <v>8216</v>
      </c>
      <c r="B8218" s="13">
        <v>1</v>
      </c>
      <c r="C8218" s="19">
        <v>1.5502660365433301E-4</v>
      </c>
      <c r="D8218" s="20">
        <v>2.2574019040000001E-4</v>
      </c>
      <c r="E8218" s="21">
        <v>0</v>
      </c>
      <c r="F8218" s="22">
        <v>1.58603350642637E-4</v>
      </c>
      <c r="G8218" s="22">
        <v>1.14155251141553E-4</v>
      </c>
      <c r="H8218" s="26">
        <v>1.42141818769181E-2</v>
      </c>
      <c r="I8218" s="20">
        <v>0.1316912335</v>
      </c>
      <c r="J8218" s="24">
        <v>2.9499999999999998E-2</v>
      </c>
      <c r="K8218" s="20">
        <v>0.32529827119999999</v>
      </c>
      <c r="L8218" s="20">
        <v>0.41836338960000002</v>
      </c>
      <c r="M8218" s="20">
        <v>0.14441521039999999</v>
      </c>
      <c r="N8218" s="21">
        <v>0</v>
      </c>
    </row>
    <row r="8219" spans="1:14" ht="15" customHeight="1" outlineLevel="1" x14ac:dyDescent="0.3">
      <c r="A8219" s="12">
        <v>8217</v>
      </c>
      <c r="B8219" s="13">
        <v>1</v>
      </c>
      <c r="C8219" s="19">
        <v>1.6786039251031899E-4</v>
      </c>
      <c r="D8219" s="20">
        <v>2.1629088640000001E-4</v>
      </c>
      <c r="E8219" s="21">
        <v>0</v>
      </c>
      <c r="F8219" s="22">
        <v>1.4685495429873799E-4</v>
      </c>
      <c r="G8219" s="22">
        <v>1.14155251141553E-4</v>
      </c>
      <c r="H8219" s="26">
        <v>7.9793248263608493E-2</v>
      </c>
      <c r="I8219" s="20">
        <v>0.1144297905</v>
      </c>
      <c r="J8219" s="24">
        <v>6.9099999999999995E-2</v>
      </c>
      <c r="K8219" s="20">
        <v>0.23898222550000001</v>
      </c>
      <c r="L8219" s="20">
        <v>0.4420205546</v>
      </c>
      <c r="M8219" s="20">
        <v>0.183896117</v>
      </c>
      <c r="N8219" s="24">
        <v>7.0200000000000002E-3</v>
      </c>
    </row>
    <row r="8220" spans="1:14" ht="15" customHeight="1" outlineLevel="1" x14ac:dyDescent="0.3">
      <c r="A8220" s="12">
        <v>8218</v>
      </c>
      <c r="B8220" s="13">
        <v>1</v>
      </c>
      <c r="C8220" s="19">
        <v>1.70702301196298E-4</v>
      </c>
      <c r="D8220" s="20">
        <v>1.9692185860000001E-4</v>
      </c>
      <c r="E8220" s="21">
        <v>0</v>
      </c>
      <c r="F8220" s="22">
        <v>1.6447754881458699E-4</v>
      </c>
      <c r="G8220" s="22">
        <v>1.14155251141553E-4</v>
      </c>
      <c r="H8220" s="26">
        <v>0.197383298336295</v>
      </c>
      <c r="I8220" s="20">
        <v>0.1036656323</v>
      </c>
      <c r="J8220" s="24">
        <v>0.1368</v>
      </c>
      <c r="K8220" s="20">
        <v>0.21621621620000001</v>
      </c>
      <c r="L8220" s="20">
        <v>0.4403723095</v>
      </c>
      <c r="M8220" s="20">
        <v>0.1083065914</v>
      </c>
      <c r="N8220" s="20">
        <v>7.8066857140000001E-2</v>
      </c>
    </row>
    <row r="8221" spans="1:14" ht="15" customHeight="1" outlineLevel="1" x14ac:dyDescent="0.3">
      <c r="A8221" s="12">
        <v>8219</v>
      </c>
      <c r="B8221" s="13">
        <v>1</v>
      </c>
      <c r="C8221" s="19">
        <v>1.7172157593117499E-4</v>
      </c>
      <c r="D8221" s="20">
        <v>1.756302451E-4</v>
      </c>
      <c r="E8221" s="21">
        <v>0</v>
      </c>
      <c r="F8221" s="22">
        <v>1.87974341502385E-4</v>
      </c>
      <c r="G8221" s="22">
        <v>1.14155251141553E-4</v>
      </c>
      <c r="H8221" s="26">
        <v>0.292682926829268</v>
      </c>
      <c r="I8221" s="20">
        <v>8.9313421259999998E-2</v>
      </c>
      <c r="J8221" s="24">
        <v>0.1283</v>
      </c>
      <c r="K8221" s="20">
        <v>0.1831020209</v>
      </c>
      <c r="L8221" s="20">
        <v>0.4307737056</v>
      </c>
      <c r="M8221" s="20">
        <v>3.1846693609999997E-2</v>
      </c>
      <c r="N8221" s="20">
        <v>0.13802657139999999</v>
      </c>
    </row>
    <row r="8222" spans="1:14" ht="15" customHeight="1" outlineLevel="1" x14ac:dyDescent="0.3">
      <c r="A8222" s="12">
        <v>8220</v>
      </c>
      <c r="B8222" s="13">
        <v>1</v>
      </c>
      <c r="C8222" s="19">
        <v>1.7552436039178299E-4</v>
      </c>
      <c r="D8222" s="20">
        <v>1.524160459E-4</v>
      </c>
      <c r="E8222" s="21">
        <v>0</v>
      </c>
      <c r="F8222" s="22">
        <v>2.0677177565262301E-4</v>
      </c>
      <c r="G8222" s="22">
        <v>1.14155251141553E-4</v>
      </c>
      <c r="H8222" s="26">
        <v>0.347116782426102</v>
      </c>
      <c r="I8222" s="20">
        <v>8.4367726919999997E-2</v>
      </c>
      <c r="J8222" s="24">
        <v>0.1623</v>
      </c>
      <c r="K8222" s="20">
        <v>0.1753104456</v>
      </c>
      <c r="L8222" s="20">
        <v>0.4176847004</v>
      </c>
      <c r="M8222" s="20">
        <v>1.337349021E-3</v>
      </c>
      <c r="N8222" s="20">
        <v>5.7519428570000003E-2</v>
      </c>
    </row>
    <row r="8223" spans="1:14" ht="15" customHeight="1" outlineLevel="1" x14ac:dyDescent="0.3">
      <c r="A8223" s="12">
        <v>8221</v>
      </c>
      <c r="B8223" s="13">
        <v>1</v>
      </c>
      <c r="C8223" s="19">
        <v>1.7742959413308401E-4</v>
      </c>
      <c r="D8223" s="20">
        <v>1.35112775E-4</v>
      </c>
      <c r="E8223" s="21">
        <v>0</v>
      </c>
      <c r="F8223" s="22">
        <v>1.87974341502385E-4</v>
      </c>
      <c r="G8223" s="22">
        <v>1.14155251141553E-4</v>
      </c>
      <c r="H8223" s="26">
        <v>0.347924406396382</v>
      </c>
      <c r="I8223" s="20">
        <v>9.5519782780000007E-2</v>
      </c>
      <c r="J8223" s="24">
        <v>0.2</v>
      </c>
      <c r="K8223" s="20">
        <v>0.17811054300000001</v>
      </c>
      <c r="L8223" s="20">
        <v>0.39082800080000002</v>
      </c>
      <c r="M8223" s="20">
        <v>8.9963694319999996E-2</v>
      </c>
      <c r="N8223" s="20">
        <v>7.9671428570000005E-3</v>
      </c>
    </row>
    <row r="8224" spans="1:14" ht="15" customHeight="1" outlineLevel="1" x14ac:dyDescent="0.3">
      <c r="A8224" s="12">
        <v>8222</v>
      </c>
      <c r="B8224" s="13">
        <v>1</v>
      </c>
      <c r="C8224" s="19">
        <v>1.7065235864947099E-4</v>
      </c>
      <c r="D8224" s="20">
        <v>1.2873142690000001E-4</v>
      </c>
      <c r="E8224" s="21">
        <v>0</v>
      </c>
      <c r="F8224" s="22">
        <v>1.90324020771165E-4</v>
      </c>
      <c r="G8224" s="22">
        <v>1.14155251141553E-4</v>
      </c>
      <c r="H8224" s="26">
        <v>0.28460668712647402</v>
      </c>
      <c r="I8224" s="20">
        <v>0.1036656323</v>
      </c>
      <c r="J8224" s="24">
        <v>0.23130000000000001</v>
      </c>
      <c r="K8224" s="20">
        <v>0.151448746</v>
      </c>
      <c r="L8224" s="20">
        <v>0.35660267600000001</v>
      </c>
      <c r="M8224" s="24">
        <v>0.36701527</v>
      </c>
      <c r="N8224" s="20">
        <v>2.9740285710000001E-2</v>
      </c>
    </row>
    <row r="8225" spans="1:14" ht="15" customHeight="1" outlineLevel="1" x14ac:dyDescent="0.3">
      <c r="A8225" s="12">
        <v>8223</v>
      </c>
      <c r="B8225" s="13">
        <v>1</v>
      </c>
      <c r="C8225" s="19">
        <v>1.6047569452321201E-4</v>
      </c>
      <c r="D8225" s="20">
        <v>1.3813982470000001E-4</v>
      </c>
      <c r="E8225" s="21">
        <v>0</v>
      </c>
      <c r="F8225" s="22">
        <v>2.1382081345896301E-4</v>
      </c>
      <c r="G8225" s="22">
        <v>1.14155251141553E-4</v>
      </c>
      <c r="H8225" s="26">
        <v>0.17250848005168801</v>
      </c>
      <c r="I8225" s="20">
        <v>0.10705973620000001</v>
      </c>
      <c r="J8225" s="24">
        <v>0.23599999999999999</v>
      </c>
      <c r="K8225" s="20">
        <v>0.22035549060000001</v>
      </c>
      <c r="L8225" s="20">
        <v>0.3419623812</v>
      </c>
      <c r="M8225" s="24">
        <v>0.47351312000000001</v>
      </c>
      <c r="N8225" s="20">
        <v>1.1053714290000001E-2</v>
      </c>
    </row>
    <row r="8226" spans="1:14" ht="15" customHeight="1" outlineLevel="1" x14ac:dyDescent="0.3">
      <c r="A8226" s="12">
        <v>8224</v>
      </c>
      <c r="B8226" s="13">
        <v>1</v>
      </c>
      <c r="C8226" s="19">
        <v>1.4148457899032101E-4</v>
      </c>
      <c r="D8226" s="20">
        <v>1.783095932E-4</v>
      </c>
      <c r="E8226" s="21">
        <v>0</v>
      </c>
      <c r="F8226" s="22">
        <v>2.23219530534082E-4</v>
      </c>
      <c r="G8226" s="22">
        <v>1.14155251141553E-4</v>
      </c>
      <c r="H8226" s="26">
        <v>5.3949281214666502E-2</v>
      </c>
      <c r="I8226" s="20">
        <v>0.11084173780000001</v>
      </c>
      <c r="J8226" s="24">
        <v>0.2828</v>
      </c>
      <c r="K8226" s="20">
        <v>0.24531288039999999</v>
      </c>
      <c r="L8226" s="20">
        <v>0.37230948229999999</v>
      </c>
      <c r="M8226" s="20">
        <v>0.29060406150000001</v>
      </c>
      <c r="N8226" s="20">
        <v>6.1842857140000001E-3</v>
      </c>
    </row>
    <row r="8227" spans="1:14" ht="15" customHeight="1" outlineLevel="1" x14ac:dyDescent="0.3">
      <c r="A8227" s="12">
        <v>8225</v>
      </c>
      <c r="B8227" s="13">
        <v>1</v>
      </c>
      <c r="C8227" s="19">
        <v>1.3303341298425E-4</v>
      </c>
      <c r="D8227" s="20">
        <v>2.1555457699999999E-4</v>
      </c>
      <c r="E8227" s="21">
        <v>0</v>
      </c>
      <c r="F8227" s="22">
        <v>2.23219530534082E-4</v>
      </c>
      <c r="G8227" s="22">
        <v>1.14155251141553E-4</v>
      </c>
      <c r="H8227" s="26">
        <v>0</v>
      </c>
      <c r="I8227" s="20">
        <v>0.13547323510000001</v>
      </c>
      <c r="J8227" s="24">
        <v>0.35980000000000001</v>
      </c>
      <c r="K8227" s="20">
        <v>0.31117604090000001</v>
      </c>
      <c r="L8227" s="20">
        <v>0.40944347489999999</v>
      </c>
      <c r="M8227" s="20">
        <v>8.434467105E-2</v>
      </c>
      <c r="N8227" s="21">
        <v>0</v>
      </c>
    </row>
    <row r="8228" spans="1:14" ht="15" customHeight="1" outlineLevel="1" x14ac:dyDescent="0.3">
      <c r="A8228" s="12">
        <v>8226</v>
      </c>
      <c r="B8228" s="13">
        <v>1</v>
      </c>
      <c r="C8228" s="19">
        <v>1.51571365830122E-4</v>
      </c>
      <c r="D8228" s="20">
        <v>2.278673064E-4</v>
      </c>
      <c r="E8228" s="21">
        <v>0</v>
      </c>
      <c r="F8228" s="22">
        <v>1.6447754881458699E-4</v>
      </c>
      <c r="G8228" s="22">
        <v>1.14155251141553E-4</v>
      </c>
      <c r="H8228" s="26">
        <v>0</v>
      </c>
      <c r="I8228" s="20">
        <v>0.1666020171</v>
      </c>
      <c r="J8228" s="24">
        <v>0.4128</v>
      </c>
      <c r="K8228" s="20">
        <v>0.39663988309999998</v>
      </c>
      <c r="L8228" s="20">
        <v>0.45026178010000001</v>
      </c>
      <c r="M8228" s="20">
        <v>1.853827696E-3</v>
      </c>
      <c r="N8228" s="21">
        <v>0</v>
      </c>
    </row>
    <row r="8229" spans="1:14" ht="15" customHeight="1" outlineLevel="1" x14ac:dyDescent="0.3">
      <c r="A8229" s="12">
        <v>8227</v>
      </c>
      <c r="B8229" s="13">
        <v>1</v>
      </c>
      <c r="C8229" s="19">
        <v>1.65836059071722E-4</v>
      </c>
      <c r="D8229" s="20">
        <v>2.3856424580000001E-4</v>
      </c>
      <c r="E8229" s="21">
        <v>0</v>
      </c>
      <c r="F8229" s="22">
        <v>1.1748396343899099E-4</v>
      </c>
      <c r="G8229" s="22">
        <v>1.14155251141553E-4</v>
      </c>
      <c r="H8229" s="26">
        <v>0</v>
      </c>
      <c r="I8229" s="20">
        <v>0.19006982159999999</v>
      </c>
      <c r="J8229" s="24">
        <v>0.48149999999999998</v>
      </c>
      <c r="K8229" s="20">
        <v>0.33881178480000002</v>
      </c>
      <c r="L8229" s="20">
        <v>0.4661624976</v>
      </c>
      <c r="M8229" s="20">
        <v>1.9201344530000001E-2</v>
      </c>
      <c r="N8229" s="21">
        <v>0</v>
      </c>
    </row>
    <row r="8230" spans="1:14" ht="15" customHeight="1" outlineLevel="1" x14ac:dyDescent="0.3">
      <c r="A8230" s="12">
        <v>8228</v>
      </c>
      <c r="B8230" s="13">
        <v>1</v>
      </c>
      <c r="C8230" s="19">
        <v>1.6493089876109201E-4</v>
      </c>
      <c r="D8230" s="20">
        <v>2.4684772649999999E-4</v>
      </c>
      <c r="E8230" s="21">
        <v>0</v>
      </c>
      <c r="F8230" s="22">
        <v>8.8112972579242903E-5</v>
      </c>
      <c r="G8230" s="22">
        <v>1.14155251141553E-4</v>
      </c>
      <c r="H8230" s="26">
        <v>0</v>
      </c>
      <c r="I8230" s="20">
        <v>0.18997284719999999</v>
      </c>
      <c r="J8230" s="24">
        <v>0.56069999999999998</v>
      </c>
      <c r="K8230" s="20">
        <v>0.2314341368</v>
      </c>
      <c r="L8230" s="20">
        <v>0.42301725810000002</v>
      </c>
      <c r="M8230" s="20">
        <v>0.16656754239999999</v>
      </c>
      <c r="N8230" s="21">
        <v>0</v>
      </c>
    </row>
    <row r="8231" spans="1:14" ht="15" customHeight="1" outlineLevel="1" x14ac:dyDescent="0.3">
      <c r="A8231" s="12">
        <v>8229</v>
      </c>
      <c r="B8231" s="13">
        <v>1</v>
      </c>
      <c r="C8231" s="19">
        <v>1.4781563522998399E-4</v>
      </c>
      <c r="D8231" s="20">
        <v>2.5050882050000001E-4</v>
      </c>
      <c r="E8231" s="21">
        <v>0</v>
      </c>
      <c r="F8231" s="22">
        <v>5.87419817194953E-5</v>
      </c>
      <c r="G8231" s="22">
        <v>1.14155251141553E-4</v>
      </c>
      <c r="H8231" s="26">
        <v>0</v>
      </c>
      <c r="I8231" s="20">
        <v>0.1826027929</v>
      </c>
      <c r="J8231" s="24">
        <v>0.62090000000000001</v>
      </c>
      <c r="K8231" s="20">
        <v>0.1719016314</v>
      </c>
      <c r="L8231" s="20">
        <v>0.39936009309999998</v>
      </c>
      <c r="M8231" s="20">
        <v>0.20773102430000001</v>
      </c>
      <c r="N8231" s="21">
        <v>0</v>
      </c>
    </row>
    <row r="8232" spans="1:14" ht="15" customHeight="1" outlineLevel="1" x14ac:dyDescent="0.3">
      <c r="A8232" s="12">
        <v>8230</v>
      </c>
      <c r="B8232" s="13">
        <v>1</v>
      </c>
      <c r="C8232" s="19">
        <v>1.2846104901148499E-4</v>
      </c>
      <c r="D8232" s="20">
        <v>2.5228823489999999E-4</v>
      </c>
      <c r="E8232" s="21">
        <v>0</v>
      </c>
      <c r="F8232" s="22">
        <v>3.7594868300476997E-5</v>
      </c>
      <c r="G8232" s="22">
        <v>1.14155251141553E-4</v>
      </c>
      <c r="H8232" s="26">
        <v>0</v>
      </c>
      <c r="I8232" s="20">
        <v>0.1781419705</v>
      </c>
      <c r="J8232" s="24">
        <v>0.64429999999999998</v>
      </c>
      <c r="K8232" s="20">
        <v>0.13732651570000001</v>
      </c>
      <c r="L8232" s="20">
        <v>0.36978863680000001</v>
      </c>
      <c r="M8232" s="20">
        <v>0.1202885276</v>
      </c>
      <c r="N8232" s="21">
        <v>0</v>
      </c>
    </row>
    <row r="8233" spans="1:14" ht="15" customHeight="1" outlineLevel="1" x14ac:dyDescent="0.3">
      <c r="A8233" s="12">
        <v>8231</v>
      </c>
      <c r="B8233" s="13">
        <v>1</v>
      </c>
      <c r="C8233" s="19">
        <v>1.28360489896333E-4</v>
      </c>
      <c r="D8233" s="20">
        <v>2.5566298629999998E-4</v>
      </c>
      <c r="E8233" s="21">
        <v>0</v>
      </c>
      <c r="F8233" s="22">
        <v>2.3496792687798098E-5</v>
      </c>
      <c r="G8233" s="22">
        <v>1.14155251141553E-4</v>
      </c>
      <c r="H8233" s="26">
        <v>0</v>
      </c>
      <c r="I8233" s="20">
        <v>0.1809542281</v>
      </c>
      <c r="J8233" s="24">
        <v>0.65820000000000001</v>
      </c>
      <c r="K8233" s="20">
        <v>0.10676893110000001</v>
      </c>
      <c r="L8233" s="20">
        <v>0.35068838470000002</v>
      </c>
      <c r="M8233" s="20">
        <v>3.4298022560000002E-2</v>
      </c>
      <c r="N8233" s="21">
        <v>0</v>
      </c>
    </row>
    <row r="8234" spans="1:14" ht="15" customHeight="1" outlineLevel="1" x14ac:dyDescent="0.3">
      <c r="A8234" s="12">
        <v>8232</v>
      </c>
      <c r="B8234" s="13">
        <v>1</v>
      </c>
      <c r="C8234" s="19">
        <v>1.32060690317519E-4</v>
      </c>
      <c r="D8234" s="20">
        <v>2.604899035E-4</v>
      </c>
      <c r="E8234" s="21">
        <v>0</v>
      </c>
      <c r="F8234" s="22">
        <v>9.3987170751192492E-6</v>
      </c>
      <c r="G8234" s="22">
        <v>1.14155251141553E-4</v>
      </c>
      <c r="H8234" s="26">
        <v>0</v>
      </c>
      <c r="I8234" s="20">
        <v>0.17639643129999999</v>
      </c>
      <c r="J8234" s="24">
        <v>0.66930000000000001</v>
      </c>
      <c r="K8234" s="20">
        <v>7.5967859750000005E-2</v>
      </c>
      <c r="L8234" s="20">
        <v>0.3273220865</v>
      </c>
      <c r="M8234" s="20">
        <v>1.337349021E-3</v>
      </c>
      <c r="N8234" s="21">
        <v>0</v>
      </c>
    </row>
    <row r="8235" spans="1:14" ht="15" customHeight="1" outlineLevel="1" x14ac:dyDescent="0.3">
      <c r="A8235" s="12">
        <v>8233</v>
      </c>
      <c r="B8235" s="13">
        <v>1</v>
      </c>
      <c r="C8235" s="19">
        <v>1.16084924477163E-4</v>
      </c>
      <c r="D8235" s="20">
        <v>2.6537817980000001E-4</v>
      </c>
      <c r="E8235" s="21">
        <v>0</v>
      </c>
      <c r="F8235" s="22">
        <v>5.8741981719495297E-6</v>
      </c>
      <c r="G8235" s="22">
        <v>1.14155251141553E-4</v>
      </c>
      <c r="H8235" s="26">
        <v>0</v>
      </c>
      <c r="I8235" s="20">
        <v>0.1761055081</v>
      </c>
      <c r="J8235" s="24">
        <v>0.66559999999999997</v>
      </c>
      <c r="K8235" s="20">
        <v>9.5568541509999994E-2</v>
      </c>
      <c r="L8235" s="20">
        <v>0.3049253442</v>
      </c>
      <c r="M8235" s="20">
        <v>9.9010758589999998E-2</v>
      </c>
      <c r="N8235" s="21">
        <v>0</v>
      </c>
    </row>
    <row r="8236" spans="1:14" ht="15" customHeight="1" outlineLevel="1" x14ac:dyDescent="0.3">
      <c r="A8236" s="12">
        <v>8234</v>
      </c>
      <c r="B8236" s="13">
        <v>1</v>
      </c>
      <c r="C8236" s="19">
        <v>1.04507873464942E-4</v>
      </c>
      <c r="D8236" s="20">
        <v>2.6891655550000001E-4</v>
      </c>
      <c r="E8236" s="21">
        <v>0</v>
      </c>
      <c r="F8236" s="22">
        <v>2.3496792687798102E-6</v>
      </c>
      <c r="G8236" s="22">
        <v>1.14155251141553E-4</v>
      </c>
      <c r="H8236" s="26">
        <v>0</v>
      </c>
      <c r="I8236" s="20">
        <v>0.16805663300000001</v>
      </c>
      <c r="J8236" s="24">
        <v>0.64429999999999998</v>
      </c>
      <c r="K8236" s="20">
        <v>0.1051862673</v>
      </c>
      <c r="L8236" s="20">
        <v>0.28863680429999999</v>
      </c>
      <c r="M8236" s="20">
        <v>0.40078601689999999</v>
      </c>
      <c r="N8236" s="21">
        <v>0</v>
      </c>
    </row>
    <row r="8237" spans="1:14" ht="15" customHeight="1" outlineLevel="1" x14ac:dyDescent="0.3">
      <c r="A8237" s="12">
        <v>8235</v>
      </c>
      <c r="B8237" s="13">
        <v>1</v>
      </c>
      <c r="C8237" s="19">
        <v>9.7307936182119994E-5</v>
      </c>
      <c r="D8237" s="20">
        <v>2.7114593669999999E-4</v>
      </c>
      <c r="E8237" s="21">
        <v>0</v>
      </c>
      <c r="F8237" s="22">
        <v>1.17483963438991E-6</v>
      </c>
      <c r="G8237" s="22">
        <v>1.14155251141553E-4</v>
      </c>
      <c r="H8237" s="26">
        <v>0</v>
      </c>
      <c r="I8237" s="20">
        <v>0.169511249</v>
      </c>
      <c r="J8237" s="24">
        <v>0.59260000000000002</v>
      </c>
      <c r="K8237" s="20">
        <v>0.12576089600000001</v>
      </c>
      <c r="L8237" s="20">
        <v>0.27331782040000002</v>
      </c>
      <c r="M8237" s="20">
        <v>0.51790322420000001</v>
      </c>
      <c r="N8237" s="21">
        <v>0</v>
      </c>
    </row>
    <row r="8238" spans="1:14" ht="15" customHeight="1" outlineLevel="1" x14ac:dyDescent="0.3">
      <c r="A8238" s="12">
        <v>8236</v>
      </c>
      <c r="B8238" s="13">
        <v>1</v>
      </c>
      <c r="C8238" s="19">
        <v>8.5301030646411002E-5</v>
      </c>
      <c r="D8238" s="20">
        <v>2.7537971580000002E-4</v>
      </c>
      <c r="E8238" s="21">
        <v>0</v>
      </c>
      <c r="F8238" s="22">
        <v>1.40980756126789E-5</v>
      </c>
      <c r="G8238" s="22">
        <v>1.14155251141553E-4</v>
      </c>
      <c r="H8238" s="26">
        <v>0</v>
      </c>
      <c r="I8238" s="20">
        <v>0.17028704419999999</v>
      </c>
      <c r="J8238" s="24">
        <v>0.52790000000000004</v>
      </c>
      <c r="K8238" s="20">
        <v>0.13294375459999999</v>
      </c>
      <c r="L8238" s="20">
        <v>0.2726391313</v>
      </c>
      <c r="M8238" s="20">
        <v>0.31703427150000002</v>
      </c>
      <c r="N8238" s="21">
        <v>0</v>
      </c>
    </row>
    <row r="8239" spans="1:14" ht="15" customHeight="1" outlineLevel="1" x14ac:dyDescent="0.3">
      <c r="A8239" s="12">
        <v>8237</v>
      </c>
      <c r="B8239" s="13">
        <v>1</v>
      </c>
      <c r="C8239" s="19">
        <v>8.1574270208750003E-5</v>
      </c>
      <c r="D8239" s="20">
        <v>2.809224893E-4</v>
      </c>
      <c r="E8239" s="21">
        <v>0</v>
      </c>
      <c r="F8239" s="22">
        <v>3.7594868300476997E-5</v>
      </c>
      <c r="G8239" s="22">
        <v>1.14155251141553E-4</v>
      </c>
      <c r="H8239" s="26">
        <v>0</v>
      </c>
      <c r="I8239" s="20">
        <v>0.17746314969999999</v>
      </c>
      <c r="J8239" s="24">
        <v>0.47710000000000002</v>
      </c>
      <c r="K8239" s="20">
        <v>0.24153883609999999</v>
      </c>
      <c r="L8239" s="20">
        <v>0.29920496410000003</v>
      </c>
      <c r="M8239" s="20">
        <v>9.1901924920000003E-2</v>
      </c>
      <c r="N8239" s="21">
        <v>0</v>
      </c>
    </row>
    <row r="8240" spans="1:14" ht="15" customHeight="1" outlineLevel="1" x14ac:dyDescent="0.3">
      <c r="A8240" s="12">
        <v>8238</v>
      </c>
      <c r="B8240" s="13">
        <v>1</v>
      </c>
      <c r="C8240" s="19">
        <v>9.4700725892769394E-5</v>
      </c>
      <c r="D8240" s="20">
        <v>2.8613801420000003E-4</v>
      </c>
      <c r="E8240" s="21">
        <v>0</v>
      </c>
      <c r="F8240" s="22">
        <v>9.3987170751192502E-5</v>
      </c>
      <c r="G8240" s="22">
        <v>1.14155251141553E-4</v>
      </c>
      <c r="H8240" s="26">
        <v>0</v>
      </c>
      <c r="I8240" s="20">
        <v>0.1820209465</v>
      </c>
      <c r="J8240" s="24">
        <v>0.4274</v>
      </c>
      <c r="K8240" s="20">
        <v>0.43961529100000002</v>
      </c>
      <c r="L8240" s="20">
        <v>0.35059142910000002</v>
      </c>
      <c r="M8240" s="20">
        <v>1.92965689E-3</v>
      </c>
      <c r="N8240" s="21">
        <v>0</v>
      </c>
    </row>
    <row r="8241" spans="1:14" ht="15" customHeight="1" outlineLevel="1" x14ac:dyDescent="0.3">
      <c r="A8241" s="12">
        <v>8239</v>
      </c>
      <c r="B8241" s="13">
        <v>1</v>
      </c>
      <c r="C8241" s="19">
        <v>1.24168151522856E-4</v>
      </c>
      <c r="D8241" s="20">
        <v>2.9147625740000001E-4</v>
      </c>
      <c r="E8241" s="21">
        <v>0</v>
      </c>
      <c r="F8241" s="22">
        <v>1.8210014333043501E-4</v>
      </c>
      <c r="G8241" s="22">
        <v>1.14155251141553E-4</v>
      </c>
      <c r="H8241" s="26">
        <v>0</v>
      </c>
      <c r="I8241" s="20">
        <v>0.17726920090000001</v>
      </c>
      <c r="J8241" s="24">
        <v>0.39979999999999999</v>
      </c>
      <c r="K8241" s="20">
        <v>0.51314828339999996</v>
      </c>
      <c r="L8241" s="20">
        <v>0.43688190809999999</v>
      </c>
      <c r="M8241" s="20">
        <v>2.207089588E-2</v>
      </c>
      <c r="N8241" s="21">
        <v>0</v>
      </c>
    </row>
    <row r="8242" spans="1:14" ht="15" customHeight="1" outlineLevel="1" x14ac:dyDescent="0.3">
      <c r="A8242" s="12">
        <v>8240</v>
      </c>
      <c r="B8242" s="13">
        <v>1</v>
      </c>
      <c r="C8242" s="19">
        <v>1.5636990227375501E-4</v>
      </c>
      <c r="D8242" s="20">
        <v>2.9499418009999999E-4</v>
      </c>
      <c r="E8242" s="21">
        <v>0</v>
      </c>
      <c r="F8242" s="22">
        <v>1.58603350642637E-4</v>
      </c>
      <c r="G8242" s="22">
        <v>1.14155251141553E-4</v>
      </c>
      <c r="H8242" s="26">
        <v>1.5506380229365201E-2</v>
      </c>
      <c r="I8242" s="20">
        <v>0.174359969</v>
      </c>
      <c r="J8242" s="24">
        <v>0.35699999999999998</v>
      </c>
      <c r="K8242" s="20">
        <v>0.51582663740000001</v>
      </c>
      <c r="L8242" s="20">
        <v>0.4822571262</v>
      </c>
      <c r="M8242" s="20">
        <v>0.1845917466</v>
      </c>
      <c r="N8242" s="21">
        <v>0</v>
      </c>
    </row>
    <row r="8243" spans="1:14" ht="15" customHeight="1" outlineLevel="1" x14ac:dyDescent="0.3">
      <c r="A8243" s="12">
        <v>8241</v>
      </c>
      <c r="B8243" s="13">
        <v>1</v>
      </c>
      <c r="C8243" s="19">
        <v>1.6812054717096401E-4</v>
      </c>
      <c r="D8243" s="20">
        <v>2.8112701969999998E-4</v>
      </c>
      <c r="E8243" s="21">
        <v>0</v>
      </c>
      <c r="F8243" s="22">
        <v>1.4685495429873799E-4</v>
      </c>
      <c r="G8243" s="22">
        <v>1.14155251141553E-4</v>
      </c>
      <c r="H8243" s="26">
        <v>8.9646260701017597E-2</v>
      </c>
      <c r="I8243" s="20">
        <v>0.1727114042</v>
      </c>
      <c r="J8243" s="24">
        <v>0.30499999999999999</v>
      </c>
      <c r="K8243" s="24">
        <v>0.47431214999999999</v>
      </c>
      <c r="L8243" s="20">
        <v>0.4918557301</v>
      </c>
      <c r="M8243" s="20">
        <v>0.22689922279999999</v>
      </c>
      <c r="N8243" s="20">
        <v>1.4307428570000001E-2</v>
      </c>
    </row>
    <row r="8244" spans="1:14" ht="15" customHeight="1" outlineLevel="1" x14ac:dyDescent="0.3">
      <c r="A8244" s="12">
        <v>8242</v>
      </c>
      <c r="B8244" s="13">
        <v>1</v>
      </c>
      <c r="C8244" s="19">
        <v>1.7414259880625899E-4</v>
      </c>
      <c r="D8244" s="20">
        <v>2.5633793660000001E-4</v>
      </c>
      <c r="E8244" s="21">
        <v>0</v>
      </c>
      <c r="F8244" s="22">
        <v>1.6447754881458699E-4</v>
      </c>
      <c r="G8244" s="22">
        <v>1.14155251141553E-4</v>
      </c>
      <c r="H8244" s="26">
        <v>0.20707478597964801</v>
      </c>
      <c r="I8244" s="20">
        <v>0.16408068270000001</v>
      </c>
      <c r="J8244" s="24">
        <v>0.20430000000000001</v>
      </c>
      <c r="K8244" s="20">
        <v>0.42646700749999999</v>
      </c>
      <c r="L8244" s="20">
        <v>0.4872018615</v>
      </c>
      <c r="M8244" s="20">
        <v>0.1298329198</v>
      </c>
      <c r="N8244" s="20">
        <v>2.094857143E-2</v>
      </c>
    </row>
    <row r="8245" spans="1:14" ht="15" customHeight="1" outlineLevel="1" x14ac:dyDescent="0.3">
      <c r="A8245" s="12">
        <v>8243</v>
      </c>
      <c r="B8245" s="13">
        <v>1</v>
      </c>
      <c r="C8245" s="19">
        <v>1.7722866684019299E-4</v>
      </c>
      <c r="D8245" s="20">
        <v>2.300557816E-4</v>
      </c>
      <c r="E8245" s="21">
        <v>0</v>
      </c>
      <c r="F8245" s="22">
        <v>1.87974341502385E-4</v>
      </c>
      <c r="G8245" s="22">
        <v>1.14155251141553E-4</v>
      </c>
      <c r="H8245" s="26">
        <v>0.30059764173800702</v>
      </c>
      <c r="I8245" s="20">
        <v>0.1563227308</v>
      </c>
      <c r="J8245" s="24">
        <v>0.15290000000000001</v>
      </c>
      <c r="K8245" s="20">
        <v>0.40284879470000001</v>
      </c>
      <c r="L8245" s="20">
        <v>0.46296296300000001</v>
      </c>
      <c r="M8245" s="20">
        <v>3.621685719E-2</v>
      </c>
      <c r="N8245" s="21">
        <v>0</v>
      </c>
    </row>
    <row r="8246" spans="1:14" ht="15" customHeight="1" outlineLevel="1" x14ac:dyDescent="0.3">
      <c r="A8246" s="12">
        <v>8244</v>
      </c>
      <c r="B8246" s="13">
        <v>1</v>
      </c>
      <c r="C8246" s="19">
        <v>1.8412581172037E-4</v>
      </c>
      <c r="D8246" s="20">
        <v>2.0495990279999999E-4</v>
      </c>
      <c r="E8246" s="21">
        <v>0</v>
      </c>
      <c r="F8246" s="22">
        <v>2.0677177565262301E-4</v>
      </c>
      <c r="G8246" s="22">
        <v>1.14155251141553E-4</v>
      </c>
      <c r="H8246" s="26">
        <v>0.33548699725407799</v>
      </c>
      <c r="I8246" s="20">
        <v>0.14681923969999999</v>
      </c>
      <c r="J8246" s="24">
        <v>0.13170000000000001</v>
      </c>
      <c r="K8246" s="20">
        <v>0.36863890919999998</v>
      </c>
      <c r="L8246" s="20">
        <v>0.43174326159999998</v>
      </c>
      <c r="M8246" s="20">
        <v>1.337349021E-3</v>
      </c>
      <c r="N8246" s="20">
        <v>2.0068285710000001E-2</v>
      </c>
    </row>
    <row r="8247" spans="1:14" ht="15" customHeight="1" outlineLevel="1" x14ac:dyDescent="0.3">
      <c r="A8247" s="12">
        <v>8245</v>
      </c>
      <c r="B8247" s="13">
        <v>1</v>
      </c>
      <c r="C8247" s="19">
        <v>1.8537773357229701E-4</v>
      </c>
      <c r="D8247" s="20">
        <v>1.8559087499999999E-4</v>
      </c>
      <c r="E8247" s="21">
        <v>0</v>
      </c>
      <c r="F8247" s="22">
        <v>1.87974341502385E-4</v>
      </c>
      <c r="G8247" s="22">
        <v>1.14155251141553E-4</v>
      </c>
      <c r="H8247" s="26">
        <v>0.32191891455338401</v>
      </c>
      <c r="I8247" s="20">
        <v>0.14391000779999999</v>
      </c>
      <c r="J8247" s="24">
        <v>0.13420000000000001</v>
      </c>
      <c r="K8247" s="20">
        <v>0.30180180179999999</v>
      </c>
      <c r="L8247" s="20">
        <v>0.40537133990000002</v>
      </c>
      <c r="M8247" s="20">
        <v>0.1021559953</v>
      </c>
      <c r="N8247" s="20">
        <v>1.330457143E-2</v>
      </c>
    </row>
    <row r="8248" spans="1:14" ht="15" customHeight="1" outlineLevel="1" x14ac:dyDescent="0.3">
      <c r="A8248" s="12">
        <v>8246</v>
      </c>
      <c r="B8248" s="13">
        <v>1</v>
      </c>
      <c r="C8248" s="19">
        <v>1.79528774428607E-4</v>
      </c>
      <c r="D8248" s="20">
        <v>1.7593704060000001E-4</v>
      </c>
      <c r="E8248" s="21">
        <v>0</v>
      </c>
      <c r="F8248" s="22">
        <v>1.90324020771165E-4</v>
      </c>
      <c r="G8248" s="22">
        <v>1.14155251141553E-4</v>
      </c>
      <c r="H8248" s="26">
        <v>0.263608463899209</v>
      </c>
      <c r="I8248" s="20">
        <v>0.14875872770000001</v>
      </c>
      <c r="J8248" s="24">
        <v>0.1394</v>
      </c>
      <c r="K8248" s="20">
        <v>0.25237399560000001</v>
      </c>
      <c r="L8248" s="20">
        <v>0.37492728330000002</v>
      </c>
      <c r="M8248" s="20">
        <v>0.41248684949999997</v>
      </c>
      <c r="N8248" s="20">
        <v>0.33396257140000002</v>
      </c>
    </row>
    <row r="8249" spans="1:14" ht="15" customHeight="1" outlineLevel="1" x14ac:dyDescent="0.3">
      <c r="A8249" s="12">
        <v>8247</v>
      </c>
      <c r="B8249" s="13">
        <v>1</v>
      </c>
      <c r="C8249" s="19">
        <v>1.6950969597414901E-4</v>
      </c>
      <c r="D8249" s="20">
        <v>1.8401599099999999E-4</v>
      </c>
      <c r="E8249" s="21">
        <v>0</v>
      </c>
      <c r="F8249" s="22">
        <v>2.1382081345896301E-4</v>
      </c>
      <c r="G8249" s="22">
        <v>1.14155251141553E-4</v>
      </c>
      <c r="H8249" s="26">
        <v>0.150541108060087</v>
      </c>
      <c r="I8249" s="20">
        <v>0.1525407292</v>
      </c>
      <c r="J8249" s="24">
        <v>0.14560000000000001</v>
      </c>
      <c r="K8249" s="20">
        <v>0.29291453620000002</v>
      </c>
      <c r="L8249" s="20">
        <v>0.36484390150000001</v>
      </c>
      <c r="M8249" s="20">
        <v>0.53329402159999995</v>
      </c>
      <c r="N8249" s="20">
        <v>0.4880348571</v>
      </c>
    </row>
    <row r="8250" spans="1:14" ht="15" customHeight="1" outlineLevel="1" x14ac:dyDescent="0.3">
      <c r="A8250" s="12">
        <v>8248</v>
      </c>
      <c r="B8250" s="13">
        <v>1</v>
      </c>
      <c r="C8250" s="19">
        <v>1.50819780598559E-4</v>
      </c>
      <c r="D8250" s="20">
        <v>2.217723008E-4</v>
      </c>
      <c r="E8250" s="21">
        <v>0</v>
      </c>
      <c r="F8250" s="22">
        <v>2.23219530534082E-4</v>
      </c>
      <c r="G8250" s="22">
        <v>1.14155251141553E-4</v>
      </c>
      <c r="H8250" s="26">
        <v>4.7165239864319197E-2</v>
      </c>
      <c r="I8250" s="20">
        <v>0.16475950349999999</v>
      </c>
      <c r="J8250" s="24">
        <v>0.2142</v>
      </c>
      <c r="K8250" s="20">
        <v>0.4765035306</v>
      </c>
      <c r="L8250" s="20">
        <v>0.38956757800000003</v>
      </c>
      <c r="M8250" s="20">
        <v>0.3261878849</v>
      </c>
      <c r="N8250" s="24">
        <v>0.42899999999999999</v>
      </c>
    </row>
    <row r="8251" spans="1:14" ht="15" customHeight="1" outlineLevel="1" x14ac:dyDescent="0.3">
      <c r="A8251" s="12">
        <v>8249</v>
      </c>
      <c r="B8251" s="13">
        <v>1</v>
      </c>
      <c r="C8251" s="19">
        <v>1.4468079671719599E-4</v>
      </c>
      <c r="D8251" s="20">
        <v>2.5140875419999998E-4</v>
      </c>
      <c r="E8251" s="21">
        <v>0</v>
      </c>
      <c r="F8251" s="22">
        <v>2.23219530534082E-4</v>
      </c>
      <c r="G8251" s="22">
        <v>1.14155251141553E-4</v>
      </c>
      <c r="H8251" s="26">
        <v>0</v>
      </c>
      <c r="I8251" s="20">
        <v>0.2034522886</v>
      </c>
      <c r="J8251" s="24">
        <v>0.34439999999999998</v>
      </c>
      <c r="K8251" s="20">
        <v>0.56415875329999998</v>
      </c>
      <c r="L8251" s="20">
        <v>0.46839247620000002</v>
      </c>
      <c r="M8251" s="20">
        <v>9.4517832299999993E-2</v>
      </c>
      <c r="N8251" s="21">
        <v>0</v>
      </c>
    </row>
    <row r="8252" spans="1:14" ht="15" customHeight="1" outlineLevel="1" x14ac:dyDescent="0.3">
      <c r="A8252" s="12">
        <v>8250</v>
      </c>
      <c r="B8252" s="13">
        <v>1</v>
      </c>
      <c r="C8252" s="19">
        <v>1.64840787380193E-4</v>
      </c>
      <c r="D8252" s="20">
        <v>2.5858777080000001E-4</v>
      </c>
      <c r="E8252" s="21">
        <v>0</v>
      </c>
      <c r="F8252" s="22">
        <v>1.6447754881458699E-4</v>
      </c>
      <c r="G8252" s="22">
        <v>1.14155251141553E-4</v>
      </c>
      <c r="H8252" s="26">
        <v>0</v>
      </c>
      <c r="I8252" s="20">
        <v>0.22895655549999999</v>
      </c>
      <c r="J8252" s="24">
        <v>0.41570000000000001</v>
      </c>
      <c r="K8252" s="20">
        <v>0.54821037250000004</v>
      </c>
      <c r="L8252" s="20">
        <v>0.51735505140000004</v>
      </c>
      <c r="M8252" s="20">
        <v>1.9553853120000001E-3</v>
      </c>
      <c r="N8252" s="21">
        <v>0</v>
      </c>
    </row>
    <row r="8253" spans="1:14" ht="15" customHeight="1" outlineLevel="1" x14ac:dyDescent="0.3">
      <c r="A8253" s="12">
        <v>8251</v>
      </c>
      <c r="B8253" s="13">
        <v>1</v>
      </c>
      <c r="C8253" s="19">
        <v>1.80652112379942E-4</v>
      </c>
      <c r="D8253" s="20">
        <v>2.6378284270000001E-4</v>
      </c>
      <c r="E8253" s="21">
        <v>0</v>
      </c>
      <c r="F8253" s="22">
        <v>1.1748396343899099E-4</v>
      </c>
      <c r="G8253" s="22">
        <v>1.14155251141553E-4</v>
      </c>
      <c r="H8253" s="26">
        <v>0</v>
      </c>
      <c r="I8253" s="20">
        <v>0.24350271530000001</v>
      </c>
      <c r="J8253" s="24">
        <v>0.37540000000000001</v>
      </c>
      <c r="K8253" s="20">
        <v>0.42646700749999999</v>
      </c>
      <c r="L8253" s="20">
        <v>0.51754896260000005</v>
      </c>
      <c r="M8253" s="20">
        <v>2.3087365240000001E-2</v>
      </c>
      <c r="N8253" s="21">
        <v>0</v>
      </c>
    </row>
    <row r="8254" spans="1:14" ht="15" customHeight="1" outlineLevel="1" x14ac:dyDescent="0.3">
      <c r="A8254" s="12">
        <v>8252</v>
      </c>
      <c r="B8254" s="13">
        <v>1</v>
      </c>
      <c r="C8254" s="19">
        <v>1.78829755680311E-4</v>
      </c>
      <c r="D8254" s="20">
        <v>2.68118887E-4</v>
      </c>
      <c r="E8254" s="21">
        <v>0</v>
      </c>
      <c r="F8254" s="22">
        <v>8.8112972579242903E-5</v>
      </c>
      <c r="G8254" s="22">
        <v>1.14155251141553E-4</v>
      </c>
      <c r="H8254" s="26">
        <v>0</v>
      </c>
      <c r="I8254" s="20">
        <v>0.2478665632</v>
      </c>
      <c r="J8254" s="24">
        <v>0.30370000000000003</v>
      </c>
      <c r="K8254" s="20">
        <v>0.25846116390000001</v>
      </c>
      <c r="L8254" s="20">
        <v>0.45414000389999998</v>
      </c>
      <c r="M8254" s="20">
        <v>0.19087672729999999</v>
      </c>
      <c r="N8254" s="21">
        <v>0</v>
      </c>
    </row>
    <row r="8255" spans="1:14" ht="15" customHeight="1" outlineLevel="1" x14ac:dyDescent="0.3">
      <c r="A8255" s="12">
        <v>8253</v>
      </c>
      <c r="B8255" s="13">
        <v>1</v>
      </c>
      <c r="C8255" s="19">
        <v>1.57244779578116E-4</v>
      </c>
      <c r="D8255" s="20">
        <v>2.713300141E-4</v>
      </c>
      <c r="E8255" s="21">
        <v>0</v>
      </c>
      <c r="F8255" s="22">
        <v>5.87419817194953E-5</v>
      </c>
      <c r="G8255" s="22">
        <v>1.14155251141553E-4</v>
      </c>
      <c r="H8255" s="26">
        <v>0</v>
      </c>
      <c r="I8255" s="20">
        <v>0.25833979829999998</v>
      </c>
      <c r="J8255" s="24">
        <v>0.28799999999999998</v>
      </c>
      <c r="K8255" s="20">
        <v>0.29814950089999998</v>
      </c>
      <c r="L8255" s="20">
        <v>0.40217180530000002</v>
      </c>
      <c r="M8255" s="20">
        <v>0.23354127429999999</v>
      </c>
      <c r="N8255" s="21">
        <v>0</v>
      </c>
    </row>
    <row r="8256" spans="1:14" ht="15" customHeight="1" outlineLevel="1" x14ac:dyDescent="0.3">
      <c r="A8256" s="12">
        <v>8254</v>
      </c>
      <c r="B8256" s="13">
        <v>1</v>
      </c>
      <c r="C8256" s="19">
        <v>1.3703127545904801E-4</v>
      </c>
      <c r="D8256" s="20">
        <v>2.7245493120000002E-4</v>
      </c>
      <c r="E8256" s="21">
        <v>0</v>
      </c>
      <c r="F8256" s="22">
        <v>3.7594868300476997E-5</v>
      </c>
      <c r="G8256" s="22">
        <v>1.14155251141553E-4</v>
      </c>
      <c r="H8256" s="26">
        <v>0</v>
      </c>
      <c r="I8256" s="20">
        <v>0.26192785099999999</v>
      </c>
      <c r="J8256" s="24">
        <v>0.30370000000000003</v>
      </c>
      <c r="K8256" s="20">
        <v>0.33869004139999997</v>
      </c>
      <c r="L8256" s="20">
        <v>0.40226876090000002</v>
      </c>
      <c r="M8256" s="20">
        <v>0.1331231004</v>
      </c>
      <c r="N8256" s="21">
        <v>0</v>
      </c>
    </row>
    <row r="8257" spans="1:14" ht="15" customHeight="1" outlineLevel="1" x14ac:dyDescent="0.3">
      <c r="A8257" s="12">
        <v>8255</v>
      </c>
      <c r="B8257" s="13">
        <v>1</v>
      </c>
      <c r="C8257" s="19">
        <v>1.37304781989822E-4</v>
      </c>
      <c r="D8257" s="20">
        <v>2.7188224610000001E-4</v>
      </c>
      <c r="E8257" s="21">
        <v>0</v>
      </c>
      <c r="F8257" s="22">
        <v>2.3496792687798098E-5</v>
      </c>
      <c r="G8257" s="22">
        <v>1.14155251141553E-4</v>
      </c>
      <c r="H8257" s="26">
        <v>0</v>
      </c>
      <c r="I8257" s="20">
        <v>0.2729829325</v>
      </c>
      <c r="J8257" s="24">
        <v>0.31969999999999998</v>
      </c>
      <c r="K8257" s="20">
        <v>0.22863403939999999</v>
      </c>
      <c r="L8257" s="20">
        <v>0.38617413220000002</v>
      </c>
      <c r="M8257" s="20">
        <v>3.687202078E-2</v>
      </c>
      <c r="N8257" s="21">
        <v>0</v>
      </c>
    </row>
    <row r="8258" spans="1:14" ht="15" customHeight="1" outlineLevel="1" x14ac:dyDescent="0.3">
      <c r="A8258" s="12">
        <v>8256</v>
      </c>
      <c r="B8258" s="13">
        <v>1</v>
      </c>
      <c r="C8258" s="19">
        <v>1.4093877430458601E-4</v>
      </c>
      <c r="D8258" s="20">
        <v>2.7000056650000002E-4</v>
      </c>
      <c r="E8258" s="21">
        <v>0</v>
      </c>
      <c r="F8258" s="22">
        <v>9.3987170751192492E-6</v>
      </c>
      <c r="G8258" s="22">
        <v>1.14155251141553E-4</v>
      </c>
      <c r="H8258" s="26">
        <v>0</v>
      </c>
      <c r="I8258" s="20">
        <v>0.27249806050000003</v>
      </c>
      <c r="J8258" s="24">
        <v>0.37969999999999998</v>
      </c>
      <c r="K8258" s="20">
        <v>0.15023131240000001</v>
      </c>
      <c r="L8258" s="20">
        <v>0.3225712624</v>
      </c>
      <c r="M8258" s="20">
        <v>1.337349021E-3</v>
      </c>
      <c r="N8258" s="21">
        <v>0</v>
      </c>
    </row>
    <row r="8259" spans="1:14" ht="15" customHeight="1" outlineLevel="1" x14ac:dyDescent="0.3">
      <c r="A8259" s="12">
        <v>8257</v>
      </c>
      <c r="B8259" s="13">
        <v>1</v>
      </c>
      <c r="C8259" s="19">
        <v>1.2609981270620299E-4</v>
      </c>
      <c r="D8259" s="20">
        <v>2.6863021289999999E-4</v>
      </c>
      <c r="E8259" s="21">
        <v>0</v>
      </c>
      <c r="F8259" s="22">
        <v>5.8741981719495297E-6</v>
      </c>
      <c r="G8259" s="22">
        <v>1.14155251141553E-4</v>
      </c>
      <c r="H8259" s="26">
        <v>0</v>
      </c>
      <c r="I8259" s="20">
        <v>0.26832816139999999</v>
      </c>
      <c r="J8259" s="24">
        <v>0.50770000000000004</v>
      </c>
      <c r="K8259" s="20">
        <v>0.1191867543</v>
      </c>
      <c r="L8259" s="20">
        <v>0.28679464809999999</v>
      </c>
      <c r="M8259" s="20">
        <v>0.1053671455</v>
      </c>
      <c r="N8259" s="21">
        <v>0</v>
      </c>
    </row>
    <row r="8260" spans="1:14" ht="15" customHeight="1" outlineLevel="1" x14ac:dyDescent="0.3">
      <c r="A8260" s="12">
        <v>8258</v>
      </c>
      <c r="B8260" s="13">
        <v>1</v>
      </c>
      <c r="C8260" s="19">
        <v>1.14911787459219E-4</v>
      </c>
      <c r="D8260" s="20">
        <v>2.654190858E-4</v>
      </c>
      <c r="E8260" s="21">
        <v>0</v>
      </c>
      <c r="F8260" s="22">
        <v>2.3496792687798102E-6</v>
      </c>
      <c r="G8260" s="22">
        <v>1.14155251141553E-4</v>
      </c>
      <c r="H8260" s="26">
        <v>0</v>
      </c>
      <c r="I8260" s="20">
        <v>0.27560124130000002</v>
      </c>
      <c r="J8260" s="24">
        <v>0.61419999999999997</v>
      </c>
      <c r="K8260" s="20">
        <v>8.2663744829999997E-2</v>
      </c>
      <c r="L8260" s="20">
        <v>0.27612953270000001</v>
      </c>
      <c r="M8260" s="20">
        <v>0.42441322920000002</v>
      </c>
      <c r="N8260" s="21">
        <v>0</v>
      </c>
    </row>
    <row r="8261" spans="1:14" ht="15" customHeight="1" outlineLevel="1" x14ac:dyDescent="0.3">
      <c r="A8261" s="12">
        <v>8259</v>
      </c>
      <c r="B8261" s="13">
        <v>1</v>
      </c>
      <c r="C8261" s="19">
        <v>1.08302322382885E-4</v>
      </c>
      <c r="D8261" s="20">
        <v>2.622693178E-4</v>
      </c>
      <c r="E8261" s="21">
        <v>0</v>
      </c>
      <c r="F8261" s="22">
        <v>1.17483963438991E-6</v>
      </c>
      <c r="G8261" s="22">
        <v>1.14155251141553E-4</v>
      </c>
      <c r="H8261" s="26">
        <v>0</v>
      </c>
      <c r="I8261" s="20">
        <v>0.2817106284</v>
      </c>
      <c r="J8261" s="24">
        <v>0.66439999999999999</v>
      </c>
      <c r="K8261" s="20">
        <v>6.0506452400000001E-2</v>
      </c>
      <c r="L8261" s="20">
        <v>0.26342834980000002</v>
      </c>
      <c r="M8261" s="20">
        <v>0.54898675539999997</v>
      </c>
      <c r="N8261" s="21">
        <v>0</v>
      </c>
    </row>
    <row r="8262" spans="1:14" ht="15" customHeight="1" outlineLevel="1" x14ac:dyDescent="0.3">
      <c r="A8262" s="12">
        <v>8260</v>
      </c>
      <c r="B8262" s="13">
        <v>1</v>
      </c>
      <c r="C8262" s="19">
        <v>9.8132645999860404E-5</v>
      </c>
      <c r="D8262" s="20">
        <v>2.5809689789999999E-4</v>
      </c>
      <c r="E8262" s="21">
        <v>0</v>
      </c>
      <c r="F8262" s="22">
        <v>1.40980756126789E-5</v>
      </c>
      <c r="G8262" s="22">
        <v>1.14155251141553E-4</v>
      </c>
      <c r="H8262" s="26">
        <v>0</v>
      </c>
      <c r="I8262" s="20">
        <v>0.29771140419999997</v>
      </c>
      <c r="J8262" s="24">
        <v>0.67300000000000004</v>
      </c>
      <c r="K8262" s="20">
        <v>0.11395178960000001</v>
      </c>
      <c r="L8262" s="20">
        <v>0.2726391313</v>
      </c>
      <c r="M8262" s="20">
        <v>0.33551601660000002</v>
      </c>
      <c r="N8262" s="21">
        <v>0</v>
      </c>
    </row>
    <row r="8263" spans="1:14" ht="15" customHeight="1" outlineLevel="1" x14ac:dyDescent="0.3">
      <c r="A8263" s="12">
        <v>8261</v>
      </c>
      <c r="B8263" s="13">
        <v>1</v>
      </c>
      <c r="C8263" s="19">
        <v>9.5099926440953404E-5</v>
      </c>
      <c r="D8263" s="20">
        <v>2.545789752E-4</v>
      </c>
      <c r="E8263" s="21">
        <v>0</v>
      </c>
      <c r="F8263" s="22">
        <v>3.7594868300476997E-5</v>
      </c>
      <c r="G8263" s="22">
        <v>1.14155251141553E-4</v>
      </c>
      <c r="H8263" s="26">
        <v>0</v>
      </c>
      <c r="I8263" s="20">
        <v>0.30411171450000002</v>
      </c>
      <c r="J8263" s="24">
        <v>0.65059999999999996</v>
      </c>
      <c r="K8263" s="20">
        <v>0.23435597759999999</v>
      </c>
      <c r="L8263" s="20">
        <v>0.28650378129999998</v>
      </c>
      <c r="M8263" s="20">
        <v>9.7182914240000001E-2</v>
      </c>
      <c r="N8263" s="21">
        <v>0</v>
      </c>
    </row>
    <row r="8264" spans="1:14" ht="15" customHeight="1" outlineLevel="1" x14ac:dyDescent="0.3">
      <c r="A8264" s="12">
        <v>8262</v>
      </c>
      <c r="B8264" s="13">
        <v>1</v>
      </c>
      <c r="C8264" s="19">
        <v>1.09610705937048E-4</v>
      </c>
      <c r="D8264" s="20">
        <v>2.5138830109999998E-4</v>
      </c>
      <c r="E8264" s="21">
        <v>0</v>
      </c>
      <c r="F8264" s="22">
        <v>9.3987170751192502E-5</v>
      </c>
      <c r="G8264" s="22">
        <v>1.14155251141553E-4</v>
      </c>
      <c r="H8264" s="26">
        <v>0</v>
      </c>
      <c r="I8264" s="20">
        <v>0.30769976729999998</v>
      </c>
      <c r="J8264" s="24">
        <v>0.63009999999999999</v>
      </c>
      <c r="K8264" s="20">
        <v>0.43693693690000002</v>
      </c>
      <c r="L8264" s="20">
        <v>0.33178204379999998</v>
      </c>
      <c r="M8264" s="20">
        <v>1.9813414179999998E-3</v>
      </c>
      <c r="N8264" s="21">
        <v>0</v>
      </c>
    </row>
    <row r="8265" spans="1:14" ht="15" customHeight="1" outlineLevel="1" x14ac:dyDescent="0.3">
      <c r="A8265" s="12">
        <v>8263</v>
      </c>
      <c r="B8265" s="13">
        <v>1</v>
      </c>
      <c r="C8265" s="19">
        <v>1.39018858094386E-4</v>
      </c>
      <c r="D8265" s="20">
        <v>2.4803400279999998E-4</v>
      </c>
      <c r="E8265" s="21">
        <v>0</v>
      </c>
      <c r="F8265" s="22">
        <v>1.8210014333043501E-4</v>
      </c>
      <c r="G8265" s="22">
        <v>1.14155251141553E-4</v>
      </c>
      <c r="H8265" s="26">
        <v>0</v>
      </c>
      <c r="I8265" s="20">
        <v>0.3366951125</v>
      </c>
      <c r="J8265" s="24">
        <v>0.62880000000000003</v>
      </c>
      <c r="K8265" s="20">
        <v>0.48076454829999998</v>
      </c>
      <c r="L8265" s="20">
        <v>0.42292030250000001</v>
      </c>
      <c r="M8265" s="20">
        <v>2.4134573909999998E-2</v>
      </c>
      <c r="N8265" s="21">
        <v>0</v>
      </c>
    </row>
    <row r="8266" spans="1:14" ht="15" customHeight="1" outlineLevel="1" x14ac:dyDescent="0.3">
      <c r="A8266" s="12">
        <v>8264</v>
      </c>
      <c r="B8266" s="13">
        <v>1</v>
      </c>
      <c r="C8266" s="19">
        <v>1.7085390406171099E-4</v>
      </c>
      <c r="D8266" s="20">
        <v>2.4394339500000001E-4</v>
      </c>
      <c r="E8266" s="21">
        <v>0</v>
      </c>
      <c r="F8266" s="22">
        <v>1.58603350642637E-4</v>
      </c>
      <c r="G8266" s="22">
        <v>1.14155251141553E-4</v>
      </c>
      <c r="H8266" s="26">
        <v>1.6314004199644599E-2</v>
      </c>
      <c r="I8266" s="20">
        <v>0.32922808380000002</v>
      </c>
      <c r="J8266" s="24">
        <v>0.64039999999999997</v>
      </c>
      <c r="K8266" s="20">
        <v>0.50730460190000004</v>
      </c>
      <c r="L8266" s="20">
        <v>0.47983323639999997</v>
      </c>
      <c r="M8266" s="20">
        <v>0.1973027738</v>
      </c>
      <c r="N8266" s="21">
        <v>0</v>
      </c>
    </row>
    <row r="8267" spans="1:14" ht="15" customHeight="1" outlineLevel="1" x14ac:dyDescent="0.3">
      <c r="A8267" s="12">
        <v>8265</v>
      </c>
      <c r="B8267" s="13">
        <v>1</v>
      </c>
      <c r="C8267" s="19">
        <v>1.8291742847825301E-4</v>
      </c>
      <c r="D8267" s="20">
        <v>2.2686510750000001E-4</v>
      </c>
      <c r="E8267" s="21">
        <v>0</v>
      </c>
      <c r="F8267" s="22">
        <v>1.4685495429873799E-4</v>
      </c>
      <c r="G8267" s="22">
        <v>1.14155251141553E-4</v>
      </c>
      <c r="H8267" s="26">
        <v>7.5755128412211298E-2</v>
      </c>
      <c r="I8267" s="20">
        <v>0.29295965870000001</v>
      </c>
      <c r="J8267" s="24">
        <v>0.66190000000000004</v>
      </c>
      <c r="K8267" s="20">
        <v>0.4965911858</v>
      </c>
      <c r="L8267" s="20">
        <v>0.48836532869999999</v>
      </c>
      <c r="M8267" s="20">
        <v>0.2403116995</v>
      </c>
      <c r="N8267" s="20">
        <v>2.9116285709999998E-2</v>
      </c>
    </row>
    <row r="8268" spans="1:14" ht="15" customHeight="1" outlineLevel="1" x14ac:dyDescent="0.3">
      <c r="A8268" s="12">
        <v>8266</v>
      </c>
      <c r="B8268" s="13">
        <v>1</v>
      </c>
      <c r="C8268" s="19">
        <v>1.8729733582424399E-4</v>
      </c>
      <c r="D8268" s="20">
        <v>2.0189194700000001E-4</v>
      </c>
      <c r="E8268" s="21">
        <v>0</v>
      </c>
      <c r="F8268" s="22">
        <v>1.6447754881458699E-4</v>
      </c>
      <c r="G8268" s="22">
        <v>1.14155251141553E-4</v>
      </c>
      <c r="H8268" s="26">
        <v>0.17573897593280599</v>
      </c>
      <c r="I8268" s="20">
        <v>0.27560124130000002</v>
      </c>
      <c r="J8268" s="24">
        <v>0.66559999999999997</v>
      </c>
      <c r="K8268" s="20">
        <v>0.48965181400000002</v>
      </c>
      <c r="L8268" s="20">
        <v>0.4885592399</v>
      </c>
      <c r="M8268" s="20">
        <v>0.13646840230000001</v>
      </c>
      <c r="N8268" s="20">
        <v>0.23973857139999999</v>
      </c>
    </row>
    <row r="8269" spans="1:14" ht="15" customHeight="1" outlineLevel="1" x14ac:dyDescent="0.3">
      <c r="A8269" s="12">
        <v>8267</v>
      </c>
      <c r="B8269" s="13">
        <v>1</v>
      </c>
      <c r="C8269" s="19">
        <v>1.9007276520363701E-4</v>
      </c>
      <c r="D8269" s="20">
        <v>1.7751192460000001E-4</v>
      </c>
      <c r="E8269" s="21">
        <v>0</v>
      </c>
      <c r="F8269" s="22">
        <v>1.87974341502385E-4</v>
      </c>
      <c r="G8269" s="22">
        <v>1.14155251141553E-4</v>
      </c>
      <c r="H8269" s="26">
        <v>0.25294782749152001</v>
      </c>
      <c r="I8269" s="20">
        <v>0.25533359189999999</v>
      </c>
      <c r="J8269" s="24">
        <v>0.60760000000000003</v>
      </c>
      <c r="K8269" s="20">
        <v>0.3954224495</v>
      </c>
      <c r="L8269" s="20">
        <v>0.46344774090000002</v>
      </c>
      <c r="M8269" s="20">
        <v>3.7535038380000003E-2</v>
      </c>
      <c r="N8269" s="20">
        <v>0.29307942860000002</v>
      </c>
    </row>
    <row r="8270" spans="1:14" ht="15" customHeight="1" outlineLevel="1" x14ac:dyDescent="0.3">
      <c r="A8270" s="12">
        <v>8268</v>
      </c>
      <c r="B8270" s="13">
        <v>1</v>
      </c>
      <c r="C8270" s="19">
        <v>1.9409093058501799E-4</v>
      </c>
      <c r="D8270" s="20">
        <v>1.560157807E-4</v>
      </c>
      <c r="E8270" s="21">
        <v>0</v>
      </c>
      <c r="F8270" s="22">
        <v>2.0677177565262301E-4</v>
      </c>
      <c r="G8270" s="22">
        <v>1.14155251141553E-4</v>
      </c>
      <c r="H8270" s="26">
        <v>0.292682926829268</v>
      </c>
      <c r="I8270" s="20">
        <v>0.26192785099999999</v>
      </c>
      <c r="J8270" s="24">
        <v>0.6008</v>
      </c>
      <c r="K8270" s="20">
        <v>0.33369856339999998</v>
      </c>
      <c r="L8270" s="20">
        <v>0.41235214269999998</v>
      </c>
      <c r="M8270" s="20">
        <v>1.337349021E-3</v>
      </c>
      <c r="N8270" s="24">
        <v>0.176124</v>
      </c>
    </row>
    <row r="8271" spans="1:14" ht="15" customHeight="1" outlineLevel="1" x14ac:dyDescent="0.3">
      <c r="A8271" s="12">
        <v>8269</v>
      </c>
      <c r="B8271" s="13">
        <v>1</v>
      </c>
      <c r="C8271" s="19">
        <v>1.9419226054257399E-4</v>
      </c>
      <c r="D8271" s="20">
        <v>1.4018512860000001E-4</v>
      </c>
      <c r="E8271" s="21">
        <v>0</v>
      </c>
      <c r="F8271" s="22">
        <v>1.87974341502385E-4</v>
      </c>
      <c r="G8271" s="22">
        <v>1.14155251141553E-4</v>
      </c>
      <c r="H8271" s="26">
        <v>0.29090615409465298</v>
      </c>
      <c r="I8271" s="20">
        <v>0.27676493410000003</v>
      </c>
      <c r="J8271" s="24">
        <v>0.64429999999999998</v>
      </c>
      <c r="K8271" s="20">
        <v>0.23338203069999999</v>
      </c>
      <c r="L8271" s="20">
        <v>0.37356990499999998</v>
      </c>
      <c r="M8271" s="20">
        <v>0.1053671455</v>
      </c>
      <c r="N8271" s="20">
        <v>0.15743742860000001</v>
      </c>
    </row>
    <row r="8272" spans="1:14" ht="15" customHeight="1" outlineLevel="1" x14ac:dyDescent="0.3">
      <c r="A8272" s="12">
        <v>8270</v>
      </c>
      <c r="B8272" s="13">
        <v>1</v>
      </c>
      <c r="C8272" s="19">
        <v>1.8723208249307301E-4</v>
      </c>
      <c r="D8272" s="20">
        <v>1.3143122800000001E-4</v>
      </c>
      <c r="E8272" s="21">
        <v>0</v>
      </c>
      <c r="F8272" s="22">
        <v>1.90324020771165E-4</v>
      </c>
      <c r="G8272" s="22">
        <v>1.14155251141553E-4</v>
      </c>
      <c r="H8272" s="26">
        <v>0.24341786464222301</v>
      </c>
      <c r="I8272" s="20">
        <v>0.29771140419999997</v>
      </c>
      <c r="J8272" s="24">
        <v>0.66559999999999997</v>
      </c>
      <c r="K8272" s="20">
        <v>0.15802288780000001</v>
      </c>
      <c r="L8272" s="20">
        <v>0.35524529770000002</v>
      </c>
      <c r="M8272" s="20">
        <v>0.42441322920000002</v>
      </c>
      <c r="N8272" s="20">
        <v>0.62771057139999997</v>
      </c>
    </row>
    <row r="8273" spans="1:14" ht="15" customHeight="1" outlineLevel="1" x14ac:dyDescent="0.3">
      <c r="A8273" s="12">
        <v>8271</v>
      </c>
      <c r="B8273" s="13">
        <v>1</v>
      </c>
      <c r="C8273" s="19">
        <v>1.7745845202513501E-4</v>
      </c>
      <c r="D8273" s="20">
        <v>1.332515484E-4</v>
      </c>
      <c r="E8273" s="21">
        <v>0</v>
      </c>
      <c r="F8273" s="22">
        <v>2.1382081345896301E-4</v>
      </c>
      <c r="G8273" s="22">
        <v>1.14155251141553E-4</v>
      </c>
      <c r="H8273" s="26">
        <v>0.146018413826522</v>
      </c>
      <c r="I8273" s="20">
        <v>0.31099689679999998</v>
      </c>
      <c r="J8273" s="24">
        <v>0.65569999999999995</v>
      </c>
      <c r="K8273" s="20">
        <v>0.1470659849</v>
      </c>
      <c r="L8273" s="20">
        <v>0.34322280399999999</v>
      </c>
      <c r="M8273" s="20">
        <v>0.54898675539999997</v>
      </c>
      <c r="N8273" s="20">
        <v>0.73400228570000003</v>
      </c>
    </row>
    <row r="8274" spans="1:14" ht="15" customHeight="1" outlineLevel="1" x14ac:dyDescent="0.3">
      <c r="A8274" s="12">
        <v>8272</v>
      </c>
      <c r="B8274" s="13">
        <v>1</v>
      </c>
      <c r="C8274" s="19">
        <v>1.61854932894426E-4</v>
      </c>
      <c r="D8274" s="20">
        <v>1.528455597E-4</v>
      </c>
      <c r="E8274" s="21">
        <v>0</v>
      </c>
      <c r="F8274" s="22">
        <v>2.23219530534082E-4</v>
      </c>
      <c r="G8274" s="22">
        <v>1.14155251141553E-4</v>
      </c>
      <c r="H8274" s="26">
        <v>4.6842190276207403E-2</v>
      </c>
      <c r="I8274" s="20">
        <v>0.33524049649999998</v>
      </c>
      <c r="J8274" s="24">
        <v>0.65690000000000004</v>
      </c>
      <c r="K8274" s="20">
        <v>0.2729486243</v>
      </c>
      <c r="L8274" s="20">
        <v>0.33662982349999998</v>
      </c>
      <c r="M8274" s="20">
        <v>0.33551601660000002</v>
      </c>
      <c r="N8274" s="20">
        <v>0.43050428569999999</v>
      </c>
    </row>
    <row r="8275" spans="1:14" ht="15" customHeight="1" outlineLevel="1" x14ac:dyDescent="0.3">
      <c r="A8275" s="12">
        <v>8273</v>
      </c>
      <c r="B8275" s="13">
        <v>1</v>
      </c>
      <c r="C8275" s="19">
        <v>1.53916000961354E-4</v>
      </c>
      <c r="D8275" s="20">
        <v>1.7372811240000001E-4</v>
      </c>
      <c r="E8275" s="21">
        <v>0</v>
      </c>
      <c r="F8275" s="22">
        <v>2.23219530534082E-4</v>
      </c>
      <c r="G8275" s="22">
        <v>1.14155251141553E-4</v>
      </c>
      <c r="H8275" s="26">
        <v>0</v>
      </c>
      <c r="I8275" s="20">
        <v>0.38246702869999999</v>
      </c>
      <c r="J8275" s="24">
        <v>0.68969999999999998</v>
      </c>
      <c r="K8275" s="20">
        <v>0.36863890919999998</v>
      </c>
      <c r="L8275" s="20">
        <v>0.36484390150000001</v>
      </c>
      <c r="M8275" s="20">
        <v>9.7182914240000001E-2</v>
      </c>
      <c r="N8275" s="21">
        <v>0</v>
      </c>
    </row>
    <row r="8276" spans="1:14" ht="15" customHeight="1" outlineLevel="1" x14ac:dyDescent="0.3">
      <c r="A8276" s="12">
        <v>8274</v>
      </c>
      <c r="B8276" s="13">
        <v>1</v>
      </c>
      <c r="C8276" s="19">
        <v>1.7102807745274901E-4</v>
      </c>
      <c r="D8276" s="20">
        <v>1.8129573679999999E-4</v>
      </c>
      <c r="E8276" s="21">
        <v>0</v>
      </c>
      <c r="F8276" s="22">
        <v>1.6447754881458699E-4</v>
      </c>
      <c r="G8276" s="22">
        <v>1.14155251141553E-4</v>
      </c>
      <c r="H8276" s="26">
        <v>0</v>
      </c>
      <c r="I8276" s="20">
        <v>0.40040729250000001</v>
      </c>
      <c r="J8276" s="24">
        <v>0.69320000000000004</v>
      </c>
      <c r="K8276" s="20">
        <v>0.36949111270000001</v>
      </c>
      <c r="L8276" s="20">
        <v>0.43106457240000001</v>
      </c>
      <c r="M8276" s="20">
        <v>1.9813414179999998E-3</v>
      </c>
      <c r="N8276" s="21">
        <v>0</v>
      </c>
    </row>
    <row r="8277" spans="1:14" ht="15" customHeight="1" outlineLevel="1" x14ac:dyDescent="0.3">
      <c r="A8277" s="12">
        <v>8275</v>
      </c>
      <c r="B8277" s="13">
        <v>1</v>
      </c>
      <c r="C8277" s="19">
        <v>1.81387359835172E-4</v>
      </c>
      <c r="D8277" s="20">
        <v>1.875543667E-4</v>
      </c>
      <c r="E8277" s="21">
        <v>0</v>
      </c>
      <c r="F8277" s="22">
        <v>1.1748396343899099E-4</v>
      </c>
      <c r="G8277" s="22">
        <v>1.14155251141553E-4</v>
      </c>
      <c r="H8277" s="26">
        <v>0</v>
      </c>
      <c r="I8277" s="20">
        <v>0.4025407292</v>
      </c>
      <c r="J8277" s="24">
        <v>0.66559999999999997</v>
      </c>
      <c r="K8277" s="20">
        <v>0.23934745560000001</v>
      </c>
      <c r="L8277" s="20">
        <v>0.43969362029999998</v>
      </c>
      <c r="M8277" s="20">
        <v>2.4134573909999998E-2</v>
      </c>
      <c r="N8277" s="21">
        <v>0</v>
      </c>
    </row>
    <row r="8278" spans="1:14" ht="15" customHeight="1" outlineLevel="1" x14ac:dyDescent="0.3">
      <c r="A8278" s="12">
        <v>8276</v>
      </c>
      <c r="B8278" s="13">
        <v>1</v>
      </c>
      <c r="C8278" s="19">
        <v>1.7642935922365099E-4</v>
      </c>
      <c r="D8278" s="20">
        <v>1.9238128390000001E-4</v>
      </c>
      <c r="E8278" s="21">
        <v>0</v>
      </c>
      <c r="F8278" s="22">
        <v>8.8112972579242903E-5</v>
      </c>
      <c r="G8278" s="22">
        <v>1.14155251141553E-4</v>
      </c>
      <c r="H8278" s="26">
        <v>0</v>
      </c>
      <c r="I8278" s="20">
        <v>0.37916989909999999</v>
      </c>
      <c r="J8278" s="24">
        <v>0.64559999999999995</v>
      </c>
      <c r="K8278" s="20">
        <v>0.14889213539999999</v>
      </c>
      <c r="L8278" s="20">
        <v>0.36368043439999997</v>
      </c>
      <c r="M8278" s="20">
        <v>0.1973027738</v>
      </c>
      <c r="N8278" s="21">
        <v>0</v>
      </c>
    </row>
    <row r="8279" spans="1:14" ht="15" customHeight="1" outlineLevel="1" x14ac:dyDescent="0.3">
      <c r="A8279" s="12">
        <v>8277</v>
      </c>
      <c r="B8279" s="13">
        <v>1</v>
      </c>
      <c r="C8279" s="19">
        <v>1.57675890732494E-4</v>
      </c>
      <c r="D8279" s="20">
        <v>1.9663551599999999E-4</v>
      </c>
      <c r="E8279" s="21">
        <v>0</v>
      </c>
      <c r="F8279" s="22">
        <v>5.87419817194953E-5</v>
      </c>
      <c r="G8279" s="22">
        <v>1.14155251141553E-4</v>
      </c>
      <c r="H8279" s="26">
        <v>0</v>
      </c>
      <c r="I8279" s="20">
        <v>0.34445306440000001</v>
      </c>
      <c r="J8279" s="24">
        <v>0.63790000000000002</v>
      </c>
      <c r="K8279" s="20">
        <v>0.17884100319999999</v>
      </c>
      <c r="L8279" s="20">
        <v>0.32935815400000001</v>
      </c>
      <c r="M8279" s="20">
        <v>0.2403116995</v>
      </c>
      <c r="N8279" s="21">
        <v>0</v>
      </c>
    </row>
    <row r="8280" spans="1:14" ht="15" customHeight="1" outlineLevel="1" x14ac:dyDescent="0.3">
      <c r="A8280" s="12">
        <v>8278</v>
      </c>
      <c r="B8280" s="13">
        <v>1</v>
      </c>
      <c r="C8280" s="19">
        <v>1.3883200510357601E-4</v>
      </c>
      <c r="D8280" s="20">
        <v>2.014624332E-4</v>
      </c>
      <c r="E8280" s="21">
        <v>0</v>
      </c>
      <c r="F8280" s="22">
        <v>3.7594868300476997E-5</v>
      </c>
      <c r="G8280" s="22">
        <v>1.14155251141553E-4</v>
      </c>
      <c r="H8280" s="26">
        <v>0</v>
      </c>
      <c r="I8280" s="20">
        <v>0.31283941040000002</v>
      </c>
      <c r="J8280" s="24">
        <v>0.58579999999999999</v>
      </c>
      <c r="K8280" s="20">
        <v>0.2355734112</v>
      </c>
      <c r="L8280" s="20">
        <v>0.32063215049999999</v>
      </c>
      <c r="M8280" s="20">
        <v>0.13646840230000001</v>
      </c>
      <c r="N8280" s="21">
        <v>0</v>
      </c>
    </row>
    <row r="8281" spans="1:14" ht="15" customHeight="1" outlineLevel="1" x14ac:dyDescent="0.3">
      <c r="A8281" s="12">
        <v>8279</v>
      </c>
      <c r="B8281" s="13">
        <v>1</v>
      </c>
      <c r="C8281" s="19">
        <v>1.3927197094897899E-4</v>
      </c>
      <c r="D8281" s="20">
        <v>2.0651433379999999E-4</v>
      </c>
      <c r="E8281" s="21">
        <v>0</v>
      </c>
      <c r="F8281" s="22">
        <v>2.3496792687798098E-5</v>
      </c>
      <c r="G8281" s="22">
        <v>1.14155251141553E-4</v>
      </c>
      <c r="H8281" s="26">
        <v>0</v>
      </c>
      <c r="I8281" s="20">
        <v>0.28248642359999998</v>
      </c>
      <c r="J8281" s="24">
        <v>0.52649999999999997</v>
      </c>
      <c r="K8281" s="20">
        <v>9.1185780369999997E-2</v>
      </c>
      <c r="L8281" s="20">
        <v>0.31064572429999998</v>
      </c>
      <c r="M8281" s="20">
        <v>3.7535038380000003E-2</v>
      </c>
      <c r="N8281" s="21">
        <v>0</v>
      </c>
    </row>
    <row r="8282" spans="1:14" ht="15" customHeight="1" outlineLevel="1" x14ac:dyDescent="0.3">
      <c r="A8282" s="12">
        <v>8280</v>
      </c>
      <c r="B8282" s="13">
        <v>1</v>
      </c>
      <c r="C8282" s="19">
        <v>1.4145132273477899E-4</v>
      </c>
      <c r="D8282" s="20">
        <v>2.109730963E-4</v>
      </c>
      <c r="E8282" s="21">
        <v>0</v>
      </c>
      <c r="F8282" s="22">
        <v>9.3987170751192492E-6</v>
      </c>
      <c r="G8282" s="22">
        <v>1.14155251141553E-4</v>
      </c>
      <c r="H8282" s="26">
        <v>0</v>
      </c>
      <c r="I8282" s="20">
        <v>0.26503103179999998</v>
      </c>
      <c r="J8282" s="24">
        <v>0.49020000000000002</v>
      </c>
      <c r="K8282" s="20">
        <v>6.6106647190000006E-2</v>
      </c>
      <c r="L8282" s="20">
        <v>0.2870855148</v>
      </c>
      <c r="M8282" s="20">
        <v>1.337349021E-3</v>
      </c>
      <c r="N8282" s="21">
        <v>0</v>
      </c>
    </row>
    <row r="8283" spans="1:14" ht="15" customHeight="1" outlineLevel="1" x14ac:dyDescent="0.3">
      <c r="A8283" s="12">
        <v>8281</v>
      </c>
      <c r="B8283" s="13">
        <v>1</v>
      </c>
      <c r="C8283" s="19">
        <v>1.24401990058622E-4</v>
      </c>
      <c r="D8283" s="20">
        <v>2.1508415709999999E-4</v>
      </c>
      <c r="E8283" s="21">
        <v>0</v>
      </c>
      <c r="F8283" s="22">
        <v>5.8741981719495297E-6</v>
      </c>
      <c r="G8283" s="22">
        <v>1.14155251141553E-4</v>
      </c>
      <c r="H8283" s="26">
        <v>0</v>
      </c>
      <c r="I8283" s="20">
        <v>0.23981768810000001</v>
      </c>
      <c r="J8283" s="24">
        <v>0.47420000000000001</v>
      </c>
      <c r="K8283" s="20">
        <v>5.9897735569999999E-2</v>
      </c>
      <c r="L8283" s="20">
        <v>0.27070001939999999</v>
      </c>
      <c r="M8283" s="20">
        <v>0.1021559953</v>
      </c>
      <c r="N8283" s="21">
        <v>0</v>
      </c>
    </row>
    <row r="8284" spans="1:14" ht="15" customHeight="1" outlineLevel="1" x14ac:dyDescent="0.3">
      <c r="A8284" s="12">
        <v>8282</v>
      </c>
      <c r="B8284" s="13">
        <v>1</v>
      </c>
      <c r="C8284" s="19">
        <v>1.09283282574551E-4</v>
      </c>
      <c r="D8284" s="20">
        <v>2.1845890849999999E-4</v>
      </c>
      <c r="E8284" s="21">
        <v>0</v>
      </c>
      <c r="F8284" s="22">
        <v>2.3496792687798102E-6</v>
      </c>
      <c r="G8284" s="22">
        <v>1.14155251141553E-4</v>
      </c>
      <c r="H8284" s="26">
        <v>0</v>
      </c>
      <c r="I8284" s="20">
        <v>0.2263382467</v>
      </c>
      <c r="J8284" s="24">
        <v>0.45950000000000002</v>
      </c>
      <c r="K8284" s="20">
        <v>2.9218407599999999E-2</v>
      </c>
      <c r="L8284" s="20">
        <v>0.26701570679999997</v>
      </c>
      <c r="M8284" s="20">
        <v>0.41248684949999997</v>
      </c>
      <c r="N8284" s="21">
        <v>0</v>
      </c>
    </row>
    <row r="8285" spans="1:14" ht="15" customHeight="1" outlineLevel="1" x14ac:dyDescent="0.3">
      <c r="A8285" s="12">
        <v>8283</v>
      </c>
      <c r="B8285" s="13">
        <v>1</v>
      </c>
      <c r="C8285" s="19">
        <v>9.9362383744717306E-5</v>
      </c>
      <c r="D8285" s="20">
        <v>2.21342787E-4</v>
      </c>
      <c r="E8285" s="21">
        <v>0</v>
      </c>
      <c r="F8285" s="22">
        <v>1.17483963438991E-6</v>
      </c>
      <c r="G8285" s="22">
        <v>1.14155251141553E-4</v>
      </c>
      <c r="H8285" s="26">
        <v>0</v>
      </c>
      <c r="I8285" s="20">
        <v>0.20975562449999999</v>
      </c>
      <c r="J8285" s="24">
        <v>0.43030000000000002</v>
      </c>
      <c r="K8285" s="20">
        <v>1.8991964940000002E-2</v>
      </c>
      <c r="L8285" s="20">
        <v>0.236377739</v>
      </c>
      <c r="M8285" s="20">
        <v>0.53329402159999995</v>
      </c>
      <c r="N8285" s="21">
        <v>0</v>
      </c>
    </row>
    <row r="8286" spans="1:14" ht="15" customHeight="1" outlineLevel="1" x14ac:dyDescent="0.3">
      <c r="A8286" s="12">
        <v>8284</v>
      </c>
      <c r="B8286" s="13">
        <v>1</v>
      </c>
      <c r="C8286" s="19">
        <v>8.4303859201533999E-5</v>
      </c>
      <c r="D8286" s="20">
        <v>2.2408349419999999E-4</v>
      </c>
      <c r="E8286" s="21">
        <v>0</v>
      </c>
      <c r="F8286" s="22">
        <v>1.40980756126789E-5</v>
      </c>
      <c r="G8286" s="22">
        <v>1.14155251141553E-4</v>
      </c>
      <c r="H8286" s="26">
        <v>0</v>
      </c>
      <c r="I8286" s="20">
        <v>0.1803723817</v>
      </c>
      <c r="J8286" s="24">
        <v>0.39979999999999999</v>
      </c>
      <c r="K8286" s="20">
        <v>2.373995617E-2</v>
      </c>
      <c r="L8286" s="20">
        <v>0.2252278456</v>
      </c>
      <c r="M8286" s="20">
        <v>0.3261878849</v>
      </c>
      <c r="N8286" s="21">
        <v>0</v>
      </c>
    </row>
    <row r="8287" spans="1:14" ht="15" customHeight="1" outlineLevel="1" x14ac:dyDescent="0.3">
      <c r="A8287" s="12">
        <v>8285</v>
      </c>
      <c r="B8287" s="13">
        <v>1</v>
      </c>
      <c r="C8287" s="19">
        <v>7.7101036734637297E-5</v>
      </c>
      <c r="D8287" s="20">
        <v>2.2729462130000001E-4</v>
      </c>
      <c r="E8287" s="21">
        <v>0</v>
      </c>
      <c r="F8287" s="22">
        <v>3.7594868300476997E-5</v>
      </c>
      <c r="G8287" s="22">
        <v>1.14155251141553E-4</v>
      </c>
      <c r="H8287" s="26">
        <v>0</v>
      </c>
      <c r="I8287" s="20">
        <v>0.1524437548</v>
      </c>
      <c r="J8287" s="24">
        <v>0.4027</v>
      </c>
      <c r="K8287" s="20">
        <v>5.7219381540000003E-2</v>
      </c>
      <c r="L8287" s="20">
        <v>0.22445220090000001</v>
      </c>
      <c r="M8287" s="20">
        <v>9.4517832299999993E-2</v>
      </c>
      <c r="N8287" s="21">
        <v>0</v>
      </c>
    </row>
    <row r="8288" spans="1:14" ht="15" customHeight="1" outlineLevel="1" x14ac:dyDescent="0.3">
      <c r="A8288" s="12">
        <v>8286</v>
      </c>
      <c r="B8288" s="13">
        <v>1</v>
      </c>
      <c r="C8288" s="19">
        <v>8.0884976607379107E-5</v>
      </c>
      <c r="D8288" s="20">
        <v>2.293808313E-4</v>
      </c>
      <c r="E8288" s="21">
        <v>0</v>
      </c>
      <c r="F8288" s="22">
        <v>9.3987170751192502E-5</v>
      </c>
      <c r="G8288" s="22">
        <v>1.14155251141553E-4</v>
      </c>
      <c r="H8288" s="26">
        <v>0</v>
      </c>
      <c r="I8288" s="20">
        <v>0.1409038014</v>
      </c>
      <c r="J8288" s="24">
        <v>0.4405</v>
      </c>
      <c r="K8288" s="20">
        <v>8.8629169709999997E-2</v>
      </c>
      <c r="L8288" s="20">
        <v>0.24723676559999999</v>
      </c>
      <c r="M8288" s="20">
        <v>1.9553853120000001E-3</v>
      </c>
      <c r="N8288" s="21">
        <v>0</v>
      </c>
    </row>
    <row r="8289" spans="1:14" ht="15" customHeight="1" outlineLevel="1" x14ac:dyDescent="0.3">
      <c r="A8289" s="12">
        <v>8287</v>
      </c>
      <c r="B8289" s="13">
        <v>1</v>
      </c>
      <c r="C8289" s="19">
        <v>9.1240130075333101E-5</v>
      </c>
      <c r="D8289" s="20">
        <v>2.298717042E-4</v>
      </c>
      <c r="E8289" s="21">
        <v>0</v>
      </c>
      <c r="F8289" s="22">
        <v>1.8210014333043501E-4</v>
      </c>
      <c r="G8289" s="22">
        <v>1.14155251141553E-4</v>
      </c>
      <c r="H8289" s="26">
        <v>0</v>
      </c>
      <c r="I8289" s="20">
        <v>0.13498836310000001</v>
      </c>
      <c r="J8289" s="24">
        <v>0.51060000000000005</v>
      </c>
      <c r="K8289" s="20">
        <v>0.1189432676</v>
      </c>
      <c r="L8289" s="20">
        <v>0.29581151830000002</v>
      </c>
      <c r="M8289" s="20">
        <v>2.3087365240000001E-2</v>
      </c>
      <c r="N8289" s="21">
        <v>0</v>
      </c>
    </row>
    <row r="8290" spans="1:14" ht="15" customHeight="1" outlineLevel="1" x14ac:dyDescent="0.3">
      <c r="A8290" s="12">
        <v>8288</v>
      </c>
      <c r="B8290" s="13">
        <v>1</v>
      </c>
      <c r="C8290" s="19">
        <v>1.04521690021672E-4</v>
      </c>
      <c r="D8290" s="20">
        <v>2.2821500810000001E-4</v>
      </c>
      <c r="E8290" s="21">
        <v>0</v>
      </c>
      <c r="F8290" s="22">
        <v>1.58603350642637E-4</v>
      </c>
      <c r="G8290" s="22">
        <v>1.14155251141553E-4</v>
      </c>
      <c r="H8290" s="26">
        <v>1.74446777580359E-2</v>
      </c>
      <c r="I8290" s="20">
        <v>0.139352211</v>
      </c>
      <c r="J8290" s="24">
        <v>0.58030000000000004</v>
      </c>
      <c r="K8290" s="20">
        <v>0.1637448259</v>
      </c>
      <c r="L8290" s="20">
        <v>0.3452588714</v>
      </c>
      <c r="M8290" s="20">
        <v>0.19087672729999999</v>
      </c>
      <c r="N8290" s="21">
        <v>0</v>
      </c>
    </row>
    <row r="8291" spans="1:14" ht="15" customHeight="1" outlineLevel="1" x14ac:dyDescent="0.3">
      <c r="A8291" s="12">
        <v>8289</v>
      </c>
      <c r="B8291" s="13">
        <v>1</v>
      </c>
      <c r="C8291" s="19">
        <v>1.20668545883448E-4</v>
      </c>
      <c r="D8291" s="20">
        <v>2.105026764E-4</v>
      </c>
      <c r="E8291" s="21">
        <v>0</v>
      </c>
      <c r="F8291" s="22">
        <v>1.4685495429873799E-4</v>
      </c>
      <c r="G8291" s="22">
        <v>1.14155251141553E-4</v>
      </c>
      <c r="H8291" s="26">
        <v>8.3669843320949802E-2</v>
      </c>
      <c r="I8291" s="20">
        <v>0.1441039566</v>
      </c>
      <c r="J8291" s="24">
        <v>0.62480000000000002</v>
      </c>
      <c r="K8291" s="20">
        <v>9.325541758E-2</v>
      </c>
      <c r="L8291" s="20">
        <v>0.36852821409999997</v>
      </c>
      <c r="M8291" s="20">
        <v>0.23354127429999999</v>
      </c>
      <c r="N8291" s="20">
        <v>2.2218857139999999E-2</v>
      </c>
    </row>
    <row r="8292" spans="1:14" ht="15" customHeight="1" outlineLevel="1" x14ac:dyDescent="0.3">
      <c r="A8292" s="12">
        <v>8290</v>
      </c>
      <c r="B8292" s="13">
        <v>1</v>
      </c>
      <c r="C8292" s="19">
        <v>1.3597297529730401E-4</v>
      </c>
      <c r="D8292" s="20">
        <v>1.8338194680000001E-4</v>
      </c>
      <c r="E8292" s="21">
        <v>0</v>
      </c>
      <c r="F8292" s="22">
        <v>1.6447754881458699E-4</v>
      </c>
      <c r="G8292" s="22">
        <v>1.14155251141553E-4</v>
      </c>
      <c r="H8292" s="26">
        <v>0.20594411242125699</v>
      </c>
      <c r="I8292" s="20">
        <v>0.14711016290000001</v>
      </c>
      <c r="J8292" s="24">
        <v>0.50770000000000004</v>
      </c>
      <c r="K8292" s="20">
        <v>6.6471877279999994E-2</v>
      </c>
      <c r="L8292" s="20">
        <v>0.36038394419999997</v>
      </c>
      <c r="M8292" s="20">
        <v>0.1331231004</v>
      </c>
      <c r="N8292" s="20">
        <v>0.27554057139999999</v>
      </c>
    </row>
    <row r="8293" spans="1:14" ht="15" customHeight="1" outlineLevel="1" x14ac:dyDescent="0.3">
      <c r="A8293" s="12">
        <v>8291</v>
      </c>
      <c r="B8293" s="13">
        <v>1</v>
      </c>
      <c r="C8293" s="19">
        <v>1.4480836102930399E-4</v>
      </c>
      <c r="D8293" s="20">
        <v>1.5529992440000001E-4</v>
      </c>
      <c r="E8293" s="21">
        <v>0</v>
      </c>
      <c r="F8293" s="22">
        <v>1.87974341502385E-4</v>
      </c>
      <c r="G8293" s="22">
        <v>1.14155251141553E-4</v>
      </c>
      <c r="H8293" s="26">
        <v>0.30544338555968298</v>
      </c>
      <c r="I8293" s="20">
        <v>0.15865011640000001</v>
      </c>
      <c r="J8293" s="24">
        <v>0.4405</v>
      </c>
      <c r="K8293" s="20">
        <v>8.8263939619999995E-2</v>
      </c>
      <c r="L8293" s="20">
        <v>0.33818111309999999</v>
      </c>
      <c r="M8293" s="20">
        <v>3.687202078E-2</v>
      </c>
      <c r="N8293" s="20">
        <v>0.4810037143</v>
      </c>
    </row>
    <row r="8294" spans="1:14" ht="15" customHeight="1" outlineLevel="1" x14ac:dyDescent="0.3">
      <c r="A8294" s="12">
        <v>8292</v>
      </c>
      <c r="B8294" s="13">
        <v>1</v>
      </c>
      <c r="C8294" s="19">
        <v>1.51672086822977E-4</v>
      </c>
      <c r="D8294" s="20">
        <v>1.279133053E-4</v>
      </c>
      <c r="E8294" s="21">
        <v>0</v>
      </c>
      <c r="F8294" s="22">
        <v>2.0677177565262301E-4</v>
      </c>
      <c r="G8294" s="22">
        <v>1.14155251141553E-4</v>
      </c>
      <c r="H8294" s="26">
        <v>0.34243256339848199</v>
      </c>
      <c r="I8294" s="20">
        <v>0.17571761059999999</v>
      </c>
      <c r="J8294" s="24">
        <v>0.51349999999999996</v>
      </c>
      <c r="K8294" s="20">
        <v>9.0577063550000003E-2</v>
      </c>
      <c r="L8294" s="20">
        <v>0.32606166380000001</v>
      </c>
      <c r="M8294" s="20">
        <v>1.337349021E-3</v>
      </c>
      <c r="N8294" s="20">
        <v>0.68612142860000003</v>
      </c>
    </row>
    <row r="8295" spans="1:14" ht="15" customHeight="1" outlineLevel="1" x14ac:dyDescent="0.3">
      <c r="A8295" s="12">
        <v>8293</v>
      </c>
      <c r="B8295" s="13">
        <v>1</v>
      </c>
      <c r="C8295" s="19">
        <v>1.6080922721521901E-4</v>
      </c>
      <c r="D8295" s="20">
        <v>1.0993508410000001E-4</v>
      </c>
      <c r="E8295" s="21">
        <v>0</v>
      </c>
      <c r="F8295" s="22">
        <v>1.87974341502385E-4</v>
      </c>
      <c r="G8295" s="22">
        <v>1.14155251141553E-4</v>
      </c>
      <c r="H8295" s="26">
        <v>0.329510579874011</v>
      </c>
      <c r="I8295" s="20">
        <v>0.18822730800000001</v>
      </c>
      <c r="J8295" s="24">
        <v>0.52070000000000005</v>
      </c>
      <c r="K8295" s="20">
        <v>7.1219868519999993E-2</v>
      </c>
      <c r="L8295" s="20">
        <v>0.30385883270000003</v>
      </c>
      <c r="M8295" s="20">
        <v>9.5930751889999999E-2</v>
      </c>
      <c r="N8295" s="20">
        <v>0.82374685709999995</v>
      </c>
    </row>
    <row r="8296" spans="1:14" ht="15" customHeight="1" outlineLevel="1" x14ac:dyDescent="0.3">
      <c r="A8296" s="12">
        <v>8294</v>
      </c>
      <c r="B8296" s="13">
        <v>1</v>
      </c>
      <c r="C8296" s="19">
        <v>1.5243634464974799E-4</v>
      </c>
      <c r="D8296" s="20">
        <v>1.0373781330000001E-4</v>
      </c>
      <c r="E8296" s="21">
        <v>0</v>
      </c>
      <c r="F8296" s="22">
        <v>1.90324020771165E-4</v>
      </c>
      <c r="G8296" s="22">
        <v>1.14155251141553E-4</v>
      </c>
      <c r="H8296" s="26">
        <v>0.265062187045711</v>
      </c>
      <c r="I8296" s="20">
        <v>0.19278510469999999</v>
      </c>
      <c r="J8296" s="24">
        <v>0.47560000000000002</v>
      </c>
      <c r="K8296" s="20">
        <v>8.0350620890000002E-2</v>
      </c>
      <c r="L8296" s="20">
        <v>0.2692456855</v>
      </c>
      <c r="M8296" s="20">
        <v>0.38930857819999998</v>
      </c>
      <c r="N8296" s="20">
        <v>0.77284628570000002</v>
      </c>
    </row>
    <row r="8297" spans="1:14" ht="15" customHeight="1" outlineLevel="1" x14ac:dyDescent="0.3">
      <c r="A8297" s="12">
        <v>8295</v>
      </c>
      <c r="B8297" s="13">
        <v>1</v>
      </c>
      <c r="C8297" s="19">
        <v>1.3821950031624999E-4</v>
      </c>
      <c r="D8297" s="20">
        <v>1.1183721670000001E-4</v>
      </c>
      <c r="E8297" s="21">
        <v>0</v>
      </c>
      <c r="F8297" s="22">
        <v>2.1382081345896301E-4</v>
      </c>
      <c r="G8297" s="22">
        <v>1.14155251141553E-4</v>
      </c>
      <c r="H8297" s="26">
        <v>0.150541108060087</v>
      </c>
      <c r="I8297" s="20">
        <v>0.18793638479999999</v>
      </c>
      <c r="J8297" s="24">
        <v>0.35420000000000001</v>
      </c>
      <c r="K8297" s="20">
        <v>8.9968346729999996E-2</v>
      </c>
      <c r="L8297" s="20">
        <v>0.26643397320000001</v>
      </c>
      <c r="M8297" s="20">
        <v>0.50281143009999996</v>
      </c>
      <c r="N8297" s="20">
        <v>0.73192971429999998</v>
      </c>
    </row>
    <row r="8298" spans="1:14" ht="15" customHeight="1" outlineLevel="1" x14ac:dyDescent="0.3">
      <c r="A8298" s="12">
        <v>8296</v>
      </c>
      <c r="B8298" s="13">
        <v>1</v>
      </c>
      <c r="C8298" s="19">
        <v>1.2064060000856099E-4</v>
      </c>
      <c r="D8298" s="20">
        <v>1.4124868669999999E-4</v>
      </c>
      <c r="E8298" s="21">
        <v>0</v>
      </c>
      <c r="F8298" s="22">
        <v>2.23219530534082E-4</v>
      </c>
      <c r="G8298" s="22">
        <v>1.14155251141553E-4</v>
      </c>
      <c r="H8298" s="26">
        <v>4.6842190276207403E-2</v>
      </c>
      <c r="I8298" s="20">
        <v>0.19443366949999999</v>
      </c>
      <c r="J8298" s="24">
        <v>0.32650000000000001</v>
      </c>
      <c r="K8298" s="20">
        <v>0.19381543709999999</v>
      </c>
      <c r="L8298" s="20">
        <v>0.27021524139999997</v>
      </c>
      <c r="M8298" s="20">
        <v>0.30805352850000001</v>
      </c>
      <c r="N8298" s="20">
        <v>0.43162971430000002</v>
      </c>
    </row>
    <row r="8299" spans="1:14" ht="15" customHeight="1" outlineLevel="1" x14ac:dyDescent="0.3">
      <c r="A8299" s="12">
        <v>8297</v>
      </c>
      <c r="B8299" s="13">
        <v>1</v>
      </c>
      <c r="C8299" s="19">
        <v>1.13746911218178E-4</v>
      </c>
      <c r="D8299" s="20">
        <v>1.6687634439999999E-4</v>
      </c>
      <c r="E8299" s="21">
        <v>0</v>
      </c>
      <c r="F8299" s="22">
        <v>2.23219530534082E-4</v>
      </c>
      <c r="G8299" s="22">
        <v>1.14155251141553E-4</v>
      </c>
      <c r="H8299" s="26">
        <v>0</v>
      </c>
      <c r="I8299" s="20">
        <v>0.21799844839999999</v>
      </c>
      <c r="J8299" s="24">
        <v>0.36969999999999997</v>
      </c>
      <c r="K8299" s="20">
        <v>0.2103725347</v>
      </c>
      <c r="L8299" s="20">
        <v>0.3225712624</v>
      </c>
      <c r="M8299" s="20">
        <v>8.9334734190000001E-2</v>
      </c>
      <c r="N8299" s="21">
        <v>0</v>
      </c>
    </row>
    <row r="8300" spans="1:14" ht="15" customHeight="1" outlineLevel="1" x14ac:dyDescent="0.3">
      <c r="A8300" s="12">
        <v>8298</v>
      </c>
      <c r="B8300" s="13">
        <v>1</v>
      </c>
      <c r="C8300" s="19">
        <v>1.3210541429473899E-4</v>
      </c>
      <c r="D8300" s="20">
        <v>1.767551622E-4</v>
      </c>
      <c r="E8300" s="21">
        <v>0</v>
      </c>
      <c r="F8300" s="22">
        <v>1.6447754881458699E-4</v>
      </c>
      <c r="G8300" s="22">
        <v>1.14155251141553E-4</v>
      </c>
      <c r="H8300" s="26">
        <v>0</v>
      </c>
      <c r="I8300" s="20">
        <v>0.23797517460000001</v>
      </c>
      <c r="J8300" s="24">
        <v>0.4027</v>
      </c>
      <c r="K8300" s="20">
        <v>0.18091064039999999</v>
      </c>
      <c r="L8300" s="20">
        <v>0.38442893150000002</v>
      </c>
      <c r="M8300" s="20">
        <v>1.9041551490000001E-3</v>
      </c>
      <c r="N8300" s="21">
        <v>0</v>
      </c>
    </row>
    <row r="8301" spans="1:14" ht="15" customHeight="1" outlineLevel="1" x14ac:dyDescent="0.3">
      <c r="A8301" s="12">
        <v>8299</v>
      </c>
      <c r="B8301" s="13">
        <v>1</v>
      </c>
      <c r="C8301" s="19">
        <v>1.4696501656424001E-4</v>
      </c>
      <c r="D8301" s="20">
        <v>1.8554996889999999E-4</v>
      </c>
      <c r="E8301" s="21">
        <v>0</v>
      </c>
      <c r="F8301" s="22">
        <v>1.1748396343899099E-4</v>
      </c>
      <c r="G8301" s="22">
        <v>1.14155251141553E-4</v>
      </c>
      <c r="H8301" s="26">
        <v>0</v>
      </c>
      <c r="I8301" s="20">
        <v>0.25271528319999997</v>
      </c>
      <c r="J8301" s="24">
        <v>0.4405</v>
      </c>
      <c r="K8301" s="20">
        <v>0.14560506449999999</v>
      </c>
      <c r="L8301" s="20">
        <v>0.38035679659999999</v>
      </c>
      <c r="M8301" s="20">
        <v>2.108470791E-2</v>
      </c>
      <c r="N8301" s="21">
        <v>0</v>
      </c>
    </row>
    <row r="8302" spans="1:14" ht="15" customHeight="1" outlineLevel="1" x14ac:dyDescent="0.3">
      <c r="A8302" s="12">
        <v>8300</v>
      </c>
      <c r="B8302" s="13">
        <v>1</v>
      </c>
      <c r="C8302" s="19">
        <v>1.46393398898148E-4</v>
      </c>
      <c r="D8302" s="20">
        <v>1.949992729E-4</v>
      </c>
      <c r="E8302" s="21">
        <v>0</v>
      </c>
      <c r="F8302" s="22">
        <v>8.8112972579242903E-5</v>
      </c>
      <c r="G8302" s="22">
        <v>1.14155251141553E-4</v>
      </c>
      <c r="H8302" s="26">
        <v>0</v>
      </c>
      <c r="I8302" s="20">
        <v>0.25407292469999998</v>
      </c>
      <c r="J8302" s="24">
        <v>0.48149999999999998</v>
      </c>
      <c r="K8302" s="20">
        <v>0.1111516922</v>
      </c>
      <c r="L8302" s="20">
        <v>0.33284855540000002</v>
      </c>
      <c r="M8302" s="20">
        <v>0.17844626590000001</v>
      </c>
      <c r="N8302" s="21">
        <v>0</v>
      </c>
    </row>
    <row r="8303" spans="1:14" ht="15" customHeight="1" outlineLevel="1" x14ac:dyDescent="0.3">
      <c r="A8303" s="12">
        <v>8301</v>
      </c>
      <c r="B8303" s="13">
        <v>1</v>
      </c>
      <c r="C8303" s="19">
        <v>1.32136339470207E-4</v>
      </c>
      <c r="D8303" s="20">
        <v>2.0592119570000001E-4</v>
      </c>
      <c r="E8303" s="21">
        <v>0</v>
      </c>
      <c r="F8303" s="22">
        <v>5.87419817194953E-5</v>
      </c>
      <c r="G8303" s="22">
        <v>1.14155251141553E-4</v>
      </c>
      <c r="H8303" s="26">
        <v>0</v>
      </c>
      <c r="I8303" s="20">
        <v>0.24592707529999999</v>
      </c>
      <c r="J8303" s="24">
        <v>0.5091</v>
      </c>
      <c r="K8303" s="20">
        <v>0.1507182859</v>
      </c>
      <c r="L8303" s="20">
        <v>0.29794454139999998</v>
      </c>
      <c r="M8303" s="20">
        <v>0.22038431650000001</v>
      </c>
      <c r="N8303" s="21">
        <v>0</v>
      </c>
    </row>
    <row r="8304" spans="1:14" ht="15" customHeight="1" outlineLevel="1" x14ac:dyDescent="0.3">
      <c r="A8304" s="12">
        <v>8302</v>
      </c>
      <c r="B8304" s="13">
        <v>1</v>
      </c>
      <c r="C8304" s="19">
        <v>1.17133903510141E-4</v>
      </c>
      <c r="D8304" s="20">
        <v>2.1512506319999999E-4</v>
      </c>
      <c r="E8304" s="21">
        <v>0</v>
      </c>
      <c r="F8304" s="22">
        <v>3.7594868300476997E-5</v>
      </c>
      <c r="G8304" s="22">
        <v>1.14155251141553E-4</v>
      </c>
      <c r="H8304" s="26">
        <v>0</v>
      </c>
      <c r="I8304" s="20">
        <v>0.23341737779999999</v>
      </c>
      <c r="J8304" s="24">
        <v>0.5494</v>
      </c>
      <c r="K8304" s="20">
        <v>0.19953737520000001</v>
      </c>
      <c r="L8304" s="20">
        <v>0.2758386659</v>
      </c>
      <c r="M8304" s="20">
        <v>0.12659740280000001</v>
      </c>
      <c r="N8304" s="21">
        <v>0</v>
      </c>
    </row>
    <row r="8305" spans="1:14" ht="15" customHeight="1" outlineLevel="1" x14ac:dyDescent="0.3">
      <c r="A8305" s="12">
        <v>8303</v>
      </c>
      <c r="B8305" s="13">
        <v>1</v>
      </c>
      <c r="C8305" s="19">
        <v>1.2172386364127101E-4</v>
      </c>
      <c r="D8305" s="20">
        <v>2.2158822349999999E-4</v>
      </c>
      <c r="E8305" s="21">
        <v>0</v>
      </c>
      <c r="F8305" s="22">
        <v>2.3496792687798098E-5</v>
      </c>
      <c r="G8305" s="22">
        <v>1.14155251141553E-4</v>
      </c>
      <c r="H8305" s="26">
        <v>0</v>
      </c>
      <c r="I8305" s="20">
        <v>0.2181923972</v>
      </c>
      <c r="J8305" s="24">
        <v>0.56210000000000004</v>
      </c>
      <c r="K8305" s="20">
        <v>9.7151205259999998E-2</v>
      </c>
      <c r="L8305" s="20">
        <v>0.27486910990000002</v>
      </c>
      <c r="M8305" s="20">
        <v>3.5569500830000003E-2</v>
      </c>
      <c r="N8305" s="21">
        <v>0</v>
      </c>
    </row>
    <row r="8306" spans="1:14" ht="15" customHeight="1" outlineLevel="1" x14ac:dyDescent="0.3">
      <c r="A8306" s="12">
        <v>8304</v>
      </c>
      <c r="B8306" s="13">
        <v>1</v>
      </c>
      <c r="C8306" s="19">
        <v>1.2867466235439701E-4</v>
      </c>
      <c r="D8306" s="20">
        <v>2.2619015720000001E-4</v>
      </c>
      <c r="E8306" s="21">
        <v>0</v>
      </c>
      <c r="F8306" s="22">
        <v>9.3987170751192492E-6</v>
      </c>
      <c r="G8306" s="22">
        <v>1.14155251141553E-4</v>
      </c>
      <c r="H8306" s="26">
        <v>0</v>
      </c>
      <c r="I8306" s="20">
        <v>0.20742823890000001</v>
      </c>
      <c r="J8306" s="24">
        <v>0.51490000000000002</v>
      </c>
      <c r="K8306" s="20">
        <v>8.3150718289999995E-2</v>
      </c>
      <c r="L8306" s="20">
        <v>0.25887143689999997</v>
      </c>
      <c r="M8306" s="20">
        <v>1.337349021E-3</v>
      </c>
      <c r="N8306" s="21">
        <v>0</v>
      </c>
    </row>
    <row r="8307" spans="1:14" ht="15" customHeight="1" outlineLevel="1" x14ac:dyDescent="0.3">
      <c r="A8307" s="12">
        <v>8305</v>
      </c>
      <c r="B8307" s="13">
        <v>1</v>
      </c>
      <c r="C8307" s="19">
        <v>1.15364888835289E-4</v>
      </c>
      <c r="D8307" s="20">
        <v>2.300353285E-4</v>
      </c>
      <c r="E8307" s="21">
        <v>0</v>
      </c>
      <c r="F8307" s="22">
        <v>5.8741981719495297E-6</v>
      </c>
      <c r="G8307" s="22">
        <v>1.14155251141553E-4</v>
      </c>
      <c r="H8307" s="26">
        <v>0</v>
      </c>
      <c r="I8307" s="20">
        <v>0.20645849499999999</v>
      </c>
      <c r="J8307" s="24">
        <v>0.45810000000000001</v>
      </c>
      <c r="K8307" s="20">
        <v>5.5028000969999998E-2</v>
      </c>
      <c r="L8307" s="20">
        <v>0.2493697886</v>
      </c>
      <c r="M8307" s="20">
        <v>8.9963694319999996E-2</v>
      </c>
      <c r="N8307" s="21">
        <v>0</v>
      </c>
    </row>
    <row r="8308" spans="1:14" ht="15" customHeight="1" outlineLevel="1" x14ac:dyDescent="0.3">
      <c r="A8308" s="12">
        <v>8306</v>
      </c>
      <c r="B8308" s="13">
        <v>1</v>
      </c>
      <c r="C8308" s="19">
        <v>1.04266218379496E-4</v>
      </c>
      <c r="D8308" s="20">
        <v>2.2999442250000001E-4</v>
      </c>
      <c r="E8308" s="21">
        <v>0</v>
      </c>
      <c r="F8308" s="22">
        <v>2.3496792687798102E-6</v>
      </c>
      <c r="G8308" s="22">
        <v>1.14155251141553E-4</v>
      </c>
      <c r="H8308" s="26">
        <v>0</v>
      </c>
      <c r="I8308" s="20">
        <v>0.19346392549999999</v>
      </c>
      <c r="J8308" s="24">
        <v>0.40410000000000001</v>
      </c>
      <c r="K8308" s="20">
        <v>5.0401753100000002E-2</v>
      </c>
      <c r="L8308" s="20">
        <v>0.2444250533</v>
      </c>
      <c r="M8308" s="24">
        <v>0.36701527</v>
      </c>
      <c r="N8308" s="21">
        <v>0</v>
      </c>
    </row>
    <row r="8309" spans="1:14" ht="15" customHeight="1" outlineLevel="1" x14ac:dyDescent="0.3">
      <c r="A8309" s="12">
        <v>8307</v>
      </c>
      <c r="B8309" s="13">
        <v>1</v>
      </c>
      <c r="C8309" s="19">
        <v>9.5585808635551599E-5</v>
      </c>
      <c r="D8309" s="20">
        <v>2.2911494180000001E-4</v>
      </c>
      <c r="E8309" s="21">
        <v>0</v>
      </c>
      <c r="F8309" s="22">
        <v>1.17483963438991E-6</v>
      </c>
      <c r="G8309" s="22">
        <v>1.14155251141553E-4</v>
      </c>
      <c r="H8309" s="26">
        <v>0</v>
      </c>
      <c r="I8309" s="20">
        <v>0.1777540729</v>
      </c>
      <c r="J8309" s="24">
        <v>0.3417</v>
      </c>
      <c r="K8309" s="20">
        <v>6.0871682490000002E-2</v>
      </c>
      <c r="L8309" s="20">
        <v>0.22929998060000001</v>
      </c>
      <c r="M8309" s="24">
        <v>0.47351312000000001</v>
      </c>
      <c r="N8309" s="21">
        <v>0</v>
      </c>
    </row>
    <row r="8310" spans="1:14" ht="15" customHeight="1" outlineLevel="1" x14ac:dyDescent="0.3">
      <c r="A8310" s="12">
        <v>8308</v>
      </c>
      <c r="B8310" s="13">
        <v>1</v>
      </c>
      <c r="C8310" s="19">
        <v>8.0253997802281005E-5</v>
      </c>
      <c r="D8310" s="20">
        <v>2.2886950530000001E-4</v>
      </c>
      <c r="E8310" s="21">
        <v>0</v>
      </c>
      <c r="F8310" s="22">
        <v>1.40980756126789E-5</v>
      </c>
      <c r="G8310" s="22">
        <v>1.14155251141553E-4</v>
      </c>
      <c r="H8310" s="26">
        <v>0</v>
      </c>
      <c r="I8310" s="20">
        <v>0.16427463149999999</v>
      </c>
      <c r="J8310" s="24">
        <v>0.28670000000000001</v>
      </c>
      <c r="K8310" s="20">
        <v>6.1723886050000003E-2</v>
      </c>
      <c r="L8310" s="20">
        <v>0.2104905953</v>
      </c>
      <c r="M8310" s="20">
        <v>0.29060406150000001</v>
      </c>
      <c r="N8310" s="21">
        <v>0</v>
      </c>
    </row>
    <row r="8311" spans="1:14" ht="15" customHeight="1" outlineLevel="1" x14ac:dyDescent="0.3">
      <c r="A8311" s="12">
        <v>8309</v>
      </c>
      <c r="B8311" s="13">
        <v>1</v>
      </c>
      <c r="C8311" s="19">
        <v>7.1498877278122202E-5</v>
      </c>
      <c r="D8311" s="20">
        <v>2.2981034510000001E-4</v>
      </c>
      <c r="E8311" s="21">
        <v>0</v>
      </c>
      <c r="F8311" s="22">
        <v>3.7594868300476997E-5</v>
      </c>
      <c r="G8311" s="22">
        <v>1.14155251141553E-4</v>
      </c>
      <c r="H8311" s="26">
        <v>0</v>
      </c>
      <c r="I8311" s="20">
        <v>0.1545771916</v>
      </c>
      <c r="J8311" s="24">
        <v>0.21199999999999999</v>
      </c>
      <c r="K8311" s="20">
        <v>4.662770879E-2</v>
      </c>
      <c r="L8311" s="20">
        <v>0.20457630409999999</v>
      </c>
      <c r="M8311" s="20">
        <v>8.434467105E-2</v>
      </c>
      <c r="N8311" s="21">
        <v>0</v>
      </c>
    </row>
    <row r="8312" spans="1:14" ht="15" customHeight="1" outlineLevel="1" x14ac:dyDescent="0.3">
      <c r="A8312" s="12">
        <v>8310</v>
      </c>
      <c r="B8312" s="13">
        <v>1</v>
      </c>
      <c r="C8312" s="19">
        <v>7.3086140007921406E-5</v>
      </c>
      <c r="D8312" s="20">
        <v>2.3087390310000001E-4</v>
      </c>
      <c r="E8312" s="21">
        <v>0</v>
      </c>
      <c r="F8312" s="22">
        <v>9.3987170751192502E-5</v>
      </c>
      <c r="G8312" s="22">
        <v>1.14155251141553E-4</v>
      </c>
      <c r="H8312" s="26">
        <v>0</v>
      </c>
      <c r="I8312" s="20">
        <v>0.14681923969999999</v>
      </c>
      <c r="J8312" s="24">
        <v>0.1842</v>
      </c>
      <c r="K8312" s="20">
        <v>4.0905770639999998E-2</v>
      </c>
      <c r="L8312" s="20">
        <v>0.20835757220000001</v>
      </c>
      <c r="M8312" s="20">
        <v>1.853827696E-3</v>
      </c>
      <c r="N8312" s="21">
        <v>0</v>
      </c>
    </row>
    <row r="8313" spans="1:14" ht="15" customHeight="1" outlineLevel="1" x14ac:dyDescent="0.3">
      <c r="A8313" s="12">
        <v>8311</v>
      </c>
      <c r="B8313" s="13">
        <v>1</v>
      </c>
      <c r="C8313" s="19">
        <v>7.8936652939032897E-5</v>
      </c>
      <c r="D8313" s="20">
        <v>2.3152840039999999E-4</v>
      </c>
      <c r="E8313" s="21">
        <v>0</v>
      </c>
      <c r="F8313" s="22">
        <v>1.8210014333043501E-4</v>
      </c>
      <c r="G8313" s="22">
        <v>1.14155251141553E-4</v>
      </c>
      <c r="H8313" s="26">
        <v>0</v>
      </c>
      <c r="I8313" s="20">
        <v>0.1300426687</v>
      </c>
      <c r="J8313" s="24">
        <v>0.16520000000000001</v>
      </c>
      <c r="K8313" s="20">
        <v>7.5967859750000005E-2</v>
      </c>
      <c r="L8313" s="20">
        <v>0.21979833239999999</v>
      </c>
      <c r="M8313" s="20">
        <v>1.9201344530000001E-2</v>
      </c>
      <c r="N8313" s="21">
        <v>0</v>
      </c>
    </row>
    <row r="8314" spans="1:14" ht="15" customHeight="1" outlineLevel="1" x14ac:dyDescent="0.3">
      <c r="A8314" s="12">
        <v>8312</v>
      </c>
      <c r="B8314" s="13">
        <v>1</v>
      </c>
      <c r="C8314" s="19">
        <v>8.7541371171143294E-5</v>
      </c>
      <c r="D8314" s="20">
        <v>2.3128296389999999E-4</v>
      </c>
      <c r="E8314" s="21">
        <v>0</v>
      </c>
      <c r="F8314" s="22">
        <v>1.58603350642637E-4</v>
      </c>
      <c r="G8314" s="22">
        <v>1.14155251141553E-4</v>
      </c>
      <c r="H8314" s="26">
        <v>1.5021805847197501E-2</v>
      </c>
      <c r="I8314" s="20">
        <v>0.1099689682</v>
      </c>
      <c r="J8314" s="24">
        <v>0.15759999999999999</v>
      </c>
      <c r="K8314" s="20">
        <v>9.4107621129999999E-2</v>
      </c>
      <c r="L8314" s="20">
        <v>0.24481287569999999</v>
      </c>
      <c r="M8314" s="20">
        <v>0.16656754239999999</v>
      </c>
      <c r="N8314" s="21">
        <v>0</v>
      </c>
    </row>
    <row r="8315" spans="1:14" ht="15" customHeight="1" outlineLevel="1" x14ac:dyDescent="0.3">
      <c r="A8315" s="12">
        <v>8313</v>
      </c>
      <c r="B8315" s="13">
        <v>1</v>
      </c>
      <c r="C8315" s="19">
        <v>9.8975929205302905E-5</v>
      </c>
      <c r="D8315" s="20">
        <v>2.2144505220000001E-4</v>
      </c>
      <c r="E8315" s="21">
        <v>0</v>
      </c>
      <c r="F8315" s="22">
        <v>1.4685495429873799E-4</v>
      </c>
      <c r="G8315" s="22">
        <v>1.14155251141553E-4</v>
      </c>
      <c r="H8315" s="26">
        <v>6.8648037473752199E-2</v>
      </c>
      <c r="I8315" s="20">
        <v>9.6101629169999994E-2</v>
      </c>
      <c r="J8315" s="24">
        <v>0.1585</v>
      </c>
      <c r="K8315" s="20">
        <v>0.1005600195</v>
      </c>
      <c r="L8315" s="20">
        <v>0.25266627879999998</v>
      </c>
      <c r="M8315" s="20">
        <v>0.20773102430000001</v>
      </c>
      <c r="N8315" s="20">
        <v>3.766285714E-3</v>
      </c>
    </row>
    <row r="8316" spans="1:14" ht="15" customHeight="1" outlineLevel="1" x14ac:dyDescent="0.3">
      <c r="A8316" s="12">
        <v>8314</v>
      </c>
      <c r="B8316" s="13">
        <v>1</v>
      </c>
      <c r="C8316" s="19">
        <v>1.15355864464113E-4</v>
      </c>
      <c r="D8316" s="20">
        <v>2.0403951609999999E-4</v>
      </c>
      <c r="E8316" s="21">
        <v>0</v>
      </c>
      <c r="F8316" s="22">
        <v>1.6447754881458699E-4</v>
      </c>
      <c r="G8316" s="22">
        <v>1.14155251141553E-4</v>
      </c>
      <c r="H8316" s="26">
        <v>0.16847036020029099</v>
      </c>
      <c r="I8316" s="20">
        <v>8.4367726919999997E-2</v>
      </c>
      <c r="J8316" s="24">
        <v>0.1275</v>
      </c>
      <c r="K8316" s="20">
        <v>0.1141952764</v>
      </c>
      <c r="L8316" s="20">
        <v>0.25586581349999998</v>
      </c>
      <c r="M8316" s="20">
        <v>0.1202885276</v>
      </c>
      <c r="N8316" s="20">
        <v>1.597885714E-2</v>
      </c>
    </row>
    <row r="8317" spans="1:14" ht="15" customHeight="1" outlineLevel="1" x14ac:dyDescent="0.3">
      <c r="A8317" s="12">
        <v>8315</v>
      </c>
      <c r="B8317" s="13">
        <v>1</v>
      </c>
      <c r="C8317" s="19">
        <v>1.3063945327016399E-4</v>
      </c>
      <c r="D8317" s="20">
        <v>1.83463759E-4</v>
      </c>
      <c r="E8317" s="21">
        <v>0</v>
      </c>
      <c r="F8317" s="22">
        <v>1.87974341502385E-4</v>
      </c>
      <c r="G8317" s="22">
        <v>1.14155251141553E-4</v>
      </c>
      <c r="H8317" s="26">
        <v>0.25456307543207901</v>
      </c>
      <c r="I8317" s="20">
        <v>7.1373157490000005E-2</v>
      </c>
      <c r="J8317" s="24">
        <v>9.5899999999999999E-2</v>
      </c>
      <c r="K8317" s="20">
        <v>0.14304845390000001</v>
      </c>
      <c r="L8317" s="20">
        <v>0.27002133020000002</v>
      </c>
      <c r="M8317" s="20">
        <v>3.4298022560000002E-2</v>
      </c>
      <c r="N8317" s="21">
        <v>0</v>
      </c>
    </row>
    <row r="8318" spans="1:14" ht="15" customHeight="1" outlineLevel="1" x14ac:dyDescent="0.3">
      <c r="A8318" s="12">
        <v>8316</v>
      </c>
      <c r="B8318" s="13">
        <v>1</v>
      </c>
      <c r="C8318" s="19">
        <v>1.40459393510419E-4</v>
      </c>
      <c r="D8318" s="20">
        <v>1.6356295210000001E-4</v>
      </c>
      <c r="E8318" s="21">
        <v>0</v>
      </c>
      <c r="F8318" s="22">
        <v>2.0677177565262301E-4</v>
      </c>
      <c r="G8318" s="22">
        <v>1.14155251141553E-4</v>
      </c>
      <c r="H8318" s="26">
        <v>0.30382813761912503</v>
      </c>
      <c r="I8318" s="20">
        <v>6.0415050429999999E-2</v>
      </c>
      <c r="J8318" s="24">
        <v>8.0299999999999996E-2</v>
      </c>
      <c r="K8318" s="20">
        <v>9.2768444120000002E-2</v>
      </c>
      <c r="L8318" s="20">
        <v>0.290382005</v>
      </c>
      <c r="M8318" s="20">
        <v>1.337349021E-3</v>
      </c>
      <c r="N8318" s="21">
        <v>0</v>
      </c>
    </row>
    <row r="8319" spans="1:14" ht="15" customHeight="1" outlineLevel="1" x14ac:dyDescent="0.3">
      <c r="A8319" s="12">
        <v>8317</v>
      </c>
      <c r="B8319" s="13">
        <v>1</v>
      </c>
      <c r="C8319" s="19">
        <v>1.5236891271799301E-4</v>
      </c>
      <c r="D8319" s="20">
        <v>1.490208414E-4</v>
      </c>
      <c r="E8319" s="21">
        <v>0</v>
      </c>
      <c r="F8319" s="22">
        <v>1.87974341502385E-4</v>
      </c>
      <c r="G8319" s="22">
        <v>1.14155251141553E-4</v>
      </c>
      <c r="H8319" s="26">
        <v>0.29930544338555998</v>
      </c>
      <c r="I8319" s="20">
        <v>4.9941815360000003E-2</v>
      </c>
      <c r="J8319" s="24">
        <v>8.6199999999999999E-2</v>
      </c>
      <c r="K8319" s="20">
        <v>6.0506452400000001E-2</v>
      </c>
      <c r="L8319" s="20">
        <v>0.2758386659</v>
      </c>
      <c r="M8319" s="20">
        <v>7.8782263869999994E-2</v>
      </c>
      <c r="N8319" s="21">
        <v>0</v>
      </c>
    </row>
    <row r="8320" spans="1:14" ht="15" customHeight="1" outlineLevel="1" x14ac:dyDescent="0.3">
      <c r="A8320" s="12">
        <v>8318</v>
      </c>
      <c r="B8320" s="13">
        <v>1</v>
      </c>
      <c r="C8320" s="19">
        <v>1.4287770128052E-4</v>
      </c>
      <c r="D8320" s="20">
        <v>1.431712723E-4</v>
      </c>
      <c r="E8320" s="21">
        <v>0</v>
      </c>
      <c r="F8320" s="22">
        <v>1.90324020771165E-4</v>
      </c>
      <c r="G8320" s="22">
        <v>1.14155251141553E-4</v>
      </c>
      <c r="H8320" s="26">
        <v>0.24648683572928401</v>
      </c>
      <c r="I8320" s="20">
        <v>4.509309542E-2</v>
      </c>
      <c r="J8320" s="24">
        <v>8.6900000000000005E-2</v>
      </c>
      <c r="K8320" s="20">
        <v>0.1043340638</v>
      </c>
      <c r="L8320" s="20">
        <v>0.24655807639999999</v>
      </c>
      <c r="M8320" s="20">
        <v>0.32501464209999997</v>
      </c>
      <c r="N8320" s="21">
        <v>0</v>
      </c>
    </row>
    <row r="8321" spans="1:14" ht="15" customHeight="1" outlineLevel="1" x14ac:dyDescent="0.3">
      <c r="A8321" s="12">
        <v>8319</v>
      </c>
      <c r="B8321" s="13">
        <v>1</v>
      </c>
      <c r="C8321" s="19">
        <v>1.2667436946381199E-4</v>
      </c>
      <c r="D8321" s="20">
        <v>1.499412282E-4</v>
      </c>
      <c r="E8321" s="21">
        <v>0</v>
      </c>
      <c r="F8321" s="22">
        <v>2.1382081345896301E-4</v>
      </c>
      <c r="G8321" s="22">
        <v>1.14155251141553E-4</v>
      </c>
      <c r="H8321" s="26">
        <v>0.144887740268131</v>
      </c>
      <c r="I8321" s="20">
        <v>4.3444530639999999E-2</v>
      </c>
      <c r="J8321" s="24">
        <v>0.1053</v>
      </c>
      <c r="K8321" s="20">
        <v>0.14061358660000001</v>
      </c>
      <c r="L8321" s="20">
        <v>0.2355051386</v>
      </c>
      <c r="M8321" s="20">
        <v>0.4183754871</v>
      </c>
      <c r="N8321" s="21">
        <v>0</v>
      </c>
    </row>
    <row r="8322" spans="1:14" ht="15" customHeight="1" outlineLevel="1" x14ac:dyDescent="0.3">
      <c r="A8322" s="12">
        <v>8320</v>
      </c>
      <c r="B8322" s="13">
        <v>1</v>
      </c>
      <c r="C8322" s="19">
        <v>1.08587360096368E-4</v>
      </c>
      <c r="D8322" s="20">
        <v>1.800685545E-4</v>
      </c>
      <c r="E8322" s="21">
        <v>0</v>
      </c>
      <c r="F8322" s="22">
        <v>2.23219530534082E-4</v>
      </c>
      <c r="G8322" s="22">
        <v>1.14155251141553E-4</v>
      </c>
      <c r="H8322" s="26">
        <v>4.7649814246486802E-2</v>
      </c>
      <c r="I8322" s="20">
        <v>4.5480993019999999E-2</v>
      </c>
      <c r="J8322" s="24">
        <v>0.18729999999999999</v>
      </c>
      <c r="K8322" s="20">
        <v>0.21487703920000001</v>
      </c>
      <c r="L8322" s="20">
        <v>0.2477215435</v>
      </c>
      <c r="M8322" s="20">
        <v>0.2577070608</v>
      </c>
      <c r="N8322" s="20">
        <v>6.262285714E-3</v>
      </c>
    </row>
    <row r="8323" spans="1:14" ht="15" customHeight="1" outlineLevel="1" x14ac:dyDescent="0.3">
      <c r="A8323" s="12">
        <v>8321</v>
      </c>
      <c r="B8323" s="13">
        <v>1</v>
      </c>
      <c r="C8323" s="19">
        <v>9.9881668623041402E-5</v>
      </c>
      <c r="D8323" s="20">
        <v>2.091732289E-4</v>
      </c>
      <c r="E8323" s="21">
        <v>0</v>
      </c>
      <c r="F8323" s="22">
        <v>2.23219530534082E-4</v>
      </c>
      <c r="G8323" s="22">
        <v>1.14155251141553E-4</v>
      </c>
      <c r="H8323" s="26">
        <v>0</v>
      </c>
      <c r="I8323" s="20">
        <v>5.2948021720000002E-2</v>
      </c>
      <c r="J8323" s="24">
        <v>0.33610000000000001</v>
      </c>
      <c r="K8323" s="20">
        <v>0.30801071340000002</v>
      </c>
      <c r="L8323" s="20">
        <v>0.26624006210000001</v>
      </c>
      <c r="M8323" s="20">
        <v>7.4928996629999994E-2</v>
      </c>
      <c r="N8323" s="21">
        <v>0</v>
      </c>
    </row>
    <row r="8324" spans="1:14" ht="15" customHeight="1" outlineLevel="1" x14ac:dyDescent="0.3">
      <c r="A8324" s="12">
        <v>8322</v>
      </c>
      <c r="B8324" s="13">
        <v>1</v>
      </c>
      <c r="C8324" s="19">
        <v>1.1830678358061701E-4</v>
      </c>
      <c r="D8324" s="20">
        <v>2.1923612400000001E-4</v>
      </c>
      <c r="E8324" s="21">
        <v>0</v>
      </c>
      <c r="F8324" s="22">
        <v>1.6447754881458699E-4</v>
      </c>
      <c r="G8324" s="22">
        <v>1.14155251141553E-4</v>
      </c>
      <c r="H8324" s="26">
        <v>0</v>
      </c>
      <c r="I8324" s="20">
        <v>6.3809154379999997E-2</v>
      </c>
      <c r="J8324" s="24">
        <v>0.41570000000000001</v>
      </c>
      <c r="K8324" s="20">
        <v>0.31592403209999997</v>
      </c>
      <c r="L8324" s="20">
        <v>0.3225712624</v>
      </c>
      <c r="M8324" s="20">
        <v>1.7558488259999999E-3</v>
      </c>
      <c r="N8324" s="21">
        <v>0</v>
      </c>
    </row>
    <row r="8325" spans="1:14" ht="15" customHeight="1" outlineLevel="1" x14ac:dyDescent="0.3">
      <c r="A8325" s="12">
        <v>8323</v>
      </c>
      <c r="B8325" s="13">
        <v>1</v>
      </c>
      <c r="C8325" s="19">
        <v>1.3606657087444801E-4</v>
      </c>
      <c r="D8325" s="20">
        <v>2.2541294169999999E-4</v>
      </c>
      <c r="E8325" s="21">
        <v>0</v>
      </c>
      <c r="F8325" s="22">
        <v>1.1748396343899099E-4</v>
      </c>
      <c r="G8325" s="22">
        <v>1.14155251141553E-4</v>
      </c>
      <c r="H8325" s="26">
        <v>0</v>
      </c>
      <c r="I8325" s="20">
        <v>7.3409619859999997E-2</v>
      </c>
      <c r="J8325" s="24">
        <v>0.43759999999999999</v>
      </c>
      <c r="K8325" s="20">
        <v>0.19138056980000001</v>
      </c>
      <c r="L8325" s="20">
        <v>0.32286212910000001</v>
      </c>
      <c r="M8325" s="20">
        <v>1.5777846549999999E-2</v>
      </c>
      <c r="N8325" s="21">
        <v>0</v>
      </c>
    </row>
    <row r="8326" spans="1:14" ht="15" customHeight="1" outlineLevel="1" x14ac:dyDescent="0.3">
      <c r="A8326" s="12">
        <v>8324</v>
      </c>
      <c r="B8326" s="13">
        <v>1</v>
      </c>
      <c r="C8326" s="19">
        <v>1.40619545708936E-4</v>
      </c>
      <c r="D8326" s="20">
        <v>2.3083299709999999E-4</v>
      </c>
      <c r="E8326" s="21">
        <v>0</v>
      </c>
      <c r="F8326" s="22">
        <v>8.8112972579242903E-5</v>
      </c>
      <c r="G8326" s="22">
        <v>1.14155251141553E-4</v>
      </c>
      <c r="H8326" s="26">
        <v>0</v>
      </c>
      <c r="I8326" s="20">
        <v>8.0682699770000005E-2</v>
      </c>
      <c r="J8326" s="24">
        <v>0.45660000000000001</v>
      </c>
      <c r="K8326" s="20">
        <v>0.16070124180000001</v>
      </c>
      <c r="L8326" s="20">
        <v>0.2920302501</v>
      </c>
      <c r="M8326" s="20">
        <v>0.14441521039999999</v>
      </c>
      <c r="N8326" s="21">
        <v>0</v>
      </c>
    </row>
    <row r="8327" spans="1:14" ht="15" customHeight="1" outlineLevel="1" x14ac:dyDescent="0.3">
      <c r="A8327" s="12">
        <v>8325</v>
      </c>
      <c r="B8327" s="13">
        <v>1</v>
      </c>
      <c r="C8327" s="19">
        <v>1.2896552879901199E-4</v>
      </c>
      <c r="D8327" s="20">
        <v>2.350463231E-4</v>
      </c>
      <c r="E8327" s="21">
        <v>0</v>
      </c>
      <c r="F8327" s="22">
        <v>5.87419817194953E-5</v>
      </c>
      <c r="G8327" s="22">
        <v>1.14155251141553E-4</v>
      </c>
      <c r="H8327" s="26">
        <v>0</v>
      </c>
      <c r="I8327" s="20">
        <v>8.8634600470000005E-2</v>
      </c>
      <c r="J8327" s="24">
        <v>0.50770000000000004</v>
      </c>
      <c r="K8327" s="20">
        <v>0.1531531532</v>
      </c>
      <c r="L8327" s="20">
        <v>0.2724452201</v>
      </c>
      <c r="M8327" s="20">
        <v>0.183896117</v>
      </c>
      <c r="N8327" s="21">
        <v>0</v>
      </c>
    </row>
    <row r="8328" spans="1:14" ht="15" customHeight="1" outlineLevel="1" x14ac:dyDescent="0.3">
      <c r="A8328" s="12">
        <v>8326</v>
      </c>
      <c r="B8328" s="13">
        <v>1</v>
      </c>
      <c r="C8328" s="19">
        <v>1.16912236176201E-4</v>
      </c>
      <c r="D8328" s="20">
        <v>2.3713253299999999E-4</v>
      </c>
      <c r="E8328" s="21">
        <v>0</v>
      </c>
      <c r="F8328" s="22">
        <v>3.7594868300476997E-5</v>
      </c>
      <c r="G8328" s="22">
        <v>1.14155251141553E-4</v>
      </c>
      <c r="H8328" s="26">
        <v>0</v>
      </c>
      <c r="I8328" s="20">
        <v>0.1012412723</v>
      </c>
      <c r="J8328" s="24">
        <v>0.55079999999999996</v>
      </c>
      <c r="K8328" s="20">
        <v>0.14097881670000001</v>
      </c>
      <c r="L8328" s="20">
        <v>0.2757417103</v>
      </c>
      <c r="M8328" s="20">
        <v>0.1083065914</v>
      </c>
      <c r="N8328" s="21">
        <v>0</v>
      </c>
    </row>
    <row r="8329" spans="1:14" ht="15" customHeight="1" outlineLevel="1" x14ac:dyDescent="0.3">
      <c r="A8329" s="12">
        <v>8327</v>
      </c>
      <c r="B8329" s="13">
        <v>1</v>
      </c>
      <c r="C8329" s="19">
        <v>1.19451484635023E-4</v>
      </c>
      <c r="D8329" s="20">
        <v>2.384006214E-4</v>
      </c>
      <c r="E8329" s="21">
        <v>0</v>
      </c>
      <c r="F8329" s="22">
        <v>2.3496792687798098E-5</v>
      </c>
      <c r="G8329" s="22">
        <v>1.14155251141553E-4</v>
      </c>
      <c r="H8329" s="26">
        <v>0</v>
      </c>
      <c r="I8329" s="20">
        <v>0.1146237393</v>
      </c>
      <c r="J8329" s="24">
        <v>0.53939999999999999</v>
      </c>
      <c r="K8329" s="20">
        <v>7.0002434870000005E-2</v>
      </c>
      <c r="L8329" s="20">
        <v>0.26973046340000001</v>
      </c>
      <c r="M8329" s="20">
        <v>3.1846693609999997E-2</v>
      </c>
      <c r="N8329" s="21">
        <v>0</v>
      </c>
    </row>
    <row r="8330" spans="1:14" ht="15" customHeight="1" outlineLevel="1" x14ac:dyDescent="0.3">
      <c r="A8330" s="12">
        <v>8328</v>
      </c>
      <c r="B8330" s="13">
        <v>1</v>
      </c>
      <c r="C8330" s="19">
        <v>1.2364926476676001E-4</v>
      </c>
      <c r="D8330" s="20">
        <v>2.4083453310000001E-4</v>
      </c>
      <c r="E8330" s="21">
        <v>0</v>
      </c>
      <c r="F8330" s="22">
        <v>9.3987170751192492E-6</v>
      </c>
      <c r="G8330" s="22">
        <v>1.14155251141553E-4</v>
      </c>
      <c r="H8330" s="26">
        <v>0</v>
      </c>
      <c r="I8330" s="20">
        <v>0.1343095423</v>
      </c>
      <c r="J8330" s="24">
        <v>0.4844</v>
      </c>
      <c r="K8330" s="20">
        <v>5.259313367E-2</v>
      </c>
      <c r="L8330" s="20">
        <v>0.24141942990000001</v>
      </c>
      <c r="M8330" s="20">
        <v>1.337349021E-3</v>
      </c>
      <c r="N8330" s="21">
        <v>0</v>
      </c>
    </row>
    <row r="8331" spans="1:14" ht="15" customHeight="1" outlineLevel="1" x14ac:dyDescent="0.3">
      <c r="A8331" s="12">
        <v>8329</v>
      </c>
      <c r="B8331" s="13">
        <v>1</v>
      </c>
      <c r="C8331" s="19">
        <v>1.1049001791274E-4</v>
      </c>
      <c r="D8331" s="20">
        <v>2.446592513E-4</v>
      </c>
      <c r="E8331" s="21">
        <v>0</v>
      </c>
      <c r="F8331" s="22">
        <v>5.8741981719495297E-6</v>
      </c>
      <c r="G8331" s="22">
        <v>1.14155251141553E-4</v>
      </c>
      <c r="H8331" s="26">
        <v>0</v>
      </c>
      <c r="I8331" s="20">
        <v>0.14711016290000001</v>
      </c>
      <c r="J8331" s="24">
        <v>0.45079999999999998</v>
      </c>
      <c r="K8331" s="20">
        <v>6.8176284389999994E-2</v>
      </c>
      <c r="L8331" s="20">
        <v>0.22435524530000001</v>
      </c>
      <c r="M8331" s="20">
        <v>6.856795836E-2</v>
      </c>
      <c r="N8331" s="21">
        <v>0</v>
      </c>
    </row>
    <row r="8332" spans="1:14" ht="15" customHeight="1" outlineLevel="1" x14ac:dyDescent="0.3">
      <c r="A8332" s="12">
        <v>8330</v>
      </c>
      <c r="B8332" s="13">
        <v>1</v>
      </c>
      <c r="C8332" s="19">
        <v>9.9095214187646595E-5</v>
      </c>
      <c r="D8332" s="20">
        <v>2.4838170440000002E-4</v>
      </c>
      <c r="E8332" s="21">
        <v>0</v>
      </c>
      <c r="F8332" s="22">
        <v>2.3496792687798102E-6</v>
      </c>
      <c r="G8332" s="22">
        <v>1.14155251141553E-4</v>
      </c>
      <c r="H8332" s="26">
        <v>0</v>
      </c>
      <c r="I8332" s="20">
        <v>0.1584561676</v>
      </c>
      <c r="J8332" s="24">
        <v>0.49459999999999998</v>
      </c>
      <c r="K8332" s="20">
        <v>5.2106160210000002E-2</v>
      </c>
      <c r="L8332" s="20">
        <v>0.22639131279999999</v>
      </c>
      <c r="M8332" s="20">
        <v>0.28634716380000003</v>
      </c>
      <c r="N8332" s="21">
        <v>0</v>
      </c>
    </row>
    <row r="8333" spans="1:14" ht="15" customHeight="1" outlineLevel="1" x14ac:dyDescent="0.3">
      <c r="A8333" s="12">
        <v>8331</v>
      </c>
      <c r="B8333" s="13">
        <v>1</v>
      </c>
      <c r="C8333" s="19">
        <v>9.1972850415028104E-5</v>
      </c>
      <c r="D8333" s="20">
        <v>2.5085652209999999E-4</v>
      </c>
      <c r="E8333" s="21">
        <v>0</v>
      </c>
      <c r="F8333" s="22">
        <v>1.17483963438991E-6</v>
      </c>
      <c r="G8333" s="22">
        <v>1.14155251141553E-4</v>
      </c>
      <c r="H8333" s="26">
        <v>0</v>
      </c>
      <c r="I8333" s="20">
        <v>0.16485647789999999</v>
      </c>
      <c r="J8333" s="24">
        <v>0.57050000000000001</v>
      </c>
      <c r="K8333" s="20">
        <v>6.671536401E-2</v>
      </c>
      <c r="L8333" s="20">
        <v>0.22852433589999999</v>
      </c>
      <c r="M8333" s="20">
        <v>0.36769341030000002</v>
      </c>
      <c r="N8333" s="21">
        <v>0</v>
      </c>
    </row>
    <row r="8334" spans="1:14" ht="15" customHeight="1" outlineLevel="1" x14ac:dyDescent="0.3">
      <c r="A8334" s="12">
        <v>8332</v>
      </c>
      <c r="B8334" s="13">
        <v>1</v>
      </c>
      <c r="C8334" s="19">
        <v>7.9403211207527106E-5</v>
      </c>
      <c r="D8334" s="20">
        <v>2.5253367130000001E-4</v>
      </c>
      <c r="E8334" s="21">
        <v>0</v>
      </c>
      <c r="F8334" s="22">
        <v>1.40980756126789E-5</v>
      </c>
      <c r="G8334" s="22">
        <v>1.14155251141553E-4</v>
      </c>
      <c r="H8334" s="26">
        <v>0</v>
      </c>
      <c r="I8334" s="20">
        <v>0.16524437550000001</v>
      </c>
      <c r="J8334" s="24">
        <v>0.57330000000000003</v>
      </c>
      <c r="K8334" s="20">
        <v>6.4523983440000002E-2</v>
      </c>
      <c r="L8334" s="20">
        <v>0.22687609080000001</v>
      </c>
      <c r="M8334" s="20">
        <v>0.22739141190000001</v>
      </c>
      <c r="N8334" s="21">
        <v>0</v>
      </c>
    </row>
    <row r="8335" spans="1:14" ht="15" customHeight="1" outlineLevel="1" x14ac:dyDescent="0.3">
      <c r="A8335" s="12">
        <v>8333</v>
      </c>
      <c r="B8335" s="13">
        <v>1</v>
      </c>
      <c r="C8335" s="19">
        <v>7.7113839355249196E-5</v>
      </c>
      <c r="D8335" s="20">
        <v>2.5398583710000002E-4</v>
      </c>
      <c r="E8335" s="21">
        <v>0</v>
      </c>
      <c r="F8335" s="22">
        <v>3.7594868300476997E-5</v>
      </c>
      <c r="G8335" s="22">
        <v>1.14155251141553E-4</v>
      </c>
      <c r="H8335" s="26">
        <v>0</v>
      </c>
      <c r="I8335" s="20">
        <v>0.17300232739999999</v>
      </c>
      <c r="J8335" s="24">
        <v>0.60219999999999996</v>
      </c>
      <c r="K8335" s="20">
        <v>0.17263209160000001</v>
      </c>
      <c r="L8335" s="20">
        <v>0.22677913520000001</v>
      </c>
      <c r="M8335" s="20">
        <v>6.6241502930000001E-2</v>
      </c>
      <c r="N8335" s="21">
        <v>0</v>
      </c>
    </row>
    <row r="8336" spans="1:14" ht="15" customHeight="1" outlineLevel="1" x14ac:dyDescent="0.3">
      <c r="A8336" s="12">
        <v>8334</v>
      </c>
      <c r="B8336" s="13">
        <v>1</v>
      </c>
      <c r="C8336" s="19">
        <v>9.1846604044759701E-5</v>
      </c>
      <c r="D8336" s="20">
        <v>2.5586751670000001E-4</v>
      </c>
      <c r="E8336" s="21">
        <v>0</v>
      </c>
      <c r="F8336" s="22">
        <v>9.3987170751192502E-5</v>
      </c>
      <c r="G8336" s="22">
        <v>1.14155251141553E-4</v>
      </c>
      <c r="H8336" s="26">
        <v>0</v>
      </c>
      <c r="I8336" s="20">
        <v>0.17891776570000001</v>
      </c>
      <c r="J8336" s="24">
        <v>0.58440000000000003</v>
      </c>
      <c r="K8336" s="20">
        <v>0.37801314829999999</v>
      </c>
      <c r="L8336" s="20">
        <v>0.27797168900000002</v>
      </c>
      <c r="M8336" s="20">
        <v>1.661384509E-3</v>
      </c>
      <c r="N8336" s="21">
        <v>0</v>
      </c>
    </row>
    <row r="8337" spans="1:14" ht="15" customHeight="1" outlineLevel="1" x14ac:dyDescent="0.3">
      <c r="A8337" s="12">
        <v>8335</v>
      </c>
      <c r="B8337" s="13">
        <v>1</v>
      </c>
      <c r="C8337" s="19">
        <v>1.2360546705939999E-4</v>
      </c>
      <c r="D8337" s="20">
        <v>2.5590842270000001E-4</v>
      </c>
      <c r="E8337" s="21">
        <v>0</v>
      </c>
      <c r="F8337" s="22">
        <v>1.8210014333043501E-4</v>
      </c>
      <c r="G8337" s="22">
        <v>1.14155251141553E-4</v>
      </c>
      <c r="H8337" s="26">
        <v>0</v>
      </c>
      <c r="I8337" s="20">
        <v>0.17581458489999999</v>
      </c>
      <c r="J8337" s="24">
        <v>0.61160000000000003</v>
      </c>
      <c r="K8337" s="20">
        <v>0.42439737030000002</v>
      </c>
      <c r="L8337" s="20">
        <v>0.36629823540000001</v>
      </c>
      <c r="M8337" s="20">
        <v>1.2787565190000001E-2</v>
      </c>
      <c r="N8337" s="21">
        <v>0</v>
      </c>
    </row>
    <row r="8338" spans="1:14" ht="15" customHeight="1" outlineLevel="1" x14ac:dyDescent="0.3">
      <c r="A8338" s="12">
        <v>8336</v>
      </c>
      <c r="B8338" s="13">
        <v>1</v>
      </c>
      <c r="C8338" s="19">
        <v>1.5705263515845299E-4</v>
      </c>
      <c r="D8338" s="20">
        <v>2.5388357190000001E-4</v>
      </c>
      <c r="E8338" s="21">
        <v>0</v>
      </c>
      <c r="F8338" s="22">
        <v>1.58603350642637E-4</v>
      </c>
      <c r="G8338" s="22">
        <v>1.14155251141553E-4</v>
      </c>
      <c r="H8338" s="26">
        <v>1.4375706670974001E-2</v>
      </c>
      <c r="I8338" s="20">
        <v>0.17804499609999999</v>
      </c>
      <c r="J8338" s="24">
        <v>0.56630000000000003</v>
      </c>
      <c r="K8338" s="20">
        <v>0.39883126369999999</v>
      </c>
      <c r="L8338" s="20">
        <v>0.42224161329999998</v>
      </c>
      <c r="M8338" s="20">
        <v>0.124319533</v>
      </c>
      <c r="N8338" s="21">
        <v>0</v>
      </c>
    </row>
    <row r="8339" spans="1:14" ht="15" customHeight="1" outlineLevel="1" x14ac:dyDescent="0.3">
      <c r="A8339" s="12">
        <v>8337</v>
      </c>
      <c r="B8339" s="13">
        <v>1</v>
      </c>
      <c r="C8339" s="19">
        <v>1.71515806291136E-4</v>
      </c>
      <c r="D8339" s="20">
        <v>2.3874832309999999E-4</v>
      </c>
      <c r="E8339" s="21">
        <v>0</v>
      </c>
      <c r="F8339" s="22">
        <v>1.4685495429873799E-4</v>
      </c>
      <c r="G8339" s="22">
        <v>1.14155251141553E-4</v>
      </c>
      <c r="H8339" s="26">
        <v>6.1217896947181397E-2</v>
      </c>
      <c r="I8339" s="20">
        <v>0.17397207140000001</v>
      </c>
      <c r="J8339" s="24">
        <v>0.52070000000000005</v>
      </c>
      <c r="K8339" s="20">
        <v>0.36754321890000002</v>
      </c>
      <c r="L8339" s="20">
        <v>0.41400038779999998</v>
      </c>
      <c r="M8339" s="20">
        <v>0.16195791330000001</v>
      </c>
      <c r="N8339" s="21">
        <v>0</v>
      </c>
    </row>
    <row r="8340" spans="1:14" ht="15" customHeight="1" outlineLevel="1" x14ac:dyDescent="0.3">
      <c r="A8340" s="12">
        <v>8338</v>
      </c>
      <c r="B8340" s="13">
        <v>1</v>
      </c>
      <c r="C8340" s="19">
        <v>1.75836599094117E-4</v>
      </c>
      <c r="D8340" s="20">
        <v>2.186225328E-4</v>
      </c>
      <c r="E8340" s="21">
        <v>0</v>
      </c>
      <c r="F8340" s="22">
        <v>1.6447754881458699E-4</v>
      </c>
      <c r="G8340" s="22">
        <v>1.14155251141553E-4</v>
      </c>
      <c r="H8340" s="26">
        <v>0.15377160394120501</v>
      </c>
      <c r="I8340" s="20">
        <v>0.169511249</v>
      </c>
      <c r="J8340" s="24">
        <v>0.5091</v>
      </c>
      <c r="K8340" s="20">
        <v>0.38543949350000001</v>
      </c>
      <c r="L8340" s="20">
        <v>0.40692262940000001</v>
      </c>
      <c r="M8340" s="20">
        <v>9.7147985670000006E-2</v>
      </c>
      <c r="N8340" s="20">
        <v>5.3485714290000003E-3</v>
      </c>
    </row>
    <row r="8341" spans="1:14" ht="15" customHeight="1" outlineLevel="1" x14ac:dyDescent="0.3">
      <c r="A8341" s="12">
        <v>8339</v>
      </c>
      <c r="B8341" s="13">
        <v>1</v>
      </c>
      <c r="C8341" s="19">
        <v>1.8081674535478501E-4</v>
      </c>
      <c r="D8341" s="20">
        <v>1.9690140550000001E-4</v>
      </c>
      <c r="E8341" s="21">
        <v>0</v>
      </c>
      <c r="F8341" s="22">
        <v>1.87974341502385E-4</v>
      </c>
      <c r="G8341" s="22">
        <v>1.14155251141553E-4</v>
      </c>
      <c r="H8341" s="26">
        <v>0.24309481505411101</v>
      </c>
      <c r="I8341" s="20">
        <v>0.15506206359999999</v>
      </c>
      <c r="J8341" s="24">
        <v>0.43469999999999998</v>
      </c>
      <c r="K8341" s="20">
        <v>0.33004626250000002</v>
      </c>
      <c r="L8341" s="20">
        <v>0.39751793680000003</v>
      </c>
      <c r="M8341" s="20">
        <v>2.951503896E-2</v>
      </c>
      <c r="N8341" s="21">
        <v>0</v>
      </c>
    </row>
    <row r="8342" spans="1:14" ht="15" customHeight="1" outlineLevel="1" x14ac:dyDescent="0.3">
      <c r="A8342" s="12">
        <v>8340</v>
      </c>
      <c r="B8342" s="13">
        <v>1</v>
      </c>
      <c r="C8342" s="19">
        <v>1.8726619040808899E-4</v>
      </c>
      <c r="D8342" s="20">
        <v>1.762847423E-4</v>
      </c>
      <c r="E8342" s="21">
        <v>0</v>
      </c>
      <c r="F8342" s="22">
        <v>2.0677177565262301E-4</v>
      </c>
      <c r="G8342" s="22">
        <v>1.14155251141553E-4</v>
      </c>
      <c r="H8342" s="26">
        <v>0.28993700533031802</v>
      </c>
      <c r="I8342" s="20">
        <v>0.14371605900000001</v>
      </c>
      <c r="J8342" s="24">
        <v>0.37680000000000002</v>
      </c>
      <c r="K8342" s="20">
        <v>0.27014852690000002</v>
      </c>
      <c r="L8342" s="20">
        <v>0.3904401784</v>
      </c>
      <c r="M8342" s="20">
        <v>1.337349021E-3</v>
      </c>
      <c r="N8342" s="21">
        <v>0</v>
      </c>
    </row>
    <row r="8343" spans="1:14" ht="15" customHeight="1" outlineLevel="1" x14ac:dyDescent="0.3">
      <c r="A8343" s="12">
        <v>8341</v>
      </c>
      <c r="B8343" s="13">
        <v>1</v>
      </c>
      <c r="C8343" s="19">
        <v>1.89284694317671E-4</v>
      </c>
      <c r="D8343" s="20">
        <v>1.596155156E-4</v>
      </c>
      <c r="E8343" s="21">
        <v>0</v>
      </c>
      <c r="F8343" s="22">
        <v>1.87974341502385E-4</v>
      </c>
      <c r="G8343" s="22">
        <v>1.14155251141553E-4</v>
      </c>
      <c r="H8343" s="26">
        <v>0.28702955903731198</v>
      </c>
      <c r="I8343" s="20">
        <v>0.13954615980000001</v>
      </c>
      <c r="J8343" s="24">
        <v>0.39979999999999999</v>
      </c>
      <c r="K8343" s="20">
        <v>0.25006087170000002</v>
      </c>
      <c r="L8343" s="20">
        <v>0.36203218929999997</v>
      </c>
      <c r="M8343" s="20">
        <v>5.7093452269999997E-2</v>
      </c>
      <c r="N8343" s="21">
        <v>0</v>
      </c>
    </row>
    <row r="8344" spans="1:14" ht="15" customHeight="1" outlineLevel="1" x14ac:dyDescent="0.3">
      <c r="A8344" s="12">
        <v>8342</v>
      </c>
      <c r="B8344" s="13">
        <v>1</v>
      </c>
      <c r="C8344" s="19">
        <v>1.83482913407491E-4</v>
      </c>
      <c r="D8344" s="20">
        <v>1.5006394640000001E-4</v>
      </c>
      <c r="E8344" s="21">
        <v>0</v>
      </c>
      <c r="F8344" s="22">
        <v>1.90324020771165E-4</v>
      </c>
      <c r="G8344" s="22">
        <v>1.14155251141553E-4</v>
      </c>
      <c r="H8344" s="26">
        <v>0.23566467452754</v>
      </c>
      <c r="I8344" s="20">
        <v>0.13256400309999999</v>
      </c>
      <c r="J8344" s="24">
        <v>0.50480000000000003</v>
      </c>
      <c r="K8344" s="20">
        <v>0.23399074750000001</v>
      </c>
      <c r="L8344" s="20">
        <v>0.36552259069999998</v>
      </c>
      <c r="M8344" s="20">
        <v>0.24249012510000001</v>
      </c>
      <c r="N8344" s="20">
        <v>1.503171429E-2</v>
      </c>
    </row>
    <row r="8345" spans="1:14" ht="15" customHeight="1" outlineLevel="1" x14ac:dyDescent="0.3">
      <c r="A8345" s="12">
        <v>8343</v>
      </c>
      <c r="B8345" s="13">
        <v>1</v>
      </c>
      <c r="C8345" s="19">
        <v>1.74350864507417E-4</v>
      </c>
      <c r="D8345" s="20">
        <v>1.528864658E-4</v>
      </c>
      <c r="E8345" s="21">
        <v>0</v>
      </c>
      <c r="F8345" s="22">
        <v>2.1382081345896301E-4</v>
      </c>
      <c r="G8345" s="22">
        <v>1.14155251141553E-4</v>
      </c>
      <c r="H8345" s="26">
        <v>0.14262639315134901</v>
      </c>
      <c r="I8345" s="20">
        <v>0.13906128779999999</v>
      </c>
      <c r="J8345" s="24">
        <v>0.61960000000000004</v>
      </c>
      <c r="K8345" s="20">
        <v>0.28877526170000001</v>
      </c>
      <c r="L8345" s="20">
        <v>0.34593756060000003</v>
      </c>
      <c r="M8345" s="20">
        <v>0.31032047099999999</v>
      </c>
      <c r="N8345" s="20">
        <v>1.1176285710000001E-2</v>
      </c>
    </row>
    <row r="8346" spans="1:14" ht="15" customHeight="1" outlineLevel="1" x14ac:dyDescent="0.3">
      <c r="A8346" s="12">
        <v>8344</v>
      </c>
      <c r="B8346" s="13">
        <v>1</v>
      </c>
      <c r="C8346" s="19">
        <v>1.5906596460871499E-4</v>
      </c>
      <c r="D8346" s="20">
        <v>1.758552285E-4</v>
      </c>
      <c r="E8346" s="21">
        <v>0</v>
      </c>
      <c r="F8346" s="22">
        <v>2.23219530534082E-4</v>
      </c>
      <c r="G8346" s="22">
        <v>1.14155251141553E-4</v>
      </c>
      <c r="H8346" s="26">
        <v>4.37732191891455E-2</v>
      </c>
      <c r="I8346" s="20">
        <v>0.14875872770000001</v>
      </c>
      <c r="J8346" s="24">
        <v>0.68500000000000005</v>
      </c>
      <c r="K8346" s="20">
        <v>0.42257121990000002</v>
      </c>
      <c r="L8346" s="20">
        <v>0.36212914489999998</v>
      </c>
      <c r="M8346" s="20">
        <v>0.19296619870000001</v>
      </c>
      <c r="N8346" s="20">
        <v>1.8809142859999999E-2</v>
      </c>
    </row>
    <row r="8347" spans="1:14" ht="15" customHeight="1" outlineLevel="1" x14ac:dyDescent="0.3">
      <c r="A8347" s="12">
        <v>8345</v>
      </c>
      <c r="B8347" s="13">
        <v>1</v>
      </c>
      <c r="C8347" s="19">
        <v>1.5382691307016199E-4</v>
      </c>
      <c r="D8347" s="20">
        <v>1.9577648840000001E-4</v>
      </c>
      <c r="E8347" s="21">
        <v>0</v>
      </c>
      <c r="F8347" s="22">
        <v>2.23219530534082E-4</v>
      </c>
      <c r="G8347" s="22">
        <v>1.14155251141553E-4</v>
      </c>
      <c r="H8347" s="26">
        <v>0</v>
      </c>
      <c r="I8347" s="20">
        <v>0.18114817690000001</v>
      </c>
      <c r="J8347" s="24">
        <v>0.74680000000000002</v>
      </c>
      <c r="K8347" s="20">
        <v>0.44631117599999998</v>
      </c>
      <c r="L8347" s="20">
        <v>0.43659104129999998</v>
      </c>
      <c r="M8347" s="20">
        <v>5.6361493899999997E-2</v>
      </c>
      <c r="N8347" s="21">
        <v>0</v>
      </c>
    </row>
    <row r="8348" spans="1:14" ht="15" customHeight="1" outlineLevel="1" x14ac:dyDescent="0.3">
      <c r="A8348" s="12">
        <v>8346</v>
      </c>
      <c r="B8348" s="13">
        <v>1</v>
      </c>
      <c r="C8348" s="19">
        <v>1.7277881024406599E-4</v>
      </c>
      <c r="D8348" s="20">
        <v>1.9870127290000001E-4</v>
      </c>
      <c r="E8348" s="21">
        <v>0</v>
      </c>
      <c r="F8348" s="22">
        <v>1.6447754881458699E-4</v>
      </c>
      <c r="G8348" s="22">
        <v>1.14155251141553E-4</v>
      </c>
      <c r="H8348" s="26">
        <v>0</v>
      </c>
      <c r="I8348" s="20">
        <v>0.21916214119999999</v>
      </c>
      <c r="J8348" s="24">
        <v>0.78069999999999995</v>
      </c>
      <c r="K8348" s="20">
        <v>0.43425858290000002</v>
      </c>
      <c r="L8348" s="20">
        <v>0.47808803570000002</v>
      </c>
      <c r="M8348" s="20">
        <v>1.54814866E-3</v>
      </c>
      <c r="N8348" s="21">
        <v>0</v>
      </c>
    </row>
    <row r="8349" spans="1:14" ht="15" customHeight="1" outlineLevel="1" x14ac:dyDescent="0.3">
      <c r="A8349" s="12">
        <v>8347</v>
      </c>
      <c r="B8349" s="13">
        <v>1</v>
      </c>
      <c r="C8349" s="19">
        <v>1.8712142981098501E-4</v>
      </c>
      <c r="D8349" s="20">
        <v>2.012579028E-4</v>
      </c>
      <c r="E8349" s="21">
        <v>0</v>
      </c>
      <c r="F8349" s="22">
        <v>1.1748396343899099E-4</v>
      </c>
      <c r="G8349" s="22">
        <v>1.14155251141553E-4</v>
      </c>
      <c r="H8349" s="26">
        <v>0</v>
      </c>
      <c r="I8349" s="20">
        <v>0.25358805280000002</v>
      </c>
      <c r="J8349" s="24">
        <v>0.77139999999999997</v>
      </c>
      <c r="K8349" s="20">
        <v>0.31117604090000001</v>
      </c>
      <c r="L8349" s="20">
        <v>0.47847585809999998</v>
      </c>
      <c r="M8349" s="20">
        <v>9.6142783390000004E-3</v>
      </c>
      <c r="N8349" s="21">
        <v>0</v>
      </c>
    </row>
    <row r="8350" spans="1:14" ht="15" customHeight="1" outlineLevel="1" x14ac:dyDescent="0.3">
      <c r="A8350" s="12">
        <v>8348</v>
      </c>
      <c r="B8350" s="13">
        <v>1</v>
      </c>
      <c r="C8350" s="19">
        <v>1.8624658531218199E-4</v>
      </c>
      <c r="D8350" s="20">
        <v>2.0291459889999999E-4</v>
      </c>
      <c r="E8350" s="21">
        <v>0</v>
      </c>
      <c r="F8350" s="22">
        <v>8.8112972579242903E-5</v>
      </c>
      <c r="G8350" s="22">
        <v>1.14155251141553E-4</v>
      </c>
      <c r="H8350" s="26">
        <v>0</v>
      </c>
      <c r="I8350" s="20">
        <v>0.27375872769999998</v>
      </c>
      <c r="J8350" s="24">
        <v>0.76470000000000005</v>
      </c>
      <c r="K8350" s="20">
        <v>0.20099829559999999</v>
      </c>
      <c r="L8350" s="20">
        <v>0.42485941440000002</v>
      </c>
      <c r="M8350" s="20">
        <v>0.1019394612</v>
      </c>
      <c r="N8350" s="21">
        <v>0</v>
      </c>
    </row>
    <row r="8351" spans="1:14" ht="15" customHeight="1" outlineLevel="1" x14ac:dyDescent="0.3">
      <c r="A8351" s="12">
        <v>8349</v>
      </c>
      <c r="B8351" s="13">
        <v>1</v>
      </c>
      <c r="C8351" s="19">
        <v>1.6468597111975701E-4</v>
      </c>
      <c r="D8351" s="20">
        <v>2.044281238E-4</v>
      </c>
      <c r="E8351" s="21">
        <v>0</v>
      </c>
      <c r="F8351" s="22">
        <v>5.87419817194953E-5</v>
      </c>
      <c r="G8351" s="22">
        <v>1.14155251141553E-4</v>
      </c>
      <c r="H8351" s="26">
        <v>0</v>
      </c>
      <c r="I8351" s="20">
        <v>0.27734678039999999</v>
      </c>
      <c r="J8351" s="24">
        <v>0.75080000000000002</v>
      </c>
      <c r="K8351" s="20">
        <v>0.20136352569999999</v>
      </c>
      <c r="L8351" s="20">
        <v>0.37230948229999999</v>
      </c>
      <c r="M8351" s="20">
        <v>0.13708259689999999</v>
      </c>
      <c r="N8351" s="21">
        <v>0</v>
      </c>
    </row>
    <row r="8352" spans="1:14" ht="15" customHeight="1" outlineLevel="1" x14ac:dyDescent="0.3">
      <c r="A8352" s="12">
        <v>8350</v>
      </c>
      <c r="B8352" s="13">
        <v>1</v>
      </c>
      <c r="C8352" s="19">
        <v>1.4387890577221801E-4</v>
      </c>
      <c r="D8352" s="20">
        <v>2.0446902989999999E-4</v>
      </c>
      <c r="E8352" s="21">
        <v>0</v>
      </c>
      <c r="F8352" s="22">
        <v>3.7594868300476997E-5</v>
      </c>
      <c r="G8352" s="22">
        <v>1.14155251141553E-4</v>
      </c>
      <c r="H8352" s="26">
        <v>0</v>
      </c>
      <c r="I8352" s="20">
        <v>0.26144297909999997</v>
      </c>
      <c r="J8352" s="24">
        <v>0.83950000000000002</v>
      </c>
      <c r="K8352" s="20">
        <v>0.19795471149999999</v>
      </c>
      <c r="L8352" s="20">
        <v>0.35786309869999999</v>
      </c>
      <c r="M8352" s="20">
        <v>8.4312890840000002E-2</v>
      </c>
      <c r="N8352" s="21">
        <v>0</v>
      </c>
    </row>
    <row r="8353" spans="1:14" ht="15" customHeight="1" outlineLevel="1" x14ac:dyDescent="0.3">
      <c r="A8353" s="12">
        <v>8351</v>
      </c>
      <c r="B8353" s="13">
        <v>1</v>
      </c>
      <c r="C8353" s="19">
        <v>1.4342956664174699E-4</v>
      </c>
      <c r="D8353" s="20">
        <v>2.0322139450000001E-4</v>
      </c>
      <c r="E8353" s="21">
        <v>0</v>
      </c>
      <c r="F8353" s="22">
        <v>2.3496792687798098E-5</v>
      </c>
      <c r="G8353" s="22">
        <v>1.14155251141553E-4</v>
      </c>
      <c r="H8353" s="26">
        <v>0</v>
      </c>
      <c r="I8353" s="20">
        <v>0.25058184639999997</v>
      </c>
      <c r="J8353" s="24">
        <v>0.74170000000000003</v>
      </c>
      <c r="K8353" s="20">
        <v>0.16057949839999999</v>
      </c>
      <c r="L8353" s="20">
        <v>0.33624200119999997</v>
      </c>
      <c r="M8353" s="20">
        <v>2.6764199950000001E-2</v>
      </c>
      <c r="N8353" s="21">
        <v>0</v>
      </c>
    </row>
    <row r="8354" spans="1:14" ht="15" customHeight="1" outlineLevel="1" x14ac:dyDescent="0.3">
      <c r="A8354" s="12">
        <v>8352</v>
      </c>
      <c r="B8354" s="13">
        <v>1</v>
      </c>
      <c r="C8354" s="19">
        <v>1.4652156182348499E-4</v>
      </c>
      <c r="D8354" s="20">
        <v>2.019737592E-4</v>
      </c>
      <c r="E8354" s="21">
        <v>0</v>
      </c>
      <c r="F8354" s="22">
        <v>9.3987170751192492E-6</v>
      </c>
      <c r="G8354" s="22">
        <v>1.14155251141553E-4</v>
      </c>
      <c r="H8354" s="26">
        <v>0</v>
      </c>
      <c r="I8354" s="20">
        <v>0.24534522889999999</v>
      </c>
      <c r="J8354" s="24">
        <v>0.70699999999999996</v>
      </c>
      <c r="K8354" s="20">
        <v>0.13050888729999999</v>
      </c>
      <c r="L8354" s="20">
        <v>0.29939887529999998</v>
      </c>
      <c r="M8354" s="20">
        <v>1.337349021E-3</v>
      </c>
      <c r="N8354" s="21">
        <v>0</v>
      </c>
    </row>
    <row r="8355" spans="1:14" ht="15" customHeight="1" outlineLevel="1" x14ac:dyDescent="0.3">
      <c r="A8355" s="12">
        <v>8353</v>
      </c>
      <c r="B8355" s="13">
        <v>1</v>
      </c>
      <c r="C8355" s="19">
        <v>1.3097583404052301E-4</v>
      </c>
      <c r="D8355" s="20">
        <v>2.0320094150000001E-4</v>
      </c>
      <c r="E8355" s="21">
        <v>0</v>
      </c>
      <c r="F8355" s="22">
        <v>5.8741981719495297E-6</v>
      </c>
      <c r="G8355" s="22">
        <v>1.14155251141553E-4</v>
      </c>
      <c r="H8355" s="26">
        <v>0</v>
      </c>
      <c r="I8355" s="20">
        <v>0.24486035689999999</v>
      </c>
      <c r="J8355" s="24">
        <v>0.72470000000000001</v>
      </c>
      <c r="K8355" s="20">
        <v>9.9099099100000004E-2</v>
      </c>
      <c r="L8355" s="20">
        <v>0.26381617219999998</v>
      </c>
      <c r="M8355" s="20">
        <v>4.6976285899999998E-2</v>
      </c>
      <c r="N8355" s="21">
        <v>0</v>
      </c>
    </row>
    <row r="8356" spans="1:14" ht="15" customHeight="1" outlineLevel="1" x14ac:dyDescent="0.3">
      <c r="A8356" s="12">
        <v>8354</v>
      </c>
      <c r="B8356" s="13">
        <v>1</v>
      </c>
      <c r="C8356" s="19">
        <v>1.1727918190340599E-4</v>
      </c>
      <c r="D8356" s="20">
        <v>2.032623006E-4</v>
      </c>
      <c r="E8356" s="21">
        <v>0</v>
      </c>
      <c r="F8356" s="22">
        <v>2.3496792687798102E-6</v>
      </c>
      <c r="G8356" s="22">
        <v>1.14155251141553E-4</v>
      </c>
      <c r="H8356" s="26">
        <v>0</v>
      </c>
      <c r="I8356" s="20">
        <v>0.25368502720000002</v>
      </c>
      <c r="J8356" s="24">
        <v>0.75590000000000002</v>
      </c>
      <c r="K8356" s="20">
        <v>8.0107134159999996E-2</v>
      </c>
      <c r="L8356" s="20">
        <v>0.25712623620000002</v>
      </c>
      <c r="M8356" s="20">
        <v>0.20335667299999999</v>
      </c>
      <c r="N8356" s="21">
        <v>0</v>
      </c>
    </row>
    <row r="8357" spans="1:14" ht="15" customHeight="1" outlineLevel="1" x14ac:dyDescent="0.3">
      <c r="A8357" s="12">
        <v>8355</v>
      </c>
      <c r="B8357" s="13">
        <v>1</v>
      </c>
      <c r="C8357" s="19">
        <v>1.09809612206892E-4</v>
      </c>
      <c r="D8357" s="20">
        <v>2.0252599120000001E-4</v>
      </c>
      <c r="E8357" s="21">
        <v>0</v>
      </c>
      <c r="F8357" s="22">
        <v>1.17483963438991E-6</v>
      </c>
      <c r="G8357" s="22">
        <v>1.14155251141553E-4</v>
      </c>
      <c r="H8357" s="26">
        <v>0</v>
      </c>
      <c r="I8357" s="20">
        <v>0.24796353760000001</v>
      </c>
      <c r="J8357" s="24">
        <v>0.71040000000000003</v>
      </c>
      <c r="K8357" s="20">
        <v>7.3411249090000005E-2</v>
      </c>
      <c r="L8357" s="20">
        <v>0.24888501069999999</v>
      </c>
      <c r="M8357" s="20">
        <v>0.25924940969999999</v>
      </c>
      <c r="N8357" s="21">
        <v>0</v>
      </c>
    </row>
    <row r="8358" spans="1:14" ht="15" customHeight="1" outlineLevel="1" x14ac:dyDescent="0.3">
      <c r="A8358" s="12">
        <v>8356</v>
      </c>
      <c r="B8358" s="13">
        <v>1</v>
      </c>
      <c r="C8358" s="19">
        <v>9.6664322286478695E-5</v>
      </c>
      <c r="D8358" s="20">
        <v>2.0365090839999999E-4</v>
      </c>
      <c r="E8358" s="21">
        <v>0</v>
      </c>
      <c r="F8358" s="22">
        <v>1.40980756126789E-5</v>
      </c>
      <c r="G8358" s="22">
        <v>1.14155251141553E-4</v>
      </c>
      <c r="H8358" s="26">
        <v>0</v>
      </c>
      <c r="I8358" s="20">
        <v>0.23797517460000001</v>
      </c>
      <c r="J8358" s="24">
        <v>0.69669999999999999</v>
      </c>
      <c r="K8358" s="20">
        <v>9.7272948619999994E-2</v>
      </c>
      <c r="L8358" s="20">
        <v>0.25033934460000001</v>
      </c>
      <c r="M8358" s="20">
        <v>0.16220355219999999</v>
      </c>
      <c r="N8358" s="21">
        <v>0</v>
      </c>
    </row>
    <row r="8359" spans="1:14" ht="15" customHeight="1" outlineLevel="1" x14ac:dyDescent="0.3">
      <c r="A8359" s="12">
        <v>8357</v>
      </c>
      <c r="B8359" s="13">
        <v>1</v>
      </c>
      <c r="C8359" s="19">
        <v>9.3289096623865505E-5</v>
      </c>
      <c r="D8359" s="20">
        <v>2.042031404E-4</v>
      </c>
      <c r="E8359" s="21">
        <v>0</v>
      </c>
      <c r="F8359" s="22">
        <v>3.7594868300476997E-5</v>
      </c>
      <c r="G8359" s="22">
        <v>1.14155251141553E-4</v>
      </c>
      <c r="H8359" s="26">
        <v>0</v>
      </c>
      <c r="I8359" s="20">
        <v>0.22284716830000001</v>
      </c>
      <c r="J8359" s="24">
        <v>0.64039999999999997</v>
      </c>
      <c r="K8359" s="20">
        <v>0.17433649870000001</v>
      </c>
      <c r="L8359" s="20">
        <v>0.2491758774</v>
      </c>
      <c r="M8359" s="20">
        <v>4.7516237949999998E-2</v>
      </c>
      <c r="N8359" s="21">
        <v>0</v>
      </c>
    </row>
    <row r="8360" spans="1:14" ht="15" customHeight="1" outlineLevel="1" x14ac:dyDescent="0.3">
      <c r="A8360" s="12">
        <v>8358</v>
      </c>
      <c r="B8360" s="13">
        <v>1</v>
      </c>
      <c r="C8360" s="19">
        <v>1.05381556247245E-4</v>
      </c>
      <c r="D8360" s="20">
        <v>2.0549168190000001E-4</v>
      </c>
      <c r="E8360" s="21">
        <v>0</v>
      </c>
      <c r="F8360" s="22">
        <v>9.3987170751192502E-5</v>
      </c>
      <c r="G8360" s="22">
        <v>1.14155251141553E-4</v>
      </c>
      <c r="H8360" s="26">
        <v>0</v>
      </c>
      <c r="I8360" s="20">
        <v>0.20849495730000001</v>
      </c>
      <c r="J8360" s="24">
        <v>0.60350000000000004</v>
      </c>
      <c r="K8360" s="20">
        <v>0.34745556370000003</v>
      </c>
      <c r="L8360" s="20">
        <v>0.28417684700000001</v>
      </c>
      <c r="M8360" s="20">
        <v>1.440178623E-3</v>
      </c>
      <c r="N8360" s="21">
        <v>0</v>
      </c>
    </row>
    <row r="8361" spans="1:14" ht="15" customHeight="1" outlineLevel="1" x14ac:dyDescent="0.3">
      <c r="A8361" s="12">
        <v>8359</v>
      </c>
      <c r="B8361" s="13">
        <v>1</v>
      </c>
      <c r="C8361" s="19">
        <v>1.3495321732296501E-4</v>
      </c>
      <c r="D8361" s="20">
        <v>2.044281238E-4</v>
      </c>
      <c r="E8361" s="21">
        <v>0</v>
      </c>
      <c r="F8361" s="22">
        <v>1.8210014333043501E-4</v>
      </c>
      <c r="G8361" s="22">
        <v>1.14155251141553E-4</v>
      </c>
      <c r="H8361" s="26">
        <v>0</v>
      </c>
      <c r="I8361" s="20">
        <v>0.21198603569999999</v>
      </c>
      <c r="J8361" s="24">
        <v>0.6129</v>
      </c>
      <c r="K8361" s="20">
        <v>0.3931093255</v>
      </c>
      <c r="L8361" s="20">
        <v>0.36406825669999998</v>
      </c>
      <c r="M8361" s="20">
        <v>7.0148631639999999E-3</v>
      </c>
      <c r="N8361" s="21">
        <v>0</v>
      </c>
    </row>
    <row r="8362" spans="1:14" ht="15" customHeight="1" outlineLevel="1" x14ac:dyDescent="0.3">
      <c r="A8362" s="12">
        <v>8360</v>
      </c>
      <c r="B8362" s="13">
        <v>1</v>
      </c>
      <c r="C8362" s="19">
        <v>1.66632090630093E-4</v>
      </c>
      <c r="D8362" s="20">
        <v>2.0299641110000001E-4</v>
      </c>
      <c r="E8362" s="21">
        <v>0</v>
      </c>
      <c r="F8362" s="22">
        <v>1.58603350642637E-4</v>
      </c>
      <c r="G8362" s="22">
        <v>1.14155251141553E-4</v>
      </c>
      <c r="H8362" s="26">
        <v>1.5021805847197501E-2</v>
      </c>
      <c r="I8362" s="20">
        <v>0.2238169123</v>
      </c>
      <c r="J8362" s="24">
        <v>0.6129</v>
      </c>
      <c r="K8362" s="20">
        <v>0.33430728030000001</v>
      </c>
      <c r="L8362" s="20">
        <v>0.42010859029999997</v>
      </c>
      <c r="M8362" s="20">
        <v>8.2420652979999995E-2</v>
      </c>
      <c r="N8362" s="21">
        <v>0</v>
      </c>
    </row>
    <row r="8363" spans="1:14" ht="15" customHeight="1" outlineLevel="1" x14ac:dyDescent="0.3">
      <c r="A8363" s="12">
        <v>8361</v>
      </c>
      <c r="B8363" s="13">
        <v>1</v>
      </c>
      <c r="C8363" s="19">
        <v>1.76626244470449E-4</v>
      </c>
      <c r="D8363" s="20">
        <v>1.8959967059999999E-4</v>
      </c>
      <c r="E8363" s="21">
        <v>0</v>
      </c>
      <c r="F8363" s="22">
        <v>1.4685495429873799E-4</v>
      </c>
      <c r="G8363" s="22">
        <v>1.14155251141553E-4</v>
      </c>
      <c r="H8363" s="26">
        <v>5.9925698594734303E-2</v>
      </c>
      <c r="I8363" s="20">
        <v>0.22769588830000001</v>
      </c>
      <c r="J8363" s="24">
        <v>0.68620000000000003</v>
      </c>
      <c r="K8363" s="20">
        <v>0.31945458970000001</v>
      </c>
      <c r="L8363" s="20">
        <v>0.42670157069999998</v>
      </c>
      <c r="M8363" s="20">
        <v>0.1148944153</v>
      </c>
      <c r="N8363" s="20">
        <v>3.8888571430000002E-3</v>
      </c>
    </row>
    <row r="8364" spans="1:14" ht="15" customHeight="1" outlineLevel="1" x14ac:dyDescent="0.3">
      <c r="A8364" s="12">
        <v>8362</v>
      </c>
      <c r="B8364" s="13">
        <v>1</v>
      </c>
      <c r="C8364" s="19">
        <v>1.7957145062852899E-4</v>
      </c>
      <c r="D8364" s="20">
        <v>1.6824669799999999E-4</v>
      </c>
      <c r="E8364" s="21">
        <v>0</v>
      </c>
      <c r="F8364" s="22">
        <v>1.6447754881458699E-4</v>
      </c>
      <c r="G8364" s="22">
        <v>1.14155251141553E-4</v>
      </c>
      <c r="H8364" s="26">
        <v>0.13438862865449799</v>
      </c>
      <c r="I8364" s="20">
        <v>0.21896819240000001</v>
      </c>
      <c r="J8364" s="24">
        <v>0.84909999999999997</v>
      </c>
      <c r="K8364" s="20">
        <v>0.33771609450000001</v>
      </c>
      <c r="L8364" s="20">
        <v>0.41303083190000001</v>
      </c>
      <c r="M8364" s="20">
        <v>7.2661220509999999E-2</v>
      </c>
      <c r="N8364" s="20">
        <v>2.1505714289999998E-2</v>
      </c>
    </row>
    <row r="8365" spans="1:14" ht="15" customHeight="1" outlineLevel="1" x14ac:dyDescent="0.3">
      <c r="A8365" s="12">
        <v>8363</v>
      </c>
      <c r="B8365" s="13">
        <v>1</v>
      </c>
      <c r="C8365" s="19">
        <v>1.85309480636542E-4</v>
      </c>
      <c r="D8365" s="20">
        <v>1.4480751539999999E-4</v>
      </c>
      <c r="E8365" s="21">
        <v>0</v>
      </c>
      <c r="F8365" s="22">
        <v>1.87974341502385E-4</v>
      </c>
      <c r="G8365" s="22">
        <v>1.14155251141553E-4</v>
      </c>
      <c r="H8365" s="26">
        <v>0.175415926344694</v>
      </c>
      <c r="I8365" s="20">
        <v>0.21082234289999999</v>
      </c>
      <c r="J8365" s="24">
        <v>0.85819999999999996</v>
      </c>
      <c r="K8365" s="20">
        <v>0.41173606039999999</v>
      </c>
      <c r="L8365" s="20">
        <v>0.39325189059999999</v>
      </c>
      <c r="M8365" s="20">
        <v>2.4189822810000001E-2</v>
      </c>
      <c r="N8365" s="21">
        <v>0</v>
      </c>
    </row>
    <row r="8366" spans="1:14" ht="15" customHeight="1" outlineLevel="1" x14ac:dyDescent="0.3">
      <c r="A8366" s="12">
        <v>8364</v>
      </c>
      <c r="B8366" s="13">
        <v>1</v>
      </c>
      <c r="C8366" s="19">
        <v>1.9199943721271199E-4</v>
      </c>
      <c r="D8366" s="20">
        <v>1.252135042E-4</v>
      </c>
      <c r="E8366" s="21">
        <v>0</v>
      </c>
      <c r="F8366" s="22">
        <v>2.0677177565262301E-4</v>
      </c>
      <c r="G8366" s="22">
        <v>1.14155251141553E-4</v>
      </c>
      <c r="H8366" s="26">
        <v>0.191245356162171</v>
      </c>
      <c r="I8366" s="20">
        <v>0.19559736229999999</v>
      </c>
      <c r="J8366" s="24">
        <v>0.85880000000000001</v>
      </c>
      <c r="K8366" s="20">
        <v>0.39225712200000001</v>
      </c>
      <c r="L8366" s="20">
        <v>0.38801628849999997</v>
      </c>
      <c r="M8366" s="20">
        <v>1.337349021E-3</v>
      </c>
      <c r="N8366" s="21">
        <v>0</v>
      </c>
    </row>
    <row r="8367" spans="1:14" ht="15" customHeight="1" outlineLevel="1" x14ac:dyDescent="0.3">
      <c r="A8367" s="12">
        <v>8365</v>
      </c>
      <c r="B8367" s="13">
        <v>1</v>
      </c>
      <c r="C8367" s="19">
        <v>1.9467117959810599E-4</v>
      </c>
      <c r="D8367" s="20">
        <v>1.117963106E-4</v>
      </c>
      <c r="E8367" s="21">
        <v>0</v>
      </c>
      <c r="F8367" s="22">
        <v>1.87974341502385E-4</v>
      </c>
      <c r="G8367" s="22">
        <v>1.14155251141553E-4</v>
      </c>
      <c r="H8367" s="26">
        <v>0.18058471975448201</v>
      </c>
      <c r="I8367" s="20">
        <v>0.20316136539999999</v>
      </c>
      <c r="J8367" s="24">
        <v>0.81320000000000003</v>
      </c>
      <c r="K8367" s="20">
        <v>0.34246408569999998</v>
      </c>
      <c r="L8367" s="20">
        <v>0.38471979830000003</v>
      </c>
      <c r="M8367" s="20">
        <v>3.8131018680000003E-2</v>
      </c>
      <c r="N8367" s="24">
        <v>7.5270000000000004E-2</v>
      </c>
    </row>
    <row r="8368" spans="1:14" ht="15" customHeight="1" outlineLevel="1" x14ac:dyDescent="0.3">
      <c r="A8368" s="12">
        <v>8366</v>
      </c>
      <c r="B8368" s="13">
        <v>1</v>
      </c>
      <c r="C8368" s="19">
        <v>1.90311252600114E-4</v>
      </c>
      <c r="D8368" s="20">
        <v>1.0653987960000001E-4</v>
      </c>
      <c r="E8368" s="21">
        <v>0</v>
      </c>
      <c r="F8368" s="22">
        <v>1.90324020771165E-4</v>
      </c>
      <c r="G8368" s="22">
        <v>1.14155251141553E-4</v>
      </c>
      <c r="H8368" s="26">
        <v>0.13131965756743699</v>
      </c>
      <c r="I8368" s="20">
        <v>0.20771916209999999</v>
      </c>
      <c r="J8368" s="24">
        <v>0.82869999999999999</v>
      </c>
      <c r="K8368" s="20">
        <v>0.3032627222</v>
      </c>
      <c r="L8368" s="20">
        <v>0.3694008144</v>
      </c>
      <c r="M8368" s="20">
        <v>0.1686776633</v>
      </c>
      <c r="N8368" s="20">
        <v>6.0171428570000001E-3</v>
      </c>
    </row>
    <row r="8369" spans="1:14" ht="15" customHeight="1" outlineLevel="1" x14ac:dyDescent="0.3">
      <c r="A8369" s="12">
        <v>8367</v>
      </c>
      <c r="B8369" s="13">
        <v>1</v>
      </c>
      <c r="C8369" s="19">
        <v>1.8389974721976299E-4</v>
      </c>
      <c r="D8369" s="20">
        <v>1.127780565E-4</v>
      </c>
      <c r="E8369" s="21">
        <v>0</v>
      </c>
      <c r="F8369" s="22">
        <v>2.1382081345896301E-4</v>
      </c>
      <c r="G8369" s="22">
        <v>1.14155251141553E-4</v>
      </c>
      <c r="H8369" s="26">
        <v>6.8486512679696299E-2</v>
      </c>
      <c r="I8369" s="20">
        <v>0.22721101630000001</v>
      </c>
      <c r="J8369" s="24">
        <v>0.80920000000000003</v>
      </c>
      <c r="K8369" s="20">
        <v>0.27940102259999999</v>
      </c>
      <c r="L8369" s="24">
        <v>0.36949777</v>
      </c>
      <c r="M8369" s="20">
        <v>0.21411359960000001</v>
      </c>
      <c r="N8369" s="21">
        <v>0</v>
      </c>
    </row>
    <row r="8370" spans="1:14" ht="15" customHeight="1" outlineLevel="1" x14ac:dyDescent="0.3">
      <c r="A8370" s="12">
        <v>8368</v>
      </c>
      <c r="B8370" s="13">
        <v>1</v>
      </c>
      <c r="C8370" s="19">
        <v>1.7252833677543501E-4</v>
      </c>
      <c r="D8370" s="20">
        <v>1.2777013400000001E-4</v>
      </c>
      <c r="E8370" s="21">
        <v>0</v>
      </c>
      <c r="F8370" s="22">
        <v>2.23219530534082E-4</v>
      </c>
      <c r="G8370" s="22">
        <v>1.14155251141553E-4</v>
      </c>
      <c r="H8370" s="26">
        <v>2.3582619932159599E-2</v>
      </c>
      <c r="I8370" s="20">
        <v>0.26018231190000002</v>
      </c>
      <c r="J8370" s="24">
        <v>0.84640000000000004</v>
      </c>
      <c r="K8370" s="20">
        <v>0.47906014120000001</v>
      </c>
      <c r="L8370" s="20">
        <v>0.3821019973</v>
      </c>
      <c r="M8370" s="20">
        <v>0.1348974748</v>
      </c>
      <c r="N8370" s="21">
        <v>0</v>
      </c>
    </row>
    <row r="8371" spans="1:14" ht="15" customHeight="1" outlineLevel="1" x14ac:dyDescent="0.3">
      <c r="A8371" s="12">
        <v>8369</v>
      </c>
      <c r="B8371" s="13">
        <v>1</v>
      </c>
      <c r="C8371" s="19">
        <v>1.6989455436699599E-4</v>
      </c>
      <c r="D8371" s="20">
        <v>1.3721943799999999E-4</v>
      </c>
      <c r="E8371" s="21">
        <v>0</v>
      </c>
      <c r="F8371" s="22">
        <v>2.23219530534082E-4</v>
      </c>
      <c r="G8371" s="22">
        <v>1.14155251141553E-4</v>
      </c>
      <c r="H8371" s="26">
        <v>0</v>
      </c>
      <c r="I8371" s="20">
        <v>0.29402637700000001</v>
      </c>
      <c r="J8371" s="24">
        <v>0.9133</v>
      </c>
      <c r="K8371" s="20">
        <v>0.52325298269999998</v>
      </c>
      <c r="L8371" s="20">
        <v>0.45423695949999998</v>
      </c>
      <c r="M8371" s="20">
        <v>3.9648496579999998E-2</v>
      </c>
      <c r="N8371" s="21">
        <v>0</v>
      </c>
    </row>
    <row r="8372" spans="1:14" ht="15" customHeight="1" outlineLevel="1" x14ac:dyDescent="0.3">
      <c r="A8372" s="12">
        <v>8370</v>
      </c>
      <c r="B8372" s="13">
        <v>1</v>
      </c>
      <c r="C8372" s="19">
        <v>1.8480438933529E-4</v>
      </c>
      <c r="D8372" s="20">
        <v>1.3971470870000001E-4</v>
      </c>
      <c r="E8372" s="21">
        <v>0</v>
      </c>
      <c r="F8372" s="22">
        <v>1.6447754881458699E-4</v>
      </c>
      <c r="G8372" s="22">
        <v>1.14155251141553E-4</v>
      </c>
      <c r="H8372" s="26">
        <v>0</v>
      </c>
      <c r="I8372" s="20">
        <v>0.32544608219999999</v>
      </c>
      <c r="J8372" s="24">
        <v>0.92659999999999998</v>
      </c>
      <c r="K8372" s="20">
        <v>0.41417092770000002</v>
      </c>
      <c r="L8372" s="20">
        <v>0.46965289900000001</v>
      </c>
      <c r="M8372" s="20">
        <v>1.337349021E-3</v>
      </c>
      <c r="N8372" s="21">
        <v>0</v>
      </c>
    </row>
    <row r="8373" spans="1:14" ht="15" customHeight="1" outlineLevel="1" x14ac:dyDescent="0.3">
      <c r="A8373" s="12">
        <v>8371</v>
      </c>
      <c r="B8373" s="13">
        <v>1</v>
      </c>
      <c r="C8373" s="19">
        <v>1.9611743752615099E-4</v>
      </c>
      <c r="D8373" s="20">
        <v>1.415759353E-4</v>
      </c>
      <c r="E8373" s="21">
        <v>0</v>
      </c>
      <c r="F8373" s="22">
        <v>1.1748396343899099E-4</v>
      </c>
      <c r="G8373" s="22">
        <v>1.14155251141553E-4</v>
      </c>
      <c r="H8373" s="26">
        <v>0</v>
      </c>
      <c r="I8373" s="20">
        <v>0.32156710630000002</v>
      </c>
      <c r="J8373" s="24">
        <v>0.9133</v>
      </c>
      <c r="K8373" s="20">
        <v>0.22887752619999999</v>
      </c>
      <c r="L8373" s="20">
        <v>0.43630017450000003</v>
      </c>
      <c r="M8373" s="20">
        <v>4.9320811690000002E-3</v>
      </c>
      <c r="N8373" s="21">
        <v>0</v>
      </c>
    </row>
    <row r="8374" spans="1:14" ht="15" customHeight="1" outlineLevel="1" x14ac:dyDescent="0.3">
      <c r="A8374" s="12">
        <v>8372</v>
      </c>
      <c r="B8374" s="13">
        <v>1</v>
      </c>
      <c r="C8374" s="19">
        <v>1.9314706015797299E-4</v>
      </c>
      <c r="D8374" s="20">
        <v>1.4280311759999999E-4</v>
      </c>
      <c r="E8374" s="21">
        <v>0</v>
      </c>
      <c r="F8374" s="22">
        <v>8.8112972579242903E-5</v>
      </c>
      <c r="G8374" s="22">
        <v>1.14155251141553E-4</v>
      </c>
      <c r="H8374" s="26">
        <v>0</v>
      </c>
      <c r="I8374" s="20">
        <v>0.3113847944</v>
      </c>
      <c r="J8374" s="24">
        <v>0.91900000000000004</v>
      </c>
      <c r="K8374" s="20">
        <v>0.12892622349999999</v>
      </c>
      <c r="L8374" s="20">
        <v>0.35892961020000003</v>
      </c>
      <c r="M8374" s="20">
        <v>6.5567408709999997E-2</v>
      </c>
      <c r="N8374" s="21">
        <v>0</v>
      </c>
    </row>
    <row r="8375" spans="1:14" ht="15" customHeight="1" outlineLevel="1" x14ac:dyDescent="0.3">
      <c r="A8375" s="12">
        <v>8373</v>
      </c>
      <c r="B8375" s="13">
        <v>1</v>
      </c>
      <c r="C8375" s="19">
        <v>1.72861964936148E-4</v>
      </c>
      <c r="D8375" s="20">
        <v>1.4366214519999999E-4</v>
      </c>
      <c r="E8375" s="21">
        <v>0</v>
      </c>
      <c r="F8375" s="22">
        <v>5.87419817194953E-5</v>
      </c>
      <c r="G8375" s="22">
        <v>1.14155251141553E-4</v>
      </c>
      <c r="H8375" s="26">
        <v>0</v>
      </c>
      <c r="I8375" s="20">
        <v>0.3135182312</v>
      </c>
      <c r="J8375" s="24">
        <v>0.93489999999999995</v>
      </c>
      <c r="K8375" s="20">
        <v>0.1117604091</v>
      </c>
      <c r="L8375" s="20">
        <v>0.31820826060000001</v>
      </c>
      <c r="M8375" s="20">
        <v>9.5239776750000005E-2</v>
      </c>
      <c r="N8375" s="21">
        <v>0</v>
      </c>
    </row>
    <row r="8376" spans="1:14" ht="15" customHeight="1" outlineLevel="1" x14ac:dyDescent="0.3">
      <c r="A8376" s="12">
        <v>8374</v>
      </c>
      <c r="B8376" s="13">
        <v>1</v>
      </c>
      <c r="C8376" s="19">
        <v>1.51843633329609E-4</v>
      </c>
      <c r="D8376" s="20">
        <v>1.4529838839999999E-4</v>
      </c>
      <c r="E8376" s="21">
        <v>0</v>
      </c>
      <c r="F8376" s="22">
        <v>3.7594868300476997E-5</v>
      </c>
      <c r="G8376" s="22">
        <v>1.14155251141553E-4</v>
      </c>
      <c r="H8376" s="26">
        <v>0</v>
      </c>
      <c r="I8376" s="20">
        <v>0.31051202480000001</v>
      </c>
      <c r="J8376" s="24">
        <v>0.94259999999999999</v>
      </c>
      <c r="K8376" s="20">
        <v>0.1112734356</v>
      </c>
      <c r="L8376" s="20">
        <v>0.29309676169999999</v>
      </c>
      <c r="M8376" s="20">
        <v>6.2135736179999998E-2</v>
      </c>
      <c r="N8376" s="21">
        <v>0</v>
      </c>
    </row>
    <row r="8377" spans="1:14" ht="15" customHeight="1" outlineLevel="1" x14ac:dyDescent="0.3">
      <c r="A8377" s="12">
        <v>8375</v>
      </c>
      <c r="B8377" s="13">
        <v>1</v>
      </c>
      <c r="C8377" s="19">
        <v>1.4910312801474801E-4</v>
      </c>
      <c r="D8377" s="20">
        <v>1.476504878E-4</v>
      </c>
      <c r="E8377" s="21">
        <v>0</v>
      </c>
      <c r="F8377" s="22">
        <v>2.3496792687798098E-5</v>
      </c>
      <c r="G8377" s="22">
        <v>1.14155251141553E-4</v>
      </c>
      <c r="H8377" s="26">
        <v>0</v>
      </c>
      <c r="I8377" s="20">
        <v>0.31322730799999998</v>
      </c>
      <c r="J8377" s="24">
        <v>0.9244</v>
      </c>
      <c r="K8377" s="20">
        <v>6.9515461410000007E-2</v>
      </c>
      <c r="L8377" s="20">
        <v>0.29280589489999997</v>
      </c>
      <c r="M8377" s="20">
        <v>2.1786057979999999E-2</v>
      </c>
      <c r="N8377" s="21">
        <v>0</v>
      </c>
    </row>
    <row r="8378" spans="1:14" ht="15" customHeight="1" outlineLevel="1" x14ac:dyDescent="0.3">
      <c r="A8378" s="12">
        <v>8376</v>
      </c>
      <c r="B8378" s="13">
        <v>1</v>
      </c>
      <c r="C8378" s="19">
        <v>1.5053472377789701E-4</v>
      </c>
      <c r="D8378" s="20">
        <v>1.485708746E-4</v>
      </c>
      <c r="E8378" s="21">
        <v>0</v>
      </c>
      <c r="F8378" s="22">
        <v>9.3987170751192492E-6</v>
      </c>
      <c r="G8378" s="22">
        <v>1.14155251141553E-4</v>
      </c>
      <c r="H8378" s="26">
        <v>0</v>
      </c>
      <c r="I8378" s="20">
        <v>0.33087664859999999</v>
      </c>
      <c r="J8378" s="24">
        <v>0.86739999999999995</v>
      </c>
      <c r="K8378" s="20">
        <v>4.8697345990000002E-2</v>
      </c>
      <c r="L8378" s="24">
        <v>0.25286018999999998</v>
      </c>
      <c r="M8378" s="20">
        <v>1.337349021E-3</v>
      </c>
      <c r="N8378" s="21">
        <v>0</v>
      </c>
    </row>
    <row r="8379" spans="1:14" ht="15" customHeight="1" outlineLevel="1" x14ac:dyDescent="0.3">
      <c r="A8379" s="12">
        <v>8377</v>
      </c>
      <c r="B8379" s="13">
        <v>1</v>
      </c>
      <c r="C8379" s="19">
        <v>1.3374559321958001E-4</v>
      </c>
      <c r="D8379" s="20">
        <v>1.4963443260000001E-4</v>
      </c>
      <c r="E8379" s="21">
        <v>0</v>
      </c>
      <c r="F8379" s="22">
        <v>5.8741981719495297E-6</v>
      </c>
      <c r="G8379" s="22">
        <v>1.14155251141553E-4</v>
      </c>
      <c r="H8379" s="26">
        <v>0</v>
      </c>
      <c r="I8379" s="20">
        <v>0.3475562452</v>
      </c>
      <c r="J8379" s="24">
        <v>0.87990000000000002</v>
      </c>
      <c r="K8379" s="20">
        <v>7.0976381790000001E-2</v>
      </c>
      <c r="L8379" s="20">
        <v>0.23841380649999999</v>
      </c>
      <c r="M8379" s="20">
        <v>2.9075304619999999E-2</v>
      </c>
      <c r="N8379" s="21">
        <v>0</v>
      </c>
    </row>
    <row r="8380" spans="1:14" ht="15" customHeight="1" outlineLevel="1" x14ac:dyDescent="0.3">
      <c r="A8380" s="12">
        <v>8378</v>
      </c>
      <c r="B8380" s="13">
        <v>1</v>
      </c>
      <c r="C8380" s="19">
        <v>1.2002950743495601E-4</v>
      </c>
      <c r="D8380" s="20">
        <v>1.4961397960000001E-4</v>
      </c>
      <c r="E8380" s="21">
        <v>0</v>
      </c>
      <c r="F8380" s="22">
        <v>2.3496792687798102E-6</v>
      </c>
      <c r="G8380" s="22">
        <v>1.14155251141553E-4</v>
      </c>
      <c r="H8380" s="26">
        <v>0</v>
      </c>
      <c r="I8380" s="20">
        <v>0.34707137319999998</v>
      </c>
      <c r="J8380" s="24">
        <v>0.86560000000000004</v>
      </c>
      <c r="K8380" s="20">
        <v>9.0942293640000005E-2</v>
      </c>
      <c r="L8380" s="20">
        <v>0.23967422920000001</v>
      </c>
      <c r="M8380" s="20">
        <v>0.1325637603</v>
      </c>
      <c r="N8380" s="21">
        <v>0</v>
      </c>
    </row>
    <row r="8381" spans="1:14" ht="15" customHeight="1" outlineLevel="1" x14ac:dyDescent="0.3">
      <c r="A8381" s="12">
        <v>8379</v>
      </c>
      <c r="B8381" s="13">
        <v>1</v>
      </c>
      <c r="C8381" s="19">
        <v>1.12614745884386E-4</v>
      </c>
      <c r="D8381" s="20">
        <v>1.4918446580000001E-4</v>
      </c>
      <c r="E8381" s="21">
        <v>0</v>
      </c>
      <c r="F8381" s="22">
        <v>1.17483963438991E-6</v>
      </c>
      <c r="G8381" s="22">
        <v>1.14155251141553E-4</v>
      </c>
      <c r="H8381" s="26">
        <v>0</v>
      </c>
      <c r="I8381" s="20">
        <v>0.34125290920000001</v>
      </c>
      <c r="J8381" s="24">
        <v>0.8478</v>
      </c>
      <c r="K8381" s="20">
        <v>4.5410275139999998E-2</v>
      </c>
      <c r="L8381" s="20">
        <v>0.24258289699999999</v>
      </c>
      <c r="M8381" s="20">
        <v>0.16726894880000001</v>
      </c>
      <c r="N8381" s="21">
        <v>0</v>
      </c>
    </row>
    <row r="8382" spans="1:14" ht="15" customHeight="1" outlineLevel="1" x14ac:dyDescent="0.3">
      <c r="A8382" s="12">
        <v>8380</v>
      </c>
      <c r="B8382" s="13">
        <v>1</v>
      </c>
      <c r="C8382" s="19">
        <v>9.9515865505159294E-5</v>
      </c>
      <c r="D8382" s="20">
        <v>1.4940944920000001E-4</v>
      </c>
      <c r="E8382" s="21">
        <v>0</v>
      </c>
      <c r="F8382" s="22">
        <v>1.40980756126789E-5</v>
      </c>
      <c r="G8382" s="22">
        <v>1.14155251141553E-4</v>
      </c>
      <c r="H8382" s="26">
        <v>0</v>
      </c>
      <c r="I8382" s="20">
        <v>0.34629557799999999</v>
      </c>
      <c r="J8382" s="24">
        <v>0.81240000000000001</v>
      </c>
      <c r="K8382" s="20">
        <v>3.7496956419999998E-2</v>
      </c>
      <c r="L8382" s="20">
        <v>0.2322086484</v>
      </c>
      <c r="M8382" s="20">
        <v>0.1064028086</v>
      </c>
      <c r="N8382" s="21">
        <v>0</v>
      </c>
    </row>
    <row r="8383" spans="1:14" ht="15" customHeight="1" outlineLevel="1" x14ac:dyDescent="0.3">
      <c r="A8383" s="12">
        <v>8381</v>
      </c>
      <c r="B8383" s="13">
        <v>1</v>
      </c>
      <c r="C8383" s="19">
        <v>9.5252256437424696E-5</v>
      </c>
      <c r="D8383" s="20">
        <v>1.5024802379999999E-4</v>
      </c>
      <c r="E8383" s="21">
        <v>0</v>
      </c>
      <c r="F8383" s="22">
        <v>3.7594868300476997E-5</v>
      </c>
      <c r="G8383" s="22">
        <v>1.14155251141553E-4</v>
      </c>
      <c r="H8383" s="26">
        <v>0</v>
      </c>
      <c r="I8383" s="20">
        <v>0.33931342129999997</v>
      </c>
      <c r="J8383" s="24">
        <v>0.79490000000000005</v>
      </c>
      <c r="K8383" s="20">
        <v>8.5707328949999995E-2</v>
      </c>
      <c r="L8383" s="20">
        <v>0.24413418649999999</v>
      </c>
      <c r="M8383" s="20">
        <v>3.1416934379999997E-2</v>
      </c>
      <c r="N8383" s="21">
        <v>0</v>
      </c>
    </row>
    <row r="8384" spans="1:14" ht="15" customHeight="1" outlineLevel="1" x14ac:dyDescent="0.3">
      <c r="A8384" s="12">
        <v>8382</v>
      </c>
      <c r="B8384" s="13">
        <v>1</v>
      </c>
      <c r="C8384" s="19">
        <v>1.08186785792385E-4</v>
      </c>
      <c r="D8384" s="20">
        <v>1.479163773E-4</v>
      </c>
      <c r="E8384" s="21">
        <v>0</v>
      </c>
      <c r="F8384" s="22">
        <v>9.3987170751192502E-5</v>
      </c>
      <c r="G8384" s="22">
        <v>1.14155251141553E-4</v>
      </c>
      <c r="H8384" s="26">
        <v>0</v>
      </c>
      <c r="I8384" s="20">
        <v>0.33465865010000001</v>
      </c>
      <c r="J8384" s="24">
        <v>0.76759999999999995</v>
      </c>
      <c r="K8384" s="20">
        <v>0.1766496226</v>
      </c>
      <c r="L8384" s="20">
        <v>0.27932906730000001</v>
      </c>
      <c r="M8384" s="20">
        <v>1.2205623430000001E-3</v>
      </c>
      <c r="N8384" s="21">
        <v>0</v>
      </c>
    </row>
    <row r="8385" spans="1:14" ht="15" customHeight="1" outlineLevel="1" x14ac:dyDescent="0.3">
      <c r="A8385" s="12">
        <v>8383</v>
      </c>
      <c r="B8385" s="13">
        <v>1</v>
      </c>
      <c r="C8385" s="19">
        <v>1.36356330862205E-4</v>
      </c>
      <c r="D8385" s="20">
        <v>1.474459574E-4</v>
      </c>
      <c r="E8385" s="21">
        <v>0</v>
      </c>
      <c r="F8385" s="22">
        <v>1.8210014333043501E-4</v>
      </c>
      <c r="G8385" s="22">
        <v>1.14155251141553E-4</v>
      </c>
      <c r="H8385" s="26">
        <v>0</v>
      </c>
      <c r="I8385" s="20">
        <v>0.33970131889999999</v>
      </c>
      <c r="J8385" s="24">
        <v>0.72360000000000002</v>
      </c>
      <c r="K8385" s="20">
        <v>0.27246165080000001</v>
      </c>
      <c r="L8385" s="20">
        <v>0.32761295330000001</v>
      </c>
      <c r="M8385" s="20">
        <v>3.0341067709999999E-3</v>
      </c>
      <c r="N8385" s="21">
        <v>0</v>
      </c>
    </row>
    <row r="8386" spans="1:14" ht="15" customHeight="1" outlineLevel="1" x14ac:dyDescent="0.3">
      <c r="A8386" s="12">
        <v>8384</v>
      </c>
      <c r="B8386" s="13">
        <v>1</v>
      </c>
      <c r="C8386" s="19">
        <v>1.6758502293297799E-4</v>
      </c>
      <c r="D8386" s="20">
        <v>1.449506867E-4</v>
      </c>
      <c r="E8386" s="21">
        <v>0</v>
      </c>
      <c r="F8386" s="22">
        <v>1.58603350642637E-4</v>
      </c>
      <c r="G8386" s="22">
        <v>1.14155251141553E-4</v>
      </c>
      <c r="H8386" s="26">
        <v>1.1468260377968E-2</v>
      </c>
      <c r="I8386" s="20">
        <v>0.32544608219999999</v>
      </c>
      <c r="J8386" s="24">
        <v>0.70589999999999997</v>
      </c>
      <c r="K8386" s="20">
        <v>0.24251278309999999</v>
      </c>
      <c r="L8386" s="20">
        <v>0.3449680047</v>
      </c>
      <c r="M8386" s="20">
        <v>4.8586514900000002E-2</v>
      </c>
      <c r="N8386" s="21">
        <v>0</v>
      </c>
    </row>
    <row r="8387" spans="1:14" ht="15" customHeight="1" outlineLevel="1" x14ac:dyDescent="0.3">
      <c r="A8387" s="12">
        <v>8385</v>
      </c>
      <c r="B8387" s="13">
        <v>1</v>
      </c>
      <c r="C8387" s="19">
        <v>1.81032159480056E-4</v>
      </c>
      <c r="D8387" s="20">
        <v>1.2828146000000001E-4</v>
      </c>
      <c r="E8387" s="21">
        <v>0</v>
      </c>
      <c r="F8387" s="22">
        <v>1.4685495429873799E-4</v>
      </c>
      <c r="G8387" s="22">
        <v>1.14155251141553E-4</v>
      </c>
      <c r="H8387" s="26">
        <v>6.2187045711516703E-2</v>
      </c>
      <c r="I8387" s="20">
        <v>0.31826997670000001</v>
      </c>
      <c r="J8387" s="24">
        <v>0.6754</v>
      </c>
      <c r="K8387" s="20">
        <v>0.19186754319999999</v>
      </c>
      <c r="L8387" s="20">
        <v>0.3596082994</v>
      </c>
      <c r="M8387" s="20">
        <v>7.4782230549999995E-2</v>
      </c>
      <c r="N8387" s="20">
        <v>3.9445714289999996E-3</v>
      </c>
    </row>
    <row r="8388" spans="1:14" ht="15" customHeight="1" outlineLevel="1" x14ac:dyDescent="0.3">
      <c r="A8388" s="12">
        <v>8386</v>
      </c>
      <c r="B8388" s="13">
        <v>1</v>
      </c>
      <c r="C8388" s="19">
        <v>1.8427969335418101E-4</v>
      </c>
      <c r="D8388" s="20">
        <v>1.0508771389999999E-4</v>
      </c>
      <c r="E8388" s="21">
        <v>0</v>
      </c>
      <c r="F8388" s="22">
        <v>1.6447754881458699E-4</v>
      </c>
      <c r="G8388" s="22">
        <v>1.14155251141553E-4</v>
      </c>
      <c r="H8388" s="26">
        <v>0.152479405588758</v>
      </c>
      <c r="I8388" s="20">
        <v>0.30110550809999997</v>
      </c>
      <c r="J8388" s="24">
        <v>0.57189999999999996</v>
      </c>
      <c r="K8388" s="20">
        <v>0.2046505965</v>
      </c>
      <c r="L8388" s="20">
        <v>0.3515609851</v>
      </c>
      <c r="M8388" s="20">
        <v>5.0911128700000002E-2</v>
      </c>
      <c r="N8388" s="20">
        <v>1.8898285710000001E-2</v>
      </c>
    </row>
    <row r="8389" spans="1:14" ht="15" customHeight="1" outlineLevel="1" x14ac:dyDescent="0.3">
      <c r="A8389" s="12">
        <v>8387</v>
      </c>
      <c r="B8389" s="13">
        <v>1</v>
      </c>
      <c r="C8389" s="19">
        <v>1.8876862363225201E-4</v>
      </c>
      <c r="D8389" s="20">
        <v>8.2262122469999995E-5</v>
      </c>
      <c r="E8389" s="21">
        <v>0</v>
      </c>
      <c r="F8389" s="22">
        <v>1.87974341502385E-4</v>
      </c>
      <c r="G8389" s="22">
        <v>1.14155251141553E-4</v>
      </c>
      <c r="H8389" s="26">
        <v>0.19625262477790301</v>
      </c>
      <c r="I8389" s="20">
        <v>0.29732350660000001</v>
      </c>
      <c r="J8389" s="24">
        <v>0.6089</v>
      </c>
      <c r="K8389" s="20">
        <v>0.19235451670000001</v>
      </c>
      <c r="L8389" s="20">
        <v>0.34099282530000002</v>
      </c>
      <c r="M8389" s="20">
        <v>1.9118512220000002E-2</v>
      </c>
      <c r="N8389" s="21">
        <v>0</v>
      </c>
    </row>
    <row r="8390" spans="1:14" ht="15" customHeight="1" outlineLevel="1" x14ac:dyDescent="0.3">
      <c r="A8390" s="12">
        <v>8388</v>
      </c>
      <c r="B8390" s="13">
        <v>1</v>
      </c>
      <c r="C8390" s="19">
        <v>1.95332613239706E-4</v>
      </c>
      <c r="D8390" s="20">
        <v>6.0479636029999997E-5</v>
      </c>
      <c r="E8390" s="21">
        <v>0</v>
      </c>
      <c r="F8390" s="22">
        <v>2.0677177565262301E-4</v>
      </c>
      <c r="G8390" s="22">
        <v>1.14155251141553E-4</v>
      </c>
      <c r="H8390" s="26">
        <v>0.208043934743983</v>
      </c>
      <c r="I8390" s="20">
        <v>0.29955391780000001</v>
      </c>
      <c r="J8390" s="24">
        <v>0.73750000000000004</v>
      </c>
      <c r="K8390" s="20">
        <v>0.13866569270000001</v>
      </c>
      <c r="L8390" s="20">
        <v>0.32606166380000001</v>
      </c>
      <c r="M8390" s="20">
        <v>1.337349021E-3</v>
      </c>
      <c r="N8390" s="21">
        <v>0</v>
      </c>
    </row>
    <row r="8391" spans="1:14" ht="15" customHeight="1" outlineLevel="1" x14ac:dyDescent="0.3">
      <c r="A8391" s="12">
        <v>8389</v>
      </c>
      <c r="B8391" s="13">
        <v>1</v>
      </c>
      <c r="C8391" s="19">
        <v>1.9853952824479501E-4</v>
      </c>
      <c r="D8391" s="20">
        <v>4.6632928700000003E-5</v>
      </c>
      <c r="E8391" s="21">
        <v>0</v>
      </c>
      <c r="F8391" s="22">
        <v>1.87974341502385E-4</v>
      </c>
      <c r="G8391" s="22">
        <v>1.14155251141553E-4</v>
      </c>
      <c r="H8391" s="26">
        <v>0.20642868680342399</v>
      </c>
      <c r="I8391" s="20">
        <v>0.30401474010000001</v>
      </c>
      <c r="J8391" s="24">
        <v>0.67049999999999998</v>
      </c>
      <c r="K8391" s="20">
        <v>0.1115169223</v>
      </c>
      <c r="L8391" s="20">
        <v>0.3305216211</v>
      </c>
      <c r="M8391" s="20">
        <v>2.272746481E-2</v>
      </c>
      <c r="N8391" s="21">
        <v>0</v>
      </c>
    </row>
    <row r="8392" spans="1:14" ht="15" customHeight="1" outlineLevel="1" x14ac:dyDescent="0.3">
      <c r="A8392" s="12">
        <v>8390</v>
      </c>
      <c r="B8392" s="13">
        <v>1</v>
      </c>
      <c r="C8392" s="19">
        <v>1.9316318534069201E-4</v>
      </c>
      <c r="D8392" s="20">
        <v>4.3319536400000002E-5</v>
      </c>
      <c r="E8392" s="21">
        <v>0</v>
      </c>
      <c r="F8392" s="22">
        <v>1.90324020771165E-4</v>
      </c>
      <c r="G8392" s="22">
        <v>1.14155251141553E-4</v>
      </c>
      <c r="H8392" s="26">
        <v>0.15538685188176399</v>
      </c>
      <c r="I8392" s="20">
        <v>0.2893716059</v>
      </c>
      <c r="J8392" s="24">
        <v>0.38540000000000002</v>
      </c>
      <c r="K8392" s="20">
        <v>0.13452641830000001</v>
      </c>
      <c r="L8392" s="20">
        <v>0.2934845841</v>
      </c>
      <c r="M8392" s="20">
        <v>0.10673713579999999</v>
      </c>
      <c r="N8392" s="21">
        <v>0</v>
      </c>
    </row>
    <row r="8393" spans="1:14" ht="15" customHeight="1" outlineLevel="1" x14ac:dyDescent="0.3">
      <c r="A8393" s="12">
        <v>8391</v>
      </c>
      <c r="B8393" s="13">
        <v>1</v>
      </c>
      <c r="C8393" s="19">
        <v>1.8509521987100701E-4</v>
      </c>
      <c r="D8393" s="20">
        <v>5.2502950859999997E-5</v>
      </c>
      <c r="E8393" s="21">
        <v>0</v>
      </c>
      <c r="F8393" s="22">
        <v>2.1382081345896301E-4</v>
      </c>
      <c r="G8393" s="22">
        <v>1.14155251141553E-4</v>
      </c>
      <c r="H8393" s="26">
        <v>8.4477467291229194E-2</v>
      </c>
      <c r="I8393" s="20">
        <v>0.28801396429999998</v>
      </c>
      <c r="J8393" s="24">
        <v>0.36969999999999997</v>
      </c>
      <c r="K8393" s="20">
        <v>0.1508400292</v>
      </c>
      <c r="L8393" s="20">
        <v>0.3161721931</v>
      </c>
      <c r="M8393" s="20">
        <v>0.1339001655</v>
      </c>
      <c r="N8393" s="21">
        <v>0</v>
      </c>
    </row>
    <row r="8394" spans="1:14" ht="15" customHeight="1" outlineLevel="1" x14ac:dyDescent="0.3">
      <c r="A8394" s="12">
        <v>8392</v>
      </c>
      <c r="B8394" s="13">
        <v>1</v>
      </c>
      <c r="C8394" s="19">
        <v>1.7161542472835699E-4</v>
      </c>
      <c r="D8394" s="20">
        <v>7.3385503579999995E-5</v>
      </c>
      <c r="E8394" s="21">
        <v>0</v>
      </c>
      <c r="F8394" s="22">
        <v>2.23219530534082E-4</v>
      </c>
      <c r="G8394" s="22">
        <v>1.14155251141553E-4</v>
      </c>
      <c r="H8394" s="26">
        <v>2.7297690195445E-2</v>
      </c>
      <c r="I8394" s="20">
        <v>0.2686190846</v>
      </c>
      <c r="J8394" s="24">
        <v>0.51060000000000005</v>
      </c>
      <c r="K8394" s="20">
        <v>0.22108595079999999</v>
      </c>
      <c r="L8394" s="20">
        <v>0.34186542559999999</v>
      </c>
      <c r="M8394" s="20">
        <v>8.5976071870000004E-2</v>
      </c>
      <c r="N8394" s="21">
        <v>0</v>
      </c>
    </row>
    <row r="8395" spans="1:14" ht="15" customHeight="1" outlineLevel="1" x14ac:dyDescent="0.3">
      <c r="A8395" s="12">
        <v>8393</v>
      </c>
      <c r="B8395" s="13">
        <v>1</v>
      </c>
      <c r="C8395" s="19">
        <v>1.66581445002059E-4</v>
      </c>
      <c r="D8395" s="20">
        <v>8.9788840779999999E-5</v>
      </c>
      <c r="E8395" s="21">
        <v>0</v>
      </c>
      <c r="F8395" s="22">
        <v>2.23219530534082E-4</v>
      </c>
      <c r="G8395" s="22">
        <v>1.14155251141553E-4</v>
      </c>
      <c r="H8395" s="26">
        <v>0</v>
      </c>
      <c r="I8395" s="20">
        <v>0.26270364619999997</v>
      </c>
      <c r="J8395" s="24">
        <v>0.66190000000000004</v>
      </c>
      <c r="K8395" s="20">
        <v>0.31373265160000002</v>
      </c>
      <c r="L8395" s="20">
        <v>0.38142330810000002</v>
      </c>
      <c r="M8395" s="20">
        <v>2.5498245579999999E-2</v>
      </c>
      <c r="N8395" s="21">
        <v>0</v>
      </c>
    </row>
    <row r="8396" spans="1:14" ht="15" customHeight="1" outlineLevel="1" x14ac:dyDescent="0.3">
      <c r="A8396" s="12">
        <v>8394</v>
      </c>
      <c r="B8396" s="13">
        <v>1</v>
      </c>
      <c r="C8396" s="19">
        <v>1.8127272021125699E-4</v>
      </c>
      <c r="D8396" s="20">
        <v>9.6292907149999994E-5</v>
      </c>
      <c r="E8396" s="21">
        <v>0</v>
      </c>
      <c r="F8396" s="22">
        <v>1.6447754881458699E-4</v>
      </c>
      <c r="G8396" s="22">
        <v>1.14155251141553E-4</v>
      </c>
      <c r="H8396" s="26">
        <v>0</v>
      </c>
      <c r="I8396" s="20">
        <v>0.25174553919999998</v>
      </c>
      <c r="J8396" s="24">
        <v>0.73540000000000005</v>
      </c>
      <c r="K8396" s="20">
        <v>0.23983442899999999</v>
      </c>
      <c r="L8396" s="20">
        <v>0.4033352724</v>
      </c>
      <c r="M8396" s="20">
        <v>1.128600373E-3</v>
      </c>
      <c r="N8396" s="21">
        <v>0</v>
      </c>
    </row>
    <row r="8397" spans="1:14" ht="15" customHeight="1" outlineLevel="1" x14ac:dyDescent="0.3">
      <c r="A8397" s="12">
        <v>8395</v>
      </c>
      <c r="B8397" s="13">
        <v>1</v>
      </c>
      <c r="C8397" s="19">
        <v>1.9212304324376099E-4</v>
      </c>
      <c r="D8397" s="20">
        <v>1.0111982429999999E-4</v>
      </c>
      <c r="E8397" s="21">
        <v>0</v>
      </c>
      <c r="F8397" s="22">
        <v>1.1748396343899099E-4</v>
      </c>
      <c r="G8397" s="22">
        <v>1.14155251141553E-4</v>
      </c>
      <c r="H8397" s="26">
        <v>0</v>
      </c>
      <c r="I8397" s="20">
        <v>0.24980605119999999</v>
      </c>
      <c r="J8397" s="24">
        <v>0.74370000000000003</v>
      </c>
      <c r="K8397" s="20">
        <v>0.10871682489999999</v>
      </c>
      <c r="L8397" s="20">
        <v>0.38568935430000001</v>
      </c>
      <c r="M8397" s="20">
        <v>1.8864382680000001E-3</v>
      </c>
      <c r="N8397" s="21">
        <v>0</v>
      </c>
    </row>
    <row r="8398" spans="1:14" ht="15" customHeight="1" outlineLevel="1" x14ac:dyDescent="0.3">
      <c r="A8398" s="12">
        <v>8396</v>
      </c>
      <c r="B8398" s="13">
        <v>1</v>
      </c>
      <c r="C8398" s="19">
        <v>1.89394641369528E-4</v>
      </c>
      <c r="D8398" s="20">
        <v>1.0656033270000001E-4</v>
      </c>
      <c r="E8398" s="21">
        <v>0</v>
      </c>
      <c r="F8398" s="22">
        <v>8.8112972579242903E-5</v>
      </c>
      <c r="G8398" s="22">
        <v>1.14155251141553E-4</v>
      </c>
      <c r="H8398" s="26">
        <v>0</v>
      </c>
      <c r="I8398" s="20">
        <v>0.2494181536</v>
      </c>
      <c r="J8398" s="24">
        <v>0.74470000000000003</v>
      </c>
      <c r="K8398" s="20">
        <v>9.8490382269999996E-2</v>
      </c>
      <c r="L8398" s="20">
        <v>0.3419623812</v>
      </c>
      <c r="M8398" s="20">
        <v>3.6908648609999997E-2</v>
      </c>
      <c r="N8398" s="21">
        <v>0</v>
      </c>
    </row>
    <row r="8399" spans="1:14" ht="15" customHeight="1" outlineLevel="1" x14ac:dyDescent="0.3">
      <c r="A8399" s="12">
        <v>8397</v>
      </c>
      <c r="B8399" s="13">
        <v>1</v>
      </c>
      <c r="C8399" s="19">
        <v>1.6752472812060499E-4</v>
      </c>
      <c r="D8399" s="20">
        <v>1.12491714E-4</v>
      </c>
      <c r="E8399" s="21">
        <v>0</v>
      </c>
      <c r="F8399" s="22">
        <v>5.87419817194953E-5</v>
      </c>
      <c r="G8399" s="22">
        <v>1.14155251141553E-4</v>
      </c>
      <c r="H8399" s="26">
        <v>0</v>
      </c>
      <c r="I8399" s="20">
        <v>0.25620636149999998</v>
      </c>
      <c r="J8399" s="24">
        <v>0.74580000000000002</v>
      </c>
      <c r="K8399" s="20">
        <v>7.4019965909999999E-2</v>
      </c>
      <c r="L8399" s="20">
        <v>0.31849912740000003</v>
      </c>
      <c r="M8399" s="20">
        <v>6.016074465E-2</v>
      </c>
      <c r="N8399" s="21">
        <v>0</v>
      </c>
    </row>
    <row r="8400" spans="1:14" ht="15" customHeight="1" outlineLevel="1" x14ac:dyDescent="0.3">
      <c r="A8400" s="12">
        <v>8398</v>
      </c>
      <c r="B8400" s="13">
        <v>1</v>
      </c>
      <c r="C8400" s="19">
        <v>1.4579835594361799E-4</v>
      </c>
      <c r="D8400" s="20">
        <v>1.185253604E-4</v>
      </c>
      <c r="E8400" s="21">
        <v>0</v>
      </c>
      <c r="F8400" s="22">
        <v>3.7594868300476997E-5</v>
      </c>
      <c r="G8400" s="22">
        <v>1.14155251141553E-4</v>
      </c>
      <c r="H8400" s="26">
        <v>0</v>
      </c>
      <c r="I8400" s="20">
        <v>0.2521334368</v>
      </c>
      <c r="J8400" s="24">
        <v>0.75190000000000001</v>
      </c>
      <c r="K8400" s="20">
        <v>8.2785488190000006E-2</v>
      </c>
      <c r="L8400" s="20">
        <v>0.30017452010000001</v>
      </c>
      <c r="M8400" s="20">
        <v>4.2661774049999997E-2</v>
      </c>
      <c r="N8400" s="21">
        <v>0</v>
      </c>
    </row>
    <row r="8401" spans="1:14" ht="15" customHeight="1" outlineLevel="1" x14ac:dyDescent="0.3">
      <c r="A8401" s="12">
        <v>8399</v>
      </c>
      <c r="B8401" s="13">
        <v>1</v>
      </c>
      <c r="C8401" s="19">
        <v>1.4301462597719999E-4</v>
      </c>
      <c r="D8401" s="20">
        <v>1.2400677490000001E-4</v>
      </c>
      <c r="E8401" s="21">
        <v>0</v>
      </c>
      <c r="F8401" s="22">
        <v>2.3496792687798098E-5</v>
      </c>
      <c r="G8401" s="22">
        <v>1.14155251141553E-4</v>
      </c>
      <c r="H8401" s="26">
        <v>0</v>
      </c>
      <c r="I8401" s="20">
        <v>0.25465477110000001</v>
      </c>
      <c r="J8401" s="24">
        <v>0.74880000000000002</v>
      </c>
      <c r="K8401" s="20">
        <v>6.7932797660000002E-2</v>
      </c>
      <c r="L8401" s="20">
        <v>0.287279426</v>
      </c>
      <c r="M8401" s="20">
        <v>1.7069503980000001E-2</v>
      </c>
      <c r="N8401" s="21">
        <v>0</v>
      </c>
    </row>
    <row r="8402" spans="1:14" ht="15" customHeight="1" outlineLevel="1" x14ac:dyDescent="0.3">
      <c r="A8402" s="12">
        <v>8400</v>
      </c>
      <c r="B8402" s="13">
        <v>1</v>
      </c>
      <c r="C8402" s="19">
        <v>1.4460046749400601E-4</v>
      </c>
      <c r="D8402" s="20">
        <v>1.292427528E-4</v>
      </c>
      <c r="E8402" s="21">
        <v>0</v>
      </c>
      <c r="F8402" s="22">
        <v>9.3987170751192492E-6</v>
      </c>
      <c r="G8402" s="22">
        <v>1.14155251141553E-4</v>
      </c>
      <c r="H8402" s="26">
        <v>0</v>
      </c>
      <c r="I8402" s="20">
        <v>0.25804887510000002</v>
      </c>
      <c r="J8402" s="24">
        <v>0.74370000000000003</v>
      </c>
      <c r="K8402" s="20">
        <v>6.2941319699999998E-2</v>
      </c>
      <c r="L8402" s="20">
        <v>0.2484971883</v>
      </c>
      <c r="M8402" s="20">
        <v>1.337349021E-3</v>
      </c>
      <c r="N8402" s="21">
        <v>0</v>
      </c>
    </row>
    <row r="8403" spans="1:14" ht="15" customHeight="1" outlineLevel="1" x14ac:dyDescent="0.3">
      <c r="A8403" s="12">
        <v>8401</v>
      </c>
      <c r="B8403" s="13">
        <v>1</v>
      </c>
      <c r="C8403" s="19">
        <v>1.2793848242262501E-4</v>
      </c>
      <c r="D8403" s="20">
        <v>1.3492869759999999E-4</v>
      </c>
      <c r="E8403" s="21">
        <v>0</v>
      </c>
      <c r="F8403" s="22">
        <v>5.8741981719495297E-6</v>
      </c>
      <c r="G8403" s="22">
        <v>1.14155251141553E-4</v>
      </c>
      <c r="H8403" s="26">
        <v>0</v>
      </c>
      <c r="I8403" s="20">
        <v>0.25416989909999999</v>
      </c>
      <c r="J8403" s="24">
        <v>0.73850000000000005</v>
      </c>
      <c r="K8403" s="20">
        <v>4.6384222060000001E-2</v>
      </c>
      <c r="L8403" s="20">
        <v>0.21359317429999999</v>
      </c>
      <c r="M8403" s="20">
        <v>1.737811438E-2</v>
      </c>
      <c r="N8403" s="21">
        <v>0</v>
      </c>
    </row>
    <row r="8404" spans="1:14" ht="15" customHeight="1" outlineLevel="1" x14ac:dyDescent="0.3">
      <c r="A8404" s="12">
        <v>8402</v>
      </c>
      <c r="B8404" s="13">
        <v>1</v>
      </c>
      <c r="C8404" s="19">
        <v>1.1426772137853201E-4</v>
      </c>
      <c r="D8404" s="20">
        <v>1.4079871979999999E-4</v>
      </c>
      <c r="E8404" s="21">
        <v>0</v>
      </c>
      <c r="F8404" s="22">
        <v>2.3496792687798102E-6</v>
      </c>
      <c r="G8404" s="22">
        <v>1.14155251141553E-4</v>
      </c>
      <c r="H8404" s="26">
        <v>0</v>
      </c>
      <c r="I8404" s="20">
        <v>0.25475174550000002</v>
      </c>
      <c r="J8404" s="24">
        <v>0.72360000000000002</v>
      </c>
      <c r="K8404" s="20">
        <v>3.4453372289999999E-2</v>
      </c>
      <c r="L8404" s="20">
        <v>0.21330230750000001</v>
      </c>
      <c r="M8404" s="20">
        <v>8.4503691879999995E-2</v>
      </c>
      <c r="N8404" s="21">
        <v>0</v>
      </c>
    </row>
    <row r="8405" spans="1:14" ht="15" customHeight="1" outlineLevel="1" x14ac:dyDescent="0.3">
      <c r="A8405" s="12">
        <v>8403</v>
      </c>
      <c r="B8405" s="13">
        <v>1</v>
      </c>
      <c r="C8405" s="19">
        <v>1.0527299664956501E-4</v>
      </c>
      <c r="D8405" s="20">
        <v>1.4484842149999999E-4</v>
      </c>
      <c r="E8405" s="21">
        <v>0</v>
      </c>
      <c r="F8405" s="22">
        <v>1.17483963438991E-6</v>
      </c>
      <c r="G8405" s="22">
        <v>1.14155251141553E-4</v>
      </c>
      <c r="H8405" s="26">
        <v>0</v>
      </c>
      <c r="I8405" s="20">
        <v>0.26183087659999998</v>
      </c>
      <c r="J8405" s="24">
        <v>0.70250000000000001</v>
      </c>
      <c r="K8405" s="20">
        <v>5.880204529E-2</v>
      </c>
      <c r="L8405" s="20">
        <v>0.21679270889999999</v>
      </c>
      <c r="M8405" s="20">
        <v>0.10529342780000001</v>
      </c>
      <c r="N8405" s="21">
        <v>0</v>
      </c>
    </row>
    <row r="8406" spans="1:14" ht="15" customHeight="1" outlineLevel="1" x14ac:dyDescent="0.3">
      <c r="A8406" s="12">
        <v>8404</v>
      </c>
      <c r="B8406" s="13">
        <v>1</v>
      </c>
      <c r="C8406" s="19">
        <v>9.1325383105247501E-5</v>
      </c>
      <c r="D8406" s="20">
        <v>1.4897993540000001E-4</v>
      </c>
      <c r="E8406" s="21">
        <v>0</v>
      </c>
      <c r="F8406" s="22">
        <v>1.40980756126789E-5</v>
      </c>
      <c r="G8406" s="22">
        <v>1.14155251141553E-4</v>
      </c>
      <c r="H8406" s="26">
        <v>0</v>
      </c>
      <c r="I8406" s="20">
        <v>0.26367339020000002</v>
      </c>
      <c r="J8406" s="24">
        <v>0.68620000000000003</v>
      </c>
      <c r="K8406" s="20">
        <v>6.4402240080000006E-2</v>
      </c>
      <c r="L8406" s="20">
        <v>0.2185379096</v>
      </c>
      <c r="M8406" s="20">
        <v>6.8346712089999997E-2</v>
      </c>
      <c r="N8406" s="21">
        <v>0</v>
      </c>
    </row>
    <row r="8407" spans="1:14" ht="15" customHeight="1" outlineLevel="1" x14ac:dyDescent="0.3">
      <c r="A8407" s="12">
        <v>8405</v>
      </c>
      <c r="B8407" s="13">
        <v>1</v>
      </c>
      <c r="C8407" s="19">
        <v>8.6613678637435993E-5</v>
      </c>
      <c r="D8407" s="20">
        <v>1.553203774E-4</v>
      </c>
      <c r="E8407" s="21">
        <v>0</v>
      </c>
      <c r="F8407" s="22">
        <v>3.7594868300476997E-5</v>
      </c>
      <c r="G8407" s="22">
        <v>1.14155251141553E-4</v>
      </c>
      <c r="H8407" s="26">
        <v>0</v>
      </c>
      <c r="I8407" s="20">
        <v>0.28103180760000002</v>
      </c>
      <c r="J8407" s="24">
        <v>0.69789999999999996</v>
      </c>
      <c r="K8407" s="20">
        <v>0.1008035062</v>
      </c>
      <c r="L8407" s="20">
        <v>0.22600349040000001</v>
      </c>
      <c r="M8407" s="20">
        <v>2.037390817E-2</v>
      </c>
      <c r="N8407" s="21">
        <v>0</v>
      </c>
    </row>
    <row r="8408" spans="1:14" ht="15" customHeight="1" outlineLevel="1" x14ac:dyDescent="0.3">
      <c r="A8408" s="12">
        <v>8406</v>
      </c>
      <c r="B8408" s="13">
        <v>1</v>
      </c>
      <c r="C8408" s="19">
        <v>9.6952685266468505E-5</v>
      </c>
      <c r="D8408" s="20">
        <v>1.6168127249999999E-4</v>
      </c>
      <c r="E8408" s="21">
        <v>0</v>
      </c>
      <c r="F8408" s="22">
        <v>9.3987170751192502E-5</v>
      </c>
      <c r="G8408" s="22">
        <v>1.14155251141553E-4</v>
      </c>
      <c r="H8408" s="26">
        <v>0</v>
      </c>
      <c r="I8408" s="20">
        <v>0.30003878979999998</v>
      </c>
      <c r="J8408" s="24">
        <v>0.69899999999999995</v>
      </c>
      <c r="K8408" s="20">
        <v>0.28901874849999998</v>
      </c>
      <c r="L8408" s="20">
        <v>0.26711266239999998</v>
      </c>
      <c r="M8408" s="20">
        <v>1.0413776340000001E-3</v>
      </c>
      <c r="N8408" s="21">
        <v>0</v>
      </c>
    </row>
    <row r="8409" spans="1:14" ht="15" customHeight="1" outlineLevel="1" x14ac:dyDescent="0.3">
      <c r="A8409" s="12">
        <v>8407</v>
      </c>
      <c r="B8409" s="13">
        <v>1</v>
      </c>
      <c r="C8409" s="19">
        <v>1.2442805083179799E-4</v>
      </c>
      <c r="D8409" s="20">
        <v>1.6714223389999999E-4</v>
      </c>
      <c r="E8409" s="21">
        <v>0</v>
      </c>
      <c r="F8409" s="22">
        <v>1.8210014333043501E-4</v>
      </c>
      <c r="G8409" s="22">
        <v>1.14155251141553E-4</v>
      </c>
      <c r="H8409" s="26">
        <v>0</v>
      </c>
      <c r="I8409" s="20">
        <v>0.32195500389999998</v>
      </c>
      <c r="J8409" s="24">
        <v>0.73009999999999997</v>
      </c>
      <c r="K8409" s="20">
        <v>0.25334794249999998</v>
      </c>
      <c r="L8409" s="20">
        <v>0.3223773512</v>
      </c>
      <c r="M8409" s="20">
        <v>1.072239757E-3</v>
      </c>
      <c r="N8409" s="21">
        <v>0</v>
      </c>
    </row>
    <row r="8410" spans="1:14" ht="15" customHeight="1" outlineLevel="1" x14ac:dyDescent="0.3">
      <c r="A8410" s="12">
        <v>8408</v>
      </c>
      <c r="B8410" s="13">
        <v>1</v>
      </c>
      <c r="C8410" s="19">
        <v>1.54144321377333E-4</v>
      </c>
      <c r="D8410" s="20">
        <v>1.703942671E-4</v>
      </c>
      <c r="E8410" s="21">
        <v>0</v>
      </c>
      <c r="F8410" s="22">
        <v>1.58603350642637E-4</v>
      </c>
      <c r="G8410" s="22">
        <v>1.14155251141553E-4</v>
      </c>
      <c r="H8410" s="26">
        <v>1.1791309966079799E-2</v>
      </c>
      <c r="I8410" s="20">
        <v>0.34629557799999999</v>
      </c>
      <c r="J8410" s="24">
        <v>0.7137</v>
      </c>
      <c r="K8410" s="20">
        <v>0.1531531532</v>
      </c>
      <c r="L8410" s="20">
        <v>0.34458018229999998</v>
      </c>
      <c r="M8410" s="20">
        <v>2.727010744E-2</v>
      </c>
      <c r="N8410" s="21">
        <v>0</v>
      </c>
    </row>
    <row r="8411" spans="1:14" ht="15" customHeight="1" outlineLevel="1" x14ac:dyDescent="0.3">
      <c r="A8411" s="12">
        <v>8409</v>
      </c>
      <c r="B8411" s="13">
        <v>1</v>
      </c>
      <c r="C8411" s="19">
        <v>1.6689943981984499E-4</v>
      </c>
      <c r="D8411" s="20">
        <v>1.5157747129999999E-4</v>
      </c>
      <c r="E8411" s="21">
        <v>0</v>
      </c>
      <c r="F8411" s="22">
        <v>1.4685495429873799E-4</v>
      </c>
      <c r="G8411" s="22">
        <v>1.14155251141553E-4</v>
      </c>
      <c r="H8411" s="26">
        <v>7.9954773057664394E-2</v>
      </c>
      <c r="I8411" s="20">
        <v>0.35327773470000001</v>
      </c>
      <c r="J8411" s="24">
        <v>0.67659999999999998</v>
      </c>
      <c r="K8411" s="20">
        <v>0.15303140979999999</v>
      </c>
      <c r="L8411" s="20">
        <v>0.35514834210000001</v>
      </c>
      <c r="M8411" s="20">
        <v>4.7581308869999998E-2</v>
      </c>
      <c r="N8411" s="20">
        <v>4.0002857139999999E-3</v>
      </c>
    </row>
    <row r="8412" spans="1:14" ht="15" customHeight="1" outlineLevel="1" x14ac:dyDescent="0.3">
      <c r="A8412" s="12">
        <v>8410</v>
      </c>
      <c r="B8412" s="13">
        <v>1</v>
      </c>
      <c r="C8412" s="19">
        <v>1.7152117798274101E-4</v>
      </c>
      <c r="D8412" s="20">
        <v>1.197320897E-4</v>
      </c>
      <c r="E8412" s="21">
        <v>0</v>
      </c>
      <c r="F8412" s="22">
        <v>1.6447754881458699E-4</v>
      </c>
      <c r="G8412" s="22">
        <v>1.14155251141553E-4</v>
      </c>
      <c r="H8412" s="26">
        <v>0.17105475690518501</v>
      </c>
      <c r="I8412" s="20">
        <v>0.3277734678</v>
      </c>
      <c r="J8412" s="24">
        <v>0.60350000000000004</v>
      </c>
      <c r="K8412" s="20">
        <v>0.1796932067</v>
      </c>
      <c r="L8412" s="20">
        <v>0.35495443090000001</v>
      </c>
      <c r="M8412" s="20">
        <v>3.5355442219999998E-2</v>
      </c>
      <c r="N8412" s="20">
        <v>4.3356857140000003E-2</v>
      </c>
    </row>
    <row r="8413" spans="1:14" ht="15" customHeight="1" outlineLevel="1" x14ac:dyDescent="0.3">
      <c r="A8413" s="12">
        <v>8411</v>
      </c>
      <c r="B8413" s="13">
        <v>1</v>
      </c>
      <c r="C8413" s="19">
        <v>1.76239256529978E-4</v>
      </c>
      <c r="D8413" s="20">
        <v>9.0934210960000005E-5</v>
      </c>
      <c r="E8413" s="21">
        <v>0</v>
      </c>
      <c r="F8413" s="22">
        <v>1.87974341502385E-4</v>
      </c>
      <c r="G8413" s="22">
        <v>1.14155251141553E-4</v>
      </c>
      <c r="H8413" s="26">
        <v>0.24567921175900501</v>
      </c>
      <c r="I8413" s="20">
        <v>0.28258339799999999</v>
      </c>
      <c r="J8413" s="24">
        <v>0.52500000000000002</v>
      </c>
      <c r="K8413" s="20">
        <v>0.17372778180000001</v>
      </c>
      <c r="L8413" s="20">
        <v>0.3223773512</v>
      </c>
      <c r="M8413" s="20">
        <v>1.5172389430000001E-2</v>
      </c>
      <c r="N8413" s="20">
        <v>8.0763428570000004E-2</v>
      </c>
    </row>
    <row r="8414" spans="1:14" ht="15" customHeight="1" outlineLevel="1" x14ac:dyDescent="0.3">
      <c r="A8414" s="12">
        <v>8412</v>
      </c>
      <c r="B8414" s="13">
        <v>1</v>
      </c>
      <c r="C8414" s="19">
        <v>1.8247807359225799E-4</v>
      </c>
      <c r="D8414" s="20">
        <v>6.4283901270000004E-5</v>
      </c>
      <c r="E8414" s="21">
        <v>0</v>
      </c>
      <c r="F8414" s="22">
        <v>2.0677177565262301E-4</v>
      </c>
      <c r="G8414" s="22">
        <v>1.14155251141553E-4</v>
      </c>
      <c r="H8414" s="26">
        <v>0.25633984816669397</v>
      </c>
      <c r="I8414" s="20">
        <v>0.2608611327</v>
      </c>
      <c r="J8414" s="24">
        <v>0.48880000000000001</v>
      </c>
      <c r="K8414" s="20">
        <v>0.1157779401</v>
      </c>
      <c r="L8414" s="20">
        <v>0.30414969939999997</v>
      </c>
      <c r="M8414" s="20">
        <v>1.337349021E-3</v>
      </c>
      <c r="N8414" s="20">
        <v>0.42760714290000001</v>
      </c>
    </row>
    <row r="8415" spans="1:14" ht="15" customHeight="1" outlineLevel="1" x14ac:dyDescent="0.3">
      <c r="A8415" s="12">
        <v>8413</v>
      </c>
      <c r="B8415" s="13">
        <v>1</v>
      </c>
      <c r="C8415" s="19">
        <v>1.85264866225349E-4</v>
      </c>
      <c r="D8415" s="20">
        <v>4.6898818199999998E-5</v>
      </c>
      <c r="E8415" s="21">
        <v>0</v>
      </c>
      <c r="F8415" s="22">
        <v>1.87974341502385E-4</v>
      </c>
      <c r="G8415" s="22">
        <v>1.14155251141553E-4</v>
      </c>
      <c r="H8415" s="26">
        <v>0.22710386044257799</v>
      </c>
      <c r="I8415" s="20">
        <v>0.2450543057</v>
      </c>
      <c r="J8415" s="24">
        <v>0.44490000000000002</v>
      </c>
      <c r="K8415" s="20">
        <v>0.1132213294</v>
      </c>
      <c r="L8415" s="20">
        <v>0.29687802990000001</v>
      </c>
      <c r="M8415" s="20">
        <v>1.376013035E-2</v>
      </c>
      <c r="N8415" s="20">
        <v>9.1583142859999994E-2</v>
      </c>
    </row>
    <row r="8416" spans="1:14" ht="15" customHeight="1" outlineLevel="1" x14ac:dyDescent="0.3">
      <c r="A8416" s="12">
        <v>8414</v>
      </c>
      <c r="B8416" s="13">
        <v>1</v>
      </c>
      <c r="C8416" s="19">
        <v>1.8037137740586901E-4</v>
      </c>
      <c r="D8416" s="20">
        <v>4.2890022580000001E-5</v>
      </c>
      <c r="E8416" s="21">
        <v>0</v>
      </c>
      <c r="F8416" s="22">
        <v>1.90324020771165E-4</v>
      </c>
      <c r="G8416" s="22">
        <v>1.14155251141553E-4</v>
      </c>
      <c r="H8416" s="26">
        <v>0.18171539331287401</v>
      </c>
      <c r="I8416" s="20">
        <v>0.23506594259999999</v>
      </c>
      <c r="J8416" s="24">
        <v>0.49609999999999999</v>
      </c>
      <c r="K8416" s="20">
        <v>0.1351351351</v>
      </c>
      <c r="L8416" s="20">
        <v>0.29794454139999998</v>
      </c>
      <c r="M8416" s="20">
        <v>6.912316181E-2</v>
      </c>
      <c r="N8416" s="20">
        <v>1.2056571429999999E-2</v>
      </c>
    </row>
    <row r="8417" spans="1:14" ht="15" customHeight="1" outlineLevel="1" x14ac:dyDescent="0.3">
      <c r="A8417" s="12">
        <v>8415</v>
      </c>
      <c r="B8417" s="13">
        <v>1</v>
      </c>
      <c r="C8417" s="19">
        <v>1.7097836374694E-4</v>
      </c>
      <c r="D8417" s="20">
        <v>5.5714077969999999E-5</v>
      </c>
      <c r="E8417" s="21">
        <v>0</v>
      </c>
      <c r="F8417" s="22">
        <v>2.1382081345896301E-4</v>
      </c>
      <c r="G8417" s="22">
        <v>1.14155251141553E-4</v>
      </c>
      <c r="H8417" s="26">
        <v>9.7560975609756101E-2</v>
      </c>
      <c r="I8417" s="20">
        <v>0.2401086113</v>
      </c>
      <c r="J8417" s="24">
        <v>0.57330000000000003</v>
      </c>
      <c r="K8417" s="20">
        <v>0.14828341859999999</v>
      </c>
      <c r="L8417" s="20">
        <v>0.3240255963</v>
      </c>
      <c r="M8417" s="20">
        <v>8.5590337330000002E-2</v>
      </c>
      <c r="N8417" s="20">
        <v>0.3993265714</v>
      </c>
    </row>
    <row r="8418" spans="1:14" ht="15" customHeight="1" outlineLevel="1" x14ac:dyDescent="0.3">
      <c r="A8418" s="12">
        <v>8416</v>
      </c>
      <c r="B8418" s="13">
        <v>1</v>
      </c>
      <c r="C8418" s="19">
        <v>1.5536277573230099E-4</v>
      </c>
      <c r="D8418" s="20">
        <v>8.5084641829999996E-5</v>
      </c>
      <c r="E8418" s="21">
        <v>0</v>
      </c>
      <c r="F8418" s="22">
        <v>2.23219530534082E-4</v>
      </c>
      <c r="G8418" s="22">
        <v>1.14155251141553E-4</v>
      </c>
      <c r="H8418" s="26">
        <v>2.95590373122274E-2</v>
      </c>
      <c r="I8418" s="20">
        <v>0.26600077579999998</v>
      </c>
      <c r="J8418" s="24">
        <v>0.62090000000000001</v>
      </c>
      <c r="K8418" s="20">
        <v>0.2386169954</v>
      </c>
      <c r="L8418" s="20">
        <v>0.33798720189999998</v>
      </c>
      <c r="M8418" s="20">
        <v>5.6118905310000002E-2</v>
      </c>
      <c r="N8418" s="20">
        <v>0.2561742857</v>
      </c>
    </row>
    <row r="8419" spans="1:14" ht="15" customHeight="1" outlineLevel="1" x14ac:dyDescent="0.3">
      <c r="A8419" s="12">
        <v>8417</v>
      </c>
      <c r="B8419" s="13">
        <v>1</v>
      </c>
      <c r="C8419" s="19">
        <v>1.50049570066557E-4</v>
      </c>
      <c r="D8419" s="20">
        <v>1.058853824E-4</v>
      </c>
      <c r="E8419" s="21">
        <v>0</v>
      </c>
      <c r="F8419" s="22">
        <v>2.23219530534082E-4</v>
      </c>
      <c r="G8419" s="22">
        <v>1.14155251141553E-4</v>
      </c>
      <c r="H8419" s="26">
        <v>0</v>
      </c>
      <c r="I8419" s="20">
        <v>0.31206361519999998</v>
      </c>
      <c r="J8419" s="24">
        <v>0.68500000000000005</v>
      </c>
      <c r="K8419" s="20">
        <v>0.25553932309999999</v>
      </c>
      <c r="L8419" s="20">
        <v>0.37386077179999999</v>
      </c>
      <c r="M8419" s="20">
        <v>1.6807906970000001E-2</v>
      </c>
      <c r="N8419" s="21">
        <v>0</v>
      </c>
    </row>
    <row r="8420" spans="1:14" ht="15" customHeight="1" outlineLevel="1" x14ac:dyDescent="0.3">
      <c r="A8420" s="12">
        <v>8418</v>
      </c>
      <c r="B8420" s="13">
        <v>1</v>
      </c>
      <c r="C8420" s="19">
        <v>1.66523484373101E-4</v>
      </c>
      <c r="D8420" s="20">
        <v>1.13575725E-4</v>
      </c>
      <c r="E8420" s="21">
        <v>0</v>
      </c>
      <c r="F8420" s="22">
        <v>1.6447754881458699E-4</v>
      </c>
      <c r="G8420" s="22">
        <v>1.14155251141553E-4</v>
      </c>
      <c r="H8420" s="26">
        <v>0</v>
      </c>
      <c r="I8420" s="20">
        <v>0.34493793639999998</v>
      </c>
      <c r="J8420" s="24">
        <v>0.80589999999999995</v>
      </c>
      <c r="K8420" s="20">
        <v>0.18480642799999999</v>
      </c>
      <c r="L8420" s="20">
        <v>0.41138258680000001</v>
      </c>
      <c r="M8420" s="20">
        <v>9.7492743609999997E-4</v>
      </c>
      <c r="N8420" s="21">
        <v>0</v>
      </c>
    </row>
    <row r="8421" spans="1:14" ht="15" customHeight="1" outlineLevel="1" x14ac:dyDescent="0.3">
      <c r="A8421" s="12">
        <v>8419</v>
      </c>
      <c r="B8421" s="13">
        <v>1</v>
      </c>
      <c r="C8421" s="19">
        <v>1.7842389114429999E-4</v>
      </c>
      <c r="D8421" s="20">
        <v>1.201002444E-4</v>
      </c>
      <c r="E8421" s="21">
        <v>0</v>
      </c>
      <c r="F8421" s="22">
        <v>1.1748396343899099E-4</v>
      </c>
      <c r="G8421" s="22">
        <v>1.14155251141553E-4</v>
      </c>
      <c r="H8421" s="26">
        <v>0</v>
      </c>
      <c r="I8421" s="20">
        <v>0.34600465479999998</v>
      </c>
      <c r="J8421" s="24">
        <v>0.79059999999999997</v>
      </c>
      <c r="K8421" s="20">
        <v>0.1252739226</v>
      </c>
      <c r="L8421" s="20">
        <v>0.39586969170000003</v>
      </c>
      <c r="M8421" s="20">
        <v>6.2251507310000004E-4</v>
      </c>
      <c r="N8421" s="21">
        <v>0</v>
      </c>
    </row>
    <row r="8422" spans="1:14" ht="15" customHeight="1" outlineLevel="1" x14ac:dyDescent="0.3">
      <c r="A8422" s="12">
        <v>8420</v>
      </c>
      <c r="B8422" s="13">
        <v>1</v>
      </c>
      <c r="C8422" s="19">
        <v>1.7513289422401099E-4</v>
      </c>
      <c r="D8422" s="20">
        <v>1.261134379E-4</v>
      </c>
      <c r="E8422" s="21">
        <v>0</v>
      </c>
      <c r="F8422" s="22">
        <v>8.8112972579242903E-5</v>
      </c>
      <c r="G8422" s="22">
        <v>1.14155251141553E-4</v>
      </c>
      <c r="H8422" s="26">
        <v>0</v>
      </c>
      <c r="I8422" s="20">
        <v>0.33068269979999998</v>
      </c>
      <c r="J8422" s="24">
        <v>0.68500000000000005</v>
      </c>
      <c r="K8422" s="20">
        <v>5.7462868270000002E-2</v>
      </c>
      <c r="L8422" s="20">
        <v>0.33158813259999997</v>
      </c>
      <c r="M8422" s="20">
        <v>2.0896078450000001E-2</v>
      </c>
      <c r="N8422" s="21">
        <v>0</v>
      </c>
    </row>
    <row r="8423" spans="1:14" ht="15" customHeight="1" outlineLevel="1" x14ac:dyDescent="0.3">
      <c r="A8423" s="12">
        <v>8421</v>
      </c>
      <c r="B8423" s="13">
        <v>1</v>
      </c>
      <c r="C8423" s="19">
        <v>1.5504006994497099E-4</v>
      </c>
      <c r="D8423" s="20">
        <v>1.3163575840000001E-4</v>
      </c>
      <c r="E8423" s="21">
        <v>0</v>
      </c>
      <c r="F8423" s="22">
        <v>5.87419817194953E-5</v>
      </c>
      <c r="G8423" s="22">
        <v>1.14155251141553E-4</v>
      </c>
      <c r="H8423" s="26">
        <v>0</v>
      </c>
      <c r="I8423" s="20">
        <v>0.30498448410000001</v>
      </c>
      <c r="J8423" s="24">
        <v>0.6008</v>
      </c>
      <c r="K8423" s="20">
        <v>6.5497930359999998E-2</v>
      </c>
      <c r="L8423" s="20">
        <v>0.30259840989999998</v>
      </c>
      <c r="M8423" s="20">
        <v>3.8884822819999998E-2</v>
      </c>
      <c r="N8423" s="21">
        <v>0</v>
      </c>
    </row>
    <row r="8424" spans="1:14" ht="15" customHeight="1" outlineLevel="1" x14ac:dyDescent="0.3">
      <c r="A8424" s="12">
        <v>8422</v>
      </c>
      <c r="B8424" s="13">
        <v>1</v>
      </c>
      <c r="C8424" s="19">
        <v>1.34127246019852E-4</v>
      </c>
      <c r="D8424" s="20">
        <v>1.3852843249999999E-4</v>
      </c>
      <c r="E8424" s="21">
        <v>0</v>
      </c>
      <c r="F8424" s="22">
        <v>3.7594868300476997E-5</v>
      </c>
      <c r="G8424" s="22">
        <v>1.14155251141553E-4</v>
      </c>
      <c r="H8424" s="26">
        <v>0</v>
      </c>
      <c r="I8424" s="20">
        <v>0.28355314199999998</v>
      </c>
      <c r="J8424" s="24">
        <v>0.54369999999999996</v>
      </c>
      <c r="K8424" s="20">
        <v>0.10664718770000001</v>
      </c>
      <c r="L8424" s="20">
        <v>0.29067287180000001</v>
      </c>
      <c r="M8424" s="20">
        <v>3.015088891E-2</v>
      </c>
      <c r="N8424" s="21">
        <v>0</v>
      </c>
    </row>
    <row r="8425" spans="1:14" ht="15" customHeight="1" outlineLevel="1" x14ac:dyDescent="0.3">
      <c r="A8425" s="12">
        <v>8423</v>
      </c>
      <c r="B8425" s="13">
        <v>1</v>
      </c>
      <c r="C8425" s="19">
        <v>1.32452171934811E-4</v>
      </c>
      <c r="D8425" s="20">
        <v>1.4425528340000001E-4</v>
      </c>
      <c r="E8425" s="21">
        <v>0</v>
      </c>
      <c r="F8425" s="22">
        <v>2.3496792687798098E-5</v>
      </c>
      <c r="G8425" s="22">
        <v>1.14155251141553E-4</v>
      </c>
      <c r="H8425" s="26">
        <v>0</v>
      </c>
      <c r="I8425" s="24">
        <v>0.25242436000000001</v>
      </c>
      <c r="J8425" s="24">
        <v>0.4829</v>
      </c>
      <c r="K8425" s="20">
        <v>4.8819089359999998E-2</v>
      </c>
      <c r="L8425" s="20">
        <v>0.27816560019999997</v>
      </c>
      <c r="M8425" s="20">
        <v>1.376013035E-2</v>
      </c>
      <c r="N8425" s="21">
        <v>0</v>
      </c>
    </row>
    <row r="8426" spans="1:14" ht="15" customHeight="1" outlineLevel="1" x14ac:dyDescent="0.3">
      <c r="A8426" s="12">
        <v>8424</v>
      </c>
      <c r="B8426" s="13">
        <v>1</v>
      </c>
      <c r="C8426" s="19">
        <v>1.3491563301415199E-4</v>
      </c>
      <c r="D8426" s="20">
        <v>1.4863223369999999E-4</v>
      </c>
      <c r="E8426" s="21">
        <v>0</v>
      </c>
      <c r="F8426" s="22">
        <v>9.3987170751192492E-6</v>
      </c>
      <c r="G8426" s="22">
        <v>1.14155251141553E-4</v>
      </c>
      <c r="H8426" s="26">
        <v>0</v>
      </c>
      <c r="I8426" s="20">
        <v>0.2243017843</v>
      </c>
      <c r="J8426" s="24">
        <v>0.48880000000000001</v>
      </c>
      <c r="K8426" s="20">
        <v>3.3479425370000003E-2</v>
      </c>
      <c r="L8426" s="20">
        <v>0.25189063410000001</v>
      </c>
      <c r="M8426" s="20">
        <v>1.337349021E-3</v>
      </c>
      <c r="N8426" s="21">
        <v>0</v>
      </c>
    </row>
    <row r="8427" spans="1:14" ht="15" customHeight="1" outlineLevel="1" x14ac:dyDescent="0.3">
      <c r="A8427" s="12">
        <v>8425</v>
      </c>
      <c r="B8427" s="13">
        <v>1</v>
      </c>
      <c r="C8427" s="19">
        <v>1.19433309768489E-4</v>
      </c>
      <c r="D8427" s="20">
        <v>1.508616149E-4</v>
      </c>
      <c r="E8427" s="21">
        <v>0</v>
      </c>
      <c r="F8427" s="22">
        <v>5.8741981719495297E-6</v>
      </c>
      <c r="G8427" s="22">
        <v>1.14155251141553E-4</v>
      </c>
      <c r="H8427" s="26">
        <v>0</v>
      </c>
      <c r="I8427" s="20">
        <v>0.22333204030000001</v>
      </c>
      <c r="J8427" s="24">
        <v>0.52500000000000002</v>
      </c>
      <c r="K8427" s="20">
        <v>3.16532749E-2</v>
      </c>
      <c r="L8427" s="20">
        <v>0.22222222220000001</v>
      </c>
      <c r="M8427" s="20">
        <v>3.9802421339999998E-2</v>
      </c>
      <c r="N8427" s="21">
        <v>0</v>
      </c>
    </row>
    <row r="8428" spans="1:14" ht="15" customHeight="1" outlineLevel="1" x14ac:dyDescent="0.3">
      <c r="A8428" s="12">
        <v>8426</v>
      </c>
      <c r="B8428" s="13">
        <v>1</v>
      </c>
      <c r="C8428" s="19">
        <v>1.04396649322817E-4</v>
      </c>
      <c r="D8428" s="20">
        <v>1.573656813E-4</v>
      </c>
      <c r="E8428" s="21">
        <v>0</v>
      </c>
      <c r="F8428" s="22">
        <v>2.3496792687798102E-6</v>
      </c>
      <c r="G8428" s="22">
        <v>1.14155251141553E-4</v>
      </c>
      <c r="H8428" s="26">
        <v>0</v>
      </c>
      <c r="I8428" s="20">
        <v>0.18948797519999999</v>
      </c>
      <c r="J8428" s="24">
        <v>0.5091</v>
      </c>
      <c r="K8428" s="20">
        <v>3.3114195280000001E-2</v>
      </c>
      <c r="L8428" s="24">
        <v>0.21941051</v>
      </c>
      <c r="M8428" s="20">
        <v>0.17527002880000001</v>
      </c>
      <c r="N8428" s="21">
        <v>0</v>
      </c>
    </row>
    <row r="8429" spans="1:14" ht="15" customHeight="1" outlineLevel="1" x14ac:dyDescent="0.3">
      <c r="A8429" s="12">
        <v>8427</v>
      </c>
      <c r="B8429" s="13">
        <v>1</v>
      </c>
      <c r="C8429" s="19">
        <v>9.5549975900762602E-5</v>
      </c>
      <c r="D8429" s="20">
        <v>1.6380838860000001E-4</v>
      </c>
      <c r="E8429" s="21">
        <v>0</v>
      </c>
      <c r="F8429" s="22">
        <v>1.17483963438991E-6</v>
      </c>
      <c r="G8429" s="22">
        <v>1.14155251141553E-4</v>
      </c>
      <c r="H8429" s="26">
        <v>0</v>
      </c>
      <c r="I8429" s="20">
        <v>0.16049262989999999</v>
      </c>
      <c r="J8429" s="24">
        <v>0.52939999999999998</v>
      </c>
      <c r="K8429" s="20">
        <v>3.6888239590000003E-2</v>
      </c>
      <c r="L8429" s="20">
        <v>0.22445220090000001</v>
      </c>
      <c r="M8429" s="20">
        <v>0.22268353960000001</v>
      </c>
      <c r="N8429" s="21">
        <v>0</v>
      </c>
    </row>
    <row r="8430" spans="1:14" ht="15" customHeight="1" outlineLevel="1" x14ac:dyDescent="0.3">
      <c r="A8430" s="12">
        <v>8428</v>
      </c>
      <c r="B8430" s="13">
        <v>1</v>
      </c>
      <c r="C8430" s="19">
        <v>8.0981751820730105E-5</v>
      </c>
      <c r="D8430" s="20">
        <v>1.6902391350000001E-4</v>
      </c>
      <c r="E8430" s="21">
        <v>0</v>
      </c>
      <c r="F8430" s="22">
        <v>1.40980756126789E-5</v>
      </c>
      <c r="G8430" s="22">
        <v>1.14155251141553E-4</v>
      </c>
      <c r="H8430" s="26">
        <v>0</v>
      </c>
      <c r="I8430" s="20">
        <v>0.16786268430000001</v>
      </c>
      <c r="J8430" s="24">
        <v>0.5494</v>
      </c>
      <c r="K8430" s="20">
        <v>4.2244947650000003E-2</v>
      </c>
      <c r="L8430" s="20">
        <v>0.2280395579</v>
      </c>
      <c r="M8430" s="20">
        <v>0.14009205259999999</v>
      </c>
      <c r="N8430" s="21">
        <v>0</v>
      </c>
    </row>
    <row r="8431" spans="1:14" ht="15" customHeight="1" outlineLevel="1" x14ac:dyDescent="0.3">
      <c r="A8431" s="12">
        <v>8429</v>
      </c>
      <c r="B8431" s="13">
        <v>1</v>
      </c>
      <c r="C8431" s="19">
        <v>7.5947180884709402E-5</v>
      </c>
      <c r="D8431" s="20">
        <v>1.7350312900000001E-4</v>
      </c>
      <c r="E8431" s="21">
        <v>0</v>
      </c>
      <c r="F8431" s="22">
        <v>3.7594868300476997E-5</v>
      </c>
      <c r="G8431" s="22">
        <v>1.14155251141553E-4</v>
      </c>
      <c r="H8431" s="26">
        <v>0</v>
      </c>
      <c r="I8431" s="20">
        <v>0.15195888290000001</v>
      </c>
      <c r="J8431" s="24">
        <v>0.5091</v>
      </c>
      <c r="K8431" s="20">
        <v>0.1300219138</v>
      </c>
      <c r="L8431" s="20">
        <v>0.23502036069999999</v>
      </c>
      <c r="M8431" s="20">
        <v>4.1146591140000001E-2</v>
      </c>
      <c r="N8431" s="21">
        <v>0</v>
      </c>
    </row>
    <row r="8432" spans="1:14" ht="15" customHeight="1" outlineLevel="1" x14ac:dyDescent="0.3">
      <c r="A8432" s="12">
        <v>8430</v>
      </c>
      <c r="B8432" s="13">
        <v>1</v>
      </c>
      <c r="C8432" s="19">
        <v>8.7738191604709698E-5</v>
      </c>
      <c r="D8432" s="20">
        <v>1.758552285E-4</v>
      </c>
      <c r="E8432" s="21">
        <v>0</v>
      </c>
      <c r="F8432" s="22">
        <v>9.3987170751192502E-5</v>
      </c>
      <c r="G8432" s="22">
        <v>1.14155251141553E-4</v>
      </c>
      <c r="H8432" s="26">
        <v>0</v>
      </c>
      <c r="I8432" s="20">
        <v>0.13440651670000001</v>
      </c>
      <c r="J8432" s="24">
        <v>0.51490000000000002</v>
      </c>
      <c r="K8432" s="20">
        <v>0.19551984419999999</v>
      </c>
      <c r="L8432" s="20">
        <v>0.26730657359999999</v>
      </c>
      <c r="M8432" s="20">
        <v>1.3575097239999999E-3</v>
      </c>
      <c r="N8432" s="21">
        <v>0</v>
      </c>
    </row>
    <row r="8433" spans="1:14" ht="15" customHeight="1" outlineLevel="1" x14ac:dyDescent="0.3">
      <c r="A8433" s="12">
        <v>8431</v>
      </c>
      <c r="B8433" s="13">
        <v>1</v>
      </c>
      <c r="C8433" s="19">
        <v>1.15291783200915E-4</v>
      </c>
      <c r="D8433" s="20">
        <v>1.7638700749999999E-4</v>
      </c>
      <c r="E8433" s="21">
        <v>0</v>
      </c>
      <c r="F8433" s="22">
        <v>1.8210014333043501E-4</v>
      </c>
      <c r="G8433" s="22">
        <v>1.14155251141553E-4</v>
      </c>
      <c r="H8433" s="26">
        <v>0</v>
      </c>
      <c r="I8433" s="20">
        <v>0.12849107839999999</v>
      </c>
      <c r="J8433" s="24">
        <v>0.48880000000000001</v>
      </c>
      <c r="K8433" s="20">
        <v>0.21426832239999999</v>
      </c>
      <c r="L8433" s="20">
        <v>0.33246073300000001</v>
      </c>
      <c r="M8433" s="20">
        <v>5.3100543609999997E-3</v>
      </c>
      <c r="N8433" s="21">
        <v>0</v>
      </c>
    </row>
    <row r="8434" spans="1:14" ht="15" customHeight="1" outlineLevel="1" x14ac:dyDescent="0.3">
      <c r="A8434" s="12">
        <v>8432</v>
      </c>
      <c r="B8434" s="13">
        <v>1</v>
      </c>
      <c r="C8434" s="19">
        <v>1.4596474144574299E-4</v>
      </c>
      <c r="D8434" s="20">
        <v>1.7366675329999999E-4</v>
      </c>
      <c r="E8434" s="21">
        <v>0</v>
      </c>
      <c r="F8434" s="22">
        <v>1.58603350642637E-4</v>
      </c>
      <c r="G8434" s="22">
        <v>1.14155251141553E-4</v>
      </c>
      <c r="H8434" s="26">
        <v>1.04991116136327E-2</v>
      </c>
      <c r="I8434" s="20">
        <v>0.1171450737</v>
      </c>
      <c r="J8434" s="24">
        <v>0.49170000000000003</v>
      </c>
      <c r="K8434" s="20">
        <v>0.19600681759999999</v>
      </c>
      <c r="L8434" s="20">
        <v>0.34079891410000002</v>
      </c>
      <c r="M8434" s="20">
        <v>6.8734206029999995E-2</v>
      </c>
      <c r="N8434" s="21">
        <v>0</v>
      </c>
    </row>
    <row r="8435" spans="1:14" ht="15" customHeight="1" outlineLevel="1" x14ac:dyDescent="0.3">
      <c r="A8435" s="12">
        <v>8433</v>
      </c>
      <c r="B8435" s="13">
        <v>1</v>
      </c>
      <c r="C8435" s="19">
        <v>1.58522652481816E-4</v>
      </c>
      <c r="D8435" s="20">
        <v>1.5746794649999999E-4</v>
      </c>
      <c r="E8435" s="21">
        <v>0</v>
      </c>
      <c r="F8435" s="22">
        <v>1.4685495429873799E-4</v>
      </c>
      <c r="G8435" s="22">
        <v>1.14155251141553E-4</v>
      </c>
      <c r="H8435" s="26">
        <v>5.5079954773057702E-2</v>
      </c>
      <c r="I8435" s="20">
        <v>0.1049262995</v>
      </c>
      <c r="J8435" s="24">
        <v>0.499</v>
      </c>
      <c r="K8435" s="20">
        <v>0.1694667641</v>
      </c>
      <c r="L8435" s="20">
        <v>0.34729493890000002</v>
      </c>
      <c r="M8435" s="20">
        <v>9.8975393389999999E-2</v>
      </c>
      <c r="N8435" s="20">
        <v>4.0448571429999997E-3</v>
      </c>
    </row>
    <row r="8436" spans="1:14" ht="15" customHeight="1" outlineLevel="1" x14ac:dyDescent="0.3">
      <c r="A8436" s="12">
        <v>8434</v>
      </c>
      <c r="B8436" s="13">
        <v>1</v>
      </c>
      <c r="C8436" s="19">
        <v>1.6333932653088401E-4</v>
      </c>
      <c r="D8436" s="20">
        <v>1.328629407E-4</v>
      </c>
      <c r="E8436" s="21">
        <v>0</v>
      </c>
      <c r="F8436" s="22">
        <v>1.6447754881458699E-4</v>
      </c>
      <c r="G8436" s="22">
        <v>1.14155251141553E-4</v>
      </c>
      <c r="H8436" s="26">
        <v>0.13729607494750401</v>
      </c>
      <c r="I8436" s="20">
        <v>9.9592707530000005E-2</v>
      </c>
      <c r="J8436" s="24">
        <v>0.47270000000000001</v>
      </c>
      <c r="K8436" s="20">
        <v>0.17567567570000001</v>
      </c>
      <c r="L8436" s="20">
        <v>0.35466356409999999</v>
      </c>
      <c r="M8436" s="20">
        <v>6.4153485610000005E-2</v>
      </c>
      <c r="N8436" s="20">
        <v>8.4262285709999996E-2</v>
      </c>
    </row>
    <row r="8437" spans="1:14" ht="15" customHeight="1" outlineLevel="1" x14ac:dyDescent="0.3">
      <c r="A8437" s="12">
        <v>8435</v>
      </c>
      <c r="B8437" s="13">
        <v>1</v>
      </c>
      <c r="C8437" s="19">
        <v>1.6907703437925599E-4</v>
      </c>
      <c r="D8437" s="20">
        <v>1.092601338E-4</v>
      </c>
      <c r="E8437" s="21">
        <v>0</v>
      </c>
      <c r="F8437" s="22">
        <v>1.87974341502385E-4</v>
      </c>
      <c r="G8437" s="22">
        <v>1.14155251141553E-4</v>
      </c>
      <c r="H8437" s="26">
        <v>0.20239056695202701</v>
      </c>
      <c r="I8437" s="20">
        <v>9.6392552369999995E-2</v>
      </c>
      <c r="J8437" s="24">
        <v>0.49459999999999998</v>
      </c>
      <c r="K8437" s="20">
        <v>0.1252739226</v>
      </c>
      <c r="L8437" s="20">
        <v>0.34467713789999999</v>
      </c>
      <c r="M8437" s="20">
        <v>2.2253442740000001E-2</v>
      </c>
      <c r="N8437" s="20">
        <v>5.0588571429999998E-3</v>
      </c>
    </row>
    <row r="8438" spans="1:14" ht="15" customHeight="1" outlineLevel="1" x14ac:dyDescent="0.3">
      <c r="A8438" s="12">
        <v>8436</v>
      </c>
      <c r="B8438" s="13">
        <v>1</v>
      </c>
      <c r="C8438" s="19">
        <v>1.74195705783338E-4</v>
      </c>
      <c r="D8438" s="20">
        <v>8.8152597670000004E-5</v>
      </c>
      <c r="E8438" s="21">
        <v>0</v>
      </c>
      <c r="F8438" s="22">
        <v>2.0677177565262301E-4</v>
      </c>
      <c r="G8438" s="22">
        <v>1.14155251141553E-4</v>
      </c>
      <c r="H8438" s="26">
        <v>0.22613471167824301</v>
      </c>
      <c r="I8438" s="20">
        <v>9.3774243600000001E-2</v>
      </c>
      <c r="J8438" s="24">
        <v>0.49609999999999999</v>
      </c>
      <c r="K8438" s="20">
        <v>0.1025079133</v>
      </c>
      <c r="L8438" s="20">
        <v>0.32615861940000002</v>
      </c>
      <c r="M8438" s="20">
        <v>1.337349021E-3</v>
      </c>
      <c r="N8438" s="24">
        <v>0.24967800000000001</v>
      </c>
    </row>
    <row r="8439" spans="1:14" ht="15" customHeight="1" outlineLevel="1" x14ac:dyDescent="0.3">
      <c r="A8439" s="12">
        <v>8437</v>
      </c>
      <c r="B8439" s="13">
        <v>1</v>
      </c>
      <c r="C8439" s="19">
        <v>1.7567808484699799E-4</v>
      </c>
      <c r="D8439" s="20">
        <v>7.3876376520000002E-5</v>
      </c>
      <c r="E8439" s="21">
        <v>0</v>
      </c>
      <c r="F8439" s="22">
        <v>1.87974341502385E-4</v>
      </c>
      <c r="G8439" s="22">
        <v>1.14155251141553E-4</v>
      </c>
      <c r="H8439" s="26">
        <v>0.22516556291390699</v>
      </c>
      <c r="I8439" s="20">
        <v>9.4065166800000002E-2</v>
      </c>
      <c r="J8439" s="24">
        <v>0.49459999999999998</v>
      </c>
      <c r="K8439" s="20">
        <v>8.7776966159999997E-2</v>
      </c>
      <c r="L8439" s="20">
        <v>0.30957921269999999</v>
      </c>
      <c r="M8439" s="20">
        <v>4.6976285899999998E-2</v>
      </c>
      <c r="N8439" s="20">
        <v>9.1638857140000002E-2</v>
      </c>
    </row>
    <row r="8440" spans="1:14" ht="15" customHeight="1" outlineLevel="1" x14ac:dyDescent="0.3">
      <c r="A8440" s="12">
        <v>8438</v>
      </c>
      <c r="B8440" s="13">
        <v>1</v>
      </c>
      <c r="C8440" s="19">
        <v>1.6929285403026101E-4</v>
      </c>
      <c r="D8440" s="20">
        <v>6.8988100219999994E-5</v>
      </c>
      <c r="E8440" s="21">
        <v>0</v>
      </c>
      <c r="F8440" s="22">
        <v>1.90324020771165E-4</v>
      </c>
      <c r="G8440" s="22">
        <v>1.14155251141553E-4</v>
      </c>
      <c r="H8440" s="26">
        <v>0.18639961234049399</v>
      </c>
      <c r="I8440" s="20">
        <v>8.7761830880000002E-2</v>
      </c>
      <c r="J8440" s="24">
        <v>0.47560000000000002</v>
      </c>
      <c r="K8440" s="20">
        <v>0.1060384709</v>
      </c>
      <c r="L8440" s="20">
        <v>0.28475858059999998</v>
      </c>
      <c r="M8440" s="20">
        <v>0.20335667299999999</v>
      </c>
      <c r="N8440" s="20">
        <v>7.8367714290000001E-2</v>
      </c>
    </row>
    <row r="8441" spans="1:14" ht="15" customHeight="1" outlineLevel="1" x14ac:dyDescent="0.3">
      <c r="A8441" s="12">
        <v>8439</v>
      </c>
      <c r="B8441" s="13">
        <v>1</v>
      </c>
      <c r="C8441" s="19">
        <v>1.6002669435410201E-4</v>
      </c>
      <c r="D8441" s="20">
        <v>7.7721547830000002E-5</v>
      </c>
      <c r="E8441" s="21">
        <v>0</v>
      </c>
      <c r="F8441" s="22">
        <v>2.1382081345896301E-4</v>
      </c>
      <c r="G8441" s="22">
        <v>1.14155251141553E-4</v>
      </c>
      <c r="H8441" s="26">
        <v>0.104345016960103</v>
      </c>
      <c r="I8441" s="20">
        <v>8.6210240499999993E-2</v>
      </c>
      <c r="J8441" s="24">
        <v>0.47710000000000002</v>
      </c>
      <c r="K8441" s="20">
        <v>0.1391526662</v>
      </c>
      <c r="L8441" s="20">
        <v>0.2823346907</v>
      </c>
      <c r="M8441" s="20">
        <v>0.25924940969999999</v>
      </c>
      <c r="N8441" s="20">
        <v>1.8653142859999999E-2</v>
      </c>
    </row>
    <row r="8442" spans="1:14" ht="15" customHeight="1" outlineLevel="1" x14ac:dyDescent="0.3">
      <c r="A8442" s="12">
        <v>8440</v>
      </c>
      <c r="B8442" s="13">
        <v>1</v>
      </c>
      <c r="C8442" s="19">
        <v>1.443867159243E-4</v>
      </c>
      <c r="D8442" s="20">
        <v>1.038809846E-4</v>
      </c>
      <c r="E8442" s="21">
        <v>0</v>
      </c>
      <c r="F8442" s="22">
        <v>2.23219530534082E-4</v>
      </c>
      <c r="G8442" s="22">
        <v>1.14155251141553E-4</v>
      </c>
      <c r="H8442" s="26">
        <v>3.5050880310127597E-2</v>
      </c>
      <c r="I8442" s="20">
        <v>0.1048293251</v>
      </c>
      <c r="J8442" s="24">
        <v>0.50039999999999996</v>
      </c>
      <c r="K8442" s="20">
        <v>0.19393718039999999</v>
      </c>
      <c r="L8442" s="20">
        <v>0.31113050219999999</v>
      </c>
      <c r="M8442" s="20">
        <v>0.16220355219999999</v>
      </c>
      <c r="N8442" s="20">
        <v>6.2288571430000002E-2</v>
      </c>
    </row>
    <row r="8443" spans="1:14" ht="15" customHeight="1" outlineLevel="1" x14ac:dyDescent="0.3">
      <c r="A8443" s="12">
        <v>8441</v>
      </c>
      <c r="B8443" s="13">
        <v>1</v>
      </c>
      <c r="C8443" s="19">
        <v>1.36462509617157E-4</v>
      </c>
      <c r="D8443" s="20">
        <v>1.2306593510000001E-4</v>
      </c>
      <c r="E8443" s="21">
        <v>0</v>
      </c>
      <c r="F8443" s="22">
        <v>2.23219530534082E-4</v>
      </c>
      <c r="G8443" s="22">
        <v>1.14155251141553E-4</v>
      </c>
      <c r="H8443" s="26">
        <v>0</v>
      </c>
      <c r="I8443" s="20">
        <v>0.12790923200000001</v>
      </c>
      <c r="J8443" s="24">
        <v>0.56210000000000004</v>
      </c>
      <c r="K8443" s="20">
        <v>0.17750182619999999</v>
      </c>
      <c r="L8443" s="20">
        <v>0.35243358540000003</v>
      </c>
      <c r="M8443" s="20">
        <v>4.7516237949999998E-2</v>
      </c>
      <c r="N8443" s="21">
        <v>0</v>
      </c>
    </row>
    <row r="8444" spans="1:14" ht="15" customHeight="1" outlineLevel="1" x14ac:dyDescent="0.3">
      <c r="A8444" s="12">
        <v>8442</v>
      </c>
      <c r="B8444" s="13">
        <v>1</v>
      </c>
      <c r="C8444" s="19">
        <v>1.52996123625127E-4</v>
      </c>
      <c r="D8444" s="20">
        <v>1.29876797E-4</v>
      </c>
      <c r="E8444" s="21">
        <v>0</v>
      </c>
      <c r="F8444" s="22">
        <v>1.6447754881458699E-4</v>
      </c>
      <c r="G8444" s="22">
        <v>1.14155251141553E-4</v>
      </c>
      <c r="H8444" s="26">
        <v>0</v>
      </c>
      <c r="I8444" s="20">
        <v>0.1535104732</v>
      </c>
      <c r="J8444" s="24">
        <v>0.61560000000000004</v>
      </c>
      <c r="K8444" s="20">
        <v>0.1529096664</v>
      </c>
      <c r="L8444" s="20">
        <v>0.39809967039999999</v>
      </c>
      <c r="M8444" s="20">
        <v>1.440178623E-3</v>
      </c>
      <c r="N8444" s="21">
        <v>0</v>
      </c>
    </row>
    <row r="8445" spans="1:14" ht="15" customHeight="1" outlineLevel="1" x14ac:dyDescent="0.3">
      <c r="A8445" s="12">
        <v>8443</v>
      </c>
      <c r="B8445" s="13">
        <v>1</v>
      </c>
      <c r="C8445" s="19">
        <v>1.63415391161836E-4</v>
      </c>
      <c r="D8445" s="20">
        <v>1.360127087E-4</v>
      </c>
      <c r="E8445" s="21">
        <v>0</v>
      </c>
      <c r="F8445" s="22">
        <v>1.1748396343899099E-4</v>
      </c>
      <c r="G8445" s="22">
        <v>1.14155251141553E-4</v>
      </c>
      <c r="H8445" s="26">
        <v>0</v>
      </c>
      <c r="I8445" s="20">
        <v>0.16970519780000001</v>
      </c>
      <c r="J8445" s="24">
        <v>0.67420000000000002</v>
      </c>
      <c r="K8445" s="20">
        <v>0.12916971029999999</v>
      </c>
      <c r="L8445" s="20">
        <v>0.38142330810000002</v>
      </c>
      <c r="M8445" s="20">
        <v>7.0148631639999999E-3</v>
      </c>
      <c r="N8445" s="21">
        <v>0</v>
      </c>
    </row>
    <row r="8446" spans="1:14" ht="15" customHeight="1" outlineLevel="1" x14ac:dyDescent="0.3">
      <c r="A8446" s="12">
        <v>8444</v>
      </c>
      <c r="B8446" s="13">
        <v>1</v>
      </c>
      <c r="C8446" s="19">
        <v>1.5802223464544401E-4</v>
      </c>
      <c r="D8446" s="20">
        <v>1.4128959270000001E-4</v>
      </c>
      <c r="E8446" s="21">
        <v>0</v>
      </c>
      <c r="F8446" s="22">
        <v>8.8112972579242903E-5</v>
      </c>
      <c r="G8446" s="22">
        <v>1.14155251141553E-4</v>
      </c>
      <c r="H8446" s="26">
        <v>0</v>
      </c>
      <c r="I8446" s="20">
        <v>0.18997284719999999</v>
      </c>
      <c r="J8446" s="24">
        <v>0.69789999999999996</v>
      </c>
      <c r="K8446" s="20">
        <v>8.4368151939999997E-2</v>
      </c>
      <c r="L8446" s="20">
        <v>0.32935815400000001</v>
      </c>
      <c r="M8446" s="20">
        <v>8.2420652979999995E-2</v>
      </c>
      <c r="N8446" s="21">
        <v>0</v>
      </c>
    </row>
    <row r="8447" spans="1:14" ht="15" customHeight="1" outlineLevel="1" x14ac:dyDescent="0.3">
      <c r="A8447" s="12">
        <v>8445</v>
      </c>
      <c r="B8447" s="13">
        <v>1</v>
      </c>
      <c r="C8447" s="19">
        <v>1.4043343115391401E-4</v>
      </c>
      <c r="D8447" s="20">
        <v>1.4548246569999999E-4</v>
      </c>
      <c r="E8447" s="21">
        <v>0</v>
      </c>
      <c r="F8447" s="22">
        <v>5.87419817194953E-5</v>
      </c>
      <c r="G8447" s="22">
        <v>1.14155251141553E-4</v>
      </c>
      <c r="H8447" s="26">
        <v>0</v>
      </c>
      <c r="I8447" s="20">
        <v>0.19850659430000001</v>
      </c>
      <c r="J8447" s="24">
        <v>0.70250000000000001</v>
      </c>
      <c r="K8447" s="20">
        <v>9.0820550279999995E-2</v>
      </c>
      <c r="L8447" s="20">
        <v>0.29571456270000002</v>
      </c>
      <c r="M8447" s="20">
        <v>0.1148944153</v>
      </c>
      <c r="N8447" s="21">
        <v>0</v>
      </c>
    </row>
    <row r="8448" spans="1:14" ht="15" customHeight="1" outlineLevel="1" x14ac:dyDescent="0.3">
      <c r="A8448" s="12">
        <v>8446</v>
      </c>
      <c r="B8448" s="13">
        <v>1</v>
      </c>
      <c r="C8448" s="19">
        <v>1.2358063911082899E-4</v>
      </c>
      <c r="D8448" s="20">
        <v>1.496957917E-4</v>
      </c>
      <c r="E8448" s="21">
        <v>0</v>
      </c>
      <c r="F8448" s="22">
        <v>3.7594868300476997E-5</v>
      </c>
      <c r="G8448" s="22">
        <v>1.14155251141553E-4</v>
      </c>
      <c r="H8448" s="26">
        <v>0</v>
      </c>
      <c r="I8448" s="20">
        <v>0.19928238940000001</v>
      </c>
      <c r="J8448" s="24">
        <v>0.72470000000000001</v>
      </c>
      <c r="K8448" s="20">
        <v>0.1045775505</v>
      </c>
      <c r="L8448" s="20">
        <v>0.2854372697</v>
      </c>
      <c r="M8448" s="20">
        <v>7.2661220509999999E-2</v>
      </c>
      <c r="N8448" s="21">
        <v>0</v>
      </c>
    </row>
    <row r="8449" spans="1:14" ht="15" customHeight="1" outlineLevel="1" x14ac:dyDescent="0.3">
      <c r="A8449" s="12">
        <v>8447</v>
      </c>
      <c r="B8449" s="13">
        <v>1</v>
      </c>
      <c r="C8449" s="19">
        <v>1.22396122436407E-4</v>
      </c>
      <c r="D8449" s="20">
        <v>1.537454934E-4</v>
      </c>
      <c r="E8449" s="21">
        <v>0</v>
      </c>
      <c r="F8449" s="22">
        <v>2.3496792687798098E-5</v>
      </c>
      <c r="G8449" s="22">
        <v>1.14155251141553E-4</v>
      </c>
      <c r="H8449" s="26">
        <v>0</v>
      </c>
      <c r="I8449" s="20">
        <v>0.2060705974</v>
      </c>
      <c r="J8449" s="24">
        <v>0.73429999999999995</v>
      </c>
      <c r="K8449" s="20">
        <v>5.003652301E-2</v>
      </c>
      <c r="L8449" s="20">
        <v>0.27768082220000001</v>
      </c>
      <c r="M8449" s="20">
        <v>2.4189822810000001E-2</v>
      </c>
      <c r="N8449" s="21">
        <v>0</v>
      </c>
    </row>
    <row r="8450" spans="1:14" ht="15" customHeight="1" outlineLevel="1" x14ac:dyDescent="0.3">
      <c r="A8450" s="12">
        <v>8448</v>
      </c>
      <c r="B8450" s="13">
        <v>1</v>
      </c>
      <c r="C8450" s="19">
        <v>1.2840577267665999E-4</v>
      </c>
      <c r="D8450" s="20">
        <v>1.5752930560000001E-4</v>
      </c>
      <c r="E8450" s="21">
        <v>0</v>
      </c>
      <c r="F8450" s="22">
        <v>9.3987170751192492E-6</v>
      </c>
      <c r="G8450" s="22">
        <v>1.14155251141553E-4</v>
      </c>
      <c r="H8450" s="26">
        <v>0</v>
      </c>
      <c r="I8450" s="20">
        <v>0.21809542279999999</v>
      </c>
      <c r="J8450" s="24">
        <v>0.72799999999999998</v>
      </c>
      <c r="K8450" s="20">
        <v>5.7828098369999997E-2</v>
      </c>
      <c r="L8450" s="20">
        <v>0.25063021140000002</v>
      </c>
      <c r="M8450" s="20">
        <v>1.337349021E-3</v>
      </c>
      <c r="N8450" s="21">
        <v>0</v>
      </c>
    </row>
    <row r="8451" spans="1:14" ht="15" customHeight="1" outlineLevel="1" x14ac:dyDescent="0.3">
      <c r="A8451" s="12">
        <v>8449</v>
      </c>
      <c r="B8451" s="13">
        <v>1</v>
      </c>
      <c r="C8451" s="19">
        <v>1.11376554674072E-4</v>
      </c>
      <c r="D8451" s="20">
        <v>1.614562891E-4</v>
      </c>
      <c r="E8451" s="21">
        <v>0</v>
      </c>
      <c r="F8451" s="22">
        <v>5.8741981719495297E-6</v>
      </c>
      <c r="G8451" s="22">
        <v>1.14155251141553E-4</v>
      </c>
      <c r="H8451" s="26">
        <v>0</v>
      </c>
      <c r="I8451" s="20">
        <v>0.21887121800000001</v>
      </c>
      <c r="J8451" s="24">
        <v>0.70020000000000004</v>
      </c>
      <c r="K8451" s="20">
        <v>3.9444850259999997E-2</v>
      </c>
      <c r="L8451" s="20">
        <v>0.23046344769999999</v>
      </c>
      <c r="M8451" s="20">
        <v>5.288848963E-2</v>
      </c>
      <c r="N8451" s="21">
        <v>0</v>
      </c>
    </row>
    <row r="8452" spans="1:14" ht="15" customHeight="1" outlineLevel="1" x14ac:dyDescent="0.3">
      <c r="A8452" s="12">
        <v>8450</v>
      </c>
      <c r="B8452" s="13">
        <v>1</v>
      </c>
      <c r="C8452" s="19">
        <v>9.6063796167800299E-5</v>
      </c>
      <c r="D8452" s="20">
        <v>1.647696814E-4</v>
      </c>
      <c r="E8452" s="21">
        <v>0</v>
      </c>
      <c r="F8452" s="22">
        <v>2.3496792687798102E-6</v>
      </c>
      <c r="G8452" s="22">
        <v>1.14155251141553E-4</v>
      </c>
      <c r="H8452" s="26">
        <v>0</v>
      </c>
      <c r="I8452" s="20">
        <v>0.20471295580000001</v>
      </c>
      <c r="J8452" s="24">
        <v>0.66810000000000003</v>
      </c>
      <c r="K8452" s="20">
        <v>2.7027027030000001E-2</v>
      </c>
      <c r="L8452" s="20">
        <v>0.22144657749999999</v>
      </c>
      <c r="M8452" s="20">
        <v>0.22628498599999999</v>
      </c>
      <c r="N8452" s="21">
        <v>0</v>
      </c>
    </row>
    <row r="8453" spans="1:14" ht="15" customHeight="1" outlineLevel="1" x14ac:dyDescent="0.3">
      <c r="A8453" s="12">
        <v>8451</v>
      </c>
      <c r="B8453" s="13">
        <v>1</v>
      </c>
      <c r="C8453" s="19">
        <v>8.6461934597263307E-5</v>
      </c>
      <c r="D8453" s="20">
        <v>1.6695815660000001E-4</v>
      </c>
      <c r="E8453" s="21">
        <v>0</v>
      </c>
      <c r="F8453" s="22">
        <v>1.17483963438991E-6</v>
      </c>
      <c r="G8453" s="22">
        <v>1.14155251141553E-4</v>
      </c>
      <c r="H8453" s="26">
        <v>0</v>
      </c>
      <c r="I8453" s="20">
        <v>0.2116951125</v>
      </c>
      <c r="J8453" s="24">
        <v>0.65059999999999996</v>
      </c>
      <c r="K8453" s="20">
        <v>2.179206233E-2</v>
      </c>
      <c r="L8453" s="20">
        <v>0.2080667054</v>
      </c>
      <c r="M8453" s="20">
        <v>0.28915635220000002</v>
      </c>
      <c r="N8453" s="21">
        <v>0</v>
      </c>
    </row>
    <row r="8454" spans="1:14" ht="15" customHeight="1" outlineLevel="1" x14ac:dyDescent="0.3">
      <c r="A8454" s="12">
        <v>8452</v>
      </c>
      <c r="B8454" s="13">
        <v>1</v>
      </c>
      <c r="C8454" s="19">
        <v>7.1571400702045705E-5</v>
      </c>
      <c r="D8454" s="20">
        <v>1.6937161509999999E-4</v>
      </c>
      <c r="E8454" s="21">
        <v>0</v>
      </c>
      <c r="F8454" s="22">
        <v>1.40980756126789E-5</v>
      </c>
      <c r="G8454" s="22">
        <v>1.14155251141553E-4</v>
      </c>
      <c r="H8454" s="26">
        <v>0</v>
      </c>
      <c r="I8454" s="20">
        <v>0.2247866563</v>
      </c>
      <c r="J8454" s="24">
        <v>0.62480000000000002</v>
      </c>
      <c r="K8454" s="20">
        <v>1.8139761380000001E-2</v>
      </c>
      <c r="L8454" s="20">
        <v>0.2112662401</v>
      </c>
      <c r="M8454" s="20">
        <v>0.180233168</v>
      </c>
      <c r="N8454" s="21">
        <v>0</v>
      </c>
    </row>
    <row r="8455" spans="1:14" ht="15" customHeight="1" outlineLevel="1" x14ac:dyDescent="0.3">
      <c r="A8455" s="12">
        <v>8453</v>
      </c>
      <c r="B8455" s="13">
        <v>1</v>
      </c>
      <c r="C8455" s="19">
        <v>6.4704683904119896E-5</v>
      </c>
      <c r="D8455" s="20">
        <v>1.7260319530000001E-4</v>
      </c>
      <c r="E8455" s="21">
        <v>0</v>
      </c>
      <c r="F8455" s="22">
        <v>3.7594868300476997E-5</v>
      </c>
      <c r="G8455" s="22">
        <v>1.14155251141553E-4</v>
      </c>
      <c r="H8455" s="26">
        <v>0</v>
      </c>
      <c r="I8455" s="20">
        <v>0.2411753297</v>
      </c>
      <c r="J8455" s="24">
        <v>0.60619999999999996</v>
      </c>
      <c r="K8455" s="20">
        <v>3.7253469689999999E-2</v>
      </c>
      <c r="L8455" s="20">
        <v>0.2187318208</v>
      </c>
      <c r="M8455" s="20">
        <v>5.2702426509999997E-2</v>
      </c>
      <c r="N8455" s="21">
        <v>0</v>
      </c>
    </row>
    <row r="8456" spans="1:14" ht="15" customHeight="1" outlineLevel="1" x14ac:dyDescent="0.3">
      <c r="A8456" s="12">
        <v>8454</v>
      </c>
      <c r="B8456" s="13">
        <v>1</v>
      </c>
      <c r="C8456" s="19">
        <v>6.8085635026711604E-5</v>
      </c>
      <c r="D8456" s="20">
        <v>1.7618247710000001E-4</v>
      </c>
      <c r="E8456" s="21">
        <v>0</v>
      </c>
      <c r="F8456" s="22">
        <v>9.3987170751192502E-5</v>
      </c>
      <c r="G8456" s="22">
        <v>1.14155251141553E-4</v>
      </c>
      <c r="H8456" s="26">
        <v>0</v>
      </c>
      <c r="I8456" s="20">
        <v>0.2576609775</v>
      </c>
      <c r="J8456" s="24">
        <v>0.63270000000000004</v>
      </c>
      <c r="K8456" s="20">
        <v>6.5376187000000002E-2</v>
      </c>
      <c r="L8456" s="20">
        <v>0.2339538491</v>
      </c>
      <c r="M8456" s="20">
        <v>1.5043357690000001E-3</v>
      </c>
      <c r="N8456" s="21">
        <v>0</v>
      </c>
    </row>
    <row r="8457" spans="1:14" ht="15" customHeight="1" outlineLevel="1" x14ac:dyDescent="0.3">
      <c r="A8457" s="12">
        <v>8455</v>
      </c>
      <c r="B8457" s="13">
        <v>1</v>
      </c>
      <c r="C8457" s="19">
        <v>7.6995162384347902E-5</v>
      </c>
      <c r="D8457" s="20">
        <v>1.796390407E-4</v>
      </c>
      <c r="E8457" s="21">
        <v>0</v>
      </c>
      <c r="F8457" s="22">
        <v>1.8210014333043501E-4</v>
      </c>
      <c r="G8457" s="22">
        <v>1.14155251141553E-4</v>
      </c>
      <c r="H8457" s="26">
        <v>0</v>
      </c>
      <c r="I8457" s="20">
        <v>0.26299456939999999</v>
      </c>
      <c r="J8457" s="24">
        <v>0.65939999999999999</v>
      </c>
      <c r="K8457" s="20">
        <v>0.1060384709</v>
      </c>
      <c r="L8457" s="20">
        <v>0.26362226100000002</v>
      </c>
      <c r="M8457" s="20">
        <v>8.5088530229999997E-3</v>
      </c>
      <c r="N8457" s="21">
        <v>0</v>
      </c>
    </row>
    <row r="8458" spans="1:14" ht="15" customHeight="1" outlineLevel="1" x14ac:dyDescent="0.3">
      <c r="A8458" s="12">
        <v>8456</v>
      </c>
      <c r="B8458" s="13">
        <v>1</v>
      </c>
      <c r="C8458" s="19">
        <v>8.8949741183596003E-5</v>
      </c>
      <c r="D8458" s="20">
        <v>1.8064123959999999E-4</v>
      </c>
      <c r="E8458" s="21">
        <v>0</v>
      </c>
      <c r="F8458" s="22">
        <v>1.58603350642637E-4</v>
      </c>
      <c r="G8458" s="22">
        <v>1.14155251141553E-4</v>
      </c>
      <c r="H8458" s="26">
        <v>1.0176062025520899E-2</v>
      </c>
      <c r="I8458" s="20">
        <v>0.2698797517</v>
      </c>
      <c r="J8458" s="24">
        <v>0.68020000000000003</v>
      </c>
      <c r="K8458" s="20">
        <v>0.1211346482</v>
      </c>
      <c r="L8458" s="20">
        <v>0.28902462670000001</v>
      </c>
      <c r="M8458" s="20">
        <v>9.3799545459999994E-2</v>
      </c>
      <c r="N8458" s="21">
        <v>0</v>
      </c>
    </row>
    <row r="8459" spans="1:14" ht="15" customHeight="1" outlineLevel="1" x14ac:dyDescent="0.3">
      <c r="A8459" s="12">
        <v>8457</v>
      </c>
      <c r="B8459" s="13">
        <v>1</v>
      </c>
      <c r="C8459" s="19">
        <v>1.0522471721262101E-4</v>
      </c>
      <c r="D8459" s="20">
        <v>1.625403002E-4</v>
      </c>
      <c r="E8459" s="21">
        <v>0</v>
      </c>
      <c r="F8459" s="22">
        <v>1.4685495429873799E-4</v>
      </c>
      <c r="G8459" s="22">
        <v>1.14155251141553E-4</v>
      </c>
      <c r="H8459" s="26">
        <v>5.9279599418510701E-2</v>
      </c>
      <c r="I8459" s="20">
        <v>0.28597750189999999</v>
      </c>
      <c r="J8459" s="24">
        <v>0.69440000000000002</v>
      </c>
      <c r="K8459" s="20">
        <v>0.1252739226</v>
      </c>
      <c r="L8459" s="20">
        <v>0.30211363200000002</v>
      </c>
      <c r="M8459" s="20">
        <v>0.1278934692</v>
      </c>
      <c r="N8459" s="20">
        <v>4.1005714290000004E-3</v>
      </c>
    </row>
    <row r="8460" spans="1:14" ht="15" customHeight="1" outlineLevel="1" x14ac:dyDescent="0.3">
      <c r="A8460" s="12">
        <v>8458</v>
      </c>
      <c r="B8460" s="13">
        <v>1</v>
      </c>
      <c r="C8460" s="19">
        <v>1.21843394266353E-4</v>
      </c>
      <c r="D8460" s="20">
        <v>1.3179938269999999E-4</v>
      </c>
      <c r="E8460" s="21">
        <v>0</v>
      </c>
      <c r="F8460" s="22">
        <v>1.6447754881458699E-4</v>
      </c>
      <c r="G8460" s="22">
        <v>1.14155251141553E-4</v>
      </c>
      <c r="H8460" s="26">
        <v>0.165562913907285</v>
      </c>
      <c r="I8460" s="20">
        <v>0.26726144299999999</v>
      </c>
      <c r="J8460" s="24">
        <v>0.6956</v>
      </c>
      <c r="K8460" s="20">
        <v>0.13196980759999999</v>
      </c>
      <c r="L8460" s="20">
        <v>0.27991080089999998</v>
      </c>
      <c r="M8460" s="20">
        <v>7.951341713E-2</v>
      </c>
      <c r="N8460" s="20">
        <v>8.1777428570000005E-2</v>
      </c>
    </row>
    <row r="8461" spans="1:14" ht="15" customHeight="1" outlineLevel="1" x14ac:dyDescent="0.3">
      <c r="A8461" s="12">
        <v>8459</v>
      </c>
      <c r="B8461" s="13">
        <v>1</v>
      </c>
      <c r="C8461" s="19">
        <v>1.32152956093777E-4</v>
      </c>
      <c r="D8461" s="20">
        <v>1.011811834E-4</v>
      </c>
      <c r="E8461" s="21">
        <v>0</v>
      </c>
      <c r="F8461" s="22">
        <v>1.87974341502385E-4</v>
      </c>
      <c r="G8461" s="22">
        <v>1.14155251141553E-4</v>
      </c>
      <c r="H8461" s="26">
        <v>0.25908576966564401</v>
      </c>
      <c r="I8461" s="20">
        <v>0.24049650889999999</v>
      </c>
      <c r="J8461" s="24">
        <v>0.67300000000000004</v>
      </c>
      <c r="K8461" s="20">
        <v>0.1107864621</v>
      </c>
      <c r="L8461" s="20">
        <v>0.25751405859999998</v>
      </c>
      <c r="M8461" s="20">
        <v>2.5713601249999999E-2</v>
      </c>
      <c r="N8461" s="20">
        <v>0.21009857139999999</v>
      </c>
    </row>
    <row r="8462" spans="1:14" ht="15" customHeight="1" outlineLevel="1" x14ac:dyDescent="0.3">
      <c r="A8462" s="12">
        <v>8460</v>
      </c>
      <c r="B8462" s="13">
        <v>1</v>
      </c>
      <c r="C8462" s="19">
        <v>1.40646810402384E-4</v>
      </c>
      <c r="D8462" s="20">
        <v>7.215832125E-5</v>
      </c>
      <c r="E8462" s="21">
        <v>0</v>
      </c>
      <c r="F8462" s="22">
        <v>2.0677177565262301E-4</v>
      </c>
      <c r="G8462" s="22">
        <v>1.14155251141553E-4</v>
      </c>
      <c r="H8462" s="26">
        <v>0.30318203844290098</v>
      </c>
      <c r="I8462" s="20">
        <v>0.2280837859</v>
      </c>
      <c r="J8462" s="24">
        <v>0.67779999999999996</v>
      </c>
      <c r="K8462" s="20">
        <v>8.7533479430000005E-2</v>
      </c>
      <c r="L8462" s="20">
        <v>0.25945317039999999</v>
      </c>
      <c r="M8462" s="20">
        <v>1.337349021E-3</v>
      </c>
      <c r="N8462" s="20">
        <v>0.1759122857</v>
      </c>
    </row>
    <row r="8463" spans="1:14" ht="15" customHeight="1" outlineLevel="1" x14ac:dyDescent="0.3">
      <c r="A8463" s="12">
        <v>8461</v>
      </c>
      <c r="B8463" s="13">
        <v>1</v>
      </c>
      <c r="C8463" s="19">
        <v>1.51273672167776E-4</v>
      </c>
      <c r="D8463" s="20">
        <v>5.2809746449999998E-5</v>
      </c>
      <c r="E8463" s="21">
        <v>0</v>
      </c>
      <c r="F8463" s="22">
        <v>1.87974341502385E-4</v>
      </c>
      <c r="G8463" s="22">
        <v>1.14155251141553E-4</v>
      </c>
      <c r="H8463" s="26">
        <v>0.29575189791633</v>
      </c>
      <c r="I8463" s="20">
        <v>0.22284716830000001</v>
      </c>
      <c r="J8463" s="24">
        <v>0.82110000000000005</v>
      </c>
      <c r="K8463" s="20">
        <v>7.4019965909999999E-2</v>
      </c>
      <c r="L8463" s="20">
        <v>0.24413418649999999</v>
      </c>
      <c r="M8463" s="20">
        <v>5.9277032209999997E-2</v>
      </c>
      <c r="N8463" s="20">
        <v>9.1661142860000003E-2</v>
      </c>
    </row>
    <row r="8464" spans="1:14" ht="15" customHeight="1" outlineLevel="1" x14ac:dyDescent="0.3">
      <c r="A8464" s="12">
        <v>8462</v>
      </c>
      <c r="B8464" s="13">
        <v>1</v>
      </c>
      <c r="C8464" s="19">
        <v>1.4339947441751501E-4</v>
      </c>
      <c r="D8464" s="20">
        <v>4.7839657989999997E-5</v>
      </c>
      <c r="E8464" s="21">
        <v>0</v>
      </c>
      <c r="F8464" s="22">
        <v>1.90324020771165E-4</v>
      </c>
      <c r="G8464" s="22">
        <v>1.14155251141553E-4</v>
      </c>
      <c r="H8464" s="26">
        <v>0.237602972056211</v>
      </c>
      <c r="I8464" s="20">
        <v>0.21644685799999999</v>
      </c>
      <c r="J8464" s="24">
        <v>0.77610000000000001</v>
      </c>
      <c r="K8464" s="20">
        <v>7.0732895059999995E-2</v>
      </c>
      <c r="L8464" s="20">
        <v>0.23589296100000001</v>
      </c>
      <c r="M8464" s="20">
        <v>0.25087503329999999</v>
      </c>
      <c r="N8464" s="21">
        <v>0</v>
      </c>
    </row>
    <row r="8465" spans="1:14" ht="15" customHeight="1" outlineLevel="1" x14ac:dyDescent="0.3">
      <c r="A8465" s="12">
        <v>8463</v>
      </c>
      <c r="B8465" s="13">
        <v>1</v>
      </c>
      <c r="C8465" s="19">
        <v>1.2843009867753201E-4</v>
      </c>
      <c r="D8465" s="20">
        <v>5.976377967E-5</v>
      </c>
      <c r="E8465" s="21">
        <v>0</v>
      </c>
      <c r="F8465" s="22">
        <v>2.1382081345896301E-4</v>
      </c>
      <c r="G8465" s="22">
        <v>1.14155251141553E-4</v>
      </c>
      <c r="H8465" s="26">
        <v>0.12825068648037499</v>
      </c>
      <c r="I8465" s="20">
        <v>0.22788983709999999</v>
      </c>
      <c r="J8465" s="24">
        <v>0.77329999999999999</v>
      </c>
      <c r="K8465" s="20">
        <v>9.1307523739999993E-2</v>
      </c>
      <c r="L8465" s="20">
        <v>0.23026953659999999</v>
      </c>
      <c r="M8465" s="20">
        <v>0.32127917649999999</v>
      </c>
      <c r="N8465" s="21">
        <v>0</v>
      </c>
    </row>
    <row r="8466" spans="1:14" ht="15" customHeight="1" outlineLevel="1" x14ac:dyDescent="0.3">
      <c r="A8466" s="12">
        <v>8464</v>
      </c>
      <c r="B8466" s="13">
        <v>1</v>
      </c>
      <c r="C8466" s="19">
        <v>1.10758305873906E-4</v>
      </c>
      <c r="D8466" s="20">
        <v>9.2161393290000001E-5</v>
      </c>
      <c r="E8466" s="21">
        <v>0</v>
      </c>
      <c r="F8466" s="22">
        <v>2.23219530534082E-4</v>
      </c>
      <c r="G8466" s="22">
        <v>1.14155251141553E-4</v>
      </c>
      <c r="H8466" s="26">
        <v>3.5535454692295299E-2</v>
      </c>
      <c r="I8466" s="20">
        <v>0.27356477890000003</v>
      </c>
      <c r="J8466" s="24">
        <v>0.79659999999999997</v>
      </c>
      <c r="K8466" s="20">
        <v>0.15193571950000001</v>
      </c>
      <c r="L8466" s="20">
        <v>0.25072716699999997</v>
      </c>
      <c r="M8466" s="20">
        <v>0.19955164410000001</v>
      </c>
      <c r="N8466" s="20">
        <v>6.2065714289999997E-3</v>
      </c>
    </row>
    <row r="8467" spans="1:14" ht="15" customHeight="1" outlineLevel="1" x14ac:dyDescent="0.3">
      <c r="A8467" s="12">
        <v>8465</v>
      </c>
      <c r="B8467" s="13">
        <v>1</v>
      </c>
      <c r="C8467" s="19">
        <v>1.0262967207378999E-4</v>
      </c>
      <c r="D8467" s="20">
        <v>1.151915151E-4</v>
      </c>
      <c r="E8467" s="21">
        <v>0</v>
      </c>
      <c r="F8467" s="22">
        <v>2.23219530534082E-4</v>
      </c>
      <c r="G8467" s="22">
        <v>1.14155251141553E-4</v>
      </c>
      <c r="H8467" s="26">
        <v>0</v>
      </c>
      <c r="I8467" s="20">
        <v>0.34057408839999997</v>
      </c>
      <c r="J8467" s="24">
        <v>0.79579999999999995</v>
      </c>
      <c r="K8467" s="20">
        <v>0.21804236669999999</v>
      </c>
      <c r="L8467" s="20">
        <v>0.29649020749999999</v>
      </c>
      <c r="M8467" s="20">
        <v>5.8252883829999998E-2</v>
      </c>
      <c r="N8467" s="21">
        <v>0</v>
      </c>
    </row>
    <row r="8468" spans="1:14" ht="15" customHeight="1" outlineLevel="1" x14ac:dyDescent="0.3">
      <c r="A8468" s="12">
        <v>8466</v>
      </c>
      <c r="B8468" s="13">
        <v>1</v>
      </c>
      <c r="C8468" s="19">
        <v>1.19340356360545E-4</v>
      </c>
      <c r="D8468" s="20">
        <v>1.2261596820000001E-4</v>
      </c>
      <c r="E8468" s="21">
        <v>0</v>
      </c>
      <c r="F8468" s="22">
        <v>1.6447754881458699E-4</v>
      </c>
      <c r="G8468" s="22">
        <v>1.14155251141553E-4</v>
      </c>
      <c r="H8468" s="26">
        <v>0</v>
      </c>
      <c r="I8468" s="24">
        <v>0.40564391</v>
      </c>
      <c r="J8468" s="24">
        <v>0.79139999999999999</v>
      </c>
      <c r="K8468" s="20">
        <v>0.18273679079999999</v>
      </c>
      <c r="L8468" s="20">
        <v>0.3420593368</v>
      </c>
      <c r="M8468" s="20">
        <v>1.5703705529999999E-3</v>
      </c>
      <c r="N8468" s="21">
        <v>0</v>
      </c>
    </row>
    <row r="8469" spans="1:14" ht="15" customHeight="1" outlineLevel="1" x14ac:dyDescent="0.3">
      <c r="A8469" s="12">
        <v>8467</v>
      </c>
      <c r="B8469" s="13">
        <v>1</v>
      </c>
      <c r="C8469" s="19">
        <v>1.325747074179E-4</v>
      </c>
      <c r="D8469" s="20">
        <v>1.294063771E-4</v>
      </c>
      <c r="E8469" s="21">
        <v>0</v>
      </c>
      <c r="F8469" s="22">
        <v>1.1748396343899099E-4</v>
      </c>
      <c r="G8469" s="22">
        <v>1.14155251141553E-4</v>
      </c>
      <c r="H8469" s="26">
        <v>0</v>
      </c>
      <c r="I8469" s="20">
        <v>0.45636152060000001</v>
      </c>
      <c r="J8469" s="24">
        <v>0.78520000000000001</v>
      </c>
      <c r="K8469" s="20">
        <v>9.9829559289999995E-2</v>
      </c>
      <c r="L8469" s="20">
        <v>0.33953849139999998</v>
      </c>
      <c r="M8469" s="20">
        <v>1.0201194340000001E-2</v>
      </c>
      <c r="N8469" s="21">
        <v>0</v>
      </c>
    </row>
    <row r="8470" spans="1:14" ht="15" customHeight="1" outlineLevel="1" x14ac:dyDescent="0.3">
      <c r="A8470" s="12">
        <v>8468</v>
      </c>
      <c r="B8470" s="13">
        <v>1</v>
      </c>
      <c r="C8470" s="19">
        <v>1.33522386749855E-4</v>
      </c>
      <c r="D8470" s="20">
        <v>1.3476507330000001E-4</v>
      </c>
      <c r="E8470" s="21">
        <v>0</v>
      </c>
      <c r="F8470" s="22">
        <v>8.8112972579242903E-5</v>
      </c>
      <c r="G8470" s="22">
        <v>1.14155251141553E-4</v>
      </c>
      <c r="H8470" s="26">
        <v>0</v>
      </c>
      <c r="I8470" s="20">
        <v>0.47672614429999999</v>
      </c>
      <c r="J8470" s="24">
        <v>0.79579999999999995</v>
      </c>
      <c r="K8470" s="20">
        <v>8.8385682980000005E-2</v>
      </c>
      <c r="L8470" s="20">
        <v>0.29028504939999999</v>
      </c>
      <c r="M8470" s="20">
        <v>0.10618031209999999</v>
      </c>
      <c r="N8470" s="21">
        <v>0</v>
      </c>
    </row>
    <row r="8471" spans="1:14" ht="15" customHeight="1" outlineLevel="1" x14ac:dyDescent="0.3">
      <c r="A8471" s="12">
        <v>8469</v>
      </c>
      <c r="B8471" s="13">
        <v>1</v>
      </c>
      <c r="C8471" s="19">
        <v>1.20500984013185E-4</v>
      </c>
      <c r="D8471" s="20">
        <v>1.3946927229999999E-4</v>
      </c>
      <c r="E8471" s="21">
        <v>0</v>
      </c>
      <c r="F8471" s="22">
        <v>5.87419817194953E-5</v>
      </c>
      <c r="G8471" s="22">
        <v>1.14155251141553E-4</v>
      </c>
      <c r="H8471" s="26">
        <v>0</v>
      </c>
      <c r="I8471" s="20">
        <v>0.48167183860000001</v>
      </c>
      <c r="J8471" s="24">
        <v>0.80430000000000001</v>
      </c>
      <c r="K8471" s="20">
        <v>9.4594594589999997E-2</v>
      </c>
      <c r="L8471" s="20">
        <v>0.25557494670000003</v>
      </c>
      <c r="M8471" s="20">
        <v>0.14183777450000001</v>
      </c>
      <c r="N8471" s="21">
        <v>0</v>
      </c>
    </row>
    <row r="8472" spans="1:14" ht="15" customHeight="1" outlineLevel="1" x14ac:dyDescent="0.3">
      <c r="A8472" s="12">
        <v>8470</v>
      </c>
      <c r="B8472" s="13">
        <v>1</v>
      </c>
      <c r="C8472" s="19">
        <v>1.07147202897502E-4</v>
      </c>
      <c r="D8472" s="20">
        <v>1.42987195E-4</v>
      </c>
      <c r="E8472" s="21">
        <v>0</v>
      </c>
      <c r="F8472" s="22">
        <v>3.7594868300476997E-5</v>
      </c>
      <c r="G8472" s="22">
        <v>1.14155251141553E-4</v>
      </c>
      <c r="H8472" s="26">
        <v>0</v>
      </c>
      <c r="I8472" s="20">
        <v>0.4713925524</v>
      </c>
      <c r="J8472" s="24">
        <v>0.79920000000000002</v>
      </c>
      <c r="K8472" s="20">
        <v>0.12332602870000001</v>
      </c>
      <c r="L8472" s="20">
        <v>0.23657165020000001</v>
      </c>
      <c r="M8472" s="20">
        <v>8.6783404219999999E-2</v>
      </c>
      <c r="N8472" s="21">
        <v>0</v>
      </c>
    </row>
    <row r="8473" spans="1:14" ht="15" customHeight="1" outlineLevel="1" x14ac:dyDescent="0.3">
      <c r="A8473" s="12">
        <v>8471</v>
      </c>
      <c r="B8473" s="13">
        <v>1</v>
      </c>
      <c r="C8473" s="19">
        <v>1.11650978874376E-4</v>
      </c>
      <c r="D8473" s="20">
        <v>1.4605515080000001E-4</v>
      </c>
      <c r="E8473" s="21">
        <v>0</v>
      </c>
      <c r="F8473" s="22">
        <v>2.3496792687798098E-5</v>
      </c>
      <c r="G8473" s="22">
        <v>1.14155251141553E-4</v>
      </c>
      <c r="H8473" s="26">
        <v>0</v>
      </c>
      <c r="I8473" s="20">
        <v>0.4877812258</v>
      </c>
      <c r="J8473" s="24">
        <v>0.7843</v>
      </c>
      <c r="K8473" s="20">
        <v>8.7411736059999995E-2</v>
      </c>
      <c r="L8473" s="20">
        <v>0.23482644950000001</v>
      </c>
      <c r="M8473" s="20">
        <v>2.7300063619999999E-2</v>
      </c>
      <c r="N8473" s="21">
        <v>0</v>
      </c>
    </row>
    <row r="8474" spans="1:14" ht="15" customHeight="1" outlineLevel="1" x14ac:dyDescent="0.3">
      <c r="A8474" s="12">
        <v>8472</v>
      </c>
      <c r="B8474" s="13">
        <v>1</v>
      </c>
      <c r="C8474" s="19">
        <v>1.19401897053394E-4</v>
      </c>
      <c r="D8474" s="20">
        <v>1.483663442E-4</v>
      </c>
      <c r="E8474" s="21">
        <v>0</v>
      </c>
      <c r="F8474" s="22">
        <v>9.3987170751192492E-6</v>
      </c>
      <c r="G8474" s="22">
        <v>1.14155251141553E-4</v>
      </c>
      <c r="H8474" s="26">
        <v>0</v>
      </c>
      <c r="I8474" s="20">
        <v>0.4615981381</v>
      </c>
      <c r="J8474" s="24">
        <v>0.77610000000000001</v>
      </c>
      <c r="K8474" s="20">
        <v>4.2244947650000003E-2</v>
      </c>
      <c r="L8474" s="20">
        <v>0.2160170642</v>
      </c>
      <c r="M8474" s="20">
        <v>1.337349021E-3</v>
      </c>
      <c r="N8474" s="21">
        <v>0</v>
      </c>
    </row>
    <row r="8475" spans="1:14" ht="15" customHeight="1" outlineLevel="1" x14ac:dyDescent="0.3">
      <c r="A8475" s="12">
        <v>8473</v>
      </c>
      <c r="B8475" s="13">
        <v>1</v>
      </c>
      <c r="C8475" s="19">
        <v>1.0683824025334E-4</v>
      </c>
      <c r="D8475" s="20">
        <v>1.5002304029999999E-4</v>
      </c>
      <c r="E8475" s="21">
        <v>0</v>
      </c>
      <c r="F8475" s="22">
        <v>5.8741981719495297E-6</v>
      </c>
      <c r="G8475" s="22">
        <v>1.14155251141553E-4</v>
      </c>
      <c r="H8475" s="26">
        <v>0</v>
      </c>
      <c r="I8475" s="20">
        <v>0.4606283941</v>
      </c>
      <c r="J8475" s="24">
        <v>0.7742</v>
      </c>
      <c r="K8475" s="20">
        <v>3.16532749E-2</v>
      </c>
      <c r="L8475" s="20">
        <v>0.2154353306</v>
      </c>
      <c r="M8475" s="20">
        <v>6.6160368809999995E-2</v>
      </c>
      <c r="N8475" s="21">
        <v>0</v>
      </c>
    </row>
    <row r="8476" spans="1:14" ht="15" customHeight="1" outlineLevel="1" x14ac:dyDescent="0.3">
      <c r="A8476" s="12">
        <v>8474</v>
      </c>
      <c r="B8476" s="13">
        <v>1</v>
      </c>
      <c r="C8476" s="19">
        <v>9.2050286097379201E-5</v>
      </c>
      <c r="D8476" s="20">
        <v>1.513115818E-4</v>
      </c>
      <c r="E8476" s="21">
        <v>0</v>
      </c>
      <c r="F8476" s="22">
        <v>2.3496792687798102E-6</v>
      </c>
      <c r="G8476" s="22">
        <v>1.14155251141553E-4</v>
      </c>
      <c r="H8476" s="26">
        <v>0</v>
      </c>
      <c r="I8476" s="20">
        <v>0.4724592708</v>
      </c>
      <c r="J8476" s="24">
        <v>0.77139999999999997</v>
      </c>
      <c r="K8476" s="20">
        <v>2.982712442E-2</v>
      </c>
      <c r="L8476" s="20">
        <v>0.208163661</v>
      </c>
      <c r="M8476" s="20">
        <v>0.2771849502</v>
      </c>
      <c r="N8476" s="21">
        <v>0</v>
      </c>
    </row>
    <row r="8477" spans="1:14" ht="15" customHeight="1" outlineLevel="1" x14ac:dyDescent="0.3">
      <c r="A8477" s="12">
        <v>8475</v>
      </c>
      <c r="B8477" s="13">
        <v>1</v>
      </c>
      <c r="C8477" s="19">
        <v>8.0873287691756793E-5</v>
      </c>
      <c r="D8477" s="20">
        <v>1.5247740499999999E-4</v>
      </c>
      <c r="E8477" s="21">
        <v>0</v>
      </c>
      <c r="F8477" s="22">
        <v>1.17483963438991E-6</v>
      </c>
      <c r="G8477" s="22">
        <v>1.14155251141553E-4</v>
      </c>
      <c r="H8477" s="26">
        <v>0</v>
      </c>
      <c r="I8477" s="20">
        <v>0.46295577970000001</v>
      </c>
      <c r="J8477" s="24">
        <v>0.76470000000000005</v>
      </c>
      <c r="K8477" s="20">
        <v>3.0557584610000001E-2</v>
      </c>
      <c r="L8477" s="20">
        <v>0.20060112469999999</v>
      </c>
      <c r="M8477" s="20">
        <v>0.35569707410000001</v>
      </c>
      <c r="N8477" s="21">
        <v>0</v>
      </c>
    </row>
    <row r="8478" spans="1:14" ht="15" customHeight="1" outlineLevel="1" x14ac:dyDescent="0.3">
      <c r="A8478" s="12">
        <v>8476</v>
      </c>
      <c r="B8478" s="13">
        <v>1</v>
      </c>
      <c r="C8478" s="19">
        <v>6.5059193679583102E-5</v>
      </c>
      <c r="D8478" s="20">
        <v>1.544408968E-4</v>
      </c>
      <c r="E8478" s="21">
        <v>0</v>
      </c>
      <c r="F8478" s="22">
        <v>1.40980756126789E-5</v>
      </c>
      <c r="G8478" s="22">
        <v>1.14155251141553E-4</v>
      </c>
      <c r="H8478" s="26">
        <v>0</v>
      </c>
      <c r="I8478" s="20">
        <v>0.44850659430000001</v>
      </c>
      <c r="J8478" s="24">
        <v>0.74680000000000002</v>
      </c>
      <c r="K8478" s="20">
        <v>6.7811054300000007E-2</v>
      </c>
      <c r="L8478" s="20">
        <v>0.2006980803</v>
      </c>
      <c r="M8478" s="20">
        <v>0.22020347600000001</v>
      </c>
      <c r="N8478" s="21">
        <v>0</v>
      </c>
    </row>
    <row r="8479" spans="1:14" ht="15" customHeight="1" outlineLevel="1" x14ac:dyDescent="0.3">
      <c r="A8479" s="12">
        <v>8477</v>
      </c>
      <c r="B8479" s="13">
        <v>1</v>
      </c>
      <c r="C8479" s="19">
        <v>5.7166051572584298E-5</v>
      </c>
      <c r="D8479" s="20">
        <v>1.575906647E-4</v>
      </c>
      <c r="E8479" s="21">
        <v>0</v>
      </c>
      <c r="F8479" s="22">
        <v>3.7594868300476997E-5</v>
      </c>
      <c r="G8479" s="22">
        <v>1.14155251141553E-4</v>
      </c>
      <c r="H8479" s="26">
        <v>0</v>
      </c>
      <c r="I8479" s="20">
        <v>0.4386152056</v>
      </c>
      <c r="J8479" s="24">
        <v>0.71930000000000005</v>
      </c>
      <c r="K8479" s="20">
        <v>5.0401753100000002E-2</v>
      </c>
      <c r="L8479" s="20">
        <v>0.2082606166</v>
      </c>
      <c r="M8479" s="20">
        <v>6.4179973429999995E-2</v>
      </c>
      <c r="N8479" s="21">
        <v>0</v>
      </c>
    </row>
    <row r="8480" spans="1:14" ht="15" customHeight="1" outlineLevel="1" x14ac:dyDescent="0.3">
      <c r="A8480" s="12">
        <v>8478</v>
      </c>
      <c r="B8480" s="13">
        <v>1</v>
      </c>
      <c r="C8480" s="19">
        <v>5.7723000623531401E-5</v>
      </c>
      <c r="D8480" s="20">
        <v>1.596564217E-4</v>
      </c>
      <c r="E8480" s="21">
        <v>0</v>
      </c>
      <c r="F8480" s="22">
        <v>9.3987170751192502E-5</v>
      </c>
      <c r="G8480" s="22">
        <v>1.14155251141553E-4</v>
      </c>
      <c r="H8480" s="26">
        <v>0</v>
      </c>
      <c r="I8480" s="20">
        <v>0.41272304110000002</v>
      </c>
      <c r="J8480" s="24">
        <v>0.70930000000000004</v>
      </c>
      <c r="K8480" s="20">
        <v>7.0489408330000003E-2</v>
      </c>
      <c r="L8480" s="20">
        <v>0.2336629824</v>
      </c>
      <c r="M8480" s="20">
        <v>1.638310056E-3</v>
      </c>
      <c r="N8480" s="21">
        <v>0</v>
      </c>
    </row>
    <row r="8481" spans="1:14" ht="15" customHeight="1" outlineLevel="1" x14ac:dyDescent="0.3">
      <c r="A8481" s="12">
        <v>8479</v>
      </c>
      <c r="B8481" s="13">
        <v>1</v>
      </c>
      <c r="C8481" s="19">
        <v>6.3073305607485198E-5</v>
      </c>
      <c r="D8481" s="20">
        <v>1.5953370340000001E-4</v>
      </c>
      <c r="E8481" s="21">
        <v>0</v>
      </c>
      <c r="F8481" s="22">
        <v>1.8210014333043501E-4</v>
      </c>
      <c r="G8481" s="22">
        <v>1.14155251141553E-4</v>
      </c>
      <c r="H8481" s="26">
        <v>0</v>
      </c>
      <c r="I8481" s="20">
        <v>0.40738944919999998</v>
      </c>
      <c r="J8481" s="24">
        <v>0.72360000000000002</v>
      </c>
      <c r="K8481" s="20">
        <v>7.7428780129999999E-2</v>
      </c>
      <c r="L8481" s="20">
        <v>0.2385107621</v>
      </c>
      <c r="M8481" s="20">
        <v>1.210425064E-2</v>
      </c>
      <c r="N8481" s="21">
        <v>0</v>
      </c>
    </row>
    <row r="8482" spans="1:14" ht="15" customHeight="1" outlineLevel="1" x14ac:dyDescent="0.3">
      <c r="A8482" s="12">
        <v>8480</v>
      </c>
      <c r="B8482" s="13">
        <v>1</v>
      </c>
      <c r="C8482" s="19">
        <v>7.0330306153738197E-5</v>
      </c>
      <c r="D8482" s="20">
        <v>1.58756488E-4</v>
      </c>
      <c r="E8482" s="21">
        <v>0</v>
      </c>
      <c r="F8482" s="22">
        <v>1.58603350642637E-4</v>
      </c>
      <c r="G8482" s="22">
        <v>1.14155251141553E-4</v>
      </c>
      <c r="H8482" s="26">
        <v>1.0014537231465E-2</v>
      </c>
      <c r="I8482" s="20">
        <v>0.4022498061</v>
      </c>
      <c r="J8482" s="24">
        <v>0.73429999999999995</v>
      </c>
      <c r="K8482" s="20">
        <v>0.1317263209</v>
      </c>
      <c r="L8482" s="20">
        <v>0.25770796969999998</v>
      </c>
      <c r="M8482" s="20">
        <v>0.119605224</v>
      </c>
      <c r="N8482" s="21">
        <v>0</v>
      </c>
    </row>
    <row r="8483" spans="1:14" ht="15" customHeight="1" outlineLevel="1" x14ac:dyDescent="0.3">
      <c r="A8483" s="12">
        <v>8481</v>
      </c>
      <c r="B8483" s="13">
        <v>1</v>
      </c>
      <c r="C8483" s="19">
        <v>8.1928381307668497E-5</v>
      </c>
      <c r="D8483" s="20">
        <v>1.4570744909999999E-4</v>
      </c>
      <c r="E8483" s="21">
        <v>0</v>
      </c>
      <c r="F8483" s="22">
        <v>1.4685495429873799E-4</v>
      </c>
      <c r="G8483" s="22">
        <v>1.14155251141553E-4</v>
      </c>
      <c r="H8483" s="26">
        <v>4.6519140688095602E-2</v>
      </c>
      <c r="I8483" s="20">
        <v>0.39420093099999998</v>
      </c>
      <c r="J8483" s="24">
        <v>0.69899999999999995</v>
      </c>
      <c r="K8483" s="20">
        <v>5.6123691259999997E-2</v>
      </c>
      <c r="L8483" s="20">
        <v>0.27603257710000001</v>
      </c>
      <c r="M8483" s="20">
        <v>0.15676050690000001</v>
      </c>
      <c r="N8483" s="20">
        <v>4.1451428569999997E-3</v>
      </c>
    </row>
    <row r="8484" spans="1:14" ht="15" customHeight="1" outlineLevel="1" x14ac:dyDescent="0.3">
      <c r="A8484" s="12">
        <v>8482</v>
      </c>
      <c r="B8484" s="13">
        <v>1</v>
      </c>
      <c r="C8484" s="19">
        <v>9.9804314001324706E-5</v>
      </c>
      <c r="D8484" s="20">
        <v>1.2216600140000001E-4</v>
      </c>
      <c r="E8484" s="21">
        <v>0</v>
      </c>
      <c r="F8484" s="22">
        <v>1.6447754881458699E-4</v>
      </c>
      <c r="G8484" s="22">
        <v>1.14155251141553E-4</v>
      </c>
      <c r="H8484" s="26">
        <v>0.11823614924891</v>
      </c>
      <c r="I8484" s="20">
        <v>0.37141194719999998</v>
      </c>
      <c r="J8484" s="24">
        <v>0.60760000000000003</v>
      </c>
      <c r="K8484" s="20">
        <v>0.1094472851</v>
      </c>
      <c r="L8484" s="20">
        <v>0.25635059139999999</v>
      </c>
      <c r="M8484" s="20">
        <v>9.4483545299999999E-2</v>
      </c>
      <c r="N8484" s="24">
        <v>5.4599999999999996E-3</v>
      </c>
    </row>
    <row r="8485" spans="1:14" ht="15" customHeight="1" outlineLevel="1" x14ac:dyDescent="0.3">
      <c r="A8485" s="12">
        <v>8483</v>
      </c>
      <c r="B8485" s="13">
        <v>1</v>
      </c>
      <c r="C8485" s="19">
        <v>1.17805899705444E-4</v>
      </c>
      <c r="D8485" s="20">
        <v>9.5147536970000002E-5</v>
      </c>
      <c r="E8485" s="21">
        <v>0</v>
      </c>
      <c r="F8485" s="22">
        <v>1.87974341502385E-4</v>
      </c>
      <c r="G8485" s="22">
        <v>1.14155251141553E-4</v>
      </c>
      <c r="H8485" s="26">
        <v>0.17573897593280599</v>
      </c>
      <c r="I8485" s="20">
        <v>0.34842901469999998</v>
      </c>
      <c r="J8485" s="24">
        <v>0.55649999999999999</v>
      </c>
      <c r="K8485" s="20">
        <v>0.1330654979</v>
      </c>
      <c r="L8485" s="20">
        <v>0.2499515222</v>
      </c>
      <c r="M8485" s="20">
        <v>2.8950473429999998E-2</v>
      </c>
      <c r="N8485" s="21">
        <v>0</v>
      </c>
    </row>
    <row r="8486" spans="1:14" ht="15" customHeight="1" outlineLevel="1" x14ac:dyDescent="0.3">
      <c r="A8486" s="12">
        <v>8484</v>
      </c>
      <c r="B8486" s="13">
        <v>1</v>
      </c>
      <c r="C8486" s="19">
        <v>1.29690516753002E-4</v>
      </c>
      <c r="D8486" s="20">
        <v>7.2240133400000003E-5</v>
      </c>
      <c r="E8486" s="21">
        <v>0</v>
      </c>
      <c r="F8486" s="22">
        <v>2.0677177565262301E-4</v>
      </c>
      <c r="G8486" s="22">
        <v>1.14155251141553E-4</v>
      </c>
      <c r="H8486" s="26">
        <v>0.19318365369084201</v>
      </c>
      <c r="I8486" s="20">
        <v>0.32874321179999999</v>
      </c>
      <c r="J8486" s="24">
        <v>0.54079999999999995</v>
      </c>
      <c r="K8486" s="20">
        <v>0.14597029459999999</v>
      </c>
      <c r="L8486" s="20">
        <v>0.25751405859999998</v>
      </c>
      <c r="M8486" s="20">
        <v>1.337349021E-3</v>
      </c>
      <c r="N8486" s="21">
        <v>0</v>
      </c>
    </row>
    <row r="8487" spans="1:14" ht="15" customHeight="1" outlineLevel="1" x14ac:dyDescent="0.3">
      <c r="A8487" s="12">
        <v>8485</v>
      </c>
      <c r="B8487" s="13">
        <v>1</v>
      </c>
      <c r="C8487" s="19">
        <v>1.41881794268981E-4</v>
      </c>
      <c r="D8487" s="20">
        <v>6.0704619459999999E-5</v>
      </c>
      <c r="E8487" s="21">
        <v>0</v>
      </c>
      <c r="F8487" s="22">
        <v>1.87974341502385E-4</v>
      </c>
      <c r="G8487" s="22">
        <v>1.14155251141553E-4</v>
      </c>
      <c r="H8487" s="26">
        <v>0.1893070586335</v>
      </c>
      <c r="I8487" s="20">
        <v>0.32088828549999998</v>
      </c>
      <c r="J8487" s="24">
        <v>0.50480000000000003</v>
      </c>
      <c r="K8487" s="20">
        <v>0.1118821524</v>
      </c>
      <c r="L8487" s="20">
        <v>0.25198758970000001</v>
      </c>
      <c r="M8487" s="20">
        <v>7.1033259109999997E-2</v>
      </c>
      <c r="N8487" s="20">
        <v>5.3931428569999997E-3</v>
      </c>
    </row>
    <row r="8488" spans="1:14" ht="15" customHeight="1" outlineLevel="1" x14ac:dyDescent="0.3">
      <c r="A8488" s="12">
        <v>8486</v>
      </c>
      <c r="B8488" s="13">
        <v>1</v>
      </c>
      <c r="C8488" s="19">
        <v>1.31888894510491E-4</v>
      </c>
      <c r="D8488" s="20">
        <v>6.1890895719999994E-5</v>
      </c>
      <c r="E8488" s="21">
        <v>0</v>
      </c>
      <c r="F8488" s="22">
        <v>1.90324020771165E-4</v>
      </c>
      <c r="G8488" s="22">
        <v>1.14155251141553E-4</v>
      </c>
      <c r="H8488" s="26">
        <v>0.164755289937005</v>
      </c>
      <c r="I8488" s="20">
        <v>0.30362684249999999</v>
      </c>
      <c r="J8488" s="24">
        <v>0.51490000000000002</v>
      </c>
      <c r="K8488" s="20">
        <v>0.12880448019999999</v>
      </c>
      <c r="L8488" s="20">
        <v>0.2347294939</v>
      </c>
      <c r="M8488" s="20">
        <v>0.2957090866</v>
      </c>
      <c r="N8488" s="21">
        <v>0</v>
      </c>
    </row>
    <row r="8489" spans="1:14" ht="15" customHeight="1" outlineLevel="1" x14ac:dyDescent="0.3">
      <c r="A8489" s="12">
        <v>8487</v>
      </c>
      <c r="B8489" s="13">
        <v>1</v>
      </c>
      <c r="C8489" s="19">
        <v>1.1548034405440299E-4</v>
      </c>
      <c r="D8489" s="20">
        <v>7.4551326799999996E-5</v>
      </c>
      <c r="E8489" s="21">
        <v>0</v>
      </c>
      <c r="F8489" s="22">
        <v>2.1382081345896301E-4</v>
      </c>
      <c r="G8489" s="22">
        <v>1.14155251141553E-4</v>
      </c>
      <c r="H8489" s="26">
        <v>9.5461153287029601E-2</v>
      </c>
      <c r="I8489" s="20">
        <v>0.30304499610000002</v>
      </c>
      <c r="J8489" s="24">
        <v>0.55079999999999996</v>
      </c>
      <c r="K8489" s="20">
        <v>0.12344777210000001</v>
      </c>
      <c r="L8489" s="20">
        <v>0.2210587551</v>
      </c>
      <c r="M8489" s="20">
        <v>0.37995648669999998</v>
      </c>
      <c r="N8489" s="21">
        <v>0</v>
      </c>
    </row>
    <row r="8490" spans="1:14" ht="15" customHeight="1" outlineLevel="1" x14ac:dyDescent="0.3">
      <c r="A8490" s="12">
        <v>8488</v>
      </c>
      <c r="B8490" s="13">
        <v>1</v>
      </c>
      <c r="C8490" s="19">
        <v>1.00658256980317E-4</v>
      </c>
      <c r="D8490" s="20">
        <v>9.5822487259999999E-5</v>
      </c>
      <c r="E8490" s="21">
        <v>0</v>
      </c>
      <c r="F8490" s="22">
        <v>2.23219530534082E-4</v>
      </c>
      <c r="G8490" s="22">
        <v>1.14155251141553E-4</v>
      </c>
      <c r="H8490" s="26">
        <v>3.2143434017121601E-2</v>
      </c>
      <c r="I8490" s="20">
        <v>0.31429402639999998</v>
      </c>
      <c r="J8490" s="24">
        <v>0.62749999999999995</v>
      </c>
      <c r="K8490" s="20">
        <v>0.15984903819999999</v>
      </c>
      <c r="L8490" s="20">
        <v>0.22784564669999999</v>
      </c>
      <c r="M8490" s="20">
        <v>0.2347340903</v>
      </c>
      <c r="N8490" s="21">
        <v>0</v>
      </c>
    </row>
    <row r="8491" spans="1:14" ht="15" customHeight="1" outlineLevel="1" x14ac:dyDescent="0.3">
      <c r="A8491" s="12">
        <v>8489</v>
      </c>
      <c r="B8491" s="13">
        <v>1</v>
      </c>
      <c r="C8491" s="19">
        <v>9.5415574019452502E-5</v>
      </c>
      <c r="D8491" s="20">
        <v>1.126757913E-4</v>
      </c>
      <c r="E8491" s="21">
        <v>0</v>
      </c>
      <c r="F8491" s="22">
        <v>2.23219530534082E-4</v>
      </c>
      <c r="G8491" s="22">
        <v>1.14155251141553E-4</v>
      </c>
      <c r="H8491" s="26">
        <v>0</v>
      </c>
      <c r="I8491" s="20">
        <v>0.3278704422</v>
      </c>
      <c r="J8491" s="24">
        <v>0.70589999999999997</v>
      </c>
      <c r="K8491" s="20">
        <v>0.1800584368</v>
      </c>
      <c r="L8491" s="20">
        <v>0.26507659490000002</v>
      </c>
      <c r="M8491" s="20">
        <v>6.8346712089999997E-2</v>
      </c>
      <c r="N8491" s="21">
        <v>0</v>
      </c>
    </row>
    <row r="8492" spans="1:14" ht="15" customHeight="1" outlineLevel="1" x14ac:dyDescent="0.3">
      <c r="A8492" s="12">
        <v>8490</v>
      </c>
      <c r="B8492" s="13">
        <v>1</v>
      </c>
      <c r="C8492" s="19">
        <v>1.11735381198075E-4</v>
      </c>
      <c r="D8492" s="20">
        <v>1.191798577E-4</v>
      </c>
      <c r="E8492" s="21">
        <v>0</v>
      </c>
      <c r="F8492" s="22">
        <v>1.6447754881458699E-4</v>
      </c>
      <c r="G8492" s="22">
        <v>1.14155251141553E-4</v>
      </c>
      <c r="H8492" s="26">
        <v>0</v>
      </c>
      <c r="I8492" s="20">
        <v>0.36055081459999999</v>
      </c>
      <c r="J8492" s="24">
        <v>0.73540000000000005</v>
      </c>
      <c r="K8492" s="24">
        <v>0.23082542</v>
      </c>
      <c r="L8492" s="20">
        <v>0.31074267989999999</v>
      </c>
      <c r="M8492" s="20">
        <v>1.6846746100000001E-3</v>
      </c>
      <c r="N8492" s="21">
        <v>0</v>
      </c>
    </row>
    <row r="8493" spans="1:14" ht="15" customHeight="1" outlineLevel="1" x14ac:dyDescent="0.3">
      <c r="A8493" s="12">
        <v>8491</v>
      </c>
      <c r="B8493" s="13">
        <v>1</v>
      </c>
      <c r="C8493" s="19">
        <v>1.2694302544604899E-4</v>
      </c>
      <c r="D8493" s="20">
        <v>1.2304548200000001E-4</v>
      </c>
      <c r="E8493" s="21">
        <v>0</v>
      </c>
      <c r="F8493" s="22">
        <v>1.1748396343899099E-4</v>
      </c>
      <c r="G8493" s="22">
        <v>1.14155251141553E-4</v>
      </c>
      <c r="H8493" s="26">
        <v>0</v>
      </c>
      <c r="I8493" s="20">
        <v>0.3782971296</v>
      </c>
      <c r="J8493" s="24">
        <v>0.76659999999999995</v>
      </c>
      <c r="K8493" s="20">
        <v>0.15607499389999999</v>
      </c>
      <c r="L8493" s="20">
        <v>0.32460732980000001</v>
      </c>
      <c r="M8493" s="20">
        <v>1.349612415E-2</v>
      </c>
      <c r="N8493" s="21">
        <v>0</v>
      </c>
    </row>
    <row r="8494" spans="1:14" ht="15" customHeight="1" outlineLevel="1" x14ac:dyDescent="0.3">
      <c r="A8494" s="12">
        <v>8492</v>
      </c>
      <c r="B8494" s="13">
        <v>1</v>
      </c>
      <c r="C8494" s="19">
        <v>1.30583189753471E-4</v>
      </c>
      <c r="D8494" s="20">
        <v>1.2613389089999999E-4</v>
      </c>
      <c r="E8494" s="21">
        <v>0</v>
      </c>
      <c r="F8494" s="22">
        <v>8.8112972579242903E-5</v>
      </c>
      <c r="G8494" s="22">
        <v>1.14155251141553E-4</v>
      </c>
      <c r="H8494" s="26">
        <v>0</v>
      </c>
      <c r="I8494" s="20">
        <v>0.38547323509999998</v>
      </c>
      <c r="J8494" s="24">
        <v>0.78520000000000001</v>
      </c>
      <c r="K8494" s="20">
        <v>0.13270026779999999</v>
      </c>
      <c r="L8494" s="20">
        <v>0.3031801435</v>
      </c>
      <c r="M8494" s="20">
        <v>0.12915612060000001</v>
      </c>
      <c r="N8494" s="21">
        <v>0</v>
      </c>
    </row>
    <row r="8495" spans="1:14" ht="15" customHeight="1" outlineLevel="1" x14ac:dyDescent="0.3">
      <c r="A8495" s="12">
        <v>8493</v>
      </c>
      <c r="B8495" s="13">
        <v>1</v>
      </c>
      <c r="C8495" s="19">
        <v>1.20537824632785E-4</v>
      </c>
      <c r="D8495" s="20">
        <v>1.294268302E-4</v>
      </c>
      <c r="E8495" s="21">
        <v>0</v>
      </c>
      <c r="F8495" s="22">
        <v>5.87419817194953E-5</v>
      </c>
      <c r="G8495" s="22">
        <v>1.14155251141553E-4</v>
      </c>
      <c r="H8495" s="26">
        <v>0</v>
      </c>
      <c r="I8495" s="20">
        <v>0.37315748640000002</v>
      </c>
      <c r="J8495" s="24">
        <v>0.80840000000000001</v>
      </c>
      <c r="K8495" s="20">
        <v>0.13257852449999999</v>
      </c>
      <c r="L8495" s="20">
        <v>0.2772929998</v>
      </c>
      <c r="M8495" s="20">
        <v>0.16726894880000001</v>
      </c>
      <c r="N8495" s="21">
        <v>0</v>
      </c>
    </row>
    <row r="8496" spans="1:14" ht="15" customHeight="1" outlineLevel="1" x14ac:dyDescent="0.3">
      <c r="A8496" s="12">
        <v>8494</v>
      </c>
      <c r="B8496" s="13">
        <v>1</v>
      </c>
      <c r="C8496" s="19">
        <v>1.09353086194386E-4</v>
      </c>
      <c r="D8496" s="20">
        <v>1.321675374E-4</v>
      </c>
      <c r="E8496" s="21">
        <v>0</v>
      </c>
      <c r="F8496" s="22">
        <v>3.7594868300476997E-5</v>
      </c>
      <c r="G8496" s="22">
        <v>1.14155251141553E-4</v>
      </c>
      <c r="H8496" s="26">
        <v>0</v>
      </c>
      <c r="I8496" s="20">
        <v>0.3607447634</v>
      </c>
      <c r="J8496" s="24">
        <v>0.82189999999999996</v>
      </c>
      <c r="K8496" s="20">
        <v>0.13270026779999999</v>
      </c>
      <c r="L8496" s="20">
        <v>0.25547799110000002</v>
      </c>
      <c r="M8496" s="20">
        <v>9.9862052559999998E-2</v>
      </c>
      <c r="N8496" s="21">
        <v>0</v>
      </c>
    </row>
    <row r="8497" spans="1:14" ht="15" customHeight="1" outlineLevel="1" x14ac:dyDescent="0.3">
      <c r="A8497" s="12">
        <v>8495</v>
      </c>
      <c r="B8497" s="13">
        <v>1</v>
      </c>
      <c r="C8497" s="19">
        <v>1.11890701400916E-4</v>
      </c>
      <c r="D8497" s="20">
        <v>1.3566500700000001E-4</v>
      </c>
      <c r="E8497" s="21">
        <v>0</v>
      </c>
      <c r="F8497" s="22">
        <v>2.3496792687798098E-5</v>
      </c>
      <c r="G8497" s="22">
        <v>1.14155251141553E-4</v>
      </c>
      <c r="H8497" s="26">
        <v>0</v>
      </c>
      <c r="I8497" s="20">
        <v>0.35570209460000002</v>
      </c>
      <c r="J8497" s="24">
        <v>0.80089999999999995</v>
      </c>
      <c r="K8497" s="20">
        <v>7.1828585340000001E-2</v>
      </c>
      <c r="L8497" s="20">
        <v>0.2483032771</v>
      </c>
      <c r="M8497" s="20">
        <v>3.0086896950000001E-2</v>
      </c>
      <c r="N8497" s="21">
        <v>0</v>
      </c>
    </row>
    <row r="8498" spans="1:14" ht="15" customHeight="1" outlineLevel="1" x14ac:dyDescent="0.3">
      <c r="A8498" s="12">
        <v>8496</v>
      </c>
      <c r="B8498" s="13">
        <v>1</v>
      </c>
      <c r="C8498" s="19">
        <v>1.1609338734083299E-4</v>
      </c>
      <c r="D8498" s="20">
        <v>1.393670071E-4</v>
      </c>
      <c r="E8498" s="21">
        <v>0</v>
      </c>
      <c r="F8498" s="22">
        <v>9.3987170751192492E-6</v>
      </c>
      <c r="G8498" s="22">
        <v>1.14155251141553E-4</v>
      </c>
      <c r="H8498" s="26">
        <v>0</v>
      </c>
      <c r="I8498" s="20">
        <v>0.37519394880000001</v>
      </c>
      <c r="J8498" s="24">
        <v>0.80259999999999998</v>
      </c>
      <c r="K8498" s="20">
        <v>5.794984173E-2</v>
      </c>
      <c r="L8498" s="20">
        <v>0.2088423502</v>
      </c>
      <c r="M8498" s="20">
        <v>1.337349021E-3</v>
      </c>
      <c r="N8498" s="21">
        <v>0</v>
      </c>
    </row>
    <row r="8499" spans="1:14" ht="15" customHeight="1" outlineLevel="1" x14ac:dyDescent="0.3">
      <c r="A8499" s="12">
        <v>8497</v>
      </c>
      <c r="B8499" s="13">
        <v>1</v>
      </c>
      <c r="C8499" s="19">
        <v>1.02175561460709E-4</v>
      </c>
      <c r="D8499" s="20">
        <v>1.427213055E-4</v>
      </c>
      <c r="E8499" s="21">
        <v>0</v>
      </c>
      <c r="F8499" s="22">
        <v>5.8741981719495297E-6</v>
      </c>
      <c r="G8499" s="22">
        <v>1.14155251141553E-4</v>
      </c>
      <c r="H8499" s="26">
        <v>0</v>
      </c>
      <c r="I8499" s="20">
        <v>0.37916989909999999</v>
      </c>
      <c r="J8499" s="24">
        <v>0.82640000000000002</v>
      </c>
      <c r="K8499" s="20">
        <v>5.5028000969999998E-2</v>
      </c>
      <c r="L8499" s="20">
        <v>0.20380065929999999</v>
      </c>
      <c r="M8499" s="20">
        <v>7.6139728340000004E-2</v>
      </c>
      <c r="N8499" s="21">
        <v>0</v>
      </c>
    </row>
    <row r="8500" spans="1:14" ht="15" customHeight="1" outlineLevel="1" x14ac:dyDescent="0.3">
      <c r="A8500" s="12">
        <v>8498</v>
      </c>
      <c r="B8500" s="13">
        <v>1</v>
      </c>
      <c r="C8500" s="19">
        <v>8.8780511105401397E-5</v>
      </c>
      <c r="D8500" s="20">
        <v>1.4730278619999999E-4</v>
      </c>
      <c r="E8500" s="21">
        <v>0</v>
      </c>
      <c r="F8500" s="22">
        <v>2.3496792687798102E-6</v>
      </c>
      <c r="G8500" s="22">
        <v>1.14155251141553E-4</v>
      </c>
      <c r="H8500" s="26">
        <v>0</v>
      </c>
      <c r="I8500" s="20">
        <v>0.36636927850000001</v>
      </c>
      <c r="J8500" s="24">
        <v>0.81879999999999997</v>
      </c>
      <c r="K8500" s="20">
        <v>4.55320185E-2</v>
      </c>
      <c r="L8500" s="20">
        <v>0.20447934849999999</v>
      </c>
      <c r="M8500" s="20">
        <v>0.31504067260000002</v>
      </c>
      <c r="N8500" s="21">
        <v>0</v>
      </c>
    </row>
    <row r="8501" spans="1:14" ht="15" customHeight="1" outlineLevel="1" x14ac:dyDescent="0.3">
      <c r="A8501" s="12">
        <v>8499</v>
      </c>
      <c r="B8501" s="13">
        <v>1</v>
      </c>
      <c r="C8501" s="19">
        <v>7.9717651363471904E-5</v>
      </c>
      <c r="D8501" s="20">
        <v>1.5161837739999999E-4</v>
      </c>
      <c r="E8501" s="21">
        <v>0</v>
      </c>
      <c r="F8501" s="22">
        <v>1.17483963438991E-6</v>
      </c>
      <c r="G8501" s="22">
        <v>1.14155251141553E-4</v>
      </c>
      <c r="H8501" s="26">
        <v>0</v>
      </c>
      <c r="I8501" s="20">
        <v>0.39429790539999998</v>
      </c>
      <c r="J8501" s="24">
        <v>0.8034</v>
      </c>
      <c r="K8501" s="20">
        <v>5.4419284149999997E-2</v>
      </c>
      <c r="L8501" s="20">
        <v>0.2056428156</v>
      </c>
      <c r="M8501" s="20">
        <v>0.40529459210000002</v>
      </c>
      <c r="N8501" s="21">
        <v>0</v>
      </c>
    </row>
    <row r="8502" spans="1:14" ht="15" customHeight="1" outlineLevel="1" x14ac:dyDescent="0.3">
      <c r="A8502" s="12">
        <v>8500</v>
      </c>
      <c r="B8502" s="13">
        <v>1</v>
      </c>
      <c r="C8502" s="19">
        <v>6.5702386045653197E-5</v>
      </c>
      <c r="D8502" s="20">
        <v>1.562612172E-4</v>
      </c>
      <c r="E8502" s="21">
        <v>0</v>
      </c>
      <c r="F8502" s="22">
        <v>1.40980756126789E-5</v>
      </c>
      <c r="G8502" s="22">
        <v>1.14155251141553E-4</v>
      </c>
      <c r="H8502" s="26">
        <v>0</v>
      </c>
      <c r="I8502" s="20">
        <v>0.4077773468</v>
      </c>
      <c r="J8502" s="24">
        <v>0.80259999999999998</v>
      </c>
      <c r="K8502" s="20">
        <v>8.8385682980000005E-2</v>
      </c>
      <c r="L8502" s="20">
        <v>0.21000581730000001</v>
      </c>
      <c r="M8502" s="20">
        <v>0.24989026680000001</v>
      </c>
      <c r="N8502" s="21">
        <v>0</v>
      </c>
    </row>
    <row r="8503" spans="1:14" ht="15" customHeight="1" outlineLevel="1" x14ac:dyDescent="0.3">
      <c r="A8503" s="12">
        <v>8501</v>
      </c>
      <c r="B8503" s="13">
        <v>1</v>
      </c>
      <c r="C8503" s="19">
        <v>6.1798108796527106E-5</v>
      </c>
      <c r="D8503" s="20">
        <v>1.6035182499999999E-4</v>
      </c>
      <c r="E8503" s="21">
        <v>0</v>
      </c>
      <c r="F8503" s="22">
        <v>3.7594868300476997E-5</v>
      </c>
      <c r="G8503" s="22">
        <v>1.14155251141553E-4</v>
      </c>
      <c r="H8503" s="26">
        <v>0</v>
      </c>
      <c r="I8503" s="20">
        <v>0.4232932506</v>
      </c>
      <c r="J8503" s="24">
        <v>0.79490000000000005</v>
      </c>
      <c r="K8503" s="20">
        <v>0.12563915270000001</v>
      </c>
      <c r="L8503" s="20">
        <v>0.2208648439</v>
      </c>
      <c r="M8503" s="20">
        <v>7.2690001030000007E-2</v>
      </c>
      <c r="N8503" s="21">
        <v>0</v>
      </c>
    </row>
    <row r="8504" spans="1:14" ht="15" customHeight="1" outlineLevel="1" x14ac:dyDescent="0.3">
      <c r="A8504" s="12">
        <v>8502</v>
      </c>
      <c r="B8504" s="13">
        <v>1</v>
      </c>
      <c r="C8504" s="19">
        <v>7.2970639725261196E-5</v>
      </c>
      <c r="D8504" s="20">
        <v>1.6425835540000001E-4</v>
      </c>
      <c r="E8504" s="21">
        <v>0</v>
      </c>
      <c r="F8504" s="22">
        <v>9.3987170751192502E-5</v>
      </c>
      <c r="G8504" s="22">
        <v>1.14155251141553E-4</v>
      </c>
      <c r="H8504" s="26">
        <v>0</v>
      </c>
      <c r="I8504" s="20">
        <v>0.43716058959999998</v>
      </c>
      <c r="J8504" s="24">
        <v>0.79749999999999999</v>
      </c>
      <c r="K8504" s="20">
        <v>0.17214511809999999</v>
      </c>
      <c r="L8504" s="20">
        <v>0.24238898580000001</v>
      </c>
      <c r="M8504" s="20">
        <v>1.7319057649999999E-3</v>
      </c>
      <c r="N8504" s="21">
        <v>0</v>
      </c>
    </row>
    <row r="8505" spans="1:14" ht="15" customHeight="1" outlineLevel="1" x14ac:dyDescent="0.3">
      <c r="A8505" s="12">
        <v>8503</v>
      </c>
      <c r="B8505" s="13">
        <v>1</v>
      </c>
      <c r="C8505" s="19">
        <v>9.5869202745271404E-5</v>
      </c>
      <c r="D8505" s="20">
        <v>1.6810352670000001E-4</v>
      </c>
      <c r="E8505" s="21">
        <v>0</v>
      </c>
      <c r="F8505" s="22">
        <v>1.8210014333043501E-4</v>
      </c>
      <c r="G8505" s="22">
        <v>1.14155251141553E-4</v>
      </c>
      <c r="H8505" s="26">
        <v>0</v>
      </c>
      <c r="I8505" s="20">
        <v>0.47362296349999999</v>
      </c>
      <c r="J8505" s="24">
        <v>0.80259999999999998</v>
      </c>
      <c r="K8505" s="20">
        <v>0.1940589238</v>
      </c>
      <c r="L8505" s="20">
        <v>0.301628854</v>
      </c>
      <c r="M8505" s="20">
        <v>1.499080692E-2</v>
      </c>
      <c r="N8505" s="21">
        <v>0</v>
      </c>
    </row>
    <row r="8506" spans="1:14" ht="15" customHeight="1" outlineLevel="1" x14ac:dyDescent="0.3">
      <c r="A8506" s="12">
        <v>8504</v>
      </c>
      <c r="B8506" s="13">
        <v>1</v>
      </c>
      <c r="C8506" s="19">
        <v>1.19910939786516E-4</v>
      </c>
      <c r="D8506" s="20">
        <v>1.701488306E-4</v>
      </c>
      <c r="E8506" s="21">
        <v>0</v>
      </c>
      <c r="F8506" s="22">
        <v>1.58603350642637E-4</v>
      </c>
      <c r="G8506" s="22">
        <v>1.14155251141553E-4</v>
      </c>
      <c r="H8506" s="26">
        <v>1.0176062025520899E-2</v>
      </c>
      <c r="I8506" s="20">
        <v>0.49476338250000002</v>
      </c>
      <c r="J8506" s="24">
        <v>0.80510000000000004</v>
      </c>
      <c r="K8506" s="20">
        <v>0.20306793279999999</v>
      </c>
      <c r="L8506" s="20">
        <v>0.3452588714</v>
      </c>
      <c r="M8506" s="20">
        <v>0.13920239370000001</v>
      </c>
      <c r="N8506" s="21">
        <v>0</v>
      </c>
    </row>
    <row r="8507" spans="1:14" ht="15" customHeight="1" outlineLevel="1" x14ac:dyDescent="0.3">
      <c r="A8507" s="12">
        <v>8505</v>
      </c>
      <c r="B8507" s="13">
        <v>1</v>
      </c>
      <c r="C8507" s="19">
        <v>1.38338108173754E-4</v>
      </c>
      <c r="D8507" s="20">
        <v>1.6045409020000001E-4</v>
      </c>
      <c r="E8507" s="21">
        <v>0</v>
      </c>
      <c r="F8507" s="22">
        <v>1.4685495429873799E-4</v>
      </c>
      <c r="G8507" s="22">
        <v>1.14155251141553E-4</v>
      </c>
      <c r="H8507" s="26">
        <v>5.2818607656275197E-2</v>
      </c>
      <c r="I8507" s="20">
        <v>0.50281225760000003</v>
      </c>
      <c r="J8507" s="24">
        <v>0.80089999999999995</v>
      </c>
      <c r="K8507" s="20">
        <v>0.16861456050000001</v>
      </c>
      <c r="L8507" s="20">
        <v>0.36523172390000003</v>
      </c>
      <c r="M8507" s="20">
        <v>0.17823682190000001</v>
      </c>
      <c r="N8507" s="20">
        <v>4.1897142860000004E-3</v>
      </c>
    </row>
    <row r="8508" spans="1:14" ht="15" customHeight="1" outlineLevel="1" x14ac:dyDescent="0.3">
      <c r="A8508" s="12">
        <v>8506</v>
      </c>
      <c r="B8508" s="13">
        <v>1</v>
      </c>
      <c r="C8508" s="19">
        <v>1.4883894380956499E-4</v>
      </c>
      <c r="D8508" s="20">
        <v>1.4255768109999999E-4</v>
      </c>
      <c r="E8508" s="21">
        <v>0</v>
      </c>
      <c r="F8508" s="22">
        <v>1.6447754881458699E-4</v>
      </c>
      <c r="G8508" s="22">
        <v>1.14155251141553E-4</v>
      </c>
      <c r="H8508" s="26">
        <v>0.147472136973025</v>
      </c>
      <c r="I8508" s="20">
        <v>0.52288595810000005</v>
      </c>
      <c r="J8508" s="24">
        <v>0.77139999999999997</v>
      </c>
      <c r="K8508" s="20">
        <v>0.18188458730000001</v>
      </c>
      <c r="L8508" s="20">
        <v>0.36106263329999999</v>
      </c>
      <c r="M8508" s="20">
        <v>0.10544089750000001</v>
      </c>
      <c r="N8508" s="20">
        <v>5.4711428569999996E-3</v>
      </c>
    </row>
    <row r="8509" spans="1:14" ht="15" customHeight="1" outlineLevel="1" x14ac:dyDescent="0.3">
      <c r="A8509" s="12">
        <v>8507</v>
      </c>
      <c r="B8509" s="13">
        <v>1</v>
      </c>
      <c r="C8509" s="19">
        <v>1.55639358783504E-4</v>
      </c>
      <c r="D8509" s="20">
        <v>1.233931837E-4</v>
      </c>
      <c r="E8509" s="21">
        <v>0</v>
      </c>
      <c r="F8509" s="22">
        <v>1.87974341502385E-4</v>
      </c>
      <c r="G8509" s="22">
        <v>1.14155251141553E-4</v>
      </c>
      <c r="H8509" s="26">
        <v>0.23534162493942801</v>
      </c>
      <c r="I8509" s="20">
        <v>0.55091155930000002</v>
      </c>
      <c r="J8509" s="24">
        <v>0.77329999999999999</v>
      </c>
      <c r="K8509" s="20">
        <v>0.1361090821</v>
      </c>
      <c r="L8509" s="20">
        <v>0.32916424280000001</v>
      </c>
      <c r="M8509" s="20">
        <v>3.1252677479999998E-2</v>
      </c>
      <c r="N8509" s="21">
        <v>0</v>
      </c>
    </row>
    <row r="8510" spans="1:14" ht="15" customHeight="1" outlineLevel="1" x14ac:dyDescent="0.3">
      <c r="A8510" s="12">
        <v>8508</v>
      </c>
      <c r="B8510" s="13">
        <v>1</v>
      </c>
      <c r="C8510" s="19">
        <v>1.6253955597888301E-4</v>
      </c>
      <c r="D8510" s="20">
        <v>1.053536034E-4</v>
      </c>
      <c r="E8510" s="21">
        <v>0</v>
      </c>
      <c r="F8510" s="22">
        <v>2.0677177565262301E-4</v>
      </c>
      <c r="G8510" s="22">
        <v>1.14155251141553E-4</v>
      </c>
      <c r="H8510" s="26">
        <v>0.28444516233241801</v>
      </c>
      <c r="I8510" s="20">
        <v>0.58048875099999997</v>
      </c>
      <c r="J8510" s="24">
        <v>0.92910000000000004</v>
      </c>
      <c r="K8510" s="20">
        <v>0.14791818849999999</v>
      </c>
      <c r="L8510" s="20">
        <v>0.30230754310000002</v>
      </c>
      <c r="M8510" s="20">
        <v>1.337349021E-3</v>
      </c>
      <c r="N8510" s="21">
        <v>0</v>
      </c>
    </row>
    <row r="8511" spans="1:14" ht="15" customHeight="1" outlineLevel="1" x14ac:dyDescent="0.3">
      <c r="A8511" s="12">
        <v>8509</v>
      </c>
      <c r="B8511" s="13">
        <v>1</v>
      </c>
      <c r="C8511" s="19">
        <v>1.6771628563070999E-4</v>
      </c>
      <c r="D8511" s="20">
        <v>9.1097835270000002E-5</v>
      </c>
      <c r="E8511" s="21">
        <v>0</v>
      </c>
      <c r="F8511" s="22">
        <v>1.87974341502385E-4</v>
      </c>
      <c r="G8511" s="22">
        <v>1.14155251141553E-4</v>
      </c>
      <c r="H8511" s="26">
        <v>0.28993700533031802</v>
      </c>
      <c r="I8511" s="20">
        <v>0.60424747869999995</v>
      </c>
      <c r="J8511" s="24">
        <v>0.96260000000000001</v>
      </c>
      <c r="K8511" s="20">
        <v>0.11102994889999999</v>
      </c>
      <c r="L8511" s="20">
        <v>0.28117122360000002</v>
      </c>
      <c r="M8511" s="20">
        <v>7.8782263869999994E-2</v>
      </c>
      <c r="N8511" s="21">
        <v>0</v>
      </c>
    </row>
    <row r="8512" spans="1:14" ht="15" customHeight="1" outlineLevel="1" x14ac:dyDescent="0.3">
      <c r="A8512" s="12">
        <v>8510</v>
      </c>
      <c r="B8512" s="13">
        <v>1</v>
      </c>
      <c r="C8512" s="19">
        <v>1.6293444192860999E-4</v>
      </c>
      <c r="D8512" s="20">
        <v>8.4450597630000005E-5</v>
      </c>
      <c r="E8512" s="21">
        <v>0</v>
      </c>
      <c r="F8512" s="22">
        <v>1.90324020771165E-4</v>
      </c>
      <c r="G8512" s="22">
        <v>1.14155251141553E-4</v>
      </c>
      <c r="H8512" s="26">
        <v>0.23808754643837801</v>
      </c>
      <c r="I8512" s="20">
        <v>0.60919317299999998</v>
      </c>
      <c r="J8512" s="24">
        <v>0.96350000000000002</v>
      </c>
      <c r="K8512" s="20">
        <v>9.9464329190000006E-2</v>
      </c>
      <c r="L8512" s="20">
        <v>0.27438433200000001</v>
      </c>
      <c r="M8512" s="20">
        <v>0.32501464209999997</v>
      </c>
      <c r="N8512" s="21">
        <v>0</v>
      </c>
    </row>
    <row r="8513" spans="1:14" ht="15" customHeight="1" outlineLevel="1" x14ac:dyDescent="0.3">
      <c r="A8513" s="12">
        <v>8511</v>
      </c>
      <c r="B8513" s="13">
        <v>1</v>
      </c>
      <c r="C8513" s="19">
        <v>1.5477742957467901E-4</v>
      </c>
      <c r="D8513" s="20">
        <v>8.8173050709999999E-5</v>
      </c>
      <c r="E8513" s="21">
        <v>0</v>
      </c>
      <c r="F8513" s="22">
        <v>2.1382081345896301E-4</v>
      </c>
      <c r="G8513" s="22">
        <v>1.14155251141553E-4</v>
      </c>
      <c r="H8513" s="26">
        <v>0.13955742206428701</v>
      </c>
      <c r="I8513" s="20">
        <v>0.59736229640000005</v>
      </c>
      <c r="J8513" s="24">
        <v>0.95230000000000004</v>
      </c>
      <c r="K8513" s="20">
        <v>0.1137083029</v>
      </c>
      <c r="L8513" s="20">
        <v>0.27302695370000002</v>
      </c>
      <c r="M8513" s="20">
        <v>0.4183754871</v>
      </c>
      <c r="N8513" s="20">
        <v>1.8575142860000001E-2</v>
      </c>
    </row>
    <row r="8514" spans="1:14" ht="15" customHeight="1" outlineLevel="1" x14ac:dyDescent="0.3">
      <c r="A8514" s="12">
        <v>8512</v>
      </c>
      <c r="B8514" s="13">
        <v>1</v>
      </c>
      <c r="C8514" s="19">
        <v>1.4013123426115701E-4</v>
      </c>
      <c r="D8514" s="20">
        <v>1.076238907E-4</v>
      </c>
      <c r="E8514" s="21">
        <v>0</v>
      </c>
      <c r="F8514" s="22">
        <v>2.23219530534082E-4</v>
      </c>
      <c r="G8514" s="22">
        <v>1.14155251141553E-4</v>
      </c>
      <c r="H8514" s="26">
        <v>4.4580843159425003E-2</v>
      </c>
      <c r="I8514" s="20">
        <v>0.59532583400000005</v>
      </c>
      <c r="J8514" s="24">
        <v>0.94799999999999995</v>
      </c>
      <c r="K8514" s="20">
        <v>0.1728755783</v>
      </c>
      <c r="L8514" s="20">
        <v>0.2904789606</v>
      </c>
      <c r="M8514" s="20">
        <v>0.2577070608</v>
      </c>
      <c r="N8514" s="20">
        <v>0.14736428569999999</v>
      </c>
    </row>
    <row r="8515" spans="1:14" ht="15" customHeight="1" outlineLevel="1" x14ac:dyDescent="0.3">
      <c r="A8515" s="12">
        <v>8513</v>
      </c>
      <c r="B8515" s="13">
        <v>1</v>
      </c>
      <c r="C8515" s="19">
        <v>1.34661739763566E-4</v>
      </c>
      <c r="D8515" s="20">
        <v>1.2490670860000001E-4</v>
      </c>
      <c r="E8515" s="21">
        <v>0</v>
      </c>
      <c r="F8515" s="22">
        <v>2.23219530534082E-4</v>
      </c>
      <c r="G8515" s="22">
        <v>1.14155251141553E-4</v>
      </c>
      <c r="H8515" s="26">
        <v>0</v>
      </c>
      <c r="I8515" s="20">
        <v>0.60638091540000005</v>
      </c>
      <c r="J8515" s="24">
        <v>0.94689999999999996</v>
      </c>
      <c r="K8515" s="20">
        <v>0.1851716581</v>
      </c>
      <c r="L8515" s="20">
        <v>0.31665697110000002</v>
      </c>
      <c r="M8515" s="20">
        <v>7.4928996629999994E-2</v>
      </c>
      <c r="N8515" s="21">
        <v>0</v>
      </c>
    </row>
    <row r="8516" spans="1:14" ht="15" customHeight="1" outlineLevel="1" x14ac:dyDescent="0.3">
      <c r="A8516" s="12">
        <v>8514</v>
      </c>
      <c r="B8516" s="13">
        <v>1</v>
      </c>
      <c r="C8516" s="19">
        <v>1.4989372346722499E-4</v>
      </c>
      <c r="D8516" s="20">
        <v>1.301222335E-4</v>
      </c>
      <c r="E8516" s="21">
        <v>0</v>
      </c>
      <c r="F8516" s="22">
        <v>1.6447754881458699E-4</v>
      </c>
      <c r="G8516" s="22">
        <v>1.14155251141553E-4</v>
      </c>
      <c r="H8516" s="26">
        <v>0</v>
      </c>
      <c r="I8516" s="20">
        <v>0.609678045</v>
      </c>
      <c r="J8516" s="24">
        <v>0.94799999999999995</v>
      </c>
      <c r="K8516" s="20">
        <v>0.1541271001</v>
      </c>
      <c r="L8516" s="20">
        <v>0.3776420399</v>
      </c>
      <c r="M8516" s="20">
        <v>1.7558488259999999E-3</v>
      </c>
      <c r="N8516" s="21">
        <v>0</v>
      </c>
    </row>
    <row r="8517" spans="1:14" ht="15" customHeight="1" outlineLevel="1" x14ac:dyDescent="0.3">
      <c r="A8517" s="12">
        <v>8515</v>
      </c>
      <c r="B8517" s="13">
        <v>1</v>
      </c>
      <c r="C8517" s="19">
        <v>1.6213186915968499E-4</v>
      </c>
      <c r="D8517" s="20">
        <v>1.344378247E-4</v>
      </c>
      <c r="E8517" s="21">
        <v>0</v>
      </c>
      <c r="F8517" s="22">
        <v>1.1748396343899099E-4</v>
      </c>
      <c r="G8517" s="22">
        <v>1.14155251141553E-4</v>
      </c>
      <c r="H8517" s="26">
        <v>0</v>
      </c>
      <c r="I8517" s="20">
        <v>0.60725368499999999</v>
      </c>
      <c r="J8517" s="24">
        <v>0.9486</v>
      </c>
      <c r="K8517" s="20">
        <v>0.12929145359999999</v>
      </c>
      <c r="L8517" s="20">
        <v>0.39305797939999998</v>
      </c>
      <c r="M8517" s="20">
        <v>1.5777846549999999E-2</v>
      </c>
      <c r="N8517" s="21">
        <v>0</v>
      </c>
    </row>
    <row r="8518" spans="1:14" ht="15" customHeight="1" outlineLevel="1" x14ac:dyDescent="0.3">
      <c r="A8518" s="12">
        <v>8516</v>
      </c>
      <c r="B8518" s="13">
        <v>1</v>
      </c>
      <c r="C8518" s="19">
        <v>1.61634538195213E-4</v>
      </c>
      <c r="D8518" s="20">
        <v>1.381807308E-4</v>
      </c>
      <c r="E8518" s="21">
        <v>0</v>
      </c>
      <c r="F8518" s="22">
        <v>8.8112972579242903E-5</v>
      </c>
      <c r="G8518" s="22">
        <v>1.14155251141553E-4</v>
      </c>
      <c r="H8518" s="26">
        <v>0</v>
      </c>
      <c r="I8518" s="20">
        <v>0.59513188520000004</v>
      </c>
      <c r="J8518" s="24">
        <v>0.94720000000000004</v>
      </c>
      <c r="K8518" s="20">
        <v>5.624543462E-2</v>
      </c>
      <c r="L8518" s="20">
        <v>0.38365328679999999</v>
      </c>
      <c r="M8518" s="20">
        <v>0.14441521039999999</v>
      </c>
      <c r="N8518" s="21">
        <v>0</v>
      </c>
    </row>
    <row r="8519" spans="1:14" ht="15" customHeight="1" outlineLevel="1" x14ac:dyDescent="0.3">
      <c r="A8519" s="12">
        <v>8517</v>
      </c>
      <c r="B8519" s="13">
        <v>1</v>
      </c>
      <c r="C8519" s="19">
        <v>1.4386902329132099E-4</v>
      </c>
      <c r="D8519" s="20">
        <v>1.4133049880000001E-4</v>
      </c>
      <c r="E8519" s="21">
        <v>0</v>
      </c>
      <c r="F8519" s="22">
        <v>5.87419817194953E-5</v>
      </c>
      <c r="G8519" s="22">
        <v>1.14155251141553E-4</v>
      </c>
      <c r="H8519" s="26">
        <v>0</v>
      </c>
      <c r="I8519" s="20">
        <v>0.58155546940000002</v>
      </c>
      <c r="J8519" s="24">
        <v>0.95379999999999998</v>
      </c>
      <c r="K8519" s="20">
        <v>0.10847333820000001</v>
      </c>
      <c r="L8519" s="20">
        <v>0.36910994759999999</v>
      </c>
      <c r="M8519" s="20">
        <v>0.183896117</v>
      </c>
      <c r="N8519" s="21">
        <v>0</v>
      </c>
    </row>
    <row r="8520" spans="1:14" ht="15" customHeight="1" outlineLevel="1" x14ac:dyDescent="0.3">
      <c r="A8520" s="12">
        <v>8518</v>
      </c>
      <c r="B8520" s="13">
        <v>1</v>
      </c>
      <c r="C8520" s="19">
        <v>1.2500119377992E-4</v>
      </c>
      <c r="D8520" s="20">
        <v>1.4378486350000001E-4</v>
      </c>
      <c r="E8520" s="21">
        <v>0</v>
      </c>
      <c r="F8520" s="22">
        <v>3.7594868300476997E-5</v>
      </c>
      <c r="G8520" s="22">
        <v>1.14155251141553E-4</v>
      </c>
      <c r="H8520" s="26">
        <v>0</v>
      </c>
      <c r="I8520" s="20">
        <v>0.54548099299999997</v>
      </c>
      <c r="J8520" s="24">
        <v>0.95740000000000003</v>
      </c>
      <c r="K8520" s="20">
        <v>0.1715364013</v>
      </c>
      <c r="L8520" s="20">
        <v>0.33837502419999999</v>
      </c>
      <c r="M8520" s="20">
        <v>0.1083065914</v>
      </c>
      <c r="N8520" s="21">
        <v>0</v>
      </c>
    </row>
    <row r="8521" spans="1:14" ht="15" customHeight="1" outlineLevel="1" x14ac:dyDescent="0.3">
      <c r="A8521" s="12">
        <v>8519</v>
      </c>
      <c r="B8521" s="13">
        <v>1</v>
      </c>
      <c r="C8521" s="19">
        <v>1.25330613561296E-4</v>
      </c>
      <c r="D8521" s="20">
        <v>1.4713916189999999E-4</v>
      </c>
      <c r="E8521" s="21">
        <v>0</v>
      </c>
      <c r="F8521" s="22">
        <v>2.3496792687798098E-5</v>
      </c>
      <c r="G8521" s="22">
        <v>1.14155251141553E-4</v>
      </c>
      <c r="H8521" s="26">
        <v>0</v>
      </c>
      <c r="I8521" s="20">
        <v>0.51958882849999999</v>
      </c>
      <c r="J8521" s="24">
        <v>0.95740000000000003</v>
      </c>
      <c r="K8521" s="20">
        <v>0.1227173119</v>
      </c>
      <c r="L8521" s="20">
        <v>0.33478766720000003</v>
      </c>
      <c r="M8521" s="20">
        <v>3.1846693609999997E-2</v>
      </c>
      <c r="N8521" s="21">
        <v>0</v>
      </c>
    </row>
    <row r="8522" spans="1:14" ht="15" customHeight="1" outlineLevel="1" x14ac:dyDescent="0.3">
      <c r="A8522" s="12">
        <v>8520</v>
      </c>
      <c r="B8522" s="13">
        <v>1</v>
      </c>
      <c r="C8522" s="19">
        <v>1.2826632596249301E-4</v>
      </c>
      <c r="D8522" s="20">
        <v>1.5032983590000001E-4</v>
      </c>
      <c r="E8522" s="21">
        <v>0</v>
      </c>
      <c r="F8522" s="22">
        <v>9.3987170751192492E-6</v>
      </c>
      <c r="G8522" s="22">
        <v>1.14155251141553E-4</v>
      </c>
      <c r="H8522" s="26">
        <v>0</v>
      </c>
      <c r="I8522" s="20">
        <v>0.51250969739999996</v>
      </c>
      <c r="J8522" s="24">
        <v>0.94969999999999999</v>
      </c>
      <c r="K8522" s="20">
        <v>4.9427806179999999E-2</v>
      </c>
      <c r="L8522" s="20">
        <v>0.27661431060000002</v>
      </c>
      <c r="M8522" s="20">
        <v>1.337349021E-3</v>
      </c>
      <c r="N8522" s="21">
        <v>0</v>
      </c>
    </row>
    <row r="8523" spans="1:14" ht="15" customHeight="1" outlineLevel="1" x14ac:dyDescent="0.3">
      <c r="A8523" s="12">
        <v>8521</v>
      </c>
      <c r="B8523" s="13">
        <v>1</v>
      </c>
      <c r="C8523" s="19">
        <v>1.11970739917823E-4</v>
      </c>
      <c r="D8523" s="20">
        <v>1.52456952E-4</v>
      </c>
      <c r="E8523" s="21">
        <v>0</v>
      </c>
      <c r="F8523" s="22">
        <v>5.8741981719495297E-6</v>
      </c>
      <c r="G8523" s="22">
        <v>1.14155251141553E-4</v>
      </c>
      <c r="H8523" s="26">
        <v>0</v>
      </c>
      <c r="I8523" s="20">
        <v>0.52686190850000003</v>
      </c>
      <c r="J8523" s="24">
        <v>0.94020000000000004</v>
      </c>
      <c r="K8523" s="20">
        <v>2.0939858780000001E-2</v>
      </c>
      <c r="L8523" s="20">
        <v>0.2403529184</v>
      </c>
      <c r="M8523" s="20">
        <v>7.8782263869999994E-2</v>
      </c>
      <c r="N8523" s="21">
        <v>0</v>
      </c>
    </row>
    <row r="8524" spans="1:14" ht="15" customHeight="1" outlineLevel="1" x14ac:dyDescent="0.3">
      <c r="A8524" s="12">
        <v>8522</v>
      </c>
      <c r="B8524" s="13">
        <v>1</v>
      </c>
      <c r="C8524" s="19">
        <v>9.8811998757350098E-5</v>
      </c>
      <c r="D8524" s="20">
        <v>1.5347960390000001E-4</v>
      </c>
      <c r="E8524" s="21">
        <v>0</v>
      </c>
      <c r="F8524" s="22">
        <v>2.3496792687798102E-6</v>
      </c>
      <c r="G8524" s="22">
        <v>1.14155251141553E-4</v>
      </c>
      <c r="H8524" s="26">
        <v>0</v>
      </c>
      <c r="I8524" s="20">
        <v>0.5307408844</v>
      </c>
      <c r="J8524" s="24">
        <v>0.93049999999999999</v>
      </c>
      <c r="K8524" s="20">
        <v>1.7652787919999999E-2</v>
      </c>
      <c r="L8524" s="20">
        <v>0.2192165988</v>
      </c>
      <c r="M8524" s="20">
        <v>0.32501464209999997</v>
      </c>
      <c r="N8524" s="21">
        <v>0</v>
      </c>
    </row>
    <row r="8525" spans="1:14" ht="15" customHeight="1" outlineLevel="1" x14ac:dyDescent="0.3">
      <c r="A8525" s="12">
        <v>8523</v>
      </c>
      <c r="B8525" s="13">
        <v>1</v>
      </c>
      <c r="C8525" s="19">
        <v>9.1089124869890301E-5</v>
      </c>
      <c r="D8525" s="20">
        <v>1.5439999070000001E-4</v>
      </c>
      <c r="E8525" s="21">
        <v>0</v>
      </c>
      <c r="F8525" s="22">
        <v>1.17483963438991E-6</v>
      </c>
      <c r="G8525" s="22">
        <v>1.14155251141553E-4</v>
      </c>
      <c r="H8525" s="26">
        <v>0</v>
      </c>
      <c r="I8525" s="20">
        <v>0.54043832430000005</v>
      </c>
      <c r="J8525" s="24">
        <v>0.92210000000000003</v>
      </c>
      <c r="K8525" s="20">
        <v>2.4105186269999999E-2</v>
      </c>
      <c r="L8525" s="20">
        <v>0.21892573200000001</v>
      </c>
      <c r="M8525" s="20">
        <v>0.4183754871</v>
      </c>
      <c r="N8525" s="21">
        <v>0</v>
      </c>
    </row>
    <row r="8526" spans="1:14" ht="15" customHeight="1" outlineLevel="1" x14ac:dyDescent="0.3">
      <c r="A8526" s="12">
        <v>8524</v>
      </c>
      <c r="B8526" s="13">
        <v>1</v>
      </c>
      <c r="C8526" s="19">
        <v>7.7550072657269904E-5</v>
      </c>
      <c r="D8526" s="20">
        <v>1.555862669E-4</v>
      </c>
      <c r="E8526" s="21">
        <v>0</v>
      </c>
      <c r="F8526" s="22">
        <v>1.40980756126789E-5</v>
      </c>
      <c r="G8526" s="22">
        <v>1.14155251141553E-4</v>
      </c>
      <c r="H8526" s="26">
        <v>0</v>
      </c>
      <c r="I8526" s="20">
        <v>0.5482932506</v>
      </c>
      <c r="J8526" s="24">
        <v>0.92210000000000003</v>
      </c>
      <c r="K8526" s="20">
        <v>3.6157779399999999E-2</v>
      </c>
      <c r="L8526" s="20">
        <v>0.22047702150000001</v>
      </c>
      <c r="M8526" s="20">
        <v>0.2577070608</v>
      </c>
      <c r="N8526" s="21">
        <v>0</v>
      </c>
    </row>
    <row r="8527" spans="1:14" ht="15" customHeight="1" outlineLevel="1" x14ac:dyDescent="0.3">
      <c r="A8527" s="12">
        <v>8525</v>
      </c>
      <c r="B8527" s="13">
        <v>1</v>
      </c>
      <c r="C8527" s="19">
        <v>7.3254025234650402E-5</v>
      </c>
      <c r="D8527" s="20">
        <v>1.5707933880000001E-4</v>
      </c>
      <c r="E8527" s="21">
        <v>0</v>
      </c>
      <c r="F8527" s="22">
        <v>3.7594868300476997E-5</v>
      </c>
      <c r="G8527" s="22">
        <v>1.14155251141553E-4</v>
      </c>
      <c r="H8527" s="26">
        <v>0</v>
      </c>
      <c r="I8527" s="20">
        <v>0.56119084559999999</v>
      </c>
      <c r="J8527" s="24">
        <v>0.92210000000000003</v>
      </c>
      <c r="K8527" s="20">
        <v>6.3915266619999994E-2</v>
      </c>
      <c r="L8527" s="20">
        <v>0.2355051386</v>
      </c>
      <c r="M8527" s="20">
        <v>7.4928996629999994E-2</v>
      </c>
      <c r="N8527" s="21">
        <v>0</v>
      </c>
    </row>
    <row r="8528" spans="1:14" ht="15" customHeight="1" outlineLevel="1" x14ac:dyDescent="0.3">
      <c r="A8528" s="12">
        <v>8526</v>
      </c>
      <c r="B8528" s="13">
        <v>1</v>
      </c>
      <c r="C8528" s="19">
        <v>8.4417747732729902E-5</v>
      </c>
      <c r="D8528" s="20">
        <v>1.5834742719999999E-4</v>
      </c>
      <c r="E8528" s="21">
        <v>0</v>
      </c>
      <c r="F8528" s="22">
        <v>9.3987170751192502E-5</v>
      </c>
      <c r="G8528" s="22">
        <v>1.14155251141553E-4</v>
      </c>
      <c r="H8528" s="26">
        <v>0</v>
      </c>
      <c r="I8528" s="24">
        <v>0.56613654000000002</v>
      </c>
      <c r="J8528" s="24">
        <v>0.92210000000000003</v>
      </c>
      <c r="K8528" s="20">
        <v>0.1425614804</v>
      </c>
      <c r="L8528" s="20">
        <v>0.27147566410000001</v>
      </c>
      <c r="M8528" s="20">
        <v>1.7558488259999999E-3</v>
      </c>
      <c r="N8528" s="21">
        <v>0</v>
      </c>
    </row>
    <row r="8529" spans="1:14" ht="15" customHeight="1" outlineLevel="1" x14ac:dyDescent="0.3">
      <c r="A8529" s="12">
        <v>8527</v>
      </c>
      <c r="B8529" s="13">
        <v>1</v>
      </c>
      <c r="C8529" s="19">
        <v>1.06161304491042E-4</v>
      </c>
      <c r="D8529" s="20">
        <v>1.5920645479999999E-4</v>
      </c>
      <c r="E8529" s="21">
        <v>0</v>
      </c>
      <c r="F8529" s="22">
        <v>1.8210014333043501E-4</v>
      </c>
      <c r="G8529" s="22">
        <v>1.14155251141553E-4</v>
      </c>
      <c r="H8529" s="26">
        <v>0</v>
      </c>
      <c r="I8529" s="20">
        <v>0.58407680370000004</v>
      </c>
      <c r="J8529" s="24">
        <v>0.91820000000000002</v>
      </c>
      <c r="K8529" s="20">
        <v>0.17616264910000001</v>
      </c>
      <c r="L8529" s="20">
        <v>0.30870661240000002</v>
      </c>
      <c r="M8529" s="20">
        <v>1.5777846549999999E-2</v>
      </c>
      <c r="N8529" s="21">
        <v>0</v>
      </c>
    </row>
    <row r="8530" spans="1:14" ht="15" customHeight="1" outlineLevel="1" x14ac:dyDescent="0.3">
      <c r="A8530" s="12">
        <v>8528</v>
      </c>
      <c r="B8530" s="13">
        <v>1</v>
      </c>
      <c r="C8530" s="19">
        <v>1.2921872756872199E-4</v>
      </c>
      <c r="D8530" s="20">
        <v>1.5992231119999999E-4</v>
      </c>
      <c r="E8530" s="21">
        <v>0</v>
      </c>
      <c r="F8530" s="22">
        <v>1.58603350642637E-4</v>
      </c>
      <c r="G8530" s="22">
        <v>1.14155251141553E-4</v>
      </c>
      <c r="H8530" s="26">
        <v>1.0660636407688599E-2</v>
      </c>
      <c r="I8530" s="20">
        <v>0.59241660200000001</v>
      </c>
      <c r="J8530" s="24">
        <v>0.93079999999999996</v>
      </c>
      <c r="K8530" s="20">
        <v>0.16350133920000001</v>
      </c>
      <c r="L8530" s="20">
        <v>0.33420593370000001</v>
      </c>
      <c r="M8530" s="20">
        <v>0.14441521039999999</v>
      </c>
      <c r="N8530" s="21">
        <v>0</v>
      </c>
    </row>
    <row r="8531" spans="1:14" ht="15" customHeight="1" outlineLevel="1" x14ac:dyDescent="0.3">
      <c r="A8531" s="12">
        <v>8529</v>
      </c>
      <c r="B8531" s="13">
        <v>1</v>
      </c>
      <c r="C8531" s="19">
        <v>1.45626003638942E-4</v>
      </c>
      <c r="D8531" s="20">
        <v>1.490617475E-4</v>
      </c>
      <c r="E8531" s="21">
        <v>0</v>
      </c>
      <c r="F8531" s="22">
        <v>1.4685495429873799E-4</v>
      </c>
      <c r="G8531" s="22">
        <v>1.14155251141553E-4</v>
      </c>
      <c r="H8531" s="26">
        <v>6.1379421741237297E-2</v>
      </c>
      <c r="I8531" s="20">
        <v>0.58650116370000005</v>
      </c>
      <c r="J8531" s="24">
        <v>0.9284</v>
      </c>
      <c r="K8531" s="20">
        <v>0.14828341859999999</v>
      </c>
      <c r="L8531" s="20">
        <v>0.3612565445</v>
      </c>
      <c r="M8531" s="20">
        <v>0.183896117</v>
      </c>
      <c r="N8531" s="20">
        <v>4.2231428569999997E-3</v>
      </c>
    </row>
    <row r="8532" spans="1:14" ht="15" customHeight="1" outlineLevel="1" x14ac:dyDescent="0.3">
      <c r="A8532" s="12">
        <v>8530</v>
      </c>
      <c r="B8532" s="13">
        <v>1</v>
      </c>
      <c r="C8532" s="19">
        <v>1.5466862648434501E-4</v>
      </c>
      <c r="D8532" s="20">
        <v>1.307971838E-4</v>
      </c>
      <c r="E8532" s="21">
        <v>0</v>
      </c>
      <c r="F8532" s="22">
        <v>1.6447754881458699E-4</v>
      </c>
      <c r="G8532" s="22">
        <v>1.14155251141553E-4</v>
      </c>
      <c r="H8532" s="26">
        <v>0.16540138911322899</v>
      </c>
      <c r="I8532" s="20">
        <v>0.58446470129999994</v>
      </c>
      <c r="J8532" s="24">
        <v>0.92759999999999998</v>
      </c>
      <c r="K8532" s="20">
        <v>0.16264913559999999</v>
      </c>
      <c r="L8532" s="20">
        <v>0.36571650179999998</v>
      </c>
      <c r="M8532" s="20">
        <v>0.1083065914</v>
      </c>
      <c r="N8532" s="20">
        <v>0.21103457140000001</v>
      </c>
    </row>
    <row r="8533" spans="1:14" ht="15" customHeight="1" outlineLevel="1" x14ac:dyDescent="0.3">
      <c r="A8533" s="12">
        <v>8531</v>
      </c>
      <c r="B8533" s="13">
        <v>1</v>
      </c>
      <c r="C8533" s="19">
        <v>1.6007787282887499E-4</v>
      </c>
      <c r="D8533" s="20">
        <v>1.098328189E-4</v>
      </c>
      <c r="E8533" s="21">
        <v>0</v>
      </c>
      <c r="F8533" s="22">
        <v>1.87974341502385E-4</v>
      </c>
      <c r="G8533" s="22">
        <v>1.14155251141553E-4</v>
      </c>
      <c r="H8533" s="26">
        <v>0.25617832337263802</v>
      </c>
      <c r="I8533" s="20">
        <v>0.57040341350000001</v>
      </c>
      <c r="J8533" s="24">
        <v>0.90820000000000001</v>
      </c>
      <c r="K8533" s="20">
        <v>0.120404188</v>
      </c>
      <c r="L8533" s="20">
        <v>0.34748885010000002</v>
      </c>
      <c r="M8533" s="20">
        <v>3.1846693609999997E-2</v>
      </c>
      <c r="N8533" s="24">
        <v>0.41589599999999999</v>
      </c>
    </row>
    <row r="8534" spans="1:14" ht="15" customHeight="1" outlineLevel="1" x14ac:dyDescent="0.3">
      <c r="A8534" s="12">
        <v>8532</v>
      </c>
      <c r="B8534" s="13">
        <v>1</v>
      </c>
      <c r="C8534" s="19">
        <v>1.6650338825239299E-4</v>
      </c>
      <c r="D8534" s="20">
        <v>8.9297967849999996E-5</v>
      </c>
      <c r="E8534" s="21">
        <v>0</v>
      </c>
      <c r="F8534" s="22">
        <v>2.0677177565262301E-4</v>
      </c>
      <c r="G8534" s="22">
        <v>1.14155251141553E-4</v>
      </c>
      <c r="H8534" s="26">
        <v>0.305766435147795</v>
      </c>
      <c r="I8534" s="20">
        <v>0.57147013189999996</v>
      </c>
      <c r="J8534" s="24">
        <v>0.9042</v>
      </c>
      <c r="K8534" s="20">
        <v>9.8003408809999998E-2</v>
      </c>
      <c r="L8534" s="20">
        <v>0.31433003679999999</v>
      </c>
      <c r="M8534" s="20">
        <v>1.337349021E-3</v>
      </c>
      <c r="N8534" s="20">
        <v>0.6426977143</v>
      </c>
    </row>
    <row r="8535" spans="1:14" ht="15" customHeight="1" outlineLevel="1" x14ac:dyDescent="0.3">
      <c r="A8535" s="12">
        <v>8533</v>
      </c>
      <c r="B8535" s="13">
        <v>1</v>
      </c>
      <c r="C8535" s="19">
        <v>1.69704123063434E-4</v>
      </c>
      <c r="D8535" s="20">
        <v>7.5983039520000005E-5</v>
      </c>
      <c r="E8535" s="21">
        <v>0</v>
      </c>
      <c r="F8535" s="22">
        <v>1.87974341502385E-4</v>
      </c>
      <c r="G8535" s="22">
        <v>1.14155251141553E-4</v>
      </c>
      <c r="H8535" s="26">
        <v>0.29930544338555998</v>
      </c>
      <c r="I8535" s="20">
        <v>0.56768813029999998</v>
      </c>
      <c r="J8535" s="24">
        <v>0.87429999999999997</v>
      </c>
      <c r="K8535" s="20">
        <v>9.751643535E-2</v>
      </c>
      <c r="L8535" s="20">
        <v>0.2888307155</v>
      </c>
      <c r="M8535" s="20">
        <v>7.6139728340000004E-2</v>
      </c>
      <c r="N8535" s="20">
        <v>0.64923857139999996</v>
      </c>
    </row>
    <row r="8536" spans="1:14" ht="15" customHeight="1" outlineLevel="1" x14ac:dyDescent="0.3">
      <c r="A8536" s="12">
        <v>8534</v>
      </c>
      <c r="B8536" s="13">
        <v>1</v>
      </c>
      <c r="C8536" s="19">
        <v>1.62376718134034E-4</v>
      </c>
      <c r="D8536" s="20">
        <v>7.3426409659999999E-5</v>
      </c>
      <c r="E8536" s="21">
        <v>0</v>
      </c>
      <c r="F8536" s="22">
        <v>1.90324020771165E-4</v>
      </c>
      <c r="G8536" s="22">
        <v>1.14155251141553E-4</v>
      </c>
      <c r="H8536" s="26">
        <v>0.244387013406558</v>
      </c>
      <c r="I8536" s="20">
        <v>0.55430566329999997</v>
      </c>
      <c r="J8536" s="24">
        <v>0.86919999999999997</v>
      </c>
      <c r="K8536" s="20">
        <v>8.2785488190000006E-2</v>
      </c>
      <c r="L8536" s="20">
        <v>0.28020166759999998</v>
      </c>
      <c r="M8536" s="20">
        <v>0.31504067260000002</v>
      </c>
      <c r="N8536" s="20">
        <v>0.75171942859999996</v>
      </c>
    </row>
    <row r="8537" spans="1:14" ht="15" customHeight="1" outlineLevel="1" x14ac:dyDescent="0.3">
      <c r="A8537" s="12">
        <v>8535</v>
      </c>
      <c r="B8537" s="13">
        <v>1</v>
      </c>
      <c r="C8537" s="19">
        <v>1.5233299231694601E-4</v>
      </c>
      <c r="D8537" s="20">
        <v>8.244619982E-5</v>
      </c>
      <c r="E8537" s="21">
        <v>0</v>
      </c>
      <c r="F8537" s="22">
        <v>2.1382081345896301E-4</v>
      </c>
      <c r="G8537" s="22">
        <v>1.14155251141553E-4</v>
      </c>
      <c r="H8537" s="26">
        <v>0.142141818769181</v>
      </c>
      <c r="I8537" s="20">
        <v>0.53791698990000003</v>
      </c>
      <c r="J8537" s="24">
        <v>0.86439999999999995</v>
      </c>
      <c r="K8537" s="20">
        <v>0.14037009980000001</v>
      </c>
      <c r="L8537" s="20">
        <v>0.28630987009999997</v>
      </c>
      <c r="M8537" s="20">
        <v>0.40529459210000002</v>
      </c>
      <c r="N8537" s="20">
        <v>0.56350542859999997</v>
      </c>
    </row>
    <row r="8538" spans="1:14" ht="15" customHeight="1" outlineLevel="1" x14ac:dyDescent="0.3">
      <c r="A8538" s="12">
        <v>8536</v>
      </c>
      <c r="B8538" s="13">
        <v>1</v>
      </c>
      <c r="C8538" s="19">
        <v>1.3729659271996501E-4</v>
      </c>
      <c r="D8538" s="20">
        <v>1.0621263100000001E-4</v>
      </c>
      <c r="E8538" s="21">
        <v>0</v>
      </c>
      <c r="F8538" s="22">
        <v>2.23219530534082E-4</v>
      </c>
      <c r="G8538" s="22">
        <v>1.14155251141553E-4</v>
      </c>
      <c r="H8538" s="26">
        <v>4.7003715070263297E-2</v>
      </c>
      <c r="I8538" s="20">
        <v>0.53869278509999996</v>
      </c>
      <c r="J8538" s="24">
        <v>0.89870000000000005</v>
      </c>
      <c r="K8538" s="20">
        <v>0.16106647190000001</v>
      </c>
      <c r="L8538" s="20">
        <v>0.29416327320000002</v>
      </c>
      <c r="M8538" s="20">
        <v>0.24989026680000001</v>
      </c>
      <c r="N8538" s="20">
        <v>0.1037065714</v>
      </c>
    </row>
    <row r="8539" spans="1:14" ht="15" customHeight="1" outlineLevel="1" x14ac:dyDescent="0.3">
      <c r="A8539" s="12">
        <v>8537</v>
      </c>
      <c r="B8539" s="13">
        <v>1</v>
      </c>
      <c r="C8539" s="19">
        <v>1.2973540881460699E-4</v>
      </c>
      <c r="D8539" s="20">
        <v>1.280769296E-4</v>
      </c>
      <c r="E8539" s="21">
        <v>0</v>
      </c>
      <c r="F8539" s="22">
        <v>2.23219530534082E-4</v>
      </c>
      <c r="G8539" s="22">
        <v>1.14155251141553E-4</v>
      </c>
      <c r="H8539" s="26">
        <v>0</v>
      </c>
      <c r="I8539" s="20">
        <v>0.55818463929999995</v>
      </c>
      <c r="J8539" s="24">
        <v>0.91039999999999999</v>
      </c>
      <c r="K8539" s="20">
        <v>0.28816654489999999</v>
      </c>
      <c r="L8539" s="20">
        <v>0.3242195075</v>
      </c>
      <c r="M8539" s="20">
        <v>7.2690001030000007E-2</v>
      </c>
      <c r="N8539" s="21">
        <v>0</v>
      </c>
    </row>
    <row r="8540" spans="1:14" ht="15" customHeight="1" outlineLevel="1" x14ac:dyDescent="0.3">
      <c r="A8540" s="12">
        <v>8538</v>
      </c>
      <c r="B8540" s="13">
        <v>1</v>
      </c>
      <c r="C8540" s="19">
        <v>1.2779710880191799E-4</v>
      </c>
      <c r="D8540" s="20">
        <v>1.3470371419999999E-4</v>
      </c>
      <c r="E8540" s="21">
        <v>0</v>
      </c>
      <c r="F8540" s="22">
        <v>1.6447754881458699E-4</v>
      </c>
      <c r="G8540" s="22">
        <v>1.14155251141553E-4</v>
      </c>
      <c r="H8540" s="26">
        <v>0</v>
      </c>
      <c r="I8540" s="20">
        <v>0.59406516679999999</v>
      </c>
      <c r="J8540" s="24">
        <v>0.92400000000000004</v>
      </c>
      <c r="K8540" s="20">
        <v>0.2699050402</v>
      </c>
      <c r="L8540" s="20">
        <v>0.4209811906</v>
      </c>
      <c r="M8540" s="20">
        <v>1.7319057649999999E-3</v>
      </c>
      <c r="N8540" s="21">
        <v>0</v>
      </c>
    </row>
    <row r="8541" spans="1:14" ht="15" customHeight="1" outlineLevel="1" x14ac:dyDescent="0.3">
      <c r="A8541" s="12">
        <v>8539</v>
      </c>
      <c r="B8541" s="13">
        <v>1</v>
      </c>
      <c r="C8541" s="19">
        <v>1.57406105839313E-4</v>
      </c>
      <c r="D8541" s="20">
        <v>1.3975561480000001E-4</v>
      </c>
      <c r="E8541" s="21">
        <v>0</v>
      </c>
      <c r="F8541" s="22">
        <v>1.1748396343899099E-4</v>
      </c>
      <c r="G8541" s="22">
        <v>1.14155251141553E-4</v>
      </c>
      <c r="H8541" s="26">
        <v>0</v>
      </c>
      <c r="I8541" s="20">
        <v>0.60618696660000004</v>
      </c>
      <c r="J8541" s="24">
        <v>0.93389999999999995</v>
      </c>
      <c r="K8541" s="20">
        <v>0.17031896760000001</v>
      </c>
      <c r="L8541" s="20">
        <v>0.43494279619999998</v>
      </c>
      <c r="M8541" s="20">
        <v>1.499080692E-2</v>
      </c>
      <c r="N8541" s="21">
        <v>0</v>
      </c>
    </row>
    <row r="8542" spans="1:14" ht="15" customHeight="1" outlineLevel="1" x14ac:dyDescent="0.3">
      <c r="A8542" s="12">
        <v>8540</v>
      </c>
      <c r="B8542" s="13">
        <v>1</v>
      </c>
      <c r="C8542" s="19">
        <v>1.5654673320467401E-4</v>
      </c>
      <c r="D8542" s="20">
        <v>1.4376441040000001E-4</v>
      </c>
      <c r="E8542" s="21">
        <v>0</v>
      </c>
      <c r="F8542" s="22">
        <v>8.8112972579242903E-5</v>
      </c>
      <c r="G8542" s="22">
        <v>1.14155251141553E-4</v>
      </c>
      <c r="H8542" s="26">
        <v>0</v>
      </c>
      <c r="I8542" s="20">
        <v>0.61491466250000004</v>
      </c>
      <c r="J8542" s="24">
        <v>0.94910000000000005</v>
      </c>
      <c r="K8542" s="20">
        <v>8.5829072320000005E-2</v>
      </c>
      <c r="L8542" s="20">
        <v>0.38976148919999998</v>
      </c>
      <c r="M8542" s="20">
        <v>0.13920239370000001</v>
      </c>
      <c r="N8542" s="21">
        <v>0</v>
      </c>
    </row>
    <row r="8543" spans="1:14" ht="15" customHeight="1" outlineLevel="1" x14ac:dyDescent="0.3">
      <c r="A8543" s="12">
        <v>8541</v>
      </c>
      <c r="B8543" s="13">
        <v>1</v>
      </c>
      <c r="C8543" s="19">
        <v>1.3977371882980399E-4</v>
      </c>
      <c r="D8543" s="20">
        <v>1.475073166E-4</v>
      </c>
      <c r="E8543" s="21">
        <v>0</v>
      </c>
      <c r="F8543" s="22">
        <v>5.87419817194953E-5</v>
      </c>
      <c r="G8543" s="22">
        <v>1.14155251141553E-4</v>
      </c>
      <c r="H8543" s="26">
        <v>0</v>
      </c>
      <c r="I8543" s="24">
        <v>0.62257563999999999</v>
      </c>
      <c r="J8543" s="24">
        <v>0.9607</v>
      </c>
      <c r="K8543" s="20">
        <v>0.1152909666</v>
      </c>
      <c r="L8543" s="20">
        <v>0.35854178790000002</v>
      </c>
      <c r="M8543" s="20">
        <v>0.17823682190000001</v>
      </c>
      <c r="N8543" s="21">
        <v>0</v>
      </c>
    </row>
    <row r="8544" spans="1:14" ht="15" customHeight="1" outlineLevel="1" x14ac:dyDescent="0.3">
      <c r="A8544" s="12">
        <v>8542</v>
      </c>
      <c r="B8544" s="13">
        <v>1</v>
      </c>
      <c r="C8544" s="19">
        <v>1.22454160380151E-4</v>
      </c>
      <c r="D8544" s="20">
        <v>1.501866647E-4</v>
      </c>
      <c r="E8544" s="21">
        <v>0</v>
      </c>
      <c r="F8544" s="22">
        <v>3.7594868300476997E-5</v>
      </c>
      <c r="G8544" s="22">
        <v>1.14155251141553E-4</v>
      </c>
      <c r="H8544" s="26">
        <v>0</v>
      </c>
      <c r="I8544" s="20">
        <v>0.61307214899999996</v>
      </c>
      <c r="J8544" s="24">
        <v>0.97640000000000005</v>
      </c>
      <c r="K8544" s="20">
        <v>4.4801558319999997E-2</v>
      </c>
      <c r="L8544" s="20">
        <v>0.33197595499999999</v>
      </c>
      <c r="M8544" s="20">
        <v>0.10544089750000001</v>
      </c>
      <c r="N8544" s="21">
        <v>0</v>
      </c>
    </row>
    <row r="8545" spans="1:14" ht="15" customHeight="1" outlineLevel="1" x14ac:dyDescent="0.3">
      <c r="A8545" s="12">
        <v>8543</v>
      </c>
      <c r="B8545" s="13">
        <v>1</v>
      </c>
      <c r="C8545" s="19">
        <v>1.2257731557835399E-4</v>
      </c>
      <c r="D8545" s="20">
        <v>1.521706094E-4</v>
      </c>
      <c r="E8545" s="21">
        <v>0</v>
      </c>
      <c r="F8545" s="22">
        <v>2.3496792687798098E-5</v>
      </c>
      <c r="G8545" s="22">
        <v>1.14155251141553E-4</v>
      </c>
      <c r="H8545" s="26">
        <v>0</v>
      </c>
      <c r="I8545" s="20">
        <v>0.61316912339999996</v>
      </c>
      <c r="J8545" s="24">
        <v>0.97760000000000002</v>
      </c>
      <c r="K8545" s="20">
        <v>3.2627221820000003E-2</v>
      </c>
      <c r="L8545" s="20">
        <v>0.31869303859999998</v>
      </c>
      <c r="M8545" s="20">
        <v>3.1252677479999998E-2</v>
      </c>
      <c r="N8545" s="21">
        <v>0</v>
      </c>
    </row>
    <row r="8546" spans="1:14" ht="15" customHeight="1" outlineLevel="1" x14ac:dyDescent="0.3">
      <c r="A8546" s="12">
        <v>8544</v>
      </c>
      <c r="B8546" s="13">
        <v>1</v>
      </c>
      <c r="C8546" s="19">
        <v>1.2782821145998499E-4</v>
      </c>
      <c r="D8546" s="20">
        <v>1.5294782489999999E-4</v>
      </c>
      <c r="E8546" s="21">
        <v>0</v>
      </c>
      <c r="F8546" s="22">
        <v>9.3987170751192492E-6</v>
      </c>
      <c r="G8546" s="22">
        <v>1.14155251141553E-4</v>
      </c>
      <c r="H8546" s="26">
        <v>0</v>
      </c>
      <c r="I8546" s="20">
        <v>0.60686578739999997</v>
      </c>
      <c r="J8546" s="24">
        <v>0.96660000000000001</v>
      </c>
      <c r="K8546" s="20">
        <v>1.253956659E-2</v>
      </c>
      <c r="L8546" s="20">
        <v>0.2627496607</v>
      </c>
      <c r="M8546" s="20">
        <v>1.337349021E-3</v>
      </c>
      <c r="N8546" s="21">
        <v>0</v>
      </c>
    </row>
    <row r="8547" spans="1:14" ht="15" customHeight="1" outlineLevel="1" x14ac:dyDescent="0.3">
      <c r="A8547" s="12">
        <v>8545</v>
      </c>
      <c r="B8547" s="13">
        <v>1</v>
      </c>
      <c r="C8547" s="19">
        <v>1.12623927434158E-4</v>
      </c>
      <c r="D8547" s="20">
        <v>1.5384775859999999E-4</v>
      </c>
      <c r="E8547" s="21">
        <v>0</v>
      </c>
      <c r="F8547" s="22">
        <v>5.8741981719495297E-6</v>
      </c>
      <c r="G8547" s="22">
        <v>1.14155251141553E-4</v>
      </c>
      <c r="H8547" s="26">
        <v>0</v>
      </c>
      <c r="I8547" s="20">
        <v>0.60560512020000001</v>
      </c>
      <c r="J8547" s="24">
        <v>0.92730000000000001</v>
      </c>
      <c r="K8547" s="20">
        <v>9.2524957389999996E-3</v>
      </c>
      <c r="L8547" s="20">
        <v>0.22387046729999999</v>
      </c>
      <c r="M8547" s="20">
        <v>7.3556954590000001E-2</v>
      </c>
      <c r="N8547" s="21">
        <v>0</v>
      </c>
    </row>
    <row r="8548" spans="1:14" ht="15" customHeight="1" outlineLevel="1" x14ac:dyDescent="0.3">
      <c r="A8548" s="12">
        <v>8546</v>
      </c>
      <c r="B8548" s="13">
        <v>1</v>
      </c>
      <c r="C8548" s="19">
        <v>9.9188904679180093E-5</v>
      </c>
      <c r="D8548" s="20">
        <v>1.546454271E-4</v>
      </c>
      <c r="E8548" s="21">
        <v>0</v>
      </c>
      <c r="F8548" s="22">
        <v>2.3496792687798102E-6</v>
      </c>
      <c r="G8548" s="22">
        <v>1.14155251141553E-4</v>
      </c>
      <c r="H8548" s="26">
        <v>0</v>
      </c>
      <c r="I8548" s="20">
        <v>0.59134988359999996</v>
      </c>
      <c r="J8548" s="24">
        <v>0.84089999999999998</v>
      </c>
      <c r="K8548" s="20">
        <v>9.0090090090000005E-3</v>
      </c>
      <c r="L8548" s="20">
        <v>0.21359317429999999</v>
      </c>
      <c r="M8548" s="20">
        <v>0.30527287190000002</v>
      </c>
      <c r="N8548" s="21">
        <v>0</v>
      </c>
    </row>
    <row r="8549" spans="1:14" ht="15" customHeight="1" outlineLevel="1" x14ac:dyDescent="0.3">
      <c r="A8549" s="12">
        <v>8547</v>
      </c>
      <c r="B8549" s="13">
        <v>1</v>
      </c>
      <c r="C8549" s="19">
        <v>9.0663729621901399E-5</v>
      </c>
      <c r="D8549" s="20">
        <v>1.555249078E-4</v>
      </c>
      <c r="E8549" s="21">
        <v>0</v>
      </c>
      <c r="F8549" s="22">
        <v>1.17483963438991E-6</v>
      </c>
      <c r="G8549" s="22">
        <v>1.14155251141553E-4</v>
      </c>
      <c r="H8549" s="26">
        <v>0</v>
      </c>
      <c r="I8549" s="20">
        <v>0.57447633819999999</v>
      </c>
      <c r="J8549" s="24">
        <v>0.71150000000000002</v>
      </c>
      <c r="K8549" s="20">
        <v>1.1078646209999999E-2</v>
      </c>
      <c r="L8549" s="20">
        <v>0.21078146210000001</v>
      </c>
      <c r="M8549" s="20">
        <v>0.39248923629999999</v>
      </c>
      <c r="N8549" s="21">
        <v>0</v>
      </c>
    </row>
    <row r="8550" spans="1:14" ht="15" customHeight="1" outlineLevel="1" x14ac:dyDescent="0.3">
      <c r="A8550" s="12">
        <v>8548</v>
      </c>
      <c r="B8550" s="13">
        <v>1</v>
      </c>
      <c r="C8550" s="19">
        <v>7.7212853682250899E-5</v>
      </c>
      <c r="D8550" s="20">
        <v>1.5744749349999999E-4</v>
      </c>
      <c r="E8550" s="21">
        <v>0</v>
      </c>
      <c r="F8550" s="22">
        <v>1.40980756126789E-5</v>
      </c>
      <c r="G8550" s="22">
        <v>1.14155251141553E-4</v>
      </c>
      <c r="H8550" s="26">
        <v>0</v>
      </c>
      <c r="I8550" s="20">
        <v>0.53927463149999999</v>
      </c>
      <c r="J8550" s="24">
        <v>0.65690000000000004</v>
      </c>
      <c r="K8550" s="20">
        <v>4.3827611400000001E-2</v>
      </c>
      <c r="L8550" s="20">
        <v>0.2095210394</v>
      </c>
      <c r="M8550" s="20">
        <v>0.2422331593</v>
      </c>
      <c r="N8550" s="21">
        <v>0</v>
      </c>
    </row>
    <row r="8551" spans="1:14" ht="15" customHeight="1" outlineLevel="1" x14ac:dyDescent="0.3">
      <c r="A8551" s="12">
        <v>8549</v>
      </c>
      <c r="B8551" s="13">
        <v>1</v>
      </c>
      <c r="C8551" s="19">
        <v>7.1651692265196605E-5</v>
      </c>
      <c r="D8551" s="20">
        <v>1.6059726149999999E-4</v>
      </c>
      <c r="E8551" s="21">
        <v>0</v>
      </c>
      <c r="F8551" s="22">
        <v>3.7594868300476997E-5</v>
      </c>
      <c r="G8551" s="22">
        <v>1.14155251141553E-4</v>
      </c>
      <c r="H8551" s="26">
        <v>0</v>
      </c>
      <c r="I8551" s="20">
        <v>0.50009697440000001</v>
      </c>
      <c r="J8551" s="24">
        <v>0.65190000000000003</v>
      </c>
      <c r="K8551" s="20">
        <v>0.1194302411</v>
      </c>
      <c r="L8551" s="20">
        <v>0.21592010859999999</v>
      </c>
      <c r="M8551" s="20">
        <v>7.0496058819999999E-2</v>
      </c>
      <c r="N8551" s="21">
        <v>0</v>
      </c>
    </row>
    <row r="8552" spans="1:14" ht="15" customHeight="1" outlineLevel="1" x14ac:dyDescent="0.3">
      <c r="A8552" s="12">
        <v>8550</v>
      </c>
      <c r="B8552" s="13">
        <v>1</v>
      </c>
      <c r="C8552" s="19">
        <v>8.0037367498748995E-5</v>
      </c>
      <c r="D8552" s="20">
        <v>1.641151842E-4</v>
      </c>
      <c r="E8552" s="21">
        <v>0</v>
      </c>
      <c r="F8552" s="22">
        <v>9.3987170751192502E-5</v>
      </c>
      <c r="G8552" s="22">
        <v>1.14155251141553E-4</v>
      </c>
      <c r="H8552" s="26">
        <v>0</v>
      </c>
      <c r="I8552" s="20">
        <v>0.45190069820000001</v>
      </c>
      <c r="J8552" s="24">
        <v>0.63009999999999999</v>
      </c>
      <c r="K8552" s="20">
        <v>0.1929632335</v>
      </c>
      <c r="L8552" s="20">
        <v>0.2347294939</v>
      </c>
      <c r="M8552" s="20">
        <v>1.7081813610000001E-3</v>
      </c>
      <c r="N8552" s="21">
        <v>0</v>
      </c>
    </row>
    <row r="8553" spans="1:14" ht="15" customHeight="1" outlineLevel="1" x14ac:dyDescent="0.3">
      <c r="A8553" s="12">
        <v>8551</v>
      </c>
      <c r="B8553" s="13">
        <v>1</v>
      </c>
      <c r="C8553" s="19">
        <v>9.8981041400414895E-5</v>
      </c>
      <c r="D8553" s="20">
        <v>1.683694162E-4</v>
      </c>
      <c r="E8553" s="21">
        <v>0</v>
      </c>
      <c r="F8553" s="22">
        <v>1.8210014333043501E-4</v>
      </c>
      <c r="G8553" s="22">
        <v>1.14155251141553E-4</v>
      </c>
      <c r="H8553" s="26">
        <v>0</v>
      </c>
      <c r="I8553" s="20">
        <v>0.41165632270000002</v>
      </c>
      <c r="J8553" s="24">
        <v>0.58160000000000001</v>
      </c>
      <c r="K8553" s="20">
        <v>0.17847577310000001</v>
      </c>
      <c r="L8553" s="20">
        <v>0.26342834980000002</v>
      </c>
      <c r="M8553" s="20">
        <v>1.4230385430000001E-2</v>
      </c>
      <c r="N8553" s="21">
        <v>0</v>
      </c>
    </row>
    <row r="8554" spans="1:14" ht="15" customHeight="1" outlineLevel="1" x14ac:dyDescent="0.3">
      <c r="A8554" s="12">
        <v>8552</v>
      </c>
      <c r="B8554" s="13">
        <v>1</v>
      </c>
      <c r="C8554" s="19">
        <v>1.19752116435627E-4</v>
      </c>
      <c r="D8554" s="20">
        <v>1.726850075E-4</v>
      </c>
      <c r="E8554" s="21">
        <v>0</v>
      </c>
      <c r="F8554" s="22">
        <v>1.58603350642637E-4</v>
      </c>
      <c r="G8554" s="22">
        <v>1.14155251141553E-4</v>
      </c>
      <c r="H8554" s="26">
        <v>1.37296074947504E-2</v>
      </c>
      <c r="I8554" s="20">
        <v>0.37432117920000002</v>
      </c>
      <c r="J8554" s="24">
        <v>0.45660000000000001</v>
      </c>
      <c r="K8554" s="20">
        <v>0.1876065254</v>
      </c>
      <c r="L8554" s="20">
        <v>0.31200310260000003</v>
      </c>
      <c r="M8554" s="20">
        <v>0.13411655219999999</v>
      </c>
      <c r="N8554" s="21">
        <v>0</v>
      </c>
    </row>
    <row r="8555" spans="1:14" ht="15" customHeight="1" outlineLevel="1" x14ac:dyDescent="0.3">
      <c r="A8555" s="12">
        <v>8553</v>
      </c>
      <c r="B8555" s="13">
        <v>1</v>
      </c>
      <c r="C8555" s="19">
        <v>1.37201891240279E-4</v>
      </c>
      <c r="D8555" s="20">
        <v>1.5722250999999999E-4</v>
      </c>
      <c r="E8555" s="21">
        <v>0</v>
      </c>
      <c r="F8555" s="22">
        <v>1.4685495429873799E-4</v>
      </c>
      <c r="G8555" s="22">
        <v>1.14155251141553E-4</v>
      </c>
      <c r="H8555" s="26">
        <v>5.2010983685995799E-2</v>
      </c>
      <c r="I8555" s="20">
        <v>0.3222459271</v>
      </c>
      <c r="J8555" s="24">
        <v>0.35420000000000001</v>
      </c>
      <c r="K8555" s="20">
        <v>0.1753104456</v>
      </c>
      <c r="L8555" s="20">
        <v>0.35902656579999997</v>
      </c>
      <c r="M8555" s="20">
        <v>0.1726948421</v>
      </c>
      <c r="N8555" s="20">
        <v>4.2565714290000002E-3</v>
      </c>
    </row>
    <row r="8556" spans="1:14" ht="15" customHeight="1" outlineLevel="1" x14ac:dyDescent="0.3">
      <c r="A8556" s="12">
        <v>8554</v>
      </c>
      <c r="B8556" s="13">
        <v>1</v>
      </c>
      <c r="C8556" s="19">
        <v>1.4863976888858E-4</v>
      </c>
      <c r="D8556" s="20">
        <v>1.3132896279999999E-4</v>
      </c>
      <c r="E8556" s="21">
        <v>0</v>
      </c>
      <c r="F8556" s="22">
        <v>1.6447754881458699E-4</v>
      </c>
      <c r="G8556" s="22">
        <v>1.14155251141553E-4</v>
      </c>
      <c r="H8556" s="26">
        <v>0.132934905507995</v>
      </c>
      <c r="I8556" s="20">
        <v>0.25543056629999999</v>
      </c>
      <c r="J8556" s="24">
        <v>0.32379999999999998</v>
      </c>
      <c r="K8556" s="20">
        <v>0.1790844899</v>
      </c>
      <c r="L8556" s="20">
        <v>0.37793290670000002</v>
      </c>
      <c r="M8556" s="20">
        <v>0.1026262039</v>
      </c>
      <c r="N8556" s="20">
        <v>0.25510457139999998</v>
      </c>
    </row>
    <row r="8557" spans="1:14" ht="15" customHeight="1" outlineLevel="1" x14ac:dyDescent="0.3">
      <c r="A8557" s="12">
        <v>8555</v>
      </c>
      <c r="B8557" s="13">
        <v>1</v>
      </c>
      <c r="C8557" s="19">
        <v>1.55609273563837E-4</v>
      </c>
      <c r="D8557" s="20">
        <v>1.075011725E-4</v>
      </c>
      <c r="E8557" s="21">
        <v>0</v>
      </c>
      <c r="F8557" s="22">
        <v>1.87974341502385E-4</v>
      </c>
      <c r="G8557" s="22">
        <v>1.14155251141553E-4</v>
      </c>
      <c r="H8557" s="26">
        <v>0.20820545953803901</v>
      </c>
      <c r="I8557" s="20">
        <v>0.2094647013</v>
      </c>
      <c r="J8557" s="24">
        <v>0.31030000000000002</v>
      </c>
      <c r="K8557" s="20">
        <v>0.20063306550000001</v>
      </c>
      <c r="L8557" s="20">
        <v>0.36552259069999998</v>
      </c>
      <c r="M8557" s="20">
        <v>3.066609419E-2</v>
      </c>
      <c r="N8557" s="20">
        <v>0.47419542860000002</v>
      </c>
    </row>
    <row r="8558" spans="1:14" ht="15" customHeight="1" outlineLevel="1" x14ac:dyDescent="0.3">
      <c r="A8558" s="12">
        <v>8556</v>
      </c>
      <c r="B8558" s="13">
        <v>1</v>
      </c>
      <c r="C8558" s="19">
        <v>1.62346569453336E-4</v>
      </c>
      <c r="D8558" s="20">
        <v>8.8091238550000006E-5</v>
      </c>
      <c r="E8558" s="21">
        <v>0</v>
      </c>
      <c r="F8558" s="22">
        <v>2.0677177565262301E-4</v>
      </c>
      <c r="G8558" s="22">
        <v>1.14155251141553E-4</v>
      </c>
      <c r="H8558" s="26">
        <v>0.24341786464222301</v>
      </c>
      <c r="I8558" s="20">
        <v>0.1787238169</v>
      </c>
      <c r="J8558" s="24">
        <v>0.38540000000000002</v>
      </c>
      <c r="K8558" s="20">
        <v>0.1586316046</v>
      </c>
      <c r="L8558" s="20">
        <v>0.34244715920000002</v>
      </c>
      <c r="M8558" s="20">
        <v>1.337349021E-3</v>
      </c>
      <c r="N8558" s="20">
        <v>0.64239685710000005</v>
      </c>
    </row>
    <row r="8559" spans="1:14" ht="15" customHeight="1" outlineLevel="1" x14ac:dyDescent="0.3">
      <c r="A8559" s="12">
        <v>8557</v>
      </c>
      <c r="B8559" s="13">
        <v>1</v>
      </c>
      <c r="C8559" s="19">
        <v>1.6528645782725501E-4</v>
      </c>
      <c r="D8559" s="20">
        <v>7.7496564399999994E-5</v>
      </c>
      <c r="E8559" s="21">
        <v>0</v>
      </c>
      <c r="F8559" s="22">
        <v>1.87974341502385E-4</v>
      </c>
      <c r="G8559" s="22">
        <v>1.14155251141553E-4</v>
      </c>
      <c r="H8559" s="26">
        <v>0.24471006299466999</v>
      </c>
      <c r="I8559" s="20">
        <v>0.160007758</v>
      </c>
      <c r="J8559" s="24">
        <v>0.49609999999999999</v>
      </c>
      <c r="K8559" s="20">
        <v>0.17518870219999999</v>
      </c>
      <c r="L8559" s="20">
        <v>0.31578437079999999</v>
      </c>
      <c r="M8559" s="20">
        <v>6.856795836E-2</v>
      </c>
      <c r="N8559" s="20">
        <v>0.78060171430000003</v>
      </c>
    </row>
    <row r="8560" spans="1:14" ht="15" customHeight="1" outlineLevel="1" x14ac:dyDescent="0.3">
      <c r="A8560" s="12">
        <v>8558</v>
      </c>
      <c r="B8560" s="13">
        <v>1</v>
      </c>
      <c r="C8560" s="19">
        <v>1.5814090461177999E-4</v>
      </c>
      <c r="D8560" s="20">
        <v>7.6146663830000002E-5</v>
      </c>
      <c r="E8560" s="21">
        <v>0</v>
      </c>
      <c r="F8560" s="22">
        <v>1.90324020771165E-4</v>
      </c>
      <c r="G8560" s="22">
        <v>1.14155251141553E-4</v>
      </c>
      <c r="H8560" s="26">
        <v>0.20239056695202701</v>
      </c>
      <c r="I8560" s="20">
        <v>0.1343095423</v>
      </c>
      <c r="J8560" s="24">
        <v>0.53800000000000003</v>
      </c>
      <c r="K8560" s="20">
        <v>0.17689310929999999</v>
      </c>
      <c r="L8560" s="20">
        <v>0.27545084349999999</v>
      </c>
      <c r="M8560" s="20">
        <v>0.28634716380000003</v>
      </c>
      <c r="N8560" s="20">
        <v>0.7536805714</v>
      </c>
    </row>
    <row r="8561" spans="1:14" ht="15" customHeight="1" outlineLevel="1" x14ac:dyDescent="0.3">
      <c r="A8561" s="12">
        <v>8559</v>
      </c>
      <c r="B8561" s="13">
        <v>1</v>
      </c>
      <c r="C8561" s="19">
        <v>1.4601985614643101E-4</v>
      </c>
      <c r="D8561" s="20">
        <v>8.8479846289999997E-5</v>
      </c>
      <c r="E8561" s="21">
        <v>0</v>
      </c>
      <c r="F8561" s="22">
        <v>2.1382081345896301E-4</v>
      </c>
      <c r="G8561" s="22">
        <v>1.14155251141553E-4</v>
      </c>
      <c r="H8561" s="26">
        <v>0.119366822807301</v>
      </c>
      <c r="I8561" s="20">
        <v>0.1194724593</v>
      </c>
      <c r="J8561" s="24">
        <v>0.5222</v>
      </c>
      <c r="K8561" s="20">
        <v>0.2151205259</v>
      </c>
      <c r="L8561" s="20">
        <v>0.27806864460000003</v>
      </c>
      <c r="M8561" s="20">
        <v>0.36769341030000002</v>
      </c>
      <c r="N8561" s="20">
        <v>0.64337742860000002</v>
      </c>
    </row>
    <row r="8562" spans="1:14" ht="15" customHeight="1" outlineLevel="1" x14ac:dyDescent="0.3">
      <c r="A8562" s="12">
        <v>8560</v>
      </c>
      <c r="B8562" s="13">
        <v>1</v>
      </c>
      <c r="C8562" s="19">
        <v>1.26970337752067E-4</v>
      </c>
      <c r="D8562" s="20">
        <v>1.246817251E-4</v>
      </c>
      <c r="E8562" s="21">
        <v>0</v>
      </c>
      <c r="F8562" s="22">
        <v>2.23219530534082E-4</v>
      </c>
      <c r="G8562" s="22">
        <v>1.14155251141553E-4</v>
      </c>
      <c r="H8562" s="26">
        <v>4.1027297690195502E-2</v>
      </c>
      <c r="I8562" s="20">
        <v>0.1219937936</v>
      </c>
      <c r="J8562" s="24">
        <v>0.51929999999999998</v>
      </c>
      <c r="K8562" s="20">
        <v>0.33345507670000002</v>
      </c>
      <c r="L8562" s="24">
        <v>0.29445413999999998</v>
      </c>
      <c r="M8562" s="20">
        <v>0.22739141190000001</v>
      </c>
      <c r="N8562" s="20">
        <v>0.44815457139999998</v>
      </c>
    </row>
    <row r="8563" spans="1:14" ht="15" customHeight="1" outlineLevel="1" x14ac:dyDescent="0.3">
      <c r="A8563" s="12">
        <v>8561</v>
      </c>
      <c r="B8563" s="13">
        <v>1</v>
      </c>
      <c r="C8563" s="19">
        <v>1.1737958033767799E-4</v>
      </c>
      <c r="D8563" s="20">
        <v>1.514752061E-4</v>
      </c>
      <c r="E8563" s="21">
        <v>0</v>
      </c>
      <c r="F8563" s="22">
        <v>2.23219530534082E-4</v>
      </c>
      <c r="G8563" s="22">
        <v>1.14155251141553E-4</v>
      </c>
      <c r="H8563" s="26">
        <v>0</v>
      </c>
      <c r="I8563" s="20">
        <v>0.15748642360000001</v>
      </c>
      <c r="J8563" s="24">
        <v>0.52790000000000004</v>
      </c>
      <c r="K8563" s="20">
        <v>0.36973459949999998</v>
      </c>
      <c r="L8563" s="20">
        <v>0.35931743259999999</v>
      </c>
      <c r="M8563" s="20">
        <v>6.6241502930000001E-2</v>
      </c>
      <c r="N8563" s="21">
        <v>0</v>
      </c>
    </row>
    <row r="8564" spans="1:14" ht="15" customHeight="1" outlineLevel="1" x14ac:dyDescent="0.3">
      <c r="A8564" s="12">
        <v>8562</v>
      </c>
      <c r="B8564" s="13">
        <v>1</v>
      </c>
      <c r="C8564" s="19">
        <v>1.31656187434694E-4</v>
      </c>
      <c r="D8564" s="20">
        <v>1.602700128E-4</v>
      </c>
      <c r="E8564" s="21">
        <v>0</v>
      </c>
      <c r="F8564" s="22">
        <v>1.6447754881458699E-4</v>
      </c>
      <c r="G8564" s="22">
        <v>1.14155251141553E-4</v>
      </c>
      <c r="H8564" s="26">
        <v>0</v>
      </c>
      <c r="I8564" s="24">
        <v>0.18628781999999999</v>
      </c>
      <c r="J8564" s="24">
        <v>0.53510000000000002</v>
      </c>
      <c r="K8564" s="20">
        <v>0.38081324570000002</v>
      </c>
      <c r="L8564" s="20">
        <v>0.41875121189999998</v>
      </c>
      <c r="M8564" s="20">
        <v>1.661384509E-3</v>
      </c>
      <c r="N8564" s="21">
        <v>0</v>
      </c>
    </row>
    <row r="8565" spans="1:14" ht="15" customHeight="1" outlineLevel="1" x14ac:dyDescent="0.3">
      <c r="A8565" s="12">
        <v>8563</v>
      </c>
      <c r="B8565" s="13">
        <v>1</v>
      </c>
      <c r="C8565" s="19">
        <v>1.4349504921287701E-4</v>
      </c>
      <c r="D8565" s="20">
        <v>1.679603555E-4</v>
      </c>
      <c r="E8565" s="21">
        <v>0</v>
      </c>
      <c r="F8565" s="22">
        <v>1.1748396343899099E-4</v>
      </c>
      <c r="G8565" s="22">
        <v>1.14155251141553E-4</v>
      </c>
      <c r="H8565" s="26">
        <v>0</v>
      </c>
      <c r="I8565" s="20">
        <v>0.2120830101</v>
      </c>
      <c r="J8565" s="24">
        <v>0.62880000000000003</v>
      </c>
      <c r="K8565" s="20">
        <v>0.19722425129999999</v>
      </c>
      <c r="L8565" s="20">
        <v>0.42233856889999999</v>
      </c>
      <c r="M8565" s="20">
        <v>1.2787565190000001E-2</v>
      </c>
      <c r="N8565" s="21">
        <v>0</v>
      </c>
    </row>
    <row r="8566" spans="1:14" ht="15" customHeight="1" outlineLevel="1" x14ac:dyDescent="0.3">
      <c r="A8566" s="12">
        <v>8564</v>
      </c>
      <c r="B8566" s="13">
        <v>1</v>
      </c>
      <c r="C8566" s="19">
        <v>1.42689247045093E-4</v>
      </c>
      <c r="D8566" s="20">
        <v>1.7348267600000001E-4</v>
      </c>
      <c r="E8566" s="21">
        <v>0</v>
      </c>
      <c r="F8566" s="22">
        <v>8.8112972579242903E-5</v>
      </c>
      <c r="G8566" s="22">
        <v>1.14155251141553E-4</v>
      </c>
      <c r="H8566" s="26">
        <v>0</v>
      </c>
      <c r="I8566" s="20">
        <v>0.234193173</v>
      </c>
      <c r="J8566" s="24">
        <v>0.70250000000000001</v>
      </c>
      <c r="K8566" s="20">
        <v>0.13452641830000001</v>
      </c>
      <c r="L8566" s="20">
        <v>0.3564087648</v>
      </c>
      <c r="M8566" s="20">
        <v>0.124319533</v>
      </c>
      <c r="N8566" s="21">
        <v>0</v>
      </c>
    </row>
    <row r="8567" spans="1:14" ht="15" customHeight="1" outlineLevel="1" x14ac:dyDescent="0.3">
      <c r="A8567" s="12">
        <v>8565</v>
      </c>
      <c r="B8567" s="13">
        <v>1</v>
      </c>
      <c r="C8567" s="19">
        <v>1.2738933216638001E-4</v>
      </c>
      <c r="D8567" s="20">
        <v>1.7597794670000001E-4</v>
      </c>
      <c r="E8567" s="21">
        <v>0</v>
      </c>
      <c r="F8567" s="22">
        <v>5.87419817194953E-5</v>
      </c>
      <c r="G8567" s="22">
        <v>1.14155251141553E-4</v>
      </c>
      <c r="H8567" s="26">
        <v>0</v>
      </c>
      <c r="I8567" s="20">
        <v>0.26047323509999998</v>
      </c>
      <c r="J8567" s="24">
        <v>0.70930000000000004</v>
      </c>
      <c r="K8567" s="20">
        <v>0.14243973700000001</v>
      </c>
      <c r="L8567" s="20">
        <v>0.32964902070000002</v>
      </c>
      <c r="M8567" s="20">
        <v>0.16195791330000001</v>
      </c>
      <c r="N8567" s="21">
        <v>0</v>
      </c>
    </row>
    <row r="8568" spans="1:14" ht="15" customHeight="1" outlineLevel="1" x14ac:dyDescent="0.3">
      <c r="A8568" s="12">
        <v>8566</v>
      </c>
      <c r="B8568" s="13">
        <v>1</v>
      </c>
      <c r="C8568" s="19">
        <v>1.1258427289396301E-4</v>
      </c>
      <c r="D8568" s="20">
        <v>1.771437699E-4</v>
      </c>
      <c r="E8568" s="21">
        <v>0</v>
      </c>
      <c r="F8568" s="22">
        <v>3.7594868300476997E-5</v>
      </c>
      <c r="G8568" s="22">
        <v>1.14155251141553E-4</v>
      </c>
      <c r="H8568" s="26">
        <v>0</v>
      </c>
      <c r="I8568" s="20">
        <v>0.27240108610000002</v>
      </c>
      <c r="J8568" s="24">
        <v>0.66320000000000001</v>
      </c>
      <c r="K8568" s="20">
        <v>8.8263939619999995E-2</v>
      </c>
      <c r="L8568" s="20">
        <v>0.31025790190000002</v>
      </c>
      <c r="M8568" s="20">
        <v>9.7147985670000006E-2</v>
      </c>
      <c r="N8568" s="21">
        <v>0</v>
      </c>
    </row>
    <row r="8569" spans="1:14" ht="15" customHeight="1" outlineLevel="1" x14ac:dyDescent="0.3">
      <c r="A8569" s="12">
        <v>8567</v>
      </c>
      <c r="B8569" s="13">
        <v>1</v>
      </c>
      <c r="C8569" s="19">
        <v>1.14598343883355E-4</v>
      </c>
      <c r="D8569" s="20">
        <v>1.7841185830000001E-4</v>
      </c>
      <c r="E8569" s="21">
        <v>0</v>
      </c>
      <c r="F8569" s="22">
        <v>2.3496792687798098E-5</v>
      </c>
      <c r="G8569" s="22">
        <v>1.14155251141553E-4</v>
      </c>
      <c r="H8569" s="26">
        <v>0</v>
      </c>
      <c r="I8569" s="20">
        <v>0.28975950350000002</v>
      </c>
      <c r="J8569" s="24">
        <v>0.70699999999999996</v>
      </c>
      <c r="K8569" s="20">
        <v>1.9600681759999999E-2</v>
      </c>
      <c r="L8569" s="20">
        <v>0.31326352530000001</v>
      </c>
      <c r="M8569" s="20">
        <v>2.951503896E-2</v>
      </c>
      <c r="N8569" s="21">
        <v>0</v>
      </c>
    </row>
    <row r="8570" spans="1:14" ht="15" customHeight="1" outlineLevel="1" x14ac:dyDescent="0.3">
      <c r="A8570" s="12">
        <v>8568</v>
      </c>
      <c r="B8570" s="13">
        <v>1</v>
      </c>
      <c r="C8570" s="19">
        <v>1.19273874504934E-4</v>
      </c>
      <c r="D8570" s="20">
        <v>1.793936042E-4</v>
      </c>
      <c r="E8570" s="21">
        <v>0</v>
      </c>
      <c r="F8570" s="22">
        <v>9.3987170751192492E-6</v>
      </c>
      <c r="G8570" s="22">
        <v>1.14155251141553E-4</v>
      </c>
      <c r="H8570" s="26">
        <v>0</v>
      </c>
      <c r="I8570" s="20">
        <v>0.31400310320000002</v>
      </c>
      <c r="J8570" s="24">
        <v>0.69899999999999995</v>
      </c>
      <c r="K8570" s="20">
        <v>1.1565619670000001E-2</v>
      </c>
      <c r="L8570" s="20">
        <v>0.2643979058</v>
      </c>
      <c r="M8570" s="20">
        <v>1.337349021E-3</v>
      </c>
      <c r="N8570" s="21">
        <v>0</v>
      </c>
    </row>
    <row r="8571" spans="1:14" ht="15" customHeight="1" outlineLevel="1" x14ac:dyDescent="0.3">
      <c r="A8571" s="12">
        <v>8569</v>
      </c>
      <c r="B8571" s="13">
        <v>1</v>
      </c>
      <c r="C8571" s="19">
        <v>1.03377982200441E-4</v>
      </c>
      <c r="D8571" s="20">
        <v>1.7957768160000001E-4</v>
      </c>
      <c r="E8571" s="21">
        <v>0</v>
      </c>
      <c r="F8571" s="22">
        <v>5.8741981719495297E-6</v>
      </c>
      <c r="G8571" s="22">
        <v>1.14155251141553E-4</v>
      </c>
      <c r="H8571" s="26">
        <v>0</v>
      </c>
      <c r="I8571" s="20">
        <v>0.33213731569999999</v>
      </c>
      <c r="J8571" s="24">
        <v>0.70809999999999995</v>
      </c>
      <c r="K8571" s="20">
        <v>4.1392744100000002E-3</v>
      </c>
      <c r="L8571" s="20">
        <v>0.22474306769999999</v>
      </c>
      <c r="M8571" s="20">
        <v>6.3809806960000007E-2</v>
      </c>
      <c r="N8571" s="21">
        <v>0</v>
      </c>
    </row>
    <row r="8572" spans="1:14" ht="15" customHeight="1" outlineLevel="1" x14ac:dyDescent="0.3">
      <c r="A8572" s="12">
        <v>8570</v>
      </c>
      <c r="B8572" s="13">
        <v>1</v>
      </c>
      <c r="C8572" s="19">
        <v>9.1016695562473094E-5</v>
      </c>
      <c r="D8572" s="20">
        <v>1.7573251020000001E-4</v>
      </c>
      <c r="E8572" s="21">
        <v>0</v>
      </c>
      <c r="F8572" s="22">
        <v>2.3496792687798102E-6</v>
      </c>
      <c r="G8572" s="22">
        <v>1.14155251141553E-4</v>
      </c>
      <c r="H8572" s="26">
        <v>0</v>
      </c>
      <c r="I8572" s="20">
        <v>0.34464701320000002</v>
      </c>
      <c r="J8572" s="24">
        <v>0.77610000000000001</v>
      </c>
      <c r="K8572" s="20">
        <v>3.2870708550000001E-3</v>
      </c>
      <c r="L8572" s="20">
        <v>0.2057397712</v>
      </c>
      <c r="M8572" s="20">
        <v>0.26822029269999997</v>
      </c>
      <c r="N8572" s="21">
        <v>0</v>
      </c>
    </row>
    <row r="8573" spans="1:14" ht="15" customHeight="1" outlineLevel="1" x14ac:dyDescent="0.3">
      <c r="A8573" s="12">
        <v>8571</v>
      </c>
      <c r="B8573" s="13">
        <v>1</v>
      </c>
      <c r="C8573" s="19">
        <v>8.2742730658473396E-5</v>
      </c>
      <c r="D8573" s="20">
        <v>1.7389173669999999E-4</v>
      </c>
      <c r="E8573" s="21">
        <v>0</v>
      </c>
      <c r="F8573" s="22">
        <v>1.17483963438991E-6</v>
      </c>
      <c r="G8573" s="22">
        <v>1.14155251141553E-4</v>
      </c>
      <c r="H8573" s="26">
        <v>0</v>
      </c>
      <c r="I8573" s="20">
        <v>0.35938712179999999</v>
      </c>
      <c r="J8573" s="24">
        <v>0.80510000000000004</v>
      </c>
      <c r="K8573" s="20">
        <v>3.0435841250000002E-3</v>
      </c>
      <c r="L8573" s="20">
        <v>0.20477021519999999</v>
      </c>
      <c r="M8573" s="20">
        <v>0.34396454510000002</v>
      </c>
      <c r="N8573" s="21">
        <v>0</v>
      </c>
    </row>
    <row r="8574" spans="1:14" ht="15" customHeight="1" outlineLevel="1" x14ac:dyDescent="0.3">
      <c r="A8574" s="12">
        <v>8572</v>
      </c>
      <c r="B8574" s="13">
        <v>1</v>
      </c>
      <c r="C8574" s="19">
        <v>6.8501591777459501E-5</v>
      </c>
      <c r="D8574" s="20">
        <v>1.7454623399999999E-4</v>
      </c>
      <c r="E8574" s="21">
        <v>0</v>
      </c>
      <c r="F8574" s="22">
        <v>1.40980756126789E-5</v>
      </c>
      <c r="G8574" s="22">
        <v>1.14155251141553E-4</v>
      </c>
      <c r="H8574" s="26">
        <v>0</v>
      </c>
      <c r="I8574" s="20">
        <v>0.37596974399999999</v>
      </c>
      <c r="J8574" s="24">
        <v>0.80840000000000001</v>
      </c>
      <c r="K8574" s="20">
        <v>3.40881422E-3</v>
      </c>
      <c r="L8574" s="20">
        <v>0.21068450650000001</v>
      </c>
      <c r="M8574" s="20">
        <v>0.21316863480000001</v>
      </c>
      <c r="N8574" s="21">
        <v>0</v>
      </c>
    </row>
    <row r="8575" spans="1:14" ht="15" customHeight="1" outlineLevel="1" x14ac:dyDescent="0.3">
      <c r="A8575" s="12">
        <v>8573</v>
      </c>
      <c r="B8575" s="13">
        <v>1</v>
      </c>
      <c r="C8575" s="19">
        <v>6.21585150643199E-5</v>
      </c>
      <c r="D8575" s="20">
        <v>1.7577341630000001E-4</v>
      </c>
      <c r="E8575" s="21">
        <v>0</v>
      </c>
      <c r="F8575" s="22">
        <v>3.7594868300476997E-5</v>
      </c>
      <c r="G8575" s="22">
        <v>1.14155251141553E-4</v>
      </c>
      <c r="H8575" s="26">
        <v>0</v>
      </c>
      <c r="I8575" s="20">
        <v>0.40797129560000001</v>
      </c>
      <c r="J8575" s="24">
        <v>0.82340000000000002</v>
      </c>
      <c r="K8575" s="20">
        <v>3.0435841250000002E-3</v>
      </c>
      <c r="L8575" s="20">
        <v>0.2235796005</v>
      </c>
      <c r="M8575" s="20">
        <v>6.2161665679999999E-2</v>
      </c>
      <c r="N8575" s="21">
        <v>0</v>
      </c>
    </row>
    <row r="8576" spans="1:14" ht="15" customHeight="1" outlineLevel="1" x14ac:dyDescent="0.3">
      <c r="A8576" s="12">
        <v>8574</v>
      </c>
      <c r="B8576" s="13">
        <v>1</v>
      </c>
      <c r="C8576" s="19">
        <v>6.8164694962081595E-5</v>
      </c>
      <c r="D8576" s="20">
        <v>1.7657108479999999E-4</v>
      </c>
      <c r="E8576" s="21">
        <v>0</v>
      </c>
      <c r="F8576" s="22">
        <v>9.3987170751192502E-5</v>
      </c>
      <c r="G8576" s="22">
        <v>1.14155251141553E-4</v>
      </c>
      <c r="H8576" s="26">
        <v>0</v>
      </c>
      <c r="I8576" s="20">
        <v>0.45354926299999998</v>
      </c>
      <c r="J8576" s="24">
        <v>0.82869999999999999</v>
      </c>
      <c r="K8576" s="20">
        <v>2.0452885319999999E-2</v>
      </c>
      <c r="L8576" s="20">
        <v>0.24946674420000001</v>
      </c>
      <c r="M8576" s="20">
        <v>1.6154502479999999E-3</v>
      </c>
      <c r="N8576" s="21">
        <v>0</v>
      </c>
    </row>
    <row r="8577" spans="1:14" ht="15" customHeight="1" outlineLevel="1" x14ac:dyDescent="0.3">
      <c r="A8577" s="12">
        <v>8575</v>
      </c>
      <c r="B8577" s="13">
        <v>1</v>
      </c>
      <c r="C8577" s="19">
        <v>8.4375860529131897E-5</v>
      </c>
      <c r="D8577" s="20">
        <v>1.7745056549999999E-4</v>
      </c>
      <c r="E8577" s="21">
        <v>0</v>
      </c>
      <c r="F8577" s="22">
        <v>1.8210014333043501E-4</v>
      </c>
      <c r="G8577" s="22">
        <v>1.14155251141553E-4</v>
      </c>
      <c r="H8577" s="26">
        <v>0</v>
      </c>
      <c r="I8577" s="20">
        <v>0.50164856479999997</v>
      </c>
      <c r="J8577" s="24">
        <v>0.8498</v>
      </c>
      <c r="K8577" s="20">
        <v>3.1044558069999999E-2</v>
      </c>
      <c r="L8577" s="20">
        <v>0.27234826449999999</v>
      </c>
      <c r="M8577" s="20">
        <v>1.144572259E-2</v>
      </c>
      <c r="N8577" s="21">
        <v>0</v>
      </c>
    </row>
    <row r="8578" spans="1:14" ht="15" customHeight="1" outlineLevel="1" x14ac:dyDescent="0.3">
      <c r="A8578" s="12">
        <v>8576</v>
      </c>
      <c r="B8578" s="13">
        <v>1</v>
      </c>
      <c r="C8578" s="19">
        <v>1.02293651522053E-4</v>
      </c>
      <c r="D8578" s="20">
        <v>1.7822778100000001E-4</v>
      </c>
      <c r="E8578" s="21">
        <v>0</v>
      </c>
      <c r="F8578" s="22">
        <v>1.58603350642637E-4</v>
      </c>
      <c r="G8578" s="22">
        <v>1.14155251141553E-4</v>
      </c>
      <c r="H8578" s="26">
        <v>1.4375706670974001E-2</v>
      </c>
      <c r="I8578" s="20">
        <v>0.53190457719999995</v>
      </c>
      <c r="J8578" s="24">
        <v>0.91169999999999995</v>
      </c>
      <c r="K8578" s="20">
        <v>4.4801558319999997E-2</v>
      </c>
      <c r="L8578" s="20">
        <v>0.29561760710000001</v>
      </c>
      <c r="M8578" s="20">
        <v>0.1150116279</v>
      </c>
      <c r="N8578" s="21">
        <v>0</v>
      </c>
    </row>
    <row r="8579" spans="1:14" ht="15" customHeight="1" outlineLevel="1" x14ac:dyDescent="0.3">
      <c r="A8579" s="12">
        <v>8577</v>
      </c>
      <c r="B8579" s="13">
        <v>1</v>
      </c>
      <c r="C8579" s="19">
        <v>1.18704157390074E-4</v>
      </c>
      <c r="D8579" s="20">
        <v>1.6350159299999999E-4</v>
      </c>
      <c r="E8579" s="21">
        <v>0</v>
      </c>
      <c r="F8579" s="22">
        <v>1.4685495429873799E-4</v>
      </c>
      <c r="G8579" s="22">
        <v>1.14155251141553E-4</v>
      </c>
      <c r="H8579" s="26">
        <v>5.1526409303828097E-2</v>
      </c>
      <c r="I8579" s="20">
        <v>0.54935996899999995</v>
      </c>
      <c r="J8579" s="24">
        <v>0.93899999999999995</v>
      </c>
      <c r="K8579" s="20">
        <v>5.4906257610000002E-2</v>
      </c>
      <c r="L8579" s="20">
        <v>0.33304246659999998</v>
      </c>
      <c r="M8579" s="20">
        <v>0.15167550069999999</v>
      </c>
      <c r="N8579" s="20">
        <v>4.2788571430000004E-3</v>
      </c>
    </row>
    <row r="8580" spans="1:14" ht="15" customHeight="1" outlineLevel="1" x14ac:dyDescent="0.3">
      <c r="A8580" s="12">
        <v>8578</v>
      </c>
      <c r="B8580" s="13">
        <v>1</v>
      </c>
      <c r="C8580" s="19">
        <v>1.3072297287997501E-4</v>
      </c>
      <c r="D8580" s="20">
        <v>1.359513496E-4</v>
      </c>
      <c r="E8580" s="21">
        <v>0</v>
      </c>
      <c r="F8580" s="22">
        <v>1.6447754881458699E-4</v>
      </c>
      <c r="G8580" s="22">
        <v>1.14155251141553E-4</v>
      </c>
      <c r="H8580" s="26">
        <v>0.132127281537716</v>
      </c>
      <c r="I8580" s="20">
        <v>0.55993017840000003</v>
      </c>
      <c r="J8580" s="24">
        <v>0.95279999999999998</v>
      </c>
      <c r="K8580" s="20">
        <v>4.8575602629999999E-2</v>
      </c>
      <c r="L8580" s="20">
        <v>0.3211169284</v>
      </c>
      <c r="M8580" s="20">
        <v>9.1868273540000003E-2</v>
      </c>
      <c r="N8580" s="24">
        <v>4.6643999999999998E-2</v>
      </c>
    </row>
    <row r="8581" spans="1:14" ht="15" customHeight="1" outlineLevel="1" x14ac:dyDescent="0.3">
      <c r="A8581" s="12">
        <v>8579</v>
      </c>
      <c r="B8581" s="13">
        <v>1</v>
      </c>
      <c r="C8581" s="19">
        <v>1.3888482192868799E-4</v>
      </c>
      <c r="D8581" s="20">
        <v>1.07767062E-4</v>
      </c>
      <c r="E8581" s="21">
        <v>0</v>
      </c>
      <c r="F8581" s="22">
        <v>1.87974341502385E-4</v>
      </c>
      <c r="G8581" s="22">
        <v>1.14155251141553E-4</v>
      </c>
      <c r="H8581" s="26">
        <v>0.21095138103698899</v>
      </c>
      <c r="I8581" s="20">
        <v>0.56778510469999999</v>
      </c>
      <c r="J8581" s="24">
        <v>0.96050000000000002</v>
      </c>
      <c r="K8581" s="20">
        <v>4.0540540540000003E-2</v>
      </c>
      <c r="L8581" s="20">
        <v>0.30356796590000001</v>
      </c>
      <c r="M8581" s="20">
        <v>2.8393153559999999E-2</v>
      </c>
      <c r="N8581" s="20">
        <v>6.8439428570000002E-2</v>
      </c>
    </row>
    <row r="8582" spans="1:14" ht="15" customHeight="1" outlineLevel="1" x14ac:dyDescent="0.3">
      <c r="A8582" s="12">
        <v>8580</v>
      </c>
      <c r="B8582" s="13">
        <v>1</v>
      </c>
      <c r="C8582" s="19">
        <v>1.4448007955708599E-4</v>
      </c>
      <c r="D8582" s="20">
        <v>8.5227813110000001E-5</v>
      </c>
      <c r="E8582" s="21">
        <v>0</v>
      </c>
      <c r="F8582" s="22">
        <v>2.0677177565262301E-4</v>
      </c>
      <c r="G8582" s="22">
        <v>1.14155251141553E-4</v>
      </c>
      <c r="H8582" s="26">
        <v>0.25068648037473701</v>
      </c>
      <c r="I8582" s="20">
        <v>0.57690069820000001</v>
      </c>
      <c r="J8582" s="24">
        <v>0.96819999999999995</v>
      </c>
      <c r="K8582" s="20">
        <v>3.1409788170000001E-2</v>
      </c>
      <c r="L8582" s="20">
        <v>0.28737638160000001</v>
      </c>
      <c r="M8582" s="20">
        <v>1.337349021E-3</v>
      </c>
      <c r="N8582" s="20">
        <v>0.1426508571</v>
      </c>
    </row>
    <row r="8583" spans="1:14" ht="15" customHeight="1" outlineLevel="1" x14ac:dyDescent="0.3">
      <c r="A8583" s="12">
        <v>8581</v>
      </c>
      <c r="B8583" s="13">
        <v>1</v>
      </c>
      <c r="C8583" s="19">
        <v>1.50527853004196E-4</v>
      </c>
      <c r="D8583" s="20">
        <v>7.1667448309999993E-5</v>
      </c>
      <c r="E8583" s="21">
        <v>0</v>
      </c>
      <c r="F8583" s="22">
        <v>1.87974341502385E-4</v>
      </c>
      <c r="G8583" s="22">
        <v>1.14155251141553E-4</v>
      </c>
      <c r="H8583" s="26">
        <v>0.25036343078662598</v>
      </c>
      <c r="I8583" s="20">
        <v>0.58368890610000002</v>
      </c>
      <c r="J8583" s="24">
        <v>0.96120000000000005</v>
      </c>
      <c r="K8583" s="20">
        <v>4.3462381299999998E-2</v>
      </c>
      <c r="L8583" s="20">
        <v>0.2476245879</v>
      </c>
      <c r="M8583" s="20">
        <v>5.7093452269999997E-2</v>
      </c>
      <c r="N8583" s="20">
        <v>2.688771429E-2</v>
      </c>
    </row>
    <row r="8584" spans="1:14" ht="15" customHeight="1" outlineLevel="1" x14ac:dyDescent="0.3">
      <c r="A8584" s="12">
        <v>8582</v>
      </c>
      <c r="B8584" s="13">
        <v>1</v>
      </c>
      <c r="C8584" s="19">
        <v>1.45959632597538E-4</v>
      </c>
      <c r="D8584" s="20">
        <v>6.8292696890000001E-5</v>
      </c>
      <c r="E8584" s="21">
        <v>0</v>
      </c>
      <c r="F8584" s="22">
        <v>1.90324020771165E-4</v>
      </c>
      <c r="G8584" s="22">
        <v>1.14155251141553E-4</v>
      </c>
      <c r="H8584" s="26">
        <v>0.207236310773704</v>
      </c>
      <c r="I8584" s="20">
        <v>0.57088828550000004</v>
      </c>
      <c r="J8584" s="24">
        <v>0.92979999999999996</v>
      </c>
      <c r="K8584" s="20">
        <v>5.6854151450000001E-2</v>
      </c>
      <c r="L8584" s="20">
        <v>0.22949389179999999</v>
      </c>
      <c r="M8584" s="20">
        <v>0.24249012510000001</v>
      </c>
      <c r="N8584" s="21">
        <v>0</v>
      </c>
    </row>
    <row r="8585" spans="1:14" ht="15" customHeight="1" outlineLevel="1" x14ac:dyDescent="0.3">
      <c r="A8585" s="12">
        <v>8583</v>
      </c>
      <c r="B8585" s="13">
        <v>1</v>
      </c>
      <c r="C8585" s="19">
        <v>1.3550744131639899E-4</v>
      </c>
      <c r="D8585" s="20">
        <v>7.6023945599999995E-5</v>
      </c>
      <c r="E8585" s="21">
        <v>0</v>
      </c>
      <c r="F8585" s="22">
        <v>2.1382081345896301E-4</v>
      </c>
      <c r="G8585" s="22">
        <v>1.14155251141553E-4</v>
      </c>
      <c r="H8585" s="26">
        <v>0.124535616217089</v>
      </c>
      <c r="I8585" s="20">
        <v>0.54742048099999996</v>
      </c>
      <c r="J8585" s="24">
        <v>0.84570000000000001</v>
      </c>
      <c r="K8585" s="20">
        <v>7.0367664960000006E-2</v>
      </c>
      <c r="L8585" s="20">
        <v>0.21718053130000001</v>
      </c>
      <c r="M8585" s="20">
        <v>0.31032047099999999</v>
      </c>
      <c r="N8585" s="20">
        <v>7.3765714289999998E-3</v>
      </c>
    </row>
    <row r="8586" spans="1:14" ht="15" customHeight="1" outlineLevel="1" x14ac:dyDescent="0.3">
      <c r="A8586" s="12">
        <v>8584</v>
      </c>
      <c r="B8586" s="13">
        <v>1</v>
      </c>
      <c r="C8586" s="19">
        <v>1.2024289058465E-4</v>
      </c>
      <c r="D8586" s="20">
        <v>9.7704166839999998E-5</v>
      </c>
      <c r="E8586" s="21">
        <v>0</v>
      </c>
      <c r="F8586" s="22">
        <v>2.23219530534082E-4</v>
      </c>
      <c r="G8586" s="22">
        <v>1.14155251141553E-4</v>
      </c>
      <c r="H8586" s="26">
        <v>4.2481020836698399E-2</v>
      </c>
      <c r="I8586" s="20">
        <v>0.50737005430000004</v>
      </c>
      <c r="J8586" s="24">
        <v>0.67779999999999996</v>
      </c>
      <c r="K8586" s="20">
        <v>0.1172388605</v>
      </c>
      <c r="L8586" s="20">
        <v>0.22513089010000001</v>
      </c>
      <c r="M8586" s="20">
        <v>0.19296619870000001</v>
      </c>
      <c r="N8586" s="20">
        <v>4.8059142860000001E-2</v>
      </c>
    </row>
    <row r="8587" spans="1:14" ht="15" customHeight="1" outlineLevel="1" x14ac:dyDescent="0.3">
      <c r="A8587" s="12">
        <v>8585</v>
      </c>
      <c r="B8587" s="13">
        <v>1</v>
      </c>
      <c r="C8587" s="19">
        <v>1.12111555134365E-4</v>
      </c>
      <c r="D8587" s="20">
        <v>1.187503439E-4</v>
      </c>
      <c r="E8587" s="21">
        <v>0</v>
      </c>
      <c r="F8587" s="22">
        <v>2.23219530534082E-4</v>
      </c>
      <c r="G8587" s="22">
        <v>1.14155251141553E-4</v>
      </c>
      <c r="H8587" s="26">
        <v>0</v>
      </c>
      <c r="I8587" s="20">
        <v>0.47129557799999999</v>
      </c>
      <c r="J8587" s="24">
        <v>0.55500000000000005</v>
      </c>
      <c r="K8587" s="20">
        <v>0.12856099339999999</v>
      </c>
      <c r="L8587" s="20">
        <v>0.25421756839999998</v>
      </c>
      <c r="M8587" s="20">
        <v>5.6361493899999997E-2</v>
      </c>
      <c r="N8587" s="21">
        <v>0</v>
      </c>
    </row>
    <row r="8588" spans="1:14" ht="15" customHeight="1" outlineLevel="1" x14ac:dyDescent="0.3">
      <c r="A8588" s="12">
        <v>8586</v>
      </c>
      <c r="B8588" s="13">
        <v>1</v>
      </c>
      <c r="C8588" s="19">
        <v>1.25963411302673E-4</v>
      </c>
      <c r="D8588" s="20">
        <v>1.289973164E-4</v>
      </c>
      <c r="E8588" s="21">
        <v>0</v>
      </c>
      <c r="F8588" s="22">
        <v>1.6447754881458699E-4</v>
      </c>
      <c r="G8588" s="22">
        <v>1.14155251141553E-4</v>
      </c>
      <c r="H8588" s="26">
        <v>0</v>
      </c>
      <c r="I8588" s="20">
        <v>0.46256788209999999</v>
      </c>
      <c r="J8588" s="24">
        <v>0.47270000000000001</v>
      </c>
      <c r="K8588" s="20">
        <v>7.9254930609999996E-2</v>
      </c>
      <c r="L8588" s="20">
        <v>0.29435718440000003</v>
      </c>
      <c r="M8588" s="20">
        <v>1.54814866E-3</v>
      </c>
      <c r="N8588" s="21">
        <v>0</v>
      </c>
    </row>
    <row r="8589" spans="1:14" ht="15" customHeight="1" outlineLevel="1" x14ac:dyDescent="0.3">
      <c r="A8589" s="12">
        <v>8587</v>
      </c>
      <c r="B8589" s="13">
        <v>1</v>
      </c>
      <c r="C8589" s="19">
        <v>1.3002872816331201E-4</v>
      </c>
      <c r="D8589" s="20">
        <v>1.375671397E-4</v>
      </c>
      <c r="E8589" s="21">
        <v>0</v>
      </c>
      <c r="F8589" s="22">
        <v>1.1748396343899099E-4</v>
      </c>
      <c r="G8589" s="22">
        <v>1.14155251141553E-4</v>
      </c>
      <c r="H8589" s="26">
        <v>0</v>
      </c>
      <c r="I8589" s="20">
        <v>0.44598525989999999</v>
      </c>
      <c r="J8589" s="24">
        <v>0.38400000000000001</v>
      </c>
      <c r="K8589" s="20">
        <v>5.6732408079999998E-2</v>
      </c>
      <c r="L8589" s="20">
        <v>0.29241807250000001</v>
      </c>
      <c r="M8589" s="20">
        <v>9.6142783390000004E-3</v>
      </c>
      <c r="N8589" s="21">
        <v>0</v>
      </c>
    </row>
    <row r="8590" spans="1:14" ht="15" customHeight="1" outlineLevel="1" x14ac:dyDescent="0.3">
      <c r="A8590" s="12">
        <v>8588</v>
      </c>
      <c r="B8590" s="13">
        <v>1</v>
      </c>
      <c r="C8590" s="19">
        <v>1.1954669825850401E-4</v>
      </c>
      <c r="D8590" s="20">
        <v>1.4421437730000001E-4</v>
      </c>
      <c r="E8590" s="21">
        <v>0</v>
      </c>
      <c r="F8590" s="22">
        <v>8.8112972579242903E-5</v>
      </c>
      <c r="G8590" s="22">
        <v>1.14155251141553E-4</v>
      </c>
      <c r="H8590" s="26">
        <v>0</v>
      </c>
      <c r="I8590" s="20">
        <v>0.41088052749999998</v>
      </c>
      <c r="J8590" s="24">
        <v>0.34439999999999998</v>
      </c>
      <c r="K8590" s="20">
        <v>4.1514487459999999E-2</v>
      </c>
      <c r="L8590" s="20">
        <v>0.2411285631</v>
      </c>
      <c r="M8590" s="20">
        <v>0.1019394612</v>
      </c>
      <c r="N8590" s="21">
        <v>0</v>
      </c>
    </row>
    <row r="8591" spans="1:14" ht="15" customHeight="1" outlineLevel="1" x14ac:dyDescent="0.3">
      <c r="A8591" s="12">
        <v>8589</v>
      </c>
      <c r="B8591" s="13">
        <v>1</v>
      </c>
      <c r="C8591" s="19">
        <v>1.03799552539682E-4</v>
      </c>
      <c r="D8591" s="20">
        <v>1.4897993540000001E-4</v>
      </c>
      <c r="E8591" s="21">
        <v>0</v>
      </c>
      <c r="F8591" s="22">
        <v>5.87419817194953E-5</v>
      </c>
      <c r="G8591" s="22">
        <v>1.14155251141553E-4</v>
      </c>
      <c r="H8591" s="26">
        <v>0</v>
      </c>
      <c r="I8591" s="20">
        <v>0.37364235839999999</v>
      </c>
      <c r="J8591" s="24">
        <v>0.29449999999999998</v>
      </c>
      <c r="K8591" s="20">
        <v>8.4611638670000003E-2</v>
      </c>
      <c r="L8591" s="20">
        <v>0.22833042470000001</v>
      </c>
      <c r="M8591" s="20">
        <v>0.13708259689999999</v>
      </c>
      <c r="N8591" s="21">
        <v>0</v>
      </c>
    </row>
    <row r="8592" spans="1:14" ht="15" customHeight="1" outlineLevel="1" x14ac:dyDescent="0.3">
      <c r="A8592" s="12">
        <v>8590</v>
      </c>
      <c r="B8592" s="13">
        <v>1</v>
      </c>
      <c r="C8592" s="19">
        <v>9.2915757311114807E-5</v>
      </c>
      <c r="D8592" s="20">
        <v>1.5345915090000001E-4</v>
      </c>
      <c r="E8592" s="21">
        <v>0</v>
      </c>
      <c r="F8592" s="22">
        <v>3.7594868300476997E-5</v>
      </c>
      <c r="G8592" s="22">
        <v>1.14155251141553E-4</v>
      </c>
      <c r="H8592" s="26">
        <v>0</v>
      </c>
      <c r="I8592" s="20">
        <v>0.33494957330000003</v>
      </c>
      <c r="J8592" s="24">
        <v>0.27260000000000001</v>
      </c>
      <c r="K8592" s="20">
        <v>0.1210129048</v>
      </c>
      <c r="L8592" s="20">
        <v>0.25605972459999998</v>
      </c>
      <c r="M8592" s="20">
        <v>8.4312890840000002E-2</v>
      </c>
      <c r="N8592" s="21">
        <v>0</v>
      </c>
    </row>
    <row r="8593" spans="1:14" ht="15" customHeight="1" outlineLevel="1" x14ac:dyDescent="0.3">
      <c r="A8593" s="12">
        <v>8591</v>
      </c>
      <c r="B8593" s="13">
        <v>1</v>
      </c>
      <c r="C8593" s="19">
        <v>9.9171308121873396E-5</v>
      </c>
      <c r="D8593" s="20">
        <v>1.5977913990000001E-4</v>
      </c>
      <c r="E8593" s="21">
        <v>0</v>
      </c>
      <c r="F8593" s="22">
        <v>2.3496792687798098E-5</v>
      </c>
      <c r="G8593" s="22">
        <v>1.14155251141553E-4</v>
      </c>
      <c r="H8593" s="26">
        <v>0</v>
      </c>
      <c r="I8593" s="20">
        <v>0.30517843290000002</v>
      </c>
      <c r="J8593" s="24">
        <v>0.24909999999999999</v>
      </c>
      <c r="K8593" s="20">
        <v>4.7601655710000003E-2</v>
      </c>
      <c r="L8593" s="20">
        <v>0.2565445026</v>
      </c>
      <c r="M8593" s="20">
        <v>2.6764199950000001E-2</v>
      </c>
      <c r="N8593" s="21">
        <v>0</v>
      </c>
    </row>
    <row r="8594" spans="1:14" ht="15" customHeight="1" outlineLevel="1" x14ac:dyDescent="0.3">
      <c r="A8594" s="12">
        <v>8592</v>
      </c>
      <c r="B8594" s="13">
        <v>1</v>
      </c>
      <c r="C8594" s="19">
        <v>1.0919829979154199E-4</v>
      </c>
      <c r="D8594" s="20">
        <v>1.6611958200000001E-4</v>
      </c>
      <c r="E8594" s="21">
        <v>0</v>
      </c>
      <c r="F8594" s="22">
        <v>9.3987170751192492E-6</v>
      </c>
      <c r="G8594" s="22">
        <v>1.14155251141553E-4</v>
      </c>
      <c r="H8594" s="26">
        <v>0</v>
      </c>
      <c r="I8594" s="20">
        <v>0.27928626839999998</v>
      </c>
      <c r="J8594" s="24">
        <v>0.27260000000000001</v>
      </c>
      <c r="K8594" s="20">
        <v>2.7879230580000001E-2</v>
      </c>
      <c r="L8594" s="20">
        <v>0.23754120610000001</v>
      </c>
      <c r="M8594" s="20">
        <v>1.337349021E-3</v>
      </c>
      <c r="N8594" s="21">
        <v>0</v>
      </c>
    </row>
    <row r="8595" spans="1:14" ht="15" customHeight="1" outlineLevel="1" x14ac:dyDescent="0.3">
      <c r="A8595" s="12">
        <v>8593</v>
      </c>
      <c r="B8595" s="13">
        <v>1</v>
      </c>
      <c r="C8595" s="19">
        <v>1.00246938339867E-4</v>
      </c>
      <c r="D8595" s="20">
        <v>1.7016928370000001E-4</v>
      </c>
      <c r="E8595" s="21">
        <v>0</v>
      </c>
      <c r="F8595" s="22">
        <v>5.8741981719495297E-6</v>
      </c>
      <c r="G8595" s="22">
        <v>1.14155251141553E-4</v>
      </c>
      <c r="H8595" s="26">
        <v>0</v>
      </c>
      <c r="I8595" s="20">
        <v>0.25038789760000002</v>
      </c>
      <c r="J8595" s="24">
        <v>0.43319999999999997</v>
      </c>
      <c r="K8595" s="20">
        <v>4.6262478690000004E-3</v>
      </c>
      <c r="L8595" s="20">
        <v>0.2346325383</v>
      </c>
      <c r="M8595" s="20">
        <v>4.8895233140000001E-2</v>
      </c>
      <c r="N8595" s="21">
        <v>0</v>
      </c>
    </row>
    <row r="8596" spans="1:14" ht="15" customHeight="1" outlineLevel="1" x14ac:dyDescent="0.3">
      <c r="A8596" s="12">
        <v>8594</v>
      </c>
      <c r="B8596" s="13">
        <v>1</v>
      </c>
      <c r="C8596" s="19">
        <v>8.9791708996223298E-5</v>
      </c>
      <c r="D8596" s="20">
        <v>1.7329859860000001E-4</v>
      </c>
      <c r="E8596" s="21">
        <v>0</v>
      </c>
      <c r="F8596" s="22">
        <v>2.3496792687798102E-6</v>
      </c>
      <c r="G8596" s="22">
        <v>1.14155251141553E-4</v>
      </c>
      <c r="H8596" s="26">
        <v>0</v>
      </c>
      <c r="I8596" s="20">
        <v>0.2197439876</v>
      </c>
      <c r="J8596" s="24">
        <v>0.68379999999999996</v>
      </c>
      <c r="K8596" s="20">
        <v>3.1653274900000001E-3</v>
      </c>
      <c r="L8596" s="20">
        <v>0.22067093269999999</v>
      </c>
      <c r="M8596" s="20">
        <v>0.21081839550000001</v>
      </c>
      <c r="N8596" s="21">
        <v>0</v>
      </c>
    </row>
    <row r="8597" spans="1:14" ht="15" customHeight="1" outlineLevel="1" x14ac:dyDescent="0.3">
      <c r="A8597" s="12">
        <v>8595</v>
      </c>
      <c r="B8597" s="13">
        <v>1</v>
      </c>
      <c r="C8597" s="19">
        <v>7.9814998834742704E-5</v>
      </c>
      <c r="D8597" s="20">
        <v>1.7597794670000001E-4</v>
      </c>
      <c r="E8597" s="21">
        <v>0</v>
      </c>
      <c r="F8597" s="22">
        <v>1.17483963438991E-6</v>
      </c>
      <c r="G8597" s="22">
        <v>1.14155251141553E-4</v>
      </c>
      <c r="H8597" s="26">
        <v>0</v>
      </c>
      <c r="I8597" s="20">
        <v>0.21344065170000001</v>
      </c>
      <c r="J8597" s="24">
        <v>0.75780000000000003</v>
      </c>
      <c r="K8597" s="20">
        <v>4.7479912339999999E-3</v>
      </c>
      <c r="L8597" s="20">
        <v>0.1944929222</v>
      </c>
      <c r="M8597" s="20">
        <v>0.26897706980000002</v>
      </c>
      <c r="N8597" s="21">
        <v>0</v>
      </c>
    </row>
    <row r="8598" spans="1:14" ht="15" customHeight="1" outlineLevel="1" x14ac:dyDescent="0.3">
      <c r="A8598" s="12">
        <v>8596</v>
      </c>
      <c r="B8598" s="13">
        <v>1</v>
      </c>
      <c r="C8598" s="19">
        <v>6.0794907487009002E-5</v>
      </c>
      <c r="D8598" s="20">
        <v>1.769596926E-4</v>
      </c>
      <c r="E8598" s="21">
        <v>0</v>
      </c>
      <c r="F8598" s="22">
        <v>1.40980756126789E-5</v>
      </c>
      <c r="G8598" s="22">
        <v>1.14155251141553E-4</v>
      </c>
      <c r="H8598" s="26">
        <v>0</v>
      </c>
      <c r="I8598" s="20">
        <v>0.23167183860000001</v>
      </c>
      <c r="J8598" s="24">
        <v>0.81950000000000001</v>
      </c>
      <c r="K8598" s="20">
        <v>4.6262478690000004E-3</v>
      </c>
      <c r="L8598" s="20">
        <v>0.18906340899999999</v>
      </c>
      <c r="M8598" s="20">
        <v>0.16807296399999999</v>
      </c>
      <c r="N8598" s="21">
        <v>0</v>
      </c>
    </row>
    <row r="8599" spans="1:14" ht="15" customHeight="1" outlineLevel="1" x14ac:dyDescent="0.3">
      <c r="A8599" s="12">
        <v>8597</v>
      </c>
      <c r="B8599" s="13">
        <v>1</v>
      </c>
      <c r="C8599" s="19">
        <v>5.0027524558265599E-5</v>
      </c>
      <c r="D8599" s="20">
        <v>1.769392395E-4</v>
      </c>
      <c r="E8599" s="21">
        <v>0</v>
      </c>
      <c r="F8599" s="22">
        <v>3.7594868300476997E-5</v>
      </c>
      <c r="G8599" s="22">
        <v>1.14155251141553E-4</v>
      </c>
      <c r="H8599" s="26">
        <v>0</v>
      </c>
      <c r="I8599" s="20">
        <v>0.24980605119999999</v>
      </c>
      <c r="J8599" s="24">
        <v>0.8367</v>
      </c>
      <c r="K8599" s="20">
        <v>5.6001947890000001E-3</v>
      </c>
      <c r="L8599" s="20">
        <v>0.19468683340000001</v>
      </c>
      <c r="M8599" s="20">
        <v>4.9205256340000003E-2</v>
      </c>
      <c r="N8599" s="21">
        <v>0</v>
      </c>
    </row>
    <row r="8600" spans="1:14" ht="15" customHeight="1" outlineLevel="1" x14ac:dyDescent="0.3">
      <c r="A8600" s="12">
        <v>8598</v>
      </c>
      <c r="B8600" s="13">
        <v>1</v>
      </c>
      <c r="C8600" s="19">
        <v>4.8937174765650101E-5</v>
      </c>
      <c r="D8600" s="20">
        <v>1.7620293010000001E-4</v>
      </c>
      <c r="E8600" s="21">
        <v>0</v>
      </c>
      <c r="F8600" s="22">
        <v>9.3987170751192502E-5</v>
      </c>
      <c r="G8600" s="22">
        <v>1.14155251141553E-4</v>
      </c>
      <c r="H8600" s="26">
        <v>0</v>
      </c>
      <c r="I8600" s="20">
        <v>0.27472847169999998</v>
      </c>
      <c r="J8600" s="24">
        <v>0.87209999999999999</v>
      </c>
      <c r="K8600" s="20">
        <v>2.0696372049999998E-2</v>
      </c>
      <c r="L8600" s="20">
        <v>0.19226294360000001</v>
      </c>
      <c r="M8600" s="20">
        <v>1.4613573829999999E-3</v>
      </c>
      <c r="N8600" s="21">
        <v>0</v>
      </c>
    </row>
    <row r="8601" spans="1:14" ht="15" customHeight="1" outlineLevel="1" x14ac:dyDescent="0.3">
      <c r="A8601" s="12">
        <v>8599</v>
      </c>
      <c r="B8601" s="13">
        <v>1</v>
      </c>
      <c r="C8601" s="19">
        <v>5.1792524340216802E-5</v>
      </c>
      <c r="D8601" s="20">
        <v>1.7589613459999999E-4</v>
      </c>
      <c r="E8601" s="21">
        <v>0</v>
      </c>
      <c r="F8601" s="22">
        <v>1.8210014333043501E-4</v>
      </c>
      <c r="G8601" s="22">
        <v>1.14155251141553E-4</v>
      </c>
      <c r="H8601" s="26">
        <v>0</v>
      </c>
      <c r="I8601" s="20">
        <v>0.30100853370000002</v>
      </c>
      <c r="J8601" s="24">
        <v>0.87770000000000004</v>
      </c>
      <c r="K8601" s="20">
        <v>7.6698319939999997E-3</v>
      </c>
      <c r="L8601" s="20">
        <v>0.1961411673</v>
      </c>
      <c r="M8601" s="20">
        <v>7.4915839120000003E-3</v>
      </c>
      <c r="N8601" s="21">
        <v>0</v>
      </c>
    </row>
    <row r="8602" spans="1:14" ht="15" customHeight="1" outlineLevel="1" x14ac:dyDescent="0.3">
      <c r="A8602" s="12">
        <v>8600</v>
      </c>
      <c r="B8602" s="13">
        <v>1</v>
      </c>
      <c r="C8602" s="19">
        <v>5.52314257402937E-5</v>
      </c>
      <c r="D8602" s="20">
        <v>1.7464849920000001E-4</v>
      </c>
      <c r="E8602" s="21">
        <v>0</v>
      </c>
      <c r="F8602" s="22">
        <v>1.58603350642637E-4</v>
      </c>
      <c r="G8602" s="22">
        <v>1.14155251141553E-4</v>
      </c>
      <c r="H8602" s="26">
        <v>1.53448554353093E-2</v>
      </c>
      <c r="I8602" s="20">
        <v>0.3301008534</v>
      </c>
      <c r="J8602" s="24">
        <v>0.87029999999999996</v>
      </c>
      <c r="K8602" s="20">
        <v>5.6854151450000001E-2</v>
      </c>
      <c r="L8602" s="20">
        <v>0.2049641264</v>
      </c>
      <c r="M8602" s="20">
        <v>8.6104907120000004E-2</v>
      </c>
      <c r="N8602" s="21">
        <v>0</v>
      </c>
    </row>
    <row r="8603" spans="1:14" ht="15" customHeight="1" outlineLevel="1" x14ac:dyDescent="0.3">
      <c r="A8603" s="12">
        <v>8601</v>
      </c>
      <c r="B8603" s="13">
        <v>1</v>
      </c>
      <c r="C8603" s="19">
        <v>6.2596829503512206E-5</v>
      </c>
      <c r="D8603" s="20">
        <v>1.591860018E-4</v>
      </c>
      <c r="E8603" s="21">
        <v>0</v>
      </c>
      <c r="F8603" s="22">
        <v>1.4685495429873799E-4</v>
      </c>
      <c r="G8603" s="22">
        <v>1.14155251141553E-4</v>
      </c>
      <c r="H8603" s="26">
        <v>6.8971087061864E-2</v>
      </c>
      <c r="I8603" s="20">
        <v>0.35948409619999999</v>
      </c>
      <c r="J8603" s="24">
        <v>0.8478</v>
      </c>
      <c r="K8603" s="20">
        <v>5.6732408079999998E-2</v>
      </c>
      <c r="L8603" s="20">
        <v>0.23346907119999999</v>
      </c>
      <c r="M8603" s="20">
        <v>0.11912445319999999</v>
      </c>
      <c r="N8603" s="20">
        <v>4.3011428569999996E-3</v>
      </c>
    </row>
    <row r="8604" spans="1:14" ht="15" customHeight="1" outlineLevel="1" x14ac:dyDescent="0.3">
      <c r="A8604" s="12">
        <v>8602</v>
      </c>
      <c r="B8604" s="13">
        <v>1</v>
      </c>
      <c r="C8604" s="19">
        <v>7.4351642172053103E-5</v>
      </c>
      <c r="D8604" s="20">
        <v>1.3703536060000001E-4</v>
      </c>
      <c r="E8604" s="21">
        <v>0</v>
      </c>
      <c r="F8604" s="22">
        <v>1.6447754881458699E-4</v>
      </c>
      <c r="G8604" s="22">
        <v>1.14155251141553E-4</v>
      </c>
      <c r="H8604" s="26">
        <v>0.17638507510902901</v>
      </c>
      <c r="I8604" s="20">
        <v>0.38130333589999998</v>
      </c>
      <c r="J8604" s="24">
        <v>0.83879999999999999</v>
      </c>
      <c r="K8604" s="20">
        <v>5.1010469930000003E-2</v>
      </c>
      <c r="L8604" s="20">
        <v>0.2773899554</v>
      </c>
      <c r="M8604" s="20">
        <v>7.4899628070000002E-2</v>
      </c>
      <c r="N8604" s="20">
        <v>0.24692571429999999</v>
      </c>
    </row>
    <row r="8605" spans="1:14" ht="15" customHeight="1" outlineLevel="1" x14ac:dyDescent="0.3">
      <c r="A8605" s="12">
        <v>8603</v>
      </c>
      <c r="B8605" s="13">
        <v>1</v>
      </c>
      <c r="C8605" s="19">
        <v>8.9177852109300794E-5</v>
      </c>
      <c r="D8605" s="20">
        <v>1.13575725E-4</v>
      </c>
      <c r="E8605" s="21">
        <v>0</v>
      </c>
      <c r="F8605" s="22">
        <v>1.87974341502385E-4</v>
      </c>
      <c r="G8605" s="22">
        <v>1.14155251141553E-4</v>
      </c>
      <c r="H8605" s="26">
        <v>0.27346147633661799</v>
      </c>
      <c r="I8605" s="20">
        <v>0.38450349109999998</v>
      </c>
      <c r="J8605" s="24">
        <v>0.78520000000000001</v>
      </c>
      <c r="K8605" s="20">
        <v>4.3097151209999997E-2</v>
      </c>
      <c r="L8605" s="20">
        <v>0.25935621489999999</v>
      </c>
      <c r="M8605" s="20">
        <v>2.469086207E-2</v>
      </c>
      <c r="N8605" s="20">
        <v>6.8383714289999994E-2</v>
      </c>
    </row>
    <row r="8606" spans="1:14" ht="15" customHeight="1" outlineLevel="1" x14ac:dyDescent="0.3">
      <c r="A8606" s="12">
        <v>8604</v>
      </c>
      <c r="B8606" s="13">
        <v>1</v>
      </c>
      <c r="C8606" s="19">
        <v>9.9980715755600298E-5</v>
      </c>
      <c r="D8606" s="20">
        <v>9.0627415379999993E-5</v>
      </c>
      <c r="E8606" s="21">
        <v>0</v>
      </c>
      <c r="F8606" s="22">
        <v>2.0677177565262301E-4</v>
      </c>
      <c r="G8606" s="22">
        <v>1.14155251141553E-4</v>
      </c>
      <c r="H8606" s="26">
        <v>0.32240348893555199</v>
      </c>
      <c r="I8606" s="20">
        <v>0.39662529089999998</v>
      </c>
      <c r="J8606" s="24">
        <v>0.75490000000000002</v>
      </c>
      <c r="K8606" s="20">
        <v>2.008765522E-2</v>
      </c>
      <c r="L8606" s="20">
        <v>0.26556137289999998</v>
      </c>
      <c r="M8606" s="20">
        <v>1.337349021E-3</v>
      </c>
      <c r="N8606" s="20">
        <v>2.289857143E-2</v>
      </c>
    </row>
    <row r="8607" spans="1:14" ht="15" customHeight="1" outlineLevel="1" x14ac:dyDescent="0.3">
      <c r="A8607" s="12">
        <v>8605</v>
      </c>
      <c r="B8607" s="13">
        <v>1</v>
      </c>
      <c r="C8607" s="19">
        <v>1.0866230011654199E-4</v>
      </c>
      <c r="D8607" s="20">
        <v>7.2526475949999996E-5</v>
      </c>
      <c r="E8607" s="21">
        <v>0</v>
      </c>
      <c r="F8607" s="22">
        <v>1.87974341502385E-4</v>
      </c>
      <c r="G8607" s="22">
        <v>1.14155251141553E-4</v>
      </c>
      <c r="H8607" s="26">
        <v>0.31852689387820998</v>
      </c>
      <c r="I8607" s="20">
        <v>0.40506206360000002</v>
      </c>
      <c r="J8607" s="24">
        <v>0.69669999999999999</v>
      </c>
      <c r="K8607" s="20">
        <v>1.3757000239999999E-2</v>
      </c>
      <c r="L8607" s="20">
        <v>0.2548962575</v>
      </c>
      <c r="M8607" s="20">
        <v>4.1521965869999997E-2</v>
      </c>
      <c r="N8607" s="20">
        <v>5.3708571429999996E-3</v>
      </c>
    </row>
    <row r="8608" spans="1:14" ht="15" customHeight="1" outlineLevel="1" x14ac:dyDescent="0.3">
      <c r="A8608" s="12">
        <v>8606</v>
      </c>
      <c r="B8608" s="13">
        <v>1</v>
      </c>
      <c r="C8608" s="19">
        <v>1.0224042861689E-4</v>
      </c>
      <c r="D8608" s="20">
        <v>6.3711216179999995E-5</v>
      </c>
      <c r="E8608" s="21">
        <v>0</v>
      </c>
      <c r="F8608" s="22">
        <v>1.90324020771165E-4</v>
      </c>
      <c r="G8608" s="22">
        <v>1.14155251141553E-4</v>
      </c>
      <c r="H8608" s="26">
        <v>0.26231626554676102</v>
      </c>
      <c r="I8608" s="20">
        <v>0.39633436770000002</v>
      </c>
      <c r="J8608" s="24">
        <v>0.66810000000000003</v>
      </c>
      <c r="K8608" s="20">
        <v>8.6437789140000002E-3</v>
      </c>
      <c r="L8608" s="20">
        <v>0.22445220090000001</v>
      </c>
      <c r="M8608" s="20">
        <v>0.1820319594</v>
      </c>
      <c r="N8608" s="24">
        <v>8.9700000000000005E-3</v>
      </c>
    </row>
    <row r="8609" spans="1:14" ht="15" customHeight="1" outlineLevel="1" x14ac:dyDescent="0.3">
      <c r="A8609" s="12">
        <v>8607</v>
      </c>
      <c r="B8609" s="13">
        <v>1</v>
      </c>
      <c r="C8609" s="19">
        <v>8.7014857450578697E-5</v>
      </c>
      <c r="D8609" s="20">
        <v>7.0317547750000005E-5</v>
      </c>
      <c r="E8609" s="21">
        <v>0</v>
      </c>
      <c r="F8609" s="22">
        <v>2.1382081345896301E-4</v>
      </c>
      <c r="G8609" s="22">
        <v>1.14155251141553E-4</v>
      </c>
      <c r="H8609" s="26">
        <v>0.15538685188176399</v>
      </c>
      <c r="I8609" s="20">
        <v>0.38838246700000001</v>
      </c>
      <c r="J8609" s="24">
        <v>0.68379999999999996</v>
      </c>
      <c r="K8609" s="20">
        <v>3.9444850259999997E-2</v>
      </c>
      <c r="L8609" s="20">
        <v>0.2023463254</v>
      </c>
      <c r="M8609" s="20">
        <v>0.23147915760000001</v>
      </c>
      <c r="N8609" s="21">
        <v>0</v>
      </c>
    </row>
    <row r="8610" spans="1:14" ht="15" customHeight="1" outlineLevel="1" x14ac:dyDescent="0.3">
      <c r="A8610" s="12">
        <v>8608</v>
      </c>
      <c r="B8610" s="13">
        <v>1</v>
      </c>
      <c r="C8610" s="19">
        <v>7.0805151554444203E-5</v>
      </c>
      <c r="D8610" s="20">
        <v>9.9544940340000007E-5</v>
      </c>
      <c r="E8610" s="21">
        <v>0</v>
      </c>
      <c r="F8610" s="22">
        <v>2.23219530534082E-4</v>
      </c>
      <c r="G8610" s="22">
        <v>1.14155251141553E-4</v>
      </c>
      <c r="H8610" s="26">
        <v>5.0234210951381003E-2</v>
      </c>
      <c r="I8610" s="20">
        <v>0.3739332816</v>
      </c>
      <c r="J8610" s="24">
        <v>0.71599999999999997</v>
      </c>
      <c r="K8610" s="20">
        <v>0.11066471880000001</v>
      </c>
      <c r="L8610" s="20">
        <v>0.21485359709999999</v>
      </c>
      <c r="M8610" s="20">
        <v>0.1454183013</v>
      </c>
      <c r="N8610" s="24">
        <v>5.3586000000000002E-2</v>
      </c>
    </row>
    <row r="8611" spans="1:14" ht="15" customHeight="1" outlineLevel="1" x14ac:dyDescent="0.3">
      <c r="A8611" s="12">
        <v>8609</v>
      </c>
      <c r="B8611" s="13">
        <v>1</v>
      </c>
      <c r="C8611" s="19">
        <v>6.3420605647886293E-5</v>
      </c>
      <c r="D8611" s="20">
        <v>1.236386202E-4</v>
      </c>
      <c r="E8611" s="21">
        <v>0</v>
      </c>
      <c r="F8611" s="22">
        <v>2.23219530534082E-4</v>
      </c>
      <c r="G8611" s="22">
        <v>1.14155251141553E-4</v>
      </c>
      <c r="H8611" s="26">
        <v>0</v>
      </c>
      <c r="I8611" s="20">
        <v>0.40312257559999998</v>
      </c>
      <c r="J8611" s="24">
        <v>0.74270000000000003</v>
      </c>
      <c r="K8611" s="20">
        <v>0.1368395422</v>
      </c>
      <c r="L8611" s="20">
        <v>0.2452006981</v>
      </c>
      <c r="M8611" s="20">
        <v>4.2681954639999999E-2</v>
      </c>
      <c r="N8611" s="21">
        <v>0</v>
      </c>
    </row>
    <row r="8612" spans="1:14" ht="15" customHeight="1" outlineLevel="1" x14ac:dyDescent="0.3">
      <c r="A8612" s="12">
        <v>8610</v>
      </c>
      <c r="B8612" s="13">
        <v>1</v>
      </c>
      <c r="C8612" s="19">
        <v>7.8711387786221495E-5</v>
      </c>
      <c r="D8612" s="20">
        <v>1.3179938269999999E-4</v>
      </c>
      <c r="E8612" s="21">
        <v>0</v>
      </c>
      <c r="F8612" s="22">
        <v>1.6447754881458699E-4</v>
      </c>
      <c r="G8612" s="22">
        <v>1.14155251141553E-4</v>
      </c>
      <c r="H8612" s="26">
        <v>0</v>
      </c>
      <c r="I8612" s="20">
        <v>0.42571761060000002</v>
      </c>
      <c r="J8612" s="24">
        <v>0.72150000000000003</v>
      </c>
      <c r="K8612" s="20">
        <v>9.581202824E-2</v>
      </c>
      <c r="L8612" s="20">
        <v>0.28805507079999998</v>
      </c>
      <c r="M8612" s="20">
        <v>1.3778720329999999E-3</v>
      </c>
      <c r="N8612" s="21">
        <v>0</v>
      </c>
    </row>
    <row r="8613" spans="1:14" ht="15" customHeight="1" outlineLevel="1" x14ac:dyDescent="0.3">
      <c r="A8613" s="12">
        <v>8611</v>
      </c>
      <c r="B8613" s="13">
        <v>1</v>
      </c>
      <c r="C8613" s="19">
        <v>9.0994719593477704E-5</v>
      </c>
      <c r="D8613" s="20">
        <v>1.388761341E-4</v>
      </c>
      <c r="E8613" s="21">
        <v>0</v>
      </c>
      <c r="F8613" s="22">
        <v>1.1748396343899099E-4</v>
      </c>
      <c r="G8613" s="22">
        <v>1.14155251141553E-4</v>
      </c>
      <c r="H8613" s="26">
        <v>0</v>
      </c>
      <c r="I8613" s="20">
        <v>0.44239720710000002</v>
      </c>
      <c r="J8613" s="24">
        <v>0.71819999999999995</v>
      </c>
      <c r="K8613" s="20">
        <v>8.168979791E-2</v>
      </c>
      <c r="L8613" s="20">
        <v>0.29571456270000002</v>
      </c>
      <c r="M8613" s="20">
        <v>5.706861249E-3</v>
      </c>
      <c r="N8613" s="21">
        <v>0</v>
      </c>
    </row>
    <row r="8614" spans="1:14" ht="15" customHeight="1" outlineLevel="1" x14ac:dyDescent="0.3">
      <c r="A8614" s="12">
        <v>8612</v>
      </c>
      <c r="B8614" s="13">
        <v>1</v>
      </c>
      <c r="C8614" s="19">
        <v>9.4517702908754399E-5</v>
      </c>
      <c r="D8614" s="20">
        <v>1.454620127E-4</v>
      </c>
      <c r="E8614" s="21">
        <v>0</v>
      </c>
      <c r="F8614" s="22">
        <v>8.8112972579242903E-5</v>
      </c>
      <c r="G8614" s="22">
        <v>1.14155251141553E-4</v>
      </c>
      <c r="H8614" s="26">
        <v>0</v>
      </c>
      <c r="I8614" s="20">
        <v>0.4495733126</v>
      </c>
      <c r="J8614" s="24">
        <v>0.70809999999999995</v>
      </c>
      <c r="K8614" s="20">
        <v>4.3584124670000002E-2</v>
      </c>
      <c r="L8614" s="20">
        <v>0.26323443860000001</v>
      </c>
      <c r="M8614" s="20">
        <v>7.200136352E-2</v>
      </c>
      <c r="N8614" s="21">
        <v>0</v>
      </c>
    </row>
    <row r="8615" spans="1:14" ht="15" customHeight="1" outlineLevel="1" x14ac:dyDescent="0.3">
      <c r="A8615" s="12">
        <v>8613</v>
      </c>
      <c r="B8615" s="13">
        <v>1</v>
      </c>
      <c r="C8615" s="19">
        <v>9.0281954598673002E-5</v>
      </c>
      <c r="D8615" s="20">
        <v>1.5249785809999999E-4</v>
      </c>
      <c r="E8615" s="21">
        <v>0</v>
      </c>
      <c r="F8615" s="22">
        <v>5.87419817194953E-5</v>
      </c>
      <c r="G8615" s="22">
        <v>1.14155251141553E-4</v>
      </c>
      <c r="H8615" s="26">
        <v>0</v>
      </c>
      <c r="I8615" s="20">
        <v>0.44365787429999998</v>
      </c>
      <c r="J8615" s="24">
        <v>0.69789999999999996</v>
      </c>
      <c r="K8615" s="20">
        <v>6.0993425859999999E-2</v>
      </c>
      <c r="L8615" s="20">
        <v>0.24820632149999999</v>
      </c>
      <c r="M8615" s="20">
        <v>0.1028074368</v>
      </c>
      <c r="N8615" s="21">
        <v>0</v>
      </c>
    </row>
    <row r="8616" spans="1:14" ht="15" customHeight="1" outlineLevel="1" x14ac:dyDescent="0.3">
      <c r="A8616" s="12">
        <v>8614</v>
      </c>
      <c r="B8616" s="13">
        <v>1</v>
      </c>
      <c r="C8616" s="19">
        <v>8.3318567055374503E-5</v>
      </c>
      <c r="D8616" s="20">
        <v>1.580201786E-4</v>
      </c>
      <c r="E8616" s="21">
        <v>0</v>
      </c>
      <c r="F8616" s="22">
        <v>3.7594868300476997E-5</v>
      </c>
      <c r="G8616" s="22">
        <v>1.14155251141553E-4</v>
      </c>
      <c r="H8616" s="26">
        <v>0</v>
      </c>
      <c r="I8616" s="20">
        <v>0.43231186970000002</v>
      </c>
      <c r="J8616" s="24">
        <v>0.67900000000000005</v>
      </c>
      <c r="K8616" s="20">
        <v>6.586316046E-2</v>
      </c>
      <c r="L8616" s="20">
        <v>0.239480318</v>
      </c>
      <c r="M8616" s="20">
        <v>6.6214450859999996E-2</v>
      </c>
      <c r="N8616" s="21">
        <v>0</v>
      </c>
    </row>
    <row r="8617" spans="1:14" ht="15" customHeight="1" outlineLevel="1" x14ac:dyDescent="0.3">
      <c r="A8617" s="12">
        <v>8615</v>
      </c>
      <c r="B8617" s="13">
        <v>1</v>
      </c>
      <c r="C8617" s="19">
        <v>9.0543838778197794E-5</v>
      </c>
      <c r="D8617" s="20">
        <v>1.625403002E-4</v>
      </c>
      <c r="E8617" s="21">
        <v>0</v>
      </c>
      <c r="F8617" s="22">
        <v>2.3496792687798098E-5</v>
      </c>
      <c r="G8617" s="22">
        <v>1.14155251141553E-4</v>
      </c>
      <c r="H8617" s="26">
        <v>0</v>
      </c>
      <c r="I8617" s="20">
        <v>0.42242048100000001</v>
      </c>
      <c r="J8617" s="24">
        <v>0.69210000000000005</v>
      </c>
      <c r="K8617" s="20">
        <v>2.0818115410000001E-2</v>
      </c>
      <c r="L8617" s="20">
        <v>0.24549156489999999</v>
      </c>
      <c r="M8617" s="20">
        <v>2.272746481E-2</v>
      </c>
      <c r="N8617" s="21">
        <v>0</v>
      </c>
    </row>
    <row r="8618" spans="1:14" ht="15" customHeight="1" outlineLevel="1" x14ac:dyDescent="0.3">
      <c r="A8618" s="12">
        <v>8616</v>
      </c>
      <c r="B8618" s="13">
        <v>1</v>
      </c>
      <c r="C8618" s="19">
        <v>9.6624201308541805E-5</v>
      </c>
      <c r="D8618" s="20">
        <v>1.6736721729999999E-4</v>
      </c>
      <c r="E8618" s="21">
        <v>0</v>
      </c>
      <c r="F8618" s="22">
        <v>9.3987170751192492E-6</v>
      </c>
      <c r="G8618" s="22">
        <v>1.14155251141553E-4</v>
      </c>
      <c r="H8618" s="26">
        <v>0</v>
      </c>
      <c r="I8618" s="20">
        <v>0.4210628394</v>
      </c>
      <c r="J8618" s="24">
        <v>0.6885</v>
      </c>
      <c r="K8618" s="20">
        <v>1.034818602E-2</v>
      </c>
      <c r="L8618" s="20">
        <v>0.22076788829999999</v>
      </c>
      <c r="M8618" s="20">
        <v>1.337349021E-3</v>
      </c>
      <c r="N8618" s="21">
        <v>0</v>
      </c>
    </row>
    <row r="8619" spans="1:14" ht="15" customHeight="1" outlineLevel="1" x14ac:dyDescent="0.3">
      <c r="A8619" s="12">
        <v>8617</v>
      </c>
      <c r="B8619" s="13">
        <v>1</v>
      </c>
      <c r="C8619" s="19">
        <v>8.2685184155581001E-5</v>
      </c>
      <c r="D8619" s="20">
        <v>1.721941345E-4</v>
      </c>
      <c r="E8619" s="21">
        <v>0</v>
      </c>
      <c r="F8619" s="22">
        <v>5.8741981719495297E-6</v>
      </c>
      <c r="G8619" s="22">
        <v>1.14155251141553E-4</v>
      </c>
      <c r="H8619" s="26">
        <v>0</v>
      </c>
      <c r="I8619" s="20">
        <v>0.40632273079999998</v>
      </c>
      <c r="J8619" s="24">
        <v>0.70130000000000003</v>
      </c>
      <c r="K8619" s="20">
        <v>6.6958850740000001E-3</v>
      </c>
      <c r="L8619" s="20">
        <v>0.21233275160000001</v>
      </c>
      <c r="M8619" s="20">
        <v>3.4929904880000001E-2</v>
      </c>
      <c r="N8619" s="21">
        <v>0</v>
      </c>
    </row>
    <row r="8620" spans="1:14" ht="15" customHeight="1" outlineLevel="1" x14ac:dyDescent="0.3">
      <c r="A8620" s="12">
        <v>8618</v>
      </c>
      <c r="B8620" s="13">
        <v>1</v>
      </c>
      <c r="C8620" s="19">
        <v>7.1217588355424594E-5</v>
      </c>
      <c r="D8620" s="20">
        <v>1.762642893E-4</v>
      </c>
      <c r="E8620" s="21">
        <v>0</v>
      </c>
      <c r="F8620" s="22">
        <v>2.3496792687798102E-6</v>
      </c>
      <c r="G8620" s="22">
        <v>1.14155251141553E-4</v>
      </c>
      <c r="H8620" s="26">
        <v>0</v>
      </c>
      <c r="I8620" s="20">
        <v>0.3816912335</v>
      </c>
      <c r="J8620" s="24">
        <v>0.70469999999999999</v>
      </c>
      <c r="K8620" s="20">
        <v>5.3567080590000002E-3</v>
      </c>
      <c r="L8620" s="24">
        <v>0.20554586</v>
      </c>
      <c r="M8620" s="20">
        <v>0.1559930149</v>
      </c>
      <c r="N8620" s="21">
        <v>0</v>
      </c>
    </row>
    <row r="8621" spans="1:14" ht="15" customHeight="1" outlineLevel="1" x14ac:dyDescent="0.3">
      <c r="A8621" s="12">
        <v>8619</v>
      </c>
      <c r="B8621" s="13">
        <v>1</v>
      </c>
      <c r="C8621" s="19">
        <v>6.3379415474189006E-5</v>
      </c>
      <c r="D8621" s="20">
        <v>1.7980266500000001E-4</v>
      </c>
      <c r="E8621" s="21">
        <v>0</v>
      </c>
      <c r="F8621" s="22">
        <v>1.17483963438991E-6</v>
      </c>
      <c r="G8621" s="22">
        <v>1.14155251141553E-4</v>
      </c>
      <c r="H8621" s="26">
        <v>0</v>
      </c>
      <c r="I8621" s="20">
        <v>0.36103568660000002</v>
      </c>
      <c r="J8621" s="24">
        <v>0.68500000000000005</v>
      </c>
      <c r="K8621" s="20">
        <v>6.0871682489999999E-3</v>
      </c>
      <c r="L8621" s="20">
        <v>0.19885592399999999</v>
      </c>
      <c r="M8621" s="20">
        <v>0.19763902159999999</v>
      </c>
      <c r="N8621" s="21">
        <v>0</v>
      </c>
    </row>
    <row r="8622" spans="1:14" ht="15" customHeight="1" outlineLevel="1" x14ac:dyDescent="0.3">
      <c r="A8622" s="12">
        <v>8620</v>
      </c>
      <c r="B8622" s="13">
        <v>1</v>
      </c>
      <c r="C8622" s="19">
        <v>4.9762445137638503E-5</v>
      </c>
      <c r="D8622" s="20">
        <v>1.8362738330000001E-4</v>
      </c>
      <c r="E8622" s="21">
        <v>0</v>
      </c>
      <c r="F8622" s="22">
        <v>1.40980756126789E-5</v>
      </c>
      <c r="G8622" s="22">
        <v>1.14155251141553E-4</v>
      </c>
      <c r="H8622" s="26">
        <v>0</v>
      </c>
      <c r="I8622" s="20">
        <v>0.34416214119999999</v>
      </c>
      <c r="J8622" s="24">
        <v>0.61019999999999996</v>
      </c>
      <c r="K8622" s="20">
        <v>6.8176284389999996E-3</v>
      </c>
      <c r="L8622" s="20">
        <v>0.18421562920000001</v>
      </c>
      <c r="M8622" s="20">
        <v>0.1248967397</v>
      </c>
      <c r="N8622" s="21">
        <v>0</v>
      </c>
    </row>
    <row r="8623" spans="1:14" ht="15" customHeight="1" outlineLevel="1" x14ac:dyDescent="0.3">
      <c r="A8623" s="12">
        <v>8621</v>
      </c>
      <c r="B8623" s="13">
        <v>1</v>
      </c>
      <c r="C8623" s="19">
        <v>4.3914003790109299E-5</v>
      </c>
      <c r="D8623" s="20">
        <v>1.870839468E-4</v>
      </c>
      <c r="E8623" s="21">
        <v>0</v>
      </c>
      <c r="F8623" s="22">
        <v>3.7594868300476997E-5</v>
      </c>
      <c r="G8623" s="22">
        <v>1.14155251141553E-4</v>
      </c>
      <c r="H8623" s="26">
        <v>0</v>
      </c>
      <c r="I8623" s="20">
        <v>0.34309542279999999</v>
      </c>
      <c r="J8623" s="24">
        <v>0.55220000000000002</v>
      </c>
      <c r="K8623" s="20">
        <v>7.0611151690000004E-3</v>
      </c>
      <c r="L8623" s="20">
        <v>0.1830521621</v>
      </c>
      <c r="M8623" s="20">
        <v>3.6762282690000002E-2</v>
      </c>
      <c r="N8623" s="21">
        <v>0</v>
      </c>
    </row>
    <row r="8624" spans="1:14" ht="15" customHeight="1" outlineLevel="1" x14ac:dyDescent="0.3">
      <c r="A8624" s="12">
        <v>8622</v>
      </c>
      <c r="B8624" s="13">
        <v>1</v>
      </c>
      <c r="C8624" s="19">
        <v>4.8065323421181798E-5</v>
      </c>
      <c r="D8624" s="20">
        <v>1.8855656560000001E-4</v>
      </c>
      <c r="E8624" s="21">
        <v>0</v>
      </c>
      <c r="F8624" s="22">
        <v>9.3987170751192502E-5</v>
      </c>
      <c r="G8624" s="22">
        <v>1.14155251141553E-4</v>
      </c>
      <c r="H8624" s="26">
        <v>0</v>
      </c>
      <c r="I8624" s="20">
        <v>0.34125290920000001</v>
      </c>
      <c r="J8624" s="24">
        <v>0.5091</v>
      </c>
      <c r="K8624" s="20">
        <v>1.8261504750000001E-2</v>
      </c>
      <c r="L8624" s="20">
        <v>0.18499127400000001</v>
      </c>
      <c r="M8624" s="20">
        <v>1.297628417E-3</v>
      </c>
      <c r="N8624" s="21">
        <v>0</v>
      </c>
    </row>
    <row r="8625" spans="1:14" ht="15" customHeight="1" outlineLevel="1" x14ac:dyDescent="0.3">
      <c r="A8625" s="12">
        <v>8623</v>
      </c>
      <c r="B8625" s="13">
        <v>1</v>
      </c>
      <c r="C8625" s="19">
        <v>5.54669701440301E-5</v>
      </c>
      <c r="D8625" s="20">
        <v>1.9150180320000001E-4</v>
      </c>
      <c r="E8625" s="21">
        <v>0</v>
      </c>
      <c r="F8625" s="22">
        <v>1.8210014333043501E-4</v>
      </c>
      <c r="G8625" s="22">
        <v>1.14155251141553E-4</v>
      </c>
      <c r="H8625" s="26">
        <v>0</v>
      </c>
      <c r="I8625" s="20">
        <v>0.3365981381</v>
      </c>
      <c r="J8625" s="24">
        <v>0.50770000000000004</v>
      </c>
      <c r="K8625" s="20">
        <v>4.7114682249999998E-2</v>
      </c>
      <c r="L8625" s="20">
        <v>0.1943959666</v>
      </c>
      <c r="M8625" s="20">
        <v>4.2308042389999998E-3</v>
      </c>
      <c r="N8625" s="21">
        <v>0</v>
      </c>
    </row>
    <row r="8626" spans="1:14" ht="15" customHeight="1" outlineLevel="1" x14ac:dyDescent="0.3">
      <c r="A8626" s="12">
        <v>8624</v>
      </c>
      <c r="B8626" s="13">
        <v>1</v>
      </c>
      <c r="C8626" s="19">
        <v>6.3661120673033997E-5</v>
      </c>
      <c r="D8626" s="20">
        <v>1.9440613479999999E-4</v>
      </c>
      <c r="E8626" s="21">
        <v>0</v>
      </c>
      <c r="F8626" s="22">
        <v>1.58603350642637E-4</v>
      </c>
      <c r="G8626" s="22">
        <v>1.14155251141553E-4</v>
      </c>
      <c r="H8626" s="26">
        <v>1.5667905023421101E-2</v>
      </c>
      <c r="I8626" s="20">
        <v>0.33698603570000002</v>
      </c>
      <c r="J8626" s="24">
        <v>0.51349999999999996</v>
      </c>
      <c r="K8626" s="20">
        <v>7.5480886289999993E-2</v>
      </c>
      <c r="L8626" s="20">
        <v>0.20477021519999999</v>
      </c>
      <c r="M8626" s="20">
        <v>5.9528632179999999E-2</v>
      </c>
      <c r="N8626" s="21">
        <v>0</v>
      </c>
    </row>
    <row r="8627" spans="1:14" ht="15" customHeight="1" outlineLevel="1" x14ac:dyDescent="0.3">
      <c r="A8627" s="12">
        <v>8625</v>
      </c>
      <c r="B8627" s="13">
        <v>1</v>
      </c>
      <c r="C8627" s="19">
        <v>7.5649911855276095E-5</v>
      </c>
      <c r="D8627" s="20">
        <v>1.8219567049999999E-4</v>
      </c>
      <c r="E8627" s="21">
        <v>0</v>
      </c>
      <c r="F8627" s="22">
        <v>1.4685495429873799E-4</v>
      </c>
      <c r="G8627" s="22">
        <v>1.14155251141553E-4</v>
      </c>
      <c r="H8627" s="26">
        <v>7.1717008560814102E-2</v>
      </c>
      <c r="I8627" s="20">
        <v>0.3267067494</v>
      </c>
      <c r="J8627" s="24">
        <v>0.46539999999999998</v>
      </c>
      <c r="K8627" s="20">
        <v>7.5846116389999996E-2</v>
      </c>
      <c r="L8627" s="20">
        <v>0.22241613339999999</v>
      </c>
      <c r="M8627" s="20">
        <v>8.8052908910000005E-2</v>
      </c>
      <c r="N8627" s="20">
        <v>4.3234285709999997E-3</v>
      </c>
    </row>
    <row r="8628" spans="1:14" ht="15" customHeight="1" outlineLevel="1" x14ac:dyDescent="0.3">
      <c r="A8628" s="12">
        <v>8626</v>
      </c>
      <c r="B8628" s="13">
        <v>1</v>
      </c>
      <c r="C8628" s="19">
        <v>9.1466528283877996E-5</v>
      </c>
      <c r="D8628" s="20">
        <v>1.58265615E-4</v>
      </c>
      <c r="E8628" s="21">
        <v>0</v>
      </c>
      <c r="F8628" s="22">
        <v>1.6447754881458699E-4</v>
      </c>
      <c r="G8628" s="22">
        <v>1.14155251141553E-4</v>
      </c>
      <c r="H8628" s="26">
        <v>0.190760781780003</v>
      </c>
      <c r="I8628" s="20">
        <v>0.30100853370000002</v>
      </c>
      <c r="J8628" s="24">
        <v>0.37969999999999998</v>
      </c>
      <c r="K8628" s="20">
        <v>3.1775018260000003E-2</v>
      </c>
      <c r="L8628" s="20">
        <v>0.2370564282</v>
      </c>
      <c r="M8628" s="20">
        <v>5.8228053100000003E-2</v>
      </c>
      <c r="N8628" s="20">
        <v>2.7422571430000001E-2</v>
      </c>
    </row>
    <row r="8629" spans="1:14" ht="15" customHeight="1" outlineLevel="1" x14ac:dyDescent="0.3">
      <c r="A8629" s="12">
        <v>8627</v>
      </c>
      <c r="B8629" s="13">
        <v>1</v>
      </c>
      <c r="C8629" s="19">
        <v>1.03937853541185E-4</v>
      </c>
      <c r="D8629" s="20">
        <v>1.317380236E-4</v>
      </c>
      <c r="E8629" s="21">
        <v>0</v>
      </c>
      <c r="F8629" s="22">
        <v>1.87974341502385E-4</v>
      </c>
      <c r="G8629" s="22">
        <v>1.14155251141553E-4</v>
      </c>
      <c r="H8629" s="26">
        <v>0.29672104668066501</v>
      </c>
      <c r="I8629" s="20">
        <v>0.26134600470000002</v>
      </c>
      <c r="J8629" s="24">
        <v>0.38540000000000002</v>
      </c>
      <c r="K8629" s="20">
        <v>5.4054054050000001E-2</v>
      </c>
      <c r="L8629" s="20">
        <v>0.2450067869</v>
      </c>
      <c r="M8629" s="20">
        <v>2.0871013179999998E-2</v>
      </c>
      <c r="N8629" s="21">
        <v>0</v>
      </c>
    </row>
    <row r="8630" spans="1:14" ht="15" customHeight="1" outlineLevel="1" x14ac:dyDescent="0.3">
      <c r="A8630" s="12">
        <v>8628</v>
      </c>
      <c r="B8630" s="13">
        <v>1</v>
      </c>
      <c r="C8630" s="19">
        <v>1.12096348419057E-4</v>
      </c>
      <c r="D8630" s="20">
        <v>1.0674440999999999E-4</v>
      </c>
      <c r="E8630" s="21">
        <v>0</v>
      </c>
      <c r="F8630" s="22">
        <v>2.0677177565262301E-4</v>
      </c>
      <c r="G8630" s="22">
        <v>1.14155251141553E-4</v>
      </c>
      <c r="H8630" s="26">
        <v>0.347924406396382</v>
      </c>
      <c r="I8630" s="20">
        <v>0.23176881299999999</v>
      </c>
      <c r="J8630" s="24">
        <v>0.4975</v>
      </c>
      <c r="K8630" s="20">
        <v>3.2383735089999997E-2</v>
      </c>
      <c r="L8630" s="20">
        <v>0.25664145820000001</v>
      </c>
      <c r="M8630" s="20">
        <v>1.337349021E-3</v>
      </c>
      <c r="N8630" s="21">
        <v>0</v>
      </c>
    </row>
    <row r="8631" spans="1:14" ht="15" customHeight="1" outlineLevel="1" x14ac:dyDescent="0.3">
      <c r="A8631" s="12">
        <v>8629</v>
      </c>
      <c r="B8631" s="13">
        <v>1</v>
      </c>
      <c r="C8631" s="19">
        <v>1.2252326442106101E-4</v>
      </c>
      <c r="D8631" s="20">
        <v>8.8623017559999999E-5</v>
      </c>
      <c r="E8631" s="21">
        <v>0</v>
      </c>
      <c r="F8631" s="22">
        <v>1.87974341502385E-4</v>
      </c>
      <c r="G8631" s="22">
        <v>1.14155251141553E-4</v>
      </c>
      <c r="H8631" s="26">
        <v>0.34598610886771097</v>
      </c>
      <c r="I8631" s="20">
        <v>0.21751357639999999</v>
      </c>
      <c r="J8631" s="24">
        <v>0.55500000000000005</v>
      </c>
      <c r="K8631" s="20">
        <v>7.4993912829999995E-2</v>
      </c>
      <c r="L8631" s="20">
        <v>0.23249951520000001</v>
      </c>
      <c r="M8631" s="20">
        <v>2.9075304619999999E-2</v>
      </c>
      <c r="N8631" s="20">
        <v>4.0203428569999998E-2</v>
      </c>
    </row>
    <row r="8632" spans="1:14" ht="15" customHeight="1" outlineLevel="1" x14ac:dyDescent="0.3">
      <c r="A8632" s="12">
        <v>8630</v>
      </c>
      <c r="B8632" s="13">
        <v>1</v>
      </c>
      <c r="C8632" s="19">
        <v>1.1734719764137701E-4</v>
      </c>
      <c r="D8632" s="20">
        <v>7.8744199769999998E-5</v>
      </c>
      <c r="E8632" s="21">
        <v>0</v>
      </c>
      <c r="F8632" s="22">
        <v>1.90324020771165E-4</v>
      </c>
      <c r="G8632" s="22">
        <v>1.14155251141553E-4</v>
      </c>
      <c r="H8632" s="26">
        <v>0.28315296397997097</v>
      </c>
      <c r="I8632" s="20">
        <v>0.2089798293</v>
      </c>
      <c r="J8632" s="24">
        <v>0.57330000000000003</v>
      </c>
      <c r="K8632" s="20">
        <v>3.6157779399999999E-2</v>
      </c>
      <c r="L8632" s="20">
        <v>0.21630793100000001</v>
      </c>
      <c r="M8632" s="20">
        <v>0.1325637603</v>
      </c>
      <c r="N8632" s="20">
        <v>0.42380742859999998</v>
      </c>
    </row>
    <row r="8633" spans="1:14" ht="15" customHeight="1" outlineLevel="1" x14ac:dyDescent="0.3">
      <c r="A8633" s="12">
        <v>8631</v>
      </c>
      <c r="B8633" s="13">
        <v>1</v>
      </c>
      <c r="C8633" s="19">
        <v>1.0311457353676799E-4</v>
      </c>
      <c r="D8633" s="20">
        <v>8.6782244060000003E-5</v>
      </c>
      <c r="E8633" s="21">
        <v>0</v>
      </c>
      <c r="F8633" s="22">
        <v>2.1382081345896301E-4</v>
      </c>
      <c r="G8633" s="22">
        <v>1.14155251141553E-4</v>
      </c>
      <c r="H8633" s="26">
        <v>0.162009368438055</v>
      </c>
      <c r="I8633" s="20">
        <v>0.2137315749</v>
      </c>
      <c r="J8633" s="24">
        <v>0.50619999999999998</v>
      </c>
      <c r="K8633" s="20">
        <v>1.935719503E-2</v>
      </c>
      <c r="L8633" s="20">
        <v>0.20835757220000001</v>
      </c>
      <c r="M8633" s="20">
        <v>0.16726894880000001</v>
      </c>
      <c r="N8633" s="20">
        <v>0.57819171430000005</v>
      </c>
    </row>
    <row r="8634" spans="1:14" ht="15" customHeight="1" outlineLevel="1" x14ac:dyDescent="0.3">
      <c r="A8634" s="12">
        <v>8632</v>
      </c>
      <c r="B8634" s="13">
        <v>1</v>
      </c>
      <c r="C8634" s="19">
        <v>8.23401521331641E-5</v>
      </c>
      <c r="D8634" s="20">
        <v>1.2848599040000001E-4</v>
      </c>
      <c r="E8634" s="21">
        <v>0</v>
      </c>
      <c r="F8634" s="22">
        <v>2.23219530534082E-4</v>
      </c>
      <c r="G8634" s="22">
        <v>1.14155251141553E-4</v>
      </c>
      <c r="H8634" s="26">
        <v>4.9103537392989803E-2</v>
      </c>
      <c r="I8634" s="20">
        <v>0.23875096970000001</v>
      </c>
      <c r="J8634" s="24">
        <v>0.54369999999999996</v>
      </c>
      <c r="K8634" s="20">
        <v>0.1116386657</v>
      </c>
      <c r="L8634" s="20">
        <v>0.2099088617</v>
      </c>
      <c r="M8634" s="20">
        <v>0.1064028086</v>
      </c>
      <c r="N8634" s="20">
        <v>0.38338114290000003</v>
      </c>
    </row>
    <row r="8635" spans="1:14" ht="15" customHeight="1" outlineLevel="1" x14ac:dyDescent="0.3">
      <c r="A8635" s="12">
        <v>8633</v>
      </c>
      <c r="B8635" s="13">
        <v>1</v>
      </c>
      <c r="C8635" s="19">
        <v>7.1805960472938793E-5</v>
      </c>
      <c r="D8635" s="20">
        <v>1.618653499E-4</v>
      </c>
      <c r="E8635" s="21">
        <v>0</v>
      </c>
      <c r="F8635" s="22">
        <v>2.23219530534082E-4</v>
      </c>
      <c r="G8635" s="22">
        <v>1.14155251141553E-4</v>
      </c>
      <c r="H8635" s="26">
        <v>0</v>
      </c>
      <c r="I8635" s="20">
        <v>0.31002715279999998</v>
      </c>
      <c r="J8635" s="24">
        <v>0.67049999999999998</v>
      </c>
      <c r="K8635" s="20">
        <v>0.1413440467</v>
      </c>
      <c r="L8635" s="20">
        <v>0.22464611209999999</v>
      </c>
      <c r="M8635" s="20">
        <v>3.1416934379999997E-2</v>
      </c>
      <c r="N8635" s="21">
        <v>0</v>
      </c>
    </row>
    <row r="8636" spans="1:14" ht="15" customHeight="1" outlineLevel="1" x14ac:dyDescent="0.3">
      <c r="A8636" s="12">
        <v>8634</v>
      </c>
      <c r="B8636" s="13">
        <v>1</v>
      </c>
      <c r="C8636" s="19">
        <v>9.0567240260351899E-5</v>
      </c>
      <c r="D8636" s="20">
        <v>1.6830805710000001E-4</v>
      </c>
      <c r="E8636" s="21">
        <v>0</v>
      </c>
      <c r="F8636" s="22">
        <v>1.6447754881458699E-4</v>
      </c>
      <c r="G8636" s="22">
        <v>1.14155251141553E-4</v>
      </c>
      <c r="H8636" s="26">
        <v>0</v>
      </c>
      <c r="I8636" s="20">
        <v>0.36539953450000001</v>
      </c>
      <c r="J8636" s="24">
        <v>0.71599999999999997</v>
      </c>
      <c r="K8636" s="20">
        <v>0.1168736304</v>
      </c>
      <c r="L8636" s="20">
        <v>0.27166957530000002</v>
      </c>
      <c r="M8636" s="20">
        <v>1.2205623430000001E-3</v>
      </c>
      <c r="N8636" s="21">
        <v>0</v>
      </c>
    </row>
    <row r="8637" spans="1:14" ht="15" customHeight="1" outlineLevel="1" x14ac:dyDescent="0.3">
      <c r="A8637" s="12">
        <v>8635</v>
      </c>
      <c r="B8637" s="13">
        <v>1</v>
      </c>
      <c r="C8637" s="19">
        <v>1.07523225706502E-4</v>
      </c>
      <c r="D8637" s="20">
        <v>1.7184643289999999E-4</v>
      </c>
      <c r="E8637" s="21">
        <v>0</v>
      </c>
      <c r="F8637" s="22">
        <v>1.1748396343899099E-4</v>
      </c>
      <c r="G8637" s="22">
        <v>1.14155251141553E-4</v>
      </c>
      <c r="H8637" s="26">
        <v>0</v>
      </c>
      <c r="I8637" s="20">
        <v>0.40874709079999999</v>
      </c>
      <c r="J8637" s="24">
        <v>0.71599999999999997</v>
      </c>
      <c r="K8637" s="20">
        <v>3.7253469689999999E-2</v>
      </c>
      <c r="L8637" s="20">
        <v>0.27622648830000002</v>
      </c>
      <c r="M8637" s="20">
        <v>3.0341067709999999E-3</v>
      </c>
      <c r="N8637" s="21">
        <v>0</v>
      </c>
    </row>
    <row r="8638" spans="1:14" ht="15" customHeight="1" outlineLevel="1" x14ac:dyDescent="0.3">
      <c r="A8638" s="12">
        <v>8636</v>
      </c>
      <c r="B8638" s="13">
        <v>1</v>
      </c>
      <c r="C8638" s="19">
        <v>1.10705344371752E-4</v>
      </c>
      <c r="D8638" s="20">
        <v>1.7477121739999999E-4</v>
      </c>
      <c r="E8638" s="21">
        <v>0</v>
      </c>
      <c r="F8638" s="22">
        <v>8.8112972579242903E-5</v>
      </c>
      <c r="G8638" s="22">
        <v>1.14155251141553E-4</v>
      </c>
      <c r="H8638" s="26">
        <v>0</v>
      </c>
      <c r="I8638" s="20">
        <v>0.425329713</v>
      </c>
      <c r="J8638" s="24">
        <v>0.71489999999999998</v>
      </c>
      <c r="K8638" s="20">
        <v>4.1757974189999998E-2</v>
      </c>
      <c r="L8638" s="20">
        <v>0.24006205159999999</v>
      </c>
      <c r="M8638" s="20">
        <v>4.8586514900000002E-2</v>
      </c>
      <c r="N8638" s="21">
        <v>0</v>
      </c>
    </row>
    <row r="8639" spans="1:14" ht="15" customHeight="1" outlineLevel="1" x14ac:dyDescent="0.3">
      <c r="A8639" s="12">
        <v>8637</v>
      </c>
      <c r="B8639" s="13">
        <v>1</v>
      </c>
      <c r="C8639" s="19">
        <v>1.01438065338239E-4</v>
      </c>
      <c r="D8639" s="20">
        <v>1.774301125E-4</v>
      </c>
      <c r="E8639" s="21">
        <v>0</v>
      </c>
      <c r="F8639" s="22">
        <v>5.87419817194953E-5</v>
      </c>
      <c r="G8639" s="22">
        <v>1.14155251141553E-4</v>
      </c>
      <c r="H8639" s="26">
        <v>0</v>
      </c>
      <c r="I8639" s="20">
        <v>0.41902637700000001</v>
      </c>
      <c r="J8639" s="24">
        <v>0.72040000000000004</v>
      </c>
      <c r="K8639" s="20">
        <v>8.3394205020000001E-2</v>
      </c>
      <c r="L8639" s="20">
        <v>0.2280395579</v>
      </c>
      <c r="M8639" s="20">
        <v>7.4782230549999995E-2</v>
      </c>
      <c r="N8639" s="21">
        <v>0</v>
      </c>
    </row>
    <row r="8640" spans="1:14" ht="15" customHeight="1" outlineLevel="1" x14ac:dyDescent="0.3">
      <c r="A8640" s="12">
        <v>8638</v>
      </c>
      <c r="B8640" s="13">
        <v>1</v>
      </c>
      <c r="C8640" s="19">
        <v>9.0276736583382898E-5</v>
      </c>
      <c r="D8640" s="20">
        <v>1.8043670919999999E-4</v>
      </c>
      <c r="E8640" s="21">
        <v>0</v>
      </c>
      <c r="F8640" s="22">
        <v>3.7594868300476997E-5</v>
      </c>
      <c r="G8640" s="22">
        <v>1.14155251141553E-4</v>
      </c>
      <c r="H8640" s="26">
        <v>0</v>
      </c>
      <c r="I8640" s="20">
        <v>0.40651667959999999</v>
      </c>
      <c r="J8640" s="24">
        <v>0.73960000000000004</v>
      </c>
      <c r="K8640" s="20">
        <v>6.4767470169999994E-2</v>
      </c>
      <c r="L8640" s="20">
        <v>0.23085127010000001</v>
      </c>
      <c r="M8640" s="20">
        <v>5.0911128700000002E-2</v>
      </c>
      <c r="N8640" s="21">
        <v>0</v>
      </c>
    </row>
    <row r="8641" spans="1:14" ht="15" customHeight="1" outlineLevel="1" x14ac:dyDescent="0.3">
      <c r="A8641" s="12">
        <v>8639</v>
      </c>
      <c r="B8641" s="13">
        <v>1</v>
      </c>
      <c r="C8641" s="19">
        <v>9.5747238167902802E-5</v>
      </c>
      <c r="D8641" s="20">
        <v>1.8446595789999999E-4</v>
      </c>
      <c r="E8641" s="21">
        <v>0</v>
      </c>
      <c r="F8641" s="22">
        <v>2.3496792687798098E-5</v>
      </c>
      <c r="G8641" s="22">
        <v>1.14155251141553E-4</v>
      </c>
      <c r="H8641" s="26">
        <v>0</v>
      </c>
      <c r="I8641" s="20">
        <v>0.39953452290000002</v>
      </c>
      <c r="J8641" s="24">
        <v>0.75080000000000002</v>
      </c>
      <c r="K8641" s="20">
        <v>1.497443389E-2</v>
      </c>
      <c r="L8641" s="20">
        <v>0.24335854179999999</v>
      </c>
      <c r="M8641" s="20">
        <v>1.9118512220000002E-2</v>
      </c>
      <c r="N8641" s="21">
        <v>0</v>
      </c>
    </row>
    <row r="8642" spans="1:14" ht="15" customHeight="1" outlineLevel="1" x14ac:dyDescent="0.3">
      <c r="A8642" s="12">
        <v>8640</v>
      </c>
      <c r="B8642" s="13">
        <v>1</v>
      </c>
      <c r="C8642" s="19">
        <v>1.02433273568736E-4</v>
      </c>
      <c r="D8642" s="20">
        <v>1.879634275E-4</v>
      </c>
      <c r="E8642" s="21">
        <v>0</v>
      </c>
      <c r="F8642" s="22">
        <v>9.3987170751192492E-6</v>
      </c>
      <c r="G8642" s="22">
        <v>1.14155251141553E-4</v>
      </c>
      <c r="H8642" s="26">
        <v>0</v>
      </c>
      <c r="I8642" s="20">
        <v>0.3881885182</v>
      </c>
      <c r="J8642" s="24">
        <v>0.74060000000000004</v>
      </c>
      <c r="K8642" s="20">
        <v>3.530557585E-3</v>
      </c>
      <c r="L8642" s="20">
        <v>0.21795617610000001</v>
      </c>
      <c r="M8642" s="20">
        <v>1.337349021E-3</v>
      </c>
      <c r="N8642" s="21">
        <v>0</v>
      </c>
    </row>
    <row r="8643" spans="1:14" ht="15" customHeight="1" outlineLevel="1" x14ac:dyDescent="0.3">
      <c r="A8643" s="12">
        <v>8641</v>
      </c>
      <c r="B8643" s="13">
        <v>1</v>
      </c>
      <c r="C8643" s="19">
        <v>8.9595824785047103E-5</v>
      </c>
      <c r="D8643" s="20">
        <v>1.8943604629999999E-4</v>
      </c>
      <c r="E8643" s="21">
        <v>0</v>
      </c>
      <c r="F8643" s="22">
        <v>5.8741981719495297E-6</v>
      </c>
      <c r="G8643" s="22">
        <v>1.14155251141553E-4</v>
      </c>
      <c r="H8643" s="26">
        <v>0</v>
      </c>
      <c r="I8643" s="20">
        <v>0.3913886734</v>
      </c>
      <c r="J8643" s="24">
        <v>0.71930000000000005</v>
      </c>
      <c r="K8643" s="20">
        <v>4.5045045049999996E-3</v>
      </c>
      <c r="L8643" s="20">
        <v>0.2111692845</v>
      </c>
      <c r="M8643" s="20">
        <v>2.272746481E-2</v>
      </c>
      <c r="N8643" s="21">
        <v>0</v>
      </c>
    </row>
    <row r="8644" spans="1:14" ht="15" customHeight="1" outlineLevel="1" x14ac:dyDescent="0.3">
      <c r="A8644" s="12">
        <v>8642</v>
      </c>
      <c r="B8644" s="13">
        <v>1</v>
      </c>
      <c r="C8644" s="19">
        <v>7.7836958765682601E-5</v>
      </c>
      <c r="D8644" s="20">
        <v>1.9117455459999999E-4</v>
      </c>
      <c r="E8644" s="21">
        <v>0</v>
      </c>
      <c r="F8644" s="22">
        <v>2.3496792687798102E-6</v>
      </c>
      <c r="G8644" s="22">
        <v>1.14155251141553E-4</v>
      </c>
      <c r="H8644" s="26">
        <v>0</v>
      </c>
      <c r="I8644" s="20">
        <v>0.38731574860000001</v>
      </c>
      <c r="J8644" s="24">
        <v>0.72040000000000004</v>
      </c>
      <c r="K8644" s="20">
        <v>4.3827611400000001E-3</v>
      </c>
      <c r="L8644" s="20">
        <v>0.1969168121</v>
      </c>
      <c r="M8644" s="20">
        <v>0.10673713579999999</v>
      </c>
      <c r="N8644" s="21">
        <v>0</v>
      </c>
    </row>
    <row r="8645" spans="1:14" ht="15" customHeight="1" outlineLevel="1" x14ac:dyDescent="0.3">
      <c r="A8645" s="12">
        <v>8643</v>
      </c>
      <c r="B8645" s="13">
        <v>1</v>
      </c>
      <c r="C8645" s="19">
        <v>6.8918233455494905E-5</v>
      </c>
      <c r="D8645" s="20">
        <v>1.940584331E-4</v>
      </c>
      <c r="E8645" s="21">
        <v>0</v>
      </c>
      <c r="F8645" s="22">
        <v>1.17483963438991E-6</v>
      </c>
      <c r="G8645" s="22">
        <v>1.14155251141553E-4</v>
      </c>
      <c r="H8645" s="26">
        <v>0</v>
      </c>
      <c r="I8645" s="20">
        <v>0.3793638479</v>
      </c>
      <c r="J8645" s="24">
        <v>0.71150000000000002</v>
      </c>
      <c r="K8645" s="20">
        <v>6.6958850740000001E-3</v>
      </c>
      <c r="L8645" s="20">
        <v>0.198371146</v>
      </c>
      <c r="M8645" s="20">
        <v>0.1339001655</v>
      </c>
      <c r="N8645" s="21">
        <v>0</v>
      </c>
    </row>
    <row r="8646" spans="1:14" ht="15" customHeight="1" outlineLevel="1" x14ac:dyDescent="0.3">
      <c r="A8646" s="12">
        <v>8644</v>
      </c>
      <c r="B8646" s="13">
        <v>1</v>
      </c>
      <c r="C8646" s="19">
        <v>5.4506145328878397E-5</v>
      </c>
      <c r="D8646" s="20">
        <v>1.972082011E-4</v>
      </c>
      <c r="E8646" s="21">
        <v>0</v>
      </c>
      <c r="F8646" s="22">
        <v>1.40980756126789E-5</v>
      </c>
      <c r="G8646" s="22">
        <v>1.14155251141553E-4</v>
      </c>
      <c r="H8646" s="26">
        <v>0</v>
      </c>
      <c r="I8646" s="20">
        <v>0.38411559350000002</v>
      </c>
      <c r="J8646" s="24">
        <v>0.7137</v>
      </c>
      <c r="K8646" s="20">
        <v>7.6698319939999997E-3</v>
      </c>
      <c r="L8646" s="20">
        <v>0.1896451425</v>
      </c>
      <c r="M8646" s="20">
        <v>8.5976071870000004E-2</v>
      </c>
      <c r="N8646" s="21">
        <v>0</v>
      </c>
    </row>
    <row r="8647" spans="1:14" ht="15" customHeight="1" outlineLevel="1" x14ac:dyDescent="0.3">
      <c r="A8647" s="12">
        <v>8645</v>
      </c>
      <c r="B8647" s="13">
        <v>1</v>
      </c>
      <c r="C8647" s="19">
        <v>4.7286452238908899E-5</v>
      </c>
      <c r="D8647" s="20">
        <v>1.9919214590000001E-4</v>
      </c>
      <c r="E8647" s="21">
        <v>0</v>
      </c>
      <c r="F8647" s="22">
        <v>3.7594868300476997E-5</v>
      </c>
      <c r="G8647" s="22">
        <v>1.14155251141553E-4</v>
      </c>
      <c r="H8647" s="26">
        <v>0</v>
      </c>
      <c r="I8647" s="20">
        <v>0.37771528319999997</v>
      </c>
      <c r="J8647" s="24">
        <v>0.68140000000000001</v>
      </c>
      <c r="K8647" s="20">
        <v>1.6070124179999999E-2</v>
      </c>
      <c r="L8647" s="20">
        <v>0.18188869499999999</v>
      </c>
      <c r="M8647" s="20">
        <v>2.5498245579999999E-2</v>
      </c>
      <c r="N8647" s="21">
        <v>0</v>
      </c>
    </row>
    <row r="8648" spans="1:14" ht="15" customHeight="1" outlineLevel="1" x14ac:dyDescent="0.3">
      <c r="A8648" s="12">
        <v>8646</v>
      </c>
      <c r="B8648" s="13">
        <v>1</v>
      </c>
      <c r="C8648" s="19">
        <v>4.7674319789927399E-5</v>
      </c>
      <c r="D8648" s="20">
        <v>2.0041932819999999E-4</v>
      </c>
      <c r="E8648" s="21">
        <v>0</v>
      </c>
      <c r="F8648" s="22">
        <v>9.3987170751192502E-5</v>
      </c>
      <c r="G8648" s="22">
        <v>1.14155251141553E-4</v>
      </c>
      <c r="H8648" s="26">
        <v>0</v>
      </c>
      <c r="I8648" s="20">
        <v>0.36966640810000001</v>
      </c>
      <c r="J8648" s="24">
        <v>0.66690000000000005</v>
      </c>
      <c r="K8648" s="20">
        <v>6.6228390550000002E-2</v>
      </c>
      <c r="L8648" s="20">
        <v>0.18499127400000001</v>
      </c>
      <c r="M8648" s="20">
        <v>1.128600373E-3</v>
      </c>
      <c r="N8648" s="21">
        <v>0</v>
      </c>
    </row>
    <row r="8649" spans="1:14" ht="15" customHeight="1" outlineLevel="1" x14ac:dyDescent="0.3">
      <c r="A8649" s="12">
        <v>8647</v>
      </c>
      <c r="B8649" s="13">
        <v>1</v>
      </c>
      <c r="C8649" s="19">
        <v>5.3465008646573099E-5</v>
      </c>
      <c r="D8649" s="20">
        <v>2.012783558E-4</v>
      </c>
      <c r="E8649" s="21">
        <v>0</v>
      </c>
      <c r="F8649" s="22">
        <v>1.8210014333043501E-4</v>
      </c>
      <c r="G8649" s="22">
        <v>1.14155251141553E-4</v>
      </c>
      <c r="H8649" s="26">
        <v>0</v>
      </c>
      <c r="I8649" s="20">
        <v>0.36578743209999998</v>
      </c>
      <c r="J8649" s="24">
        <v>0.6532</v>
      </c>
      <c r="K8649" s="20">
        <v>6.6958850740000006E-2</v>
      </c>
      <c r="L8649" s="20">
        <v>0.1895481869</v>
      </c>
      <c r="M8649" s="20">
        <v>1.8864382680000001E-3</v>
      </c>
      <c r="N8649" s="21">
        <v>0</v>
      </c>
    </row>
    <row r="8650" spans="1:14" ht="15" customHeight="1" outlineLevel="1" x14ac:dyDescent="0.3">
      <c r="A8650" s="12">
        <v>8648</v>
      </c>
      <c r="B8650" s="13">
        <v>1</v>
      </c>
      <c r="C8650" s="19">
        <v>6.0231759689152399E-5</v>
      </c>
      <c r="D8650" s="20">
        <v>1.998875492E-4</v>
      </c>
      <c r="E8650" s="21">
        <v>0</v>
      </c>
      <c r="F8650" s="22">
        <v>1.58603350642637E-4</v>
      </c>
      <c r="G8650" s="22">
        <v>1.14155251141553E-4</v>
      </c>
      <c r="H8650" s="26">
        <v>1.5667905023421101E-2</v>
      </c>
      <c r="I8650" s="20">
        <v>0.36229635380000003</v>
      </c>
      <c r="J8650" s="24">
        <v>0.62480000000000002</v>
      </c>
      <c r="K8650" s="20">
        <v>5.9897735569999999E-2</v>
      </c>
      <c r="L8650" s="20">
        <v>0.19371727750000001</v>
      </c>
      <c r="M8650" s="20">
        <v>3.6908648609999997E-2</v>
      </c>
      <c r="N8650" s="21">
        <v>0</v>
      </c>
    </row>
    <row r="8651" spans="1:14" ht="15" customHeight="1" outlineLevel="1" x14ac:dyDescent="0.3">
      <c r="A8651" s="12">
        <v>8649</v>
      </c>
      <c r="B8651" s="13">
        <v>1</v>
      </c>
      <c r="C8651" s="19">
        <v>7.0796446394943706E-5</v>
      </c>
      <c r="D8651" s="20">
        <v>1.8383191369999999E-4</v>
      </c>
      <c r="E8651" s="21">
        <v>0</v>
      </c>
      <c r="F8651" s="22">
        <v>1.4685495429873799E-4</v>
      </c>
      <c r="G8651" s="22">
        <v>1.14155251141553E-4</v>
      </c>
      <c r="H8651" s="26">
        <v>6.8648037473752199E-2</v>
      </c>
      <c r="I8651" s="20">
        <v>0.34736229639999999</v>
      </c>
      <c r="J8651" s="24">
        <v>0.61160000000000003</v>
      </c>
      <c r="K8651" s="20">
        <v>4.1392744099999997E-2</v>
      </c>
      <c r="L8651" s="20">
        <v>0.2088423502</v>
      </c>
      <c r="M8651" s="20">
        <v>6.016074465E-2</v>
      </c>
      <c r="N8651" s="20">
        <v>4.3234285709999997E-3</v>
      </c>
    </row>
    <row r="8652" spans="1:14" ht="15" customHeight="1" outlineLevel="1" x14ac:dyDescent="0.3">
      <c r="A8652" s="12">
        <v>8650</v>
      </c>
      <c r="B8652" s="13">
        <v>1</v>
      </c>
      <c r="C8652" s="19">
        <v>8.6728932723041395E-5</v>
      </c>
      <c r="D8652" s="20">
        <v>1.5879739399999999E-4</v>
      </c>
      <c r="E8652" s="21">
        <v>0</v>
      </c>
      <c r="F8652" s="22">
        <v>1.6447754881458699E-4</v>
      </c>
      <c r="G8652" s="22">
        <v>1.14155251141553E-4</v>
      </c>
      <c r="H8652" s="26">
        <v>0.17347762881602299</v>
      </c>
      <c r="I8652" s="20">
        <v>0.3169123351</v>
      </c>
      <c r="J8652" s="24">
        <v>0.5494</v>
      </c>
      <c r="K8652" s="20">
        <v>5.2836620399999999E-2</v>
      </c>
      <c r="L8652" s="20">
        <v>0.21465968590000001</v>
      </c>
      <c r="M8652" s="20">
        <v>4.2661774049999997E-2</v>
      </c>
      <c r="N8652" s="20">
        <v>0.1533702857</v>
      </c>
    </row>
    <row r="8653" spans="1:14" ht="15" customHeight="1" outlineLevel="1" x14ac:dyDescent="0.3">
      <c r="A8653" s="12">
        <v>8651</v>
      </c>
      <c r="B8653" s="13">
        <v>1</v>
      </c>
      <c r="C8653" s="19">
        <v>1.01362563810559E-4</v>
      </c>
      <c r="D8653" s="20">
        <v>1.3296520590000001E-4</v>
      </c>
      <c r="E8653" s="21">
        <v>0</v>
      </c>
      <c r="F8653" s="22">
        <v>1.87974341502385E-4</v>
      </c>
      <c r="G8653" s="22">
        <v>1.14155251141553E-4</v>
      </c>
      <c r="H8653" s="26">
        <v>0.27136165401389101</v>
      </c>
      <c r="I8653" s="20">
        <v>0.27036462369999997</v>
      </c>
      <c r="J8653" s="24">
        <v>0.4698</v>
      </c>
      <c r="K8653" s="20">
        <v>7.6698319939999995E-2</v>
      </c>
      <c r="L8653" s="20">
        <v>0.22619740159999999</v>
      </c>
      <c r="M8653" s="20">
        <v>1.7069503980000001E-2</v>
      </c>
      <c r="N8653" s="20">
        <v>1.7683714289999999E-2</v>
      </c>
    </row>
    <row r="8654" spans="1:14" ht="15" customHeight="1" outlineLevel="1" x14ac:dyDescent="0.3">
      <c r="A8654" s="12">
        <v>8652</v>
      </c>
      <c r="B8654" s="13">
        <v>1</v>
      </c>
      <c r="C8654" s="19">
        <v>1.117002575958E-4</v>
      </c>
      <c r="D8654" s="20">
        <v>1.068466752E-4</v>
      </c>
      <c r="E8654" s="21">
        <v>0</v>
      </c>
      <c r="F8654" s="22">
        <v>2.0677177565262301E-4</v>
      </c>
      <c r="G8654" s="22">
        <v>1.14155251141553E-4</v>
      </c>
      <c r="H8654" s="26">
        <v>0.31384267485058998</v>
      </c>
      <c r="I8654" s="20">
        <v>0.2171256788</v>
      </c>
      <c r="J8654" s="24">
        <v>0.39689999999999998</v>
      </c>
      <c r="K8654" s="20">
        <v>5.2714877039999997E-2</v>
      </c>
      <c r="L8654" s="20">
        <v>0.23521427189999999</v>
      </c>
      <c r="M8654" s="20">
        <v>1.337349021E-3</v>
      </c>
      <c r="N8654" s="20">
        <v>3.2982857140000002E-2</v>
      </c>
    </row>
    <row r="8655" spans="1:14" ht="15" customHeight="1" outlineLevel="1" x14ac:dyDescent="0.3">
      <c r="A8655" s="12">
        <v>8653</v>
      </c>
      <c r="B8655" s="13">
        <v>1</v>
      </c>
      <c r="C8655" s="19">
        <v>1.2302402902124299E-4</v>
      </c>
      <c r="D8655" s="20">
        <v>8.8459393250000002E-5</v>
      </c>
      <c r="E8655" s="21">
        <v>0</v>
      </c>
      <c r="F8655" s="22">
        <v>1.87974341502385E-4</v>
      </c>
      <c r="G8655" s="22">
        <v>1.14155251141553E-4</v>
      </c>
      <c r="H8655" s="26">
        <v>0.31045065417541601</v>
      </c>
      <c r="I8655" s="20">
        <v>0.17852986809999999</v>
      </c>
      <c r="J8655" s="24">
        <v>0.3458</v>
      </c>
      <c r="K8655" s="20">
        <v>1.8261504750000001E-2</v>
      </c>
      <c r="L8655" s="20">
        <v>0.226585224</v>
      </c>
      <c r="M8655" s="20">
        <v>1.8372206459999998E-2</v>
      </c>
      <c r="N8655" s="20">
        <v>2.9428285710000002E-2</v>
      </c>
    </row>
    <row r="8656" spans="1:14" ht="15" customHeight="1" outlineLevel="1" x14ac:dyDescent="0.3">
      <c r="A8656" s="12">
        <v>8654</v>
      </c>
      <c r="B8656" s="13">
        <v>1</v>
      </c>
      <c r="C8656" s="19">
        <v>1.14776059279305E-4</v>
      </c>
      <c r="D8656" s="20">
        <v>8.269163628E-5</v>
      </c>
      <c r="E8656" s="21">
        <v>0</v>
      </c>
      <c r="F8656" s="22">
        <v>1.90324020771165E-4</v>
      </c>
      <c r="G8656" s="22">
        <v>1.14155251141553E-4</v>
      </c>
      <c r="H8656" s="26">
        <v>0.25957034404781099</v>
      </c>
      <c r="I8656" s="20">
        <v>0.1567106284</v>
      </c>
      <c r="J8656" s="24">
        <v>0.35980000000000001</v>
      </c>
      <c r="K8656" s="20">
        <v>1.8748478209999999E-2</v>
      </c>
      <c r="L8656" s="20">
        <v>0.20913321700000001</v>
      </c>
      <c r="M8656" s="20">
        <v>8.8675845150000002E-2</v>
      </c>
      <c r="N8656" s="20">
        <v>0.55070228570000002</v>
      </c>
    </row>
    <row r="8657" spans="1:14" ht="15" customHeight="1" outlineLevel="1" x14ac:dyDescent="0.3">
      <c r="A8657" s="12">
        <v>8655</v>
      </c>
      <c r="B8657" s="13">
        <v>1</v>
      </c>
      <c r="C8657" s="19">
        <v>9.6558266951307501E-5</v>
      </c>
      <c r="D8657" s="20">
        <v>9.7172387820000002E-5</v>
      </c>
      <c r="E8657" s="21">
        <v>0</v>
      </c>
      <c r="F8657" s="22">
        <v>2.1382081345896301E-4</v>
      </c>
      <c r="G8657" s="22">
        <v>1.14155251141553E-4</v>
      </c>
      <c r="H8657" s="26">
        <v>0.147956711355193</v>
      </c>
      <c r="I8657" s="20">
        <v>0.15399534519999999</v>
      </c>
      <c r="J8657" s="24">
        <v>0.38679999999999998</v>
      </c>
      <c r="K8657" s="20">
        <v>4.7966885799999998E-2</v>
      </c>
      <c r="L8657" s="20">
        <v>0.2104905953</v>
      </c>
      <c r="M8657" s="20">
        <v>0.11065140969999999</v>
      </c>
      <c r="N8657" s="20">
        <v>0.67413171429999996</v>
      </c>
    </row>
    <row r="8658" spans="1:14" ht="15" customHeight="1" outlineLevel="1" x14ac:dyDescent="0.3">
      <c r="A8658" s="12">
        <v>8656</v>
      </c>
      <c r="B8658" s="13">
        <v>1</v>
      </c>
      <c r="C8658" s="19">
        <v>7.60738495824319E-5</v>
      </c>
      <c r="D8658" s="20">
        <v>1.375057805E-4</v>
      </c>
      <c r="E8658" s="21">
        <v>0</v>
      </c>
      <c r="F8658" s="22">
        <v>2.23219530534082E-4</v>
      </c>
      <c r="G8658" s="22">
        <v>1.14155251141553E-4</v>
      </c>
      <c r="H8658" s="26">
        <v>4.4580843159425003E-2</v>
      </c>
      <c r="I8658" s="20">
        <v>0.1644685803</v>
      </c>
      <c r="J8658" s="24">
        <v>0.51349999999999996</v>
      </c>
      <c r="K8658" s="20">
        <v>9.1185780369999997E-2</v>
      </c>
      <c r="L8658" s="20">
        <v>0.21592010859999999</v>
      </c>
      <c r="M8658" s="20">
        <v>7.1658681769999996E-2</v>
      </c>
      <c r="N8658" s="20">
        <v>0.39115885709999998</v>
      </c>
    </row>
    <row r="8659" spans="1:14" ht="15" customHeight="1" outlineLevel="1" x14ac:dyDescent="0.3">
      <c r="A8659" s="12">
        <v>8657</v>
      </c>
      <c r="B8659" s="13">
        <v>1</v>
      </c>
      <c r="C8659" s="19">
        <v>6.7324582792515006E-5</v>
      </c>
      <c r="D8659" s="20">
        <v>1.6466741619999999E-4</v>
      </c>
      <c r="E8659" s="21">
        <v>0</v>
      </c>
      <c r="F8659" s="22">
        <v>2.23219530534082E-4</v>
      </c>
      <c r="G8659" s="22">
        <v>1.14155251141553E-4</v>
      </c>
      <c r="H8659" s="26">
        <v>0</v>
      </c>
      <c r="I8659" s="20">
        <v>0.20054305659999999</v>
      </c>
      <c r="J8659" s="24">
        <v>0.67900000000000005</v>
      </c>
      <c r="K8659" s="20">
        <v>0.16191867539999999</v>
      </c>
      <c r="L8659" s="20">
        <v>0.2218343998</v>
      </c>
      <c r="M8659" s="20">
        <v>2.1337974990000001E-2</v>
      </c>
      <c r="N8659" s="21">
        <v>0</v>
      </c>
    </row>
    <row r="8660" spans="1:14" ht="15" customHeight="1" outlineLevel="1" x14ac:dyDescent="0.3">
      <c r="A8660" s="12">
        <v>8658</v>
      </c>
      <c r="B8660" s="13">
        <v>1</v>
      </c>
      <c r="C8660" s="19">
        <v>8.7139834688402401E-5</v>
      </c>
      <c r="D8660" s="20">
        <v>1.7172371460000001E-4</v>
      </c>
      <c r="E8660" s="21">
        <v>0</v>
      </c>
      <c r="F8660" s="22">
        <v>1.6447754881458699E-4</v>
      </c>
      <c r="G8660" s="22">
        <v>1.14155251141553E-4</v>
      </c>
      <c r="H8660" s="26">
        <v>0</v>
      </c>
      <c r="I8660" s="20">
        <v>0.23341737779999999</v>
      </c>
      <c r="J8660" s="24">
        <v>0.70930000000000004</v>
      </c>
      <c r="K8660" s="20">
        <v>0.16934502069999999</v>
      </c>
      <c r="L8660" s="20">
        <v>0.26061663759999998</v>
      </c>
      <c r="M8660" s="20">
        <v>1.0584490619999999E-3</v>
      </c>
      <c r="N8660" s="21">
        <v>0</v>
      </c>
    </row>
    <row r="8661" spans="1:14" ht="15" customHeight="1" outlineLevel="1" x14ac:dyDescent="0.3">
      <c r="A8661" s="12">
        <v>8659</v>
      </c>
      <c r="B8661" s="13">
        <v>1</v>
      </c>
      <c r="C8661" s="19">
        <v>1.05615159890686E-4</v>
      </c>
      <c r="D8661" s="20">
        <v>1.785345766E-4</v>
      </c>
      <c r="E8661" s="21">
        <v>0</v>
      </c>
      <c r="F8661" s="22">
        <v>1.1748396343899099E-4</v>
      </c>
      <c r="G8661" s="22">
        <v>1.14155251141553E-4</v>
      </c>
      <c r="H8661" s="26">
        <v>0</v>
      </c>
      <c r="I8661" s="20">
        <v>0.24815748639999999</v>
      </c>
      <c r="J8661" s="24">
        <v>0.70930000000000004</v>
      </c>
      <c r="K8661" s="20">
        <v>8.083759435E-2</v>
      </c>
      <c r="L8661" s="20">
        <v>0.27874733369999999</v>
      </c>
      <c r="M8661" s="20">
        <v>1.211149307E-3</v>
      </c>
      <c r="N8661" s="21">
        <v>0</v>
      </c>
    </row>
    <row r="8662" spans="1:14" ht="15" customHeight="1" outlineLevel="1" x14ac:dyDescent="0.3">
      <c r="A8662" s="12">
        <v>8660</v>
      </c>
      <c r="B8662" s="13">
        <v>1</v>
      </c>
      <c r="C8662" s="19">
        <v>1.1092719699073999E-4</v>
      </c>
      <c r="D8662" s="20">
        <v>1.8467048819999999E-4</v>
      </c>
      <c r="E8662" s="21">
        <v>0</v>
      </c>
      <c r="F8662" s="22">
        <v>8.8112972579242903E-5</v>
      </c>
      <c r="G8662" s="22">
        <v>1.14155251141553E-4</v>
      </c>
      <c r="H8662" s="26">
        <v>0</v>
      </c>
      <c r="I8662" s="20">
        <v>0.25290923199999998</v>
      </c>
      <c r="J8662" s="24">
        <v>0.74170000000000003</v>
      </c>
      <c r="K8662" s="20">
        <v>7.0854638420000005E-2</v>
      </c>
      <c r="L8662" s="20">
        <v>0.2643009502</v>
      </c>
      <c r="M8662" s="20">
        <v>2.9044063249999998E-2</v>
      </c>
      <c r="N8662" s="21">
        <v>0</v>
      </c>
    </row>
    <row r="8663" spans="1:14" ht="15" customHeight="1" outlineLevel="1" x14ac:dyDescent="0.3">
      <c r="A8663" s="12">
        <v>8661</v>
      </c>
      <c r="B8663" s="13">
        <v>1</v>
      </c>
      <c r="C8663" s="19">
        <v>1.03739722014968E-4</v>
      </c>
      <c r="D8663" s="20">
        <v>1.895587645E-4</v>
      </c>
      <c r="E8663" s="21">
        <v>0</v>
      </c>
      <c r="F8663" s="22">
        <v>5.87419817194953E-5</v>
      </c>
      <c r="G8663" s="22">
        <v>1.14155251141553E-4</v>
      </c>
      <c r="H8663" s="26">
        <v>0</v>
      </c>
      <c r="I8663" s="20">
        <v>0.26667959660000001</v>
      </c>
      <c r="J8663" s="24">
        <v>0.80169999999999997</v>
      </c>
      <c r="K8663" s="20">
        <v>0.1149257365</v>
      </c>
      <c r="L8663" s="20">
        <v>0.2403529184</v>
      </c>
      <c r="M8663" s="20">
        <v>4.9941204410000002E-2</v>
      </c>
      <c r="N8663" s="21">
        <v>0</v>
      </c>
    </row>
    <row r="8664" spans="1:14" ht="15" customHeight="1" outlineLevel="1" x14ac:dyDescent="0.3">
      <c r="A8664" s="12">
        <v>8662</v>
      </c>
      <c r="B8664" s="13">
        <v>1</v>
      </c>
      <c r="C8664" s="19">
        <v>9.3634012873573699E-5</v>
      </c>
      <c r="D8664" s="20">
        <v>1.934039359E-4</v>
      </c>
      <c r="E8664" s="21">
        <v>0</v>
      </c>
      <c r="F8664" s="22">
        <v>3.7594868300476997E-5</v>
      </c>
      <c r="G8664" s="22">
        <v>1.14155251141553E-4</v>
      </c>
      <c r="H8664" s="26">
        <v>0</v>
      </c>
      <c r="I8664" s="20">
        <v>0.2740496509</v>
      </c>
      <c r="J8664" s="24">
        <v>0.8498</v>
      </c>
      <c r="K8664" s="20">
        <v>0.1169953738</v>
      </c>
      <c r="L8664" s="20">
        <v>0.24258289699999999</v>
      </c>
      <c r="M8664" s="20">
        <v>3.6744014210000002E-2</v>
      </c>
      <c r="N8664" s="21">
        <v>0</v>
      </c>
    </row>
    <row r="8665" spans="1:14" ht="15" customHeight="1" outlineLevel="1" x14ac:dyDescent="0.3">
      <c r="A8665" s="12">
        <v>8663</v>
      </c>
      <c r="B8665" s="13">
        <v>1</v>
      </c>
      <c r="C8665" s="19">
        <v>9.3095596203382198E-5</v>
      </c>
      <c r="D8665" s="20">
        <v>1.952447094E-4</v>
      </c>
      <c r="E8665" s="21">
        <v>0</v>
      </c>
      <c r="F8665" s="22">
        <v>2.3496792687798098E-5</v>
      </c>
      <c r="G8665" s="22">
        <v>1.14155251141553E-4</v>
      </c>
      <c r="H8665" s="26">
        <v>0</v>
      </c>
      <c r="I8665" s="20">
        <v>0.28762606670000002</v>
      </c>
      <c r="J8665" s="24">
        <v>0.87719999999999998</v>
      </c>
      <c r="K8665" s="20">
        <v>3.0435841250000002E-2</v>
      </c>
      <c r="L8665" s="20">
        <v>0.2386077177</v>
      </c>
      <c r="M8665" s="20">
        <v>1.553994163E-2</v>
      </c>
      <c r="N8665" s="21">
        <v>0</v>
      </c>
    </row>
    <row r="8666" spans="1:14" ht="15" customHeight="1" outlineLevel="1" x14ac:dyDescent="0.3">
      <c r="A8666" s="12">
        <v>8664</v>
      </c>
      <c r="B8666" s="13">
        <v>1</v>
      </c>
      <c r="C8666" s="19">
        <v>1.0483701249256501E-4</v>
      </c>
      <c r="D8666" s="20">
        <v>1.9626736130000001E-4</v>
      </c>
      <c r="E8666" s="21">
        <v>0</v>
      </c>
      <c r="F8666" s="22">
        <v>9.3987170751192492E-6</v>
      </c>
      <c r="G8666" s="22">
        <v>1.14155251141553E-4</v>
      </c>
      <c r="H8666" s="26">
        <v>0</v>
      </c>
      <c r="I8666" s="20">
        <v>0.3048875097</v>
      </c>
      <c r="J8666" s="24">
        <v>0.88680000000000003</v>
      </c>
      <c r="K8666" s="20">
        <v>6.8176284389999996E-3</v>
      </c>
      <c r="L8666" s="20">
        <v>0.22610044600000001</v>
      </c>
      <c r="M8666" s="20">
        <v>1.337349021E-3</v>
      </c>
      <c r="N8666" s="21">
        <v>0</v>
      </c>
    </row>
    <row r="8667" spans="1:14" ht="15" customHeight="1" outlineLevel="1" x14ac:dyDescent="0.3">
      <c r="A8667" s="12">
        <v>8665</v>
      </c>
      <c r="B8667" s="13">
        <v>1</v>
      </c>
      <c r="C8667" s="19">
        <v>9.1238546031377905E-5</v>
      </c>
      <c r="D8667" s="20">
        <v>1.9908988069999999E-4</v>
      </c>
      <c r="E8667" s="21">
        <v>0</v>
      </c>
      <c r="F8667" s="22">
        <v>5.8741981719495297E-6</v>
      </c>
      <c r="G8667" s="22">
        <v>1.14155251141553E-4</v>
      </c>
      <c r="H8667" s="26">
        <v>0</v>
      </c>
      <c r="I8667" s="20">
        <v>0.33165244379999997</v>
      </c>
      <c r="J8667" s="24">
        <v>0.88370000000000004</v>
      </c>
      <c r="K8667" s="20">
        <v>4.2731921110000001E-2</v>
      </c>
      <c r="L8667" s="20">
        <v>0.2056428156</v>
      </c>
      <c r="M8667" s="20">
        <v>1.376013035E-2</v>
      </c>
      <c r="N8667" s="21">
        <v>0</v>
      </c>
    </row>
    <row r="8668" spans="1:14" ht="15" customHeight="1" outlineLevel="1" x14ac:dyDescent="0.3">
      <c r="A8668" s="12">
        <v>8666</v>
      </c>
      <c r="B8668" s="13">
        <v>1</v>
      </c>
      <c r="C8668" s="19">
        <v>8.0236252666708406E-5</v>
      </c>
      <c r="D8668" s="20">
        <v>2.015033393E-4</v>
      </c>
      <c r="E8668" s="21">
        <v>0</v>
      </c>
      <c r="F8668" s="22">
        <v>2.3496792687798102E-6</v>
      </c>
      <c r="G8668" s="22">
        <v>1.14155251141553E-4</v>
      </c>
      <c r="H8668" s="26">
        <v>0</v>
      </c>
      <c r="I8668" s="20">
        <v>0.37548487200000003</v>
      </c>
      <c r="J8668" s="24">
        <v>0.87490000000000001</v>
      </c>
      <c r="K8668" s="20">
        <v>4.2610177749999999E-2</v>
      </c>
      <c r="L8668" s="20">
        <v>0.20137676939999999</v>
      </c>
      <c r="M8668" s="20">
        <v>6.912316181E-2</v>
      </c>
      <c r="N8668" s="21">
        <v>0</v>
      </c>
    </row>
    <row r="8669" spans="1:14" ht="15" customHeight="1" outlineLevel="1" x14ac:dyDescent="0.3">
      <c r="A8669" s="12">
        <v>8667</v>
      </c>
      <c r="B8669" s="13">
        <v>1</v>
      </c>
      <c r="C8669" s="19">
        <v>7.2789425880370897E-5</v>
      </c>
      <c r="D8669" s="20">
        <v>2.037531735E-4</v>
      </c>
      <c r="E8669" s="21">
        <v>0</v>
      </c>
      <c r="F8669" s="22">
        <v>1.17483963438991E-6</v>
      </c>
      <c r="G8669" s="22">
        <v>1.14155251141553E-4</v>
      </c>
      <c r="H8669" s="26">
        <v>0</v>
      </c>
      <c r="I8669" s="24">
        <v>0.40321954999999998</v>
      </c>
      <c r="J8669" s="24">
        <v>0.86560000000000004</v>
      </c>
      <c r="K8669" s="20">
        <v>2.4957389819999998E-2</v>
      </c>
      <c r="L8669" s="20">
        <v>0.19972852429999999</v>
      </c>
      <c r="M8669" s="20">
        <v>8.5590337330000002E-2</v>
      </c>
      <c r="N8669" s="21">
        <v>0</v>
      </c>
    </row>
    <row r="8670" spans="1:14" ht="15" customHeight="1" outlineLevel="1" x14ac:dyDescent="0.3">
      <c r="A8670" s="12">
        <v>8668</v>
      </c>
      <c r="B8670" s="13">
        <v>1</v>
      </c>
      <c r="C8670" s="19">
        <v>6.0115237268984899E-5</v>
      </c>
      <c r="D8670" s="20">
        <v>2.061666321E-4</v>
      </c>
      <c r="E8670" s="21">
        <v>0</v>
      </c>
      <c r="F8670" s="22">
        <v>1.40980756126789E-5</v>
      </c>
      <c r="G8670" s="22">
        <v>1.14155251141553E-4</v>
      </c>
      <c r="H8670" s="26">
        <v>0</v>
      </c>
      <c r="I8670" s="20">
        <v>0.41572924750000001</v>
      </c>
      <c r="J8670" s="24">
        <v>0.86070000000000002</v>
      </c>
      <c r="K8670" s="20">
        <v>2.9705381060000001E-2</v>
      </c>
      <c r="L8670" s="20">
        <v>0.20098894710000001</v>
      </c>
      <c r="M8670" s="20">
        <v>5.6118905310000002E-2</v>
      </c>
      <c r="N8670" s="21">
        <v>0</v>
      </c>
    </row>
    <row r="8671" spans="1:14" ht="15" customHeight="1" outlineLevel="1" x14ac:dyDescent="0.3">
      <c r="A8671" s="12">
        <v>8669</v>
      </c>
      <c r="B8671" s="13">
        <v>1</v>
      </c>
      <c r="C8671" s="19">
        <v>5.5643905698303202E-5</v>
      </c>
      <c r="D8671" s="20">
        <v>2.1040041120000001E-4</v>
      </c>
      <c r="E8671" s="21">
        <v>0</v>
      </c>
      <c r="F8671" s="22">
        <v>3.7594868300476997E-5</v>
      </c>
      <c r="G8671" s="22">
        <v>1.14155251141553E-4</v>
      </c>
      <c r="H8671" s="26">
        <v>0</v>
      </c>
      <c r="I8671" s="20">
        <v>0.42891776570000001</v>
      </c>
      <c r="J8671" s="24">
        <v>0.85629999999999995</v>
      </c>
      <c r="K8671" s="20">
        <v>0.1022644266</v>
      </c>
      <c r="L8671" s="20">
        <v>0.195268567</v>
      </c>
      <c r="M8671" s="20">
        <v>1.6807906970000001E-2</v>
      </c>
      <c r="N8671" s="21">
        <v>0</v>
      </c>
    </row>
    <row r="8672" spans="1:14" ht="15" customHeight="1" outlineLevel="1" x14ac:dyDescent="0.3">
      <c r="A8672" s="12">
        <v>8670</v>
      </c>
      <c r="B8672" s="13">
        <v>1</v>
      </c>
      <c r="C8672" s="19">
        <v>6.3428960696670995E-5</v>
      </c>
      <c r="D8672" s="20">
        <v>2.1414331729999999E-4</v>
      </c>
      <c r="E8672" s="21">
        <v>0</v>
      </c>
      <c r="F8672" s="22">
        <v>9.3987170751192502E-5</v>
      </c>
      <c r="G8672" s="22">
        <v>1.14155251141553E-4</v>
      </c>
      <c r="H8672" s="26">
        <v>0</v>
      </c>
      <c r="I8672" s="20">
        <v>0.44540341350000001</v>
      </c>
      <c r="J8672" s="24">
        <v>0.85370000000000001</v>
      </c>
      <c r="K8672" s="20">
        <v>0.1202824446</v>
      </c>
      <c r="L8672" s="20">
        <v>0.2056428156</v>
      </c>
      <c r="M8672" s="20">
        <v>9.7492743609999997E-4</v>
      </c>
      <c r="N8672" s="21">
        <v>0</v>
      </c>
    </row>
    <row r="8673" spans="1:14" ht="15" customHeight="1" outlineLevel="1" x14ac:dyDescent="0.3">
      <c r="A8673" s="12">
        <v>8671</v>
      </c>
      <c r="B8673" s="13">
        <v>1</v>
      </c>
      <c r="C8673" s="19">
        <v>7.8590342230581904E-5</v>
      </c>
      <c r="D8673" s="20">
        <v>2.1653632290000001E-4</v>
      </c>
      <c r="E8673" s="21">
        <v>0</v>
      </c>
      <c r="F8673" s="22">
        <v>1.8210014333043501E-4</v>
      </c>
      <c r="G8673" s="22">
        <v>1.14155251141553E-4</v>
      </c>
      <c r="H8673" s="26">
        <v>0</v>
      </c>
      <c r="I8673" s="20">
        <v>0.4692591156</v>
      </c>
      <c r="J8673" s="24">
        <v>0.85560000000000003</v>
      </c>
      <c r="K8673" s="20">
        <v>0.124421719</v>
      </c>
      <c r="L8673" s="20">
        <v>0.2306573589</v>
      </c>
      <c r="M8673" s="20">
        <v>6.2251507310000004E-4</v>
      </c>
      <c r="N8673" s="21">
        <v>0</v>
      </c>
    </row>
    <row r="8674" spans="1:14" ht="15" customHeight="1" outlineLevel="1" x14ac:dyDescent="0.3">
      <c r="A8674" s="12">
        <v>8672</v>
      </c>
      <c r="B8674" s="13">
        <v>1</v>
      </c>
      <c r="C8674" s="19">
        <v>9.4318455926407306E-5</v>
      </c>
      <c r="D8674" s="20">
        <v>2.186225328E-4</v>
      </c>
      <c r="E8674" s="21">
        <v>0</v>
      </c>
      <c r="F8674" s="22">
        <v>1.58603350642637E-4</v>
      </c>
      <c r="G8674" s="22">
        <v>1.14155251141553E-4</v>
      </c>
      <c r="H8674" s="26">
        <v>1.5667905023421101E-2</v>
      </c>
      <c r="I8674" s="20">
        <v>0.4813809154</v>
      </c>
      <c r="J8674" s="24">
        <v>0.86129999999999995</v>
      </c>
      <c r="K8674" s="20">
        <v>0.12770878990000001</v>
      </c>
      <c r="L8674" s="20">
        <v>0.25363583480000002</v>
      </c>
      <c r="M8674" s="20">
        <v>2.0896078450000001E-2</v>
      </c>
      <c r="N8674" s="21">
        <v>0</v>
      </c>
    </row>
    <row r="8675" spans="1:14" ht="15" customHeight="1" outlineLevel="1" x14ac:dyDescent="0.3">
      <c r="A8675" s="12">
        <v>8673</v>
      </c>
      <c r="B8675" s="13">
        <v>1</v>
      </c>
      <c r="C8675" s="19">
        <v>1.1061207445653199E-4</v>
      </c>
      <c r="D8675" s="20">
        <v>2.0264870939999999E-4</v>
      </c>
      <c r="E8675" s="21">
        <v>0</v>
      </c>
      <c r="F8675" s="22">
        <v>1.4685495429873799E-4</v>
      </c>
      <c r="G8675" s="22">
        <v>1.14155251141553E-4</v>
      </c>
      <c r="H8675" s="26">
        <v>6.7032789533193304E-2</v>
      </c>
      <c r="I8675" s="20">
        <v>0.48312645459999998</v>
      </c>
      <c r="J8675" s="24">
        <v>0.86009999999999998</v>
      </c>
      <c r="K8675" s="20">
        <v>8.3759435110000002E-2</v>
      </c>
      <c r="L8675" s="20">
        <v>0.26488268370000001</v>
      </c>
      <c r="M8675" s="20">
        <v>3.8884822819999998E-2</v>
      </c>
      <c r="N8675" s="20">
        <v>4.3345714290000002E-3</v>
      </c>
    </row>
    <row r="8676" spans="1:14" ht="15" customHeight="1" outlineLevel="1" x14ac:dyDescent="0.3">
      <c r="A8676" s="12">
        <v>8674</v>
      </c>
      <c r="B8676" s="13">
        <v>1</v>
      </c>
      <c r="C8676" s="19">
        <v>1.2433065415219199E-4</v>
      </c>
      <c r="D8676" s="20">
        <v>1.7579386940000001E-4</v>
      </c>
      <c r="E8676" s="21">
        <v>0</v>
      </c>
      <c r="F8676" s="22">
        <v>1.6447754881458699E-4</v>
      </c>
      <c r="G8676" s="22">
        <v>1.14155251141553E-4</v>
      </c>
      <c r="H8676" s="26">
        <v>0.161363269261832</v>
      </c>
      <c r="I8676" s="20">
        <v>0.46809542279999999</v>
      </c>
      <c r="J8676" s="24">
        <v>0.8478</v>
      </c>
      <c r="K8676" s="20">
        <v>7.9620160699999998E-2</v>
      </c>
      <c r="L8676" s="20">
        <v>0.26497963930000001</v>
      </c>
      <c r="M8676" s="20">
        <v>3.015088891E-2</v>
      </c>
      <c r="N8676" s="20">
        <v>8.2011428570000003E-3</v>
      </c>
    </row>
    <row r="8677" spans="1:14" ht="15" customHeight="1" outlineLevel="1" x14ac:dyDescent="0.3">
      <c r="A8677" s="12">
        <v>8675</v>
      </c>
      <c r="B8677" s="13">
        <v>1</v>
      </c>
      <c r="C8677" s="19">
        <v>1.36548375512996E-4</v>
      </c>
      <c r="D8677" s="20">
        <v>1.47711847E-4</v>
      </c>
      <c r="E8677" s="21">
        <v>0</v>
      </c>
      <c r="F8677" s="22">
        <v>1.87974341502385E-4</v>
      </c>
      <c r="G8677" s="22">
        <v>1.14155251141553E-4</v>
      </c>
      <c r="H8677" s="26">
        <v>0.243256339848167</v>
      </c>
      <c r="I8677" s="20">
        <v>0.43735453839999999</v>
      </c>
      <c r="J8677" s="24">
        <v>0.8478</v>
      </c>
      <c r="K8677" s="20">
        <v>9.836863891E-2</v>
      </c>
      <c r="L8677" s="20">
        <v>0.24297071940000001</v>
      </c>
      <c r="M8677" s="20">
        <v>1.376013035E-2</v>
      </c>
      <c r="N8677" s="20">
        <v>5.0477142859999997E-3</v>
      </c>
    </row>
    <row r="8678" spans="1:14" ht="15" customHeight="1" outlineLevel="1" x14ac:dyDescent="0.3">
      <c r="A8678" s="12">
        <v>8676</v>
      </c>
      <c r="B8678" s="13">
        <v>1</v>
      </c>
      <c r="C8678" s="19">
        <v>1.45878879850069E-4</v>
      </c>
      <c r="D8678" s="20">
        <v>1.2210464219999999E-4</v>
      </c>
      <c r="E8678" s="21">
        <v>0</v>
      </c>
      <c r="F8678" s="22">
        <v>2.0677177565262301E-4</v>
      </c>
      <c r="G8678" s="22">
        <v>1.14155251141553E-4</v>
      </c>
      <c r="H8678" s="26">
        <v>0.28008399289290897</v>
      </c>
      <c r="I8678" s="20">
        <v>0.40612878200000002</v>
      </c>
      <c r="J8678" s="24">
        <v>0.88470000000000004</v>
      </c>
      <c r="K8678" s="20">
        <v>0.1173606038</v>
      </c>
      <c r="L8678" s="20">
        <v>0.24316463059999999</v>
      </c>
      <c r="M8678" s="20">
        <v>1.337349021E-3</v>
      </c>
      <c r="N8678" s="20">
        <v>1.5198857140000001E-2</v>
      </c>
    </row>
    <row r="8679" spans="1:14" ht="15" customHeight="1" outlineLevel="1" x14ac:dyDescent="0.3">
      <c r="A8679" s="12">
        <v>8677</v>
      </c>
      <c r="B8679" s="13">
        <v>1</v>
      </c>
      <c r="C8679" s="19">
        <v>1.55736127546606E-4</v>
      </c>
      <c r="D8679" s="20">
        <v>1.0341056470000001E-4</v>
      </c>
      <c r="E8679" s="21">
        <v>0</v>
      </c>
      <c r="F8679" s="22">
        <v>1.87974341502385E-4</v>
      </c>
      <c r="G8679" s="22">
        <v>1.14155251141553E-4</v>
      </c>
      <c r="H8679" s="26">
        <v>0.270554030043612</v>
      </c>
      <c r="I8679" s="20">
        <v>0.38469743989999999</v>
      </c>
      <c r="J8679" s="24">
        <v>0.95299999999999996</v>
      </c>
      <c r="K8679" s="20">
        <v>0.11955198440000001</v>
      </c>
      <c r="L8679" s="20">
        <v>0.23666860579999999</v>
      </c>
      <c r="M8679" s="20">
        <v>1.0682752E-2</v>
      </c>
      <c r="N8679" s="21">
        <v>0</v>
      </c>
    </row>
    <row r="8680" spans="1:14" ht="15" customHeight="1" outlineLevel="1" x14ac:dyDescent="0.3">
      <c r="A8680" s="12">
        <v>8678</v>
      </c>
      <c r="B8680" s="13">
        <v>1</v>
      </c>
      <c r="C8680" s="19">
        <v>1.49603036655291E-4</v>
      </c>
      <c r="D8680" s="20">
        <v>9.6886045279999999E-5</v>
      </c>
      <c r="E8680" s="21">
        <v>0</v>
      </c>
      <c r="F8680" s="22">
        <v>1.90324020771165E-4</v>
      </c>
      <c r="G8680" s="22">
        <v>1.14155251141553E-4</v>
      </c>
      <c r="H8680" s="26">
        <v>0.199644645453077</v>
      </c>
      <c r="I8680" s="20">
        <v>0.38566718389999999</v>
      </c>
      <c r="J8680" s="24">
        <v>0.9698</v>
      </c>
      <c r="K8680" s="20">
        <v>0.11431701969999999</v>
      </c>
      <c r="L8680" s="20">
        <v>0.23424471590000001</v>
      </c>
      <c r="M8680" s="20">
        <v>5.5732213099999997E-2</v>
      </c>
      <c r="N8680" s="24">
        <v>0.169182</v>
      </c>
    </row>
    <row r="8681" spans="1:14" ht="15" customHeight="1" outlineLevel="1" x14ac:dyDescent="0.3">
      <c r="A8681" s="12">
        <v>8679</v>
      </c>
      <c r="B8681" s="13">
        <v>1</v>
      </c>
      <c r="C8681" s="19">
        <v>1.3612936469590501E-4</v>
      </c>
      <c r="D8681" s="20">
        <v>1.074193603E-4</v>
      </c>
      <c r="E8681" s="21">
        <v>0</v>
      </c>
      <c r="F8681" s="22">
        <v>2.1382081345896301E-4</v>
      </c>
      <c r="G8681" s="22">
        <v>1.14155251141553E-4</v>
      </c>
      <c r="H8681" s="26">
        <v>0.107413988047165</v>
      </c>
      <c r="I8681" s="20">
        <v>0.41165632270000002</v>
      </c>
      <c r="J8681" s="24">
        <v>0.98470000000000002</v>
      </c>
      <c r="K8681" s="20">
        <v>0.13087411739999999</v>
      </c>
      <c r="L8681" s="20">
        <v>0.24481287569999999</v>
      </c>
      <c r="M8681" s="20">
        <v>6.8512602089999999E-2</v>
      </c>
      <c r="N8681" s="20">
        <v>3.6325714289999998E-3</v>
      </c>
    </row>
    <row r="8682" spans="1:14" ht="15" customHeight="1" outlineLevel="1" x14ac:dyDescent="0.3">
      <c r="A8682" s="12">
        <v>8680</v>
      </c>
      <c r="B8682" s="13">
        <v>1</v>
      </c>
      <c r="C8682" s="19">
        <v>1.2803516742069301E-4</v>
      </c>
      <c r="D8682" s="20">
        <v>1.350923219E-4</v>
      </c>
      <c r="E8682" s="21">
        <v>0</v>
      </c>
      <c r="F8682" s="22">
        <v>2.23219530534082E-4</v>
      </c>
      <c r="G8682" s="22">
        <v>1.14155251141553E-4</v>
      </c>
      <c r="H8682" s="26">
        <v>4.2481020836698399E-2</v>
      </c>
      <c r="I8682" s="20">
        <v>0.45713731569999999</v>
      </c>
      <c r="J8682" s="24">
        <v>0.9909</v>
      </c>
      <c r="K8682" s="20">
        <v>0.202459216</v>
      </c>
      <c r="L8682" s="20">
        <v>0.25741710299999998</v>
      </c>
      <c r="M8682" s="20">
        <v>4.5444110590000003E-2</v>
      </c>
      <c r="N8682" s="20">
        <v>4.0426285710000003E-2</v>
      </c>
    </row>
    <row r="8683" spans="1:14" ht="15" customHeight="1" outlineLevel="1" x14ac:dyDescent="0.3">
      <c r="A8683" s="12">
        <v>8681</v>
      </c>
      <c r="B8683" s="13">
        <v>1</v>
      </c>
      <c r="C8683" s="19">
        <v>1.1339138830448E-4</v>
      </c>
      <c r="D8683" s="20">
        <v>1.557703443E-4</v>
      </c>
      <c r="E8683" s="21">
        <v>0</v>
      </c>
      <c r="F8683" s="22">
        <v>2.23219530534082E-4</v>
      </c>
      <c r="G8683" s="22">
        <v>1.14155251141553E-4</v>
      </c>
      <c r="H8683" s="26">
        <v>0</v>
      </c>
      <c r="I8683" s="20">
        <v>0.51057020949999998</v>
      </c>
      <c r="J8683" s="24">
        <v>0.9899</v>
      </c>
      <c r="K8683" s="20">
        <v>0.25042610180000002</v>
      </c>
      <c r="L8683" s="20">
        <v>0.30017452010000001</v>
      </c>
      <c r="M8683" s="20">
        <v>1.3684351920000001E-2</v>
      </c>
      <c r="N8683" s="21">
        <v>0</v>
      </c>
    </row>
    <row r="8684" spans="1:14" ht="15" customHeight="1" outlineLevel="1" x14ac:dyDescent="0.3">
      <c r="A8684" s="12">
        <v>8682</v>
      </c>
      <c r="B8684" s="13">
        <v>1</v>
      </c>
      <c r="C8684" s="19">
        <v>1.2965855478839E-4</v>
      </c>
      <c r="D8684" s="20">
        <v>1.618448968E-4</v>
      </c>
      <c r="E8684" s="21">
        <v>0</v>
      </c>
      <c r="F8684" s="22">
        <v>1.6447754881458699E-4</v>
      </c>
      <c r="G8684" s="22">
        <v>1.14155251141553E-4</v>
      </c>
      <c r="H8684" s="26">
        <v>0</v>
      </c>
      <c r="I8684" s="20">
        <v>0.55304499610000002</v>
      </c>
      <c r="J8684" s="24">
        <v>0.99070000000000003</v>
      </c>
      <c r="K8684" s="20">
        <v>0.21999026050000001</v>
      </c>
      <c r="L8684" s="20">
        <v>0.3290672872</v>
      </c>
      <c r="M8684" s="20">
        <v>9.1136591189999998E-4</v>
      </c>
      <c r="N8684" s="21">
        <v>0</v>
      </c>
    </row>
    <row r="8685" spans="1:14" ht="15" customHeight="1" outlineLevel="1" x14ac:dyDescent="0.3">
      <c r="A8685" s="12">
        <v>8683</v>
      </c>
      <c r="B8685" s="13">
        <v>1</v>
      </c>
      <c r="C8685" s="19">
        <v>1.4435957640177401E-4</v>
      </c>
      <c r="D8685" s="20">
        <v>1.665695488E-4</v>
      </c>
      <c r="E8685" s="21">
        <v>0</v>
      </c>
      <c r="F8685" s="22">
        <v>1.1748396343899099E-4</v>
      </c>
      <c r="G8685" s="22">
        <v>1.14155251141553E-4</v>
      </c>
      <c r="H8685" s="26">
        <v>0</v>
      </c>
      <c r="I8685" s="20">
        <v>0.57738557020000003</v>
      </c>
      <c r="J8685" s="24">
        <v>0.98760000000000003</v>
      </c>
      <c r="K8685" s="20">
        <v>0.1078646214</v>
      </c>
      <c r="L8685" s="20">
        <v>0.3048283886</v>
      </c>
      <c r="M8685" s="20">
        <v>3.2027243709999999E-4</v>
      </c>
      <c r="N8685" s="21">
        <v>0</v>
      </c>
    </row>
    <row r="8686" spans="1:14" ht="15" customHeight="1" outlineLevel="1" x14ac:dyDescent="0.3">
      <c r="A8686" s="12">
        <v>8684</v>
      </c>
      <c r="B8686" s="13">
        <v>1</v>
      </c>
      <c r="C8686" s="19">
        <v>1.45398464017898E-4</v>
      </c>
      <c r="D8686" s="20">
        <v>1.69310256E-4</v>
      </c>
      <c r="E8686" s="21">
        <v>0</v>
      </c>
      <c r="F8686" s="22">
        <v>8.8112972579242903E-5</v>
      </c>
      <c r="G8686" s="22">
        <v>1.14155251141553E-4</v>
      </c>
      <c r="H8686" s="26">
        <v>0</v>
      </c>
      <c r="I8686" s="20">
        <v>0.55285104730000001</v>
      </c>
      <c r="J8686" s="24">
        <v>0.96160000000000001</v>
      </c>
      <c r="K8686" s="20">
        <v>8.3150718289999995E-2</v>
      </c>
      <c r="L8686" s="24">
        <v>0.26672484000000002</v>
      </c>
      <c r="M8686" s="20">
        <v>1.560177156E-2</v>
      </c>
      <c r="N8686" s="21">
        <v>0</v>
      </c>
    </row>
    <row r="8687" spans="1:14" ht="15" customHeight="1" outlineLevel="1" x14ac:dyDescent="0.3">
      <c r="A8687" s="12">
        <v>8685</v>
      </c>
      <c r="B8687" s="13">
        <v>1</v>
      </c>
      <c r="C8687" s="19">
        <v>1.28453431999548E-4</v>
      </c>
      <c r="D8687" s="20">
        <v>1.713351069E-4</v>
      </c>
      <c r="E8687" s="21">
        <v>0</v>
      </c>
      <c r="F8687" s="22">
        <v>5.87419817194953E-5</v>
      </c>
      <c r="G8687" s="22">
        <v>1.14155251141553E-4</v>
      </c>
      <c r="H8687" s="26">
        <v>0</v>
      </c>
      <c r="I8687" s="20">
        <v>0.50930954230000003</v>
      </c>
      <c r="J8687" s="24">
        <v>0.9194</v>
      </c>
      <c r="K8687" s="20">
        <v>6.4037009980000004E-2</v>
      </c>
      <c r="L8687" s="20">
        <v>0.24054682960000001</v>
      </c>
      <c r="M8687" s="20">
        <v>3.1318311359999997E-2</v>
      </c>
      <c r="N8687" s="21">
        <v>0</v>
      </c>
    </row>
    <row r="8688" spans="1:14" ht="15" customHeight="1" outlineLevel="1" x14ac:dyDescent="0.3">
      <c r="A8688" s="12">
        <v>8686</v>
      </c>
      <c r="B8688" s="13">
        <v>1</v>
      </c>
      <c r="C8688" s="19">
        <v>1.1278447560482E-4</v>
      </c>
      <c r="D8688" s="20">
        <v>1.717646207E-4</v>
      </c>
      <c r="E8688" s="21">
        <v>0</v>
      </c>
      <c r="F8688" s="22">
        <v>3.7594868300476997E-5</v>
      </c>
      <c r="G8688" s="22">
        <v>1.14155251141553E-4</v>
      </c>
      <c r="H8688" s="26">
        <v>0</v>
      </c>
      <c r="I8688" s="20">
        <v>0.49282389450000003</v>
      </c>
      <c r="J8688" s="24">
        <v>0.91290000000000004</v>
      </c>
      <c r="K8688" s="20">
        <v>0.1098125152</v>
      </c>
      <c r="L8688" s="20">
        <v>0.2313360481</v>
      </c>
      <c r="M8688" s="20">
        <v>2.548393144E-2</v>
      </c>
      <c r="N8688" s="21">
        <v>0</v>
      </c>
    </row>
    <row r="8689" spans="1:14" ht="15" customHeight="1" outlineLevel="1" x14ac:dyDescent="0.3">
      <c r="A8689" s="12">
        <v>8687</v>
      </c>
      <c r="B8689" s="13">
        <v>1</v>
      </c>
      <c r="C8689" s="19">
        <v>1.14779757265989E-4</v>
      </c>
      <c r="D8689" s="20">
        <v>1.7327814560000001E-4</v>
      </c>
      <c r="E8689" s="21">
        <v>0</v>
      </c>
      <c r="F8689" s="22">
        <v>2.3496792687798098E-5</v>
      </c>
      <c r="G8689" s="22">
        <v>1.14155251141553E-4</v>
      </c>
      <c r="H8689" s="26">
        <v>0</v>
      </c>
      <c r="I8689" s="20">
        <v>0.49243599690000001</v>
      </c>
      <c r="J8689" s="24">
        <v>0.87660000000000005</v>
      </c>
      <c r="K8689" s="20">
        <v>4.8940832720000001E-2</v>
      </c>
      <c r="L8689" s="20">
        <v>0.22406437849999999</v>
      </c>
      <c r="M8689" s="20">
        <v>1.2438344529999999E-2</v>
      </c>
      <c r="N8689" s="21">
        <v>0</v>
      </c>
    </row>
    <row r="8690" spans="1:14" ht="15" customHeight="1" outlineLevel="1" x14ac:dyDescent="0.3">
      <c r="A8690" s="12">
        <v>8688</v>
      </c>
      <c r="B8690" s="13">
        <v>1</v>
      </c>
      <c r="C8690" s="19">
        <v>1.1960015430485001E-4</v>
      </c>
      <c r="D8690" s="20">
        <v>1.7442351580000001E-4</v>
      </c>
      <c r="E8690" s="21">
        <v>0</v>
      </c>
      <c r="F8690" s="22">
        <v>9.3987170751192492E-6</v>
      </c>
      <c r="G8690" s="22">
        <v>1.14155251141553E-4</v>
      </c>
      <c r="H8690" s="26">
        <v>0</v>
      </c>
      <c r="I8690" s="20">
        <v>0.47313809150000002</v>
      </c>
      <c r="J8690" s="24">
        <v>0.79920000000000002</v>
      </c>
      <c r="K8690" s="20">
        <v>2.2522522520000001E-2</v>
      </c>
      <c r="L8690" s="20">
        <v>0.2128175296</v>
      </c>
      <c r="M8690" s="20">
        <v>1.337349021E-3</v>
      </c>
      <c r="N8690" s="21">
        <v>0</v>
      </c>
    </row>
    <row r="8691" spans="1:14" ht="15" customHeight="1" outlineLevel="1" x14ac:dyDescent="0.3">
      <c r="A8691" s="12">
        <v>8689</v>
      </c>
      <c r="B8691" s="13">
        <v>1</v>
      </c>
      <c r="C8691" s="19">
        <v>1.05090363741764E-4</v>
      </c>
      <c r="D8691" s="20">
        <v>1.7505756000000001E-4</v>
      </c>
      <c r="E8691" s="21">
        <v>0</v>
      </c>
      <c r="F8691" s="22">
        <v>5.8741981719495297E-6</v>
      </c>
      <c r="G8691" s="22">
        <v>1.14155251141553E-4</v>
      </c>
      <c r="H8691" s="26">
        <v>0</v>
      </c>
      <c r="I8691" s="20">
        <v>0.44792474789999998</v>
      </c>
      <c r="J8691" s="24">
        <v>0.80669999999999997</v>
      </c>
      <c r="K8691" s="20">
        <v>0.1006817628</v>
      </c>
      <c r="L8691" s="20">
        <v>0.20593368240000001</v>
      </c>
      <c r="M8691" s="20">
        <v>8.7031750330000008E-3</v>
      </c>
      <c r="N8691" s="21">
        <v>0</v>
      </c>
    </row>
    <row r="8692" spans="1:14" ht="15" customHeight="1" outlineLevel="1" x14ac:dyDescent="0.3">
      <c r="A8692" s="12">
        <v>8690</v>
      </c>
      <c r="B8692" s="13">
        <v>1</v>
      </c>
      <c r="C8692" s="19">
        <v>9.3085845897971996E-5</v>
      </c>
      <c r="D8692" s="20">
        <v>1.75609792E-4</v>
      </c>
      <c r="E8692" s="21">
        <v>0</v>
      </c>
      <c r="F8692" s="22">
        <v>2.3496792687798102E-6</v>
      </c>
      <c r="G8692" s="22">
        <v>1.14155251141553E-4</v>
      </c>
      <c r="H8692" s="26">
        <v>0</v>
      </c>
      <c r="I8692" s="20">
        <v>0.41844453059999998</v>
      </c>
      <c r="J8692" s="24">
        <v>0.82720000000000005</v>
      </c>
      <c r="K8692" s="20">
        <v>6.7445824200000004E-2</v>
      </c>
      <c r="L8692" s="20">
        <v>0.20670932710000001</v>
      </c>
      <c r="M8692" s="20">
        <v>4.6911767889999997E-2</v>
      </c>
      <c r="N8692" s="21">
        <v>0</v>
      </c>
    </row>
    <row r="8693" spans="1:14" ht="15" customHeight="1" outlineLevel="1" x14ac:dyDescent="0.3">
      <c r="A8693" s="12">
        <v>8691</v>
      </c>
      <c r="B8693" s="13">
        <v>1</v>
      </c>
      <c r="C8693" s="19">
        <v>8.4748131842946305E-5</v>
      </c>
      <c r="D8693" s="20">
        <v>1.7565069809999999E-4</v>
      </c>
      <c r="E8693" s="21">
        <v>0</v>
      </c>
      <c r="F8693" s="22">
        <v>1.17483963438991E-6</v>
      </c>
      <c r="G8693" s="22">
        <v>1.14155251141553E-4</v>
      </c>
      <c r="H8693" s="26">
        <v>0</v>
      </c>
      <c r="I8693" s="20">
        <v>0.4112684251</v>
      </c>
      <c r="J8693" s="24">
        <v>0.86319999999999997</v>
      </c>
      <c r="K8693" s="20">
        <v>2.2522522520000001E-2</v>
      </c>
      <c r="L8693" s="20">
        <v>0.20098894710000001</v>
      </c>
      <c r="M8693" s="20">
        <v>5.731426899E-2</v>
      </c>
      <c r="N8693" s="21">
        <v>0</v>
      </c>
    </row>
    <row r="8694" spans="1:14" ht="15" customHeight="1" outlineLevel="1" x14ac:dyDescent="0.3">
      <c r="A8694" s="12">
        <v>8692</v>
      </c>
      <c r="B8694" s="13">
        <v>1</v>
      </c>
      <c r="C8694" s="19">
        <v>7.1033817936348896E-5</v>
      </c>
      <c r="D8694" s="20">
        <v>1.765301788E-4</v>
      </c>
      <c r="E8694" s="21">
        <v>0</v>
      </c>
      <c r="F8694" s="22">
        <v>1.40980756126789E-5</v>
      </c>
      <c r="G8694" s="22">
        <v>1.14155251141553E-4</v>
      </c>
      <c r="H8694" s="26">
        <v>0</v>
      </c>
      <c r="I8694" s="20">
        <v>0.37461210239999998</v>
      </c>
      <c r="J8694" s="24">
        <v>0.90380000000000005</v>
      </c>
      <c r="K8694" s="20">
        <v>8.5220355490000007E-3</v>
      </c>
      <c r="L8694" s="20">
        <v>0.2006980803</v>
      </c>
      <c r="M8694" s="20">
        <v>3.8393731479999998E-2</v>
      </c>
      <c r="N8694" s="21">
        <v>0</v>
      </c>
    </row>
    <row r="8695" spans="1:14" ht="15" customHeight="1" outlineLevel="1" x14ac:dyDescent="0.3">
      <c r="A8695" s="12">
        <v>8693</v>
      </c>
      <c r="B8695" s="13">
        <v>1</v>
      </c>
      <c r="C8695" s="19">
        <v>6.6087321354344101E-5</v>
      </c>
      <c r="D8695" s="20">
        <v>1.7802325060000001E-4</v>
      </c>
      <c r="E8695" s="21">
        <v>0</v>
      </c>
      <c r="F8695" s="22">
        <v>3.7594868300476997E-5</v>
      </c>
      <c r="G8695" s="22">
        <v>1.14155251141553E-4</v>
      </c>
      <c r="H8695" s="26">
        <v>0</v>
      </c>
      <c r="I8695" s="20">
        <v>0.33591931730000002</v>
      </c>
      <c r="J8695" s="24">
        <v>0.87090000000000001</v>
      </c>
      <c r="K8695" s="20">
        <v>5.1253956660000002E-2</v>
      </c>
      <c r="L8695" s="20">
        <v>0.1942020555</v>
      </c>
      <c r="M8695" s="20">
        <v>1.1614411450000001E-2</v>
      </c>
      <c r="N8695" s="21">
        <v>0</v>
      </c>
    </row>
    <row r="8696" spans="1:14" ht="15" customHeight="1" outlineLevel="1" x14ac:dyDescent="0.3">
      <c r="A8696" s="12">
        <v>8694</v>
      </c>
      <c r="B8696" s="13">
        <v>1</v>
      </c>
      <c r="C8696" s="19">
        <v>7.3191034424474201E-5</v>
      </c>
      <c r="D8696" s="20">
        <v>1.7892318430000001E-4</v>
      </c>
      <c r="E8696" s="21">
        <v>0</v>
      </c>
      <c r="F8696" s="22">
        <v>9.3987170751192502E-5</v>
      </c>
      <c r="G8696" s="22">
        <v>1.14155251141553E-4</v>
      </c>
      <c r="H8696" s="26">
        <v>0</v>
      </c>
      <c r="I8696" s="20">
        <v>0.3135182312</v>
      </c>
      <c r="J8696" s="24">
        <v>0.84509999999999996</v>
      </c>
      <c r="K8696" s="20">
        <v>8.9846603359999999E-2</v>
      </c>
      <c r="L8696" s="20">
        <v>0.1968198565</v>
      </c>
      <c r="M8696" s="20">
        <v>8.6555184499999998E-4</v>
      </c>
      <c r="N8696" s="21">
        <v>0</v>
      </c>
    </row>
    <row r="8697" spans="1:14" ht="15" customHeight="1" outlineLevel="1" x14ac:dyDescent="0.3">
      <c r="A8697" s="12">
        <v>8695</v>
      </c>
      <c r="B8697" s="13">
        <v>1</v>
      </c>
      <c r="C8697" s="19">
        <v>8.9435890278192896E-5</v>
      </c>
      <c r="D8697" s="20">
        <v>1.8039580309999999E-4</v>
      </c>
      <c r="E8697" s="21">
        <v>0</v>
      </c>
      <c r="F8697" s="22">
        <v>1.8210014333043501E-4</v>
      </c>
      <c r="G8697" s="22">
        <v>1.14155251141553E-4</v>
      </c>
      <c r="H8697" s="26">
        <v>0</v>
      </c>
      <c r="I8697" s="20">
        <v>0.30624515130000002</v>
      </c>
      <c r="J8697" s="24">
        <v>0.84299999999999997</v>
      </c>
      <c r="K8697" s="20">
        <v>7.5724373019999999E-2</v>
      </c>
      <c r="L8697" s="20">
        <v>0.20583672680000001</v>
      </c>
      <c r="M8697" s="20">
        <v>1.7274609700000001E-4</v>
      </c>
      <c r="N8697" s="21">
        <v>0</v>
      </c>
    </row>
    <row r="8698" spans="1:14" ht="15" customHeight="1" outlineLevel="1" x14ac:dyDescent="0.3">
      <c r="A8698" s="12">
        <v>8696</v>
      </c>
      <c r="B8698" s="13">
        <v>1</v>
      </c>
      <c r="C8698" s="19">
        <v>1.060384896064E-4</v>
      </c>
      <c r="D8698" s="20">
        <v>1.812548308E-4</v>
      </c>
      <c r="E8698" s="21">
        <v>0</v>
      </c>
      <c r="F8698" s="22">
        <v>1.58603350642637E-4</v>
      </c>
      <c r="G8698" s="22">
        <v>1.14155251141553E-4</v>
      </c>
      <c r="H8698" s="26">
        <v>1.4052657082862199E-2</v>
      </c>
      <c r="I8698" s="20">
        <v>0.29654771140000002</v>
      </c>
      <c r="J8698" s="24">
        <v>0.8226</v>
      </c>
      <c r="K8698" s="20">
        <v>8.9481373269999998E-2</v>
      </c>
      <c r="L8698" s="20">
        <v>0.22067093269999999</v>
      </c>
      <c r="M8698" s="20">
        <v>1.2279333539999999E-2</v>
      </c>
      <c r="N8698" s="21">
        <v>0</v>
      </c>
    </row>
    <row r="8699" spans="1:14" ht="15" customHeight="1" outlineLevel="1" x14ac:dyDescent="0.3">
      <c r="A8699" s="12">
        <v>8697</v>
      </c>
      <c r="B8699" s="13">
        <v>1</v>
      </c>
      <c r="C8699" s="19">
        <v>1.21068099246748E-4</v>
      </c>
      <c r="D8699" s="20">
        <v>1.7055789140000001E-4</v>
      </c>
      <c r="E8699" s="21">
        <v>0</v>
      </c>
      <c r="F8699" s="22">
        <v>1.4685495429873799E-4</v>
      </c>
      <c r="G8699" s="22">
        <v>1.14155251141553E-4</v>
      </c>
      <c r="H8699" s="26">
        <v>5.2818607656275197E-2</v>
      </c>
      <c r="I8699" s="20">
        <v>0.29198991470000002</v>
      </c>
      <c r="J8699" s="24">
        <v>0.74980000000000002</v>
      </c>
      <c r="K8699" s="20">
        <v>9.6907718530000006E-2</v>
      </c>
      <c r="L8699" s="20">
        <v>0.2281365135</v>
      </c>
      <c r="M8699" s="20">
        <v>2.6337667400000001E-2</v>
      </c>
      <c r="N8699" s="20">
        <v>4.3234285709999997E-3</v>
      </c>
    </row>
    <row r="8700" spans="1:14" ht="15" customHeight="1" outlineLevel="1" x14ac:dyDescent="0.3">
      <c r="A8700" s="12">
        <v>8698</v>
      </c>
      <c r="B8700" s="13">
        <v>1</v>
      </c>
      <c r="C8700" s="19">
        <v>1.32147829645969E-4</v>
      </c>
      <c r="D8700" s="20">
        <v>1.5180245469999999E-4</v>
      </c>
      <c r="E8700" s="21">
        <v>0</v>
      </c>
      <c r="F8700" s="22">
        <v>1.6447754881458699E-4</v>
      </c>
      <c r="G8700" s="22">
        <v>1.14155251141553E-4</v>
      </c>
      <c r="H8700" s="26">
        <v>0.12728153771603901</v>
      </c>
      <c r="I8700" s="20">
        <v>0.2751163693</v>
      </c>
      <c r="J8700" s="24">
        <v>0.61160000000000003</v>
      </c>
      <c r="K8700" s="20">
        <v>6.2210859510000001E-2</v>
      </c>
      <c r="L8700" s="20">
        <v>0.23977118480000001</v>
      </c>
      <c r="M8700" s="20">
        <v>2.2318881169999999E-2</v>
      </c>
      <c r="N8700" s="20">
        <v>1.363885714E-2</v>
      </c>
    </row>
    <row r="8701" spans="1:14" ht="15" customHeight="1" outlineLevel="1" x14ac:dyDescent="0.3">
      <c r="A8701" s="12">
        <v>8699</v>
      </c>
      <c r="B8701" s="13">
        <v>1</v>
      </c>
      <c r="C8701" s="19">
        <v>1.4224577239927699E-4</v>
      </c>
      <c r="D8701" s="20">
        <v>1.3116533850000001E-4</v>
      </c>
      <c r="E8701" s="21">
        <v>0</v>
      </c>
      <c r="F8701" s="22">
        <v>1.87974341502385E-4</v>
      </c>
      <c r="G8701" s="22">
        <v>1.14155251141553E-4</v>
      </c>
      <c r="H8701" s="26">
        <v>0.20029074462930099</v>
      </c>
      <c r="I8701" s="20">
        <v>0.2510667184</v>
      </c>
      <c r="J8701" s="24">
        <v>0.55789999999999995</v>
      </c>
      <c r="K8701" s="20">
        <v>6.6471877279999994E-2</v>
      </c>
      <c r="L8701" s="20">
        <v>0.2290091138</v>
      </c>
      <c r="M8701" s="20">
        <v>1.150457658E-2</v>
      </c>
      <c r="N8701" s="20">
        <v>5.0365714289999997E-3</v>
      </c>
    </row>
    <row r="8702" spans="1:14" ht="15" customHeight="1" outlineLevel="1" x14ac:dyDescent="0.3">
      <c r="A8702" s="12">
        <v>8700</v>
      </c>
      <c r="B8702" s="13">
        <v>1</v>
      </c>
      <c r="C8702" s="19">
        <v>1.5049059005714201E-4</v>
      </c>
      <c r="D8702" s="20">
        <v>1.126962444E-4</v>
      </c>
      <c r="E8702" s="21">
        <v>0</v>
      </c>
      <c r="F8702" s="22">
        <v>2.0677177565262301E-4</v>
      </c>
      <c r="G8702" s="22">
        <v>1.14155251141553E-4</v>
      </c>
      <c r="H8702" s="26">
        <v>0.23049588111775199</v>
      </c>
      <c r="I8702" s="20">
        <v>0.23797517460000001</v>
      </c>
      <c r="J8702" s="24">
        <v>0.55649999999999999</v>
      </c>
      <c r="K8702" s="20">
        <v>5.5880204529999998E-2</v>
      </c>
      <c r="L8702" s="20">
        <v>0.22542175680000001</v>
      </c>
      <c r="M8702" s="20">
        <v>1.337349021E-3</v>
      </c>
      <c r="N8702" s="20">
        <v>1.0106571430000001E-2</v>
      </c>
    </row>
    <row r="8703" spans="1:14" ht="15" customHeight="1" outlineLevel="1" x14ac:dyDescent="0.3">
      <c r="A8703" s="12">
        <v>8701</v>
      </c>
      <c r="B8703" s="13">
        <v>1</v>
      </c>
      <c r="C8703" s="19">
        <v>1.5707861726464299E-4</v>
      </c>
      <c r="D8703" s="20">
        <v>1.0251063100000001E-4</v>
      </c>
      <c r="E8703" s="21">
        <v>0</v>
      </c>
      <c r="F8703" s="22">
        <v>1.87974341502385E-4</v>
      </c>
      <c r="G8703" s="22">
        <v>1.14155251141553E-4</v>
      </c>
      <c r="H8703" s="26">
        <v>0.244387013406558</v>
      </c>
      <c r="I8703" s="20">
        <v>0.23399922419999999</v>
      </c>
      <c r="J8703" s="24">
        <v>0.62619999999999998</v>
      </c>
      <c r="K8703" s="20">
        <v>4.7966885799999998E-2</v>
      </c>
      <c r="L8703" s="20">
        <v>0.22697304630000001</v>
      </c>
      <c r="M8703" s="20">
        <v>6.9846267260000004E-3</v>
      </c>
      <c r="N8703" s="20">
        <v>3.1957714290000001E-2</v>
      </c>
    </row>
    <row r="8704" spans="1:14" ht="15" customHeight="1" outlineLevel="1" x14ac:dyDescent="0.3">
      <c r="A8704" s="12">
        <v>8702</v>
      </c>
      <c r="B8704" s="13">
        <v>1</v>
      </c>
      <c r="C8704" s="19">
        <v>1.4907427052163899E-4</v>
      </c>
      <c r="D8704" s="20">
        <v>1.011811834E-4</v>
      </c>
      <c r="E8704" s="21">
        <v>0</v>
      </c>
      <c r="F8704" s="22">
        <v>1.90324020771165E-4</v>
      </c>
      <c r="G8704" s="22">
        <v>1.14155251141553E-4</v>
      </c>
      <c r="H8704" s="26">
        <v>0.213374252947827</v>
      </c>
      <c r="I8704" s="20">
        <v>0.2301202483</v>
      </c>
      <c r="J8704" s="24">
        <v>0.64810000000000001</v>
      </c>
      <c r="K8704" s="20">
        <v>2.7514000489999999E-2</v>
      </c>
      <c r="L8704" s="20">
        <v>0.2210587551</v>
      </c>
      <c r="M8704" s="20">
        <v>3.9074813469999997E-2</v>
      </c>
      <c r="N8704" s="20">
        <v>3.8465142860000003E-2</v>
      </c>
    </row>
    <row r="8705" spans="1:14" ht="15" customHeight="1" outlineLevel="1" x14ac:dyDescent="0.3">
      <c r="A8705" s="12">
        <v>8703</v>
      </c>
      <c r="B8705" s="13">
        <v>1</v>
      </c>
      <c r="C8705" s="19">
        <v>1.3626750851881099E-4</v>
      </c>
      <c r="D8705" s="20">
        <v>1.1150996810000001E-4</v>
      </c>
      <c r="E8705" s="21">
        <v>0</v>
      </c>
      <c r="F8705" s="22">
        <v>2.1382081345896301E-4</v>
      </c>
      <c r="G8705" s="22">
        <v>1.14155251141553E-4</v>
      </c>
      <c r="H8705" s="26">
        <v>0.135680827006946</v>
      </c>
      <c r="I8705" s="20">
        <v>0.2073312645</v>
      </c>
      <c r="J8705" s="24">
        <v>0.57750000000000001</v>
      </c>
      <c r="K8705" s="20">
        <v>4.4314584859999999E-2</v>
      </c>
      <c r="L8705" s="20">
        <v>0.22949389179999999</v>
      </c>
      <c r="M8705" s="20">
        <v>4.7407918299999997E-2</v>
      </c>
      <c r="N8705" s="20">
        <v>6.4962857139999997E-2</v>
      </c>
    </row>
    <row r="8706" spans="1:14" ht="15" customHeight="1" outlineLevel="1" x14ac:dyDescent="0.3">
      <c r="A8706" s="12">
        <v>8704</v>
      </c>
      <c r="B8706" s="13">
        <v>1</v>
      </c>
      <c r="C8706" s="19">
        <v>1.1735869092048001E-4</v>
      </c>
      <c r="D8706" s="20">
        <v>1.427008524E-4</v>
      </c>
      <c r="E8706" s="21">
        <v>0</v>
      </c>
      <c r="F8706" s="22">
        <v>2.23219530534082E-4</v>
      </c>
      <c r="G8706" s="22">
        <v>1.14155251141553E-4</v>
      </c>
      <c r="H8706" s="26">
        <v>4.7811339040542702E-2</v>
      </c>
      <c r="I8706" s="20">
        <v>0.18211792090000001</v>
      </c>
      <c r="J8706" s="24">
        <v>0.58989999999999998</v>
      </c>
      <c r="K8706" s="20">
        <v>0.18943267590000001</v>
      </c>
      <c r="L8706" s="20">
        <v>0.25538103550000002</v>
      </c>
      <c r="M8706" s="20">
        <v>3.2113098880000003E-2</v>
      </c>
      <c r="N8706" s="21">
        <v>0</v>
      </c>
    </row>
    <row r="8707" spans="1:14" ht="15" customHeight="1" outlineLevel="1" x14ac:dyDescent="0.3">
      <c r="A8707" s="12">
        <v>8705</v>
      </c>
      <c r="B8707" s="13">
        <v>1</v>
      </c>
      <c r="C8707" s="19">
        <v>1.09000770225461E-4</v>
      </c>
      <c r="D8707" s="20">
        <v>1.685739466E-4</v>
      </c>
      <c r="E8707" s="21">
        <v>0</v>
      </c>
      <c r="F8707" s="22">
        <v>2.23219530534082E-4</v>
      </c>
      <c r="G8707" s="22">
        <v>1.14155251141553E-4</v>
      </c>
      <c r="H8707" s="26">
        <v>0</v>
      </c>
      <c r="I8707" s="20">
        <v>0.19530643910000001</v>
      </c>
      <c r="J8707" s="24">
        <v>0.71709999999999996</v>
      </c>
      <c r="K8707" s="20">
        <v>0.27611395179999998</v>
      </c>
      <c r="L8707" s="20">
        <v>0.31180919140000002</v>
      </c>
      <c r="M8707" s="20">
        <v>9.764498743E-3</v>
      </c>
      <c r="N8707" s="21">
        <v>0</v>
      </c>
    </row>
    <row r="8708" spans="1:14" ht="15" customHeight="1" outlineLevel="1" x14ac:dyDescent="0.3">
      <c r="A8708" s="12">
        <v>8706</v>
      </c>
      <c r="B8708" s="13">
        <v>1</v>
      </c>
      <c r="C8708" s="19">
        <v>1.2542152389105E-4</v>
      </c>
      <c r="D8708" s="20">
        <v>1.7618247710000001E-4</v>
      </c>
      <c r="E8708" s="21">
        <v>0</v>
      </c>
      <c r="F8708" s="22">
        <v>1.6447754881458699E-4</v>
      </c>
      <c r="G8708" s="22">
        <v>1.14155251141553E-4</v>
      </c>
      <c r="H8708" s="26">
        <v>0</v>
      </c>
      <c r="I8708" s="20">
        <v>0.22624127229999999</v>
      </c>
      <c r="J8708" s="24">
        <v>0.74270000000000003</v>
      </c>
      <c r="K8708" s="20">
        <v>0.16277087900000001</v>
      </c>
      <c r="L8708" s="20">
        <v>0.33420593370000001</v>
      </c>
      <c r="M8708" s="20">
        <v>8.2129946740000005E-4</v>
      </c>
      <c r="N8708" s="21">
        <v>0</v>
      </c>
    </row>
    <row r="8709" spans="1:14" ht="15" customHeight="1" outlineLevel="1" x14ac:dyDescent="0.3">
      <c r="A8709" s="12">
        <v>8707</v>
      </c>
      <c r="B8709" s="13">
        <v>1</v>
      </c>
      <c r="C8709" s="19">
        <v>1.42158949578104E-4</v>
      </c>
      <c r="D8709" s="20">
        <v>1.837296485E-4</v>
      </c>
      <c r="E8709" s="21">
        <v>0</v>
      </c>
      <c r="F8709" s="22">
        <v>1.1748396343899099E-4</v>
      </c>
      <c r="G8709" s="22">
        <v>1.14155251141553E-4</v>
      </c>
      <c r="H8709" s="26">
        <v>0</v>
      </c>
      <c r="I8709" s="20">
        <v>0.25901861910000001</v>
      </c>
      <c r="J8709" s="24">
        <v>0.73429999999999995</v>
      </c>
      <c r="K8709" s="20">
        <v>8.3394205020000001E-2</v>
      </c>
      <c r="L8709" s="20">
        <v>0.30938530149999999</v>
      </c>
      <c r="M8709" s="20">
        <v>7.9330206559999995E-5</v>
      </c>
      <c r="N8709" s="21">
        <v>0</v>
      </c>
    </row>
    <row r="8710" spans="1:14" ht="15" customHeight="1" outlineLevel="1" x14ac:dyDescent="0.3">
      <c r="A8710" s="12">
        <v>8708</v>
      </c>
      <c r="B8710" s="13">
        <v>1</v>
      </c>
      <c r="C8710" s="19">
        <v>1.4159122028179101E-4</v>
      </c>
      <c r="D8710" s="20">
        <v>1.9209494139999999E-4</v>
      </c>
      <c r="E8710" s="21">
        <v>0</v>
      </c>
      <c r="F8710" s="22">
        <v>8.8112972579242903E-5</v>
      </c>
      <c r="G8710" s="22">
        <v>1.14155251141553E-4</v>
      </c>
      <c r="H8710" s="26">
        <v>0</v>
      </c>
      <c r="I8710" s="20">
        <v>0.28044996119999999</v>
      </c>
      <c r="J8710" s="24">
        <v>0.74780000000000002</v>
      </c>
      <c r="K8710" s="20">
        <v>4.2610177749999999E-2</v>
      </c>
      <c r="L8710" s="20">
        <v>0.25722319179999997</v>
      </c>
      <c r="M8710" s="20">
        <v>9.4656065859999999E-3</v>
      </c>
      <c r="N8710" s="21">
        <v>0</v>
      </c>
    </row>
    <row r="8711" spans="1:14" ht="15" customHeight="1" outlineLevel="1" x14ac:dyDescent="0.3">
      <c r="A8711" s="12">
        <v>8709</v>
      </c>
      <c r="B8711" s="13">
        <v>1</v>
      </c>
      <c r="C8711" s="19">
        <v>1.26072050365222E-4</v>
      </c>
      <c r="D8711" s="20">
        <v>1.9641053259999999E-4</v>
      </c>
      <c r="E8711" s="21">
        <v>0</v>
      </c>
      <c r="F8711" s="22">
        <v>5.87419817194953E-5</v>
      </c>
      <c r="G8711" s="22">
        <v>1.14155251141553E-4</v>
      </c>
      <c r="H8711" s="26">
        <v>0</v>
      </c>
      <c r="I8711" s="20">
        <v>0.29451124899999997</v>
      </c>
      <c r="J8711" s="24">
        <v>0.83740000000000003</v>
      </c>
      <c r="K8711" s="20">
        <v>7.5967859750000005E-2</v>
      </c>
      <c r="L8711" s="20">
        <v>0.2280395579</v>
      </c>
      <c r="M8711" s="20">
        <v>2.191522399E-2</v>
      </c>
      <c r="N8711" s="21">
        <v>0</v>
      </c>
    </row>
    <row r="8712" spans="1:14" ht="15" customHeight="1" outlineLevel="1" x14ac:dyDescent="0.3">
      <c r="A8712" s="12">
        <v>8710</v>
      </c>
      <c r="B8712" s="13">
        <v>1</v>
      </c>
      <c r="C8712" s="19">
        <v>1.09741104074811E-4</v>
      </c>
      <c r="D8712" s="20">
        <v>2.0076702990000001E-4</v>
      </c>
      <c r="E8712" s="21">
        <v>0</v>
      </c>
      <c r="F8712" s="22">
        <v>3.7594868300476997E-5</v>
      </c>
      <c r="G8712" s="22">
        <v>1.14155251141553E-4</v>
      </c>
      <c r="H8712" s="26">
        <v>0</v>
      </c>
      <c r="I8712" s="20">
        <v>0.29771140419999997</v>
      </c>
      <c r="J8712" s="24">
        <v>0.86680000000000001</v>
      </c>
      <c r="K8712" s="20">
        <v>7.3167762359999999E-2</v>
      </c>
      <c r="L8712" s="20">
        <v>0.22057397710000001</v>
      </c>
      <c r="M8712" s="20">
        <v>1.942738036E-2</v>
      </c>
      <c r="N8712" s="21">
        <v>0</v>
      </c>
    </row>
    <row r="8713" spans="1:14" ht="15" customHeight="1" outlineLevel="1" x14ac:dyDescent="0.3">
      <c r="A8713" s="12">
        <v>8711</v>
      </c>
      <c r="B8713" s="13">
        <v>1</v>
      </c>
      <c r="C8713" s="19">
        <v>1.13077366574765E-4</v>
      </c>
      <c r="D8713" s="20">
        <v>2.0428495259999999E-4</v>
      </c>
      <c r="E8713" s="21">
        <v>0</v>
      </c>
      <c r="F8713" s="22">
        <v>2.3496792687798098E-5</v>
      </c>
      <c r="G8713" s="22">
        <v>1.14155251141553E-4</v>
      </c>
      <c r="H8713" s="26">
        <v>0</v>
      </c>
      <c r="I8713" s="20">
        <v>0.3070209465</v>
      </c>
      <c r="J8713" s="24">
        <v>0.86499999999999999</v>
      </c>
      <c r="K8713" s="20">
        <v>4.9914779639999997E-2</v>
      </c>
      <c r="L8713" s="20">
        <v>0.21194492919999999</v>
      </c>
      <c r="M8713" s="20">
        <v>1.061875166E-2</v>
      </c>
      <c r="N8713" s="21">
        <v>0</v>
      </c>
    </row>
    <row r="8714" spans="1:14" ht="15" customHeight="1" outlineLevel="1" x14ac:dyDescent="0.3">
      <c r="A8714" s="12">
        <v>8712</v>
      </c>
      <c r="B8714" s="13">
        <v>1</v>
      </c>
      <c r="C8714" s="19">
        <v>1.1834762269034E-4</v>
      </c>
      <c r="D8714" s="20">
        <v>2.0633025640000001E-4</v>
      </c>
      <c r="E8714" s="21">
        <v>0</v>
      </c>
      <c r="F8714" s="22">
        <v>9.3987170751192492E-6</v>
      </c>
      <c r="G8714" s="22">
        <v>1.14155251141553E-4</v>
      </c>
      <c r="H8714" s="26">
        <v>0</v>
      </c>
      <c r="I8714" s="20">
        <v>0.30546935609999998</v>
      </c>
      <c r="J8714" s="24">
        <v>0.86319999999999997</v>
      </c>
      <c r="K8714" s="20">
        <v>7.4141709279999995E-2</v>
      </c>
      <c r="L8714" s="20">
        <v>0.1990498352</v>
      </c>
      <c r="M8714" s="20">
        <v>1.337349021E-3</v>
      </c>
      <c r="N8714" s="21">
        <v>0</v>
      </c>
    </row>
    <row r="8715" spans="1:14" ht="15" customHeight="1" outlineLevel="1" x14ac:dyDescent="0.3">
      <c r="A8715" s="12">
        <v>8713</v>
      </c>
      <c r="B8715" s="13">
        <v>1</v>
      </c>
      <c r="C8715" s="19">
        <v>1.0374039268955999E-4</v>
      </c>
      <c r="D8715" s="20">
        <v>2.082528421E-4</v>
      </c>
      <c r="E8715" s="21">
        <v>0</v>
      </c>
      <c r="F8715" s="22">
        <v>5.8741981719495297E-6</v>
      </c>
      <c r="G8715" s="22">
        <v>1.14155251141553E-4</v>
      </c>
      <c r="H8715" s="26">
        <v>0</v>
      </c>
      <c r="I8715" s="20">
        <v>0.310318076</v>
      </c>
      <c r="J8715" s="24">
        <v>0.876</v>
      </c>
      <c r="K8715" s="20">
        <v>3.700998296E-2</v>
      </c>
      <c r="L8715" s="20">
        <v>0.2015706806</v>
      </c>
      <c r="M8715" s="20">
        <v>6.466593879E-3</v>
      </c>
      <c r="N8715" s="21">
        <v>0</v>
      </c>
    </row>
    <row r="8716" spans="1:14" ht="15" customHeight="1" outlineLevel="1" x14ac:dyDescent="0.3">
      <c r="A8716" s="12">
        <v>8714</v>
      </c>
      <c r="B8716" s="13">
        <v>1</v>
      </c>
      <c r="C8716" s="19">
        <v>9.0932460369900705E-5</v>
      </c>
      <c r="D8716" s="20">
        <v>2.1064584770000001E-4</v>
      </c>
      <c r="E8716" s="21">
        <v>0</v>
      </c>
      <c r="F8716" s="22">
        <v>2.3496792687798102E-6</v>
      </c>
      <c r="G8716" s="22">
        <v>1.14155251141553E-4</v>
      </c>
      <c r="H8716" s="26">
        <v>0</v>
      </c>
      <c r="I8716" s="20">
        <v>0.30653607449999998</v>
      </c>
      <c r="J8716" s="24">
        <v>0.88990000000000002</v>
      </c>
      <c r="K8716" s="20">
        <v>3.8957876799999998E-3</v>
      </c>
      <c r="L8716" s="20">
        <v>0.2048671708</v>
      </c>
      <c r="M8716" s="20">
        <v>3.6671000789999998E-2</v>
      </c>
      <c r="N8716" s="21">
        <v>0</v>
      </c>
    </row>
    <row r="8717" spans="1:14" ht="15" customHeight="1" outlineLevel="1" x14ac:dyDescent="0.3">
      <c r="A8717" s="12">
        <v>8715</v>
      </c>
      <c r="B8717" s="13">
        <v>1</v>
      </c>
      <c r="C8717" s="19">
        <v>8.2686107477475298E-5</v>
      </c>
      <c r="D8717" s="20">
        <v>2.136524444E-4</v>
      </c>
      <c r="E8717" s="21">
        <v>0</v>
      </c>
      <c r="F8717" s="22">
        <v>1.17483963438991E-6</v>
      </c>
      <c r="G8717" s="22">
        <v>1.14155251141553E-4</v>
      </c>
      <c r="H8717" s="26">
        <v>0</v>
      </c>
      <c r="I8717" s="20">
        <v>0.31186966640000002</v>
      </c>
      <c r="J8717" s="24">
        <v>0.87090000000000001</v>
      </c>
      <c r="K8717" s="20">
        <v>9.7394691989999994E-3</v>
      </c>
      <c r="L8717" s="20">
        <v>0.19885592399999999</v>
      </c>
      <c r="M8717" s="20">
        <v>4.437922121E-2</v>
      </c>
      <c r="N8717" s="21">
        <v>0</v>
      </c>
    </row>
    <row r="8718" spans="1:14" ht="15" customHeight="1" outlineLevel="1" x14ac:dyDescent="0.3">
      <c r="A8718" s="12">
        <v>8716</v>
      </c>
      <c r="B8718" s="13">
        <v>1</v>
      </c>
      <c r="C8718" s="19">
        <v>6.8320318771702702E-5</v>
      </c>
      <c r="D8718" s="20">
        <v>2.17681693E-4</v>
      </c>
      <c r="E8718" s="21">
        <v>0</v>
      </c>
      <c r="F8718" s="22">
        <v>1.40980756126789E-5</v>
      </c>
      <c r="G8718" s="22">
        <v>1.14155251141553E-4</v>
      </c>
      <c r="H8718" s="26">
        <v>0</v>
      </c>
      <c r="I8718" s="20">
        <v>0.32001551589999999</v>
      </c>
      <c r="J8718" s="24">
        <v>0.86919999999999997</v>
      </c>
      <c r="K8718" s="20">
        <v>3.4575115660000003E-2</v>
      </c>
      <c r="L8718" s="20">
        <v>0.20021330230000001</v>
      </c>
      <c r="M8718" s="20">
        <v>3.018291888E-2</v>
      </c>
      <c r="N8718" s="21">
        <v>0</v>
      </c>
    </row>
    <row r="8719" spans="1:14" ht="15" customHeight="1" outlineLevel="1" x14ac:dyDescent="0.3">
      <c r="A8719" s="12">
        <v>8717</v>
      </c>
      <c r="B8719" s="13">
        <v>1</v>
      </c>
      <c r="C8719" s="19">
        <v>6.2798903462325803E-5</v>
      </c>
      <c r="D8719" s="20">
        <v>2.202178699E-4</v>
      </c>
      <c r="E8719" s="21">
        <v>0</v>
      </c>
      <c r="F8719" s="22">
        <v>3.7594868300476997E-5</v>
      </c>
      <c r="G8719" s="22">
        <v>1.14155251141553E-4</v>
      </c>
      <c r="H8719" s="26">
        <v>0</v>
      </c>
      <c r="I8719" s="20">
        <v>0.32825833980000002</v>
      </c>
      <c r="J8719" s="24">
        <v>0.87380000000000002</v>
      </c>
      <c r="K8719" s="20">
        <v>7.9498417340000002E-2</v>
      </c>
      <c r="L8719" s="20">
        <v>0.2017645918</v>
      </c>
      <c r="M8719" s="20">
        <v>9.1946193239999998E-3</v>
      </c>
      <c r="N8719" s="21">
        <v>0</v>
      </c>
    </row>
    <row r="8720" spans="1:14" ht="15" customHeight="1" outlineLevel="1" x14ac:dyDescent="0.3">
      <c r="A8720" s="12">
        <v>8718</v>
      </c>
      <c r="B8720" s="13">
        <v>1</v>
      </c>
      <c r="C8720" s="19">
        <v>6.9888088693129507E-5</v>
      </c>
      <c r="D8720" s="20">
        <v>2.2230407979999999E-4</v>
      </c>
      <c r="E8720" s="21">
        <v>0</v>
      </c>
      <c r="F8720" s="22">
        <v>9.3987170751192502E-5</v>
      </c>
      <c r="G8720" s="22">
        <v>1.14155251141553E-4</v>
      </c>
      <c r="H8720" s="26">
        <v>0</v>
      </c>
      <c r="I8720" s="20">
        <v>0.33136152060000001</v>
      </c>
      <c r="J8720" s="24">
        <v>0.87319999999999998</v>
      </c>
      <c r="K8720" s="20">
        <v>9.1551010469999999E-2</v>
      </c>
      <c r="L8720" s="20">
        <v>0.2015706806</v>
      </c>
      <c r="M8720" s="20">
        <v>8.0689103620000004E-4</v>
      </c>
      <c r="N8720" s="21">
        <v>0</v>
      </c>
    </row>
    <row r="8721" spans="1:14" ht="15" customHeight="1" outlineLevel="1" x14ac:dyDescent="0.3">
      <c r="A8721" s="12">
        <v>8719</v>
      </c>
      <c r="B8721" s="13">
        <v>1</v>
      </c>
      <c r="C8721" s="19">
        <v>8.4582952566551297E-5</v>
      </c>
      <c r="D8721" s="20">
        <v>2.2451300799999999E-4</v>
      </c>
      <c r="E8721" s="21">
        <v>0</v>
      </c>
      <c r="F8721" s="22">
        <v>1.8210014333043501E-4</v>
      </c>
      <c r="G8721" s="22">
        <v>1.14155251141553E-4</v>
      </c>
      <c r="H8721" s="26">
        <v>0</v>
      </c>
      <c r="I8721" s="20">
        <v>0.36210240500000002</v>
      </c>
      <c r="J8721" s="24">
        <v>0.87549999999999994</v>
      </c>
      <c r="K8721" s="20">
        <v>7.1950328709999997E-2</v>
      </c>
      <c r="L8721" s="20">
        <v>0.21495055260000001</v>
      </c>
      <c r="M8721" s="20">
        <v>5.8079216910000003E-5</v>
      </c>
      <c r="N8721" s="21">
        <v>0</v>
      </c>
    </row>
    <row r="8722" spans="1:14" ht="15" customHeight="1" outlineLevel="1" x14ac:dyDescent="0.3">
      <c r="A8722" s="12">
        <v>8720</v>
      </c>
      <c r="B8722" s="13">
        <v>1</v>
      </c>
      <c r="C8722" s="19">
        <v>1.01384655552263E-4</v>
      </c>
      <c r="D8722" s="20">
        <v>2.2432893069999999E-4</v>
      </c>
      <c r="E8722" s="21">
        <v>0</v>
      </c>
      <c r="F8722" s="22">
        <v>1.58603350642637E-4</v>
      </c>
      <c r="G8722" s="22">
        <v>1.14155251141553E-4</v>
      </c>
      <c r="H8722" s="26">
        <v>1.2437409142303299E-2</v>
      </c>
      <c r="I8722" s="20">
        <v>0.39410395660000003</v>
      </c>
      <c r="J8722" s="24">
        <v>0.88370000000000004</v>
      </c>
      <c r="K8722" s="20">
        <v>5.2714877039999997E-2</v>
      </c>
      <c r="L8722" s="20">
        <v>0.2216404887</v>
      </c>
      <c r="M8722" s="20">
        <v>8.633438387E-3</v>
      </c>
      <c r="N8722" s="21">
        <v>0</v>
      </c>
    </row>
    <row r="8723" spans="1:14" ht="15" customHeight="1" outlineLevel="1" x14ac:dyDescent="0.3">
      <c r="A8723" s="12">
        <v>8721</v>
      </c>
      <c r="B8723" s="13">
        <v>1</v>
      </c>
      <c r="C8723" s="19">
        <v>1.1730763602086399E-4</v>
      </c>
      <c r="D8723" s="20">
        <v>2.0792559350000001E-4</v>
      </c>
      <c r="E8723" s="21">
        <v>0</v>
      </c>
      <c r="F8723" s="22">
        <v>1.4685495429873799E-4</v>
      </c>
      <c r="G8723" s="22">
        <v>1.14155251141553E-4</v>
      </c>
      <c r="H8723" s="26">
        <v>7.5109029235987695E-2</v>
      </c>
      <c r="I8723" s="24">
        <v>0.40806827000000001</v>
      </c>
      <c r="J8723" s="24">
        <v>0.88790000000000002</v>
      </c>
      <c r="K8723" s="20">
        <v>6.6958850740000006E-2</v>
      </c>
      <c r="L8723" s="20">
        <v>0.24083769629999999</v>
      </c>
      <c r="M8723" s="20">
        <v>2.055938668E-2</v>
      </c>
      <c r="N8723" s="20">
        <v>4.3122857139999997E-3</v>
      </c>
    </row>
    <row r="8724" spans="1:14" ht="15" customHeight="1" outlineLevel="1" x14ac:dyDescent="0.3">
      <c r="A8724" s="12">
        <v>8722</v>
      </c>
      <c r="B8724" s="13">
        <v>1</v>
      </c>
      <c r="C8724" s="19">
        <v>1.2964523182259301E-4</v>
      </c>
      <c r="D8724" s="20">
        <v>1.8383191369999999E-4</v>
      </c>
      <c r="E8724" s="21">
        <v>0</v>
      </c>
      <c r="F8724" s="22">
        <v>1.6447754881458699E-4</v>
      </c>
      <c r="G8724" s="22">
        <v>1.14155251141553E-4</v>
      </c>
      <c r="H8724" s="26">
        <v>0.19786787271846201</v>
      </c>
      <c r="I8724" s="20">
        <v>0.39546159809999998</v>
      </c>
      <c r="J8724" s="24">
        <v>0.89139999999999997</v>
      </c>
      <c r="K8724" s="20">
        <v>0.10336011689999999</v>
      </c>
      <c r="L8724" s="20">
        <v>0.24704285440000001</v>
      </c>
      <c r="M8724" s="20">
        <v>1.8522198619999999E-2</v>
      </c>
      <c r="N8724" s="20">
        <v>4.0816285709999997E-2</v>
      </c>
    </row>
    <row r="8725" spans="1:14" ht="15" customHeight="1" outlineLevel="1" x14ac:dyDescent="0.3">
      <c r="A8725" s="12">
        <v>8723</v>
      </c>
      <c r="B8725" s="13">
        <v>1</v>
      </c>
      <c r="C8725" s="19">
        <v>1.3896062316192401E-4</v>
      </c>
      <c r="D8725" s="20">
        <v>1.5544309569999999E-4</v>
      </c>
      <c r="E8725" s="21">
        <v>0</v>
      </c>
      <c r="F8725" s="22">
        <v>1.87974341502385E-4</v>
      </c>
      <c r="G8725" s="22">
        <v>1.14155251141553E-4</v>
      </c>
      <c r="H8725" s="26">
        <v>0.30528186076562702</v>
      </c>
      <c r="I8725" s="20">
        <v>0.38460046549999999</v>
      </c>
      <c r="J8725" s="24">
        <v>0.89490000000000003</v>
      </c>
      <c r="K8725" s="20">
        <v>0.1101777453</v>
      </c>
      <c r="L8725" s="20">
        <v>0.24394027539999999</v>
      </c>
      <c r="M8725" s="20">
        <v>1.033391231E-2</v>
      </c>
      <c r="N8725" s="21">
        <v>0</v>
      </c>
    </row>
    <row r="8726" spans="1:14" ht="15" customHeight="1" outlineLevel="1" x14ac:dyDescent="0.3">
      <c r="A8726" s="12">
        <v>8724</v>
      </c>
      <c r="B8726" s="13">
        <v>1</v>
      </c>
      <c r="C8726" s="19">
        <v>1.4830051503676001E-4</v>
      </c>
      <c r="D8726" s="20">
        <v>1.2848599040000001E-4</v>
      </c>
      <c r="E8726" s="21">
        <v>0</v>
      </c>
      <c r="F8726" s="22">
        <v>2.0677177565262301E-4</v>
      </c>
      <c r="G8726" s="22">
        <v>1.14155251141553E-4</v>
      </c>
      <c r="H8726" s="26">
        <v>0.35147795186561098</v>
      </c>
      <c r="I8726" s="20">
        <v>0.38915826219999999</v>
      </c>
      <c r="J8726" s="24">
        <v>0.92020000000000002</v>
      </c>
      <c r="K8726" s="20">
        <v>0.109082055</v>
      </c>
      <c r="L8726" s="20">
        <v>0.2227070002</v>
      </c>
      <c r="M8726" s="20">
        <v>1.337349021E-3</v>
      </c>
      <c r="N8726" s="21">
        <v>0</v>
      </c>
    </row>
    <row r="8727" spans="1:14" ht="15" customHeight="1" outlineLevel="1" x14ac:dyDescent="0.3">
      <c r="A8727" s="12">
        <v>8725</v>
      </c>
      <c r="B8727" s="13">
        <v>1</v>
      </c>
      <c r="C8727" s="19">
        <v>1.5626962200584001E-4</v>
      </c>
      <c r="D8727" s="20">
        <v>1.113054377E-4</v>
      </c>
      <c r="E8727" s="21">
        <v>0</v>
      </c>
      <c r="F8727" s="22">
        <v>1.87974341502385E-4</v>
      </c>
      <c r="G8727" s="22">
        <v>1.14155251141553E-4</v>
      </c>
      <c r="H8727" s="26">
        <v>0.334033274107575</v>
      </c>
      <c r="I8727" s="20">
        <v>0.39575252129999999</v>
      </c>
      <c r="J8727" s="24">
        <v>0.92800000000000005</v>
      </c>
      <c r="K8727" s="20">
        <v>0.13562210860000001</v>
      </c>
      <c r="L8727" s="20">
        <v>0.21301144080000001</v>
      </c>
      <c r="M8727" s="20">
        <v>6.466593879E-3</v>
      </c>
      <c r="N8727" s="21">
        <v>0</v>
      </c>
    </row>
    <row r="8728" spans="1:14" ht="15" customHeight="1" outlineLevel="1" x14ac:dyDescent="0.3">
      <c r="A8728" s="12">
        <v>8726</v>
      </c>
      <c r="B8728" s="13">
        <v>1</v>
      </c>
      <c r="C8728" s="19">
        <v>1.57837012756842E-4</v>
      </c>
      <c r="D8728" s="20">
        <v>1.059467415E-4</v>
      </c>
      <c r="E8728" s="21">
        <v>0</v>
      </c>
      <c r="F8728" s="22">
        <v>1.90324020771165E-4</v>
      </c>
      <c r="G8728" s="22">
        <v>1.14155251141553E-4</v>
      </c>
      <c r="H8728" s="26">
        <v>0.27443062510095301</v>
      </c>
      <c r="I8728" s="20">
        <v>0.40874709079999999</v>
      </c>
      <c r="J8728" s="24">
        <v>0.93120000000000003</v>
      </c>
      <c r="K8728" s="20">
        <v>0.135743852</v>
      </c>
      <c r="L8728" s="20">
        <v>0.21087841769999999</v>
      </c>
      <c r="M8728" s="20">
        <v>3.6671000789999998E-2</v>
      </c>
      <c r="N8728" s="21">
        <v>0</v>
      </c>
    </row>
    <row r="8729" spans="1:14" ht="15" customHeight="1" outlineLevel="1" x14ac:dyDescent="0.3">
      <c r="A8729" s="12">
        <v>8727</v>
      </c>
      <c r="B8729" s="13">
        <v>1</v>
      </c>
      <c r="C8729" s="19">
        <v>1.3687654161144701E-4</v>
      </c>
      <c r="D8729" s="20">
        <v>1.149460786E-4</v>
      </c>
      <c r="E8729" s="21">
        <v>0</v>
      </c>
      <c r="F8729" s="22">
        <v>2.1382081345896301E-4</v>
      </c>
      <c r="G8729" s="22">
        <v>1.14155251141553E-4</v>
      </c>
      <c r="H8729" s="26">
        <v>0.16637053787756401</v>
      </c>
      <c r="I8729" s="20">
        <v>0.43269976729999998</v>
      </c>
      <c r="J8729" s="24">
        <v>0.91979999999999995</v>
      </c>
      <c r="K8729" s="20">
        <v>0.12856099339999999</v>
      </c>
      <c r="L8729" s="20">
        <v>0.2000193911</v>
      </c>
      <c r="M8729" s="20">
        <v>4.437922121E-2</v>
      </c>
      <c r="N8729" s="21">
        <v>0</v>
      </c>
    </row>
    <row r="8730" spans="1:14" ht="15" customHeight="1" outlineLevel="1" x14ac:dyDescent="0.3">
      <c r="A8730" s="12">
        <v>8728</v>
      </c>
      <c r="B8730" s="13">
        <v>1</v>
      </c>
      <c r="C8730" s="19">
        <v>1.18292370560741E-4</v>
      </c>
      <c r="D8730" s="20">
        <v>1.433962557E-4</v>
      </c>
      <c r="E8730" s="21">
        <v>0</v>
      </c>
      <c r="F8730" s="22">
        <v>2.23219530534082E-4</v>
      </c>
      <c r="G8730" s="22">
        <v>1.14155251141553E-4</v>
      </c>
      <c r="H8730" s="26">
        <v>4.9588111775157498E-2</v>
      </c>
      <c r="I8730" s="20">
        <v>0.47779286269999999</v>
      </c>
      <c r="J8730" s="24">
        <v>0.91779999999999995</v>
      </c>
      <c r="K8730" s="20">
        <v>0.15729242760000001</v>
      </c>
      <c r="L8730" s="20">
        <v>0.2187318208</v>
      </c>
      <c r="M8730" s="20">
        <v>3.018291888E-2</v>
      </c>
      <c r="N8730" s="21">
        <v>0</v>
      </c>
    </row>
    <row r="8731" spans="1:14" ht="15" customHeight="1" outlineLevel="1" x14ac:dyDescent="0.3">
      <c r="A8731" s="12">
        <v>8729</v>
      </c>
      <c r="B8731" s="13">
        <v>1</v>
      </c>
      <c r="C8731" s="19">
        <v>1.10155527741081E-4</v>
      </c>
      <c r="D8731" s="20">
        <v>1.702101897E-4</v>
      </c>
      <c r="E8731" s="21">
        <v>0</v>
      </c>
      <c r="F8731" s="22">
        <v>2.23219530534082E-4</v>
      </c>
      <c r="G8731" s="22">
        <v>1.14155251141553E-4</v>
      </c>
      <c r="H8731" s="26">
        <v>1.19528347601357E-2</v>
      </c>
      <c r="I8731" s="20">
        <v>0.54751745539999996</v>
      </c>
      <c r="J8731" s="24">
        <v>0.91420000000000001</v>
      </c>
      <c r="K8731" s="20">
        <v>0.19040662280000001</v>
      </c>
      <c r="L8731" s="20">
        <v>0.25353887920000001</v>
      </c>
      <c r="M8731" s="20">
        <v>9.1946193239999998E-3</v>
      </c>
      <c r="N8731" s="21">
        <v>0</v>
      </c>
    </row>
    <row r="8732" spans="1:14" ht="15" customHeight="1" outlineLevel="1" x14ac:dyDescent="0.3">
      <c r="A8732" s="12">
        <v>8730</v>
      </c>
      <c r="B8732" s="13">
        <v>1</v>
      </c>
      <c r="C8732" s="19">
        <v>1.2671469642973999E-4</v>
      </c>
      <c r="D8732" s="20">
        <v>1.8021172579999999E-4</v>
      </c>
      <c r="E8732" s="21">
        <v>0</v>
      </c>
      <c r="F8732" s="22">
        <v>1.6447754881458699E-4</v>
      </c>
      <c r="G8732" s="22">
        <v>1.14155251141553E-4</v>
      </c>
      <c r="H8732" s="26">
        <v>0</v>
      </c>
      <c r="I8732" s="20">
        <v>0.57806439099999996</v>
      </c>
      <c r="J8732" s="24">
        <v>0.91379999999999995</v>
      </c>
      <c r="K8732" s="20">
        <v>0.1565619674</v>
      </c>
      <c r="L8732" s="20">
        <v>0.29164242779999999</v>
      </c>
      <c r="M8732" s="20">
        <v>8.0689103620000004E-4</v>
      </c>
      <c r="N8732" s="21">
        <v>0</v>
      </c>
    </row>
    <row r="8733" spans="1:14" ht="15" customHeight="1" outlineLevel="1" x14ac:dyDescent="0.3">
      <c r="A8733" s="12">
        <v>8731</v>
      </c>
      <c r="B8733" s="13">
        <v>1</v>
      </c>
      <c r="C8733" s="19">
        <v>1.4286080175311401E-4</v>
      </c>
      <c r="D8733" s="20">
        <v>1.8536589159999999E-4</v>
      </c>
      <c r="E8733" s="21">
        <v>0</v>
      </c>
      <c r="F8733" s="22">
        <v>1.1748396343899099E-4</v>
      </c>
      <c r="G8733" s="22">
        <v>1.14155251141553E-4</v>
      </c>
      <c r="H8733" s="26">
        <v>0</v>
      </c>
      <c r="I8733" s="20">
        <v>0.59823506589999997</v>
      </c>
      <c r="J8733" s="24">
        <v>0.91820000000000002</v>
      </c>
      <c r="K8733" s="20">
        <v>7.6333089849999994E-2</v>
      </c>
      <c r="L8733" s="20">
        <v>0.27031219699999998</v>
      </c>
      <c r="M8733" s="20">
        <v>5.8079216910000003E-5</v>
      </c>
      <c r="N8733" s="21">
        <v>0</v>
      </c>
    </row>
    <row r="8734" spans="1:14" ht="15" customHeight="1" outlineLevel="1" x14ac:dyDescent="0.3">
      <c r="A8734" s="12">
        <v>8732</v>
      </c>
      <c r="B8734" s="13">
        <v>1</v>
      </c>
      <c r="C8734" s="19">
        <v>1.4413907333335899E-4</v>
      </c>
      <c r="D8734" s="20">
        <v>1.8855656560000001E-4</v>
      </c>
      <c r="E8734" s="21">
        <v>0</v>
      </c>
      <c r="F8734" s="22">
        <v>8.8112972579242903E-5</v>
      </c>
      <c r="G8734" s="22">
        <v>1.14155251141553E-4</v>
      </c>
      <c r="H8734" s="26">
        <v>0</v>
      </c>
      <c r="I8734" s="20">
        <v>0.61569045769999997</v>
      </c>
      <c r="J8734" s="24">
        <v>0.8992</v>
      </c>
      <c r="K8734" s="20">
        <v>2.4226929630000001E-2</v>
      </c>
      <c r="L8734" s="20">
        <v>0.2362807834</v>
      </c>
      <c r="M8734" s="20">
        <v>8.633438387E-3</v>
      </c>
      <c r="N8734" s="21">
        <v>0</v>
      </c>
    </row>
    <row r="8735" spans="1:14" ht="15" customHeight="1" outlineLevel="1" x14ac:dyDescent="0.3">
      <c r="A8735" s="12">
        <v>8733</v>
      </c>
      <c r="B8735" s="13">
        <v>1</v>
      </c>
      <c r="C8735" s="19">
        <v>1.2946349628031899E-4</v>
      </c>
      <c r="D8735" s="20">
        <v>1.8880200210000001E-4</v>
      </c>
      <c r="E8735" s="21">
        <v>0</v>
      </c>
      <c r="F8735" s="22">
        <v>5.87419817194953E-5</v>
      </c>
      <c r="G8735" s="22">
        <v>1.14155251141553E-4</v>
      </c>
      <c r="H8735" s="26">
        <v>0</v>
      </c>
      <c r="I8735" s="20">
        <v>0.59891388670000001</v>
      </c>
      <c r="J8735" s="24">
        <v>0.9325</v>
      </c>
      <c r="K8735" s="20">
        <v>3.6401266129999998E-2</v>
      </c>
      <c r="L8735" s="20">
        <v>0.2104905953</v>
      </c>
      <c r="M8735" s="20">
        <v>2.055938668E-2</v>
      </c>
      <c r="N8735" s="21">
        <v>0</v>
      </c>
    </row>
    <row r="8736" spans="1:14" ht="15" customHeight="1" outlineLevel="1" x14ac:dyDescent="0.3">
      <c r="A8736" s="12">
        <v>8734</v>
      </c>
      <c r="B8736" s="13">
        <v>1</v>
      </c>
      <c r="C8736" s="19">
        <v>1.15071062041895E-4</v>
      </c>
      <c r="D8736" s="20">
        <v>1.884747535E-4</v>
      </c>
      <c r="E8736" s="21">
        <v>0</v>
      </c>
      <c r="F8736" s="22">
        <v>3.7594868300476997E-5</v>
      </c>
      <c r="G8736" s="22">
        <v>1.14155251141553E-4</v>
      </c>
      <c r="H8736" s="26">
        <v>0</v>
      </c>
      <c r="I8736" s="20">
        <v>0.57913110940000001</v>
      </c>
      <c r="J8736" s="24">
        <v>0.86560000000000004</v>
      </c>
      <c r="K8736" s="20">
        <v>4.9793036280000001E-2</v>
      </c>
      <c r="L8736" s="20">
        <v>0.21718053130000001</v>
      </c>
      <c r="M8736" s="20">
        <v>1.8522198619999999E-2</v>
      </c>
      <c r="N8736" s="21">
        <v>0</v>
      </c>
    </row>
    <row r="8737" spans="1:14" ht="15" customHeight="1" outlineLevel="1" x14ac:dyDescent="0.3">
      <c r="A8737" s="12">
        <v>8735</v>
      </c>
      <c r="B8737" s="13">
        <v>1</v>
      </c>
      <c r="C8737" s="19">
        <v>1.18354406595665E-4</v>
      </c>
      <c r="D8737" s="20">
        <v>1.853045325E-4</v>
      </c>
      <c r="E8737" s="21">
        <v>0</v>
      </c>
      <c r="F8737" s="22">
        <v>2.3496792687798098E-5</v>
      </c>
      <c r="G8737" s="22">
        <v>1.14155251141553E-4</v>
      </c>
      <c r="H8737" s="26">
        <v>0</v>
      </c>
      <c r="I8737" s="20">
        <v>0.54460822340000004</v>
      </c>
      <c r="J8737" s="24">
        <v>0.90059999999999996</v>
      </c>
      <c r="K8737" s="20">
        <v>2.0939858780000001E-2</v>
      </c>
      <c r="L8737" s="20">
        <v>0.20428543730000001</v>
      </c>
      <c r="M8737" s="20">
        <v>1.033391231E-2</v>
      </c>
      <c r="N8737" s="21">
        <v>0</v>
      </c>
    </row>
    <row r="8738" spans="1:14" ht="15" customHeight="1" outlineLevel="1" x14ac:dyDescent="0.3">
      <c r="A8738" s="12">
        <v>8736</v>
      </c>
      <c r="B8738" s="13">
        <v>1</v>
      </c>
      <c r="C8738" s="19">
        <v>1.2382461667601901E-4</v>
      </c>
      <c r="D8738" s="20">
        <v>1.8062078649999999E-4</v>
      </c>
      <c r="E8738" s="21">
        <v>0</v>
      </c>
      <c r="F8738" s="22">
        <v>9.3987170751192492E-6</v>
      </c>
      <c r="G8738" s="22">
        <v>1.14155251141553E-4</v>
      </c>
      <c r="H8738" s="26">
        <v>0</v>
      </c>
      <c r="I8738" s="20">
        <v>0.53714119469999999</v>
      </c>
      <c r="J8738" s="24">
        <v>0.95809999999999995</v>
      </c>
      <c r="K8738" s="20">
        <v>2.9218407599999999E-2</v>
      </c>
      <c r="L8738" s="20">
        <v>0.1871242971</v>
      </c>
      <c r="M8738" s="20">
        <v>1.337349021E-3</v>
      </c>
      <c r="N8738" s="21">
        <v>0</v>
      </c>
    </row>
    <row r="8739" spans="1:14" ht="15" customHeight="1" outlineLevel="1" x14ac:dyDescent="0.3">
      <c r="A8739" s="12">
        <v>8737</v>
      </c>
      <c r="B8739" s="13">
        <v>1</v>
      </c>
      <c r="C8739" s="19">
        <v>1.10268196348168E-4</v>
      </c>
      <c r="D8739" s="20">
        <v>1.778800793E-4</v>
      </c>
      <c r="E8739" s="21">
        <v>0</v>
      </c>
      <c r="F8739" s="22">
        <v>5.8741981719495297E-6</v>
      </c>
      <c r="G8739" s="22">
        <v>1.14155251141553E-4</v>
      </c>
      <c r="H8739" s="26">
        <v>0</v>
      </c>
      <c r="I8739" s="20">
        <v>0.52521334369999995</v>
      </c>
      <c r="J8739" s="24">
        <v>0.9728</v>
      </c>
      <c r="K8739" s="20">
        <v>1.570489408E-2</v>
      </c>
      <c r="L8739" s="20">
        <v>0.18751211940000001</v>
      </c>
      <c r="M8739" s="20">
        <v>6.9846267260000004E-3</v>
      </c>
      <c r="N8739" s="21">
        <v>0</v>
      </c>
    </row>
    <row r="8740" spans="1:14" ht="15" customHeight="1" outlineLevel="1" x14ac:dyDescent="0.3">
      <c r="A8740" s="12">
        <v>8738</v>
      </c>
      <c r="B8740" s="13">
        <v>1</v>
      </c>
      <c r="C8740" s="19">
        <v>9.8876842661562903E-5</v>
      </c>
      <c r="D8740" s="20">
        <v>1.7417807930000001E-4</v>
      </c>
      <c r="E8740" s="21">
        <v>0</v>
      </c>
      <c r="F8740" s="22">
        <v>2.3496792687798102E-6</v>
      </c>
      <c r="G8740" s="22">
        <v>1.14155251141553E-4</v>
      </c>
      <c r="H8740" s="26">
        <v>0</v>
      </c>
      <c r="I8740" s="20">
        <v>0.50135764159999996</v>
      </c>
      <c r="J8740" s="24">
        <v>0.96389999999999998</v>
      </c>
      <c r="K8740" s="20">
        <v>5.4784514239999997E-3</v>
      </c>
      <c r="L8740" s="20">
        <v>0.19061469850000001</v>
      </c>
      <c r="M8740" s="20">
        <v>3.9074813469999997E-2</v>
      </c>
      <c r="N8740" s="21">
        <v>0</v>
      </c>
    </row>
    <row r="8741" spans="1:14" ht="15" customHeight="1" outlineLevel="1" x14ac:dyDescent="0.3">
      <c r="A8741" s="12">
        <v>8739</v>
      </c>
      <c r="B8741" s="13">
        <v>1</v>
      </c>
      <c r="C8741" s="19">
        <v>9.0541962831134604E-5</v>
      </c>
      <c r="D8741" s="20">
        <v>1.71376013E-4</v>
      </c>
      <c r="E8741" s="21">
        <v>0</v>
      </c>
      <c r="F8741" s="22">
        <v>1.17483963438991E-6</v>
      </c>
      <c r="G8741" s="22">
        <v>1.14155251141553E-4</v>
      </c>
      <c r="H8741" s="26">
        <v>0</v>
      </c>
      <c r="I8741" s="20">
        <v>0.49069045770000003</v>
      </c>
      <c r="J8741" s="24">
        <v>0.94669999999999999</v>
      </c>
      <c r="K8741" s="20">
        <v>4.7479912339999999E-3</v>
      </c>
      <c r="L8741" s="20">
        <v>0.19788636800000001</v>
      </c>
      <c r="M8741" s="20">
        <v>4.7407918299999997E-2</v>
      </c>
      <c r="N8741" s="21">
        <v>0</v>
      </c>
    </row>
    <row r="8742" spans="1:14" ht="15" customHeight="1" outlineLevel="1" x14ac:dyDescent="0.3">
      <c r="A8742" s="12">
        <v>8740</v>
      </c>
      <c r="B8742" s="13">
        <v>1</v>
      </c>
      <c r="C8742" s="19">
        <v>7.4813951054263301E-5</v>
      </c>
      <c r="D8742" s="20">
        <v>1.7301225609999999E-4</v>
      </c>
      <c r="E8742" s="21">
        <v>0</v>
      </c>
      <c r="F8742" s="22">
        <v>1.40980756126789E-5</v>
      </c>
      <c r="G8742" s="22">
        <v>1.14155251141553E-4</v>
      </c>
      <c r="H8742" s="26">
        <v>0</v>
      </c>
      <c r="I8742" s="20">
        <v>0.45907680369999998</v>
      </c>
      <c r="J8742" s="24">
        <v>0.90469999999999995</v>
      </c>
      <c r="K8742" s="20">
        <v>1.4730947160000001E-2</v>
      </c>
      <c r="L8742" s="20">
        <v>0.20060112469999999</v>
      </c>
      <c r="M8742" s="20">
        <v>3.2113098880000003E-2</v>
      </c>
      <c r="N8742" s="21">
        <v>0</v>
      </c>
    </row>
    <row r="8743" spans="1:14" ht="15" customHeight="1" outlineLevel="1" x14ac:dyDescent="0.3">
      <c r="A8743" s="12">
        <v>8741</v>
      </c>
      <c r="B8743" s="13">
        <v>1</v>
      </c>
      <c r="C8743" s="19">
        <v>6.6255685121428104E-5</v>
      </c>
      <c r="D8743" s="20">
        <v>1.7972085279999999E-4</v>
      </c>
      <c r="E8743" s="21">
        <v>0</v>
      </c>
      <c r="F8743" s="22">
        <v>3.7594868300476997E-5</v>
      </c>
      <c r="G8743" s="22">
        <v>1.14155251141553E-4</v>
      </c>
      <c r="H8743" s="26">
        <v>0</v>
      </c>
      <c r="I8743" s="20">
        <v>0.42911171450000002</v>
      </c>
      <c r="J8743" s="24">
        <v>0.82110000000000005</v>
      </c>
      <c r="K8743" s="20">
        <v>1.3391770149999999E-2</v>
      </c>
      <c r="L8743" s="20">
        <v>0.20312197009999999</v>
      </c>
      <c r="M8743" s="20">
        <v>9.764498743E-3</v>
      </c>
      <c r="N8743" s="21">
        <v>0</v>
      </c>
    </row>
    <row r="8744" spans="1:14" ht="15" customHeight="1" outlineLevel="1" x14ac:dyDescent="0.3">
      <c r="A8744" s="12">
        <v>8742</v>
      </c>
      <c r="B8744" s="13">
        <v>1</v>
      </c>
      <c r="C8744" s="19">
        <v>6.9906121830586206E-5</v>
      </c>
      <c r="D8744" s="20">
        <v>1.886383778E-4</v>
      </c>
      <c r="E8744" s="21">
        <v>0</v>
      </c>
      <c r="F8744" s="22">
        <v>9.3987170751192502E-5</v>
      </c>
      <c r="G8744" s="22">
        <v>1.14155251141553E-4</v>
      </c>
      <c r="H8744" s="26">
        <v>0</v>
      </c>
      <c r="I8744" s="20">
        <v>0.40137703650000001</v>
      </c>
      <c r="J8744" s="24">
        <v>0.76080000000000003</v>
      </c>
      <c r="K8744" s="20">
        <v>3.3479425370000003E-2</v>
      </c>
      <c r="L8744" s="20">
        <v>0.1975955013</v>
      </c>
      <c r="M8744" s="20">
        <v>8.2129946740000005E-4</v>
      </c>
      <c r="N8744" s="21">
        <v>0</v>
      </c>
    </row>
    <row r="8745" spans="1:14" ht="15" customHeight="1" outlineLevel="1" x14ac:dyDescent="0.3">
      <c r="A8745" s="12">
        <v>8743</v>
      </c>
      <c r="B8745" s="13">
        <v>1</v>
      </c>
      <c r="C8745" s="19">
        <v>8.2986255639676401E-5</v>
      </c>
      <c r="D8745" s="20">
        <v>1.9602192480000001E-4</v>
      </c>
      <c r="E8745" s="21">
        <v>0</v>
      </c>
      <c r="F8745" s="22">
        <v>1.8210014333043501E-4</v>
      </c>
      <c r="G8745" s="22">
        <v>1.14155251141553E-4</v>
      </c>
      <c r="H8745" s="26">
        <v>0</v>
      </c>
      <c r="I8745" s="20">
        <v>0.37199379360000001</v>
      </c>
      <c r="J8745" s="24">
        <v>0.70130000000000003</v>
      </c>
      <c r="K8745" s="20">
        <v>7.1341611880000003E-2</v>
      </c>
      <c r="L8745" s="20">
        <v>0.2062245492</v>
      </c>
      <c r="M8745" s="20">
        <v>7.9330206559999995E-5</v>
      </c>
      <c r="N8745" s="21">
        <v>0</v>
      </c>
    </row>
    <row r="8746" spans="1:14" ht="15" customHeight="1" outlineLevel="1" x14ac:dyDescent="0.3">
      <c r="A8746" s="12">
        <v>8744</v>
      </c>
      <c r="B8746" s="13">
        <v>1</v>
      </c>
      <c r="C8746" s="19">
        <v>9.7666605926467702E-5</v>
      </c>
      <c r="D8746" s="20">
        <v>2.0187149400000001E-4</v>
      </c>
      <c r="E8746" s="21">
        <v>0</v>
      </c>
      <c r="F8746" s="22">
        <v>1.58603350642637E-4</v>
      </c>
      <c r="G8746" s="22">
        <v>1.14155251141553E-4</v>
      </c>
      <c r="H8746" s="26">
        <v>1.5021805847197501E-2</v>
      </c>
      <c r="I8746" s="20">
        <v>0.35318076030000001</v>
      </c>
      <c r="J8746" s="24">
        <v>0.65690000000000004</v>
      </c>
      <c r="K8746" s="20">
        <v>0.1457268079</v>
      </c>
      <c r="L8746" s="20">
        <v>0.21475664150000001</v>
      </c>
      <c r="M8746" s="20">
        <v>9.4656065859999999E-3</v>
      </c>
      <c r="N8746" s="21">
        <v>0</v>
      </c>
    </row>
    <row r="8747" spans="1:14" ht="15" customHeight="1" outlineLevel="1" x14ac:dyDescent="0.3">
      <c r="A8747" s="12">
        <v>8745</v>
      </c>
      <c r="B8747" s="13">
        <v>1</v>
      </c>
      <c r="C8747" s="19">
        <v>1.1217778919715499E-4</v>
      </c>
      <c r="D8747" s="20">
        <v>1.9215630050000001E-4</v>
      </c>
      <c r="E8747" s="21">
        <v>0</v>
      </c>
      <c r="F8747" s="22">
        <v>1.4685495429873799E-4</v>
      </c>
      <c r="G8747" s="22">
        <v>1.14155251141553E-4</v>
      </c>
      <c r="H8747" s="26">
        <v>4.7165239864319197E-2</v>
      </c>
      <c r="I8747" s="20">
        <v>0.33543444529999999</v>
      </c>
      <c r="J8747" s="24">
        <v>0.65939999999999999</v>
      </c>
      <c r="K8747" s="20">
        <v>0.17932797659999999</v>
      </c>
      <c r="L8747" s="20">
        <v>0.22619740159999999</v>
      </c>
      <c r="M8747" s="20">
        <v>2.191522399E-2</v>
      </c>
      <c r="N8747" s="20">
        <v>4.3011428569999996E-3</v>
      </c>
    </row>
    <row r="8748" spans="1:14" ht="15" customHeight="1" outlineLevel="1" x14ac:dyDescent="0.3">
      <c r="A8748" s="12">
        <v>8746</v>
      </c>
      <c r="B8748" s="13">
        <v>1</v>
      </c>
      <c r="C8748" s="19">
        <v>1.2503577283178401E-4</v>
      </c>
      <c r="D8748" s="20">
        <v>1.7297134999999999E-4</v>
      </c>
      <c r="E8748" s="21">
        <v>0</v>
      </c>
      <c r="F8748" s="22">
        <v>1.6447754881458699E-4</v>
      </c>
      <c r="G8748" s="22">
        <v>1.14155251141553E-4</v>
      </c>
      <c r="H8748" s="26">
        <v>0.115167178161848</v>
      </c>
      <c r="I8748" s="20">
        <v>0.28908068269999998</v>
      </c>
      <c r="J8748" s="24">
        <v>0.58440000000000003</v>
      </c>
      <c r="K8748" s="20">
        <v>0.14037009980000001</v>
      </c>
      <c r="L8748" s="20">
        <v>0.2324025596</v>
      </c>
      <c r="M8748" s="20">
        <v>1.942738036E-2</v>
      </c>
      <c r="N8748" s="20">
        <v>8.1342857139999995E-3</v>
      </c>
    </row>
    <row r="8749" spans="1:14" ht="15" customHeight="1" outlineLevel="1" x14ac:dyDescent="0.3">
      <c r="A8749" s="12">
        <v>8747</v>
      </c>
      <c r="B8749" s="13">
        <v>1</v>
      </c>
      <c r="C8749" s="19">
        <v>1.3505136063974901E-4</v>
      </c>
      <c r="D8749" s="20">
        <v>1.514956591E-4</v>
      </c>
      <c r="E8749" s="21">
        <v>0</v>
      </c>
      <c r="F8749" s="22">
        <v>1.87974341502385E-4</v>
      </c>
      <c r="G8749" s="22">
        <v>1.14155251141553E-4</v>
      </c>
      <c r="H8749" s="26">
        <v>0.177354223873365</v>
      </c>
      <c r="I8749" s="20">
        <v>0.23642358420000001</v>
      </c>
      <c r="J8749" s="24">
        <v>0.63270000000000004</v>
      </c>
      <c r="K8749" s="20">
        <v>0.1073776479</v>
      </c>
      <c r="L8749" s="20">
        <v>0.2427768082</v>
      </c>
      <c r="M8749" s="20">
        <v>1.061875166E-2</v>
      </c>
      <c r="N8749" s="20">
        <v>5.2583142860000001E-2</v>
      </c>
    </row>
    <row r="8750" spans="1:14" ht="15" customHeight="1" outlineLevel="1" x14ac:dyDescent="0.3">
      <c r="A8750" s="12">
        <v>8748</v>
      </c>
      <c r="B8750" s="13">
        <v>1</v>
      </c>
      <c r="C8750" s="19">
        <v>1.4340991745266101E-4</v>
      </c>
      <c r="D8750" s="20">
        <v>1.31451681E-4</v>
      </c>
      <c r="E8750" s="21">
        <v>0</v>
      </c>
      <c r="F8750" s="22">
        <v>2.0677177565262301E-4</v>
      </c>
      <c r="G8750" s="22">
        <v>1.14155251141553E-4</v>
      </c>
      <c r="H8750" s="26">
        <v>0.20255209174608299</v>
      </c>
      <c r="I8750" s="20">
        <v>0.2182893716</v>
      </c>
      <c r="J8750" s="24">
        <v>0.80259999999999998</v>
      </c>
      <c r="K8750" s="20">
        <v>6.6837107379999997E-2</v>
      </c>
      <c r="L8750" s="20">
        <v>0.2379290285</v>
      </c>
      <c r="M8750" s="20">
        <v>1.337349021E-3</v>
      </c>
      <c r="N8750" s="20">
        <v>0.2815465714</v>
      </c>
    </row>
    <row r="8751" spans="1:14" ht="15" customHeight="1" outlineLevel="1" x14ac:dyDescent="0.3">
      <c r="A8751" s="12">
        <v>8749</v>
      </c>
      <c r="B8751" s="13">
        <v>1</v>
      </c>
      <c r="C8751" s="19">
        <v>1.5183849732821201E-4</v>
      </c>
      <c r="D8751" s="20">
        <v>1.182185649E-4</v>
      </c>
      <c r="E8751" s="21">
        <v>0</v>
      </c>
      <c r="F8751" s="22">
        <v>1.87974341502385E-4</v>
      </c>
      <c r="G8751" s="22">
        <v>1.14155251141553E-4</v>
      </c>
      <c r="H8751" s="26">
        <v>0.19205298013245001</v>
      </c>
      <c r="I8751" s="20">
        <v>0.22953840189999999</v>
      </c>
      <c r="J8751" s="24">
        <v>0.82940000000000003</v>
      </c>
      <c r="K8751" s="20">
        <v>5.794984173E-2</v>
      </c>
      <c r="L8751" s="20">
        <v>0.2242582897</v>
      </c>
      <c r="M8751" s="20">
        <v>8.7031750330000008E-3</v>
      </c>
      <c r="N8751" s="21">
        <v>0</v>
      </c>
    </row>
    <row r="8752" spans="1:14" ht="15" customHeight="1" outlineLevel="1" x14ac:dyDescent="0.3">
      <c r="A8752" s="12">
        <v>8750</v>
      </c>
      <c r="B8752" s="13">
        <v>1</v>
      </c>
      <c r="C8752" s="19">
        <v>1.46532259101699E-4</v>
      </c>
      <c r="D8752" s="20">
        <v>1.150278908E-4</v>
      </c>
      <c r="E8752" s="21">
        <v>0</v>
      </c>
      <c r="F8752" s="22">
        <v>1.90324020771165E-4</v>
      </c>
      <c r="G8752" s="22">
        <v>1.14155251141553E-4</v>
      </c>
      <c r="H8752" s="26">
        <v>0.15490227749959601</v>
      </c>
      <c r="I8752" s="24">
        <v>0.22178044999999999</v>
      </c>
      <c r="J8752" s="24">
        <v>0.83740000000000003</v>
      </c>
      <c r="K8752" s="20">
        <v>8.7533479430000005E-2</v>
      </c>
      <c r="L8752" s="20">
        <v>0.2040915261</v>
      </c>
      <c r="M8752" s="20">
        <v>4.6911767889999997E-2</v>
      </c>
      <c r="N8752" s="21">
        <v>0</v>
      </c>
    </row>
    <row r="8753" spans="1:33" ht="15" customHeight="1" outlineLevel="1" x14ac:dyDescent="0.3">
      <c r="A8753" s="12">
        <v>8751</v>
      </c>
      <c r="B8753" s="13">
        <v>1</v>
      </c>
      <c r="C8753" s="19">
        <v>1.3484660103460399E-4</v>
      </c>
      <c r="D8753" s="20">
        <v>1.2580664230000001E-4</v>
      </c>
      <c r="E8753" s="21">
        <v>0</v>
      </c>
      <c r="F8753" s="22">
        <v>2.1382081345896301E-4</v>
      </c>
      <c r="G8753" s="22">
        <v>1.14155251141553E-4</v>
      </c>
      <c r="H8753" s="26">
        <v>9.3845905346470707E-2</v>
      </c>
      <c r="I8753" s="20">
        <v>0.2055857254</v>
      </c>
      <c r="J8753" s="24">
        <v>0.83879999999999999</v>
      </c>
      <c r="K8753" s="20">
        <v>0.15607499389999999</v>
      </c>
      <c r="L8753" s="20">
        <v>0.21592010859999999</v>
      </c>
      <c r="M8753" s="20">
        <v>5.731426899E-2</v>
      </c>
      <c r="N8753" s="20">
        <v>3.5690571429999998E-2</v>
      </c>
    </row>
    <row r="8754" spans="1:33" ht="15" customHeight="1" outlineLevel="1" x14ac:dyDescent="0.3">
      <c r="A8754" s="12">
        <v>8752</v>
      </c>
      <c r="B8754" s="13">
        <v>1</v>
      </c>
      <c r="C8754" s="19">
        <v>1.17673588913836E-4</v>
      </c>
      <c r="D8754" s="20">
        <v>1.5519765919999999E-4</v>
      </c>
      <c r="E8754" s="21">
        <v>0</v>
      </c>
      <c r="F8754" s="22">
        <v>2.23219530534082E-4</v>
      </c>
      <c r="G8754" s="22">
        <v>1.14155251141553E-4</v>
      </c>
      <c r="H8754" s="26">
        <v>3.3920206751736397E-2</v>
      </c>
      <c r="I8754" s="20">
        <v>0.21285880530000001</v>
      </c>
      <c r="J8754" s="24">
        <v>0.84570000000000001</v>
      </c>
      <c r="K8754" s="20">
        <v>0.22400779160000001</v>
      </c>
      <c r="L8754" s="20">
        <v>0.25305410119999999</v>
      </c>
      <c r="M8754" s="20">
        <v>3.8393731479999998E-2</v>
      </c>
      <c r="N8754" s="20">
        <v>1.6714285709999999E-2</v>
      </c>
    </row>
    <row r="8755" spans="1:33" ht="15" customHeight="1" outlineLevel="1" x14ac:dyDescent="0.3">
      <c r="A8755" s="12">
        <v>8753</v>
      </c>
      <c r="B8755" s="13">
        <v>1</v>
      </c>
      <c r="C8755" s="19">
        <v>1.10342321969967E-4</v>
      </c>
      <c r="D8755" s="20">
        <v>1.7209186929999999E-4</v>
      </c>
      <c r="E8755" s="21">
        <v>0</v>
      </c>
      <c r="F8755" s="22">
        <v>2.23219530534082E-4</v>
      </c>
      <c r="G8755" s="22">
        <v>1.14155251141553E-4</v>
      </c>
      <c r="H8755" s="26">
        <v>1.16297851720239E-2</v>
      </c>
      <c r="I8755" s="20">
        <v>0.2460240497</v>
      </c>
      <c r="J8755" s="24">
        <v>0.82189999999999996</v>
      </c>
      <c r="K8755" s="20">
        <v>0.2046505965</v>
      </c>
      <c r="L8755" s="20">
        <v>0.28698855919999999</v>
      </c>
      <c r="M8755" s="20">
        <v>1.1614411450000001E-2</v>
      </c>
      <c r="N8755" s="21">
        <v>0</v>
      </c>
    </row>
    <row r="8756" spans="1:33" ht="15" customHeight="1" outlineLevel="1" x14ac:dyDescent="0.3">
      <c r="A8756" s="12">
        <v>8754</v>
      </c>
      <c r="B8756" s="13">
        <v>1</v>
      </c>
      <c r="C8756" s="19">
        <v>1.25645340123359E-4</v>
      </c>
      <c r="D8756" s="20">
        <v>1.785141235E-4</v>
      </c>
      <c r="E8756" s="21">
        <v>0</v>
      </c>
      <c r="F8756" s="22">
        <v>1.6447754881458699E-4</v>
      </c>
      <c r="G8756" s="22">
        <v>1.14155251141553E-4</v>
      </c>
      <c r="H8756" s="26">
        <v>0</v>
      </c>
      <c r="I8756" s="20">
        <v>0.28161365399999999</v>
      </c>
      <c r="J8756" s="24">
        <v>0.77980000000000005</v>
      </c>
      <c r="K8756" s="20">
        <v>0.14937910879999999</v>
      </c>
      <c r="L8756" s="20">
        <v>0.31733566029999999</v>
      </c>
      <c r="M8756" s="20">
        <v>8.6555184499999998E-4</v>
      </c>
      <c r="N8756" s="21">
        <v>0</v>
      </c>
    </row>
    <row r="8757" spans="1:33" ht="15" customHeight="1" outlineLevel="1" x14ac:dyDescent="0.3">
      <c r="A8757" s="12">
        <v>8755</v>
      </c>
      <c r="B8757" s="13">
        <v>1</v>
      </c>
      <c r="C8757" s="19">
        <v>1.34569064959291E-4</v>
      </c>
      <c r="D8757" s="20">
        <v>1.8612265400000001E-4</v>
      </c>
      <c r="E8757" s="21">
        <v>0</v>
      </c>
      <c r="F8757" s="22">
        <v>1.1748396343899099E-4</v>
      </c>
      <c r="G8757" s="22">
        <v>1.14155251141553E-4</v>
      </c>
      <c r="H8757" s="26">
        <v>0</v>
      </c>
      <c r="I8757" s="20">
        <v>0.30449961209999998</v>
      </c>
      <c r="J8757" s="24">
        <v>0.74060000000000004</v>
      </c>
      <c r="K8757" s="20">
        <v>8.8994399809999999E-2</v>
      </c>
      <c r="L8757" s="20">
        <v>0.28349815779999998</v>
      </c>
      <c r="M8757" s="20">
        <v>1.7274609700000001E-4</v>
      </c>
      <c r="N8757" s="21">
        <v>0</v>
      </c>
    </row>
    <row r="8758" spans="1:33" ht="15" customHeight="1" outlineLevel="1" x14ac:dyDescent="0.3">
      <c r="A8758" s="12">
        <v>8756</v>
      </c>
      <c r="B8758" s="13">
        <v>1</v>
      </c>
      <c r="C8758" s="19">
        <v>1.2699253571289099E-4</v>
      </c>
      <c r="D8758" s="20">
        <v>1.9285170380000001E-4</v>
      </c>
      <c r="E8758" s="21">
        <v>0</v>
      </c>
      <c r="F8758" s="22">
        <v>8.8112972579242903E-5</v>
      </c>
      <c r="G8758" s="22">
        <v>1.14155251141553E-4</v>
      </c>
      <c r="H8758" s="26">
        <v>0</v>
      </c>
      <c r="I8758" s="20">
        <v>0.31536074479999998</v>
      </c>
      <c r="J8758" s="24">
        <v>0.72150000000000003</v>
      </c>
      <c r="K8758" s="20">
        <v>3.6036036039999997E-2</v>
      </c>
      <c r="L8758" s="20">
        <v>0.23085127010000001</v>
      </c>
      <c r="M8758" s="20">
        <v>1.2279333539999999E-2</v>
      </c>
      <c r="N8758" s="21">
        <v>0</v>
      </c>
    </row>
    <row r="8759" spans="1:33" ht="15" customHeight="1" outlineLevel="1" x14ac:dyDescent="0.3">
      <c r="A8759" s="12">
        <v>8757</v>
      </c>
      <c r="B8759" s="13">
        <v>1</v>
      </c>
      <c r="C8759" s="19">
        <v>1.0956779779276701E-4</v>
      </c>
      <c r="D8759" s="20">
        <v>1.983944774E-4</v>
      </c>
      <c r="E8759" s="21">
        <v>0</v>
      </c>
      <c r="F8759" s="22">
        <v>5.87419817194953E-5</v>
      </c>
      <c r="G8759" s="22">
        <v>1.14155251141553E-4</v>
      </c>
      <c r="H8759" s="26">
        <v>0</v>
      </c>
      <c r="I8759" s="20">
        <v>0.30993017839999998</v>
      </c>
      <c r="J8759" s="24">
        <v>0.68140000000000001</v>
      </c>
      <c r="K8759" s="20">
        <v>5.4541027509999999E-2</v>
      </c>
      <c r="L8759" s="20">
        <v>0.21882877640000001</v>
      </c>
      <c r="M8759" s="20">
        <v>2.6337667400000001E-2</v>
      </c>
      <c r="N8759" s="21">
        <v>0</v>
      </c>
    </row>
    <row r="8760" spans="1:33" ht="15" customHeight="1" outlineLevel="1" x14ac:dyDescent="0.3">
      <c r="A8760" s="12">
        <v>8758</v>
      </c>
      <c r="B8760" s="13">
        <v>1</v>
      </c>
      <c r="C8760" s="19">
        <v>9.7128870282339706E-5</v>
      </c>
      <c r="D8760" s="20">
        <v>2.0344637800000001E-4</v>
      </c>
      <c r="E8760" s="21">
        <v>0</v>
      </c>
      <c r="F8760" s="22">
        <v>3.7594868300476997E-5</v>
      </c>
      <c r="G8760" s="22">
        <v>1.14155251141553E-4</v>
      </c>
      <c r="H8760" s="26">
        <v>0</v>
      </c>
      <c r="I8760" s="20">
        <v>0.27540729250000001</v>
      </c>
      <c r="J8760" s="24">
        <v>0.51639999999999997</v>
      </c>
      <c r="K8760" s="20">
        <v>6.7080594110000002E-2</v>
      </c>
      <c r="L8760" s="20">
        <v>0.21194492919999999</v>
      </c>
      <c r="M8760" s="20">
        <v>2.2318881169999999E-2</v>
      </c>
      <c r="N8760" s="21">
        <v>0</v>
      </c>
    </row>
    <row r="8761" spans="1:33" ht="15" customHeight="1" outlineLevel="1" x14ac:dyDescent="0.3">
      <c r="A8761" s="12">
        <v>8759</v>
      </c>
      <c r="B8761" s="13">
        <v>1</v>
      </c>
      <c r="C8761" s="19">
        <v>1.0512271618153199E-4</v>
      </c>
      <c r="D8761" s="20">
        <v>2.080074056E-4</v>
      </c>
      <c r="E8761" s="21">
        <v>0</v>
      </c>
      <c r="F8761" s="22">
        <v>2.3496792687798098E-5</v>
      </c>
      <c r="G8761" s="22">
        <v>1.14155251141553E-4</v>
      </c>
      <c r="H8761" s="26">
        <v>0</v>
      </c>
      <c r="I8761" s="20">
        <v>0.2449573313</v>
      </c>
      <c r="J8761" s="24">
        <v>0.31969999999999998</v>
      </c>
      <c r="K8761" s="20">
        <v>6.0871682490000002E-2</v>
      </c>
      <c r="L8761" s="20">
        <v>0.2066123715</v>
      </c>
      <c r="M8761" s="20">
        <v>1.150457658E-2</v>
      </c>
      <c r="N8761" s="21">
        <v>0</v>
      </c>
    </row>
    <row r="8762" spans="1:33" ht="15.6" x14ac:dyDescent="0.3">
      <c r="A8762" s="12">
        <v>8760</v>
      </c>
      <c r="B8762" s="13">
        <v>1</v>
      </c>
      <c r="C8762" s="19">
        <v>1.1678146961842599E-4</v>
      </c>
      <c r="D8762" s="20">
        <v>2.104822233E-4</v>
      </c>
      <c r="E8762" s="21">
        <v>0</v>
      </c>
      <c r="F8762" s="27">
        <v>9.3987170751192492E-6</v>
      </c>
      <c r="G8762" s="22">
        <v>1.14155251141553E-4</v>
      </c>
      <c r="H8762" s="23">
        <v>0</v>
      </c>
      <c r="I8762" s="28">
        <v>0.21207130399999999</v>
      </c>
      <c r="J8762" s="24">
        <v>0.16139999999999999</v>
      </c>
      <c r="K8762" s="28">
        <v>6.2210859E-2</v>
      </c>
      <c r="L8762" s="28">
        <v>0.26934264099999999</v>
      </c>
      <c r="M8762" s="20">
        <v>1.337349021E-3</v>
      </c>
      <c r="N8762" s="21">
        <v>0</v>
      </c>
    </row>
    <row r="8763" spans="1:33" ht="15.6" x14ac:dyDescent="0.3">
      <c r="C8763" s="29"/>
      <c r="D8763" s="29"/>
      <c r="E8763" s="29"/>
      <c r="F8763" s="29"/>
    </row>
    <row r="8764" spans="1:33" ht="15.6" x14ac:dyDescent="0.3">
      <c r="A8764" t="s">
        <v>35</v>
      </c>
      <c r="B8764" s="1">
        <f t="shared" ref="B8764:N8764" si="0">SUM(B3:B8762)</f>
        <v>8760</v>
      </c>
      <c r="C8764" s="1">
        <f t="shared" si="0"/>
        <v>1.0001258624047014</v>
      </c>
      <c r="D8764" s="1">
        <f t="shared" si="0"/>
        <v>1.000000000000788</v>
      </c>
      <c r="E8764" s="1">
        <f t="shared" si="0"/>
        <v>1.000000000002599</v>
      </c>
      <c r="F8764" s="1">
        <f t="shared" si="0"/>
        <v>1.0000000000000142</v>
      </c>
      <c r="G8764" s="1">
        <f t="shared" si="0"/>
        <v>1.0000000000000335</v>
      </c>
      <c r="H8764" s="1">
        <f t="shared" si="0"/>
        <v>1136.1775965085596</v>
      </c>
      <c r="I8764" s="1">
        <f t="shared" si="0"/>
        <v>1900.4969820900494</v>
      </c>
      <c r="J8764" s="1">
        <f t="shared" si="0"/>
        <v>4134.0798999999952</v>
      </c>
      <c r="K8764" s="1">
        <f t="shared" si="0"/>
        <v>1895.7268872289869</v>
      </c>
      <c r="L8764" s="1">
        <f t="shared" si="0"/>
        <v>3757.0807157953559</v>
      </c>
      <c r="M8764" s="1">
        <f t="shared" si="0"/>
        <v>834.28810839013852</v>
      </c>
      <c r="N8764" s="1">
        <f t="shared" si="0"/>
        <v>950.74093028391474</v>
      </c>
    </row>
    <row r="8765" spans="1:33" ht="15.6" x14ac:dyDescent="0.3">
      <c r="C8765" s="1">
        <v>1</v>
      </c>
      <c r="D8765" s="1">
        <v>1</v>
      </c>
      <c r="E8765" s="30">
        <v>1</v>
      </c>
      <c r="F8765" s="1">
        <v>1</v>
      </c>
      <c r="G8765" s="1">
        <v>1</v>
      </c>
      <c r="H8765" s="1">
        <f>H8764/8760</f>
        <v>0.12970063887084013</v>
      </c>
      <c r="I8765" s="1">
        <f>I8764/8760</f>
        <v>0.21695171028425222</v>
      </c>
      <c r="J8765" s="1">
        <f>J8764/8760</f>
        <v>0.47192692922374374</v>
      </c>
      <c r="K8765" s="1">
        <f>AVERAGE(K3:K8762)</f>
        <v>0.21640717890741859</v>
      </c>
      <c r="L8765" s="1">
        <f>L8764/8760</f>
        <v>0.42889049267070273</v>
      </c>
      <c r="M8765" s="1">
        <f>AVERAGE(M3:M8762)</f>
        <v>9.5238368537687051E-2</v>
      </c>
      <c r="N8765" s="1">
        <f>AVERAGE(N3:N8762)</f>
        <v>0.10853206966711355</v>
      </c>
    </row>
    <row r="8767" spans="1:33" ht="15.6" x14ac:dyDescent="0.3">
      <c r="B8767" s="31"/>
      <c r="C8767" s="31"/>
      <c r="D8767" s="31"/>
      <c r="E8767" s="31"/>
      <c r="F8767" s="31"/>
      <c r="G8767" s="31"/>
      <c r="H8767" s="31"/>
      <c r="I8767" s="31"/>
      <c r="J8767" s="31"/>
      <c r="K8767" s="31"/>
      <c r="L8767" s="31"/>
      <c r="M8767" s="31"/>
    </row>
    <row r="8768" spans="1:33" ht="15.6" x14ac:dyDescent="0.3">
      <c r="C8768" s="1" t="s">
        <v>36</v>
      </c>
      <c r="D8768" s="1" t="s">
        <v>37</v>
      </c>
      <c r="E8768" s="1" t="s">
        <v>37</v>
      </c>
      <c r="F8768" s="1" t="s">
        <v>38</v>
      </c>
      <c r="G8768" s="1" t="s">
        <v>38</v>
      </c>
      <c r="H8768" s="1" t="s">
        <v>39</v>
      </c>
      <c r="I8768" s="1" t="s">
        <v>39</v>
      </c>
      <c r="J8768" s="1" t="s">
        <v>36</v>
      </c>
      <c r="K8768" s="1" t="s">
        <v>36</v>
      </c>
      <c r="M8768" s="1" t="s">
        <v>40</v>
      </c>
      <c r="N8768" s="1"/>
      <c r="O8768" s="1"/>
      <c r="P8768" s="1"/>
      <c r="Q8768" s="1"/>
      <c r="R8768" s="1"/>
      <c r="S8768" s="1"/>
      <c r="T8768" s="1"/>
      <c r="U8768" s="1"/>
      <c r="V8768" s="1"/>
      <c r="W8768" s="1"/>
      <c r="X8768" s="1"/>
      <c r="Y8768" s="1"/>
      <c r="Z8768" s="1"/>
      <c r="AA8768" s="1"/>
      <c r="AB8768" s="1"/>
      <c r="AC8768" s="1"/>
      <c r="AD8768" s="1"/>
      <c r="AE8768" s="1"/>
      <c r="AF8768" s="1"/>
      <c r="AG8768" s="1"/>
    </row>
    <row r="8769" spans="4:7" ht="15.6" x14ac:dyDescent="0.3">
      <c r="D8769" s="1"/>
      <c r="E8769" s="1"/>
      <c r="F8769" s="1"/>
      <c r="G8769" s="1"/>
    </row>
    <row r="8770" spans="4:7" ht="15.6" x14ac:dyDescent="0.3">
      <c r="D8770" s="1"/>
      <c r="E8770" s="1"/>
      <c r="F8770" s="1"/>
      <c r="G8770" s="1"/>
    </row>
    <row r="8771" spans="4:7" ht="15.6" x14ac:dyDescent="0.3">
      <c r="D8771" s="1"/>
      <c r="E8771" s="1"/>
      <c r="F8771" s="1"/>
      <c r="G8771" s="1"/>
    </row>
    <row r="8772" spans="4:7" ht="15.6" x14ac:dyDescent="0.3">
      <c r="D8772" s="1"/>
      <c r="E8772" s="1"/>
      <c r="F8772" s="1"/>
      <c r="G8772" s="1"/>
    </row>
    <row r="8773" spans="4:7" ht="15.6" x14ac:dyDescent="0.3">
      <c r="D8773" s="1"/>
      <c r="E8773" s="1"/>
      <c r="F8773" s="1"/>
      <c r="G8773" s="1"/>
    </row>
    <row r="8774" spans="4:7" ht="15.6" x14ac:dyDescent="0.3">
      <c r="D8774" s="1"/>
      <c r="E8774" s="1"/>
      <c r="F8774" s="1"/>
      <c r="G8774" s="1"/>
    </row>
    <row r="8775" spans="4:7" ht="15.6" x14ac:dyDescent="0.3">
      <c r="D8775" s="1"/>
      <c r="E8775" s="1"/>
      <c r="F8775" s="1"/>
      <c r="G8775" s="1"/>
    </row>
    <row r="8776" spans="4:7" ht="15.6" x14ac:dyDescent="0.3">
      <c r="D8776" s="1"/>
      <c r="E8776" s="1"/>
      <c r="F8776" s="1"/>
      <c r="G8776" s="1"/>
    </row>
    <row r="8791" spans="10:10" ht="15.6" x14ac:dyDescent="0.3">
      <c r="J8791" s="1">
        <f>SUM(J29:J8762)</f>
        <v>4118.9816999999939</v>
      </c>
    </row>
    <row r="8792" spans="10:10" ht="15.6" x14ac:dyDescent="0.3">
      <c r="J8792" s="1">
        <f>J8791/8760</f>
        <v>0.47020339041095821</v>
      </c>
    </row>
    <row r="8794" spans="10:10" ht="15.6" x14ac:dyDescent="0.3">
      <c r="J8794" s="31"/>
    </row>
    <row r="8795" spans="10:10" ht="15.6" x14ac:dyDescent="0.3">
      <c r="J8795" s="1" t="s">
        <v>41</v>
      </c>
    </row>
  </sheetData>
  <mergeCells count="2">
    <mergeCell ref="C1:G1"/>
    <mergeCell ref="H1:N1"/>
  </mergeCells>
  <pageMargins left="0.7" right="0.7" top="0.75" bottom="0.75" header="0.51180555555555496" footer="0.51180555555555496"/>
  <pageSetup orientation="landscape" horizontalDpi="300" verticalDpi="300"/>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ABF8F"/>
  </sheetPr>
  <dimension ref="A1:AB87"/>
  <sheetViews>
    <sheetView zoomScaleNormal="100" workbookViewId="0">
      <selection activeCellId="1" sqref="C6:C12 A1"/>
    </sheetView>
  </sheetViews>
  <sheetFormatPr baseColWidth="10" defaultColWidth="9.6328125" defaultRowHeight="15" x14ac:dyDescent="0.25"/>
  <cols>
    <col min="1" max="1" width="27.08984375" customWidth="1"/>
    <col min="2" max="2" width="19.1796875" customWidth="1"/>
    <col min="3" max="3" width="30" customWidth="1"/>
    <col min="4" max="4" width="20" customWidth="1"/>
    <col min="5" max="5" width="16" customWidth="1"/>
    <col min="6" max="7" width="10.54296875" customWidth="1"/>
    <col min="8" max="8" width="12.08984375" customWidth="1"/>
    <col min="9" max="11" width="10.54296875" customWidth="1"/>
    <col min="12" max="12" width="11.54296875" customWidth="1"/>
    <col min="13" max="26" width="10.54296875" customWidth="1"/>
    <col min="27" max="64" width="11.1796875" customWidth="1"/>
  </cols>
  <sheetData>
    <row r="1" spans="1:28" ht="15.6" x14ac:dyDescent="0.3">
      <c r="G1" s="1" t="s">
        <v>42</v>
      </c>
      <c r="I1" s="1" t="s">
        <v>43</v>
      </c>
    </row>
    <row r="2" spans="1:28" ht="15.6" x14ac:dyDescent="0.3">
      <c r="A2" s="32" t="s">
        <v>44</v>
      </c>
      <c r="B2" s="33" t="s">
        <v>45</v>
      </c>
      <c r="C2" s="33" t="s">
        <v>46</v>
      </c>
      <c r="D2" s="34" t="s">
        <v>47</v>
      </c>
      <c r="E2" s="34" t="s">
        <v>48</v>
      </c>
      <c r="F2" s="34" t="s">
        <v>49</v>
      </c>
      <c r="G2" s="35" t="s">
        <v>50</v>
      </c>
    </row>
    <row r="3" spans="1:28" ht="15.6" x14ac:dyDescent="0.3">
      <c r="A3" s="14" t="s">
        <v>51</v>
      </c>
      <c r="B3" s="7">
        <v>0</v>
      </c>
      <c r="C3" s="36">
        <v>0</v>
      </c>
      <c r="D3" s="36">
        <v>0</v>
      </c>
      <c r="E3" s="36">
        <v>0</v>
      </c>
      <c r="F3" s="36">
        <v>0</v>
      </c>
      <c r="G3" s="37">
        <v>0</v>
      </c>
      <c r="H3" s="38"/>
      <c r="I3" s="1"/>
      <c r="J3" s="1"/>
      <c r="K3" s="1"/>
      <c r="L3" s="1"/>
      <c r="M3" s="1"/>
      <c r="N3" s="1"/>
      <c r="O3" s="1"/>
      <c r="P3" s="1"/>
      <c r="Q3" s="1"/>
      <c r="R3" s="1"/>
      <c r="S3" s="1"/>
      <c r="T3" s="1"/>
      <c r="U3" s="1"/>
    </row>
    <row r="4" spans="1:28" ht="15.6" x14ac:dyDescent="0.3">
      <c r="A4" s="14" t="s">
        <v>52</v>
      </c>
      <c r="B4" s="7">
        <v>0</v>
      </c>
      <c r="C4" s="36">
        <v>1000000</v>
      </c>
      <c r="D4" s="36">
        <v>0.3448</v>
      </c>
      <c r="E4" s="36">
        <v>0.3448</v>
      </c>
      <c r="F4" s="36">
        <v>8.2366043999999999E-2</v>
      </c>
      <c r="G4" s="37">
        <v>8.2366043999999999E-2</v>
      </c>
      <c r="H4" s="38"/>
      <c r="I4" s="1"/>
      <c r="J4" s="1"/>
      <c r="K4" s="1"/>
      <c r="L4" s="1"/>
      <c r="M4" s="1"/>
      <c r="N4" s="39"/>
      <c r="O4" s="1"/>
      <c r="P4" s="1"/>
      <c r="Q4" s="1"/>
      <c r="R4" s="1"/>
      <c r="S4" s="1"/>
      <c r="T4" s="1"/>
      <c r="U4" s="1"/>
    </row>
    <row r="5" spans="1:28" ht="15.6" x14ac:dyDescent="0.3">
      <c r="A5" s="14" t="s">
        <v>53</v>
      </c>
      <c r="B5" s="7">
        <v>0</v>
      </c>
      <c r="C5" s="36">
        <v>1000000</v>
      </c>
      <c r="D5" s="36">
        <v>0.31480000000000002</v>
      </c>
      <c r="E5" s="36">
        <v>0.31480000000000002</v>
      </c>
      <c r="F5" s="36">
        <v>7.9743787999999996E-2</v>
      </c>
      <c r="G5" s="37">
        <v>7.9743787999999996E-2</v>
      </c>
      <c r="H5" s="38"/>
      <c r="I5" s="1"/>
      <c r="J5" s="1"/>
      <c r="K5" s="1"/>
      <c r="L5" s="1"/>
      <c r="M5" s="1"/>
      <c r="N5" s="39"/>
      <c r="O5" s="1"/>
      <c r="P5" s="1"/>
      <c r="Q5" s="1"/>
      <c r="R5" s="1"/>
      <c r="S5" s="1"/>
      <c r="T5" s="1"/>
      <c r="U5" s="1"/>
    </row>
    <row r="6" spans="1:28" ht="15.6" x14ac:dyDescent="0.3">
      <c r="A6" s="14" t="s">
        <v>54</v>
      </c>
      <c r="B6" s="7">
        <v>0</v>
      </c>
      <c r="C6" s="36">
        <v>1000000</v>
      </c>
      <c r="D6" s="36">
        <v>0</v>
      </c>
      <c r="E6" s="36">
        <v>0</v>
      </c>
      <c r="F6" s="36">
        <v>0.22571428599999999</v>
      </c>
      <c r="G6" s="37">
        <v>0.22571428599999999</v>
      </c>
      <c r="H6" s="1"/>
      <c r="I6" s="1"/>
      <c r="J6" s="1"/>
      <c r="K6" s="1"/>
      <c r="L6" s="1"/>
      <c r="M6" s="1"/>
      <c r="N6" s="1"/>
      <c r="O6" s="1"/>
      <c r="P6" s="1"/>
      <c r="Q6" s="1"/>
      <c r="R6" s="1"/>
      <c r="S6" s="1"/>
      <c r="T6" s="1"/>
      <c r="U6" s="1"/>
    </row>
    <row r="7" spans="1:28" ht="15.6" x14ac:dyDescent="0.3">
      <c r="A7" s="14" t="s">
        <v>55</v>
      </c>
      <c r="B7" s="7">
        <v>0</v>
      </c>
      <c r="C7" s="36">
        <v>1000000</v>
      </c>
      <c r="D7" s="36">
        <v>0</v>
      </c>
      <c r="E7" s="36">
        <v>0</v>
      </c>
      <c r="F7" s="36">
        <v>0.24</v>
      </c>
      <c r="G7" s="37">
        <v>0.24</v>
      </c>
      <c r="H7" s="1"/>
      <c r="I7" s="1"/>
      <c r="J7" s="1"/>
      <c r="K7" s="1"/>
      <c r="L7" s="1"/>
      <c r="M7" s="1"/>
      <c r="N7" s="1"/>
      <c r="O7" s="1"/>
      <c r="P7" s="1"/>
      <c r="Q7" s="1"/>
      <c r="R7" s="1"/>
      <c r="S7" s="1"/>
      <c r="T7" s="1"/>
      <c r="U7" s="1"/>
    </row>
    <row r="8" spans="1:28" ht="15.6" x14ac:dyDescent="0.3">
      <c r="A8" s="14" t="s">
        <v>56</v>
      </c>
      <c r="B8" s="7">
        <v>0</v>
      </c>
      <c r="C8" s="36">
        <v>1000000</v>
      </c>
      <c r="D8" s="36">
        <v>0.3115</v>
      </c>
      <c r="E8" s="36">
        <v>0.3115</v>
      </c>
      <c r="F8" s="36">
        <v>5.6740266999999997E-2</v>
      </c>
      <c r="G8" s="37">
        <v>5.6740266999999997E-2</v>
      </c>
      <c r="H8" s="1"/>
      <c r="I8" s="38"/>
      <c r="J8" s="1"/>
      <c r="K8" s="1"/>
      <c r="L8" s="1"/>
      <c r="M8" s="1"/>
      <c r="N8" s="1"/>
      <c r="O8" s="1"/>
      <c r="P8" s="1"/>
      <c r="Q8" s="1"/>
      <c r="R8" s="1"/>
      <c r="S8" s="1"/>
      <c r="T8" s="1"/>
      <c r="U8" s="1"/>
    </row>
    <row r="9" spans="1:28" ht="15.6" x14ac:dyDescent="0.3">
      <c r="A9" s="14" t="s">
        <v>57</v>
      </c>
      <c r="B9" s="7">
        <v>0</v>
      </c>
      <c r="C9" s="36">
        <v>1000000</v>
      </c>
      <c r="D9" s="36">
        <v>0.2666</v>
      </c>
      <c r="E9" s="36">
        <v>0.2666</v>
      </c>
      <c r="F9" s="36">
        <v>4.1454117999999998E-2</v>
      </c>
      <c r="G9" s="37">
        <v>4.1454117999999998E-2</v>
      </c>
      <c r="H9" s="38"/>
      <c r="I9" s="38"/>
      <c r="J9" s="1"/>
      <c r="K9" s="1"/>
      <c r="L9" s="1"/>
      <c r="M9" s="1"/>
      <c r="N9" s="1"/>
      <c r="O9" s="1"/>
      <c r="P9" s="1"/>
      <c r="Q9" s="1"/>
      <c r="R9" s="1"/>
      <c r="S9" s="1"/>
      <c r="T9" s="1"/>
      <c r="U9" s="1"/>
    </row>
    <row r="10" spans="1:28" ht="15.6" x14ac:dyDescent="0.3">
      <c r="A10" s="14" t="s">
        <v>58</v>
      </c>
      <c r="B10" s="7">
        <v>0</v>
      </c>
      <c r="C10" s="36">
        <v>1000000</v>
      </c>
      <c r="D10" s="36">
        <v>0</v>
      </c>
      <c r="E10" s="36">
        <v>0</v>
      </c>
      <c r="F10" s="36">
        <v>0.197142857</v>
      </c>
      <c r="G10" s="37">
        <v>0.197142857</v>
      </c>
      <c r="H10" s="1"/>
      <c r="I10" s="1"/>
      <c r="J10" s="1"/>
      <c r="K10" s="1"/>
      <c r="L10" s="1"/>
      <c r="M10" s="1"/>
      <c r="N10" s="1"/>
      <c r="O10" s="1"/>
      <c r="P10" s="1"/>
      <c r="Q10" s="1"/>
      <c r="R10" s="1"/>
      <c r="S10" s="1"/>
      <c r="T10" s="1"/>
      <c r="U10" s="1"/>
    </row>
    <row r="11" spans="1:28" ht="15.6" x14ac:dyDescent="0.3">
      <c r="A11" s="14" t="s">
        <v>59</v>
      </c>
      <c r="B11" s="40">
        <v>322767.39</v>
      </c>
      <c r="C11" s="41">
        <v>0</v>
      </c>
      <c r="D11" s="41">
        <v>1.18E-2</v>
      </c>
      <c r="E11" s="41">
        <v>1.18E-2</v>
      </c>
      <c r="F11" s="41">
        <v>1.754033E-2</v>
      </c>
      <c r="G11" s="42">
        <v>2.664E-2</v>
      </c>
      <c r="H11" s="38"/>
      <c r="I11" s="38"/>
      <c r="J11" s="1"/>
      <c r="K11" s="1"/>
      <c r="L11" s="1"/>
      <c r="M11" s="1"/>
      <c r="N11" s="39"/>
      <c r="O11" s="1"/>
      <c r="P11" s="1"/>
      <c r="Q11" s="1"/>
      <c r="R11" s="1"/>
      <c r="S11" s="1"/>
      <c r="T11" s="1"/>
      <c r="U11" s="1"/>
    </row>
    <row r="12" spans="1:28" ht="15.6" x14ac:dyDescent="0.3">
      <c r="A12" s="14" t="s">
        <v>60</v>
      </c>
      <c r="B12" s="40">
        <v>172984.62</v>
      </c>
      <c r="C12" s="41">
        <v>0</v>
      </c>
      <c r="D12" s="41">
        <v>1.18E-2</v>
      </c>
      <c r="E12" s="41">
        <v>1.18E-2</v>
      </c>
      <c r="F12" s="41">
        <v>7.6131200000000001E-3</v>
      </c>
      <c r="G12" s="42">
        <v>4.6740000000000002E-3</v>
      </c>
      <c r="H12" s="1"/>
      <c r="I12" s="1"/>
      <c r="J12" s="1"/>
      <c r="K12" s="1"/>
      <c r="L12" s="1"/>
      <c r="M12" s="1"/>
      <c r="N12" s="39"/>
      <c r="O12" s="1"/>
      <c r="P12" s="1"/>
      <c r="Q12" s="1"/>
      <c r="R12" s="1"/>
      <c r="S12" s="1"/>
      <c r="T12" s="1"/>
      <c r="U12" s="1"/>
    </row>
    <row r="13" spans="1:28" ht="15.6" x14ac:dyDescent="0.3">
      <c r="A13" s="14" t="s">
        <v>61</v>
      </c>
      <c r="B13" s="40">
        <v>57777.84</v>
      </c>
      <c r="C13" s="41">
        <v>0</v>
      </c>
      <c r="D13" s="41">
        <v>0.15010000000000001</v>
      </c>
      <c r="E13" s="41">
        <v>0.15010000000000001</v>
      </c>
      <c r="F13" s="41">
        <v>8.5457299999999996E-3</v>
      </c>
      <c r="G13" s="42">
        <v>2.664E-2</v>
      </c>
      <c r="H13" s="1"/>
      <c r="I13" s="1"/>
      <c r="J13" s="43"/>
      <c r="K13" s="1"/>
      <c r="L13" s="1"/>
      <c r="M13" s="1"/>
      <c r="N13" s="39"/>
      <c r="O13" s="1"/>
      <c r="P13" s="1"/>
      <c r="Q13" s="1"/>
      <c r="R13" s="1"/>
      <c r="S13" s="1"/>
      <c r="T13" s="1"/>
      <c r="U13" s="1"/>
    </row>
    <row r="14" spans="1:28" ht="15.6" x14ac:dyDescent="0.3">
      <c r="A14" s="14" t="s">
        <v>62</v>
      </c>
      <c r="B14" s="7">
        <v>0</v>
      </c>
      <c r="C14" s="36">
        <v>10000000</v>
      </c>
      <c r="D14" s="36">
        <v>0.40139999999999998</v>
      </c>
      <c r="E14" s="36">
        <v>0.40139999999999998</v>
      </c>
      <c r="F14" s="36">
        <v>1.7642353E-2</v>
      </c>
      <c r="G14" s="37">
        <v>1.7642353E-2</v>
      </c>
      <c r="H14" s="43"/>
      <c r="I14" s="1"/>
      <c r="J14" s="1"/>
      <c r="K14" s="1"/>
      <c r="L14" s="1"/>
      <c r="M14" s="1"/>
      <c r="N14" s="1"/>
      <c r="O14" s="1"/>
      <c r="P14" s="1"/>
      <c r="Q14" s="1"/>
      <c r="R14" s="1"/>
      <c r="S14" s="1"/>
      <c r="T14" s="1"/>
      <c r="U14" s="1"/>
    </row>
    <row r="15" spans="1:28" ht="15.6" x14ac:dyDescent="0.3">
      <c r="A15" s="14" t="s">
        <v>63</v>
      </c>
      <c r="B15" s="7">
        <v>0</v>
      </c>
      <c r="C15" s="36">
        <v>10000000</v>
      </c>
      <c r="D15" s="36">
        <v>3.8999999999999998E-3</v>
      </c>
      <c r="E15" s="36">
        <v>3.8999999999999998E-3</v>
      </c>
      <c r="F15" s="36">
        <v>3.8764559999999999E-3</v>
      </c>
      <c r="G15" s="37">
        <v>3.8764559999999999E-3</v>
      </c>
      <c r="H15" s="44"/>
      <c r="I15" s="45"/>
      <c r="J15" s="45"/>
      <c r="K15" s="45"/>
      <c r="L15" s="45"/>
      <c r="M15" s="45"/>
      <c r="N15" s="45"/>
      <c r="O15" s="45"/>
      <c r="P15" s="45"/>
      <c r="Q15" s="45"/>
      <c r="R15" s="45"/>
      <c r="S15" s="45"/>
      <c r="T15" s="45"/>
      <c r="U15" s="45"/>
      <c r="V15" s="46"/>
      <c r="W15" s="46"/>
      <c r="X15" s="46"/>
      <c r="Y15" s="46"/>
      <c r="Z15" s="46"/>
      <c r="AA15" s="46"/>
      <c r="AB15" s="46"/>
    </row>
    <row r="16" spans="1:28" ht="15.6" x14ac:dyDescent="0.3">
      <c r="A16" s="14" t="s">
        <v>64</v>
      </c>
      <c r="B16" s="7">
        <v>0</v>
      </c>
      <c r="C16" s="36">
        <v>1000000</v>
      </c>
      <c r="D16" s="36">
        <v>0</v>
      </c>
      <c r="E16" s="36">
        <v>0</v>
      </c>
      <c r="F16" s="36">
        <v>0.17714285699999999</v>
      </c>
      <c r="G16" s="37">
        <v>0.17714285699999999</v>
      </c>
      <c r="H16" s="43"/>
      <c r="I16" s="1"/>
      <c r="J16" s="1"/>
      <c r="K16" s="1"/>
      <c r="L16" s="1"/>
      <c r="M16" s="1"/>
      <c r="N16" s="1"/>
      <c r="O16" s="1"/>
      <c r="P16" s="1"/>
      <c r="Q16" s="1"/>
      <c r="R16" s="1"/>
      <c r="S16" s="1"/>
      <c r="T16" s="1"/>
      <c r="U16" s="1"/>
    </row>
    <row r="17" spans="1:26" ht="15.6" x14ac:dyDescent="0.3">
      <c r="A17" s="14" t="s">
        <v>65</v>
      </c>
      <c r="B17" s="7">
        <v>0</v>
      </c>
      <c r="C17" s="36">
        <v>1000000</v>
      </c>
      <c r="D17" s="36">
        <v>0</v>
      </c>
      <c r="E17" s="36">
        <v>0</v>
      </c>
      <c r="F17" s="36">
        <v>0.21142857100000001</v>
      </c>
      <c r="G17" s="37">
        <v>0.21142857100000001</v>
      </c>
      <c r="H17" s="43"/>
      <c r="I17" s="1"/>
      <c r="J17" s="1"/>
      <c r="K17" s="1"/>
      <c r="L17" s="1"/>
      <c r="M17" s="1"/>
      <c r="N17" s="1"/>
      <c r="O17" s="1"/>
      <c r="P17" s="1"/>
      <c r="Q17" s="1"/>
      <c r="R17" s="1"/>
      <c r="S17" s="1"/>
      <c r="T17" s="1"/>
      <c r="U17" s="1"/>
    </row>
    <row r="18" spans="1:26" ht="15.6" x14ac:dyDescent="0.3">
      <c r="A18" s="14" t="s">
        <v>66</v>
      </c>
      <c r="B18" s="7">
        <v>0</v>
      </c>
      <c r="C18" s="36">
        <v>10000000</v>
      </c>
      <c r="D18" s="36">
        <v>0</v>
      </c>
      <c r="E18" s="36">
        <v>0</v>
      </c>
      <c r="F18" s="36">
        <v>0</v>
      </c>
      <c r="G18" s="37">
        <v>0</v>
      </c>
      <c r="H18" s="1"/>
      <c r="I18" s="47"/>
      <c r="J18" s="1"/>
      <c r="K18" s="1"/>
      <c r="L18" s="1"/>
      <c r="M18" s="1"/>
      <c r="N18" s="1"/>
      <c r="O18" s="1"/>
      <c r="P18" s="1"/>
      <c r="Q18" s="1"/>
      <c r="R18" s="1"/>
      <c r="S18" s="1"/>
      <c r="T18" s="1"/>
      <c r="U18" s="1"/>
    </row>
    <row r="19" spans="1:26" ht="15.6" x14ac:dyDescent="0.3">
      <c r="A19" s="14" t="s">
        <v>67</v>
      </c>
      <c r="B19" s="7">
        <v>0</v>
      </c>
      <c r="C19" s="36">
        <v>10000000</v>
      </c>
      <c r="D19" s="36">
        <v>0</v>
      </c>
      <c r="E19" s="36">
        <v>0</v>
      </c>
      <c r="F19" s="36">
        <v>0</v>
      </c>
      <c r="G19" s="37">
        <v>0</v>
      </c>
      <c r="H19" s="1"/>
      <c r="I19" s="1"/>
      <c r="J19" s="1"/>
      <c r="K19" s="1"/>
      <c r="L19" s="1"/>
      <c r="M19" s="1"/>
      <c r="N19" s="1"/>
      <c r="O19" s="1"/>
      <c r="P19" s="1"/>
      <c r="Q19" s="1"/>
      <c r="R19" s="1"/>
      <c r="S19" s="1"/>
      <c r="T19" s="1"/>
      <c r="U19" s="1"/>
    </row>
    <row r="20" spans="1:26" ht="15.6" x14ac:dyDescent="0.3">
      <c r="A20" s="14" t="s">
        <v>68</v>
      </c>
      <c r="B20" s="7">
        <v>0</v>
      </c>
      <c r="C20" s="36">
        <v>10000000</v>
      </c>
      <c r="D20" s="36">
        <v>0</v>
      </c>
      <c r="E20" s="36">
        <v>0</v>
      </c>
      <c r="F20" s="36">
        <v>0</v>
      </c>
      <c r="G20" s="37">
        <v>0</v>
      </c>
      <c r="H20" s="1"/>
      <c r="I20" s="1"/>
      <c r="J20" s="1"/>
      <c r="K20" s="1"/>
      <c r="L20" s="1"/>
      <c r="M20" s="1"/>
      <c r="N20" s="1"/>
      <c r="O20" s="1"/>
      <c r="P20" s="1"/>
      <c r="Q20" s="1"/>
      <c r="R20" s="1"/>
      <c r="S20" s="1"/>
      <c r="T20" s="1"/>
      <c r="U20" s="1"/>
    </row>
    <row r="21" spans="1:26" ht="15.6" x14ac:dyDescent="0.3">
      <c r="A21" s="14" t="s">
        <v>69</v>
      </c>
      <c r="B21" s="7">
        <v>0</v>
      </c>
      <c r="C21" s="36">
        <v>10000000</v>
      </c>
      <c r="D21" s="36">
        <v>0</v>
      </c>
      <c r="E21" s="36">
        <v>0</v>
      </c>
      <c r="F21" s="36">
        <v>0</v>
      </c>
      <c r="G21" s="37">
        <v>0</v>
      </c>
      <c r="H21" s="1"/>
      <c r="I21" s="1"/>
      <c r="J21" s="1"/>
      <c r="K21" s="1"/>
      <c r="L21" s="1"/>
      <c r="M21" s="1"/>
      <c r="N21" s="1"/>
      <c r="O21" s="1"/>
      <c r="P21" s="1"/>
      <c r="Q21" s="1"/>
      <c r="R21" s="1"/>
      <c r="S21" s="1"/>
      <c r="T21" s="1"/>
      <c r="U21" s="1"/>
    </row>
    <row r="22" spans="1:26" ht="15.6" x14ac:dyDescent="0.3">
      <c r="A22" s="14" t="s">
        <v>70</v>
      </c>
      <c r="B22" s="7">
        <v>0</v>
      </c>
      <c r="C22" s="36">
        <v>10000000</v>
      </c>
      <c r="D22" s="36">
        <v>0</v>
      </c>
      <c r="E22" s="36">
        <v>0</v>
      </c>
      <c r="F22" s="36">
        <v>0</v>
      </c>
      <c r="G22" s="37">
        <v>0</v>
      </c>
      <c r="H22" s="1"/>
      <c r="I22" s="1"/>
      <c r="J22" s="1"/>
      <c r="K22" s="1"/>
      <c r="L22" s="1"/>
      <c r="M22" s="1"/>
      <c r="N22" s="1"/>
      <c r="O22" s="1"/>
      <c r="P22" s="1"/>
      <c r="Q22" s="1"/>
      <c r="R22" s="1"/>
      <c r="S22" s="1"/>
      <c r="T22" s="1"/>
      <c r="U22" s="1"/>
    </row>
    <row r="23" spans="1:26" ht="15.6" x14ac:dyDescent="0.3">
      <c r="A23" s="14" t="s">
        <v>71</v>
      </c>
      <c r="B23" s="7">
        <v>0</v>
      </c>
      <c r="C23" s="36">
        <v>10000000</v>
      </c>
      <c r="D23" s="36">
        <v>0</v>
      </c>
      <c r="E23" s="36">
        <v>0</v>
      </c>
      <c r="F23" s="36">
        <v>0</v>
      </c>
      <c r="G23" s="37">
        <v>0</v>
      </c>
      <c r="H23" s="1"/>
      <c r="I23" s="1"/>
      <c r="J23" s="1"/>
      <c r="K23" s="1"/>
      <c r="L23" s="1"/>
      <c r="M23" s="1"/>
      <c r="N23" s="1"/>
      <c r="O23" s="1"/>
      <c r="P23" s="1"/>
      <c r="Q23" s="1"/>
      <c r="R23" s="1"/>
      <c r="S23" s="1"/>
      <c r="T23" s="1"/>
      <c r="U23" s="1"/>
    </row>
    <row r="24" spans="1:26" ht="15.6" x14ac:dyDescent="0.3">
      <c r="A24" s="14" t="s">
        <v>72</v>
      </c>
      <c r="B24" s="7">
        <v>0</v>
      </c>
      <c r="C24" s="36">
        <v>0</v>
      </c>
      <c r="D24" s="36">
        <v>0</v>
      </c>
      <c r="E24" s="36">
        <v>0</v>
      </c>
      <c r="F24" s="36">
        <v>0</v>
      </c>
      <c r="G24" s="37">
        <v>0</v>
      </c>
    </row>
    <row r="25" spans="1:26" ht="15.6" x14ac:dyDescent="0.3">
      <c r="A25" s="14" t="s">
        <v>73</v>
      </c>
      <c r="B25" s="7">
        <v>0</v>
      </c>
      <c r="C25" s="36">
        <v>0</v>
      </c>
      <c r="D25" s="36">
        <v>0</v>
      </c>
      <c r="E25" s="36">
        <v>0</v>
      </c>
      <c r="F25" s="36">
        <v>0</v>
      </c>
      <c r="G25" s="37">
        <v>0</v>
      </c>
    </row>
    <row r="26" spans="1:26" ht="15.6" x14ac:dyDescent="0.3">
      <c r="A26" s="14" t="s">
        <v>74</v>
      </c>
      <c r="B26" s="7">
        <v>0</v>
      </c>
      <c r="C26" s="36">
        <v>0</v>
      </c>
      <c r="D26" s="36">
        <v>0</v>
      </c>
      <c r="E26" s="36">
        <v>0</v>
      </c>
      <c r="F26" s="36">
        <v>0</v>
      </c>
      <c r="G26" s="37">
        <v>0</v>
      </c>
    </row>
    <row r="27" spans="1:26" ht="15.6" x14ac:dyDescent="0.3">
      <c r="A27" s="48" t="s">
        <v>75</v>
      </c>
      <c r="B27" s="49">
        <v>0</v>
      </c>
      <c r="C27" s="49">
        <v>0</v>
      </c>
      <c r="D27" s="50">
        <v>0</v>
      </c>
      <c r="E27" s="50">
        <v>0</v>
      </c>
      <c r="F27" s="50">
        <v>0</v>
      </c>
      <c r="G27" s="51">
        <v>0</v>
      </c>
    </row>
    <row r="28" spans="1:26" ht="15.6" x14ac:dyDescent="0.3">
      <c r="A28" s="52"/>
      <c r="B28" s="1"/>
      <c r="C28" s="1"/>
      <c r="D28" s="53"/>
      <c r="E28" s="53"/>
      <c r="F28" s="1"/>
    </row>
    <row r="29" spans="1:26" ht="15.6" x14ac:dyDescent="0.3">
      <c r="A29" s="54"/>
      <c r="B29" s="55"/>
      <c r="C29" s="55"/>
      <c r="D29" s="55"/>
      <c r="E29" s="56"/>
      <c r="F29" s="1"/>
    </row>
    <row r="30" spans="1:26" ht="15" customHeight="1" x14ac:dyDescent="0.4">
      <c r="A30" s="57" t="s">
        <v>76</v>
      </c>
      <c r="B30" s="31"/>
      <c r="C30" s="31"/>
      <c r="D30" s="31"/>
      <c r="E30" s="31"/>
      <c r="F30" s="31"/>
      <c r="G30" s="31"/>
      <c r="H30" s="31"/>
      <c r="I30" s="31"/>
      <c r="J30" s="31"/>
      <c r="K30" s="31"/>
      <c r="L30" s="31"/>
      <c r="M30" s="31"/>
      <c r="N30" s="31"/>
      <c r="O30" s="31"/>
      <c r="P30" s="31"/>
      <c r="Q30" s="31"/>
      <c r="R30" s="31"/>
      <c r="S30" s="31"/>
      <c r="T30" s="31"/>
      <c r="U30" s="31"/>
      <c r="V30" s="31"/>
      <c r="W30" s="31"/>
      <c r="X30" s="31"/>
      <c r="Y30" s="31"/>
      <c r="Z30" s="31"/>
    </row>
    <row r="31" spans="1:26" ht="15.6" x14ac:dyDescent="0.3">
      <c r="A31" s="58" t="s">
        <v>77</v>
      </c>
    </row>
    <row r="32" spans="1:26" ht="15.6" x14ac:dyDescent="0.3">
      <c r="A32" s="43" t="s">
        <v>78</v>
      </c>
    </row>
    <row r="33" spans="1:4" ht="15.6" x14ac:dyDescent="0.3">
      <c r="A33" s="59" t="s">
        <v>79</v>
      </c>
    </row>
    <row r="34" spans="1:4" ht="15.6" x14ac:dyDescent="0.3">
      <c r="A34" s="59" t="s">
        <v>80</v>
      </c>
      <c r="D34" s="43" t="s">
        <v>81</v>
      </c>
    </row>
    <row r="35" spans="1:4" ht="15.6" x14ac:dyDescent="0.3">
      <c r="A35" s="59"/>
      <c r="C35" s="1" t="s">
        <v>82</v>
      </c>
      <c r="D35" s="1" t="s">
        <v>83</v>
      </c>
    </row>
    <row r="36" spans="1:4" ht="15.6" x14ac:dyDescent="0.3">
      <c r="A36" s="1" t="s">
        <v>84</v>
      </c>
      <c r="C36" s="1" t="s">
        <v>85</v>
      </c>
      <c r="D36" s="1" t="s">
        <v>86</v>
      </c>
    </row>
    <row r="37" spans="1:4" ht="15.6" x14ac:dyDescent="0.3">
      <c r="A37" s="1" t="s">
        <v>87</v>
      </c>
      <c r="B37" s="60"/>
      <c r="C37" s="1" t="s">
        <v>88</v>
      </c>
      <c r="D37" s="1" t="s">
        <v>89</v>
      </c>
    </row>
    <row r="38" spans="1:4" ht="15.6" x14ac:dyDescent="0.3">
      <c r="A38" s="1" t="s">
        <v>90</v>
      </c>
      <c r="B38" s="60"/>
      <c r="C38" s="1" t="s">
        <v>91</v>
      </c>
    </row>
    <row r="39" spans="1:4" ht="15.6" x14ac:dyDescent="0.3">
      <c r="A39" s="1" t="s">
        <v>92</v>
      </c>
      <c r="C39" s="1" t="s">
        <v>93</v>
      </c>
      <c r="D39" s="1" t="s">
        <v>94</v>
      </c>
    </row>
    <row r="40" spans="1:4" ht="15.6" x14ac:dyDescent="0.3">
      <c r="A40" s="1" t="s">
        <v>95</v>
      </c>
      <c r="B40" s="60"/>
      <c r="C40" s="1" t="s">
        <v>96</v>
      </c>
    </row>
    <row r="41" spans="1:4" ht="15.6" x14ac:dyDescent="0.3">
      <c r="A41" s="1" t="s">
        <v>92</v>
      </c>
      <c r="B41" s="61"/>
      <c r="C41" s="1" t="s">
        <v>97</v>
      </c>
    </row>
    <row r="42" spans="1:4" ht="15.6" x14ac:dyDescent="0.3">
      <c r="A42" s="1" t="s">
        <v>92</v>
      </c>
    </row>
    <row r="44" spans="1:4" ht="15.6" x14ac:dyDescent="0.3">
      <c r="A44" s="43" t="s">
        <v>98</v>
      </c>
    </row>
    <row r="45" spans="1:4" ht="15.6" x14ac:dyDescent="0.3">
      <c r="A45" s="59" t="s">
        <v>99</v>
      </c>
    </row>
    <row r="46" spans="1:4" ht="15.6" x14ac:dyDescent="0.3">
      <c r="C46" s="1" t="s">
        <v>100</v>
      </c>
    </row>
    <row r="47" spans="1:4" ht="15.6" x14ac:dyDescent="0.3">
      <c r="A47" s="1" t="s">
        <v>101</v>
      </c>
      <c r="C47" s="1" t="s">
        <v>102</v>
      </c>
    </row>
    <row r="48" spans="1:4" ht="15.6" x14ac:dyDescent="0.3">
      <c r="A48" s="1" t="s">
        <v>103</v>
      </c>
    </row>
    <row r="49" spans="1:6" ht="15.6" x14ac:dyDescent="0.3">
      <c r="B49" s="62"/>
      <c r="C49" s="62" t="s">
        <v>104</v>
      </c>
    </row>
    <row r="50" spans="1:6" ht="15.6" x14ac:dyDescent="0.3">
      <c r="B50" s="1"/>
      <c r="C50" s="1">
        <v>1502374</v>
      </c>
    </row>
    <row r="51" spans="1:6" ht="15.6" x14ac:dyDescent="0.3">
      <c r="A51" s="1" t="s">
        <v>105</v>
      </c>
      <c r="B51" s="1"/>
      <c r="C51" s="1">
        <v>420000</v>
      </c>
    </row>
    <row r="52" spans="1:6" ht="15.6" x14ac:dyDescent="0.3">
      <c r="A52" s="1" t="s">
        <v>106</v>
      </c>
      <c r="B52" s="1"/>
      <c r="C52" s="1">
        <v>263444</v>
      </c>
    </row>
    <row r="53" spans="1:6" ht="15.6" x14ac:dyDescent="0.3">
      <c r="A53" s="1" t="s">
        <v>107</v>
      </c>
      <c r="B53" s="1"/>
      <c r="C53" s="1">
        <v>484093</v>
      </c>
    </row>
    <row r="54" spans="1:6" ht="15.6" x14ac:dyDescent="0.3">
      <c r="A54" s="1" t="s">
        <v>108</v>
      </c>
      <c r="B54" s="1"/>
      <c r="C54" s="1">
        <f>SUM(C50:C53)</f>
        <v>2669911</v>
      </c>
    </row>
    <row r="55" spans="1:6" ht="15.6" x14ac:dyDescent="0.3">
      <c r="A55" s="1" t="s">
        <v>109</v>
      </c>
      <c r="C55" s="43">
        <f>C54/(1-$B$46)</f>
        <v>2669911</v>
      </c>
    </row>
    <row r="56" spans="1:6" ht="15.6" x14ac:dyDescent="0.3">
      <c r="A56" s="43" t="s">
        <v>110</v>
      </c>
      <c r="C56" s="61">
        <f>C55*B47/3600</f>
        <v>0</v>
      </c>
    </row>
    <row r="57" spans="1:6" ht="15.6" x14ac:dyDescent="0.3">
      <c r="A57" s="43" t="s">
        <v>111</v>
      </c>
    </row>
    <row r="60" spans="1:6" ht="15.6" x14ac:dyDescent="0.3">
      <c r="A60" s="58" t="s">
        <v>112</v>
      </c>
    </row>
    <row r="61" spans="1:6" ht="15.6" x14ac:dyDescent="0.3">
      <c r="A61" s="1" t="s">
        <v>113</v>
      </c>
    </row>
    <row r="62" spans="1:6" ht="15.6" x14ac:dyDescent="0.3">
      <c r="D62" s="62" t="s">
        <v>114</v>
      </c>
      <c r="E62" s="62" t="s">
        <v>115</v>
      </c>
      <c r="F62" s="43" t="s">
        <v>81</v>
      </c>
    </row>
    <row r="63" spans="1:6" ht="15.6" x14ac:dyDescent="0.3">
      <c r="A63" s="43" t="s">
        <v>116</v>
      </c>
      <c r="B63" s="63"/>
      <c r="C63" s="63"/>
      <c r="D63" s="63">
        <v>1.0837000000000001</v>
      </c>
      <c r="E63" s="1" t="s">
        <v>117</v>
      </c>
      <c r="F63" s="1" t="s">
        <v>118</v>
      </c>
    </row>
    <row r="64" spans="1:6" ht="15.6" x14ac:dyDescent="0.3">
      <c r="A64" s="1" t="s">
        <v>119</v>
      </c>
      <c r="B64" s="63"/>
      <c r="C64" s="63">
        <v>0.86347333999999998</v>
      </c>
      <c r="D64" s="63">
        <f t="shared" ref="D64:D73" si="0">B64*C64</f>
        <v>0</v>
      </c>
    </row>
    <row r="65" spans="1:5" ht="15.6" x14ac:dyDescent="0.3">
      <c r="A65" s="1" t="s">
        <v>120</v>
      </c>
      <c r="B65" s="63"/>
      <c r="C65" s="63">
        <v>0.43586074000000002</v>
      </c>
      <c r="D65" s="63">
        <f t="shared" si="0"/>
        <v>0</v>
      </c>
    </row>
    <row r="66" spans="1:5" ht="15.6" x14ac:dyDescent="0.3">
      <c r="A66" s="1" t="s">
        <v>121</v>
      </c>
      <c r="B66" s="63"/>
      <c r="C66" s="63">
        <v>1.1909395999999999E-2</v>
      </c>
      <c r="D66" s="63">
        <f t="shared" si="0"/>
        <v>0</v>
      </c>
    </row>
    <row r="67" spans="1:5" ht="15.6" x14ac:dyDescent="0.3">
      <c r="A67" s="1" t="s">
        <v>122</v>
      </c>
      <c r="B67" s="63"/>
      <c r="C67" s="63">
        <v>132309540</v>
      </c>
      <c r="D67" s="63">
        <f t="shared" si="0"/>
        <v>0</v>
      </c>
    </row>
    <row r="68" spans="1:5" ht="15.6" x14ac:dyDescent="0.3">
      <c r="A68" s="1" t="s">
        <v>123</v>
      </c>
      <c r="B68" s="63"/>
      <c r="C68" s="63">
        <v>0.55833555999999995</v>
      </c>
      <c r="D68" s="63">
        <f t="shared" si="0"/>
        <v>0</v>
      </c>
    </row>
    <row r="69" spans="1:5" ht="15.6" x14ac:dyDescent="0.3">
      <c r="A69" s="1" t="s">
        <v>124</v>
      </c>
      <c r="B69" s="63"/>
      <c r="C69" s="63">
        <v>0.82344265999999999</v>
      </c>
      <c r="D69" s="63">
        <f t="shared" si="0"/>
        <v>0</v>
      </c>
    </row>
    <row r="70" spans="1:5" ht="15.6" x14ac:dyDescent="0.3">
      <c r="A70" s="1" t="s">
        <v>125</v>
      </c>
      <c r="B70" s="63"/>
      <c r="C70" s="63">
        <v>2.2334749000000001E-2</v>
      </c>
      <c r="D70" s="63">
        <f t="shared" si="0"/>
        <v>0</v>
      </c>
    </row>
    <row r="71" spans="1:5" ht="15.6" x14ac:dyDescent="0.3">
      <c r="A71" s="1" t="s">
        <v>126</v>
      </c>
      <c r="B71" s="63"/>
      <c r="C71" s="63">
        <v>0.65755090999999999</v>
      </c>
      <c r="D71" s="63">
        <f t="shared" si="0"/>
        <v>0</v>
      </c>
    </row>
    <row r="72" spans="1:5" ht="15.6" x14ac:dyDescent="0.3">
      <c r="A72" s="1" t="s">
        <v>127</v>
      </c>
      <c r="B72" s="63"/>
      <c r="C72" s="63">
        <v>2.5346577999999999E-5</v>
      </c>
      <c r="D72" s="63">
        <f t="shared" si="0"/>
        <v>0</v>
      </c>
    </row>
    <row r="73" spans="1:5" ht="15.6" x14ac:dyDescent="0.3">
      <c r="A73" s="1" t="s">
        <v>128</v>
      </c>
      <c r="B73" s="63"/>
      <c r="C73" s="63">
        <v>7.9857013999999996E-6</v>
      </c>
      <c r="D73" s="63">
        <f t="shared" si="0"/>
        <v>0</v>
      </c>
    </row>
    <row r="74" spans="1:5" ht="15.6" x14ac:dyDescent="0.3">
      <c r="A74" s="1" t="s">
        <v>129</v>
      </c>
      <c r="D74" s="63">
        <f>D63-SUM(D64:D73)</f>
        <v>1.0837000000000001</v>
      </c>
      <c r="E74" s="1" t="s">
        <v>117</v>
      </c>
    </row>
    <row r="75" spans="1:5" ht="15.6" x14ac:dyDescent="0.3">
      <c r="A75" s="43" t="s">
        <v>130</v>
      </c>
      <c r="D75" s="63" t="e">
        <f>D74/B65</f>
        <v>#DIV/0!</v>
      </c>
      <c r="E75" s="1" t="s">
        <v>131</v>
      </c>
    </row>
    <row r="76" spans="1:5" ht="15.6" x14ac:dyDescent="0.3">
      <c r="A76" s="43" t="s">
        <v>130</v>
      </c>
    </row>
    <row r="77" spans="1:5" ht="15.6" x14ac:dyDescent="0.3">
      <c r="C77" s="1" t="s">
        <v>85</v>
      </c>
      <c r="D77" s="1" t="s">
        <v>118</v>
      </c>
    </row>
    <row r="78" spans="1:5" ht="15.6" x14ac:dyDescent="0.3">
      <c r="A78" s="1" t="s">
        <v>132</v>
      </c>
      <c r="B78" s="64"/>
      <c r="C78" s="1" t="s">
        <v>133</v>
      </c>
    </row>
    <row r="79" spans="1:5" ht="15.6" x14ac:dyDescent="0.3">
      <c r="A79" s="1" t="s">
        <v>134</v>
      </c>
      <c r="B79" s="63"/>
      <c r="C79" s="1" t="s">
        <v>135</v>
      </c>
    </row>
    <row r="80" spans="1:5" ht="15.6" x14ac:dyDescent="0.3">
      <c r="A80" s="1" t="s">
        <v>136</v>
      </c>
      <c r="B80" s="63"/>
      <c r="C80" s="1" t="s">
        <v>137</v>
      </c>
    </row>
    <row r="81" spans="1:4" ht="15.6" x14ac:dyDescent="0.3">
      <c r="A81" s="1" t="s">
        <v>138</v>
      </c>
      <c r="B81" s="63"/>
      <c r="C81" s="1" t="s">
        <v>137</v>
      </c>
    </row>
    <row r="82" spans="1:4" ht="15.6" x14ac:dyDescent="0.3">
      <c r="A82" s="1" t="s">
        <v>139</v>
      </c>
    </row>
    <row r="84" spans="1:4" ht="15.6" x14ac:dyDescent="0.3">
      <c r="A84" s="43" t="s">
        <v>140</v>
      </c>
      <c r="C84" s="1" t="s">
        <v>141</v>
      </c>
      <c r="D84" s="1" t="s">
        <v>142</v>
      </c>
    </row>
    <row r="85" spans="1:4" ht="15.6" x14ac:dyDescent="0.3">
      <c r="A85" s="1" t="s">
        <v>143</v>
      </c>
      <c r="C85" s="1" t="s">
        <v>144</v>
      </c>
      <c r="D85" s="1" t="s">
        <v>145</v>
      </c>
    </row>
    <row r="86" spans="1:4" ht="15.6" x14ac:dyDescent="0.3">
      <c r="A86" s="1" t="s">
        <v>146</v>
      </c>
      <c r="B86" s="65"/>
      <c r="C86" s="1" t="s">
        <v>147</v>
      </c>
    </row>
    <row r="87" spans="1:4" ht="15.6" x14ac:dyDescent="0.3">
      <c r="A87" s="1" t="s">
        <v>148</v>
      </c>
    </row>
  </sheetData>
  <pageMargins left="0.7" right="0.7" top="0.75" bottom="0.75" header="0.51180555555555496" footer="0.51180555555555496"/>
  <pageSetup paperSize="9" orientation="portrait" horizontalDpi="300" verticalDpi="300"/>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ABF8F"/>
  </sheetPr>
  <dimension ref="A2:R51"/>
  <sheetViews>
    <sheetView zoomScaleNormal="100" workbookViewId="0">
      <selection activeCell="A8" sqref="A8"/>
    </sheetView>
  </sheetViews>
  <sheetFormatPr baseColWidth="10" defaultColWidth="11.36328125" defaultRowHeight="15" x14ac:dyDescent="0.25"/>
  <cols>
    <col min="1" max="1" width="28" customWidth="1"/>
    <col min="2" max="2" width="26.453125" customWidth="1"/>
    <col min="3" max="3" width="28.453125" customWidth="1"/>
    <col min="4" max="4" width="32.1796875" customWidth="1"/>
    <col min="5" max="5" width="38.453125" customWidth="1"/>
    <col min="6" max="26" width="10.54296875" customWidth="1"/>
  </cols>
  <sheetData>
    <row r="2" spans="1:5" ht="15" customHeight="1" x14ac:dyDescent="0.4">
      <c r="A2" s="66" t="s">
        <v>149</v>
      </c>
    </row>
    <row r="3" spans="1:5" ht="15.6" x14ac:dyDescent="0.3">
      <c r="A3" s="67" t="s">
        <v>150</v>
      </c>
      <c r="B3" s="67"/>
    </row>
    <row r="4" spans="1:5" ht="15.6" x14ac:dyDescent="0.3">
      <c r="A4" s="68" t="s">
        <v>151</v>
      </c>
      <c r="B4" s="7">
        <v>12</v>
      </c>
    </row>
    <row r="5" spans="1:5" ht="15.6" x14ac:dyDescent="0.3">
      <c r="A5" s="67" t="s">
        <v>152</v>
      </c>
      <c r="B5" s="67"/>
      <c r="C5" s="67" t="s">
        <v>153</v>
      </c>
      <c r="E5" t="s">
        <v>542</v>
      </c>
    </row>
    <row r="6" spans="1:5" ht="15.6" x14ac:dyDescent="0.3">
      <c r="A6" s="10" t="s">
        <v>24</v>
      </c>
      <c r="B6" s="69">
        <v>2</v>
      </c>
      <c r="C6" s="70">
        <f>SUM('2.3 EUD'!B4:D4)</f>
        <v>227016.12</v>
      </c>
    </row>
    <row r="7" spans="1:5" ht="15.6" x14ac:dyDescent="0.3">
      <c r="A7" s="10" t="s">
        <v>25</v>
      </c>
      <c r="B7" s="69">
        <v>2</v>
      </c>
      <c r="C7" s="70">
        <f>SUM('2.3 EUD'!B6:D6)/E7</f>
        <v>94437.07142857142</v>
      </c>
      <c r="E7">
        <v>4.9000000000000004</v>
      </c>
    </row>
    <row r="8" spans="1:5" ht="15.6" x14ac:dyDescent="0.3">
      <c r="A8" s="10" t="s">
        <v>541</v>
      </c>
      <c r="B8" s="69">
        <v>2</v>
      </c>
      <c r="C8" s="70">
        <f>SUM('2.3 EUD'!B9:E9)/E8</f>
        <v>3565.217391304348</v>
      </c>
      <c r="E8">
        <v>11.5</v>
      </c>
    </row>
    <row r="9" spans="1:5" ht="15.6" x14ac:dyDescent="0.3">
      <c r="A9" s="10" t="s">
        <v>28</v>
      </c>
      <c r="B9" s="69">
        <v>1</v>
      </c>
      <c r="C9" s="70">
        <f>'3.2 TECH'!K6*'1.1 Time Series'!H8764</f>
        <v>1156068.1600448478</v>
      </c>
      <c r="D9" s="1"/>
      <c r="E9" s="71"/>
    </row>
    <row r="10" spans="1:5" ht="15.6" x14ac:dyDescent="0.3">
      <c r="A10" s="10" t="s">
        <v>29</v>
      </c>
      <c r="B10" s="69">
        <v>1</v>
      </c>
      <c r="C10" s="70">
        <f>'3.2 TECH'!K10*'1.1 Time Series'!I8764</f>
        <v>712817.50257553277</v>
      </c>
    </row>
    <row r="11" spans="1:5" ht="15.6" x14ac:dyDescent="0.3">
      <c r="A11" s="10" t="s">
        <v>30</v>
      </c>
      <c r="B11" s="69">
        <v>1</v>
      </c>
      <c r="C11" s="70">
        <f>'3.2 TECH'!K11*'1.1 Time Series'!J8764</f>
        <v>385120.13487625954</v>
      </c>
    </row>
    <row r="12" spans="1:5" s="72" customFormat="1" ht="15.6" x14ac:dyDescent="0.3">
      <c r="A12" s="10" t="s">
        <v>31</v>
      </c>
      <c r="B12" s="69">
        <v>1</v>
      </c>
      <c r="C12" s="70">
        <f>'3.2 TECH'!K12*'1.1 Time Series'!K8764</f>
        <v>26987.112992138926</v>
      </c>
      <c r="D12"/>
    </row>
    <row r="13" spans="1:5" s="72" customFormat="1" ht="15.6" x14ac:dyDescent="0.3">
      <c r="A13" s="156" t="s">
        <v>32</v>
      </c>
      <c r="B13" s="157">
        <v>1</v>
      </c>
      <c r="C13" s="158">
        <f>'3.2 TECH'!K13*'1.1 Time Series'!$L$8764</f>
        <v>24832.274707820776</v>
      </c>
      <c r="D13"/>
    </row>
    <row r="14" spans="1:5" s="72" customFormat="1" ht="15.6" x14ac:dyDescent="0.3">
      <c r="A14" s="156" t="s">
        <v>33</v>
      </c>
      <c r="B14" s="157">
        <v>1</v>
      </c>
      <c r="C14" s="158">
        <f>SUM('3.2 TECH'!K14:K16)*'1.1 Time Series'!$M$8764</f>
        <v>8342.8810839013859</v>
      </c>
      <c r="D14"/>
    </row>
    <row r="16" spans="1:5" ht="15" customHeight="1" x14ac:dyDescent="0.4">
      <c r="A16" s="66" t="s">
        <v>154</v>
      </c>
    </row>
    <row r="17" spans="1:18" ht="15.6" x14ac:dyDescent="0.3">
      <c r="A17" s="73" t="s">
        <v>155</v>
      </c>
      <c r="B17" s="74" t="s">
        <v>156</v>
      </c>
      <c r="C17" s="75">
        <v>1.4999999999999999E-2</v>
      </c>
      <c r="D17" s="1" t="s">
        <v>157</v>
      </c>
      <c r="E17" s="46" t="s">
        <v>158</v>
      </c>
    </row>
    <row r="19" spans="1:18" ht="15" customHeight="1" x14ac:dyDescent="0.4">
      <c r="A19" s="66" t="s">
        <v>159</v>
      </c>
    </row>
    <row r="20" spans="1:18" ht="15.6" x14ac:dyDescent="0.3">
      <c r="A20" s="76" t="s">
        <v>160</v>
      </c>
      <c r="B20" s="77" t="s">
        <v>160</v>
      </c>
      <c r="C20" s="78">
        <v>0</v>
      </c>
      <c r="D20" s="1" t="s">
        <v>157</v>
      </c>
      <c r="J20" s="79" t="s">
        <v>161</v>
      </c>
      <c r="K20" s="79"/>
      <c r="L20" s="79"/>
      <c r="M20" s="79"/>
      <c r="N20" s="79"/>
      <c r="O20" s="79"/>
      <c r="P20" s="79"/>
      <c r="Q20" s="79"/>
      <c r="R20" s="79"/>
    </row>
    <row r="21" spans="1:18" ht="15.6" x14ac:dyDescent="0.3">
      <c r="A21" s="80" t="s">
        <v>162</v>
      </c>
      <c r="B21" s="81" t="s">
        <v>163</v>
      </c>
      <c r="C21" s="82">
        <v>1000000000000000</v>
      </c>
      <c r="D21" s="1" t="s">
        <v>164</v>
      </c>
      <c r="J21" s="79"/>
      <c r="K21" s="79"/>
      <c r="L21" s="79"/>
      <c r="M21" s="79"/>
      <c r="N21" s="79"/>
      <c r="O21" s="79"/>
      <c r="P21" s="79"/>
      <c r="Q21" s="79"/>
      <c r="R21" s="79"/>
    </row>
    <row r="22" spans="1:18" ht="15.6" x14ac:dyDescent="0.3">
      <c r="A22" s="80" t="s">
        <v>165</v>
      </c>
      <c r="B22" s="81" t="s">
        <v>166</v>
      </c>
      <c r="C22" s="83">
        <v>1000000</v>
      </c>
      <c r="D22" s="1" t="s">
        <v>167</v>
      </c>
      <c r="J22" s="79"/>
      <c r="K22" s="79"/>
      <c r="L22" s="79"/>
      <c r="M22" s="79"/>
      <c r="N22" s="79"/>
      <c r="O22" s="79"/>
      <c r="P22" s="79"/>
      <c r="Q22" s="79"/>
      <c r="R22" s="79"/>
    </row>
    <row r="23" spans="1:18" ht="15.6" x14ac:dyDescent="0.3">
      <c r="C23" s="9"/>
      <c r="J23" s="79"/>
      <c r="K23" s="79"/>
      <c r="L23" s="79"/>
      <c r="M23" s="79"/>
      <c r="N23" s="79"/>
      <c r="O23" s="79"/>
      <c r="P23" s="79"/>
      <c r="Q23" s="79"/>
      <c r="R23" s="79"/>
    </row>
    <row r="24" spans="1:18" s="72" customFormat="1" ht="21" x14ac:dyDescent="0.4">
      <c r="A24" s="84" t="s">
        <v>168</v>
      </c>
      <c r="D24" s="71"/>
      <c r="J24" s="85"/>
      <c r="K24" s="85"/>
      <c r="L24" s="85"/>
      <c r="M24" s="85"/>
      <c r="N24" s="85"/>
      <c r="O24" s="85"/>
      <c r="P24" s="85"/>
      <c r="Q24" s="85"/>
      <c r="R24" s="85"/>
    </row>
    <row r="25" spans="1:18" s="72" customFormat="1" ht="15.6" x14ac:dyDescent="0.3">
      <c r="A25" s="162" t="s">
        <v>169</v>
      </c>
      <c r="B25" s="86" t="s">
        <v>170</v>
      </c>
      <c r="C25" s="36">
        <v>0.23669999999999999</v>
      </c>
      <c r="D25" s="71" t="s">
        <v>171</v>
      </c>
      <c r="J25" s="85"/>
      <c r="K25" s="85"/>
      <c r="L25" s="85"/>
      <c r="M25" s="85"/>
      <c r="N25" s="85"/>
      <c r="O25" s="85"/>
      <c r="P25" s="85"/>
      <c r="Q25" s="85"/>
      <c r="R25" s="85"/>
    </row>
    <row r="26" spans="1:18" s="72" customFormat="1" ht="15.6" x14ac:dyDescent="0.3">
      <c r="A26" s="162"/>
      <c r="B26" s="86" t="s">
        <v>172</v>
      </c>
      <c r="C26" s="36">
        <v>0.28570000000000001</v>
      </c>
      <c r="D26" s="71" t="s">
        <v>173</v>
      </c>
      <c r="J26" s="85"/>
      <c r="K26" s="85"/>
      <c r="L26" s="85"/>
      <c r="M26" s="85"/>
      <c r="N26" s="85"/>
      <c r="O26" s="85"/>
      <c r="P26" s="85"/>
      <c r="Q26" s="85"/>
      <c r="R26" s="85"/>
    </row>
    <row r="27" spans="1:18" s="72" customFormat="1" ht="15.6" x14ac:dyDescent="0.3">
      <c r="A27" s="9"/>
      <c r="B27" s="9"/>
      <c r="C27" s="9"/>
      <c r="D27" s="71"/>
      <c r="J27" s="85"/>
      <c r="K27" s="85"/>
      <c r="L27" s="85"/>
      <c r="M27" s="85"/>
      <c r="N27" s="85"/>
      <c r="O27" s="85"/>
      <c r="P27" s="85"/>
      <c r="Q27" s="85"/>
      <c r="R27" s="85"/>
    </row>
    <row r="28" spans="1:18" ht="15" customHeight="1" x14ac:dyDescent="0.4">
      <c r="A28" s="66" t="s">
        <v>174</v>
      </c>
      <c r="J28" s="79"/>
      <c r="K28" s="79"/>
      <c r="L28" s="79"/>
      <c r="M28" s="79"/>
      <c r="N28" s="79"/>
      <c r="O28" s="79"/>
      <c r="P28" s="79"/>
      <c r="Q28" s="79"/>
      <c r="R28" s="79"/>
    </row>
    <row r="29" spans="1:18" ht="15.6" x14ac:dyDescent="0.3">
      <c r="A29" s="87" t="s">
        <v>175</v>
      </c>
      <c r="B29" s="163" t="s">
        <v>176</v>
      </c>
      <c r="C29" s="163"/>
      <c r="D29" s="161" t="s">
        <v>177</v>
      </c>
      <c r="E29" s="161"/>
      <c r="J29" s="79"/>
      <c r="K29" s="79"/>
      <c r="L29" s="79"/>
      <c r="M29" s="79"/>
      <c r="N29" s="79"/>
      <c r="O29" s="79"/>
      <c r="P29" s="79"/>
      <c r="Q29" s="79"/>
      <c r="R29" s="79"/>
    </row>
    <row r="30" spans="1:18" ht="15.6" x14ac:dyDescent="0.3">
      <c r="A30" s="88" t="s">
        <v>178</v>
      </c>
      <c r="B30" s="81" t="s">
        <v>179</v>
      </c>
      <c r="C30" s="7">
        <v>0.19900000000000001</v>
      </c>
      <c r="D30" s="81" t="s">
        <v>180</v>
      </c>
      <c r="E30" s="89">
        <v>0.5</v>
      </c>
      <c r="G30" s="46" t="s">
        <v>158</v>
      </c>
      <c r="J30" s="79"/>
      <c r="K30" s="79"/>
      <c r="L30" s="79"/>
      <c r="M30" s="79"/>
      <c r="N30" s="79"/>
      <c r="O30" s="79"/>
      <c r="P30" s="79"/>
      <c r="Q30" s="79"/>
      <c r="R30" s="79"/>
    </row>
    <row r="31" spans="1:18" ht="15.6" x14ac:dyDescent="0.3">
      <c r="A31" s="88" t="s">
        <v>181</v>
      </c>
      <c r="B31" s="81" t="s">
        <v>182</v>
      </c>
      <c r="C31" s="7">
        <v>0.109</v>
      </c>
      <c r="D31" s="81" t="s">
        <v>183</v>
      </c>
      <c r="E31" s="89">
        <v>0.25</v>
      </c>
      <c r="G31" s="46" t="s">
        <v>158</v>
      </c>
      <c r="J31" s="79"/>
      <c r="K31" s="79"/>
      <c r="L31" s="79"/>
      <c r="M31" s="79"/>
      <c r="N31" s="79"/>
      <c r="O31" s="79"/>
      <c r="P31" s="79"/>
      <c r="Q31" s="79"/>
      <c r="R31" s="79"/>
    </row>
    <row r="32" spans="1:18" ht="15.6" x14ac:dyDescent="0.3">
      <c r="A32" s="90" t="s">
        <v>184</v>
      </c>
      <c r="B32" s="91" t="s">
        <v>185</v>
      </c>
      <c r="C32" s="92">
        <v>0.156</v>
      </c>
      <c r="D32" s="91" t="s">
        <v>186</v>
      </c>
      <c r="E32" s="93">
        <v>0.3</v>
      </c>
      <c r="G32" s="46" t="s">
        <v>158</v>
      </c>
      <c r="J32" s="79"/>
      <c r="K32" s="79"/>
      <c r="L32" s="79"/>
      <c r="M32" s="79"/>
      <c r="N32" s="79"/>
      <c r="O32" s="79"/>
      <c r="P32" s="79"/>
      <c r="Q32" s="79"/>
      <c r="R32" s="79"/>
    </row>
    <row r="33" spans="1:18" ht="15.6" x14ac:dyDescent="0.3">
      <c r="A33" s="90" t="s">
        <v>187</v>
      </c>
      <c r="B33" s="91" t="s">
        <v>188</v>
      </c>
      <c r="C33" s="92">
        <v>0</v>
      </c>
      <c r="D33" s="91" t="s">
        <v>189</v>
      </c>
      <c r="E33" s="93">
        <v>3</v>
      </c>
      <c r="G33" s="46" t="s">
        <v>158</v>
      </c>
      <c r="J33" s="79"/>
      <c r="K33" s="79"/>
      <c r="L33" s="79"/>
      <c r="M33" s="79"/>
      <c r="N33" s="79"/>
      <c r="O33" s="79"/>
      <c r="P33" s="79"/>
      <c r="Q33" s="79"/>
      <c r="R33" s="79"/>
    </row>
    <row r="34" spans="1:18" ht="15.6" x14ac:dyDescent="0.3">
      <c r="A34" s="94" t="s">
        <v>190</v>
      </c>
      <c r="B34" s="95" t="s">
        <v>191</v>
      </c>
      <c r="C34" s="49">
        <v>0.02</v>
      </c>
      <c r="D34" s="95" t="s">
        <v>192</v>
      </c>
      <c r="E34" s="96">
        <v>0.37</v>
      </c>
      <c r="G34" s="46" t="s">
        <v>158</v>
      </c>
      <c r="J34" s="79"/>
      <c r="K34" s="79"/>
      <c r="L34" s="79"/>
      <c r="M34" s="79"/>
      <c r="N34" s="79"/>
      <c r="O34" s="79"/>
      <c r="P34" s="79"/>
      <c r="Q34" s="79"/>
      <c r="R34" s="79"/>
    </row>
    <row r="35" spans="1:18" ht="15.6" x14ac:dyDescent="0.3">
      <c r="J35" s="79"/>
      <c r="K35" s="79"/>
      <c r="L35" s="79"/>
      <c r="M35" s="79"/>
      <c r="N35" s="79"/>
      <c r="O35" s="79"/>
      <c r="P35" s="79"/>
      <c r="Q35" s="79"/>
      <c r="R35" s="79"/>
    </row>
    <row r="36" spans="1:18" ht="15" customHeight="1" x14ac:dyDescent="0.4">
      <c r="A36" s="66" t="s">
        <v>193</v>
      </c>
      <c r="J36" s="79"/>
      <c r="K36" s="79"/>
      <c r="L36" s="79"/>
      <c r="M36" s="79"/>
      <c r="N36" s="79"/>
      <c r="O36" s="79"/>
      <c r="P36" s="79"/>
      <c r="Q36" s="79"/>
      <c r="R36" s="79"/>
    </row>
    <row r="37" spans="1:18" s="72" customFormat="1" ht="21.6" customHeight="1" x14ac:dyDescent="0.3">
      <c r="A37" s="164" t="s">
        <v>194</v>
      </c>
      <c r="B37" s="97" t="s">
        <v>195</v>
      </c>
      <c r="C37" s="78">
        <v>50.4</v>
      </c>
      <c r="D37" s="72" t="s">
        <v>196</v>
      </c>
      <c r="J37" s="85"/>
      <c r="K37" s="85"/>
      <c r="L37" s="85"/>
      <c r="M37" s="85"/>
      <c r="N37" s="85"/>
      <c r="O37" s="85"/>
      <c r="P37" s="85"/>
      <c r="Q37" s="85"/>
      <c r="R37" s="85"/>
    </row>
    <row r="38" spans="1:18" s="72" customFormat="1" ht="15.6" x14ac:dyDescent="0.3">
      <c r="A38" s="164"/>
      <c r="B38" s="81" t="s">
        <v>197</v>
      </c>
      <c r="C38" s="37">
        <v>50.4</v>
      </c>
      <c r="D38" s="72" t="s">
        <v>196</v>
      </c>
      <c r="E38" s="71"/>
      <c r="F38" s="98" t="s">
        <v>158</v>
      </c>
    </row>
    <row r="39" spans="1:18" ht="15.6" customHeight="1" x14ac:dyDescent="0.3">
      <c r="A39" s="165" t="s">
        <v>198</v>
      </c>
      <c r="B39" s="81" t="s">
        <v>199</v>
      </c>
      <c r="C39" s="89">
        <v>4.4000000000000002E-6</v>
      </c>
      <c r="D39" s="99" t="s">
        <v>200</v>
      </c>
      <c r="J39" s="79" t="s">
        <v>201</v>
      </c>
      <c r="K39" s="79"/>
      <c r="L39" s="79"/>
      <c r="M39" s="79"/>
      <c r="N39" s="79"/>
      <c r="O39" s="79"/>
      <c r="P39" s="79"/>
      <c r="Q39" s="79"/>
      <c r="R39" s="79"/>
    </row>
    <row r="40" spans="1:18" ht="15.6" x14ac:dyDescent="0.3">
      <c r="A40" s="165"/>
      <c r="B40" s="95" t="s">
        <v>202</v>
      </c>
      <c r="C40" s="96">
        <v>2.4000000000000001E-5</v>
      </c>
      <c r="D40" s="99" t="s">
        <v>203</v>
      </c>
      <c r="J40" s="79" t="s">
        <v>204</v>
      </c>
      <c r="K40" s="79"/>
      <c r="L40" s="79"/>
      <c r="M40" s="79"/>
      <c r="N40" s="79"/>
      <c r="O40" s="79"/>
      <c r="P40" s="79"/>
      <c r="Q40" s="79"/>
      <c r="R40" s="79"/>
    </row>
    <row r="41" spans="1:18" ht="15.6" x14ac:dyDescent="0.3">
      <c r="J41" s="79"/>
      <c r="K41" s="79" t="s">
        <v>205</v>
      </c>
      <c r="L41" s="79"/>
      <c r="M41" s="79"/>
      <c r="N41" s="79"/>
      <c r="O41" s="79"/>
      <c r="P41" s="79"/>
      <c r="Q41" s="79"/>
      <c r="R41" s="79"/>
    </row>
    <row r="42" spans="1:18" ht="15" customHeight="1" x14ac:dyDescent="0.4">
      <c r="A42" s="66" t="s">
        <v>206</v>
      </c>
      <c r="J42" s="79"/>
      <c r="K42" s="79"/>
      <c r="L42" s="79"/>
      <c r="M42" s="79"/>
      <c r="N42" s="79"/>
      <c r="O42" s="79"/>
      <c r="P42" s="79"/>
      <c r="Q42" s="79"/>
      <c r="R42" s="79"/>
    </row>
    <row r="43" spans="1:18" ht="15.6" x14ac:dyDescent="0.3">
      <c r="A43" s="161" t="s">
        <v>207</v>
      </c>
      <c r="B43" s="161"/>
      <c r="J43" s="79"/>
      <c r="K43" s="79"/>
      <c r="L43" s="79"/>
      <c r="M43" s="79"/>
      <c r="N43" s="79"/>
      <c r="O43" s="79"/>
      <c r="P43" s="79"/>
      <c r="Q43" s="79"/>
      <c r="R43" s="79"/>
    </row>
    <row r="44" spans="1:18" ht="15.6" x14ac:dyDescent="0.3">
      <c r="A44" s="100" t="s">
        <v>51</v>
      </c>
      <c r="B44" s="83">
        <v>6.1238988000000001E-2</v>
      </c>
      <c r="C44" s="1" t="s">
        <v>157</v>
      </c>
      <c r="J44" s="79"/>
      <c r="K44" s="79"/>
      <c r="L44" s="79"/>
      <c r="M44" s="79"/>
      <c r="N44" s="79"/>
      <c r="O44" s="79"/>
      <c r="P44" s="79"/>
      <c r="Q44" s="79"/>
      <c r="R44" s="79"/>
    </row>
    <row r="45" spans="1:18" ht="15.6" x14ac:dyDescent="0.3">
      <c r="A45" s="101" t="s">
        <v>208</v>
      </c>
      <c r="B45" s="102">
        <v>7.0000000000000007E-2</v>
      </c>
      <c r="C45" s="1" t="s">
        <v>157</v>
      </c>
      <c r="D45" s="46" t="s">
        <v>158</v>
      </c>
      <c r="J45" s="79"/>
      <c r="K45" s="79"/>
      <c r="L45" s="79"/>
      <c r="M45" s="79"/>
      <c r="N45" s="79"/>
      <c r="O45" s="79"/>
      <c r="P45" s="79"/>
      <c r="Q45" s="79"/>
      <c r="R45" s="79"/>
    </row>
    <row r="46" spans="1:18" ht="15.6" x14ac:dyDescent="0.3">
      <c r="J46" s="79"/>
      <c r="K46" s="79"/>
      <c r="L46" s="79"/>
      <c r="M46" s="79"/>
      <c r="N46" s="79"/>
      <c r="O46" s="79"/>
      <c r="P46" s="79"/>
      <c r="Q46" s="79"/>
      <c r="R46" s="79"/>
    </row>
    <row r="47" spans="1:18" ht="15.6" x14ac:dyDescent="0.3">
      <c r="A47" s="161" t="s">
        <v>209</v>
      </c>
      <c r="B47" s="161"/>
      <c r="J47" s="79"/>
      <c r="K47" s="79"/>
      <c r="L47" s="79"/>
      <c r="M47" s="79"/>
      <c r="N47" s="79"/>
      <c r="O47" s="79"/>
      <c r="P47" s="79"/>
      <c r="Q47" s="79"/>
      <c r="R47" s="79"/>
    </row>
    <row r="48" spans="1:18" ht="15.6" x14ac:dyDescent="0.3">
      <c r="A48" s="101" t="s">
        <v>210</v>
      </c>
      <c r="B48" s="96">
        <v>367.8</v>
      </c>
      <c r="C48" s="1" t="s">
        <v>211</v>
      </c>
      <c r="D48" s="1" t="s">
        <v>158</v>
      </c>
      <c r="J48" s="79"/>
      <c r="K48" s="79"/>
      <c r="L48" s="79"/>
      <c r="M48" s="79"/>
      <c r="N48" s="79"/>
      <c r="O48" s="79"/>
      <c r="P48" s="79"/>
      <c r="Q48" s="79"/>
      <c r="R48" s="79"/>
    </row>
    <row r="49" spans="1:18" ht="15.6" x14ac:dyDescent="0.3">
      <c r="J49" s="79"/>
      <c r="K49" s="79"/>
      <c r="L49" s="79"/>
      <c r="M49" s="79"/>
      <c r="N49" s="79"/>
      <c r="O49" s="79"/>
      <c r="P49" s="79"/>
      <c r="Q49" s="79"/>
      <c r="R49" s="79"/>
    </row>
    <row r="50" spans="1:18" s="72" customFormat="1" ht="15" customHeight="1" x14ac:dyDescent="0.3">
      <c r="A50" s="161" t="s">
        <v>212</v>
      </c>
      <c r="B50" s="161"/>
    </row>
    <row r="51" spans="1:18" s="72" customFormat="1" ht="15" customHeight="1" x14ac:dyDescent="0.3">
      <c r="A51" s="103" t="s">
        <v>213</v>
      </c>
      <c r="B51" s="96">
        <v>15</v>
      </c>
    </row>
  </sheetData>
  <mergeCells count="8">
    <mergeCell ref="A50:B50"/>
    <mergeCell ref="A25:A26"/>
    <mergeCell ref="B29:C29"/>
    <mergeCell ref="D29:E29"/>
    <mergeCell ref="A37:A38"/>
    <mergeCell ref="A39:A40"/>
    <mergeCell ref="A43:B43"/>
    <mergeCell ref="A47:B47"/>
  </mergeCells>
  <pageMargins left="0.7" right="0.7" top="0.75" bottom="0.75" header="0.51180555555555496" footer="0.51180555555555496"/>
  <pageSetup paperSize="9" orientation="portrait" horizontalDpi="300" verticalDpi="30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ABF8F"/>
  </sheetPr>
  <dimension ref="A1:F18"/>
  <sheetViews>
    <sheetView zoomScaleNormal="100" workbookViewId="0">
      <selection activeCell="D9" sqref="D9"/>
    </sheetView>
  </sheetViews>
  <sheetFormatPr baseColWidth="10" defaultColWidth="9.6328125" defaultRowHeight="15" x14ac:dyDescent="0.25"/>
  <cols>
    <col min="1" max="1" width="17.08984375" customWidth="1"/>
    <col min="2" max="2" width="11" customWidth="1"/>
    <col min="3" max="4" width="10.54296875" customWidth="1"/>
    <col min="5" max="5" width="17.6328125" customWidth="1"/>
    <col min="6" max="26" width="10.54296875" customWidth="1"/>
    <col min="27" max="64" width="11.1796875" customWidth="1"/>
  </cols>
  <sheetData>
    <row r="1" spans="1:6" ht="15" customHeight="1" x14ac:dyDescent="0.45">
      <c r="A1" s="166" t="s">
        <v>214</v>
      </c>
      <c r="B1" s="166"/>
      <c r="C1" s="166"/>
      <c r="D1" s="166"/>
      <c r="E1" s="166"/>
    </row>
    <row r="2" spans="1:6" ht="43.2" x14ac:dyDescent="0.3">
      <c r="A2" s="104" t="s">
        <v>215</v>
      </c>
      <c r="B2" s="105" t="s">
        <v>216</v>
      </c>
      <c r="C2" s="105" t="s">
        <v>217</v>
      </c>
      <c r="D2" s="106" t="s">
        <v>218</v>
      </c>
      <c r="E2" s="107" t="s">
        <v>219</v>
      </c>
      <c r="F2" s="108"/>
    </row>
    <row r="3" spans="1:6" ht="15.6" x14ac:dyDescent="0.3">
      <c r="A3" s="109" t="s">
        <v>51</v>
      </c>
      <c r="B3" s="110">
        <v>49725.49</v>
      </c>
      <c r="C3" s="110">
        <v>51227.29</v>
      </c>
      <c r="D3" s="110">
        <v>64520.93</v>
      </c>
      <c r="E3" s="111">
        <v>0</v>
      </c>
      <c r="F3" s="1" t="s">
        <v>220</v>
      </c>
    </row>
    <row r="4" spans="1:6" ht="15.6" x14ac:dyDescent="0.3">
      <c r="A4" s="109" t="s">
        <v>221</v>
      </c>
      <c r="B4" s="110">
        <v>68219.22</v>
      </c>
      <c r="C4" s="110">
        <v>70279.570000000007</v>
      </c>
      <c r="D4" s="110">
        <v>88517.33</v>
      </c>
      <c r="E4" s="110">
        <v>0</v>
      </c>
      <c r="F4" s="1" t="s">
        <v>222</v>
      </c>
    </row>
    <row r="5" spans="1:6" ht="15.6" x14ac:dyDescent="0.3">
      <c r="A5" s="109" t="s">
        <v>223</v>
      </c>
      <c r="B5" s="110">
        <v>0</v>
      </c>
      <c r="C5" s="110">
        <v>0</v>
      </c>
      <c r="D5" s="110">
        <v>125275.55</v>
      </c>
      <c r="E5" s="110">
        <v>0</v>
      </c>
      <c r="F5" s="1" t="s">
        <v>222</v>
      </c>
    </row>
    <row r="6" spans="1:6" ht="15.6" x14ac:dyDescent="0.3">
      <c r="A6" s="109" t="s">
        <v>224</v>
      </c>
      <c r="B6" s="110">
        <v>271879.99</v>
      </c>
      <c r="C6" s="110">
        <v>158277.44</v>
      </c>
      <c r="D6" s="110">
        <v>32584.22</v>
      </c>
      <c r="E6" s="110">
        <v>0</v>
      </c>
      <c r="F6" s="1" t="s">
        <v>222</v>
      </c>
    </row>
    <row r="7" spans="1:6" ht="15.6" x14ac:dyDescent="0.3">
      <c r="A7" s="109" t="s">
        <v>225</v>
      </c>
      <c r="B7" s="110">
        <v>69495.850000000006</v>
      </c>
      <c r="C7" s="110">
        <v>35480.79</v>
      </c>
      <c r="D7" s="110">
        <v>8441.93</v>
      </c>
      <c r="E7" s="110">
        <v>0</v>
      </c>
      <c r="F7" s="1" t="s">
        <v>222</v>
      </c>
    </row>
    <row r="8" spans="1:6" ht="15.6" x14ac:dyDescent="0.3">
      <c r="A8" s="109" t="s">
        <v>226</v>
      </c>
      <c r="B8" s="110">
        <v>0</v>
      </c>
      <c r="C8" s="110">
        <v>39000</v>
      </c>
      <c r="D8" s="110">
        <v>36000</v>
      </c>
      <c r="E8" s="110">
        <v>0</v>
      </c>
    </row>
    <row r="9" spans="1:6" ht="15.6" x14ac:dyDescent="0.3">
      <c r="A9" s="109" t="s">
        <v>227</v>
      </c>
      <c r="B9" s="110">
        <v>9215.15</v>
      </c>
      <c r="C9" s="110">
        <v>25784.85</v>
      </c>
      <c r="D9" s="110">
        <v>6000</v>
      </c>
      <c r="E9" s="110">
        <v>0</v>
      </c>
    </row>
    <row r="10" spans="1:6" ht="15.6" x14ac:dyDescent="0.3">
      <c r="A10" s="109" t="s">
        <v>228</v>
      </c>
      <c r="B10" s="110">
        <v>0</v>
      </c>
      <c r="C10" s="110">
        <v>0</v>
      </c>
      <c r="D10" s="110">
        <v>0</v>
      </c>
      <c r="E10" s="110">
        <v>1436000</v>
      </c>
      <c r="F10" s="1" t="s">
        <v>229</v>
      </c>
    </row>
    <row r="11" spans="1:6" ht="15.6" x14ac:dyDescent="0.3">
      <c r="A11" s="109" t="s">
        <v>230</v>
      </c>
      <c r="B11" s="110">
        <v>0</v>
      </c>
      <c r="C11" s="110">
        <v>0</v>
      </c>
      <c r="D11" s="110">
        <v>0</v>
      </c>
      <c r="E11" s="110">
        <v>608000</v>
      </c>
      <c r="F11" s="1" t="s">
        <v>231</v>
      </c>
    </row>
    <row r="12" spans="1:6" ht="15.6" x14ac:dyDescent="0.3">
      <c r="A12" s="109" t="s">
        <v>232</v>
      </c>
      <c r="B12" s="110">
        <v>0</v>
      </c>
      <c r="C12" s="110">
        <v>0</v>
      </c>
      <c r="D12" s="110">
        <v>176147.98</v>
      </c>
      <c r="E12" s="110">
        <v>0</v>
      </c>
      <c r="F12" s="1" t="s">
        <v>222</v>
      </c>
    </row>
    <row r="14" spans="1:6" ht="15.6" x14ac:dyDescent="0.3">
      <c r="A14" s="1" t="s">
        <v>233</v>
      </c>
    </row>
    <row r="15" spans="1:6" ht="15.6" x14ac:dyDescent="0.3">
      <c r="A15" s="1">
        <v>98000</v>
      </c>
      <c r="B15" s="1" t="s">
        <v>234</v>
      </c>
    </row>
    <row r="16" spans="1:6" ht="15.6" x14ac:dyDescent="0.3">
      <c r="A16" s="1" t="s">
        <v>235</v>
      </c>
      <c r="B16" s="1" t="s">
        <v>236</v>
      </c>
    </row>
    <row r="17" spans="1:2" ht="15.6" x14ac:dyDescent="0.3">
      <c r="A17" s="1" t="s">
        <v>237</v>
      </c>
      <c r="B17" s="1" t="s">
        <v>238</v>
      </c>
    </row>
    <row r="18" spans="1:2" ht="15.6" x14ac:dyDescent="0.3">
      <c r="B18" s="1" t="s">
        <v>239</v>
      </c>
    </row>
  </sheetData>
  <mergeCells count="1">
    <mergeCell ref="A1:E1"/>
  </mergeCells>
  <pageMargins left="0.7" right="0.7" top="0.75" bottom="0.75" header="0.51180555555555496" footer="0.51180555555555496"/>
  <pageSetup paperSize="9" orientation="portrait" horizontalDpi="300" verticalDpi="30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BD4B4"/>
  </sheetPr>
  <dimension ref="A1:AG123"/>
  <sheetViews>
    <sheetView topLeftCell="A64" zoomScaleNormal="100" workbookViewId="0">
      <selection activeCell="B76" sqref="B76"/>
    </sheetView>
  </sheetViews>
  <sheetFormatPr baseColWidth="10" defaultColWidth="11" defaultRowHeight="21" x14ac:dyDescent="0.25"/>
  <cols>
    <col min="1" max="1" width="33.1796875" style="112" customWidth="1"/>
  </cols>
  <sheetData>
    <row r="1" spans="1:33" s="114" customFormat="1" ht="15.6" x14ac:dyDescent="0.3">
      <c r="A1" s="113" t="s">
        <v>240</v>
      </c>
      <c r="B1" s="114" t="s">
        <v>51</v>
      </c>
      <c r="C1" s="114" t="s">
        <v>52</v>
      </c>
      <c r="D1" s="114" t="s">
        <v>53</v>
      </c>
      <c r="E1" s="114" t="s">
        <v>56</v>
      </c>
      <c r="F1" s="114" t="s">
        <v>57</v>
      </c>
      <c r="G1" s="114" t="s">
        <v>59</v>
      </c>
      <c r="H1" s="114" t="s">
        <v>60</v>
      </c>
      <c r="I1" s="114" t="s">
        <v>62</v>
      </c>
      <c r="J1" s="114" t="s">
        <v>63</v>
      </c>
      <c r="K1" s="114" t="s">
        <v>61</v>
      </c>
      <c r="L1" s="114" t="s">
        <v>64</v>
      </c>
      <c r="M1" s="114" t="s">
        <v>65</v>
      </c>
      <c r="N1" s="114" t="s">
        <v>223</v>
      </c>
      <c r="O1" s="114" t="s">
        <v>208</v>
      </c>
      <c r="P1" s="114" t="s">
        <v>241</v>
      </c>
      <c r="Q1" s="114" t="s">
        <v>227</v>
      </c>
      <c r="R1" s="114" t="s">
        <v>226</v>
      </c>
      <c r="S1" s="114" t="s">
        <v>242</v>
      </c>
      <c r="T1" s="114" t="s">
        <v>243</v>
      </c>
      <c r="U1" s="114" t="s">
        <v>244</v>
      </c>
      <c r="V1" s="114" t="s">
        <v>245</v>
      </c>
      <c r="W1" s="114" t="s">
        <v>246</v>
      </c>
      <c r="X1" s="114" t="s">
        <v>67</v>
      </c>
      <c r="Y1" s="114" t="s">
        <v>68</v>
      </c>
      <c r="Z1" s="114" t="s">
        <v>69</v>
      </c>
      <c r="AA1" s="114" t="s">
        <v>247</v>
      </c>
      <c r="AB1" s="114" t="s">
        <v>232</v>
      </c>
      <c r="AC1" s="114" t="s">
        <v>71</v>
      </c>
      <c r="AD1" s="114" t="s">
        <v>248</v>
      </c>
      <c r="AE1" s="114" t="s">
        <v>73</v>
      </c>
      <c r="AF1" s="114" t="s">
        <v>74</v>
      </c>
      <c r="AG1" s="114" t="s">
        <v>249</v>
      </c>
    </row>
    <row r="2" spans="1:33" x14ac:dyDescent="0.3">
      <c r="A2" s="112" t="s">
        <v>51</v>
      </c>
      <c r="B2" s="115">
        <v>1</v>
      </c>
      <c r="C2" s="115">
        <v>0</v>
      </c>
      <c r="D2" s="115">
        <v>0</v>
      </c>
      <c r="E2" s="115">
        <v>0</v>
      </c>
      <c r="F2" s="115">
        <v>0</v>
      </c>
      <c r="G2" s="115">
        <v>0</v>
      </c>
      <c r="H2" s="115">
        <v>0</v>
      </c>
      <c r="I2" s="115">
        <v>0</v>
      </c>
      <c r="J2" s="115">
        <v>0</v>
      </c>
      <c r="K2" s="115">
        <v>0</v>
      </c>
      <c r="L2" s="115">
        <v>0</v>
      </c>
      <c r="M2" s="115">
        <v>0</v>
      </c>
      <c r="N2" s="115">
        <v>0</v>
      </c>
      <c r="O2" s="115">
        <v>0</v>
      </c>
      <c r="P2" s="115">
        <v>0</v>
      </c>
      <c r="Q2" s="115">
        <v>0</v>
      </c>
      <c r="R2" s="115">
        <v>0</v>
      </c>
      <c r="S2" s="115">
        <v>0</v>
      </c>
      <c r="T2" s="115">
        <v>0</v>
      </c>
      <c r="U2" s="115">
        <v>0</v>
      </c>
      <c r="V2" s="115">
        <v>0</v>
      </c>
      <c r="W2" s="115">
        <v>0</v>
      </c>
      <c r="X2" s="115">
        <v>0</v>
      </c>
      <c r="Y2" s="115">
        <v>0</v>
      </c>
      <c r="Z2" s="115">
        <v>0</v>
      </c>
      <c r="AA2" s="115">
        <v>0</v>
      </c>
      <c r="AB2" s="115">
        <v>0</v>
      </c>
      <c r="AC2" s="115">
        <v>0</v>
      </c>
      <c r="AD2" s="115">
        <v>0</v>
      </c>
      <c r="AE2" s="115">
        <v>0</v>
      </c>
      <c r="AF2" s="115">
        <v>0</v>
      </c>
      <c r="AG2" s="115">
        <v>0</v>
      </c>
    </row>
    <row r="3" spans="1:33" x14ac:dyDescent="0.3">
      <c r="A3" s="112" t="s">
        <v>52</v>
      </c>
      <c r="B3" s="115">
        <v>0</v>
      </c>
      <c r="C3" s="115">
        <v>1</v>
      </c>
      <c r="D3" s="115">
        <v>0</v>
      </c>
      <c r="E3" s="115">
        <v>0</v>
      </c>
      <c r="F3" s="115">
        <v>0</v>
      </c>
      <c r="G3" s="115">
        <v>0</v>
      </c>
      <c r="H3" s="115">
        <v>0</v>
      </c>
      <c r="I3" s="115">
        <v>0</v>
      </c>
      <c r="J3" s="115">
        <v>0</v>
      </c>
      <c r="K3" s="115">
        <v>0</v>
      </c>
      <c r="L3" s="115">
        <v>0</v>
      </c>
      <c r="M3" s="115">
        <v>0</v>
      </c>
      <c r="N3" s="115">
        <v>0</v>
      </c>
      <c r="O3" s="115">
        <v>0</v>
      </c>
      <c r="P3" s="115">
        <v>0</v>
      </c>
      <c r="Q3" s="115">
        <v>0</v>
      </c>
      <c r="R3" s="115">
        <v>0</v>
      </c>
      <c r="S3" s="115">
        <v>0</v>
      </c>
      <c r="T3" s="115">
        <v>0</v>
      </c>
      <c r="U3" s="115">
        <v>0</v>
      </c>
      <c r="V3" s="115">
        <v>0</v>
      </c>
      <c r="W3" s="115">
        <v>0</v>
      </c>
      <c r="X3" s="115">
        <v>0</v>
      </c>
      <c r="Y3" s="115">
        <v>0</v>
      </c>
      <c r="Z3" s="115">
        <v>0</v>
      </c>
      <c r="AA3" s="115">
        <v>0</v>
      </c>
      <c r="AB3" s="115">
        <v>0</v>
      </c>
      <c r="AC3" s="115">
        <v>0</v>
      </c>
      <c r="AD3" s="115">
        <v>0</v>
      </c>
      <c r="AE3" s="115">
        <v>0</v>
      </c>
      <c r="AF3" s="115">
        <v>0</v>
      </c>
      <c r="AG3" s="115">
        <v>0</v>
      </c>
    </row>
    <row r="4" spans="1:33" x14ac:dyDescent="0.3">
      <c r="A4" s="112" t="s">
        <v>53</v>
      </c>
      <c r="B4" s="115">
        <v>0</v>
      </c>
      <c r="C4" s="115">
        <v>0</v>
      </c>
      <c r="D4" s="115">
        <v>1</v>
      </c>
      <c r="E4" s="115">
        <v>0</v>
      </c>
      <c r="F4" s="115">
        <v>0</v>
      </c>
      <c r="G4" s="115">
        <v>0</v>
      </c>
      <c r="H4" s="115">
        <v>0</v>
      </c>
      <c r="I4" s="115">
        <v>0</v>
      </c>
      <c r="J4" s="115">
        <v>0</v>
      </c>
      <c r="K4" s="115">
        <v>0</v>
      </c>
      <c r="L4" s="115">
        <v>0</v>
      </c>
      <c r="M4" s="115">
        <v>0</v>
      </c>
      <c r="N4" s="115">
        <v>0</v>
      </c>
      <c r="O4" s="115">
        <v>0</v>
      </c>
      <c r="P4" s="115">
        <v>0</v>
      </c>
      <c r="Q4" s="115">
        <v>0</v>
      </c>
      <c r="R4" s="115">
        <v>0</v>
      </c>
      <c r="S4" s="115">
        <v>0</v>
      </c>
      <c r="T4" s="115">
        <v>0</v>
      </c>
      <c r="U4" s="115">
        <v>0</v>
      </c>
      <c r="V4" s="115">
        <v>0</v>
      </c>
      <c r="W4" s="115">
        <v>0</v>
      </c>
      <c r="X4" s="115">
        <v>0</v>
      </c>
      <c r="Y4" s="115">
        <v>0</v>
      </c>
      <c r="Z4" s="115">
        <v>0</v>
      </c>
      <c r="AA4" s="115">
        <v>0</v>
      </c>
      <c r="AB4" s="115">
        <v>0</v>
      </c>
      <c r="AC4" s="115">
        <v>0</v>
      </c>
      <c r="AD4" s="115">
        <v>0</v>
      </c>
      <c r="AE4" s="115">
        <v>0</v>
      </c>
      <c r="AF4" s="115">
        <v>0</v>
      </c>
      <c r="AG4" s="115">
        <v>0</v>
      </c>
    </row>
    <row r="5" spans="1:33" x14ac:dyDescent="0.3">
      <c r="A5" s="112" t="s">
        <v>54</v>
      </c>
      <c r="B5" s="115">
        <v>0</v>
      </c>
      <c r="C5" s="115">
        <v>1</v>
      </c>
      <c r="D5" s="115">
        <v>0</v>
      </c>
      <c r="E5" s="115">
        <v>0</v>
      </c>
      <c r="F5" s="115">
        <v>0</v>
      </c>
      <c r="G5" s="115">
        <v>0</v>
      </c>
      <c r="H5" s="115">
        <v>0</v>
      </c>
      <c r="I5" s="115">
        <v>0</v>
      </c>
      <c r="J5" s="115">
        <v>0</v>
      </c>
      <c r="K5" s="115">
        <v>0</v>
      </c>
      <c r="L5" s="115">
        <v>0</v>
      </c>
      <c r="M5" s="115">
        <v>0</v>
      </c>
      <c r="N5" s="115">
        <v>0</v>
      </c>
      <c r="O5" s="115">
        <v>0</v>
      </c>
      <c r="P5" s="115">
        <v>0</v>
      </c>
      <c r="Q5" s="115">
        <v>0</v>
      </c>
      <c r="R5" s="115">
        <v>0</v>
      </c>
      <c r="S5" s="115">
        <v>0</v>
      </c>
      <c r="T5" s="115">
        <v>0</v>
      </c>
      <c r="U5" s="115">
        <v>0</v>
      </c>
      <c r="V5" s="115">
        <v>0</v>
      </c>
      <c r="W5" s="115">
        <v>0</v>
      </c>
      <c r="X5" s="115">
        <v>0</v>
      </c>
      <c r="Y5" s="115">
        <v>0</v>
      </c>
      <c r="Z5" s="115">
        <v>0</v>
      </c>
      <c r="AA5" s="115">
        <v>0</v>
      </c>
      <c r="AB5" s="115">
        <v>0</v>
      </c>
      <c r="AC5" s="115">
        <v>0</v>
      </c>
      <c r="AD5" s="115">
        <v>0</v>
      </c>
      <c r="AE5" s="115">
        <v>0</v>
      </c>
      <c r="AF5" s="115">
        <v>0</v>
      </c>
      <c r="AG5" s="115">
        <v>0</v>
      </c>
    </row>
    <row r="6" spans="1:33" x14ac:dyDescent="0.3">
      <c r="A6" s="112" t="s">
        <v>55</v>
      </c>
      <c r="B6" s="115">
        <v>0</v>
      </c>
      <c r="C6" s="115">
        <v>0</v>
      </c>
      <c r="D6" s="115">
        <v>1</v>
      </c>
      <c r="E6" s="115">
        <v>0</v>
      </c>
      <c r="F6" s="115">
        <v>0</v>
      </c>
      <c r="G6" s="115">
        <v>0</v>
      </c>
      <c r="H6" s="115">
        <v>0</v>
      </c>
      <c r="I6" s="115">
        <v>0</v>
      </c>
      <c r="J6" s="115">
        <v>0</v>
      </c>
      <c r="K6" s="115">
        <v>0</v>
      </c>
      <c r="L6" s="115">
        <v>0</v>
      </c>
      <c r="M6" s="115">
        <v>0</v>
      </c>
      <c r="N6" s="115">
        <v>0</v>
      </c>
      <c r="O6" s="115">
        <v>0</v>
      </c>
      <c r="P6" s="115">
        <v>0</v>
      </c>
      <c r="Q6" s="115">
        <v>0</v>
      </c>
      <c r="R6" s="115">
        <v>0</v>
      </c>
      <c r="S6" s="115">
        <v>0</v>
      </c>
      <c r="T6" s="115">
        <v>0</v>
      </c>
      <c r="U6" s="115">
        <v>0</v>
      </c>
      <c r="V6" s="115">
        <v>0</v>
      </c>
      <c r="W6" s="115">
        <v>0</v>
      </c>
      <c r="X6" s="115">
        <v>0</v>
      </c>
      <c r="Y6" s="115">
        <v>0</v>
      </c>
      <c r="Z6" s="115">
        <v>0</v>
      </c>
      <c r="AA6" s="115">
        <v>0</v>
      </c>
      <c r="AB6" s="115">
        <v>0</v>
      </c>
      <c r="AC6" s="115">
        <v>0</v>
      </c>
      <c r="AD6" s="115">
        <v>0</v>
      </c>
      <c r="AE6" s="115">
        <v>0</v>
      </c>
      <c r="AF6" s="115">
        <v>0</v>
      </c>
      <c r="AG6" s="115">
        <v>0</v>
      </c>
    </row>
    <row r="7" spans="1:33" x14ac:dyDescent="0.3">
      <c r="A7" s="112" t="s">
        <v>56</v>
      </c>
      <c r="B7" s="115">
        <v>0</v>
      </c>
      <c r="C7" s="115">
        <v>0</v>
      </c>
      <c r="D7" s="115">
        <v>0</v>
      </c>
      <c r="E7" s="115">
        <v>1</v>
      </c>
      <c r="F7" s="115">
        <v>0</v>
      </c>
      <c r="G7" s="115">
        <v>0</v>
      </c>
      <c r="H7" s="115">
        <v>0</v>
      </c>
      <c r="I7" s="115">
        <v>0</v>
      </c>
      <c r="J7" s="115">
        <v>0</v>
      </c>
      <c r="K7" s="115">
        <v>0</v>
      </c>
      <c r="L7" s="115">
        <v>0</v>
      </c>
      <c r="M7" s="115">
        <v>0</v>
      </c>
      <c r="N7" s="115">
        <v>0</v>
      </c>
      <c r="O7" s="115">
        <v>0</v>
      </c>
      <c r="P7" s="115">
        <v>0</v>
      </c>
      <c r="Q7" s="115">
        <v>0</v>
      </c>
      <c r="R7" s="115">
        <v>0</v>
      </c>
      <c r="S7" s="115">
        <v>0</v>
      </c>
      <c r="T7" s="115">
        <v>0</v>
      </c>
      <c r="U7" s="115">
        <v>0</v>
      </c>
      <c r="V7" s="115">
        <v>0</v>
      </c>
      <c r="W7" s="115">
        <v>0</v>
      </c>
      <c r="X7" s="115">
        <v>0</v>
      </c>
      <c r="Y7" s="115">
        <v>0</v>
      </c>
      <c r="Z7" s="115">
        <v>0</v>
      </c>
      <c r="AA7" s="115">
        <v>0</v>
      </c>
      <c r="AB7" s="115">
        <v>0</v>
      </c>
      <c r="AC7" s="115">
        <v>0</v>
      </c>
      <c r="AD7" s="115">
        <v>0</v>
      </c>
      <c r="AE7" s="115">
        <v>0</v>
      </c>
      <c r="AF7" s="115">
        <v>0</v>
      </c>
      <c r="AG7" s="115">
        <v>0</v>
      </c>
    </row>
    <row r="8" spans="1:33" x14ac:dyDescent="0.3">
      <c r="A8" s="112" t="s">
        <v>57</v>
      </c>
      <c r="B8" s="115">
        <v>0</v>
      </c>
      <c r="C8" s="115">
        <v>0</v>
      </c>
      <c r="D8" s="115">
        <v>0</v>
      </c>
      <c r="E8" s="115">
        <v>0</v>
      </c>
      <c r="F8" s="115">
        <v>1</v>
      </c>
      <c r="G8" s="115">
        <v>0</v>
      </c>
      <c r="H8" s="115">
        <v>0</v>
      </c>
      <c r="I8" s="115">
        <v>0</v>
      </c>
      <c r="J8" s="115">
        <v>0</v>
      </c>
      <c r="K8" s="115">
        <v>0</v>
      </c>
      <c r="L8" s="115">
        <v>0</v>
      </c>
      <c r="M8" s="115">
        <v>0</v>
      </c>
      <c r="N8" s="115">
        <v>0</v>
      </c>
      <c r="O8" s="115">
        <v>0</v>
      </c>
      <c r="P8" s="115">
        <v>0</v>
      </c>
      <c r="Q8" s="115">
        <v>0</v>
      </c>
      <c r="R8" s="115">
        <v>0</v>
      </c>
      <c r="S8" s="115">
        <v>0</v>
      </c>
      <c r="T8" s="115">
        <v>0</v>
      </c>
      <c r="U8" s="115">
        <v>0</v>
      </c>
      <c r="V8" s="115">
        <v>0</v>
      </c>
      <c r="W8" s="115">
        <v>0</v>
      </c>
      <c r="X8" s="115">
        <v>0</v>
      </c>
      <c r="Y8" s="115">
        <v>0</v>
      </c>
      <c r="Z8" s="115">
        <v>0</v>
      </c>
      <c r="AA8" s="115">
        <v>0</v>
      </c>
      <c r="AB8" s="115">
        <v>0</v>
      </c>
      <c r="AC8" s="115">
        <v>0</v>
      </c>
      <c r="AD8" s="115">
        <v>0</v>
      </c>
      <c r="AE8" s="115">
        <v>0</v>
      </c>
      <c r="AF8" s="115">
        <v>0</v>
      </c>
      <c r="AG8" s="115">
        <v>0</v>
      </c>
    </row>
    <row r="9" spans="1:33" x14ac:dyDescent="0.3">
      <c r="A9" s="112" t="s">
        <v>58</v>
      </c>
      <c r="B9" s="115">
        <v>0</v>
      </c>
      <c r="C9" s="115">
        <v>0</v>
      </c>
      <c r="D9" s="115">
        <v>0</v>
      </c>
      <c r="E9" s="115">
        <v>0</v>
      </c>
      <c r="F9" s="115">
        <v>1</v>
      </c>
      <c r="G9" s="115">
        <v>0</v>
      </c>
      <c r="H9" s="115">
        <v>0</v>
      </c>
      <c r="I9" s="115">
        <v>0</v>
      </c>
      <c r="J9" s="115">
        <v>0</v>
      </c>
      <c r="K9" s="115">
        <v>0</v>
      </c>
      <c r="L9" s="115">
        <v>0</v>
      </c>
      <c r="M9" s="115">
        <v>0</v>
      </c>
      <c r="N9" s="115">
        <v>0</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row>
    <row r="10" spans="1:33" x14ac:dyDescent="0.3">
      <c r="A10" s="112" t="s">
        <v>59</v>
      </c>
      <c r="B10" s="115">
        <v>0</v>
      </c>
      <c r="C10" s="115">
        <v>0</v>
      </c>
      <c r="D10" s="115">
        <v>0</v>
      </c>
      <c r="E10" s="115">
        <v>0</v>
      </c>
      <c r="F10" s="115">
        <v>0</v>
      </c>
      <c r="G10" s="115">
        <v>1</v>
      </c>
      <c r="H10" s="115">
        <v>0</v>
      </c>
      <c r="I10" s="115">
        <v>0</v>
      </c>
      <c r="J10" s="115">
        <v>0</v>
      </c>
      <c r="K10" s="115">
        <v>0</v>
      </c>
      <c r="L10" s="115">
        <v>0</v>
      </c>
      <c r="M10" s="115">
        <v>0</v>
      </c>
      <c r="N10" s="115">
        <v>0</v>
      </c>
      <c r="O10" s="115">
        <v>0</v>
      </c>
      <c r="P10" s="115">
        <v>0</v>
      </c>
      <c r="Q10" s="115">
        <v>0</v>
      </c>
      <c r="R10" s="115">
        <v>0</v>
      </c>
      <c r="S10" s="115">
        <v>0</v>
      </c>
      <c r="T10" s="115">
        <v>0</v>
      </c>
      <c r="U10" s="115">
        <v>0</v>
      </c>
      <c r="V10" s="115">
        <v>0</v>
      </c>
      <c r="W10" s="115">
        <v>0</v>
      </c>
      <c r="X10" s="115">
        <v>0</v>
      </c>
      <c r="Y10" s="115">
        <v>0</v>
      </c>
      <c r="Z10" s="115">
        <v>0</v>
      </c>
      <c r="AA10" s="115">
        <v>0</v>
      </c>
      <c r="AB10" s="115">
        <v>0</v>
      </c>
      <c r="AC10" s="115">
        <v>0</v>
      </c>
      <c r="AD10" s="115">
        <v>0</v>
      </c>
      <c r="AE10" s="115">
        <v>0</v>
      </c>
      <c r="AF10" s="115">
        <v>0</v>
      </c>
      <c r="AG10" s="115">
        <v>0</v>
      </c>
    </row>
    <row r="11" spans="1:33" x14ac:dyDescent="0.3">
      <c r="A11" s="112" t="s">
        <v>60</v>
      </c>
      <c r="B11" s="115">
        <v>0</v>
      </c>
      <c r="C11" s="115">
        <v>0</v>
      </c>
      <c r="D11" s="115">
        <v>0</v>
      </c>
      <c r="E11" s="115">
        <v>0</v>
      </c>
      <c r="F11" s="115">
        <v>0</v>
      </c>
      <c r="G11" s="115">
        <v>0</v>
      </c>
      <c r="H11" s="115">
        <v>1</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row>
    <row r="12" spans="1:33" x14ac:dyDescent="0.3">
      <c r="A12" s="112" t="s">
        <v>62</v>
      </c>
      <c r="B12" s="115">
        <v>0</v>
      </c>
      <c r="C12" s="115">
        <v>0</v>
      </c>
      <c r="D12" s="115">
        <v>0</v>
      </c>
      <c r="E12" s="115">
        <v>0</v>
      </c>
      <c r="F12" s="115">
        <v>0</v>
      </c>
      <c r="G12" s="115">
        <v>0</v>
      </c>
      <c r="H12" s="115">
        <v>0</v>
      </c>
      <c r="I12" s="115">
        <v>1</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row>
    <row r="13" spans="1:33" x14ac:dyDescent="0.3">
      <c r="A13" s="112" t="s">
        <v>63</v>
      </c>
      <c r="B13" s="115">
        <v>0</v>
      </c>
      <c r="C13" s="115">
        <v>0</v>
      </c>
      <c r="D13" s="115">
        <v>0</v>
      </c>
      <c r="E13" s="115">
        <v>0</v>
      </c>
      <c r="F13" s="115">
        <v>0</v>
      </c>
      <c r="G13" s="115">
        <v>0</v>
      </c>
      <c r="H13" s="115">
        <v>0</v>
      </c>
      <c r="I13" s="115">
        <v>0</v>
      </c>
      <c r="J13" s="115">
        <v>1</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row>
    <row r="14" spans="1:33" x14ac:dyDescent="0.3">
      <c r="A14" s="112" t="s">
        <v>61</v>
      </c>
      <c r="B14" s="115">
        <v>0</v>
      </c>
      <c r="C14" s="115">
        <v>0</v>
      </c>
      <c r="D14" s="115">
        <v>0</v>
      </c>
      <c r="E14" s="115">
        <v>0</v>
      </c>
      <c r="F14" s="115">
        <v>0</v>
      </c>
      <c r="G14" s="115">
        <v>0</v>
      </c>
      <c r="H14" s="115">
        <v>0</v>
      </c>
      <c r="I14" s="115">
        <v>0</v>
      </c>
      <c r="J14" s="115">
        <v>0</v>
      </c>
      <c r="K14" s="115">
        <v>1</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row>
    <row r="15" spans="1:33" x14ac:dyDescent="0.3">
      <c r="A15" s="112" t="s">
        <v>64</v>
      </c>
      <c r="B15" s="115">
        <v>0</v>
      </c>
      <c r="C15" s="115">
        <v>0</v>
      </c>
      <c r="D15" s="115">
        <v>0</v>
      </c>
      <c r="E15" s="115">
        <v>0</v>
      </c>
      <c r="F15" s="115">
        <v>0</v>
      </c>
      <c r="G15" s="115">
        <v>0</v>
      </c>
      <c r="H15" s="115">
        <v>0</v>
      </c>
      <c r="I15" s="115">
        <v>0</v>
      </c>
      <c r="J15" s="115">
        <v>0</v>
      </c>
      <c r="K15" s="115">
        <v>0</v>
      </c>
      <c r="L15" s="115">
        <v>1</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0</v>
      </c>
    </row>
    <row r="16" spans="1:33" x14ac:dyDescent="0.3">
      <c r="A16" s="112" t="s">
        <v>65</v>
      </c>
      <c r="B16" s="115">
        <v>0</v>
      </c>
      <c r="C16" s="115">
        <v>0</v>
      </c>
      <c r="D16" s="115">
        <v>0</v>
      </c>
      <c r="E16" s="115">
        <v>0</v>
      </c>
      <c r="F16" s="115">
        <v>0</v>
      </c>
      <c r="G16" s="115">
        <v>0</v>
      </c>
      <c r="H16" s="115">
        <v>0</v>
      </c>
      <c r="I16" s="115">
        <v>0</v>
      </c>
      <c r="J16" s="115">
        <v>0</v>
      </c>
      <c r="K16" s="115">
        <v>0</v>
      </c>
      <c r="L16" s="115">
        <v>0</v>
      </c>
      <c r="M16" s="115">
        <v>1</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row>
    <row r="17" spans="1:33" x14ac:dyDescent="0.3">
      <c r="A17" s="112" t="s">
        <v>250</v>
      </c>
      <c r="B17" s="115">
        <v>0</v>
      </c>
      <c r="C17" s="115">
        <v>0</v>
      </c>
      <c r="D17" s="115">
        <v>0</v>
      </c>
      <c r="E17" s="115">
        <v>0</v>
      </c>
      <c r="F17" s="115">
        <v>0</v>
      </c>
      <c r="G17" s="115">
        <v>0</v>
      </c>
      <c r="H17" s="115">
        <v>0</v>
      </c>
      <c r="I17" s="115">
        <v>0</v>
      </c>
      <c r="J17" s="115">
        <v>0</v>
      </c>
      <c r="K17" s="115">
        <v>0</v>
      </c>
      <c r="L17" s="115">
        <v>0</v>
      </c>
      <c r="M17" s="115">
        <v>1</v>
      </c>
      <c r="N17" s="115">
        <v>0</v>
      </c>
      <c r="O17" s="115">
        <v>0</v>
      </c>
      <c r="P17" s="115">
        <v>0</v>
      </c>
      <c r="Q17" s="115">
        <v>0</v>
      </c>
      <c r="R17" s="115">
        <v>0</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row>
    <row r="18" spans="1:33" x14ac:dyDescent="0.3">
      <c r="A18" s="112" t="s">
        <v>66</v>
      </c>
      <c r="B18" s="115">
        <v>0</v>
      </c>
      <c r="C18" s="115">
        <v>0</v>
      </c>
      <c r="D18" s="115">
        <v>0</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-1</v>
      </c>
      <c r="AE18" s="115">
        <v>0</v>
      </c>
      <c r="AF18" s="115">
        <v>0</v>
      </c>
      <c r="AG18" s="115">
        <v>0</v>
      </c>
    </row>
    <row r="19" spans="1:33" x14ac:dyDescent="0.3">
      <c r="A19" s="112" t="s">
        <v>251</v>
      </c>
      <c r="B19" s="115">
        <v>0</v>
      </c>
      <c r="C19" s="115">
        <v>0</v>
      </c>
      <c r="D19" s="115">
        <v>0</v>
      </c>
      <c r="E19" s="115">
        <v>0</v>
      </c>
      <c r="F19" s="115">
        <v>0</v>
      </c>
      <c r="G19" s="115">
        <v>0</v>
      </c>
      <c r="H19" s="115">
        <v>0</v>
      </c>
      <c r="I19" s="115">
        <v>0</v>
      </c>
      <c r="J19" s="115">
        <v>0</v>
      </c>
      <c r="K19" s="115">
        <v>0</v>
      </c>
      <c r="L19" s="115">
        <v>0</v>
      </c>
      <c r="M19" s="115">
        <v>0</v>
      </c>
      <c r="N19" s="115">
        <v>0</v>
      </c>
      <c r="O19" s="115">
        <v>0</v>
      </c>
      <c r="P19" s="115">
        <v>0</v>
      </c>
      <c r="Q19" s="115">
        <v>0</v>
      </c>
      <c r="R19" s="115">
        <v>0</v>
      </c>
      <c r="S19" s="115">
        <v>0</v>
      </c>
      <c r="T19" s="115">
        <v>0</v>
      </c>
      <c r="U19" s="115">
        <v>0</v>
      </c>
      <c r="V19" s="115">
        <v>0</v>
      </c>
      <c r="W19" s="115">
        <v>0</v>
      </c>
      <c r="X19" s="115">
        <v>1</v>
      </c>
      <c r="Y19" s="115">
        <v>0</v>
      </c>
      <c r="Z19" s="115">
        <v>0</v>
      </c>
      <c r="AA19" s="115">
        <v>0</v>
      </c>
      <c r="AB19" s="115">
        <v>0</v>
      </c>
      <c r="AC19" s="115">
        <v>0</v>
      </c>
      <c r="AD19" s="115">
        <v>0</v>
      </c>
      <c r="AE19" s="115">
        <v>0</v>
      </c>
      <c r="AF19" s="115">
        <v>0</v>
      </c>
      <c r="AG19" s="115">
        <v>0</v>
      </c>
    </row>
    <row r="20" spans="1:33" x14ac:dyDescent="0.3">
      <c r="A20" s="112" t="s">
        <v>252</v>
      </c>
      <c r="B20" s="115">
        <v>0</v>
      </c>
      <c r="C20" s="115">
        <v>0</v>
      </c>
      <c r="D20" s="115">
        <v>0</v>
      </c>
      <c r="E20" s="115">
        <v>0</v>
      </c>
      <c r="F20" s="115">
        <v>0</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1</v>
      </c>
      <c r="Z20" s="115">
        <v>0</v>
      </c>
      <c r="AA20" s="115">
        <v>0</v>
      </c>
      <c r="AB20" s="115">
        <v>0</v>
      </c>
      <c r="AC20" s="115">
        <v>0</v>
      </c>
      <c r="AD20" s="115">
        <v>0</v>
      </c>
      <c r="AE20" s="115">
        <v>0</v>
      </c>
      <c r="AF20" s="115">
        <v>0</v>
      </c>
      <c r="AG20" s="115">
        <v>0</v>
      </c>
    </row>
    <row r="21" spans="1:33" x14ac:dyDescent="0.3">
      <c r="A21" s="112" t="s">
        <v>253</v>
      </c>
      <c r="B21" s="115">
        <v>0</v>
      </c>
      <c r="C21" s="115">
        <v>0</v>
      </c>
      <c r="D21" s="115">
        <v>0</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0</v>
      </c>
      <c r="U21" s="115">
        <v>0</v>
      </c>
      <c r="V21" s="115">
        <v>0</v>
      </c>
      <c r="W21" s="115">
        <v>0</v>
      </c>
      <c r="X21" s="115">
        <v>0</v>
      </c>
      <c r="Y21" s="115">
        <v>0</v>
      </c>
      <c r="Z21" s="115">
        <v>1</v>
      </c>
      <c r="AA21" s="115">
        <v>0</v>
      </c>
      <c r="AB21" s="115">
        <v>0</v>
      </c>
      <c r="AC21" s="115">
        <v>0</v>
      </c>
      <c r="AD21" s="115">
        <v>0</v>
      </c>
      <c r="AE21" s="115">
        <v>0</v>
      </c>
      <c r="AF21" s="115">
        <v>0</v>
      </c>
      <c r="AG21" s="115">
        <v>0</v>
      </c>
    </row>
    <row r="22" spans="1:33" x14ac:dyDescent="0.3">
      <c r="A22" s="112" t="s">
        <v>70</v>
      </c>
      <c r="B22" s="115">
        <v>0</v>
      </c>
      <c r="C22" s="115">
        <v>0</v>
      </c>
      <c r="D22" s="115">
        <v>0</v>
      </c>
      <c r="E22" s="115">
        <v>0</v>
      </c>
      <c r="F22" s="115">
        <v>0</v>
      </c>
      <c r="G22" s="115">
        <v>0</v>
      </c>
      <c r="H22" s="115">
        <v>0</v>
      </c>
      <c r="I22" s="115">
        <v>0</v>
      </c>
      <c r="J22" s="115">
        <v>0</v>
      </c>
      <c r="K22" s="115">
        <v>0</v>
      </c>
      <c r="L22" s="115">
        <v>0</v>
      </c>
      <c r="M22" s="115">
        <v>0</v>
      </c>
      <c r="N22" s="115">
        <v>0</v>
      </c>
      <c r="O22" s="115">
        <v>0</v>
      </c>
      <c r="P22" s="115">
        <v>0</v>
      </c>
      <c r="Q22" s="115">
        <v>0</v>
      </c>
      <c r="R22" s="115">
        <v>0</v>
      </c>
      <c r="S22" s="115">
        <v>0</v>
      </c>
      <c r="T22" s="115">
        <v>0</v>
      </c>
      <c r="U22" s="115">
        <v>0</v>
      </c>
      <c r="V22" s="115">
        <v>0</v>
      </c>
      <c r="W22" s="115">
        <v>0</v>
      </c>
      <c r="X22" s="115">
        <v>0</v>
      </c>
      <c r="Y22" s="115">
        <v>0</v>
      </c>
      <c r="Z22" s="115">
        <v>0</v>
      </c>
      <c r="AA22" s="115">
        <v>1</v>
      </c>
      <c r="AB22" s="115">
        <v>0</v>
      </c>
      <c r="AC22" s="115">
        <v>0</v>
      </c>
      <c r="AD22" s="115">
        <v>0</v>
      </c>
      <c r="AE22" s="115">
        <v>0</v>
      </c>
      <c r="AF22" s="115">
        <v>0</v>
      </c>
      <c r="AG22" s="115">
        <v>0</v>
      </c>
    </row>
    <row r="23" spans="1:33" x14ac:dyDescent="0.3">
      <c r="A23" s="112" t="s">
        <v>71</v>
      </c>
      <c r="B23" s="115">
        <v>0</v>
      </c>
      <c r="C23" s="115">
        <v>0</v>
      </c>
      <c r="D23" s="115">
        <v>0</v>
      </c>
      <c r="E23" s="115">
        <v>0</v>
      </c>
      <c r="F23" s="115">
        <v>0</v>
      </c>
      <c r="G23" s="115">
        <v>0</v>
      </c>
      <c r="H23" s="115">
        <v>0</v>
      </c>
      <c r="I23" s="115">
        <v>0</v>
      </c>
      <c r="J23" s="115">
        <v>0</v>
      </c>
      <c r="K23" s="115">
        <v>0</v>
      </c>
      <c r="L23" s="115">
        <v>0</v>
      </c>
      <c r="M23" s="115">
        <v>0</v>
      </c>
      <c r="N23" s="115">
        <v>0</v>
      </c>
      <c r="O23" s="115">
        <v>0</v>
      </c>
      <c r="P23" s="115">
        <v>0</v>
      </c>
      <c r="Q23" s="115">
        <v>0</v>
      </c>
      <c r="R23" s="115">
        <v>0</v>
      </c>
      <c r="S23" s="115">
        <v>0</v>
      </c>
      <c r="T23" s="115">
        <v>0</v>
      </c>
      <c r="U23" s="115">
        <v>0</v>
      </c>
      <c r="V23" s="115">
        <v>0</v>
      </c>
      <c r="W23" s="115">
        <v>0</v>
      </c>
      <c r="X23" s="115">
        <v>0</v>
      </c>
      <c r="Y23" s="115">
        <v>0</v>
      </c>
      <c r="Z23" s="115">
        <v>0</v>
      </c>
      <c r="AA23" s="115">
        <v>0</v>
      </c>
      <c r="AB23" s="115">
        <v>0</v>
      </c>
      <c r="AC23" s="115">
        <v>1</v>
      </c>
      <c r="AD23" s="115">
        <v>0</v>
      </c>
      <c r="AE23" s="115">
        <v>0</v>
      </c>
      <c r="AF23" s="115">
        <v>0</v>
      </c>
      <c r="AG23" s="115">
        <v>0</v>
      </c>
    </row>
    <row r="24" spans="1:33" x14ac:dyDescent="0.3">
      <c r="A24" s="112" t="s">
        <v>248</v>
      </c>
      <c r="B24" s="115">
        <v>0</v>
      </c>
      <c r="C24" s="115">
        <v>0</v>
      </c>
      <c r="D24" s="115">
        <v>0</v>
      </c>
      <c r="E24" s="115">
        <v>0</v>
      </c>
      <c r="F24" s="115">
        <v>0</v>
      </c>
      <c r="G24" s="115">
        <v>0</v>
      </c>
      <c r="H24" s="115">
        <v>0</v>
      </c>
      <c r="I24" s="115">
        <v>0</v>
      </c>
      <c r="J24" s="115">
        <v>0</v>
      </c>
      <c r="K24" s="115">
        <v>0</v>
      </c>
      <c r="L24" s="115">
        <v>0</v>
      </c>
      <c r="M24" s="115">
        <v>0</v>
      </c>
      <c r="N24" s="115">
        <v>0</v>
      </c>
      <c r="O24" s="115">
        <v>0</v>
      </c>
      <c r="P24" s="115">
        <v>0</v>
      </c>
      <c r="Q24" s="115">
        <v>0</v>
      </c>
      <c r="R24" s="115">
        <v>0</v>
      </c>
      <c r="S24" s="115">
        <v>0</v>
      </c>
      <c r="T24" s="115">
        <v>0</v>
      </c>
      <c r="U24" s="115">
        <v>0</v>
      </c>
      <c r="V24" s="115">
        <v>0</v>
      </c>
      <c r="W24" s="115">
        <v>0</v>
      </c>
      <c r="X24" s="115">
        <v>0</v>
      </c>
      <c r="Y24" s="115">
        <v>0</v>
      </c>
      <c r="Z24" s="115">
        <v>0</v>
      </c>
      <c r="AA24" s="115">
        <v>0</v>
      </c>
      <c r="AB24" s="115">
        <v>0</v>
      </c>
      <c r="AC24" s="115">
        <v>0</v>
      </c>
      <c r="AD24" s="115">
        <v>1</v>
      </c>
      <c r="AE24" s="115">
        <v>0</v>
      </c>
      <c r="AF24" s="115">
        <v>0</v>
      </c>
      <c r="AG24" s="115">
        <v>0</v>
      </c>
    </row>
    <row r="25" spans="1:33" x14ac:dyDescent="0.3">
      <c r="A25" s="112" t="s">
        <v>73</v>
      </c>
      <c r="B25" s="115">
        <v>0</v>
      </c>
      <c r="C25" s="115">
        <v>0</v>
      </c>
      <c r="D25" s="115">
        <v>0</v>
      </c>
      <c r="E25" s="115">
        <v>0</v>
      </c>
      <c r="F25" s="115">
        <v>0</v>
      </c>
      <c r="G25" s="115">
        <v>0</v>
      </c>
      <c r="H25" s="115">
        <v>0</v>
      </c>
      <c r="I25" s="115">
        <v>0</v>
      </c>
      <c r="J25" s="115">
        <v>0</v>
      </c>
      <c r="K25" s="115">
        <v>0</v>
      </c>
      <c r="L25" s="115">
        <v>0</v>
      </c>
      <c r="M25" s="115">
        <v>0</v>
      </c>
      <c r="N25" s="115">
        <v>0</v>
      </c>
      <c r="O25" s="115">
        <v>0</v>
      </c>
      <c r="P25" s="115">
        <v>0</v>
      </c>
      <c r="Q25" s="115">
        <v>0</v>
      </c>
      <c r="R25" s="115">
        <v>0</v>
      </c>
      <c r="S25" s="115">
        <v>0</v>
      </c>
      <c r="T25" s="115">
        <v>0</v>
      </c>
      <c r="U25" s="115">
        <v>0</v>
      </c>
      <c r="V25" s="115">
        <v>0</v>
      </c>
      <c r="W25" s="115">
        <v>0</v>
      </c>
      <c r="X25" s="115">
        <v>0</v>
      </c>
      <c r="Y25" s="115">
        <v>0</v>
      </c>
      <c r="Z25" s="115">
        <v>0</v>
      </c>
      <c r="AA25" s="115">
        <v>0</v>
      </c>
      <c r="AB25" s="115">
        <v>0</v>
      </c>
      <c r="AC25" s="115">
        <v>0</v>
      </c>
      <c r="AD25" s="115">
        <v>0</v>
      </c>
      <c r="AE25" s="115">
        <v>1</v>
      </c>
      <c r="AF25" s="115">
        <v>0</v>
      </c>
      <c r="AG25" s="115">
        <v>0</v>
      </c>
    </row>
    <row r="26" spans="1:33" x14ac:dyDescent="0.3">
      <c r="A26" s="112" t="s">
        <v>74</v>
      </c>
      <c r="B26" s="115">
        <v>0</v>
      </c>
      <c r="C26" s="115">
        <v>0</v>
      </c>
      <c r="D26" s="115">
        <v>0</v>
      </c>
      <c r="E26" s="115">
        <v>0</v>
      </c>
      <c r="F26" s="115">
        <v>0</v>
      </c>
      <c r="G26" s="115">
        <v>0</v>
      </c>
      <c r="H26" s="115">
        <v>0</v>
      </c>
      <c r="I26" s="115">
        <v>0</v>
      </c>
      <c r="J26" s="115">
        <v>0</v>
      </c>
      <c r="K26" s="115">
        <v>0</v>
      </c>
      <c r="L26" s="115">
        <v>0</v>
      </c>
      <c r="M26" s="115">
        <v>0</v>
      </c>
      <c r="N26" s="115">
        <v>0</v>
      </c>
      <c r="O26" s="115">
        <v>0</v>
      </c>
      <c r="P26" s="115">
        <v>0</v>
      </c>
      <c r="Q26" s="115">
        <v>0</v>
      </c>
      <c r="R26" s="115">
        <v>0</v>
      </c>
      <c r="S26" s="115">
        <v>0</v>
      </c>
      <c r="T26" s="115">
        <v>0</v>
      </c>
      <c r="U26" s="115">
        <v>0</v>
      </c>
      <c r="V26" s="115">
        <v>0</v>
      </c>
      <c r="W26" s="115">
        <v>0</v>
      </c>
      <c r="X26" s="115">
        <v>0</v>
      </c>
      <c r="Y26" s="115">
        <v>0</v>
      </c>
      <c r="Z26" s="115">
        <v>0</v>
      </c>
      <c r="AA26" s="115">
        <v>0</v>
      </c>
      <c r="AB26" s="115">
        <v>0</v>
      </c>
      <c r="AC26" s="115">
        <v>0</v>
      </c>
      <c r="AD26" s="115">
        <v>0</v>
      </c>
      <c r="AE26" s="115">
        <v>0</v>
      </c>
      <c r="AF26" s="115">
        <v>1</v>
      </c>
      <c r="AG26" s="115">
        <v>0</v>
      </c>
    </row>
    <row r="27" spans="1:33" x14ac:dyDescent="0.3">
      <c r="A27" s="112" t="s">
        <v>75</v>
      </c>
      <c r="B27" s="115">
        <v>0</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0</v>
      </c>
      <c r="AG27" s="115">
        <v>1</v>
      </c>
    </row>
    <row r="28" spans="1:33" x14ac:dyDescent="0.3">
      <c r="A28" s="112" t="s">
        <v>254</v>
      </c>
      <c r="B28" s="115">
        <v>1</v>
      </c>
      <c r="C28" s="115">
        <v>0</v>
      </c>
      <c r="D28" s="115">
        <v>0</v>
      </c>
      <c r="E28" s="115">
        <v>0</v>
      </c>
      <c r="F28" s="115">
        <v>0</v>
      </c>
      <c r="G28" s="115">
        <v>0</v>
      </c>
      <c r="H28" s="115">
        <v>0</v>
      </c>
      <c r="I28" s="115">
        <v>0</v>
      </c>
      <c r="J28" s="115">
        <v>-2.7027000000000001</v>
      </c>
      <c r="K28" s="115">
        <v>0</v>
      </c>
      <c r="L28" s="115">
        <v>0</v>
      </c>
      <c r="M28" s="115">
        <v>0</v>
      </c>
      <c r="N28" s="115">
        <v>0</v>
      </c>
      <c r="O28" s="115">
        <v>0</v>
      </c>
      <c r="P28" s="115">
        <v>0</v>
      </c>
      <c r="Q28" s="115">
        <v>0</v>
      </c>
      <c r="R28" s="115">
        <v>0</v>
      </c>
      <c r="S28" s="115">
        <v>0</v>
      </c>
      <c r="T28" s="115">
        <v>0</v>
      </c>
      <c r="U28" s="115">
        <v>0</v>
      </c>
      <c r="V28" s="115">
        <v>0</v>
      </c>
      <c r="W28" s="115">
        <v>0</v>
      </c>
      <c r="X28" s="115">
        <v>0</v>
      </c>
      <c r="Y28" s="115">
        <v>0</v>
      </c>
      <c r="Z28" s="115">
        <v>0</v>
      </c>
      <c r="AA28" s="115">
        <v>0</v>
      </c>
      <c r="AB28" s="115">
        <v>0</v>
      </c>
      <c r="AC28" s="115">
        <v>0</v>
      </c>
      <c r="AD28" s="115">
        <v>0</v>
      </c>
      <c r="AE28" s="115">
        <v>0</v>
      </c>
      <c r="AF28" s="115">
        <v>0</v>
      </c>
      <c r="AG28" s="115">
        <v>0</v>
      </c>
    </row>
    <row r="29" spans="1:33" x14ac:dyDescent="0.3">
      <c r="A29" s="112" t="s">
        <v>255</v>
      </c>
      <c r="B29" s="115">
        <v>1</v>
      </c>
      <c r="C29" s="115">
        <v>0</v>
      </c>
      <c r="D29" s="115">
        <v>0</v>
      </c>
      <c r="E29" s="115">
        <v>0</v>
      </c>
      <c r="F29" s="115">
        <v>-1.5872999999999999</v>
      </c>
      <c r="G29" s="115">
        <v>0</v>
      </c>
      <c r="H29" s="115">
        <v>0</v>
      </c>
      <c r="I29" s="115">
        <v>0</v>
      </c>
      <c r="J29" s="115">
        <v>0</v>
      </c>
      <c r="K29" s="115">
        <v>0</v>
      </c>
      <c r="L29" s="115">
        <v>0</v>
      </c>
      <c r="M29" s="115">
        <v>0</v>
      </c>
      <c r="N29" s="115">
        <v>0</v>
      </c>
      <c r="O29" s="115">
        <v>0</v>
      </c>
      <c r="P29" s="115">
        <v>0</v>
      </c>
      <c r="Q29" s="115">
        <v>0</v>
      </c>
      <c r="R29" s="115">
        <v>0</v>
      </c>
      <c r="S29" s="115">
        <v>0</v>
      </c>
      <c r="T29" s="115">
        <v>0</v>
      </c>
      <c r="U29" s="115">
        <v>0</v>
      </c>
      <c r="V29" s="115">
        <v>0</v>
      </c>
      <c r="W29" s="115">
        <v>0</v>
      </c>
      <c r="X29" s="115">
        <v>0</v>
      </c>
      <c r="Y29" s="115">
        <v>0</v>
      </c>
      <c r="Z29" s="115">
        <v>0</v>
      </c>
      <c r="AA29" s="115">
        <v>0</v>
      </c>
      <c r="AB29" s="115">
        <v>0</v>
      </c>
      <c r="AC29" s="115">
        <v>0</v>
      </c>
      <c r="AD29" s="115">
        <v>0.31746000000000002</v>
      </c>
      <c r="AE29" s="115">
        <v>0</v>
      </c>
      <c r="AF29" s="115">
        <v>0</v>
      </c>
      <c r="AG29" s="115">
        <v>0</v>
      </c>
    </row>
    <row r="30" spans="1:33" x14ac:dyDescent="0.3">
      <c r="A30" s="112" t="s">
        <v>256</v>
      </c>
      <c r="B30" s="115">
        <v>1</v>
      </c>
      <c r="C30" s="115">
        <v>0</v>
      </c>
      <c r="D30" s="115">
        <v>0</v>
      </c>
      <c r="E30" s="115">
        <v>0</v>
      </c>
      <c r="F30" s="115">
        <v>0</v>
      </c>
      <c r="G30" s="115">
        <v>0</v>
      </c>
      <c r="H30" s="115">
        <v>0</v>
      </c>
      <c r="I30" s="115">
        <v>-2.0407999999999999</v>
      </c>
      <c r="J30" s="115">
        <v>0</v>
      </c>
      <c r="K30" s="115">
        <v>0</v>
      </c>
      <c r="L30" s="115">
        <v>0</v>
      </c>
      <c r="M30" s="115">
        <v>0</v>
      </c>
      <c r="N30" s="115">
        <v>0</v>
      </c>
      <c r="O30" s="115">
        <v>0</v>
      </c>
      <c r="P30" s="115">
        <v>0</v>
      </c>
      <c r="Q30" s="115">
        <v>0</v>
      </c>
      <c r="R30" s="115">
        <v>0</v>
      </c>
      <c r="S30" s="115">
        <v>0</v>
      </c>
      <c r="T30" s="115">
        <v>0</v>
      </c>
      <c r="U30" s="115">
        <v>0</v>
      </c>
      <c r="V30" s="115">
        <v>0</v>
      </c>
      <c r="W30" s="115">
        <v>0</v>
      </c>
      <c r="X30" s="115">
        <v>0</v>
      </c>
      <c r="Y30" s="115">
        <v>0</v>
      </c>
      <c r="Z30" s="115">
        <v>0</v>
      </c>
      <c r="AA30" s="115">
        <v>0</v>
      </c>
      <c r="AB30" s="115">
        <v>0</v>
      </c>
      <c r="AC30" s="115">
        <v>0</v>
      </c>
      <c r="AD30" s="115">
        <v>0.73468800000000001</v>
      </c>
      <c r="AE30" s="115">
        <v>0</v>
      </c>
      <c r="AF30" s="115">
        <v>0</v>
      </c>
      <c r="AG30" s="115">
        <v>0</v>
      </c>
    </row>
    <row r="31" spans="1:33" x14ac:dyDescent="0.3">
      <c r="A31" s="112" t="s">
        <v>257</v>
      </c>
      <c r="B31" s="115">
        <v>1</v>
      </c>
      <c r="C31" s="115">
        <v>0</v>
      </c>
      <c r="D31" s="115">
        <v>0</v>
      </c>
      <c r="E31" s="115">
        <v>0</v>
      </c>
      <c r="F31" s="115">
        <v>0</v>
      </c>
      <c r="G31" s="115">
        <v>0</v>
      </c>
      <c r="H31" s="115">
        <v>0</v>
      </c>
      <c r="I31" s="115">
        <v>-1.8519000000000001</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0</v>
      </c>
      <c r="Z31" s="115">
        <v>0</v>
      </c>
      <c r="AA31" s="115">
        <v>0</v>
      </c>
      <c r="AB31" s="115">
        <v>0</v>
      </c>
      <c r="AC31" s="115">
        <v>0</v>
      </c>
      <c r="AD31" s="115">
        <v>0.66668400000000005</v>
      </c>
      <c r="AE31" s="115">
        <v>0</v>
      </c>
      <c r="AF31" s="115">
        <v>0</v>
      </c>
      <c r="AG31" s="115">
        <v>0</v>
      </c>
    </row>
    <row r="32" spans="1:33" x14ac:dyDescent="0.3">
      <c r="A32" s="112" t="s">
        <v>28</v>
      </c>
      <c r="B32" s="115">
        <v>1</v>
      </c>
      <c r="C32" s="115">
        <v>0</v>
      </c>
      <c r="D32" s="115">
        <v>0</v>
      </c>
      <c r="E32" s="115">
        <v>0</v>
      </c>
      <c r="F32" s="115">
        <v>0</v>
      </c>
      <c r="G32" s="115">
        <v>0</v>
      </c>
      <c r="H32" s="115">
        <v>0</v>
      </c>
      <c r="I32" s="115">
        <v>0</v>
      </c>
      <c r="J32" s="115">
        <v>0</v>
      </c>
      <c r="K32" s="115">
        <v>0</v>
      </c>
      <c r="L32" s="115">
        <v>0</v>
      </c>
      <c r="M32" s="115">
        <v>0</v>
      </c>
      <c r="N32" s="115">
        <v>0</v>
      </c>
      <c r="O32" s="115">
        <v>0</v>
      </c>
      <c r="P32" s="115">
        <v>0</v>
      </c>
      <c r="Q32" s="115">
        <v>0</v>
      </c>
      <c r="R32" s="115">
        <v>0</v>
      </c>
      <c r="S32" s="115">
        <v>0</v>
      </c>
      <c r="T32" s="115">
        <v>0</v>
      </c>
      <c r="U32" s="115">
        <v>0</v>
      </c>
      <c r="V32" s="115">
        <v>0</v>
      </c>
      <c r="W32" s="115">
        <v>0</v>
      </c>
      <c r="X32" s="115">
        <v>0</v>
      </c>
      <c r="Y32" s="115">
        <v>-1</v>
      </c>
      <c r="Z32" s="115">
        <v>0</v>
      </c>
      <c r="AA32" s="115">
        <v>0</v>
      </c>
      <c r="AB32" s="115">
        <v>0</v>
      </c>
      <c r="AC32" s="115">
        <v>0</v>
      </c>
      <c r="AD32" s="115">
        <v>0</v>
      </c>
      <c r="AE32" s="115">
        <v>0</v>
      </c>
      <c r="AF32" s="115">
        <v>0</v>
      </c>
      <c r="AG32" s="115">
        <v>0</v>
      </c>
    </row>
    <row r="33" spans="1:33" x14ac:dyDescent="0.3">
      <c r="A33" s="112" t="s">
        <v>258</v>
      </c>
      <c r="B33" s="115">
        <v>1</v>
      </c>
      <c r="C33" s="115">
        <v>0</v>
      </c>
      <c r="D33" s="115">
        <v>0</v>
      </c>
      <c r="E33" s="115">
        <v>0</v>
      </c>
      <c r="F33" s="115">
        <v>0</v>
      </c>
      <c r="G33" s="115">
        <v>0</v>
      </c>
      <c r="H33" s="115">
        <v>0</v>
      </c>
      <c r="I33" s="115">
        <v>0</v>
      </c>
      <c r="J33" s="115">
        <v>0</v>
      </c>
      <c r="K33" s="115">
        <v>0</v>
      </c>
      <c r="L33" s="115">
        <v>0</v>
      </c>
      <c r="M33" s="115">
        <v>0</v>
      </c>
      <c r="N33" s="115">
        <v>0</v>
      </c>
      <c r="O33" s="115">
        <v>0</v>
      </c>
      <c r="P33" s="115">
        <v>0</v>
      </c>
      <c r="Q33" s="115">
        <v>0</v>
      </c>
      <c r="R33" s="115">
        <v>0</v>
      </c>
      <c r="S33" s="115">
        <v>0</v>
      </c>
      <c r="T33" s="115">
        <v>0</v>
      </c>
      <c r="U33" s="115">
        <v>0</v>
      </c>
      <c r="V33" s="115">
        <v>0</v>
      </c>
      <c r="W33" s="115">
        <v>0</v>
      </c>
      <c r="X33" s="115">
        <v>0</v>
      </c>
      <c r="Y33" s="115">
        <v>0</v>
      </c>
      <c r="Z33" s="115">
        <v>0</v>
      </c>
      <c r="AA33" s="115">
        <v>0</v>
      </c>
      <c r="AB33" s="115">
        <v>0</v>
      </c>
      <c r="AC33" s="115">
        <v>0</v>
      </c>
      <c r="AD33" s="115">
        <v>0</v>
      </c>
      <c r="AE33" s="115">
        <v>0</v>
      </c>
      <c r="AF33" s="115">
        <v>-4.8600000000000003</v>
      </c>
      <c r="AG33" s="115">
        <v>0</v>
      </c>
    </row>
    <row r="34" spans="1:33" x14ac:dyDescent="0.3">
      <c r="A34" s="112" t="s">
        <v>259</v>
      </c>
      <c r="B34" s="115">
        <v>1</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0</v>
      </c>
      <c r="AG34" s="115">
        <v>-3.9</v>
      </c>
    </row>
    <row r="35" spans="1:33" x14ac:dyDescent="0.3">
      <c r="A35" s="112" t="s">
        <v>260</v>
      </c>
      <c r="B35" s="115">
        <v>1</v>
      </c>
      <c r="C35" s="115">
        <v>0</v>
      </c>
      <c r="D35" s="115">
        <v>0</v>
      </c>
      <c r="E35" s="115">
        <v>0</v>
      </c>
      <c r="F35" s="115">
        <v>0</v>
      </c>
      <c r="G35" s="115">
        <v>0</v>
      </c>
      <c r="H35" s="115">
        <v>0</v>
      </c>
      <c r="I35" s="115">
        <v>0</v>
      </c>
      <c r="J35" s="115">
        <v>0</v>
      </c>
      <c r="K35" s="115">
        <v>0</v>
      </c>
      <c r="L35" s="115">
        <v>0</v>
      </c>
      <c r="M35" s="115">
        <v>0</v>
      </c>
      <c r="N35" s="115">
        <v>0</v>
      </c>
      <c r="O35" s="115">
        <v>0</v>
      </c>
      <c r="P35" s="115">
        <v>0</v>
      </c>
      <c r="Q35" s="115">
        <v>0</v>
      </c>
      <c r="R35" s="115">
        <v>0</v>
      </c>
      <c r="S35" s="115">
        <v>0</v>
      </c>
      <c r="T35" s="115">
        <v>0</v>
      </c>
      <c r="U35" s="115">
        <v>0</v>
      </c>
      <c r="V35" s="115">
        <v>0</v>
      </c>
      <c r="W35" s="115">
        <v>0</v>
      </c>
      <c r="X35" s="115">
        <v>0</v>
      </c>
      <c r="Y35" s="115">
        <v>-1</v>
      </c>
      <c r="Z35" s="115">
        <v>0</v>
      </c>
      <c r="AA35" s="115">
        <v>0</v>
      </c>
      <c r="AB35" s="115">
        <v>0</v>
      </c>
      <c r="AC35" s="115">
        <v>0</v>
      </c>
      <c r="AD35" s="115">
        <v>0</v>
      </c>
      <c r="AE35" s="115">
        <v>0</v>
      </c>
      <c r="AF35" s="115">
        <v>0</v>
      </c>
      <c r="AG35" s="115">
        <v>0</v>
      </c>
    </row>
    <row r="36" spans="1:33" x14ac:dyDescent="0.3">
      <c r="A36" s="112" t="s">
        <v>261</v>
      </c>
      <c r="B36" s="115">
        <v>1</v>
      </c>
      <c r="C36" s="115">
        <v>0</v>
      </c>
      <c r="D36" s="115">
        <v>0</v>
      </c>
      <c r="E36" s="115">
        <v>0</v>
      </c>
      <c r="F36" s="115">
        <v>0</v>
      </c>
      <c r="G36" s="115">
        <v>0</v>
      </c>
      <c r="H36" s="115">
        <v>0</v>
      </c>
      <c r="I36" s="115">
        <v>0</v>
      </c>
      <c r="J36" s="115">
        <v>0</v>
      </c>
      <c r="K36" s="115">
        <v>0</v>
      </c>
      <c r="L36" s="115">
        <v>0</v>
      </c>
      <c r="M36" s="115">
        <v>0</v>
      </c>
      <c r="N36" s="115">
        <v>0</v>
      </c>
      <c r="O36" s="115">
        <v>0</v>
      </c>
      <c r="P36" s="115">
        <v>0</v>
      </c>
      <c r="Q36" s="115">
        <v>0</v>
      </c>
      <c r="R36" s="115">
        <v>0</v>
      </c>
      <c r="S36" s="115">
        <v>0</v>
      </c>
      <c r="T36" s="115">
        <v>0</v>
      </c>
      <c r="U36" s="115">
        <v>0</v>
      </c>
      <c r="V36" s="115">
        <v>0</v>
      </c>
      <c r="W36" s="115">
        <v>0</v>
      </c>
      <c r="X36" s="115">
        <v>-1</v>
      </c>
      <c r="Y36" s="115">
        <v>0</v>
      </c>
      <c r="Z36" s="115">
        <v>0</v>
      </c>
      <c r="AA36" s="115">
        <v>0</v>
      </c>
      <c r="AB36" s="115">
        <v>0</v>
      </c>
      <c r="AC36" s="115">
        <v>0</v>
      </c>
      <c r="AD36" s="115">
        <v>0</v>
      </c>
      <c r="AE36" s="115">
        <v>0</v>
      </c>
      <c r="AF36" s="115">
        <v>0</v>
      </c>
      <c r="AG36" s="115">
        <v>0</v>
      </c>
    </row>
    <row r="37" spans="1:33" x14ac:dyDescent="0.3">
      <c r="A37" s="112" t="s">
        <v>262</v>
      </c>
      <c r="B37" s="115">
        <v>1</v>
      </c>
      <c r="C37" s="115">
        <v>0</v>
      </c>
      <c r="D37" s="115">
        <v>0</v>
      </c>
      <c r="E37" s="115">
        <v>0</v>
      </c>
      <c r="F37" s="115">
        <v>0</v>
      </c>
      <c r="G37" s="115">
        <v>0</v>
      </c>
      <c r="H37" s="115">
        <v>0</v>
      </c>
      <c r="I37" s="115">
        <v>0</v>
      </c>
      <c r="J37" s="115">
        <v>0</v>
      </c>
      <c r="K37" s="115">
        <v>0</v>
      </c>
      <c r="L37" s="115">
        <v>0</v>
      </c>
      <c r="M37" s="115">
        <v>0</v>
      </c>
      <c r="N37" s="115">
        <v>0</v>
      </c>
      <c r="O37" s="115">
        <v>0</v>
      </c>
      <c r="P37" s="115">
        <v>0</v>
      </c>
      <c r="Q37" s="115">
        <v>0</v>
      </c>
      <c r="R37" s="115">
        <v>0</v>
      </c>
      <c r="S37" s="115">
        <v>0</v>
      </c>
      <c r="T37" s="115">
        <v>0</v>
      </c>
      <c r="U37" s="115">
        <v>0</v>
      </c>
      <c r="V37" s="115">
        <v>0</v>
      </c>
      <c r="W37" s="115">
        <v>0</v>
      </c>
      <c r="X37" s="115">
        <v>-1</v>
      </c>
      <c r="Y37" s="115">
        <v>0</v>
      </c>
      <c r="Z37" s="115">
        <v>0</v>
      </c>
      <c r="AA37" s="115">
        <v>0</v>
      </c>
      <c r="AB37" s="115">
        <v>0</v>
      </c>
      <c r="AC37" s="115">
        <v>0</v>
      </c>
      <c r="AD37" s="115">
        <v>0</v>
      </c>
      <c r="AE37" s="115">
        <v>0</v>
      </c>
      <c r="AF37" s="115">
        <v>0</v>
      </c>
      <c r="AG37" s="115">
        <v>0</v>
      </c>
    </row>
    <row r="38" spans="1:33" x14ac:dyDescent="0.3">
      <c r="A38" s="112" t="s">
        <v>263</v>
      </c>
      <c r="B38" s="115">
        <v>1</v>
      </c>
      <c r="C38" s="115">
        <v>0</v>
      </c>
      <c r="D38" s="115">
        <v>0</v>
      </c>
      <c r="E38" s="115">
        <v>0</v>
      </c>
      <c r="F38" s="115">
        <v>0</v>
      </c>
      <c r="G38" s="115">
        <v>0</v>
      </c>
      <c r="H38" s="115">
        <v>0</v>
      </c>
      <c r="I38" s="115">
        <v>0</v>
      </c>
      <c r="J38" s="115">
        <v>0</v>
      </c>
      <c r="K38" s="115">
        <v>0</v>
      </c>
      <c r="L38" s="115">
        <v>0</v>
      </c>
      <c r="M38" s="115">
        <v>0</v>
      </c>
      <c r="N38" s="115">
        <v>0</v>
      </c>
      <c r="O38" s="115">
        <v>0</v>
      </c>
      <c r="P38" s="115">
        <v>0</v>
      </c>
      <c r="Q38" s="115">
        <v>0</v>
      </c>
      <c r="R38" s="115">
        <v>0</v>
      </c>
      <c r="S38" s="115">
        <v>0</v>
      </c>
      <c r="T38" s="115">
        <v>0</v>
      </c>
      <c r="U38" s="115">
        <v>0</v>
      </c>
      <c r="V38" s="115">
        <v>0</v>
      </c>
      <c r="W38" s="115">
        <v>0</v>
      </c>
      <c r="X38" s="115">
        <v>0</v>
      </c>
      <c r="Y38" s="115">
        <v>0</v>
      </c>
      <c r="Z38" s="115">
        <v>-1</v>
      </c>
      <c r="AA38" s="115">
        <v>0</v>
      </c>
      <c r="AB38" s="115">
        <v>0</v>
      </c>
      <c r="AC38" s="115">
        <v>0</v>
      </c>
      <c r="AD38" s="115">
        <v>0</v>
      </c>
      <c r="AE38" s="115">
        <v>0</v>
      </c>
      <c r="AF38" s="115">
        <v>0</v>
      </c>
      <c r="AG38" s="115">
        <v>0</v>
      </c>
    </row>
    <row r="39" spans="1:33" x14ac:dyDescent="0.3">
      <c r="A39" s="112" t="s">
        <v>264</v>
      </c>
      <c r="B39" s="115">
        <v>1</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-1</v>
      </c>
      <c r="AA39" s="115">
        <v>0</v>
      </c>
      <c r="AB39" s="115">
        <v>0</v>
      </c>
      <c r="AC39" s="115">
        <v>0</v>
      </c>
      <c r="AD39" s="115">
        <v>0</v>
      </c>
      <c r="AE39" s="115">
        <v>0</v>
      </c>
      <c r="AF39" s="115">
        <v>0</v>
      </c>
      <c r="AG39" s="115">
        <v>0</v>
      </c>
    </row>
    <row r="40" spans="1:33" x14ac:dyDescent="0.3">
      <c r="A40" s="112" t="s">
        <v>265</v>
      </c>
      <c r="B40" s="115">
        <v>1</v>
      </c>
      <c r="C40" s="115">
        <v>0</v>
      </c>
      <c r="D40" s="115">
        <v>0</v>
      </c>
      <c r="E40" s="115">
        <v>0</v>
      </c>
      <c r="F40" s="115">
        <v>0</v>
      </c>
      <c r="G40" s="115">
        <v>0</v>
      </c>
      <c r="H40" s="115">
        <v>0</v>
      </c>
      <c r="I40" s="115">
        <v>0</v>
      </c>
      <c r="J40" s="115">
        <v>0</v>
      </c>
      <c r="K40" s="115">
        <v>0</v>
      </c>
      <c r="L40" s="115">
        <v>0</v>
      </c>
      <c r="M40" s="115">
        <v>0</v>
      </c>
      <c r="N40" s="115">
        <v>0</v>
      </c>
      <c r="O40" s="115">
        <v>0</v>
      </c>
      <c r="P40" s="115">
        <v>0</v>
      </c>
      <c r="Q40" s="115">
        <v>0</v>
      </c>
      <c r="R40" s="115">
        <v>0</v>
      </c>
      <c r="S40" s="115">
        <v>0</v>
      </c>
      <c r="T40" s="115">
        <v>0</v>
      </c>
      <c r="U40" s="115">
        <v>0</v>
      </c>
      <c r="V40" s="115">
        <v>0</v>
      </c>
      <c r="W40" s="115">
        <v>0</v>
      </c>
      <c r="X40" s="115">
        <v>0</v>
      </c>
      <c r="Y40" s="115">
        <v>0</v>
      </c>
      <c r="Z40" s="115">
        <v>-1</v>
      </c>
      <c r="AA40" s="115">
        <v>0</v>
      </c>
      <c r="AB40" s="115">
        <v>0</v>
      </c>
      <c r="AC40" s="115">
        <v>0</v>
      </c>
      <c r="AD40" s="115">
        <v>0</v>
      </c>
      <c r="AE40" s="115">
        <v>0</v>
      </c>
      <c r="AF40" s="115">
        <v>0</v>
      </c>
      <c r="AG40" s="115">
        <v>0</v>
      </c>
    </row>
    <row r="41" spans="1:33" x14ac:dyDescent="0.3">
      <c r="A41" s="112" t="s">
        <v>266</v>
      </c>
      <c r="B41" s="115">
        <v>1</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-1</v>
      </c>
      <c r="AA41" s="115">
        <v>0</v>
      </c>
      <c r="AB41" s="115">
        <v>0</v>
      </c>
      <c r="AC41" s="115">
        <v>0</v>
      </c>
      <c r="AD41" s="115">
        <v>0</v>
      </c>
      <c r="AE41" s="115">
        <v>0</v>
      </c>
      <c r="AF41" s="115">
        <v>0</v>
      </c>
      <c r="AG41" s="115">
        <v>0</v>
      </c>
    </row>
    <row r="42" spans="1:33" x14ac:dyDescent="0.3">
      <c r="A42" s="112" t="s">
        <v>267</v>
      </c>
      <c r="B42" s="115">
        <v>1</v>
      </c>
      <c r="C42" s="115">
        <v>0</v>
      </c>
      <c r="D42" s="115">
        <v>0</v>
      </c>
      <c r="E42" s="115">
        <v>0</v>
      </c>
      <c r="F42" s="115">
        <v>0</v>
      </c>
      <c r="G42" s="115">
        <v>0</v>
      </c>
      <c r="H42" s="115">
        <v>0</v>
      </c>
      <c r="I42" s="115">
        <v>0</v>
      </c>
      <c r="J42" s="115">
        <v>0</v>
      </c>
      <c r="K42" s="115">
        <v>0</v>
      </c>
      <c r="L42" s="115">
        <v>0</v>
      </c>
      <c r="M42" s="115">
        <v>0</v>
      </c>
      <c r="N42" s="115">
        <v>0</v>
      </c>
      <c r="O42" s="115">
        <v>0</v>
      </c>
      <c r="P42" s="115">
        <v>0</v>
      </c>
      <c r="Q42" s="115">
        <v>0</v>
      </c>
      <c r="R42" s="115">
        <v>0</v>
      </c>
      <c r="S42" s="115">
        <v>0</v>
      </c>
      <c r="T42" s="115">
        <v>0</v>
      </c>
      <c r="U42" s="115">
        <v>0</v>
      </c>
      <c r="V42" s="115">
        <v>0</v>
      </c>
      <c r="W42" s="115">
        <v>0</v>
      </c>
      <c r="X42" s="115">
        <v>0</v>
      </c>
      <c r="Y42" s="115">
        <v>0</v>
      </c>
      <c r="Z42" s="115">
        <v>-1</v>
      </c>
      <c r="AA42" s="115">
        <v>0</v>
      </c>
      <c r="AB42" s="115">
        <v>0</v>
      </c>
      <c r="AC42" s="115">
        <v>0</v>
      </c>
      <c r="AD42" s="115">
        <v>0</v>
      </c>
      <c r="AE42" s="115">
        <v>0</v>
      </c>
      <c r="AF42" s="115">
        <v>0</v>
      </c>
      <c r="AG42" s="115">
        <v>0</v>
      </c>
    </row>
    <row r="43" spans="1:33" x14ac:dyDescent="0.3">
      <c r="A43" s="112" t="s">
        <v>268</v>
      </c>
      <c r="B43" s="115">
        <v>1</v>
      </c>
      <c r="C43" s="115">
        <v>0</v>
      </c>
      <c r="D43" s="115">
        <v>0</v>
      </c>
      <c r="E43" s="115">
        <v>0</v>
      </c>
      <c r="F43" s="115">
        <v>0</v>
      </c>
      <c r="G43" s="115">
        <v>0</v>
      </c>
      <c r="H43" s="115">
        <v>0</v>
      </c>
      <c r="I43" s="115">
        <v>0</v>
      </c>
      <c r="J43" s="115">
        <v>0</v>
      </c>
      <c r="K43" s="115">
        <v>0</v>
      </c>
      <c r="L43" s="115">
        <v>0</v>
      </c>
      <c r="M43" s="115">
        <v>0</v>
      </c>
      <c r="N43" s="115">
        <v>0</v>
      </c>
      <c r="O43" s="115">
        <v>0</v>
      </c>
      <c r="P43" s="115">
        <v>0</v>
      </c>
      <c r="Q43" s="115">
        <v>0</v>
      </c>
      <c r="R43" s="115">
        <v>0</v>
      </c>
      <c r="S43" s="115">
        <v>0</v>
      </c>
      <c r="T43" s="115">
        <v>0</v>
      </c>
      <c r="U43" s="115">
        <v>0</v>
      </c>
      <c r="V43" s="115">
        <v>0</v>
      </c>
      <c r="W43" s="115">
        <v>0</v>
      </c>
      <c r="X43" s="115">
        <v>0</v>
      </c>
      <c r="Y43" s="115">
        <v>0</v>
      </c>
      <c r="Z43" s="115">
        <v>-1</v>
      </c>
      <c r="AA43" s="115">
        <v>0</v>
      </c>
      <c r="AB43" s="115">
        <v>0</v>
      </c>
      <c r="AC43" s="115">
        <v>0</v>
      </c>
      <c r="AD43" s="115">
        <v>0</v>
      </c>
      <c r="AE43" s="115">
        <v>0</v>
      </c>
      <c r="AF43" s="115">
        <v>0</v>
      </c>
      <c r="AG43" s="115">
        <v>0</v>
      </c>
    </row>
    <row r="44" spans="1:33" x14ac:dyDescent="0.3">
      <c r="A44" s="112" t="s">
        <v>269</v>
      </c>
      <c r="B44" s="115">
        <v>1</v>
      </c>
      <c r="C44" s="115">
        <v>0</v>
      </c>
      <c r="D44" s="115">
        <v>0</v>
      </c>
      <c r="E44" s="115">
        <v>0</v>
      </c>
      <c r="F44" s="115">
        <v>0</v>
      </c>
      <c r="G44" s="115">
        <v>0</v>
      </c>
      <c r="H44" s="115">
        <v>0</v>
      </c>
      <c r="I44" s="115">
        <v>0</v>
      </c>
      <c r="J44" s="115">
        <v>0</v>
      </c>
      <c r="K44" s="115">
        <v>0</v>
      </c>
      <c r="L44" s="115">
        <v>0</v>
      </c>
      <c r="M44" s="115">
        <v>0</v>
      </c>
      <c r="N44" s="115">
        <v>0</v>
      </c>
      <c r="O44" s="115">
        <v>0</v>
      </c>
      <c r="P44" s="115">
        <v>0</v>
      </c>
      <c r="Q44" s="115">
        <v>0</v>
      </c>
      <c r="R44" s="115">
        <v>0</v>
      </c>
      <c r="S44" s="115">
        <v>0</v>
      </c>
      <c r="T44" s="115">
        <v>0</v>
      </c>
      <c r="U44" s="115">
        <v>0</v>
      </c>
      <c r="V44" s="115">
        <v>0</v>
      </c>
      <c r="W44" s="115">
        <v>0</v>
      </c>
      <c r="X44" s="115">
        <v>0</v>
      </c>
      <c r="Y44" s="115">
        <v>0</v>
      </c>
      <c r="Z44" s="115">
        <v>0</v>
      </c>
      <c r="AA44" s="115">
        <v>-1</v>
      </c>
      <c r="AB44" s="115">
        <v>0</v>
      </c>
      <c r="AC44" s="115">
        <v>0</v>
      </c>
      <c r="AD44" s="115">
        <v>0</v>
      </c>
      <c r="AE44" s="115">
        <v>0</v>
      </c>
      <c r="AF44" s="115">
        <v>0</v>
      </c>
      <c r="AG44" s="115">
        <v>0</v>
      </c>
    </row>
    <row r="45" spans="1:33" x14ac:dyDescent="0.3">
      <c r="A45" s="112" t="s">
        <v>270</v>
      </c>
      <c r="B45" s="115">
        <v>0.95650000000000002</v>
      </c>
      <c r="C45" s="115">
        <v>0</v>
      </c>
      <c r="D45" s="115">
        <v>0</v>
      </c>
      <c r="E45" s="115">
        <v>0</v>
      </c>
      <c r="F45" s="115">
        <v>-2.1739000000000002</v>
      </c>
      <c r="G45" s="115">
        <v>0</v>
      </c>
      <c r="H45" s="115">
        <v>0</v>
      </c>
      <c r="I45" s="115">
        <v>0</v>
      </c>
      <c r="J45" s="115">
        <v>0</v>
      </c>
      <c r="K45" s="115">
        <v>0</v>
      </c>
      <c r="L45" s="115">
        <v>0</v>
      </c>
      <c r="M45" s="115">
        <v>0</v>
      </c>
      <c r="N45" s="115">
        <v>1</v>
      </c>
      <c r="O45" s="115">
        <v>0</v>
      </c>
      <c r="P45" s="115">
        <v>0</v>
      </c>
      <c r="Q45" s="115">
        <v>0</v>
      </c>
      <c r="R45" s="115">
        <v>0</v>
      </c>
      <c r="S45" s="115">
        <v>0</v>
      </c>
      <c r="T45" s="115">
        <v>0</v>
      </c>
      <c r="U45" s="115">
        <v>0</v>
      </c>
      <c r="V45" s="115">
        <v>0</v>
      </c>
      <c r="W45" s="115">
        <v>0</v>
      </c>
      <c r="X45" s="115">
        <v>0</v>
      </c>
      <c r="Y45" s="115">
        <v>0</v>
      </c>
      <c r="Z45" s="115">
        <v>0</v>
      </c>
      <c r="AA45" s="115">
        <v>0</v>
      </c>
      <c r="AB45" s="115">
        <v>0</v>
      </c>
      <c r="AC45" s="115">
        <v>0</v>
      </c>
      <c r="AD45" s="115">
        <v>0.43478</v>
      </c>
      <c r="AE45" s="115">
        <v>0</v>
      </c>
      <c r="AF45" s="115">
        <v>0</v>
      </c>
      <c r="AG45" s="115">
        <v>0</v>
      </c>
    </row>
    <row r="46" spans="1:33" x14ac:dyDescent="0.3">
      <c r="A46" s="112" t="s">
        <v>271</v>
      </c>
      <c r="B46" s="115">
        <v>0.33960000000000001</v>
      </c>
      <c r="C46" s="115">
        <v>0</v>
      </c>
      <c r="D46" s="115">
        <v>0</v>
      </c>
      <c r="E46" s="115">
        <v>0</v>
      </c>
      <c r="F46" s="115">
        <v>0</v>
      </c>
      <c r="G46" s="115">
        <v>-1.8868</v>
      </c>
      <c r="H46" s="115">
        <v>0</v>
      </c>
      <c r="I46" s="115">
        <v>0</v>
      </c>
      <c r="J46" s="115">
        <v>0</v>
      </c>
      <c r="K46" s="115">
        <v>0</v>
      </c>
      <c r="L46" s="115">
        <v>0</v>
      </c>
      <c r="M46" s="115">
        <v>0</v>
      </c>
      <c r="N46" s="115">
        <v>1</v>
      </c>
      <c r="O46" s="115">
        <v>0</v>
      </c>
      <c r="P46" s="115">
        <v>0</v>
      </c>
      <c r="Q46" s="115">
        <v>0</v>
      </c>
      <c r="R46" s="115">
        <v>0</v>
      </c>
      <c r="S46" s="115">
        <v>0</v>
      </c>
      <c r="T46" s="115">
        <v>0</v>
      </c>
      <c r="U46" s="115">
        <v>0</v>
      </c>
      <c r="V46" s="115">
        <v>0</v>
      </c>
      <c r="W46" s="115">
        <v>0</v>
      </c>
      <c r="X46" s="115">
        <v>0</v>
      </c>
      <c r="Y46" s="115">
        <v>0</v>
      </c>
      <c r="Z46" s="115">
        <v>0</v>
      </c>
      <c r="AA46" s="115">
        <v>0</v>
      </c>
      <c r="AB46" s="115">
        <v>0</v>
      </c>
      <c r="AC46" s="115">
        <v>0</v>
      </c>
      <c r="AD46" s="115">
        <v>0.73585199999999995</v>
      </c>
      <c r="AE46" s="115">
        <v>0</v>
      </c>
      <c r="AF46" s="115">
        <v>0</v>
      </c>
      <c r="AG46" s="115">
        <v>0</v>
      </c>
    </row>
    <row r="47" spans="1:33" x14ac:dyDescent="0.3">
      <c r="A47" s="112" t="s">
        <v>272</v>
      </c>
      <c r="B47" s="115">
        <v>0.44440000000000002</v>
      </c>
      <c r="C47" s="115">
        <v>0</v>
      </c>
      <c r="D47" s="115">
        <v>0</v>
      </c>
      <c r="E47" s="115">
        <v>0</v>
      </c>
      <c r="F47" s="115">
        <v>0</v>
      </c>
      <c r="G47" s="115">
        <v>0</v>
      </c>
      <c r="H47" s="115">
        <v>0</v>
      </c>
      <c r="I47" s="115">
        <v>0</v>
      </c>
      <c r="J47" s="115">
        <v>0</v>
      </c>
      <c r="K47" s="115">
        <v>-2.2222</v>
      </c>
      <c r="L47" s="115">
        <v>0</v>
      </c>
      <c r="M47" s="115">
        <v>0</v>
      </c>
      <c r="N47" s="115">
        <v>1</v>
      </c>
      <c r="O47" s="115">
        <v>0</v>
      </c>
      <c r="P47" s="115">
        <v>0</v>
      </c>
      <c r="Q47" s="115">
        <v>0</v>
      </c>
      <c r="R47" s="115">
        <v>0</v>
      </c>
      <c r="S47" s="115">
        <v>0</v>
      </c>
      <c r="T47" s="115">
        <v>0</v>
      </c>
      <c r="U47" s="115">
        <v>0</v>
      </c>
      <c r="V47" s="115">
        <v>0</v>
      </c>
      <c r="W47" s="115">
        <v>0</v>
      </c>
      <c r="X47" s="115">
        <v>0</v>
      </c>
      <c r="Y47" s="115">
        <v>0</v>
      </c>
      <c r="Z47" s="115">
        <v>0</v>
      </c>
      <c r="AA47" s="115">
        <v>0</v>
      </c>
      <c r="AB47" s="115">
        <v>0</v>
      </c>
      <c r="AC47" s="115">
        <v>0</v>
      </c>
      <c r="AD47" s="115">
        <v>0.57777199999999995</v>
      </c>
      <c r="AE47" s="115">
        <v>0</v>
      </c>
      <c r="AF47" s="115">
        <v>0</v>
      </c>
      <c r="AG47" s="115">
        <v>0</v>
      </c>
    </row>
    <row r="48" spans="1:33" x14ac:dyDescent="0.3">
      <c r="A48" s="112" t="s">
        <v>273</v>
      </c>
      <c r="B48" s="115">
        <v>0</v>
      </c>
      <c r="C48" s="115">
        <v>0</v>
      </c>
      <c r="D48" s="115">
        <v>0</v>
      </c>
      <c r="E48" s="115">
        <v>0</v>
      </c>
      <c r="F48" s="115">
        <v>-1.0785</v>
      </c>
      <c r="G48" s="115">
        <v>0</v>
      </c>
      <c r="H48" s="115">
        <v>0</v>
      </c>
      <c r="I48" s="115">
        <v>0</v>
      </c>
      <c r="J48" s="115">
        <v>0</v>
      </c>
      <c r="K48" s="115">
        <v>0</v>
      </c>
      <c r="L48" s="115">
        <v>0</v>
      </c>
      <c r="M48" s="115">
        <v>0</v>
      </c>
      <c r="N48" s="115">
        <v>1</v>
      </c>
      <c r="O48" s="115">
        <v>0</v>
      </c>
      <c r="P48" s="115">
        <v>0</v>
      </c>
      <c r="Q48" s="115">
        <v>0</v>
      </c>
      <c r="R48" s="115">
        <v>0</v>
      </c>
      <c r="S48" s="115">
        <v>0</v>
      </c>
      <c r="T48" s="115">
        <v>0</v>
      </c>
      <c r="U48" s="115">
        <v>0</v>
      </c>
      <c r="V48" s="115">
        <v>0</v>
      </c>
      <c r="W48" s="115">
        <v>0</v>
      </c>
      <c r="X48" s="115">
        <v>0</v>
      </c>
      <c r="Y48" s="115">
        <v>0</v>
      </c>
      <c r="Z48" s="115">
        <v>0</v>
      </c>
      <c r="AA48" s="115">
        <v>0</v>
      </c>
      <c r="AB48" s="115">
        <v>0</v>
      </c>
      <c r="AC48" s="115">
        <v>0</v>
      </c>
      <c r="AD48" s="115">
        <v>0.2157</v>
      </c>
      <c r="AE48" s="115">
        <v>0</v>
      </c>
      <c r="AF48" s="115">
        <v>0</v>
      </c>
      <c r="AG48" s="115">
        <v>0</v>
      </c>
    </row>
    <row r="49" spans="1:33" x14ac:dyDescent="0.3">
      <c r="A49" s="112" t="s">
        <v>274</v>
      </c>
      <c r="B49" s="115">
        <v>0</v>
      </c>
      <c r="C49" s="115">
        <v>0</v>
      </c>
      <c r="D49" s="115">
        <v>0</v>
      </c>
      <c r="E49" s="115">
        <v>0</v>
      </c>
      <c r="F49" s="115">
        <v>0</v>
      </c>
      <c r="G49" s="115">
        <v>-1.1568000000000001</v>
      </c>
      <c r="H49" s="115">
        <v>0</v>
      </c>
      <c r="I49" s="115">
        <v>0</v>
      </c>
      <c r="J49" s="115">
        <v>0</v>
      </c>
      <c r="K49" s="115">
        <v>0</v>
      </c>
      <c r="L49" s="115">
        <v>0</v>
      </c>
      <c r="M49" s="115">
        <v>0</v>
      </c>
      <c r="N49" s="115">
        <v>1</v>
      </c>
      <c r="O49" s="115">
        <v>0</v>
      </c>
      <c r="P49" s="115">
        <v>0</v>
      </c>
      <c r="Q49" s="115">
        <v>0</v>
      </c>
      <c r="R49" s="115">
        <v>0</v>
      </c>
      <c r="S49" s="115">
        <v>0</v>
      </c>
      <c r="T49" s="115">
        <v>0</v>
      </c>
      <c r="U49" s="115">
        <v>0</v>
      </c>
      <c r="V49" s="115">
        <v>0</v>
      </c>
      <c r="W49" s="115">
        <v>0</v>
      </c>
      <c r="X49" s="115">
        <v>0</v>
      </c>
      <c r="Y49" s="115">
        <v>0</v>
      </c>
      <c r="Z49" s="115">
        <v>0</v>
      </c>
      <c r="AA49" s="115">
        <v>0</v>
      </c>
      <c r="AB49" s="115">
        <v>0</v>
      </c>
      <c r="AC49" s="115">
        <v>0</v>
      </c>
      <c r="AD49" s="115">
        <v>0.451152</v>
      </c>
      <c r="AE49" s="115">
        <v>0</v>
      </c>
      <c r="AF49" s="115">
        <v>0</v>
      </c>
      <c r="AG49" s="115">
        <v>0</v>
      </c>
    </row>
    <row r="50" spans="1:33" x14ac:dyDescent="0.3">
      <c r="A50" s="112" t="s">
        <v>275</v>
      </c>
      <c r="B50" s="115">
        <v>0</v>
      </c>
      <c r="C50" s="115">
        <v>0</v>
      </c>
      <c r="D50" s="115">
        <v>0</v>
      </c>
      <c r="E50" s="115">
        <v>-1.1460999999999999</v>
      </c>
      <c r="F50" s="115">
        <v>0</v>
      </c>
      <c r="G50" s="115">
        <v>0</v>
      </c>
      <c r="H50" s="115">
        <v>0</v>
      </c>
      <c r="I50" s="115">
        <v>0</v>
      </c>
      <c r="J50" s="115">
        <v>0</v>
      </c>
      <c r="K50" s="115">
        <v>0</v>
      </c>
      <c r="L50" s="115">
        <v>0</v>
      </c>
      <c r="M50" s="115">
        <v>0</v>
      </c>
      <c r="N50" s="115">
        <v>1</v>
      </c>
      <c r="O50" s="115">
        <v>0</v>
      </c>
      <c r="P50" s="115">
        <v>0</v>
      </c>
      <c r="Q50" s="115">
        <v>0</v>
      </c>
      <c r="R50" s="115">
        <v>0</v>
      </c>
      <c r="S50" s="115">
        <v>0</v>
      </c>
      <c r="T50" s="115">
        <v>0</v>
      </c>
      <c r="U50" s="115">
        <v>0</v>
      </c>
      <c r="V50" s="115">
        <v>0</v>
      </c>
      <c r="W50" s="115">
        <v>0</v>
      </c>
      <c r="X50" s="115">
        <v>0</v>
      </c>
      <c r="Y50" s="115">
        <v>0</v>
      </c>
      <c r="Z50" s="115">
        <v>0</v>
      </c>
      <c r="AA50" s="115">
        <v>0</v>
      </c>
      <c r="AB50" s="115">
        <v>0</v>
      </c>
      <c r="AC50" s="115">
        <v>0</v>
      </c>
      <c r="AD50" s="115">
        <v>0.29798599999999997</v>
      </c>
      <c r="AE50" s="115">
        <v>0</v>
      </c>
      <c r="AF50" s="115">
        <v>0</v>
      </c>
      <c r="AG50" s="115">
        <v>0</v>
      </c>
    </row>
    <row r="51" spans="1:33" x14ac:dyDescent="0.3">
      <c r="A51" s="112" t="s">
        <v>276</v>
      </c>
      <c r="B51" s="115">
        <v>0</v>
      </c>
      <c r="C51" s="115">
        <v>0</v>
      </c>
      <c r="D51" s="115">
        <v>0</v>
      </c>
      <c r="E51" s="115">
        <v>0</v>
      </c>
      <c r="F51" s="115">
        <v>0</v>
      </c>
      <c r="G51" s="115">
        <v>0</v>
      </c>
      <c r="H51" s="115">
        <v>0</v>
      </c>
      <c r="I51" s="115">
        <v>-1.2195</v>
      </c>
      <c r="J51" s="115">
        <v>0</v>
      </c>
      <c r="K51" s="115">
        <v>0</v>
      </c>
      <c r="L51" s="115">
        <v>0</v>
      </c>
      <c r="M51" s="115">
        <v>0</v>
      </c>
      <c r="N51" s="115">
        <v>1</v>
      </c>
      <c r="O51" s="115">
        <v>0</v>
      </c>
      <c r="P51" s="115">
        <v>0</v>
      </c>
      <c r="Q51" s="115">
        <v>0</v>
      </c>
      <c r="R51" s="115">
        <v>0</v>
      </c>
      <c r="S51" s="115">
        <v>0</v>
      </c>
      <c r="T51" s="115">
        <v>0</v>
      </c>
      <c r="U51" s="115">
        <v>0</v>
      </c>
      <c r="V51" s="115">
        <v>0</v>
      </c>
      <c r="W51" s="115">
        <v>0</v>
      </c>
      <c r="X51" s="115">
        <v>0</v>
      </c>
      <c r="Y51" s="115">
        <v>0</v>
      </c>
      <c r="Z51" s="115">
        <v>0</v>
      </c>
      <c r="AA51" s="115">
        <v>0</v>
      </c>
      <c r="AB51" s="115">
        <v>0</v>
      </c>
      <c r="AC51" s="115">
        <v>0</v>
      </c>
      <c r="AD51" s="115">
        <v>0.43902000000000002</v>
      </c>
      <c r="AE51" s="115">
        <v>0</v>
      </c>
      <c r="AF51" s="115">
        <v>0</v>
      </c>
      <c r="AG51" s="115">
        <v>0</v>
      </c>
    </row>
    <row r="52" spans="1:33" x14ac:dyDescent="0.3">
      <c r="A52" s="112" t="s">
        <v>277</v>
      </c>
      <c r="B52" s="115">
        <v>0</v>
      </c>
      <c r="C52" s="115">
        <v>0</v>
      </c>
      <c r="D52" s="115">
        <v>0</v>
      </c>
      <c r="E52" s="115">
        <v>0</v>
      </c>
      <c r="F52" s="115">
        <v>0</v>
      </c>
      <c r="G52" s="115">
        <v>0</v>
      </c>
      <c r="H52" s="115">
        <v>0</v>
      </c>
      <c r="I52" s="115">
        <v>0</v>
      </c>
      <c r="J52" s="115">
        <v>0</v>
      </c>
      <c r="K52" s="115">
        <v>-1.2195</v>
      </c>
      <c r="L52" s="115">
        <v>0</v>
      </c>
      <c r="M52" s="115">
        <v>0</v>
      </c>
      <c r="N52" s="115">
        <v>1</v>
      </c>
      <c r="O52" s="115">
        <v>0</v>
      </c>
      <c r="P52" s="115">
        <v>0</v>
      </c>
      <c r="Q52" s="115">
        <v>0</v>
      </c>
      <c r="R52" s="115">
        <v>0</v>
      </c>
      <c r="S52" s="115">
        <v>0</v>
      </c>
      <c r="T52" s="115">
        <v>0</v>
      </c>
      <c r="U52" s="115">
        <v>0</v>
      </c>
      <c r="V52" s="115">
        <v>0</v>
      </c>
      <c r="W52" s="115">
        <v>0</v>
      </c>
      <c r="X52" s="115">
        <v>0</v>
      </c>
      <c r="Y52" s="115">
        <v>0</v>
      </c>
      <c r="Z52" s="115">
        <v>0</v>
      </c>
      <c r="AA52" s="115">
        <v>0</v>
      </c>
      <c r="AB52" s="115">
        <v>0</v>
      </c>
      <c r="AC52" s="115">
        <v>0</v>
      </c>
      <c r="AD52" s="115">
        <v>0.31707000000000002</v>
      </c>
      <c r="AE52" s="115">
        <v>0</v>
      </c>
      <c r="AF52" s="115">
        <v>0</v>
      </c>
      <c r="AG52" s="115">
        <v>0</v>
      </c>
    </row>
    <row r="53" spans="1:33" x14ac:dyDescent="0.3">
      <c r="A53" s="112" t="s">
        <v>278</v>
      </c>
      <c r="B53" s="115">
        <v>-1</v>
      </c>
      <c r="C53" s="115">
        <v>0</v>
      </c>
      <c r="D53" s="115">
        <v>0</v>
      </c>
      <c r="E53" s="115">
        <v>0</v>
      </c>
      <c r="F53" s="115">
        <v>0</v>
      </c>
      <c r="G53" s="115">
        <v>0</v>
      </c>
      <c r="H53" s="115">
        <v>0</v>
      </c>
      <c r="I53" s="115">
        <v>0</v>
      </c>
      <c r="J53" s="115">
        <v>0</v>
      </c>
      <c r="K53" s="115">
        <v>0</v>
      </c>
      <c r="L53" s="115">
        <v>0</v>
      </c>
      <c r="M53" s="115">
        <v>0</v>
      </c>
      <c r="N53" s="115">
        <v>1</v>
      </c>
      <c r="O53" s="115">
        <v>0</v>
      </c>
      <c r="P53" s="115">
        <v>0</v>
      </c>
      <c r="Q53" s="115">
        <v>0</v>
      </c>
      <c r="R53" s="115">
        <v>0</v>
      </c>
      <c r="S53" s="115">
        <v>0</v>
      </c>
      <c r="T53" s="115">
        <v>0</v>
      </c>
      <c r="U53" s="115">
        <v>0</v>
      </c>
      <c r="V53" s="115">
        <v>0</v>
      </c>
      <c r="W53" s="115">
        <v>0</v>
      </c>
      <c r="X53" s="115">
        <v>0</v>
      </c>
      <c r="Y53" s="115">
        <v>0</v>
      </c>
      <c r="Z53" s="115">
        <v>0</v>
      </c>
      <c r="AA53" s="115">
        <v>0</v>
      </c>
      <c r="AB53" s="115">
        <v>0</v>
      </c>
      <c r="AC53" s="115">
        <v>0</v>
      </c>
      <c r="AD53" s="115">
        <v>0</v>
      </c>
      <c r="AE53" s="115">
        <v>0</v>
      </c>
      <c r="AF53" s="115">
        <v>0</v>
      </c>
      <c r="AG53" s="115">
        <v>0</v>
      </c>
    </row>
    <row r="54" spans="1:33" x14ac:dyDescent="0.3">
      <c r="A54" s="112" t="s">
        <v>279</v>
      </c>
      <c r="B54" s="115">
        <v>-0.25</v>
      </c>
      <c r="C54" s="115">
        <v>0</v>
      </c>
      <c r="D54" s="115">
        <v>0</v>
      </c>
      <c r="E54" s="115">
        <v>0</v>
      </c>
      <c r="F54" s="115">
        <v>0</v>
      </c>
      <c r="G54" s="115">
        <v>0</v>
      </c>
      <c r="H54" s="115">
        <v>0</v>
      </c>
      <c r="I54" s="115">
        <v>0</v>
      </c>
      <c r="J54" s="115">
        <v>0</v>
      </c>
      <c r="K54" s="115">
        <v>0</v>
      </c>
      <c r="L54" s="115">
        <v>0</v>
      </c>
      <c r="M54" s="115">
        <v>0</v>
      </c>
      <c r="N54" s="115">
        <v>0</v>
      </c>
      <c r="O54" s="115">
        <v>1</v>
      </c>
      <c r="P54" s="115">
        <v>0</v>
      </c>
      <c r="Q54" s="115">
        <v>0</v>
      </c>
      <c r="R54" s="115">
        <v>0</v>
      </c>
      <c r="S54" s="115">
        <v>0</v>
      </c>
      <c r="T54" s="115">
        <v>0</v>
      </c>
      <c r="U54" s="115">
        <v>0</v>
      </c>
      <c r="V54" s="115">
        <v>0</v>
      </c>
      <c r="W54" s="115">
        <v>0</v>
      </c>
      <c r="X54" s="115">
        <v>0</v>
      </c>
      <c r="Y54" s="115">
        <v>0</v>
      </c>
      <c r="Z54" s="115">
        <v>0</v>
      </c>
      <c r="AA54" s="115">
        <v>0</v>
      </c>
      <c r="AB54" s="115">
        <v>0</v>
      </c>
      <c r="AC54" s="115">
        <v>0</v>
      </c>
      <c r="AD54" s="115">
        <v>0</v>
      </c>
      <c r="AE54" s="115">
        <v>0</v>
      </c>
      <c r="AF54" s="115">
        <v>0</v>
      </c>
      <c r="AG54" s="115">
        <v>0</v>
      </c>
    </row>
    <row r="55" spans="1:33" x14ac:dyDescent="0.3">
      <c r="A55" s="112" t="s">
        <v>280</v>
      </c>
      <c r="B55" s="115">
        <v>1.25</v>
      </c>
      <c r="C55" s="115">
        <v>0</v>
      </c>
      <c r="D55" s="115">
        <v>0</v>
      </c>
      <c r="E55" s="115">
        <v>0</v>
      </c>
      <c r="F55" s="115">
        <v>-2.5</v>
      </c>
      <c r="G55" s="115">
        <v>0</v>
      </c>
      <c r="H55" s="115">
        <v>0</v>
      </c>
      <c r="I55" s="115">
        <v>0</v>
      </c>
      <c r="J55" s="115">
        <v>0</v>
      </c>
      <c r="K55" s="115">
        <v>0</v>
      </c>
      <c r="L55" s="115">
        <v>0</v>
      </c>
      <c r="M55" s="115">
        <v>0</v>
      </c>
      <c r="N55" s="115">
        <v>0</v>
      </c>
      <c r="O55" s="115">
        <v>1</v>
      </c>
      <c r="P55" s="115">
        <v>0</v>
      </c>
      <c r="Q55" s="115">
        <v>0</v>
      </c>
      <c r="R55" s="115">
        <v>0</v>
      </c>
      <c r="S55" s="115">
        <v>0</v>
      </c>
      <c r="T55" s="115">
        <v>0</v>
      </c>
      <c r="U55" s="115">
        <v>0</v>
      </c>
      <c r="V55" s="115">
        <v>0</v>
      </c>
      <c r="W55" s="115">
        <v>0</v>
      </c>
      <c r="X55" s="115">
        <v>0</v>
      </c>
      <c r="Y55" s="115">
        <v>0</v>
      </c>
      <c r="Z55" s="115">
        <v>0</v>
      </c>
      <c r="AA55" s="115">
        <v>0</v>
      </c>
      <c r="AB55" s="115">
        <v>0</v>
      </c>
      <c r="AC55" s="115">
        <v>0</v>
      </c>
      <c r="AD55" s="115">
        <v>0.5</v>
      </c>
      <c r="AE55" s="115">
        <v>0</v>
      </c>
      <c r="AF55" s="115">
        <v>0</v>
      </c>
      <c r="AG55" s="115">
        <v>0</v>
      </c>
    </row>
    <row r="56" spans="1:33" x14ac:dyDescent="0.3">
      <c r="A56" s="112" t="s">
        <v>281</v>
      </c>
      <c r="B56" s="115">
        <v>0.33960000000000001</v>
      </c>
      <c r="C56" s="115">
        <v>0</v>
      </c>
      <c r="D56" s="115">
        <v>0</v>
      </c>
      <c r="E56" s="115">
        <v>0</v>
      </c>
      <c r="F56" s="115">
        <v>0</v>
      </c>
      <c r="G56" s="115">
        <v>-1.8868</v>
      </c>
      <c r="H56" s="115">
        <v>0</v>
      </c>
      <c r="I56" s="115">
        <v>0</v>
      </c>
      <c r="J56" s="115">
        <v>0</v>
      </c>
      <c r="K56" s="115">
        <v>0</v>
      </c>
      <c r="L56" s="115">
        <v>0</v>
      </c>
      <c r="M56" s="115">
        <v>0</v>
      </c>
      <c r="N56" s="115">
        <v>0</v>
      </c>
      <c r="O56" s="115">
        <v>1</v>
      </c>
      <c r="P56" s="115">
        <v>0</v>
      </c>
      <c r="Q56" s="115">
        <v>0</v>
      </c>
      <c r="R56" s="115">
        <v>0</v>
      </c>
      <c r="S56" s="115">
        <v>0</v>
      </c>
      <c r="T56" s="115">
        <v>0</v>
      </c>
      <c r="U56" s="115">
        <v>0</v>
      </c>
      <c r="V56" s="115">
        <v>0</v>
      </c>
      <c r="W56" s="115">
        <v>0</v>
      </c>
      <c r="X56" s="115">
        <v>0</v>
      </c>
      <c r="Y56" s="115">
        <v>0</v>
      </c>
      <c r="Z56" s="115">
        <v>0</v>
      </c>
      <c r="AA56" s="115">
        <v>0</v>
      </c>
      <c r="AB56" s="115">
        <v>0</v>
      </c>
      <c r="AC56" s="115">
        <v>0</v>
      </c>
      <c r="AD56" s="115">
        <v>0.73585199999999995</v>
      </c>
      <c r="AE56" s="115">
        <v>0</v>
      </c>
      <c r="AF56" s="115">
        <v>0</v>
      </c>
      <c r="AG56" s="115">
        <v>0</v>
      </c>
    </row>
    <row r="57" spans="1:33" x14ac:dyDescent="0.3">
      <c r="A57" s="112" t="s">
        <v>282</v>
      </c>
      <c r="B57" s="115">
        <v>0.44440000000000002</v>
      </c>
      <c r="C57" s="115">
        <v>0</v>
      </c>
      <c r="D57" s="115">
        <v>0</v>
      </c>
      <c r="E57" s="115">
        <v>0</v>
      </c>
      <c r="F57" s="115">
        <v>0</v>
      </c>
      <c r="G57" s="115">
        <v>0</v>
      </c>
      <c r="H57" s="115">
        <v>0</v>
      </c>
      <c r="I57" s="115">
        <v>0</v>
      </c>
      <c r="J57" s="115">
        <v>0</v>
      </c>
      <c r="K57" s="115">
        <v>-2.2222</v>
      </c>
      <c r="L57" s="115">
        <v>0</v>
      </c>
      <c r="M57" s="115">
        <v>0</v>
      </c>
      <c r="N57" s="115">
        <v>0</v>
      </c>
      <c r="O57" s="115">
        <v>1</v>
      </c>
      <c r="P57" s="115">
        <v>0</v>
      </c>
      <c r="Q57" s="115">
        <v>0</v>
      </c>
      <c r="R57" s="115">
        <v>0</v>
      </c>
      <c r="S57" s="115">
        <v>0</v>
      </c>
      <c r="T57" s="115">
        <v>0</v>
      </c>
      <c r="U57" s="115">
        <v>0</v>
      </c>
      <c r="V57" s="115">
        <v>0</v>
      </c>
      <c r="W57" s="115">
        <v>0</v>
      </c>
      <c r="X57" s="115">
        <v>0</v>
      </c>
      <c r="Y57" s="115">
        <v>0</v>
      </c>
      <c r="Z57" s="115">
        <v>0</v>
      </c>
      <c r="AA57" s="115">
        <v>0</v>
      </c>
      <c r="AB57" s="115">
        <v>0</v>
      </c>
      <c r="AC57" s="115">
        <v>0</v>
      </c>
      <c r="AD57" s="115">
        <v>0.57777199999999995</v>
      </c>
      <c r="AE57" s="115">
        <v>0</v>
      </c>
      <c r="AF57" s="115">
        <v>0</v>
      </c>
      <c r="AG57" s="115">
        <v>0</v>
      </c>
    </row>
    <row r="58" spans="1:33" x14ac:dyDescent="0.3">
      <c r="A58" s="112" t="s">
        <v>283</v>
      </c>
      <c r="B58" s="115">
        <v>0.82644628099999995</v>
      </c>
      <c r="C58" s="115">
        <v>0</v>
      </c>
      <c r="D58" s="115">
        <v>0</v>
      </c>
      <c r="E58" s="115">
        <v>0</v>
      </c>
      <c r="F58" s="115">
        <v>0</v>
      </c>
      <c r="G58" s="115">
        <v>0</v>
      </c>
      <c r="H58" s="115">
        <v>-6.3801652889999998</v>
      </c>
      <c r="I58" s="115">
        <v>0</v>
      </c>
      <c r="J58" s="115">
        <v>0</v>
      </c>
      <c r="K58" s="115">
        <v>0</v>
      </c>
      <c r="L58" s="115">
        <v>0</v>
      </c>
      <c r="M58" s="115">
        <v>0</v>
      </c>
      <c r="N58" s="115">
        <v>0</v>
      </c>
      <c r="O58" s="115">
        <v>1</v>
      </c>
      <c r="P58" s="115">
        <v>0</v>
      </c>
      <c r="Q58" s="115">
        <v>0</v>
      </c>
      <c r="R58" s="115">
        <v>0</v>
      </c>
      <c r="S58" s="115">
        <v>0</v>
      </c>
      <c r="T58" s="115">
        <v>0</v>
      </c>
      <c r="U58" s="115">
        <v>0</v>
      </c>
      <c r="V58" s="115">
        <v>0</v>
      </c>
      <c r="W58" s="115">
        <v>0</v>
      </c>
      <c r="X58" s="115">
        <v>0</v>
      </c>
      <c r="Y58" s="115">
        <v>0</v>
      </c>
      <c r="Z58" s="115">
        <v>0</v>
      </c>
      <c r="AA58" s="115">
        <v>0</v>
      </c>
      <c r="AB58" s="115">
        <v>0</v>
      </c>
      <c r="AC58" s="115">
        <v>0</v>
      </c>
      <c r="AD58" s="115">
        <v>2.4882644630000001</v>
      </c>
      <c r="AE58" s="115">
        <v>0</v>
      </c>
      <c r="AF58" s="115">
        <v>0</v>
      </c>
      <c r="AG58" s="115">
        <v>0</v>
      </c>
    </row>
    <row r="59" spans="1:33" x14ac:dyDescent="0.3">
      <c r="A59" s="112" t="s">
        <v>284</v>
      </c>
      <c r="B59" s="115">
        <v>0.75820895499999996</v>
      </c>
      <c r="C59" s="115">
        <v>0</v>
      </c>
      <c r="D59" s="115">
        <v>0</v>
      </c>
      <c r="E59" s="115">
        <v>0</v>
      </c>
      <c r="F59" s="115">
        <v>0</v>
      </c>
      <c r="G59" s="115">
        <v>0</v>
      </c>
      <c r="H59" s="115">
        <v>-2.9850746259999998</v>
      </c>
      <c r="I59" s="115">
        <v>0</v>
      </c>
      <c r="J59" s="115">
        <v>0</v>
      </c>
      <c r="K59" s="115">
        <v>0</v>
      </c>
      <c r="L59" s="115">
        <v>0</v>
      </c>
      <c r="M59" s="115">
        <v>0</v>
      </c>
      <c r="N59" s="115">
        <v>0</v>
      </c>
      <c r="O59" s="115">
        <v>1</v>
      </c>
      <c r="P59" s="115">
        <v>0</v>
      </c>
      <c r="Q59" s="115">
        <v>0</v>
      </c>
      <c r="R59" s="115">
        <v>0</v>
      </c>
      <c r="S59" s="115">
        <v>0</v>
      </c>
      <c r="T59" s="115">
        <v>0</v>
      </c>
      <c r="U59" s="115">
        <v>0</v>
      </c>
      <c r="V59" s="115">
        <v>0</v>
      </c>
      <c r="W59" s="115">
        <v>0</v>
      </c>
      <c r="X59" s="115">
        <v>0</v>
      </c>
      <c r="Y59" s="115">
        <v>0</v>
      </c>
      <c r="Z59" s="115">
        <v>0</v>
      </c>
      <c r="AA59" s="115">
        <v>0</v>
      </c>
      <c r="AB59" s="115">
        <v>0</v>
      </c>
      <c r="AC59" s="115">
        <v>0</v>
      </c>
      <c r="AD59" s="115">
        <v>1.164179104</v>
      </c>
      <c r="AE59" s="115">
        <v>0</v>
      </c>
      <c r="AF59" s="115">
        <v>0</v>
      </c>
      <c r="AG59" s="115">
        <v>0</v>
      </c>
    </row>
    <row r="60" spans="1:33" x14ac:dyDescent="0.3">
      <c r="A60" s="112" t="s">
        <v>285</v>
      </c>
      <c r="B60" s="115">
        <v>0</v>
      </c>
      <c r="C60" s="115">
        <v>0</v>
      </c>
      <c r="D60" s="115">
        <v>0</v>
      </c>
      <c r="E60" s="115">
        <v>0</v>
      </c>
      <c r="F60" s="115">
        <v>-1.0785</v>
      </c>
      <c r="G60" s="115">
        <v>0</v>
      </c>
      <c r="H60" s="115">
        <v>0</v>
      </c>
      <c r="I60" s="115">
        <v>0</v>
      </c>
      <c r="J60" s="115">
        <v>0</v>
      </c>
      <c r="K60" s="115">
        <v>0</v>
      </c>
      <c r="L60" s="115">
        <v>0</v>
      </c>
      <c r="M60" s="115">
        <v>0</v>
      </c>
      <c r="N60" s="115">
        <v>0</v>
      </c>
      <c r="O60" s="115">
        <v>1</v>
      </c>
      <c r="P60" s="115">
        <v>0</v>
      </c>
      <c r="Q60" s="115">
        <v>0</v>
      </c>
      <c r="R60" s="115">
        <v>0</v>
      </c>
      <c r="S60" s="115">
        <v>0</v>
      </c>
      <c r="T60" s="115">
        <v>0</v>
      </c>
      <c r="U60" s="115">
        <v>0</v>
      </c>
      <c r="V60" s="115">
        <v>0</v>
      </c>
      <c r="W60" s="115">
        <v>0</v>
      </c>
      <c r="X60" s="115">
        <v>0</v>
      </c>
      <c r="Y60" s="115">
        <v>0</v>
      </c>
      <c r="Z60" s="115">
        <v>0</v>
      </c>
      <c r="AA60" s="115">
        <v>0</v>
      </c>
      <c r="AB60" s="115">
        <v>0</v>
      </c>
      <c r="AC60" s="115">
        <v>0</v>
      </c>
      <c r="AD60" s="115">
        <v>0.2157</v>
      </c>
      <c r="AE60" s="115">
        <v>0</v>
      </c>
      <c r="AF60" s="115">
        <v>0</v>
      </c>
      <c r="AG60" s="115">
        <v>0</v>
      </c>
    </row>
    <row r="61" spans="1:33" x14ac:dyDescent="0.3">
      <c r="A61" s="112" t="s">
        <v>286</v>
      </c>
      <c r="B61" s="115">
        <v>0</v>
      </c>
      <c r="C61" s="115">
        <v>0</v>
      </c>
      <c r="D61" s="115">
        <v>0</v>
      </c>
      <c r="E61" s="115">
        <v>0</v>
      </c>
      <c r="F61" s="115">
        <v>0</v>
      </c>
      <c r="G61" s="115">
        <v>-1.1568000000000001</v>
      </c>
      <c r="H61" s="115">
        <v>0</v>
      </c>
      <c r="I61" s="115">
        <v>0</v>
      </c>
      <c r="J61" s="115">
        <v>0</v>
      </c>
      <c r="K61" s="115">
        <v>0</v>
      </c>
      <c r="L61" s="115">
        <v>0</v>
      </c>
      <c r="M61" s="115">
        <v>0</v>
      </c>
      <c r="N61" s="115">
        <v>0</v>
      </c>
      <c r="O61" s="115">
        <v>1</v>
      </c>
      <c r="P61" s="115">
        <v>0</v>
      </c>
      <c r="Q61" s="115">
        <v>0</v>
      </c>
      <c r="R61" s="115">
        <v>0</v>
      </c>
      <c r="S61" s="115">
        <v>0</v>
      </c>
      <c r="T61" s="115">
        <v>0</v>
      </c>
      <c r="U61" s="115">
        <v>0</v>
      </c>
      <c r="V61" s="115">
        <v>0</v>
      </c>
      <c r="W61" s="115">
        <v>0</v>
      </c>
      <c r="X61" s="115">
        <v>0</v>
      </c>
      <c r="Y61" s="115">
        <v>0</v>
      </c>
      <c r="Z61" s="115">
        <v>0</v>
      </c>
      <c r="AA61" s="115">
        <v>0</v>
      </c>
      <c r="AB61" s="115">
        <v>0</v>
      </c>
      <c r="AC61" s="115">
        <v>0</v>
      </c>
      <c r="AD61" s="115">
        <v>0.451152</v>
      </c>
      <c r="AE61" s="115">
        <v>0</v>
      </c>
      <c r="AF61" s="115">
        <v>0</v>
      </c>
      <c r="AG61" s="115">
        <v>0</v>
      </c>
    </row>
    <row r="62" spans="1:33" x14ac:dyDescent="0.3">
      <c r="A62" s="112" t="s">
        <v>287</v>
      </c>
      <c r="B62" s="115">
        <v>0</v>
      </c>
      <c r="C62" s="115">
        <v>0</v>
      </c>
      <c r="D62" s="115">
        <v>0</v>
      </c>
      <c r="E62" s="115">
        <v>-1.1460999999999999</v>
      </c>
      <c r="F62" s="115">
        <v>0</v>
      </c>
      <c r="G62" s="115">
        <v>0</v>
      </c>
      <c r="H62" s="115">
        <v>0</v>
      </c>
      <c r="I62" s="115">
        <v>0</v>
      </c>
      <c r="J62" s="115">
        <v>0</v>
      </c>
      <c r="K62" s="115">
        <v>0</v>
      </c>
      <c r="L62" s="115">
        <v>0</v>
      </c>
      <c r="M62" s="115">
        <v>0</v>
      </c>
      <c r="N62" s="115">
        <v>0</v>
      </c>
      <c r="O62" s="115">
        <v>1</v>
      </c>
      <c r="P62" s="115">
        <v>0</v>
      </c>
      <c r="Q62" s="115">
        <v>0</v>
      </c>
      <c r="R62" s="115">
        <v>0</v>
      </c>
      <c r="S62" s="115">
        <v>0</v>
      </c>
      <c r="T62" s="115">
        <v>0</v>
      </c>
      <c r="U62" s="115">
        <v>0</v>
      </c>
      <c r="V62" s="115">
        <v>0</v>
      </c>
      <c r="W62" s="115">
        <v>0</v>
      </c>
      <c r="X62" s="115">
        <v>0</v>
      </c>
      <c r="Y62" s="115">
        <v>0</v>
      </c>
      <c r="Z62" s="115">
        <v>0</v>
      </c>
      <c r="AA62" s="115">
        <v>0</v>
      </c>
      <c r="AB62" s="115">
        <v>0</v>
      </c>
      <c r="AC62" s="115">
        <v>0</v>
      </c>
      <c r="AD62" s="115">
        <v>0.30944700000000003</v>
      </c>
      <c r="AE62" s="115">
        <v>0</v>
      </c>
      <c r="AF62" s="115">
        <v>0</v>
      </c>
      <c r="AG62" s="115">
        <v>0</v>
      </c>
    </row>
    <row r="63" spans="1:33" x14ac:dyDescent="0.3">
      <c r="A63" s="112" t="s">
        <v>288</v>
      </c>
      <c r="B63" s="115">
        <v>0</v>
      </c>
      <c r="C63" s="115">
        <v>0</v>
      </c>
      <c r="D63" s="115">
        <v>0</v>
      </c>
      <c r="E63" s="115">
        <v>0</v>
      </c>
      <c r="F63" s="115">
        <v>0</v>
      </c>
      <c r="G63" s="115">
        <v>0</v>
      </c>
      <c r="H63" s="115">
        <v>0</v>
      </c>
      <c r="I63" s="115">
        <v>0</v>
      </c>
      <c r="J63" s="115">
        <v>0</v>
      </c>
      <c r="K63" s="115">
        <v>0</v>
      </c>
      <c r="L63" s="115">
        <v>0</v>
      </c>
      <c r="M63" s="115">
        <v>0</v>
      </c>
      <c r="N63" s="115">
        <v>0</v>
      </c>
      <c r="O63" s="115">
        <v>1</v>
      </c>
      <c r="P63" s="115">
        <v>0</v>
      </c>
      <c r="Q63" s="115">
        <v>0</v>
      </c>
      <c r="R63" s="115">
        <v>0</v>
      </c>
      <c r="S63" s="115">
        <v>0</v>
      </c>
      <c r="T63" s="115">
        <v>0</v>
      </c>
      <c r="U63" s="115">
        <v>0</v>
      </c>
      <c r="V63" s="115">
        <v>0</v>
      </c>
      <c r="W63" s="115">
        <v>0</v>
      </c>
      <c r="X63" s="115">
        <v>0</v>
      </c>
      <c r="Y63" s="115">
        <v>0</v>
      </c>
      <c r="Z63" s="115">
        <v>0</v>
      </c>
      <c r="AA63" s="115">
        <v>-1</v>
      </c>
      <c r="AB63" s="115">
        <v>0</v>
      </c>
      <c r="AC63" s="115">
        <v>0</v>
      </c>
      <c r="AD63" s="115">
        <v>0</v>
      </c>
      <c r="AE63" s="115">
        <v>0</v>
      </c>
      <c r="AF63" s="115">
        <v>0</v>
      </c>
      <c r="AG63" s="115">
        <v>0</v>
      </c>
    </row>
    <row r="64" spans="1:33" x14ac:dyDescent="0.3">
      <c r="A64" s="112" t="s">
        <v>289</v>
      </c>
      <c r="B64" s="115">
        <v>0</v>
      </c>
      <c r="C64" s="115">
        <v>0</v>
      </c>
      <c r="D64" s="115">
        <v>0</v>
      </c>
      <c r="E64" s="115">
        <v>0</v>
      </c>
      <c r="F64" s="115">
        <v>0</v>
      </c>
      <c r="G64" s="115">
        <v>0</v>
      </c>
      <c r="H64" s="115">
        <v>0</v>
      </c>
      <c r="I64" s="115">
        <v>0</v>
      </c>
      <c r="J64" s="115">
        <v>0</v>
      </c>
      <c r="K64" s="115">
        <v>0</v>
      </c>
      <c r="L64" s="115">
        <v>0</v>
      </c>
      <c r="M64" s="115">
        <v>0</v>
      </c>
      <c r="N64" s="115">
        <v>0</v>
      </c>
      <c r="O64" s="115">
        <v>1</v>
      </c>
      <c r="P64" s="115">
        <v>0</v>
      </c>
      <c r="Q64" s="115">
        <v>0</v>
      </c>
      <c r="R64" s="115">
        <v>0</v>
      </c>
      <c r="S64" s="115">
        <v>0</v>
      </c>
      <c r="T64" s="115">
        <v>0</v>
      </c>
      <c r="U64" s="115">
        <v>0</v>
      </c>
      <c r="V64" s="115">
        <v>0</v>
      </c>
      <c r="W64" s="115">
        <v>0</v>
      </c>
      <c r="X64" s="115">
        <v>0</v>
      </c>
      <c r="Y64" s="115">
        <v>-1</v>
      </c>
      <c r="Z64" s="115">
        <v>0</v>
      </c>
      <c r="AA64" s="115">
        <v>0</v>
      </c>
      <c r="AB64" s="115">
        <v>0</v>
      </c>
      <c r="AC64" s="115">
        <v>0</v>
      </c>
      <c r="AD64" s="115">
        <v>0</v>
      </c>
      <c r="AE64" s="115">
        <v>0</v>
      </c>
      <c r="AF64" s="115">
        <v>0</v>
      </c>
      <c r="AG64" s="115">
        <v>0</v>
      </c>
    </row>
    <row r="65" spans="1:33" x14ac:dyDescent="0.3">
      <c r="A65" s="112" t="s">
        <v>290</v>
      </c>
      <c r="B65" s="115">
        <v>-0.33329999999999999</v>
      </c>
      <c r="C65" s="115">
        <v>0</v>
      </c>
      <c r="D65" s="115">
        <v>0</v>
      </c>
      <c r="E65" s="115">
        <v>0</v>
      </c>
      <c r="F65" s="115">
        <v>0</v>
      </c>
      <c r="G65" s="115">
        <v>0</v>
      </c>
      <c r="H65" s="115">
        <v>0</v>
      </c>
      <c r="I65" s="115">
        <v>0</v>
      </c>
      <c r="J65" s="115">
        <v>0</v>
      </c>
      <c r="K65" s="115">
        <v>0</v>
      </c>
      <c r="L65" s="115">
        <v>0</v>
      </c>
      <c r="M65" s="115">
        <v>0</v>
      </c>
      <c r="N65" s="115">
        <v>0</v>
      </c>
      <c r="O65" s="115">
        <v>0</v>
      </c>
      <c r="P65" s="115">
        <v>1</v>
      </c>
      <c r="Q65" s="115">
        <v>0</v>
      </c>
      <c r="R65" s="115">
        <v>0</v>
      </c>
      <c r="S65" s="115">
        <v>0</v>
      </c>
      <c r="T65" s="115">
        <v>0</v>
      </c>
      <c r="U65" s="115">
        <v>0</v>
      </c>
      <c r="V65" s="115">
        <v>0</v>
      </c>
      <c r="W65" s="115">
        <v>0</v>
      </c>
      <c r="X65" s="115">
        <v>0</v>
      </c>
      <c r="Y65" s="115">
        <v>0</v>
      </c>
      <c r="Z65" s="115">
        <v>0</v>
      </c>
      <c r="AA65" s="115">
        <v>0</v>
      </c>
      <c r="AB65" s="115">
        <v>0</v>
      </c>
      <c r="AC65" s="115">
        <v>0</v>
      </c>
      <c r="AD65" s="115">
        <v>0</v>
      </c>
      <c r="AE65" s="115">
        <v>0</v>
      </c>
      <c r="AF65" s="115">
        <v>0</v>
      </c>
      <c r="AG65" s="115">
        <v>0</v>
      </c>
    </row>
    <row r="66" spans="1:33" x14ac:dyDescent="0.3">
      <c r="A66" s="112" t="s">
        <v>291</v>
      </c>
      <c r="B66" s="115">
        <v>0</v>
      </c>
      <c r="C66" s="115">
        <v>0</v>
      </c>
      <c r="D66" s="115">
        <v>0</v>
      </c>
      <c r="E66" s="115">
        <v>0</v>
      </c>
      <c r="F66" s="115">
        <v>-0.66669999999999996</v>
      </c>
      <c r="G66" s="115">
        <v>0</v>
      </c>
      <c r="H66" s="115">
        <v>0</v>
      </c>
      <c r="I66" s="115">
        <v>0</v>
      </c>
      <c r="J66" s="115">
        <v>0</v>
      </c>
      <c r="K66" s="115">
        <v>0</v>
      </c>
      <c r="L66" s="115">
        <v>0</v>
      </c>
      <c r="M66" s="115">
        <v>0</v>
      </c>
      <c r="N66" s="115">
        <v>0</v>
      </c>
      <c r="O66" s="115">
        <v>0</v>
      </c>
      <c r="P66" s="115">
        <v>1</v>
      </c>
      <c r="Q66" s="115">
        <v>0</v>
      </c>
      <c r="R66" s="115">
        <v>0</v>
      </c>
      <c r="S66" s="115">
        <v>0</v>
      </c>
      <c r="T66" s="115">
        <v>0</v>
      </c>
      <c r="U66" s="115">
        <v>0</v>
      </c>
      <c r="V66" s="115">
        <v>0</v>
      </c>
      <c r="W66" s="115">
        <v>0</v>
      </c>
      <c r="X66" s="115">
        <v>0</v>
      </c>
      <c r="Y66" s="115">
        <v>0</v>
      </c>
      <c r="Z66" s="115">
        <v>0</v>
      </c>
      <c r="AA66" s="115">
        <v>0</v>
      </c>
      <c r="AB66" s="115">
        <v>0</v>
      </c>
      <c r="AC66" s="115">
        <v>0</v>
      </c>
      <c r="AD66" s="115">
        <v>0</v>
      </c>
      <c r="AE66" s="115">
        <v>0</v>
      </c>
      <c r="AF66" s="115">
        <v>0</v>
      </c>
      <c r="AG66" s="115">
        <v>0</v>
      </c>
    </row>
    <row r="67" spans="1:33" x14ac:dyDescent="0.3">
      <c r="A67" s="112" t="s">
        <v>292</v>
      </c>
      <c r="B67" s="115">
        <v>0.95650000000000002</v>
      </c>
      <c r="C67" s="115">
        <v>0</v>
      </c>
      <c r="D67" s="115">
        <v>0</v>
      </c>
      <c r="E67" s="115">
        <v>0</v>
      </c>
      <c r="F67" s="115">
        <v>-2.1739000000000002</v>
      </c>
      <c r="G67" s="115">
        <v>0</v>
      </c>
      <c r="H67" s="115">
        <v>0</v>
      </c>
      <c r="I67" s="115">
        <v>0</v>
      </c>
      <c r="J67" s="115">
        <v>0</v>
      </c>
      <c r="K67" s="115">
        <v>0</v>
      </c>
      <c r="L67" s="115">
        <v>0</v>
      </c>
      <c r="M67" s="115">
        <v>0</v>
      </c>
      <c r="N67" s="115">
        <v>0</v>
      </c>
      <c r="O67" s="115">
        <v>0</v>
      </c>
      <c r="P67" s="115">
        <v>1</v>
      </c>
      <c r="Q67" s="115">
        <v>0</v>
      </c>
      <c r="R67" s="115">
        <v>0</v>
      </c>
      <c r="S67" s="115">
        <v>0</v>
      </c>
      <c r="T67" s="115">
        <v>0</v>
      </c>
      <c r="U67" s="115">
        <v>0</v>
      </c>
      <c r="V67" s="115">
        <v>0</v>
      </c>
      <c r="W67" s="115">
        <v>0</v>
      </c>
      <c r="X67" s="115">
        <v>0</v>
      </c>
      <c r="Y67" s="115">
        <v>0</v>
      </c>
      <c r="Z67" s="115">
        <v>0</v>
      </c>
      <c r="AA67" s="115">
        <v>0</v>
      </c>
      <c r="AB67" s="115">
        <v>0</v>
      </c>
      <c r="AC67" s="115">
        <v>0</v>
      </c>
      <c r="AD67" s="115">
        <v>0</v>
      </c>
      <c r="AE67" s="115">
        <v>0</v>
      </c>
      <c r="AF67" s="115">
        <v>0</v>
      </c>
      <c r="AG67" s="115">
        <v>0</v>
      </c>
    </row>
    <row r="68" spans="1:33" x14ac:dyDescent="0.3">
      <c r="A68" s="112" t="s">
        <v>293</v>
      </c>
      <c r="B68" s="115">
        <v>0.90700000000000003</v>
      </c>
      <c r="C68" s="115">
        <v>0</v>
      </c>
      <c r="D68" s="115">
        <v>0</v>
      </c>
      <c r="E68" s="115">
        <v>-2.3256000000000001</v>
      </c>
      <c r="F68" s="115">
        <v>0</v>
      </c>
      <c r="G68" s="115">
        <v>0</v>
      </c>
      <c r="H68" s="115">
        <v>0</v>
      </c>
      <c r="I68" s="115">
        <v>0</v>
      </c>
      <c r="J68" s="115">
        <v>0</v>
      </c>
      <c r="K68" s="115">
        <v>0</v>
      </c>
      <c r="L68" s="115">
        <v>0</v>
      </c>
      <c r="M68" s="115">
        <v>0</v>
      </c>
      <c r="N68" s="115">
        <v>0</v>
      </c>
      <c r="O68" s="115">
        <v>0</v>
      </c>
      <c r="P68" s="115">
        <v>1</v>
      </c>
      <c r="Q68" s="115">
        <v>0</v>
      </c>
      <c r="R68" s="115">
        <v>0</v>
      </c>
      <c r="S68" s="115">
        <v>0</v>
      </c>
      <c r="T68" s="115">
        <v>0</v>
      </c>
      <c r="U68" s="115">
        <v>0</v>
      </c>
      <c r="V68" s="115">
        <v>0</v>
      </c>
      <c r="W68" s="115">
        <v>0</v>
      </c>
      <c r="X68" s="115">
        <v>0</v>
      </c>
      <c r="Y68" s="115">
        <v>0</v>
      </c>
      <c r="Z68" s="115">
        <v>0</v>
      </c>
      <c r="AA68" s="115">
        <v>0</v>
      </c>
      <c r="AB68" s="115">
        <v>0</v>
      </c>
      <c r="AC68" s="115">
        <v>0</v>
      </c>
      <c r="AD68" s="115">
        <v>0</v>
      </c>
      <c r="AE68" s="115">
        <v>0</v>
      </c>
      <c r="AF68" s="115">
        <v>0</v>
      </c>
      <c r="AG68" s="115">
        <v>0</v>
      </c>
    </row>
    <row r="69" spans="1:33" x14ac:dyDescent="0.3">
      <c r="A69" s="112" t="s">
        <v>294</v>
      </c>
      <c r="B69" s="115">
        <v>2.6364000000000001</v>
      </c>
      <c r="C69" s="115">
        <v>0</v>
      </c>
      <c r="D69" s="115">
        <v>0</v>
      </c>
      <c r="E69" s="115">
        <v>0</v>
      </c>
      <c r="F69" s="115">
        <v>-4.5454999999999997</v>
      </c>
      <c r="G69" s="115">
        <v>0</v>
      </c>
      <c r="H69" s="115">
        <v>0</v>
      </c>
      <c r="I69" s="115">
        <v>0</v>
      </c>
      <c r="J69" s="115">
        <v>0</v>
      </c>
      <c r="K69" s="115">
        <v>0</v>
      </c>
      <c r="L69" s="115">
        <v>0</v>
      </c>
      <c r="M69" s="115">
        <v>0</v>
      </c>
      <c r="N69" s="115">
        <v>0</v>
      </c>
      <c r="O69" s="115">
        <v>0</v>
      </c>
      <c r="P69" s="115">
        <v>1</v>
      </c>
      <c r="Q69" s="115">
        <v>0</v>
      </c>
      <c r="R69" s="115">
        <v>0</v>
      </c>
      <c r="S69" s="115">
        <v>0</v>
      </c>
      <c r="T69" s="115">
        <v>0</v>
      </c>
      <c r="U69" s="115">
        <v>0</v>
      </c>
      <c r="V69" s="115">
        <v>0</v>
      </c>
      <c r="W69" s="115">
        <v>0</v>
      </c>
      <c r="X69" s="115">
        <v>0</v>
      </c>
      <c r="Y69" s="115">
        <v>0</v>
      </c>
      <c r="Z69" s="115">
        <v>0</v>
      </c>
      <c r="AA69" s="115">
        <v>0</v>
      </c>
      <c r="AB69" s="115">
        <v>0</v>
      </c>
      <c r="AC69" s="115">
        <v>0</v>
      </c>
      <c r="AD69" s="115">
        <v>0</v>
      </c>
      <c r="AE69" s="115">
        <v>0</v>
      </c>
      <c r="AF69" s="115">
        <v>0</v>
      </c>
      <c r="AG69" s="115">
        <v>0</v>
      </c>
    </row>
    <row r="70" spans="1:33" x14ac:dyDescent="0.3">
      <c r="A70" s="112" t="s">
        <v>295</v>
      </c>
      <c r="B70" s="115">
        <v>2.6364000000000001</v>
      </c>
      <c r="C70" s="115">
        <v>0</v>
      </c>
      <c r="D70" s="115">
        <v>0</v>
      </c>
      <c r="E70" s="115">
        <v>0</v>
      </c>
      <c r="F70" s="115">
        <v>0</v>
      </c>
      <c r="G70" s="115">
        <v>0</v>
      </c>
      <c r="H70" s="115">
        <v>0</v>
      </c>
      <c r="I70" s="115">
        <v>0</v>
      </c>
      <c r="J70" s="115">
        <v>0</v>
      </c>
      <c r="K70" s="115">
        <v>0</v>
      </c>
      <c r="L70" s="115">
        <v>-4.5454999999999997</v>
      </c>
      <c r="M70" s="115">
        <v>0</v>
      </c>
      <c r="N70" s="115">
        <v>0</v>
      </c>
      <c r="O70" s="115">
        <v>0</v>
      </c>
      <c r="P70" s="115">
        <v>1</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row>
    <row r="71" spans="1:33" x14ac:dyDescent="0.3">
      <c r="A71" s="112" t="s">
        <v>296</v>
      </c>
      <c r="B71" s="115">
        <v>0</v>
      </c>
      <c r="C71" s="115">
        <v>0</v>
      </c>
      <c r="D71" s="115">
        <v>0</v>
      </c>
      <c r="E71" s="115">
        <v>0</v>
      </c>
      <c r="F71" s="115">
        <v>-1.1111</v>
      </c>
      <c r="G71" s="115">
        <v>0</v>
      </c>
      <c r="H71" s="115">
        <v>0</v>
      </c>
      <c r="I71" s="115">
        <v>0</v>
      </c>
      <c r="J71" s="115">
        <v>0</v>
      </c>
      <c r="K71" s="115">
        <v>0</v>
      </c>
      <c r="L71" s="115">
        <v>0</v>
      </c>
      <c r="M71" s="115">
        <v>0</v>
      </c>
      <c r="N71" s="115">
        <v>0</v>
      </c>
      <c r="O71" s="115">
        <v>0</v>
      </c>
      <c r="P71" s="115">
        <v>1</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0</v>
      </c>
      <c r="AG71" s="115">
        <v>0</v>
      </c>
    </row>
    <row r="72" spans="1:33" x14ac:dyDescent="0.3">
      <c r="A72" s="112" t="s">
        <v>297</v>
      </c>
      <c r="B72" s="115">
        <v>0</v>
      </c>
      <c r="C72" s="115">
        <v>0</v>
      </c>
      <c r="D72" s="115">
        <v>0</v>
      </c>
      <c r="E72" s="115">
        <v>0</v>
      </c>
      <c r="F72" s="115">
        <v>0</v>
      </c>
      <c r="G72" s="115">
        <v>-1.1765000000000001</v>
      </c>
      <c r="H72" s="115">
        <v>0</v>
      </c>
      <c r="I72" s="115">
        <v>0</v>
      </c>
      <c r="J72" s="115">
        <v>0</v>
      </c>
      <c r="K72" s="115">
        <v>0</v>
      </c>
      <c r="L72" s="115">
        <v>0</v>
      </c>
      <c r="M72" s="115">
        <v>0</v>
      </c>
      <c r="N72" s="115">
        <v>0</v>
      </c>
      <c r="O72" s="115">
        <v>0</v>
      </c>
      <c r="P72" s="115">
        <v>1</v>
      </c>
      <c r="Q72" s="115">
        <v>0</v>
      </c>
      <c r="R72" s="115">
        <v>0</v>
      </c>
      <c r="S72" s="115">
        <v>0</v>
      </c>
      <c r="T72" s="115">
        <v>0</v>
      </c>
      <c r="U72" s="115">
        <v>0</v>
      </c>
      <c r="V72" s="115">
        <v>0</v>
      </c>
      <c r="W72" s="115">
        <v>0</v>
      </c>
      <c r="X72" s="115">
        <v>0</v>
      </c>
      <c r="Y72" s="115">
        <v>0</v>
      </c>
      <c r="Z72" s="115">
        <v>0</v>
      </c>
      <c r="AA72" s="115">
        <v>0</v>
      </c>
      <c r="AB72" s="115">
        <v>0</v>
      </c>
      <c r="AC72" s="115">
        <v>0</v>
      </c>
      <c r="AD72" s="115">
        <v>0</v>
      </c>
      <c r="AE72" s="115">
        <v>0</v>
      </c>
      <c r="AF72" s="115">
        <v>0</v>
      </c>
      <c r="AG72" s="115">
        <v>0</v>
      </c>
    </row>
    <row r="73" spans="1:33" x14ac:dyDescent="0.3">
      <c r="A73" s="112" t="s">
        <v>298</v>
      </c>
      <c r="B73" s="115">
        <v>0</v>
      </c>
      <c r="C73" s="115">
        <v>0</v>
      </c>
      <c r="D73" s="115">
        <v>0</v>
      </c>
      <c r="E73" s="115">
        <v>-1.1765000000000001</v>
      </c>
      <c r="F73" s="115">
        <v>0</v>
      </c>
      <c r="G73" s="115">
        <v>0</v>
      </c>
      <c r="H73" s="115">
        <v>0</v>
      </c>
      <c r="I73" s="115">
        <v>0</v>
      </c>
      <c r="J73" s="115">
        <v>0</v>
      </c>
      <c r="K73" s="115">
        <v>0</v>
      </c>
      <c r="L73" s="115">
        <v>0</v>
      </c>
      <c r="M73" s="115">
        <v>0</v>
      </c>
      <c r="N73" s="115">
        <v>0</v>
      </c>
      <c r="O73" s="115">
        <v>0</v>
      </c>
      <c r="P73" s="115">
        <v>1</v>
      </c>
      <c r="Q73" s="115">
        <v>0</v>
      </c>
      <c r="R73" s="115">
        <v>0</v>
      </c>
      <c r="S73" s="115">
        <v>0</v>
      </c>
      <c r="T73" s="115">
        <v>0</v>
      </c>
      <c r="U73" s="115">
        <v>0</v>
      </c>
      <c r="V73" s="115">
        <v>0</v>
      </c>
      <c r="W73" s="115">
        <v>0</v>
      </c>
      <c r="X73" s="115">
        <v>0</v>
      </c>
      <c r="Y73" s="115">
        <v>0</v>
      </c>
      <c r="Z73" s="115">
        <v>0</v>
      </c>
      <c r="AA73" s="115">
        <v>0</v>
      </c>
      <c r="AB73" s="115">
        <v>0</v>
      </c>
      <c r="AC73" s="115">
        <v>0</v>
      </c>
      <c r="AD73" s="115">
        <v>0</v>
      </c>
      <c r="AE73" s="115">
        <v>0</v>
      </c>
      <c r="AF73" s="115">
        <v>0</v>
      </c>
      <c r="AG73" s="115">
        <v>0</v>
      </c>
    </row>
    <row r="74" spans="1:33" x14ac:dyDescent="0.3">
      <c r="A74" s="112" t="s">
        <v>299</v>
      </c>
      <c r="B74" s="115">
        <v>0</v>
      </c>
      <c r="C74" s="115">
        <v>0</v>
      </c>
      <c r="D74" s="115">
        <v>0</v>
      </c>
      <c r="E74" s="115">
        <v>0</v>
      </c>
      <c r="F74" s="115">
        <v>0</v>
      </c>
      <c r="G74" s="115">
        <v>0</v>
      </c>
      <c r="H74" s="115">
        <v>0</v>
      </c>
      <c r="I74" s="115">
        <v>0</v>
      </c>
      <c r="J74" s="115">
        <v>0</v>
      </c>
      <c r="K74" s="115">
        <v>0</v>
      </c>
      <c r="L74" s="115">
        <v>0</v>
      </c>
      <c r="M74" s="115">
        <v>0</v>
      </c>
      <c r="N74" s="115">
        <v>0</v>
      </c>
      <c r="O74" s="115">
        <v>0</v>
      </c>
      <c r="P74" s="115">
        <v>1</v>
      </c>
      <c r="Q74" s="115">
        <v>0</v>
      </c>
      <c r="R74" s="115">
        <v>0</v>
      </c>
      <c r="S74" s="115">
        <v>0</v>
      </c>
      <c r="T74" s="115">
        <v>0</v>
      </c>
      <c r="U74" s="115">
        <v>0</v>
      </c>
      <c r="V74" s="115">
        <v>0</v>
      </c>
      <c r="W74" s="115">
        <v>0</v>
      </c>
      <c r="X74" s="115">
        <v>0</v>
      </c>
      <c r="Y74" s="115">
        <v>-1</v>
      </c>
      <c r="Z74" s="115">
        <v>0</v>
      </c>
      <c r="AA74" s="115">
        <v>0</v>
      </c>
      <c r="AB74" s="115">
        <v>0</v>
      </c>
      <c r="AC74" s="115">
        <v>0</v>
      </c>
      <c r="AD74" s="115">
        <v>0</v>
      </c>
      <c r="AE74" s="115">
        <v>0</v>
      </c>
      <c r="AF74" s="115">
        <v>0</v>
      </c>
      <c r="AG74" s="115">
        <v>0</v>
      </c>
    </row>
    <row r="75" spans="1:33" x14ac:dyDescent="0.3">
      <c r="A75" s="112" t="s">
        <v>300</v>
      </c>
      <c r="B75" s="115">
        <v>-1</v>
      </c>
      <c r="C75" s="115">
        <v>0</v>
      </c>
      <c r="D75" s="115">
        <v>0</v>
      </c>
      <c r="E75" s="115">
        <v>0</v>
      </c>
      <c r="F75" s="115">
        <v>0</v>
      </c>
      <c r="G75" s="115">
        <v>0</v>
      </c>
      <c r="H75" s="115">
        <v>0</v>
      </c>
      <c r="I75" s="115">
        <v>0</v>
      </c>
      <c r="J75" s="115">
        <v>0</v>
      </c>
      <c r="K75" s="115">
        <v>0</v>
      </c>
      <c r="L75" s="115">
        <v>0</v>
      </c>
      <c r="M75" s="115">
        <v>0</v>
      </c>
      <c r="N75" s="115">
        <v>0</v>
      </c>
      <c r="O75" s="115">
        <v>0</v>
      </c>
      <c r="P75" s="115">
        <v>1</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row>
    <row r="76" spans="1:33" x14ac:dyDescent="0.3">
      <c r="A76" s="112" t="s">
        <v>301</v>
      </c>
      <c r="B76" s="115">
        <v>-0.1613</v>
      </c>
      <c r="C76" s="115">
        <v>0</v>
      </c>
      <c r="D76" s="115">
        <v>0</v>
      </c>
      <c r="E76" s="115">
        <v>0</v>
      </c>
      <c r="F76" s="115">
        <v>0</v>
      </c>
      <c r="G76" s="115">
        <v>0</v>
      </c>
      <c r="H76" s="115">
        <v>0</v>
      </c>
      <c r="I76" s="115">
        <v>0</v>
      </c>
      <c r="J76" s="115">
        <v>0</v>
      </c>
      <c r="K76" s="115">
        <v>0</v>
      </c>
      <c r="L76" s="115">
        <v>0</v>
      </c>
      <c r="M76" s="115">
        <v>0</v>
      </c>
      <c r="N76" s="115">
        <v>0</v>
      </c>
      <c r="O76" s="115">
        <v>0</v>
      </c>
      <c r="P76" s="115">
        <v>0</v>
      </c>
      <c r="Q76" s="115">
        <v>1</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row>
    <row r="77" spans="1:33" x14ac:dyDescent="0.3">
      <c r="A77" s="112" t="s">
        <v>302</v>
      </c>
      <c r="B77" s="115">
        <v>-0.1449</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1</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row>
    <row r="78" spans="1:33" x14ac:dyDescent="0.3">
      <c r="A78" s="112" t="s">
        <v>303</v>
      </c>
      <c r="B78" s="115">
        <v>-6.25E-2</v>
      </c>
      <c r="C78" s="115">
        <v>0</v>
      </c>
      <c r="D78" s="115">
        <v>0</v>
      </c>
      <c r="E78" s="115">
        <v>0</v>
      </c>
      <c r="F78" s="115">
        <v>0</v>
      </c>
      <c r="G78" s="115">
        <v>0</v>
      </c>
      <c r="H78" s="115">
        <v>0</v>
      </c>
      <c r="I78" s="115">
        <v>0</v>
      </c>
      <c r="J78" s="115">
        <v>0</v>
      </c>
      <c r="K78" s="115">
        <v>0</v>
      </c>
      <c r="L78" s="115">
        <v>0</v>
      </c>
      <c r="M78" s="115">
        <v>0</v>
      </c>
      <c r="N78" s="115">
        <v>0</v>
      </c>
      <c r="O78" s="115">
        <v>0</v>
      </c>
      <c r="P78" s="115">
        <v>0</v>
      </c>
      <c r="Q78" s="115">
        <v>0</v>
      </c>
      <c r="R78" s="115">
        <v>0</v>
      </c>
      <c r="S78" s="115">
        <v>1</v>
      </c>
      <c r="T78" s="115">
        <v>0</v>
      </c>
      <c r="U78" s="115">
        <v>0</v>
      </c>
      <c r="V78" s="115">
        <v>0</v>
      </c>
      <c r="W78" s="115">
        <v>0</v>
      </c>
      <c r="X78" s="115">
        <v>0</v>
      </c>
      <c r="Y78" s="115">
        <v>0</v>
      </c>
      <c r="Z78" s="115">
        <v>0</v>
      </c>
      <c r="AA78" s="115">
        <v>0</v>
      </c>
      <c r="AB78" s="115">
        <v>0</v>
      </c>
      <c r="AC78" s="115">
        <v>0</v>
      </c>
      <c r="AD78" s="115">
        <v>0</v>
      </c>
      <c r="AE78" s="115">
        <v>0</v>
      </c>
      <c r="AF78" s="115">
        <v>0</v>
      </c>
      <c r="AG78" s="115">
        <v>0</v>
      </c>
    </row>
    <row r="79" spans="1:33" x14ac:dyDescent="0.3">
      <c r="A79" s="112" t="s">
        <v>304</v>
      </c>
      <c r="B79" s="115">
        <v>0</v>
      </c>
      <c r="C79" s="115">
        <v>0</v>
      </c>
      <c r="D79" s="115">
        <v>-0.26550000000000001</v>
      </c>
      <c r="E79" s="115">
        <v>0</v>
      </c>
      <c r="F79" s="115">
        <v>0</v>
      </c>
      <c r="G79" s="115">
        <v>0</v>
      </c>
      <c r="H79" s="115">
        <v>0</v>
      </c>
      <c r="I79" s="115">
        <v>0</v>
      </c>
      <c r="J79" s="115">
        <v>0</v>
      </c>
      <c r="K79" s="115">
        <v>0</v>
      </c>
      <c r="L79" s="115">
        <v>0</v>
      </c>
      <c r="M79" s="115">
        <v>0</v>
      </c>
      <c r="N79" s="115">
        <v>0</v>
      </c>
      <c r="O79" s="115">
        <v>0</v>
      </c>
      <c r="P79" s="115">
        <v>0</v>
      </c>
      <c r="Q79" s="115">
        <v>0</v>
      </c>
      <c r="R79" s="115">
        <v>0</v>
      </c>
      <c r="S79" s="115">
        <v>1</v>
      </c>
      <c r="T79" s="115">
        <v>0</v>
      </c>
      <c r="U79" s="115">
        <v>0</v>
      </c>
      <c r="V79" s="115">
        <v>0</v>
      </c>
      <c r="W79" s="115">
        <v>0</v>
      </c>
      <c r="X79" s="115">
        <v>0</v>
      </c>
      <c r="Y79" s="115">
        <v>0</v>
      </c>
      <c r="Z79" s="115">
        <v>0</v>
      </c>
      <c r="AA79" s="115">
        <v>0</v>
      </c>
      <c r="AB79" s="115">
        <v>0</v>
      </c>
      <c r="AC79" s="115">
        <v>0</v>
      </c>
      <c r="AD79" s="115">
        <v>0</v>
      </c>
      <c r="AE79" s="115">
        <v>0</v>
      </c>
      <c r="AF79" s="115">
        <v>0</v>
      </c>
      <c r="AG79" s="115">
        <v>0</v>
      </c>
    </row>
    <row r="80" spans="1:33" x14ac:dyDescent="0.3">
      <c r="A80" s="112" t="s">
        <v>305</v>
      </c>
      <c r="B80" s="115">
        <v>0</v>
      </c>
      <c r="C80" s="115">
        <v>0</v>
      </c>
      <c r="D80" s="115">
        <v>-0.19769999999999999</v>
      </c>
      <c r="E80" s="115">
        <v>0</v>
      </c>
      <c r="F80" s="115">
        <v>0</v>
      </c>
      <c r="G80" s="115">
        <v>0</v>
      </c>
      <c r="H80" s="115">
        <v>0</v>
      </c>
      <c r="I80" s="115">
        <v>0</v>
      </c>
      <c r="J80" s="115">
        <v>0</v>
      </c>
      <c r="K80" s="115">
        <v>0</v>
      </c>
      <c r="L80" s="115">
        <v>0</v>
      </c>
      <c r="M80" s="115">
        <v>0</v>
      </c>
      <c r="N80" s="115">
        <v>0</v>
      </c>
      <c r="O80" s="115">
        <v>0</v>
      </c>
      <c r="P80" s="115">
        <v>0</v>
      </c>
      <c r="Q80" s="115">
        <v>0</v>
      </c>
      <c r="R80" s="115">
        <v>0</v>
      </c>
      <c r="S80" s="115">
        <v>1</v>
      </c>
      <c r="T80" s="115">
        <v>0</v>
      </c>
      <c r="U80" s="115">
        <v>0</v>
      </c>
      <c r="V80" s="115">
        <v>0</v>
      </c>
      <c r="W80" s="115">
        <v>0</v>
      </c>
      <c r="X80" s="115">
        <v>0</v>
      </c>
      <c r="Y80" s="115">
        <v>0</v>
      </c>
      <c r="Z80" s="115">
        <v>0</v>
      </c>
      <c r="AA80" s="115">
        <v>0</v>
      </c>
      <c r="AB80" s="115">
        <v>0</v>
      </c>
      <c r="AC80" s="115">
        <v>0</v>
      </c>
      <c r="AD80" s="115">
        <v>0</v>
      </c>
      <c r="AE80" s="115">
        <v>0</v>
      </c>
      <c r="AF80" s="115">
        <v>0</v>
      </c>
      <c r="AG80" s="115">
        <v>0</v>
      </c>
    </row>
    <row r="81" spans="1:33" x14ac:dyDescent="0.3">
      <c r="A81" s="112" t="s">
        <v>306</v>
      </c>
      <c r="B81" s="115">
        <v>0</v>
      </c>
      <c r="C81" s="115">
        <v>0</v>
      </c>
      <c r="D81" s="115">
        <v>0</v>
      </c>
      <c r="E81" s="115">
        <v>0</v>
      </c>
      <c r="F81" s="115">
        <v>-0.26779999999999998</v>
      </c>
      <c r="G81" s="115">
        <v>0</v>
      </c>
      <c r="H81" s="115">
        <v>0</v>
      </c>
      <c r="I81" s="115">
        <v>0</v>
      </c>
      <c r="J81" s="115">
        <v>0</v>
      </c>
      <c r="K81" s="115">
        <v>0</v>
      </c>
      <c r="L81" s="115">
        <v>0</v>
      </c>
      <c r="M81" s="115">
        <v>0</v>
      </c>
      <c r="N81" s="115">
        <v>0</v>
      </c>
      <c r="O81" s="115">
        <v>0</v>
      </c>
      <c r="P81" s="115">
        <v>0</v>
      </c>
      <c r="Q81" s="115">
        <v>0</v>
      </c>
      <c r="R81" s="115">
        <v>0</v>
      </c>
      <c r="S81" s="115">
        <v>1</v>
      </c>
      <c r="T81" s="115">
        <v>0</v>
      </c>
      <c r="U81" s="115">
        <v>0</v>
      </c>
      <c r="V81" s="115">
        <v>0</v>
      </c>
      <c r="W81" s="115">
        <v>0</v>
      </c>
      <c r="X81" s="115">
        <v>0</v>
      </c>
      <c r="Y81" s="115">
        <v>0</v>
      </c>
      <c r="Z81" s="115">
        <v>0</v>
      </c>
      <c r="AA81" s="115">
        <v>0</v>
      </c>
      <c r="AB81" s="115">
        <v>0</v>
      </c>
      <c r="AC81" s="115">
        <v>0</v>
      </c>
      <c r="AD81" s="115">
        <v>0</v>
      </c>
      <c r="AE81" s="115">
        <v>0</v>
      </c>
      <c r="AF81" s="115">
        <v>0</v>
      </c>
      <c r="AG81" s="115">
        <v>0</v>
      </c>
    </row>
    <row r="82" spans="1:33" x14ac:dyDescent="0.3">
      <c r="A82" s="112" t="s">
        <v>307</v>
      </c>
      <c r="B82" s="115">
        <v>0</v>
      </c>
      <c r="C82" s="115">
        <v>0</v>
      </c>
      <c r="D82" s="115">
        <v>0</v>
      </c>
      <c r="E82" s="115">
        <v>0</v>
      </c>
      <c r="F82" s="115">
        <v>0</v>
      </c>
      <c r="G82" s="115">
        <v>0</v>
      </c>
      <c r="H82" s="115">
        <v>0</v>
      </c>
      <c r="I82" s="115">
        <v>0</v>
      </c>
      <c r="J82" s="115">
        <v>0</v>
      </c>
      <c r="K82" s="115">
        <v>0</v>
      </c>
      <c r="L82" s="115">
        <v>-0.22550000000000001</v>
      </c>
      <c r="M82" s="115">
        <v>0</v>
      </c>
      <c r="N82" s="115">
        <v>0</v>
      </c>
      <c r="O82" s="115">
        <v>0</v>
      </c>
      <c r="P82" s="115">
        <v>0</v>
      </c>
      <c r="Q82" s="115">
        <v>0</v>
      </c>
      <c r="R82" s="115">
        <v>0</v>
      </c>
      <c r="S82" s="115">
        <v>1</v>
      </c>
      <c r="T82" s="115">
        <v>0</v>
      </c>
      <c r="U82" s="115">
        <v>0</v>
      </c>
      <c r="V82" s="115">
        <v>0</v>
      </c>
      <c r="W82" s="115">
        <v>0</v>
      </c>
      <c r="X82" s="115">
        <v>0</v>
      </c>
      <c r="Y82" s="115">
        <v>0</v>
      </c>
      <c r="Z82" s="115">
        <v>0</v>
      </c>
      <c r="AA82" s="115">
        <v>0</v>
      </c>
      <c r="AB82" s="115">
        <v>0</v>
      </c>
      <c r="AC82" s="115">
        <v>0</v>
      </c>
      <c r="AD82" s="115">
        <v>0</v>
      </c>
      <c r="AE82" s="115">
        <v>0</v>
      </c>
      <c r="AF82" s="115">
        <v>0</v>
      </c>
      <c r="AG82" s="115">
        <v>0</v>
      </c>
    </row>
    <row r="83" spans="1:33" x14ac:dyDescent="0.3">
      <c r="A83" s="112" t="s">
        <v>308</v>
      </c>
      <c r="B83" s="115">
        <v>-6.4799999999999996E-2</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1</v>
      </c>
      <c r="T83" s="115">
        <v>0</v>
      </c>
      <c r="U83" s="115">
        <v>0</v>
      </c>
      <c r="V83" s="115">
        <v>0</v>
      </c>
      <c r="W83" s="115">
        <v>0</v>
      </c>
      <c r="X83" s="115">
        <v>0</v>
      </c>
      <c r="Y83" s="115">
        <v>0</v>
      </c>
      <c r="Z83" s="115">
        <v>0</v>
      </c>
      <c r="AA83" s="115">
        <v>0</v>
      </c>
      <c r="AB83" s="115">
        <v>0</v>
      </c>
      <c r="AC83" s="115">
        <v>0</v>
      </c>
      <c r="AD83" s="115">
        <v>0</v>
      </c>
      <c r="AE83" s="115">
        <v>0</v>
      </c>
      <c r="AF83" s="115">
        <v>0</v>
      </c>
      <c r="AG83" s="115">
        <v>0</v>
      </c>
    </row>
    <row r="84" spans="1:33" x14ac:dyDescent="0.3">
      <c r="A84" s="112" t="s">
        <v>309</v>
      </c>
      <c r="B84" s="115">
        <v>0</v>
      </c>
      <c r="C84" s="115">
        <v>-0.49680000000000002</v>
      </c>
      <c r="D84" s="115">
        <v>0</v>
      </c>
      <c r="E84" s="115">
        <v>0</v>
      </c>
      <c r="F84" s="115">
        <v>0</v>
      </c>
      <c r="G84" s="115">
        <v>0</v>
      </c>
      <c r="H84" s="115">
        <v>0</v>
      </c>
      <c r="I84" s="115">
        <v>0</v>
      </c>
      <c r="J84" s="115">
        <v>0</v>
      </c>
      <c r="K84" s="115">
        <v>0</v>
      </c>
      <c r="L84" s="115">
        <v>0</v>
      </c>
      <c r="M84" s="115">
        <v>0</v>
      </c>
      <c r="N84" s="115">
        <v>0</v>
      </c>
      <c r="O84" s="115">
        <v>0</v>
      </c>
      <c r="P84" s="115">
        <v>0</v>
      </c>
      <c r="Q84" s="115">
        <v>0</v>
      </c>
      <c r="R84" s="115">
        <v>0</v>
      </c>
      <c r="S84" s="115">
        <v>0</v>
      </c>
      <c r="T84" s="115">
        <v>1</v>
      </c>
      <c r="U84" s="115">
        <v>0</v>
      </c>
      <c r="V84" s="115">
        <v>0</v>
      </c>
      <c r="W84" s="115">
        <v>0</v>
      </c>
      <c r="X84" s="115">
        <v>0</v>
      </c>
      <c r="Y84" s="115">
        <v>0</v>
      </c>
      <c r="Z84" s="115">
        <v>0</v>
      </c>
      <c r="AA84" s="115">
        <v>0</v>
      </c>
      <c r="AB84" s="115">
        <v>0</v>
      </c>
      <c r="AC84" s="115">
        <v>0</v>
      </c>
      <c r="AD84" s="115">
        <v>0</v>
      </c>
      <c r="AE84" s="115">
        <v>0</v>
      </c>
      <c r="AF84" s="115">
        <v>0</v>
      </c>
      <c r="AG84" s="115">
        <v>0</v>
      </c>
    </row>
    <row r="85" spans="1:33" x14ac:dyDescent="0.3">
      <c r="A85" s="112" t="s">
        <v>310</v>
      </c>
      <c r="B85" s="115">
        <v>0</v>
      </c>
      <c r="C85" s="115">
        <v>0</v>
      </c>
      <c r="D85" s="115">
        <v>-0.43469999999999998</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1</v>
      </c>
      <c r="U85" s="115">
        <v>0</v>
      </c>
      <c r="V85" s="115">
        <v>0</v>
      </c>
      <c r="W85" s="115">
        <v>0</v>
      </c>
      <c r="X85" s="115">
        <v>0</v>
      </c>
      <c r="Y85" s="115">
        <v>0</v>
      </c>
      <c r="Z85" s="115">
        <v>0</v>
      </c>
      <c r="AA85" s="115">
        <v>0</v>
      </c>
      <c r="AB85" s="115">
        <v>0</v>
      </c>
      <c r="AC85" s="115">
        <v>0</v>
      </c>
      <c r="AD85" s="115">
        <v>0</v>
      </c>
      <c r="AE85" s="115">
        <v>0</v>
      </c>
      <c r="AF85" s="115">
        <v>0</v>
      </c>
      <c r="AG85" s="115">
        <v>0</v>
      </c>
    </row>
    <row r="86" spans="1:33" x14ac:dyDescent="0.3">
      <c r="A86" s="112" t="s">
        <v>311</v>
      </c>
      <c r="B86" s="115">
        <v>0</v>
      </c>
      <c r="C86" s="115">
        <v>0</v>
      </c>
      <c r="D86" s="115">
        <v>0</v>
      </c>
      <c r="E86" s="115">
        <v>0</v>
      </c>
      <c r="F86" s="115">
        <v>-0.54259999999999997</v>
      </c>
      <c r="G86" s="115">
        <v>0</v>
      </c>
      <c r="H86" s="115">
        <v>0</v>
      </c>
      <c r="I86" s="115">
        <v>0</v>
      </c>
      <c r="J86" s="115">
        <v>0</v>
      </c>
      <c r="K86" s="115">
        <v>0</v>
      </c>
      <c r="L86" s="115">
        <v>0</v>
      </c>
      <c r="M86" s="115">
        <v>0</v>
      </c>
      <c r="N86" s="115">
        <v>0</v>
      </c>
      <c r="O86" s="115">
        <v>0</v>
      </c>
      <c r="P86" s="115">
        <v>0</v>
      </c>
      <c r="Q86" s="115">
        <v>0</v>
      </c>
      <c r="R86" s="115">
        <v>0</v>
      </c>
      <c r="S86" s="115">
        <v>0</v>
      </c>
      <c r="T86" s="115">
        <v>1</v>
      </c>
      <c r="U86" s="115">
        <v>0</v>
      </c>
      <c r="V86" s="115">
        <v>0</v>
      </c>
      <c r="W86" s="115">
        <v>0</v>
      </c>
      <c r="X86" s="115">
        <v>0</v>
      </c>
      <c r="Y86" s="115">
        <v>0</v>
      </c>
      <c r="Z86" s="115">
        <v>0</v>
      </c>
      <c r="AA86" s="115">
        <v>0</v>
      </c>
      <c r="AB86" s="115">
        <v>0</v>
      </c>
      <c r="AC86" s="115">
        <v>0</v>
      </c>
      <c r="AD86" s="115">
        <v>0</v>
      </c>
      <c r="AE86" s="115">
        <v>0</v>
      </c>
      <c r="AF86" s="115">
        <v>0</v>
      </c>
      <c r="AG86" s="115">
        <v>0</v>
      </c>
    </row>
    <row r="87" spans="1:33" x14ac:dyDescent="0.3">
      <c r="A87" s="112" t="s">
        <v>312</v>
      </c>
      <c r="B87" s="115">
        <v>0</v>
      </c>
      <c r="C87" s="115">
        <v>-0.33629999999999999</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1</v>
      </c>
      <c r="U87" s="115">
        <v>0</v>
      </c>
      <c r="V87" s="115">
        <v>0</v>
      </c>
      <c r="W87" s="115">
        <v>0</v>
      </c>
      <c r="X87" s="115">
        <v>0</v>
      </c>
      <c r="Y87" s="115">
        <v>0</v>
      </c>
      <c r="Z87" s="115">
        <v>0</v>
      </c>
      <c r="AA87" s="115">
        <v>0</v>
      </c>
      <c r="AB87" s="115">
        <v>0</v>
      </c>
      <c r="AC87" s="115">
        <v>0</v>
      </c>
      <c r="AD87" s="115">
        <v>0</v>
      </c>
      <c r="AE87" s="115">
        <v>0</v>
      </c>
      <c r="AF87" s="115">
        <v>0</v>
      </c>
      <c r="AG87" s="115">
        <v>0</v>
      </c>
    </row>
    <row r="88" spans="1:33" x14ac:dyDescent="0.3">
      <c r="A88" s="112" t="s">
        <v>313</v>
      </c>
      <c r="B88" s="115">
        <v>-0.1376</v>
      </c>
      <c r="C88" s="115">
        <v>-0.1087</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1</v>
      </c>
      <c r="U88" s="115">
        <v>0</v>
      </c>
      <c r="V88" s="115">
        <v>0</v>
      </c>
      <c r="W88" s="115">
        <v>0</v>
      </c>
      <c r="X88" s="115">
        <v>0</v>
      </c>
      <c r="Y88" s="115">
        <v>0</v>
      </c>
      <c r="Z88" s="115">
        <v>0</v>
      </c>
      <c r="AA88" s="115">
        <v>0</v>
      </c>
      <c r="AB88" s="115">
        <v>0</v>
      </c>
      <c r="AC88" s="115">
        <v>0</v>
      </c>
      <c r="AD88" s="115">
        <v>0</v>
      </c>
      <c r="AE88" s="115">
        <v>0</v>
      </c>
      <c r="AF88" s="115">
        <v>0</v>
      </c>
      <c r="AG88" s="115">
        <v>0</v>
      </c>
    </row>
    <row r="89" spans="1:33" x14ac:dyDescent="0.3">
      <c r="A89" s="112" t="s">
        <v>314</v>
      </c>
      <c r="B89" s="115">
        <v>-0.17269999999999999</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1</v>
      </c>
      <c r="U89" s="115">
        <v>0</v>
      </c>
      <c r="V89" s="115">
        <v>0</v>
      </c>
      <c r="W89" s="115">
        <v>0</v>
      </c>
      <c r="X89" s="115">
        <v>0</v>
      </c>
      <c r="Y89" s="115">
        <v>0</v>
      </c>
      <c r="Z89" s="115">
        <v>0</v>
      </c>
      <c r="AA89" s="115">
        <v>0</v>
      </c>
      <c r="AB89" s="115">
        <v>0</v>
      </c>
      <c r="AC89" s="115">
        <v>0</v>
      </c>
      <c r="AD89" s="115">
        <v>0</v>
      </c>
      <c r="AE89" s="115">
        <v>0</v>
      </c>
      <c r="AF89" s="115">
        <v>0</v>
      </c>
      <c r="AG89" s="115">
        <v>0</v>
      </c>
    </row>
    <row r="90" spans="1:33" x14ac:dyDescent="0.3">
      <c r="A90" s="112" t="s">
        <v>315</v>
      </c>
      <c r="B90" s="115">
        <v>0</v>
      </c>
      <c r="C90" s="115">
        <v>0</v>
      </c>
      <c r="D90" s="115">
        <v>0</v>
      </c>
      <c r="E90" s="115">
        <v>0</v>
      </c>
      <c r="F90" s="115">
        <v>0</v>
      </c>
      <c r="G90" s="115">
        <v>0</v>
      </c>
      <c r="H90" s="115">
        <v>0</v>
      </c>
      <c r="I90" s="115">
        <v>0</v>
      </c>
      <c r="J90" s="115">
        <v>0</v>
      </c>
      <c r="K90" s="115">
        <v>0</v>
      </c>
      <c r="L90" s="115">
        <v>-0.26391693500000002</v>
      </c>
      <c r="M90" s="115">
        <v>0</v>
      </c>
      <c r="N90" s="115">
        <v>0</v>
      </c>
      <c r="O90" s="115">
        <v>0</v>
      </c>
      <c r="P90" s="115">
        <v>0</v>
      </c>
      <c r="Q90" s="115">
        <v>0</v>
      </c>
      <c r="R90" s="115">
        <v>0</v>
      </c>
      <c r="S90" s="115">
        <v>0</v>
      </c>
      <c r="T90" s="115">
        <v>1</v>
      </c>
      <c r="U90" s="115">
        <v>0</v>
      </c>
      <c r="V90" s="115">
        <v>0</v>
      </c>
      <c r="W90" s="115">
        <v>0</v>
      </c>
      <c r="X90" s="115">
        <v>0</v>
      </c>
      <c r="Y90" s="115">
        <v>0</v>
      </c>
      <c r="Z90" s="115">
        <v>0</v>
      </c>
      <c r="AA90" s="115">
        <v>0</v>
      </c>
      <c r="AB90" s="115">
        <v>0</v>
      </c>
      <c r="AC90" s="115">
        <v>0</v>
      </c>
      <c r="AD90" s="115">
        <v>0</v>
      </c>
      <c r="AE90" s="115">
        <v>0</v>
      </c>
      <c r="AF90" s="115">
        <v>0</v>
      </c>
      <c r="AG90" s="115">
        <v>0</v>
      </c>
    </row>
    <row r="91" spans="1:33" x14ac:dyDescent="0.3">
      <c r="A91" s="112" t="s">
        <v>316</v>
      </c>
      <c r="B91" s="115">
        <v>-6.83E-2</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1</v>
      </c>
      <c r="V91" s="115">
        <v>0</v>
      </c>
      <c r="W91" s="115">
        <v>0</v>
      </c>
      <c r="X91" s="115">
        <v>0</v>
      </c>
      <c r="Y91" s="115">
        <v>0</v>
      </c>
      <c r="Z91" s="115">
        <v>0</v>
      </c>
      <c r="AA91" s="115">
        <v>0</v>
      </c>
      <c r="AB91" s="115">
        <v>0</v>
      </c>
      <c r="AC91" s="115">
        <v>0</v>
      </c>
      <c r="AD91" s="115">
        <v>0</v>
      </c>
      <c r="AE91" s="115">
        <v>0</v>
      </c>
      <c r="AF91" s="115">
        <v>0</v>
      </c>
      <c r="AG91" s="115">
        <v>0</v>
      </c>
    </row>
    <row r="92" spans="1:33" x14ac:dyDescent="0.3">
      <c r="A92" s="112" t="s">
        <v>317</v>
      </c>
      <c r="B92" s="115">
        <v>0</v>
      </c>
      <c r="C92" s="115">
        <v>0</v>
      </c>
      <c r="D92" s="115">
        <v>-0.107</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1</v>
      </c>
      <c r="X92" s="115">
        <v>0</v>
      </c>
      <c r="Y92" s="115">
        <v>0</v>
      </c>
      <c r="Z92" s="115">
        <v>0</v>
      </c>
      <c r="AA92" s="115">
        <v>0</v>
      </c>
      <c r="AB92" s="115">
        <v>0</v>
      </c>
      <c r="AC92" s="115">
        <v>0</v>
      </c>
      <c r="AD92" s="115">
        <v>0</v>
      </c>
      <c r="AE92" s="115">
        <v>0</v>
      </c>
      <c r="AF92" s="115">
        <v>0</v>
      </c>
      <c r="AG92" s="115">
        <v>0</v>
      </c>
    </row>
    <row r="93" spans="1:33" x14ac:dyDescent="0.3">
      <c r="A93" s="112" t="s">
        <v>318</v>
      </c>
      <c r="B93" s="115">
        <v>0</v>
      </c>
      <c r="C93" s="115">
        <v>0</v>
      </c>
      <c r="D93" s="115">
        <v>0</v>
      </c>
      <c r="E93" s="115">
        <v>0</v>
      </c>
      <c r="F93" s="115">
        <v>-0.123</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1</v>
      </c>
      <c r="X93" s="115">
        <v>0</v>
      </c>
      <c r="Y93" s="115">
        <v>0</v>
      </c>
      <c r="Z93" s="115">
        <v>0</v>
      </c>
      <c r="AA93" s="115">
        <v>0</v>
      </c>
      <c r="AB93" s="115">
        <v>0</v>
      </c>
      <c r="AC93" s="115">
        <v>0</v>
      </c>
      <c r="AD93" s="115">
        <v>0</v>
      </c>
      <c r="AE93" s="115">
        <v>0</v>
      </c>
      <c r="AF93" s="115">
        <v>0</v>
      </c>
      <c r="AG93" s="115">
        <v>0</v>
      </c>
    </row>
    <row r="94" spans="1:33" x14ac:dyDescent="0.3">
      <c r="A94" s="112" t="s">
        <v>319</v>
      </c>
      <c r="B94" s="115">
        <v>0</v>
      </c>
      <c r="C94" s="115">
        <v>0</v>
      </c>
      <c r="D94" s="115">
        <v>-0.51259999999999994</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0</v>
      </c>
      <c r="U94" s="115">
        <v>0</v>
      </c>
      <c r="V94" s="115">
        <v>1</v>
      </c>
      <c r="W94" s="115">
        <v>0</v>
      </c>
      <c r="X94" s="115">
        <v>0</v>
      </c>
      <c r="Y94" s="115">
        <v>0</v>
      </c>
      <c r="Z94" s="115">
        <v>0</v>
      </c>
      <c r="AA94" s="115">
        <v>0</v>
      </c>
      <c r="AB94" s="115">
        <v>0</v>
      </c>
      <c r="AC94" s="115">
        <v>0</v>
      </c>
      <c r="AD94" s="115">
        <v>0</v>
      </c>
      <c r="AE94" s="115">
        <v>0</v>
      </c>
      <c r="AF94" s="115">
        <v>0</v>
      </c>
      <c r="AG94" s="115">
        <v>0</v>
      </c>
    </row>
    <row r="95" spans="1:33" x14ac:dyDescent="0.3">
      <c r="A95" s="112" t="s">
        <v>320</v>
      </c>
      <c r="B95" s="115">
        <v>0</v>
      </c>
      <c r="C95" s="115">
        <v>0</v>
      </c>
      <c r="D95" s="115">
        <v>0</v>
      </c>
      <c r="E95" s="115">
        <v>0</v>
      </c>
      <c r="F95" s="115">
        <v>0</v>
      </c>
      <c r="G95" s="115">
        <v>0</v>
      </c>
      <c r="H95" s="115">
        <v>0</v>
      </c>
      <c r="I95" s="115">
        <v>0</v>
      </c>
      <c r="J95" s="115">
        <v>0</v>
      </c>
      <c r="K95" s="115">
        <v>0</v>
      </c>
      <c r="L95" s="115">
        <v>-0.44</v>
      </c>
      <c r="M95" s="115">
        <v>0</v>
      </c>
      <c r="N95" s="115">
        <v>0</v>
      </c>
      <c r="O95" s="115">
        <v>0</v>
      </c>
      <c r="P95" s="115">
        <v>0</v>
      </c>
      <c r="Q95" s="115">
        <v>0</v>
      </c>
      <c r="R95" s="115">
        <v>0</v>
      </c>
      <c r="S95" s="115">
        <v>0</v>
      </c>
      <c r="T95" s="115">
        <v>0</v>
      </c>
      <c r="U95" s="115">
        <v>0</v>
      </c>
      <c r="V95" s="115">
        <v>1</v>
      </c>
      <c r="W95" s="115">
        <v>0</v>
      </c>
      <c r="X95" s="115">
        <v>0</v>
      </c>
      <c r="Y95" s="115">
        <v>0</v>
      </c>
      <c r="Z95" s="115">
        <v>0</v>
      </c>
      <c r="AA95" s="115">
        <v>0</v>
      </c>
      <c r="AB95" s="115">
        <v>0</v>
      </c>
      <c r="AC95" s="115">
        <v>0</v>
      </c>
      <c r="AD95" s="115">
        <v>0</v>
      </c>
      <c r="AE95" s="115">
        <v>0</v>
      </c>
      <c r="AF95" s="115">
        <v>0</v>
      </c>
      <c r="AG95" s="115">
        <v>0</v>
      </c>
    </row>
    <row r="96" spans="1:33" x14ac:dyDescent="0.3">
      <c r="A96" s="112" t="s">
        <v>321</v>
      </c>
      <c r="B96" s="115">
        <v>-0.249</v>
      </c>
      <c r="C96" s="115">
        <v>0</v>
      </c>
      <c r="D96" s="115">
        <v>0</v>
      </c>
      <c r="E96" s="115">
        <v>0</v>
      </c>
      <c r="F96" s="115">
        <v>0</v>
      </c>
      <c r="G96" s="115">
        <v>0</v>
      </c>
      <c r="H96" s="115">
        <v>0</v>
      </c>
      <c r="I96" s="115">
        <v>0</v>
      </c>
      <c r="J96" s="115">
        <v>0</v>
      </c>
      <c r="K96" s="115">
        <v>0</v>
      </c>
      <c r="L96" s="115">
        <v>0</v>
      </c>
      <c r="M96" s="115">
        <v>0</v>
      </c>
      <c r="N96" s="115">
        <v>0</v>
      </c>
      <c r="O96" s="115">
        <v>0</v>
      </c>
      <c r="P96" s="115">
        <v>0</v>
      </c>
      <c r="Q96" s="115">
        <v>0</v>
      </c>
      <c r="R96" s="115">
        <v>0</v>
      </c>
      <c r="S96" s="115">
        <v>0</v>
      </c>
      <c r="T96" s="115">
        <v>0</v>
      </c>
      <c r="U96" s="115">
        <v>0</v>
      </c>
      <c r="V96" s="115">
        <v>1</v>
      </c>
      <c r="W96" s="115">
        <v>0</v>
      </c>
      <c r="X96" s="115">
        <v>0</v>
      </c>
      <c r="Y96" s="115">
        <v>0</v>
      </c>
      <c r="Z96" s="115">
        <v>0</v>
      </c>
      <c r="AA96" s="115">
        <v>0</v>
      </c>
      <c r="AB96" s="115">
        <v>0</v>
      </c>
      <c r="AC96" s="115">
        <v>0</v>
      </c>
      <c r="AD96" s="115">
        <v>0</v>
      </c>
      <c r="AE96" s="115">
        <v>0</v>
      </c>
      <c r="AF96" s="115">
        <v>0</v>
      </c>
      <c r="AG96" s="115">
        <v>0</v>
      </c>
    </row>
    <row r="97" spans="1:33" x14ac:dyDescent="0.3">
      <c r="A97" s="112" t="s">
        <v>322</v>
      </c>
      <c r="B97" s="115">
        <v>0</v>
      </c>
      <c r="C97" s="115">
        <v>0</v>
      </c>
      <c r="D97" s="115">
        <v>0</v>
      </c>
      <c r="E97" s="115">
        <v>0</v>
      </c>
      <c r="F97" s="115">
        <v>-0.59</v>
      </c>
      <c r="G97" s="115">
        <v>0</v>
      </c>
      <c r="H97" s="115">
        <v>0</v>
      </c>
      <c r="I97" s="115">
        <v>0</v>
      </c>
      <c r="J97" s="115">
        <v>0</v>
      </c>
      <c r="K97" s="115">
        <v>0</v>
      </c>
      <c r="L97" s="115">
        <v>0</v>
      </c>
      <c r="M97" s="115">
        <v>0</v>
      </c>
      <c r="N97" s="115">
        <v>0</v>
      </c>
      <c r="O97" s="115">
        <v>0</v>
      </c>
      <c r="P97" s="115">
        <v>0</v>
      </c>
      <c r="Q97" s="115">
        <v>0</v>
      </c>
      <c r="R97" s="115">
        <v>0</v>
      </c>
      <c r="S97" s="115">
        <v>0</v>
      </c>
      <c r="T97" s="115">
        <v>0</v>
      </c>
      <c r="U97" s="115">
        <v>0</v>
      </c>
      <c r="V97" s="115">
        <v>1</v>
      </c>
      <c r="W97" s="115">
        <v>0</v>
      </c>
      <c r="X97" s="115">
        <v>0</v>
      </c>
      <c r="Y97" s="115">
        <v>0</v>
      </c>
      <c r="Z97" s="115">
        <v>0</v>
      </c>
      <c r="AA97" s="115">
        <v>0</v>
      </c>
      <c r="AB97" s="115">
        <v>0</v>
      </c>
      <c r="AC97" s="115">
        <v>0</v>
      </c>
      <c r="AD97" s="115">
        <v>0</v>
      </c>
      <c r="AE97" s="115">
        <v>0</v>
      </c>
      <c r="AF97" s="115">
        <v>0</v>
      </c>
      <c r="AG97" s="115">
        <v>0</v>
      </c>
    </row>
    <row r="98" spans="1:33" x14ac:dyDescent="0.3">
      <c r="A98" s="112" t="s">
        <v>323</v>
      </c>
      <c r="B98" s="115">
        <v>0</v>
      </c>
      <c r="C98" s="115">
        <v>0</v>
      </c>
      <c r="D98" s="115">
        <v>0</v>
      </c>
      <c r="E98" s="115">
        <v>-1</v>
      </c>
      <c r="F98" s="115">
        <v>0</v>
      </c>
      <c r="G98" s="115">
        <v>0</v>
      </c>
      <c r="H98" s="115">
        <v>0</v>
      </c>
      <c r="I98" s="115">
        <v>0</v>
      </c>
      <c r="J98" s="115">
        <v>0</v>
      </c>
      <c r="K98" s="115">
        <v>0</v>
      </c>
      <c r="L98" s="115">
        <v>0</v>
      </c>
      <c r="M98" s="115">
        <v>0</v>
      </c>
      <c r="N98" s="115">
        <v>0</v>
      </c>
      <c r="O98" s="115">
        <v>0</v>
      </c>
      <c r="P98" s="115">
        <v>0</v>
      </c>
      <c r="Q98" s="115">
        <v>0</v>
      </c>
      <c r="R98" s="115">
        <v>0</v>
      </c>
      <c r="S98" s="115">
        <v>0</v>
      </c>
      <c r="T98" s="115">
        <v>0</v>
      </c>
      <c r="U98" s="115">
        <v>0</v>
      </c>
      <c r="V98" s="115">
        <v>0</v>
      </c>
      <c r="W98" s="115">
        <v>0</v>
      </c>
      <c r="X98" s="115">
        <v>0</v>
      </c>
      <c r="Y98" s="115">
        <v>0</v>
      </c>
      <c r="Z98" s="115">
        <v>0</v>
      </c>
      <c r="AA98" s="115">
        <v>0</v>
      </c>
      <c r="AB98" s="115">
        <v>1</v>
      </c>
      <c r="AC98" s="115">
        <v>0</v>
      </c>
      <c r="AD98" s="115">
        <v>0</v>
      </c>
      <c r="AE98" s="115">
        <v>0</v>
      </c>
      <c r="AF98" s="115">
        <v>0</v>
      </c>
      <c r="AG98" s="115">
        <v>0</v>
      </c>
    </row>
    <row r="99" spans="1:33" x14ac:dyDescent="0.3">
      <c r="A99" s="112" t="s">
        <v>324</v>
      </c>
      <c r="B99" s="115">
        <v>0</v>
      </c>
      <c r="C99" s="115">
        <v>0</v>
      </c>
      <c r="D99" s="115">
        <v>0</v>
      </c>
      <c r="E99" s="115">
        <v>0</v>
      </c>
      <c r="F99" s="115">
        <v>-1</v>
      </c>
      <c r="G99" s="115">
        <v>0</v>
      </c>
      <c r="H99" s="115">
        <v>0</v>
      </c>
      <c r="I99" s="115">
        <v>0</v>
      </c>
      <c r="J99" s="115">
        <v>0</v>
      </c>
      <c r="K99" s="115">
        <v>0</v>
      </c>
      <c r="L99" s="115">
        <v>0</v>
      </c>
      <c r="M99" s="115">
        <v>0</v>
      </c>
      <c r="N99" s="115">
        <v>0</v>
      </c>
      <c r="O99" s="115">
        <v>0</v>
      </c>
      <c r="P99" s="115">
        <v>0</v>
      </c>
      <c r="Q99" s="115">
        <v>0</v>
      </c>
      <c r="R99" s="115">
        <v>0</v>
      </c>
      <c r="S99" s="115">
        <v>0</v>
      </c>
      <c r="T99" s="115">
        <v>0</v>
      </c>
      <c r="U99" s="115">
        <v>0</v>
      </c>
      <c r="V99" s="115">
        <v>0</v>
      </c>
      <c r="W99" s="115">
        <v>0</v>
      </c>
      <c r="X99" s="115">
        <v>0</v>
      </c>
      <c r="Y99" s="115">
        <v>0</v>
      </c>
      <c r="Z99" s="115">
        <v>0</v>
      </c>
      <c r="AA99" s="115">
        <v>0</v>
      </c>
      <c r="AB99" s="115">
        <v>1</v>
      </c>
      <c r="AC99" s="115">
        <v>0</v>
      </c>
      <c r="AD99" s="115">
        <v>0</v>
      </c>
      <c r="AE99" s="115">
        <v>0</v>
      </c>
      <c r="AF99" s="115">
        <v>0</v>
      </c>
      <c r="AG99" s="115">
        <v>0</v>
      </c>
    </row>
    <row r="100" spans="1:33" x14ac:dyDescent="0.3">
      <c r="A100" s="112" t="s">
        <v>325</v>
      </c>
      <c r="B100" s="115">
        <v>0</v>
      </c>
      <c r="C100" s="115">
        <v>0</v>
      </c>
      <c r="D100" s="115">
        <v>0</v>
      </c>
      <c r="E100" s="115">
        <v>0</v>
      </c>
      <c r="F100" s="115">
        <v>0</v>
      </c>
      <c r="G100" s="115">
        <v>0</v>
      </c>
      <c r="H100" s="115">
        <v>0</v>
      </c>
      <c r="I100" s="115">
        <v>0</v>
      </c>
      <c r="J100" s="115">
        <v>0</v>
      </c>
      <c r="K100" s="115">
        <v>0</v>
      </c>
      <c r="L100" s="115">
        <v>0</v>
      </c>
      <c r="M100" s="115">
        <v>0</v>
      </c>
      <c r="N100" s="115">
        <v>0</v>
      </c>
      <c r="O100" s="115">
        <v>0</v>
      </c>
      <c r="P100" s="115">
        <v>0</v>
      </c>
      <c r="Q100" s="115">
        <v>0</v>
      </c>
      <c r="R100" s="115">
        <v>0</v>
      </c>
      <c r="S100" s="115">
        <v>0</v>
      </c>
      <c r="T100" s="115">
        <v>0</v>
      </c>
      <c r="U100" s="115">
        <v>0</v>
      </c>
      <c r="V100" s="115">
        <v>0</v>
      </c>
      <c r="W100" s="115">
        <v>0</v>
      </c>
      <c r="X100" s="115">
        <v>0</v>
      </c>
      <c r="Y100" s="115">
        <v>0</v>
      </c>
      <c r="Z100" s="115">
        <v>0</v>
      </c>
      <c r="AA100" s="115">
        <v>0</v>
      </c>
      <c r="AB100" s="115">
        <v>0</v>
      </c>
      <c r="AC100" s="115">
        <v>0</v>
      </c>
      <c r="AD100" s="115">
        <v>0</v>
      </c>
      <c r="AE100" s="115">
        <v>0</v>
      </c>
      <c r="AF100" s="115">
        <v>0</v>
      </c>
      <c r="AG100" s="115">
        <v>0</v>
      </c>
    </row>
    <row r="101" spans="1:33" x14ac:dyDescent="0.3">
      <c r="A101" s="112" t="s">
        <v>326</v>
      </c>
      <c r="B101" s="115">
        <v>0</v>
      </c>
      <c r="C101" s="115">
        <v>0</v>
      </c>
      <c r="D101" s="115">
        <v>0</v>
      </c>
      <c r="E101" s="115">
        <v>0</v>
      </c>
      <c r="F101" s="115">
        <v>0</v>
      </c>
      <c r="G101" s="115">
        <v>0</v>
      </c>
      <c r="H101" s="115">
        <v>0</v>
      </c>
      <c r="I101" s="115">
        <v>0</v>
      </c>
      <c r="J101" s="115">
        <v>0</v>
      </c>
      <c r="K101" s="115">
        <v>0</v>
      </c>
      <c r="L101" s="115">
        <v>0</v>
      </c>
      <c r="M101" s="115">
        <v>0</v>
      </c>
      <c r="N101" s="115">
        <v>0</v>
      </c>
      <c r="O101" s="115">
        <v>0</v>
      </c>
      <c r="P101" s="115">
        <v>0</v>
      </c>
      <c r="Q101" s="115">
        <v>0</v>
      </c>
      <c r="R101" s="115">
        <v>0</v>
      </c>
      <c r="S101" s="115">
        <v>0</v>
      </c>
      <c r="T101" s="115">
        <v>0</v>
      </c>
      <c r="U101" s="115">
        <v>0</v>
      </c>
      <c r="V101" s="115">
        <v>0</v>
      </c>
      <c r="W101" s="115">
        <v>0</v>
      </c>
      <c r="X101" s="115">
        <v>0</v>
      </c>
      <c r="Y101" s="115">
        <v>0</v>
      </c>
      <c r="Z101" s="115">
        <v>0</v>
      </c>
      <c r="AA101" s="115">
        <v>0</v>
      </c>
      <c r="AB101" s="115">
        <v>0</v>
      </c>
      <c r="AC101" s="115">
        <v>0</v>
      </c>
      <c r="AD101" s="115">
        <v>0</v>
      </c>
      <c r="AE101" s="115">
        <v>0</v>
      </c>
      <c r="AF101" s="115">
        <v>0</v>
      </c>
      <c r="AG101" s="115">
        <v>0</v>
      </c>
    </row>
    <row r="102" spans="1:33" x14ac:dyDescent="0.3">
      <c r="A102" s="112" t="s">
        <v>327</v>
      </c>
      <c r="B102" s="115">
        <v>0</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0</v>
      </c>
      <c r="X102" s="115">
        <v>0</v>
      </c>
      <c r="Y102" s="115">
        <v>0</v>
      </c>
      <c r="Z102" s="115">
        <v>0</v>
      </c>
      <c r="AA102" s="115">
        <v>0</v>
      </c>
      <c r="AB102" s="115">
        <v>0</v>
      </c>
      <c r="AC102" s="115">
        <v>0</v>
      </c>
      <c r="AD102" s="115">
        <v>0</v>
      </c>
      <c r="AE102" s="115">
        <v>0</v>
      </c>
      <c r="AF102" s="115">
        <v>0</v>
      </c>
      <c r="AG102" s="115">
        <v>0</v>
      </c>
    </row>
    <row r="103" spans="1:33" x14ac:dyDescent="0.3">
      <c r="A103" s="112" t="s">
        <v>328</v>
      </c>
      <c r="B103" s="115"/>
      <c r="C103" s="115"/>
      <c r="D103" s="115"/>
      <c r="E103" s="115"/>
      <c r="F103" s="115"/>
      <c r="G103" s="115"/>
      <c r="H103" s="115"/>
      <c r="I103" s="115"/>
      <c r="J103" s="115"/>
      <c r="K103" s="115"/>
      <c r="L103" s="115"/>
      <c r="M103" s="115"/>
      <c r="N103" s="115"/>
      <c r="O103" s="115"/>
      <c r="P103" s="115"/>
      <c r="Q103" s="115"/>
      <c r="R103" s="115"/>
      <c r="S103" s="115"/>
      <c r="T103" s="115"/>
      <c r="U103" s="115"/>
      <c r="V103" s="115"/>
      <c r="W103" s="115"/>
      <c r="X103" s="115"/>
      <c r="Y103" s="115"/>
      <c r="Z103" s="115"/>
      <c r="AA103" s="115"/>
      <c r="AB103" s="115"/>
      <c r="AC103" s="115"/>
      <c r="AD103" s="115"/>
      <c r="AE103" s="115"/>
      <c r="AF103" s="115"/>
      <c r="AG103" s="115"/>
    </row>
    <row r="104" spans="1:33" x14ac:dyDescent="0.3">
      <c r="A104" s="112" t="s">
        <v>328</v>
      </c>
      <c r="B104" s="115"/>
      <c r="C104" s="115"/>
      <c r="D104" s="115"/>
      <c r="E104" s="115"/>
      <c r="F104" s="115"/>
      <c r="G104" s="115"/>
      <c r="H104" s="115"/>
      <c r="I104" s="115"/>
      <c r="J104" s="115"/>
      <c r="K104" s="115"/>
      <c r="L104" s="115"/>
      <c r="M104" s="115"/>
      <c r="N104" s="115"/>
      <c r="O104" s="115"/>
      <c r="P104" s="115"/>
      <c r="Q104" s="115"/>
      <c r="R104" s="115"/>
      <c r="S104" s="115"/>
      <c r="T104" s="115"/>
      <c r="U104" s="115"/>
      <c r="V104" s="115"/>
      <c r="W104" s="115"/>
      <c r="X104" s="115"/>
      <c r="Y104" s="115"/>
      <c r="Z104" s="115"/>
      <c r="AA104" s="115"/>
      <c r="AB104" s="115"/>
      <c r="AC104" s="115"/>
      <c r="AD104" s="115"/>
      <c r="AE104" s="115"/>
      <c r="AF104" s="115"/>
      <c r="AG104" s="115"/>
    </row>
    <row r="105" spans="1:33" x14ac:dyDescent="0.3">
      <c r="A105" s="112" t="s">
        <v>328</v>
      </c>
      <c r="B105" s="115"/>
      <c r="C105" s="115"/>
      <c r="D105" s="115"/>
      <c r="E105" s="115"/>
      <c r="F105" s="115"/>
      <c r="G105" s="115"/>
      <c r="H105" s="115"/>
      <c r="I105" s="115"/>
      <c r="J105" s="115"/>
      <c r="K105" s="115"/>
      <c r="L105" s="115"/>
      <c r="M105" s="115"/>
      <c r="N105" s="115"/>
      <c r="O105" s="115"/>
      <c r="P105" s="115"/>
      <c r="Q105" s="115"/>
      <c r="R105" s="115"/>
      <c r="S105" s="115"/>
      <c r="T105" s="115"/>
      <c r="U105" s="115"/>
      <c r="V105" s="115"/>
      <c r="W105" s="115"/>
      <c r="X105" s="115"/>
      <c r="Y105" s="115"/>
      <c r="Z105" s="115"/>
      <c r="AA105" s="115"/>
      <c r="AB105" s="115"/>
      <c r="AC105" s="115"/>
      <c r="AD105" s="115"/>
      <c r="AE105" s="115"/>
      <c r="AF105" s="115"/>
      <c r="AG105" s="115"/>
    </row>
    <row r="106" spans="1:33" x14ac:dyDescent="0.3">
      <c r="A106" s="112" t="s">
        <v>329</v>
      </c>
      <c r="B106" s="115">
        <v>0</v>
      </c>
      <c r="C106" s="115">
        <v>0</v>
      </c>
      <c r="D106" s="115">
        <v>0</v>
      </c>
      <c r="E106" s="115">
        <v>0</v>
      </c>
      <c r="F106" s="115">
        <v>0</v>
      </c>
      <c r="G106" s="115">
        <v>0</v>
      </c>
      <c r="H106" s="115">
        <v>0</v>
      </c>
      <c r="I106" s="115">
        <v>0</v>
      </c>
      <c r="J106" s="115">
        <v>0</v>
      </c>
      <c r="K106" s="115">
        <v>0</v>
      </c>
      <c r="L106" s="115">
        <v>0</v>
      </c>
      <c r="M106" s="115">
        <v>0</v>
      </c>
      <c r="N106" s="115">
        <v>0</v>
      </c>
      <c r="O106" s="115">
        <v>0</v>
      </c>
      <c r="P106" s="115">
        <v>0</v>
      </c>
      <c r="Q106" s="115">
        <v>0</v>
      </c>
      <c r="R106" s="115">
        <v>0</v>
      </c>
      <c r="S106" s="115">
        <v>0</v>
      </c>
      <c r="T106" s="115">
        <v>0</v>
      </c>
      <c r="U106" s="115">
        <v>0</v>
      </c>
      <c r="V106" s="115">
        <v>0</v>
      </c>
      <c r="W106" s="115">
        <v>0</v>
      </c>
      <c r="X106" s="115">
        <v>0</v>
      </c>
      <c r="Y106" s="115">
        <v>-1</v>
      </c>
      <c r="Z106" s="115">
        <v>0</v>
      </c>
      <c r="AA106" s="115">
        <v>0</v>
      </c>
      <c r="AB106" s="115">
        <v>0</v>
      </c>
      <c r="AC106" s="115">
        <v>0</v>
      </c>
      <c r="AD106" s="115">
        <v>0</v>
      </c>
      <c r="AE106" s="115">
        <v>0</v>
      </c>
      <c r="AF106" s="115">
        <v>1</v>
      </c>
      <c r="AG106" s="115">
        <v>0</v>
      </c>
    </row>
    <row r="107" spans="1:33" x14ac:dyDescent="0.3">
      <c r="A107" s="112" t="s">
        <v>330</v>
      </c>
      <c r="B107" s="115">
        <v>0</v>
      </c>
      <c r="C107" s="115">
        <v>0</v>
      </c>
      <c r="D107" s="115">
        <v>0</v>
      </c>
      <c r="E107" s="115">
        <v>0</v>
      </c>
      <c r="F107" s="115">
        <v>0</v>
      </c>
      <c r="G107" s="115">
        <v>0</v>
      </c>
      <c r="H107" s="115">
        <v>0</v>
      </c>
      <c r="I107" s="115">
        <v>0</v>
      </c>
      <c r="J107" s="115">
        <v>0</v>
      </c>
      <c r="K107" s="115">
        <v>0</v>
      </c>
      <c r="L107" s="115">
        <v>0</v>
      </c>
      <c r="M107" s="115">
        <v>0</v>
      </c>
      <c r="N107" s="115">
        <v>0</v>
      </c>
      <c r="O107" s="115">
        <v>0</v>
      </c>
      <c r="P107" s="115">
        <v>0</v>
      </c>
      <c r="Q107" s="115">
        <v>0</v>
      </c>
      <c r="R107" s="115">
        <v>0</v>
      </c>
      <c r="S107" s="115">
        <v>0</v>
      </c>
      <c r="T107" s="115">
        <v>0</v>
      </c>
      <c r="U107" s="115">
        <v>0</v>
      </c>
      <c r="V107" s="115">
        <v>0</v>
      </c>
      <c r="W107" s="115">
        <v>0</v>
      </c>
      <c r="X107" s="115">
        <v>0</v>
      </c>
      <c r="Y107" s="115">
        <v>-1</v>
      </c>
      <c r="Z107" s="115">
        <v>0</v>
      </c>
      <c r="AA107" s="115">
        <v>0</v>
      </c>
      <c r="AB107" s="115">
        <v>0</v>
      </c>
      <c r="AC107" s="115">
        <v>0</v>
      </c>
      <c r="AD107" s="115">
        <v>0</v>
      </c>
      <c r="AE107" s="115">
        <v>0</v>
      </c>
      <c r="AF107" s="115">
        <v>0</v>
      </c>
      <c r="AG107" s="115">
        <v>1</v>
      </c>
    </row>
    <row r="108" spans="1:33" x14ac:dyDescent="0.3">
      <c r="A108" s="112" t="s">
        <v>331</v>
      </c>
      <c r="B108" s="115">
        <v>-1.075949367</v>
      </c>
      <c r="C108" s="115">
        <v>0</v>
      </c>
      <c r="D108" s="115">
        <v>0</v>
      </c>
      <c r="E108" s="115">
        <v>0</v>
      </c>
      <c r="F108" s="115">
        <v>0</v>
      </c>
      <c r="G108" s="115">
        <v>0</v>
      </c>
      <c r="H108" s="115">
        <v>0</v>
      </c>
      <c r="I108" s="115">
        <v>0</v>
      </c>
      <c r="J108" s="115">
        <v>0</v>
      </c>
      <c r="K108" s="115">
        <v>0</v>
      </c>
      <c r="L108" s="115">
        <v>1</v>
      </c>
      <c r="M108" s="115">
        <v>0</v>
      </c>
      <c r="N108" s="115">
        <v>-0.18987341799999999</v>
      </c>
      <c r="O108" s="115">
        <v>1.8987342000000001E-2</v>
      </c>
      <c r="P108" s="115">
        <v>0</v>
      </c>
      <c r="Q108" s="115">
        <v>0</v>
      </c>
      <c r="R108" s="115">
        <v>0</v>
      </c>
      <c r="S108" s="115">
        <v>0</v>
      </c>
      <c r="T108" s="115">
        <v>0</v>
      </c>
      <c r="U108" s="115">
        <v>0</v>
      </c>
      <c r="V108" s="115">
        <v>0</v>
      </c>
      <c r="W108" s="115">
        <v>0</v>
      </c>
      <c r="X108" s="115">
        <v>0</v>
      </c>
      <c r="Y108" s="115">
        <v>0</v>
      </c>
      <c r="Z108" s="115">
        <v>0</v>
      </c>
      <c r="AA108" s="115">
        <v>0</v>
      </c>
      <c r="AB108" s="115">
        <v>0</v>
      </c>
      <c r="AC108" s="115">
        <v>0</v>
      </c>
      <c r="AD108" s="115">
        <v>0</v>
      </c>
      <c r="AE108" s="115">
        <v>0</v>
      </c>
      <c r="AF108" s="115">
        <v>0</v>
      </c>
      <c r="AG108" s="115">
        <v>0</v>
      </c>
    </row>
    <row r="109" spans="1:33" x14ac:dyDescent="0.3">
      <c r="A109" s="112" t="s">
        <v>332</v>
      </c>
      <c r="B109" s="115">
        <v>0</v>
      </c>
      <c r="C109" s="115">
        <v>0</v>
      </c>
      <c r="D109" s="115">
        <v>0</v>
      </c>
      <c r="E109" s="115">
        <v>0</v>
      </c>
      <c r="F109" s="115">
        <v>-1.3646</v>
      </c>
      <c r="G109" s="115">
        <v>0</v>
      </c>
      <c r="H109" s="115">
        <v>0</v>
      </c>
      <c r="I109" s="115">
        <v>0</v>
      </c>
      <c r="J109" s="115">
        <v>0</v>
      </c>
      <c r="K109" s="115">
        <v>0</v>
      </c>
      <c r="L109" s="115">
        <v>1</v>
      </c>
      <c r="M109" s="115">
        <v>0</v>
      </c>
      <c r="N109" s="115">
        <v>0</v>
      </c>
      <c r="O109" s="115">
        <v>0</v>
      </c>
      <c r="P109" s="115">
        <v>0</v>
      </c>
      <c r="Q109" s="115">
        <v>0</v>
      </c>
      <c r="R109" s="115">
        <v>0</v>
      </c>
      <c r="S109" s="115">
        <v>0</v>
      </c>
      <c r="T109" s="115">
        <v>0</v>
      </c>
      <c r="U109" s="115">
        <v>0</v>
      </c>
      <c r="V109" s="115">
        <v>0</v>
      </c>
      <c r="W109" s="115">
        <v>0</v>
      </c>
      <c r="X109" s="115">
        <v>0</v>
      </c>
      <c r="Y109" s="115">
        <v>0</v>
      </c>
      <c r="Z109" s="115">
        <v>0</v>
      </c>
      <c r="AA109" s="115">
        <v>0</v>
      </c>
      <c r="AB109" s="115">
        <v>0</v>
      </c>
      <c r="AC109" s="115">
        <v>0</v>
      </c>
      <c r="AD109" s="115">
        <v>0.27292</v>
      </c>
      <c r="AE109" s="115">
        <v>0</v>
      </c>
      <c r="AF109" s="115">
        <v>0</v>
      </c>
      <c r="AG109" s="115">
        <v>0</v>
      </c>
    </row>
    <row r="110" spans="1:33" x14ac:dyDescent="0.3">
      <c r="A110" s="112" t="s">
        <v>333</v>
      </c>
      <c r="B110" s="115">
        <v>0</v>
      </c>
      <c r="C110" s="115">
        <v>0</v>
      </c>
      <c r="D110" s="115">
        <v>0</v>
      </c>
      <c r="E110" s="115">
        <v>0</v>
      </c>
      <c r="F110" s="115">
        <v>0</v>
      </c>
      <c r="G110" s="115">
        <v>-2.3121</v>
      </c>
      <c r="H110" s="115">
        <v>0</v>
      </c>
      <c r="I110" s="115">
        <v>0</v>
      </c>
      <c r="J110" s="115">
        <v>0</v>
      </c>
      <c r="K110" s="115">
        <v>0</v>
      </c>
      <c r="L110" s="115">
        <v>1</v>
      </c>
      <c r="M110" s="115">
        <v>0</v>
      </c>
      <c r="N110" s="115">
        <v>0</v>
      </c>
      <c r="O110" s="115">
        <v>0</v>
      </c>
      <c r="P110" s="115">
        <v>0</v>
      </c>
      <c r="Q110" s="115">
        <v>0</v>
      </c>
      <c r="R110" s="115">
        <v>0</v>
      </c>
      <c r="S110" s="115">
        <v>0</v>
      </c>
      <c r="T110" s="115">
        <v>0</v>
      </c>
      <c r="U110" s="115">
        <v>0</v>
      </c>
      <c r="V110" s="115">
        <v>0</v>
      </c>
      <c r="W110" s="115">
        <v>0</v>
      </c>
      <c r="X110" s="115">
        <v>0</v>
      </c>
      <c r="Y110" s="115">
        <v>0</v>
      </c>
      <c r="Z110" s="115">
        <v>0</v>
      </c>
      <c r="AA110" s="115">
        <v>0</v>
      </c>
      <c r="AB110" s="115">
        <v>0</v>
      </c>
      <c r="AC110" s="115">
        <v>0</v>
      </c>
      <c r="AD110" s="115">
        <v>0.90171900000000005</v>
      </c>
      <c r="AE110" s="115">
        <v>0</v>
      </c>
      <c r="AF110" s="115">
        <v>0</v>
      </c>
      <c r="AG110" s="115">
        <v>0</v>
      </c>
    </row>
    <row r="111" spans="1:33" x14ac:dyDescent="0.3">
      <c r="A111" s="112" t="s">
        <v>334</v>
      </c>
      <c r="B111" s="115">
        <v>4.2599999999999999E-2</v>
      </c>
      <c r="C111" s="115">
        <v>0</v>
      </c>
      <c r="D111" s="115">
        <v>0</v>
      </c>
      <c r="E111" s="115">
        <v>0</v>
      </c>
      <c r="F111" s="115">
        <v>1</v>
      </c>
      <c r="G111" s="115">
        <v>-1.3513999999999999</v>
      </c>
      <c r="H111" s="115">
        <v>0</v>
      </c>
      <c r="I111" s="115">
        <v>0</v>
      </c>
      <c r="J111" s="115">
        <v>0</v>
      </c>
      <c r="K111" s="115">
        <v>0</v>
      </c>
      <c r="L111" s="115">
        <v>0</v>
      </c>
      <c r="M111" s="115">
        <v>0</v>
      </c>
      <c r="N111" s="115">
        <v>0</v>
      </c>
      <c r="O111" s="115">
        <v>0.1217</v>
      </c>
      <c r="P111" s="115">
        <v>0</v>
      </c>
      <c r="Q111" s="115">
        <v>0</v>
      </c>
      <c r="R111" s="115">
        <v>0</v>
      </c>
      <c r="S111" s="115">
        <v>0</v>
      </c>
      <c r="T111" s="115">
        <v>0</v>
      </c>
      <c r="U111" s="115">
        <v>0</v>
      </c>
      <c r="V111" s="115">
        <v>0</v>
      </c>
      <c r="W111" s="115">
        <v>0</v>
      </c>
      <c r="X111" s="115">
        <v>0</v>
      </c>
      <c r="Y111" s="115">
        <v>0</v>
      </c>
      <c r="Z111" s="115">
        <v>0</v>
      </c>
      <c r="AA111" s="115">
        <v>0</v>
      </c>
      <c r="AB111" s="115">
        <v>0</v>
      </c>
      <c r="AC111" s="115">
        <v>0</v>
      </c>
      <c r="AD111" s="115">
        <v>0.26352300000000001</v>
      </c>
      <c r="AE111" s="115">
        <v>0</v>
      </c>
      <c r="AF111" s="115">
        <v>0</v>
      </c>
      <c r="AG111" s="115">
        <v>0</v>
      </c>
    </row>
    <row r="112" spans="1:33" x14ac:dyDescent="0.3">
      <c r="A112" s="112" t="s">
        <v>335</v>
      </c>
      <c r="B112" s="115">
        <v>2.3800000000000002E-2</v>
      </c>
      <c r="C112" s="115">
        <v>0</v>
      </c>
      <c r="D112" s="115">
        <v>0</v>
      </c>
      <c r="E112" s="115">
        <v>0</v>
      </c>
      <c r="F112" s="115">
        <v>0</v>
      </c>
      <c r="G112" s="115">
        <v>-1.5017</v>
      </c>
      <c r="H112" s="115">
        <v>0</v>
      </c>
      <c r="I112" s="115">
        <v>0</v>
      </c>
      <c r="J112" s="115">
        <v>0</v>
      </c>
      <c r="K112" s="115">
        <v>0</v>
      </c>
      <c r="L112" s="115">
        <v>0</v>
      </c>
      <c r="M112" s="115">
        <v>1</v>
      </c>
      <c r="N112" s="115">
        <v>0</v>
      </c>
      <c r="O112" s="115">
        <v>0</v>
      </c>
      <c r="P112" s="115">
        <v>0</v>
      </c>
      <c r="Q112" s="115">
        <v>0</v>
      </c>
      <c r="R112" s="115">
        <v>0</v>
      </c>
      <c r="S112" s="115">
        <v>0</v>
      </c>
      <c r="T112" s="115">
        <v>0</v>
      </c>
      <c r="U112" s="115">
        <v>0</v>
      </c>
      <c r="V112" s="115">
        <v>0</v>
      </c>
      <c r="W112" s="115">
        <v>0</v>
      </c>
      <c r="X112" s="115">
        <v>0</v>
      </c>
      <c r="Y112" s="115">
        <v>0</v>
      </c>
      <c r="Z112" s="115">
        <v>0</v>
      </c>
      <c r="AA112" s="115">
        <v>0</v>
      </c>
      <c r="AB112" s="115">
        <v>0</v>
      </c>
      <c r="AC112" s="115">
        <v>0</v>
      </c>
      <c r="AD112" s="115">
        <v>0.29283150000000002</v>
      </c>
      <c r="AE112" s="115">
        <v>0</v>
      </c>
      <c r="AF112" s="115">
        <v>0</v>
      </c>
      <c r="AG112" s="115">
        <v>0</v>
      </c>
    </row>
    <row r="113" spans="1:33" x14ac:dyDescent="0.3">
      <c r="A113" s="112" t="s">
        <v>336</v>
      </c>
      <c r="B113" s="115">
        <v>-1.3</v>
      </c>
      <c r="C113" s="115">
        <v>0</v>
      </c>
      <c r="D113" s="115">
        <v>0</v>
      </c>
      <c r="E113" s="115">
        <v>0</v>
      </c>
      <c r="F113" s="115">
        <v>0</v>
      </c>
      <c r="G113" s="115">
        <v>0</v>
      </c>
      <c r="H113" s="115">
        <v>0</v>
      </c>
      <c r="I113" s="115">
        <v>0</v>
      </c>
      <c r="J113" s="115">
        <v>0</v>
      </c>
      <c r="K113" s="115">
        <v>0</v>
      </c>
      <c r="L113" s="115">
        <v>0</v>
      </c>
      <c r="M113" s="115">
        <v>0</v>
      </c>
      <c r="N113" s="115">
        <v>0</v>
      </c>
      <c r="O113" s="115">
        <v>0</v>
      </c>
      <c r="P113" s="115">
        <v>0</v>
      </c>
      <c r="Q113" s="115">
        <v>0</v>
      </c>
      <c r="R113" s="115">
        <v>0</v>
      </c>
      <c r="S113" s="115">
        <v>0</v>
      </c>
      <c r="T113" s="115">
        <v>0</v>
      </c>
      <c r="U113" s="115">
        <v>0</v>
      </c>
      <c r="V113" s="115">
        <v>0</v>
      </c>
      <c r="W113" s="115">
        <v>0</v>
      </c>
      <c r="X113" s="115">
        <v>0</v>
      </c>
      <c r="Y113" s="115">
        <v>0</v>
      </c>
      <c r="Z113" s="115">
        <v>0</v>
      </c>
      <c r="AA113" s="115">
        <v>0</v>
      </c>
      <c r="AB113" s="115">
        <v>0</v>
      </c>
      <c r="AC113" s="115">
        <v>-1</v>
      </c>
      <c r="AD113" s="115">
        <v>0</v>
      </c>
      <c r="AE113" s="115">
        <v>1</v>
      </c>
      <c r="AF113" s="115">
        <v>0</v>
      </c>
      <c r="AG113" s="115">
        <v>0</v>
      </c>
    </row>
    <row r="114" spans="1:33" x14ac:dyDescent="0.3">
      <c r="A114" s="112" t="s">
        <v>337</v>
      </c>
      <c r="B114" s="115">
        <v>-0.23300000000000001</v>
      </c>
      <c r="C114" s="115">
        <v>0</v>
      </c>
      <c r="D114" s="115">
        <v>0</v>
      </c>
      <c r="E114" s="115">
        <v>0</v>
      </c>
      <c r="F114" s="115">
        <v>0</v>
      </c>
      <c r="G114" s="115">
        <v>0</v>
      </c>
      <c r="H114" s="115">
        <v>0</v>
      </c>
      <c r="I114" s="115">
        <v>0</v>
      </c>
      <c r="J114" s="115">
        <v>0</v>
      </c>
      <c r="K114" s="115">
        <v>0</v>
      </c>
      <c r="L114" s="115">
        <v>0</v>
      </c>
      <c r="M114" s="115">
        <v>0</v>
      </c>
      <c r="N114" s="115">
        <v>0</v>
      </c>
      <c r="O114" s="115">
        <v>0</v>
      </c>
      <c r="P114" s="115">
        <v>0</v>
      </c>
      <c r="Q114" s="115">
        <v>0</v>
      </c>
      <c r="R114" s="115">
        <v>0</v>
      </c>
      <c r="S114" s="115">
        <v>0</v>
      </c>
      <c r="T114" s="115">
        <v>0</v>
      </c>
      <c r="U114" s="115">
        <v>0</v>
      </c>
      <c r="V114" s="115">
        <v>0</v>
      </c>
      <c r="W114" s="115">
        <v>0</v>
      </c>
      <c r="X114" s="115">
        <v>0</v>
      </c>
      <c r="Y114" s="115">
        <v>0</v>
      </c>
      <c r="Z114" s="115">
        <v>0</v>
      </c>
      <c r="AA114" s="115">
        <v>0</v>
      </c>
      <c r="AB114" s="115">
        <v>0</v>
      </c>
      <c r="AC114" s="115">
        <v>0</v>
      </c>
      <c r="AD114" s="115">
        <v>-1</v>
      </c>
      <c r="AE114" s="115">
        <v>0.9</v>
      </c>
      <c r="AF114" s="115">
        <v>0</v>
      </c>
      <c r="AG114" s="115">
        <v>0</v>
      </c>
    </row>
    <row r="115" spans="1:33" x14ac:dyDescent="0.3">
      <c r="A115" s="112" t="s">
        <v>338</v>
      </c>
      <c r="B115" s="115">
        <v>-0.72</v>
      </c>
      <c r="C115" s="115">
        <v>0</v>
      </c>
      <c r="D115" s="115">
        <v>0</v>
      </c>
      <c r="E115" s="115">
        <v>0</v>
      </c>
      <c r="F115" s="115">
        <v>0</v>
      </c>
      <c r="G115" s="115">
        <v>0</v>
      </c>
      <c r="H115" s="115">
        <v>0</v>
      </c>
      <c r="I115" s="115">
        <v>0</v>
      </c>
      <c r="J115" s="115">
        <v>0</v>
      </c>
      <c r="K115" s="115">
        <v>0</v>
      </c>
      <c r="L115" s="115">
        <v>-0.746</v>
      </c>
      <c r="M115" s="115">
        <v>1</v>
      </c>
      <c r="N115" s="115">
        <v>0</v>
      </c>
      <c r="O115" s="115">
        <v>0.26100000000000001</v>
      </c>
      <c r="P115" s="115">
        <v>0</v>
      </c>
      <c r="Q115" s="115">
        <v>0</v>
      </c>
      <c r="R115" s="115">
        <v>0</v>
      </c>
      <c r="S115" s="115">
        <v>0</v>
      </c>
      <c r="T115" s="115">
        <v>0</v>
      </c>
      <c r="U115" s="115">
        <v>0</v>
      </c>
      <c r="V115" s="115">
        <v>0</v>
      </c>
      <c r="W115" s="115">
        <v>0</v>
      </c>
      <c r="X115" s="115">
        <v>0</v>
      </c>
      <c r="Y115" s="115">
        <v>0</v>
      </c>
      <c r="Z115" s="115">
        <v>0</v>
      </c>
      <c r="AA115" s="115">
        <v>0</v>
      </c>
      <c r="AB115" s="115">
        <v>0</v>
      </c>
      <c r="AC115" s="115">
        <v>0</v>
      </c>
      <c r="AD115" s="115">
        <v>0</v>
      </c>
      <c r="AE115" s="115">
        <v>-0.247</v>
      </c>
      <c r="AF115" s="115">
        <v>0</v>
      </c>
      <c r="AG115" s="115">
        <v>0</v>
      </c>
    </row>
    <row r="116" spans="1:33" x14ac:dyDescent="0.3">
      <c r="A116" s="112" t="s">
        <v>339</v>
      </c>
      <c r="B116" s="115">
        <v>0</v>
      </c>
      <c r="C116" s="115">
        <v>0</v>
      </c>
      <c r="D116" s="115">
        <v>0</v>
      </c>
      <c r="E116" s="115">
        <v>0</v>
      </c>
      <c r="F116" s="115">
        <v>1</v>
      </c>
      <c r="G116" s="115">
        <v>0</v>
      </c>
      <c r="H116" s="115">
        <v>0</v>
      </c>
      <c r="I116" s="115">
        <v>0</v>
      </c>
      <c r="J116" s="115">
        <v>0</v>
      </c>
      <c r="K116" s="115">
        <v>0</v>
      </c>
      <c r="L116" s="115">
        <v>-1.2</v>
      </c>
      <c r="M116" s="115">
        <v>0</v>
      </c>
      <c r="N116" s="115">
        <v>0</v>
      </c>
      <c r="O116" s="115">
        <v>0.29499999999999998</v>
      </c>
      <c r="P116" s="115">
        <v>0</v>
      </c>
      <c r="Q116" s="115">
        <v>0</v>
      </c>
      <c r="R116" s="115">
        <v>0</v>
      </c>
      <c r="S116" s="115">
        <v>0</v>
      </c>
      <c r="T116" s="115">
        <v>0</v>
      </c>
      <c r="U116" s="115">
        <v>0</v>
      </c>
      <c r="V116" s="115">
        <v>0</v>
      </c>
      <c r="W116" s="115">
        <v>0</v>
      </c>
      <c r="X116" s="115">
        <v>0</v>
      </c>
      <c r="Y116" s="115">
        <v>0</v>
      </c>
      <c r="Z116" s="115">
        <v>0</v>
      </c>
      <c r="AA116" s="115">
        <v>0</v>
      </c>
      <c r="AB116" s="115">
        <v>0</v>
      </c>
      <c r="AC116" s="115">
        <v>0</v>
      </c>
      <c r="AD116" s="115">
        <v>0</v>
      </c>
      <c r="AE116" s="115">
        <v>-0.19800000000000001</v>
      </c>
      <c r="AF116" s="115">
        <v>0</v>
      </c>
      <c r="AG116" s="115">
        <v>0</v>
      </c>
    </row>
    <row r="117" spans="1:33" x14ac:dyDescent="0.3">
      <c r="A117" s="112" t="s">
        <v>340</v>
      </c>
      <c r="B117" s="115">
        <v>0</v>
      </c>
      <c r="C117" s="115">
        <v>0</v>
      </c>
      <c r="D117" s="115">
        <v>0</v>
      </c>
      <c r="E117" s="115">
        <v>0</v>
      </c>
      <c r="F117" s="115">
        <v>1</v>
      </c>
      <c r="G117" s="115">
        <v>0</v>
      </c>
      <c r="H117" s="115">
        <v>-3.3462000000000001</v>
      </c>
      <c r="I117" s="115">
        <v>0</v>
      </c>
      <c r="J117" s="115">
        <v>0</v>
      </c>
      <c r="K117" s="115">
        <v>0</v>
      </c>
      <c r="L117" s="115">
        <v>0</v>
      </c>
      <c r="M117" s="115">
        <v>0</v>
      </c>
      <c r="N117" s="115">
        <v>0</v>
      </c>
      <c r="O117" s="115">
        <v>0</v>
      </c>
      <c r="P117" s="115">
        <v>0</v>
      </c>
      <c r="Q117" s="115">
        <v>0</v>
      </c>
      <c r="R117" s="115">
        <v>0</v>
      </c>
      <c r="S117" s="115">
        <v>0</v>
      </c>
      <c r="T117" s="115">
        <v>0</v>
      </c>
      <c r="U117" s="115">
        <v>0</v>
      </c>
      <c r="V117" s="115">
        <v>0</v>
      </c>
      <c r="W117" s="115">
        <v>0</v>
      </c>
      <c r="X117" s="115">
        <v>0</v>
      </c>
      <c r="Y117" s="115">
        <v>0</v>
      </c>
      <c r="Z117" s="115">
        <v>0</v>
      </c>
      <c r="AA117" s="115">
        <v>0</v>
      </c>
      <c r="AB117" s="115">
        <v>0</v>
      </c>
      <c r="AC117" s="115">
        <v>0</v>
      </c>
      <c r="AD117" s="115">
        <v>0.20877944300000001</v>
      </c>
      <c r="AE117" s="115">
        <v>0</v>
      </c>
      <c r="AF117" s="115">
        <v>0</v>
      </c>
      <c r="AG117" s="115">
        <v>0</v>
      </c>
    </row>
    <row r="118" spans="1:33" x14ac:dyDescent="0.3">
      <c r="A118" s="112" t="s">
        <v>341</v>
      </c>
      <c r="B118" s="115">
        <v>9.4562647999999999E-2</v>
      </c>
      <c r="C118" s="115">
        <v>0</v>
      </c>
      <c r="D118" s="115">
        <v>0</v>
      </c>
      <c r="E118" s="115">
        <v>0</v>
      </c>
      <c r="F118" s="115">
        <v>1</v>
      </c>
      <c r="G118" s="115">
        <v>0</v>
      </c>
      <c r="H118" s="115">
        <v>-2.3640661939999998</v>
      </c>
      <c r="I118" s="115">
        <v>0</v>
      </c>
      <c r="J118" s="115">
        <v>0</v>
      </c>
      <c r="K118" s="115">
        <v>0</v>
      </c>
      <c r="L118" s="115">
        <v>0</v>
      </c>
      <c r="M118" s="115">
        <v>0</v>
      </c>
      <c r="N118" s="115">
        <v>0</v>
      </c>
      <c r="O118" s="115">
        <v>0</v>
      </c>
      <c r="P118" s="115">
        <v>0</v>
      </c>
      <c r="Q118" s="115">
        <v>0</v>
      </c>
      <c r="R118" s="115">
        <v>0</v>
      </c>
      <c r="S118" s="115">
        <v>0</v>
      </c>
      <c r="T118" s="115">
        <v>0</v>
      </c>
      <c r="U118" s="115">
        <v>0</v>
      </c>
      <c r="V118" s="115">
        <v>0</v>
      </c>
      <c r="W118" s="115">
        <v>0</v>
      </c>
      <c r="X118" s="115">
        <v>0</v>
      </c>
      <c r="Y118" s="115">
        <v>0</v>
      </c>
      <c r="Z118" s="115">
        <v>0</v>
      </c>
      <c r="AA118" s="115">
        <v>0</v>
      </c>
      <c r="AB118" s="115">
        <v>0</v>
      </c>
      <c r="AC118" s="115">
        <v>0</v>
      </c>
      <c r="AD118" s="115">
        <v>0</v>
      </c>
      <c r="AE118" s="115">
        <v>0</v>
      </c>
      <c r="AF118" s="115">
        <v>0</v>
      </c>
      <c r="AG118" s="115">
        <v>0</v>
      </c>
    </row>
    <row r="119" spans="1:33" x14ac:dyDescent="0.3">
      <c r="A119" s="112" t="s">
        <v>342</v>
      </c>
      <c r="B119" s="115">
        <v>0</v>
      </c>
      <c r="C119" s="115">
        <v>0</v>
      </c>
      <c r="D119" s="115">
        <v>0</v>
      </c>
      <c r="E119" s="115">
        <v>0</v>
      </c>
      <c r="F119" s="115">
        <v>-1.529051988</v>
      </c>
      <c r="G119" s="115">
        <v>0</v>
      </c>
      <c r="H119" s="115">
        <v>0</v>
      </c>
      <c r="I119" s="115">
        <v>0</v>
      </c>
      <c r="J119" s="115">
        <v>0</v>
      </c>
      <c r="K119" s="115">
        <v>0</v>
      </c>
      <c r="L119" s="115">
        <v>0</v>
      </c>
      <c r="M119" s="115">
        <v>1</v>
      </c>
      <c r="N119" s="115">
        <v>0</v>
      </c>
      <c r="O119" s="115">
        <v>0</v>
      </c>
      <c r="P119" s="115">
        <v>0</v>
      </c>
      <c r="Q119" s="115">
        <v>0</v>
      </c>
      <c r="R119" s="115">
        <v>0</v>
      </c>
      <c r="S119" s="115">
        <v>0</v>
      </c>
      <c r="T119" s="115">
        <v>0</v>
      </c>
      <c r="U119" s="115">
        <v>0</v>
      </c>
      <c r="V119" s="115">
        <v>0</v>
      </c>
      <c r="W119" s="115">
        <v>0</v>
      </c>
      <c r="X119" s="115">
        <v>0</v>
      </c>
      <c r="Y119" s="115">
        <v>0</v>
      </c>
      <c r="Z119" s="115">
        <v>0</v>
      </c>
      <c r="AA119" s="115">
        <v>0</v>
      </c>
      <c r="AB119" s="115">
        <v>0</v>
      </c>
      <c r="AC119" s="115">
        <v>0</v>
      </c>
      <c r="AD119" s="115">
        <v>0</v>
      </c>
      <c r="AE119" s="115">
        <v>0</v>
      </c>
      <c r="AF119" s="115">
        <v>0</v>
      </c>
      <c r="AG119" s="115">
        <v>0</v>
      </c>
    </row>
    <row r="120" spans="1:33" x14ac:dyDescent="0.3">
      <c r="A120" s="112" t="s">
        <v>343</v>
      </c>
      <c r="B120" s="115">
        <v>0</v>
      </c>
      <c r="C120" s="115">
        <v>0</v>
      </c>
      <c r="D120" s="115">
        <v>1</v>
      </c>
      <c r="E120" s="115">
        <v>0</v>
      </c>
      <c r="F120" s="115">
        <v>0</v>
      </c>
      <c r="G120" s="115">
        <v>0</v>
      </c>
      <c r="H120" s="115">
        <v>0</v>
      </c>
      <c r="I120" s="115">
        <v>0</v>
      </c>
      <c r="J120" s="115">
        <v>0</v>
      </c>
      <c r="K120" s="115">
        <v>0</v>
      </c>
      <c r="L120" s="115">
        <v>0</v>
      </c>
      <c r="M120" s="115">
        <v>-1</v>
      </c>
      <c r="N120" s="115">
        <v>0</v>
      </c>
      <c r="O120" s="115">
        <v>0</v>
      </c>
      <c r="P120" s="115">
        <v>0</v>
      </c>
      <c r="Q120" s="115">
        <v>0</v>
      </c>
      <c r="R120" s="115">
        <v>0</v>
      </c>
      <c r="S120" s="115">
        <v>0</v>
      </c>
      <c r="T120" s="115">
        <v>0</v>
      </c>
      <c r="U120" s="115">
        <v>0</v>
      </c>
      <c r="V120" s="115">
        <v>0</v>
      </c>
      <c r="W120" s="115">
        <v>0</v>
      </c>
      <c r="X120" s="115">
        <v>0</v>
      </c>
      <c r="Y120" s="115">
        <v>0</v>
      </c>
      <c r="Z120" s="115">
        <v>0</v>
      </c>
      <c r="AA120" s="115">
        <v>0</v>
      </c>
      <c r="AB120" s="115">
        <v>0</v>
      </c>
      <c r="AC120" s="115">
        <v>0</v>
      </c>
      <c r="AD120" s="115">
        <v>0</v>
      </c>
      <c r="AE120" s="115">
        <v>0</v>
      </c>
      <c r="AF120" s="115">
        <v>0</v>
      </c>
      <c r="AG120" s="115">
        <v>0</v>
      </c>
    </row>
    <row r="121" spans="1:33" x14ac:dyDescent="0.3">
      <c r="A121" s="112" t="s">
        <v>344</v>
      </c>
      <c r="B121" s="115">
        <v>0</v>
      </c>
      <c r="C121" s="115">
        <v>1</v>
      </c>
      <c r="D121" s="115">
        <v>0</v>
      </c>
      <c r="E121" s="115">
        <v>0</v>
      </c>
      <c r="F121" s="115">
        <v>0</v>
      </c>
      <c r="G121" s="115">
        <v>0</v>
      </c>
      <c r="H121" s="115">
        <v>0</v>
      </c>
      <c r="I121" s="115">
        <v>0</v>
      </c>
      <c r="J121" s="115">
        <v>0</v>
      </c>
      <c r="K121" s="115">
        <v>0</v>
      </c>
      <c r="L121" s="115">
        <v>0</v>
      </c>
      <c r="M121" s="115">
        <v>-1</v>
      </c>
      <c r="N121" s="115">
        <v>0</v>
      </c>
      <c r="O121" s="115">
        <v>0</v>
      </c>
      <c r="P121" s="115">
        <v>0</v>
      </c>
      <c r="Q121" s="115">
        <v>0</v>
      </c>
      <c r="R121" s="115">
        <v>0</v>
      </c>
      <c r="S121" s="115">
        <v>0</v>
      </c>
      <c r="T121" s="115">
        <v>0</v>
      </c>
      <c r="U121" s="115">
        <v>0</v>
      </c>
      <c r="V121" s="115">
        <v>0</v>
      </c>
      <c r="W121" s="115">
        <v>0</v>
      </c>
      <c r="X121" s="115">
        <v>0</v>
      </c>
      <c r="Y121" s="115">
        <v>0</v>
      </c>
      <c r="Z121" s="115">
        <v>0</v>
      </c>
      <c r="AA121" s="115">
        <v>0</v>
      </c>
      <c r="AB121" s="115">
        <v>0</v>
      </c>
      <c r="AC121" s="115">
        <v>0</v>
      </c>
      <c r="AD121" s="115">
        <v>0</v>
      </c>
      <c r="AE121" s="115">
        <v>0</v>
      </c>
      <c r="AF121" s="115">
        <v>0</v>
      </c>
      <c r="AG121" s="115">
        <v>0</v>
      </c>
    </row>
    <row r="122" spans="1:33" x14ac:dyDescent="0.3">
      <c r="A122" s="112" t="s">
        <v>345</v>
      </c>
      <c r="B122" s="115">
        <v>0</v>
      </c>
      <c r="C122" s="115">
        <v>0</v>
      </c>
      <c r="D122" s="115">
        <v>0</v>
      </c>
      <c r="E122" s="115">
        <v>1</v>
      </c>
      <c r="F122" s="115">
        <v>0</v>
      </c>
      <c r="G122" s="115">
        <v>0</v>
      </c>
      <c r="H122" s="115">
        <v>0</v>
      </c>
      <c r="I122" s="115">
        <v>0</v>
      </c>
      <c r="J122" s="115">
        <v>0</v>
      </c>
      <c r="K122" s="115">
        <v>0</v>
      </c>
      <c r="L122" s="115">
        <v>0</v>
      </c>
      <c r="M122" s="115">
        <v>-1</v>
      </c>
      <c r="N122" s="115">
        <v>0</v>
      </c>
      <c r="O122" s="115">
        <v>0</v>
      </c>
      <c r="P122" s="115">
        <v>0</v>
      </c>
      <c r="Q122" s="115">
        <v>0</v>
      </c>
      <c r="R122" s="115">
        <v>0</v>
      </c>
      <c r="S122" s="115">
        <v>0</v>
      </c>
      <c r="T122" s="115">
        <v>0</v>
      </c>
      <c r="U122" s="115">
        <v>0</v>
      </c>
      <c r="V122" s="115">
        <v>0</v>
      </c>
      <c r="W122" s="115">
        <v>0</v>
      </c>
      <c r="X122" s="115">
        <v>0</v>
      </c>
      <c r="Y122" s="115">
        <v>0</v>
      </c>
      <c r="Z122" s="115">
        <v>0</v>
      </c>
      <c r="AA122" s="115">
        <v>0</v>
      </c>
      <c r="AB122" s="115">
        <v>0</v>
      </c>
      <c r="AC122" s="115">
        <v>0</v>
      </c>
      <c r="AD122" s="115">
        <v>0</v>
      </c>
      <c r="AE122" s="115">
        <v>0</v>
      </c>
      <c r="AF122" s="115">
        <v>0</v>
      </c>
      <c r="AG122" s="115">
        <v>0</v>
      </c>
    </row>
    <row r="123" spans="1:33" x14ac:dyDescent="0.25">
      <c r="A123" s="112" t="s">
        <v>346</v>
      </c>
    </row>
  </sheetData>
  <pageMargins left="0.7" right="0.7" top="0.75" bottom="0.75" header="0.51180555555555496" footer="0.51180555555555496"/>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BD4B4"/>
  </sheetPr>
  <dimension ref="A1:AB1000"/>
  <sheetViews>
    <sheetView tabSelected="1" zoomScaleNormal="100" workbookViewId="0">
      <pane xSplit="2" ySplit="1" topLeftCell="I2" activePane="bottomRight" state="frozen"/>
      <selection pane="topRight" activeCell="C1" sqref="C1"/>
      <selection pane="bottomLeft" activeCell="A2" sqref="A2"/>
      <selection pane="bottomRight" activeCell="K2" sqref="K2"/>
    </sheetView>
  </sheetViews>
  <sheetFormatPr baseColWidth="10" defaultColWidth="9.6328125" defaultRowHeight="15" x14ac:dyDescent="0.25"/>
  <cols>
    <col min="1" max="1" width="23.1796875" customWidth="1"/>
    <col min="2" max="2" width="24.6328125" customWidth="1"/>
    <col min="3" max="3" width="13.1796875" customWidth="1"/>
    <col min="4" max="4" width="21" customWidth="1"/>
    <col min="5" max="5" width="26.453125" customWidth="1"/>
    <col min="6" max="6" width="23.6328125" customWidth="1"/>
    <col min="7" max="8" width="11.1796875" customWidth="1"/>
    <col min="9" max="10" width="13.6328125" customWidth="1"/>
    <col min="11" max="11" width="11.1796875" customWidth="1"/>
    <col min="12" max="12" width="36.54296875" customWidth="1"/>
    <col min="13" max="13" width="11" customWidth="1"/>
    <col min="14" max="14" width="25.08984375" customWidth="1"/>
    <col min="15" max="15" width="19.08984375" customWidth="1"/>
    <col min="16" max="20" width="11" customWidth="1"/>
    <col min="21" max="28" width="10.54296875" customWidth="1"/>
    <col min="29" max="64" width="11.1796875" customWidth="1"/>
  </cols>
  <sheetData>
    <row r="1" spans="1:28" ht="15.6" x14ac:dyDescent="0.3">
      <c r="A1" s="32"/>
      <c r="B1" s="116" t="s">
        <v>347</v>
      </c>
      <c r="C1" s="117" t="s">
        <v>348</v>
      </c>
      <c r="D1" s="117" t="s">
        <v>349</v>
      </c>
      <c r="E1" s="117" t="s">
        <v>350</v>
      </c>
      <c r="F1" s="117" t="s">
        <v>351</v>
      </c>
      <c r="G1" s="117" t="s">
        <v>352</v>
      </c>
      <c r="H1" s="117" t="s">
        <v>353</v>
      </c>
      <c r="I1" s="117" t="s">
        <v>354</v>
      </c>
      <c r="J1" s="117" t="s">
        <v>355</v>
      </c>
      <c r="K1" s="118" t="s">
        <v>543</v>
      </c>
      <c r="L1" s="173" t="s">
        <v>515</v>
      </c>
      <c r="M1" s="45"/>
      <c r="N1" s="119" t="s">
        <v>356</v>
      </c>
      <c r="O1" s="120" t="s">
        <v>357</v>
      </c>
      <c r="P1" s="121" t="s">
        <v>358</v>
      </c>
      <c r="Q1" s="122" t="s">
        <v>359</v>
      </c>
      <c r="R1" s="122" t="s">
        <v>360</v>
      </c>
      <c r="S1" s="123"/>
      <c r="U1" s="1" t="s">
        <v>361</v>
      </c>
      <c r="W1" s="1" t="s">
        <v>362</v>
      </c>
      <c r="X1" s="1">
        <v>1.0679000000000001</v>
      </c>
    </row>
    <row r="2" spans="1:28" ht="15" customHeight="1" x14ac:dyDescent="0.3">
      <c r="A2" s="167" t="s">
        <v>51</v>
      </c>
      <c r="B2" s="124" t="s">
        <v>254</v>
      </c>
      <c r="C2" s="36">
        <v>4845.7346189999998</v>
      </c>
      <c r="D2" s="36">
        <v>102.930986</v>
      </c>
      <c r="E2" s="36">
        <v>707.88</v>
      </c>
      <c r="F2" s="36">
        <v>60</v>
      </c>
      <c r="G2" s="36">
        <v>0.84899999999999998</v>
      </c>
      <c r="H2" s="36">
        <v>0.5</v>
      </c>
      <c r="I2" s="36">
        <v>0.5</v>
      </c>
      <c r="J2" s="36">
        <v>0</v>
      </c>
      <c r="K2" s="37" t="s">
        <v>540</v>
      </c>
      <c r="L2" s="1"/>
      <c r="M2" s="45"/>
      <c r="N2" s="125" t="str">
        <f t="shared" ref="N2:N33" si="0">B2</f>
        <v>NUCLEAR</v>
      </c>
      <c r="O2" s="45" t="s">
        <v>254</v>
      </c>
      <c r="P2" s="1">
        <v>1.0679000000000001</v>
      </c>
      <c r="Q2" s="1">
        <v>4845.73461934638</v>
      </c>
      <c r="R2" s="65">
        <f t="shared" ref="R2:R33" si="1">C2</f>
        <v>4845.7346189999998</v>
      </c>
      <c r="S2" s="126">
        <f t="shared" ref="S2:S33" si="2">IF(R2=Q2," ",-1)</f>
        <v>-1</v>
      </c>
      <c r="U2" s="1">
        <v>4845.73461934638</v>
      </c>
      <c r="V2" s="1">
        <v>102.930986047383</v>
      </c>
    </row>
    <row r="3" spans="1:28" ht="15" customHeight="1" x14ac:dyDescent="0.3">
      <c r="A3" s="167"/>
      <c r="B3" s="124" t="s">
        <v>255</v>
      </c>
      <c r="C3" s="36">
        <v>771.99175949999994</v>
      </c>
      <c r="D3" s="36">
        <v>19.730311830000002</v>
      </c>
      <c r="E3" s="36">
        <v>183.79</v>
      </c>
      <c r="F3" s="36">
        <v>25</v>
      </c>
      <c r="G3" s="36">
        <v>0.85</v>
      </c>
      <c r="H3" s="36">
        <v>0</v>
      </c>
      <c r="I3" s="36">
        <v>1</v>
      </c>
      <c r="J3" s="36">
        <v>0</v>
      </c>
      <c r="K3" s="37" t="s">
        <v>540</v>
      </c>
      <c r="M3" s="45"/>
      <c r="N3" s="125" t="str">
        <f t="shared" si="0"/>
        <v>CCGT</v>
      </c>
      <c r="O3" s="45" t="s">
        <v>255</v>
      </c>
      <c r="P3" s="1">
        <v>1.0679000000000001</v>
      </c>
      <c r="Q3" s="1">
        <v>771.99175952804603</v>
      </c>
      <c r="R3" s="65">
        <f t="shared" si="1"/>
        <v>771.99175949999994</v>
      </c>
      <c r="S3" s="126">
        <f t="shared" si="2"/>
        <v>-1</v>
      </c>
      <c r="U3" s="1">
        <v>771.99175952804603</v>
      </c>
      <c r="V3" s="1">
        <v>19.7303118269501</v>
      </c>
    </row>
    <row r="4" spans="1:28" ht="15" customHeight="1" x14ac:dyDescent="0.3">
      <c r="A4" s="167"/>
      <c r="B4" s="124" t="s">
        <v>256</v>
      </c>
      <c r="C4" s="36">
        <v>2516.705684</v>
      </c>
      <c r="D4" s="36">
        <v>29.703155729999999</v>
      </c>
      <c r="E4" s="36">
        <v>331.6</v>
      </c>
      <c r="F4" s="36">
        <v>35</v>
      </c>
      <c r="G4" s="36">
        <v>0.86799999999999999</v>
      </c>
      <c r="H4" s="36">
        <v>0</v>
      </c>
      <c r="I4" s="36">
        <v>1</v>
      </c>
      <c r="J4" s="36">
        <v>0</v>
      </c>
      <c r="K4" s="37" t="s">
        <v>540</v>
      </c>
      <c r="M4" s="45"/>
      <c r="N4" s="125" t="str">
        <f t="shared" si="0"/>
        <v>COAL_US</v>
      </c>
      <c r="O4" s="45" t="s">
        <v>256</v>
      </c>
      <c r="P4" s="1">
        <v>1.0679000000000001</v>
      </c>
      <c r="Q4" s="1">
        <v>2516.7056840528098</v>
      </c>
      <c r="R4" s="65">
        <f t="shared" si="1"/>
        <v>2516.705684</v>
      </c>
      <c r="S4" s="126">
        <f t="shared" si="2"/>
        <v>-1</v>
      </c>
      <c r="U4" s="1">
        <v>2516.7056840528098</v>
      </c>
      <c r="V4" s="1">
        <v>29.7031557261916</v>
      </c>
      <c r="W4" s="29" t="s">
        <v>348</v>
      </c>
      <c r="X4" s="29" t="s">
        <v>349</v>
      </c>
      <c r="Y4" s="29" t="s">
        <v>351</v>
      </c>
    </row>
    <row r="5" spans="1:28" ht="15" customHeight="1" x14ac:dyDescent="0.3">
      <c r="A5" s="167"/>
      <c r="B5" s="124" t="s">
        <v>257</v>
      </c>
      <c r="C5" s="36">
        <v>3245.8095330000001</v>
      </c>
      <c r="D5" s="36">
        <v>48.94653057</v>
      </c>
      <c r="E5" s="36">
        <v>331.6</v>
      </c>
      <c r="F5" s="36">
        <v>35</v>
      </c>
      <c r="G5" s="36">
        <v>0.85599999999999998</v>
      </c>
      <c r="H5" s="36">
        <v>0</v>
      </c>
      <c r="I5" s="36">
        <v>1</v>
      </c>
      <c r="J5" s="36">
        <v>0</v>
      </c>
      <c r="K5" s="37" t="s">
        <v>540</v>
      </c>
      <c r="M5" s="45"/>
      <c r="N5" s="125" t="str">
        <f t="shared" si="0"/>
        <v>COAL_IGCC</v>
      </c>
      <c r="O5" s="45" t="s">
        <v>257</v>
      </c>
      <c r="P5" s="1">
        <v>1.0679000000000001</v>
      </c>
      <c r="Q5" s="1">
        <v>3245.8095327277802</v>
      </c>
      <c r="R5" s="65">
        <f t="shared" si="1"/>
        <v>3245.8095330000001</v>
      </c>
      <c r="S5" s="126">
        <f t="shared" si="2"/>
        <v>-1</v>
      </c>
      <c r="U5" s="1">
        <v>3245.8095327277802</v>
      </c>
      <c r="V5" s="1">
        <v>48.946530574023797</v>
      </c>
    </row>
    <row r="6" spans="1:28" ht="15" customHeight="1" x14ac:dyDescent="0.3">
      <c r="A6" s="167"/>
      <c r="B6" s="124" t="s">
        <v>28</v>
      </c>
      <c r="C6" s="36">
        <v>870</v>
      </c>
      <c r="D6" s="36">
        <v>10.815</v>
      </c>
      <c r="E6" s="36">
        <v>2081.4299999999998</v>
      </c>
      <c r="F6" s="36">
        <v>25</v>
      </c>
      <c r="G6" s="36">
        <v>1</v>
      </c>
      <c r="H6" s="36">
        <v>0</v>
      </c>
      <c r="I6" s="36">
        <v>1</v>
      </c>
      <c r="J6" s="36">
        <v>6.19</v>
      </c>
      <c r="K6" s="37">
        <v>1017.506562</v>
      </c>
      <c r="M6" s="45"/>
      <c r="N6" s="125" t="str">
        <f t="shared" si="0"/>
        <v>PV</v>
      </c>
      <c r="O6" s="45" t="s">
        <v>28</v>
      </c>
      <c r="P6" s="1">
        <v>1.14942528735632</v>
      </c>
      <c r="Q6" s="1">
        <v>936.41726753441299</v>
      </c>
      <c r="R6" s="1">
        <f t="shared" si="1"/>
        <v>870</v>
      </c>
      <c r="S6" s="126">
        <f t="shared" si="2"/>
        <v>-1</v>
      </c>
      <c r="U6" s="1">
        <f t="shared" ref="U6:V8" si="3">W6</f>
        <v>1000</v>
      </c>
      <c r="V6" s="1">
        <f t="shared" si="3"/>
        <v>8.4</v>
      </c>
      <c r="W6" s="29">
        <v>1000</v>
      </c>
      <c r="X6" s="29">
        <v>8.4</v>
      </c>
      <c r="Y6" s="29">
        <v>25</v>
      </c>
      <c r="Z6" s="29" t="s">
        <v>363</v>
      </c>
      <c r="AA6" s="29"/>
      <c r="AB6" s="29"/>
    </row>
    <row r="7" spans="1:28" ht="15" customHeight="1" x14ac:dyDescent="0.3">
      <c r="A7" s="167"/>
      <c r="B7" s="124" t="s">
        <v>258</v>
      </c>
      <c r="C7" s="36">
        <v>1044.57</v>
      </c>
      <c r="D7" s="36">
        <v>62.65</v>
      </c>
      <c r="E7" s="36">
        <v>0</v>
      </c>
      <c r="F7" s="36">
        <v>25</v>
      </c>
      <c r="G7" s="36">
        <v>1</v>
      </c>
      <c r="H7" s="36">
        <v>0</v>
      </c>
      <c r="I7" s="36">
        <v>1</v>
      </c>
      <c r="J7" s="36">
        <v>0</v>
      </c>
      <c r="K7" s="37">
        <v>0</v>
      </c>
      <c r="M7" s="45"/>
      <c r="N7" s="125" t="str">
        <f t="shared" si="0"/>
        <v>PT_POWER_BLOCK</v>
      </c>
      <c r="O7" s="45" t="s">
        <v>364</v>
      </c>
      <c r="P7" s="1">
        <v>1.4092499999999999</v>
      </c>
      <c r="Q7" s="1">
        <v>1372.4318756437899</v>
      </c>
      <c r="R7" s="1">
        <f t="shared" si="1"/>
        <v>1044.57</v>
      </c>
      <c r="S7" s="126">
        <f t="shared" si="2"/>
        <v>-1</v>
      </c>
      <c r="U7" s="1">
        <f t="shared" si="3"/>
        <v>1040</v>
      </c>
      <c r="V7" s="1">
        <f t="shared" si="3"/>
        <v>12.6</v>
      </c>
      <c r="W7" s="29">
        <f>1040</f>
        <v>1040</v>
      </c>
      <c r="X7" s="29">
        <f>12.6</f>
        <v>12.6</v>
      </c>
      <c r="Y7" s="29">
        <v>30</v>
      </c>
      <c r="Z7" s="29" t="s">
        <v>365</v>
      </c>
      <c r="AA7" s="29"/>
      <c r="AB7" s="29"/>
    </row>
    <row r="8" spans="1:28" ht="15" customHeight="1" x14ac:dyDescent="0.3">
      <c r="A8" s="167"/>
      <c r="B8" s="124" t="s">
        <v>259</v>
      </c>
      <c r="C8" s="36">
        <v>50</v>
      </c>
      <c r="D8" s="36">
        <v>5</v>
      </c>
      <c r="E8" s="36">
        <v>0</v>
      </c>
      <c r="F8" s="36">
        <v>25</v>
      </c>
      <c r="G8" s="36">
        <v>1</v>
      </c>
      <c r="H8" s="36">
        <v>0</v>
      </c>
      <c r="I8" s="36">
        <v>1</v>
      </c>
      <c r="J8" s="36">
        <v>0</v>
      </c>
      <c r="K8" s="37">
        <v>41.969184769999998</v>
      </c>
      <c r="M8" s="45"/>
      <c r="N8" s="125" t="str">
        <f t="shared" si="0"/>
        <v>ST_POWER_BLOCK</v>
      </c>
      <c r="O8" s="45"/>
      <c r="P8" s="1"/>
      <c r="Q8" s="1"/>
      <c r="R8" s="1">
        <f t="shared" si="1"/>
        <v>50</v>
      </c>
      <c r="S8" s="126">
        <f t="shared" si="2"/>
        <v>-1</v>
      </c>
      <c r="U8" s="1">
        <f t="shared" si="3"/>
        <v>1660</v>
      </c>
      <c r="V8" s="1">
        <f t="shared" si="3"/>
        <v>34.25</v>
      </c>
      <c r="W8" s="29">
        <v>1660</v>
      </c>
      <c r="X8" s="29">
        <v>34.25</v>
      </c>
      <c r="Y8" s="29">
        <v>30</v>
      </c>
      <c r="Z8" s="29" t="s">
        <v>366</v>
      </c>
      <c r="AA8" s="29"/>
      <c r="AB8" s="29"/>
    </row>
    <row r="9" spans="1:28" ht="15" customHeight="1" x14ac:dyDescent="0.3">
      <c r="A9" s="167"/>
      <c r="B9" s="124" t="s">
        <v>260</v>
      </c>
      <c r="C9" s="36">
        <v>6820</v>
      </c>
      <c r="D9" s="36">
        <v>107.18</v>
      </c>
      <c r="E9" s="36">
        <v>0</v>
      </c>
      <c r="F9" s="36">
        <v>30</v>
      </c>
      <c r="G9" s="36">
        <v>1</v>
      </c>
      <c r="H9" s="36">
        <v>0</v>
      </c>
      <c r="I9" s="36">
        <v>0</v>
      </c>
      <c r="J9" s="36">
        <v>0</v>
      </c>
      <c r="K9" s="37">
        <v>0</v>
      </c>
      <c r="M9" s="45"/>
      <c r="N9" s="125" t="str">
        <f t="shared" si="0"/>
        <v>STIRLING_DISH</v>
      </c>
      <c r="O9" s="45" t="s">
        <v>264</v>
      </c>
      <c r="P9" s="1">
        <v>1.0679000000000001</v>
      </c>
      <c r="Q9" s="1">
        <v>5044.9199363236303</v>
      </c>
      <c r="R9" s="1">
        <f t="shared" si="1"/>
        <v>6820</v>
      </c>
      <c r="S9" s="126">
        <f t="shared" si="2"/>
        <v>-1</v>
      </c>
      <c r="U9" s="1">
        <v>5044.9199363236303</v>
      </c>
      <c r="V9" s="1">
        <v>50.4447982020788</v>
      </c>
      <c r="W9" s="29"/>
      <c r="X9" s="29"/>
      <c r="Y9" s="29"/>
      <c r="Z9" s="29"/>
      <c r="AA9" s="29"/>
      <c r="AB9" s="29"/>
    </row>
    <row r="10" spans="1:28" ht="15" customHeight="1" x14ac:dyDescent="0.3">
      <c r="A10" s="167"/>
      <c r="B10" s="124" t="s">
        <v>261</v>
      </c>
      <c r="C10" s="36">
        <v>1040</v>
      </c>
      <c r="D10" s="36">
        <v>2.89</v>
      </c>
      <c r="E10" s="36">
        <v>622.85</v>
      </c>
      <c r="F10" s="36">
        <v>30</v>
      </c>
      <c r="G10" s="36">
        <v>1</v>
      </c>
      <c r="H10" s="36">
        <v>0</v>
      </c>
      <c r="I10" s="36">
        <v>1</v>
      </c>
      <c r="J10" s="36">
        <v>10.311</v>
      </c>
      <c r="K10" s="37">
        <v>375.06900000000002</v>
      </c>
      <c r="M10" s="45"/>
      <c r="N10" s="125" t="str">
        <f t="shared" si="0"/>
        <v>WIND_ONSHORE</v>
      </c>
      <c r="O10" s="45" t="s">
        <v>269</v>
      </c>
      <c r="P10" s="1">
        <v>1.5310002670940199</v>
      </c>
      <c r="Q10" s="1">
        <v>10735.209289259299</v>
      </c>
      <c r="R10" s="1">
        <f t="shared" si="1"/>
        <v>1040</v>
      </c>
      <c r="S10" s="126">
        <f t="shared" si="2"/>
        <v>-1</v>
      </c>
      <c r="U10" s="1">
        <f>W10</f>
        <v>4470</v>
      </c>
      <c r="V10" s="1">
        <f>X10</f>
        <v>80.459999999999994</v>
      </c>
      <c r="W10" s="29">
        <v>4470</v>
      </c>
      <c r="X10" s="29">
        <f>0.018*W10</f>
        <v>80.459999999999994</v>
      </c>
      <c r="Y10" s="29">
        <v>30</v>
      </c>
      <c r="Z10" s="29" t="s">
        <v>367</v>
      </c>
      <c r="AA10" s="29"/>
      <c r="AB10" s="29"/>
    </row>
    <row r="11" spans="1:28" ht="15" customHeight="1" x14ac:dyDescent="0.3">
      <c r="A11" s="167"/>
      <c r="B11" s="124" t="s">
        <v>262</v>
      </c>
      <c r="C11" s="36">
        <v>4974.6339420000004</v>
      </c>
      <c r="D11" s="36">
        <v>9.7799999999999994</v>
      </c>
      <c r="E11" s="36">
        <v>622.85</v>
      </c>
      <c r="F11" s="36">
        <v>30</v>
      </c>
      <c r="G11" s="36">
        <v>1</v>
      </c>
      <c r="H11" s="36">
        <v>0</v>
      </c>
      <c r="I11" s="36">
        <v>1</v>
      </c>
      <c r="J11" s="36">
        <v>0</v>
      </c>
      <c r="K11" s="37">
        <v>93.157399999999996</v>
      </c>
      <c r="M11" s="45"/>
      <c r="N11" s="125" t="str">
        <f t="shared" si="0"/>
        <v>WIND_OFFSHORE</v>
      </c>
      <c r="O11" s="45" t="s">
        <v>270</v>
      </c>
      <c r="P11" s="1">
        <v>1.0679000000000001</v>
      </c>
      <c r="Q11" s="1">
        <v>1408.03446015545</v>
      </c>
      <c r="R11" s="1">
        <f t="shared" si="1"/>
        <v>4974.6339420000004</v>
      </c>
      <c r="S11" s="126">
        <f t="shared" si="2"/>
        <v>-1</v>
      </c>
      <c r="U11" s="1">
        <v>1408.03446015545</v>
      </c>
      <c r="V11" s="1">
        <v>92.611667759153505</v>
      </c>
      <c r="W11" s="29"/>
      <c r="X11" s="29"/>
      <c r="Y11" s="29"/>
      <c r="Z11" s="29"/>
      <c r="AA11" s="29"/>
      <c r="AB11" s="29"/>
    </row>
    <row r="12" spans="1:28" ht="15" customHeight="1" x14ac:dyDescent="0.3">
      <c r="A12" s="167"/>
      <c r="B12" s="124" t="s">
        <v>263</v>
      </c>
      <c r="C12" s="36">
        <v>4200.6993000000002</v>
      </c>
      <c r="D12" s="36">
        <v>21.001799999999999</v>
      </c>
      <c r="E12" s="36">
        <v>1692.88</v>
      </c>
      <c r="F12" s="36">
        <v>40</v>
      </c>
      <c r="G12" s="36">
        <v>1</v>
      </c>
      <c r="H12" s="36">
        <v>0</v>
      </c>
      <c r="I12" s="36">
        <v>1</v>
      </c>
      <c r="J12" s="36">
        <v>14.2357</v>
      </c>
      <c r="K12" s="37">
        <v>14.235760000000001</v>
      </c>
      <c r="M12" s="45"/>
      <c r="N12" s="125" t="str">
        <f t="shared" si="0"/>
        <v>HYDRO_DAM</v>
      </c>
      <c r="O12" s="45" t="s">
        <v>271</v>
      </c>
      <c r="P12" s="1">
        <v>1.0679000000000001</v>
      </c>
      <c r="Q12" s="1">
        <v>1080.7940818428699</v>
      </c>
      <c r="R12" s="1">
        <f t="shared" si="1"/>
        <v>4200.6993000000002</v>
      </c>
      <c r="S12" s="126">
        <f t="shared" si="2"/>
        <v>-1</v>
      </c>
      <c r="U12" s="1">
        <v>1080.7940818428699</v>
      </c>
      <c r="V12" s="1">
        <v>40.490682648187999</v>
      </c>
      <c r="W12" s="29"/>
      <c r="X12" s="29"/>
      <c r="Y12" s="29"/>
      <c r="Z12" s="29"/>
      <c r="AA12" s="29"/>
      <c r="AB12" s="29"/>
    </row>
    <row r="13" spans="1:28" ht="15" customHeight="1" x14ac:dyDescent="0.3">
      <c r="A13" s="167"/>
      <c r="B13" s="124" t="s">
        <v>264</v>
      </c>
      <c r="C13" s="36">
        <v>5044.9199360000002</v>
      </c>
      <c r="D13" s="36">
        <v>50.444798200000001</v>
      </c>
      <c r="E13" s="36">
        <v>1262.82</v>
      </c>
      <c r="F13" s="36">
        <v>40</v>
      </c>
      <c r="G13" s="36">
        <v>1</v>
      </c>
      <c r="H13" s="36">
        <v>0</v>
      </c>
      <c r="I13" s="36">
        <v>1</v>
      </c>
      <c r="J13" s="36">
        <v>6.6093999999999999</v>
      </c>
      <c r="K13" s="37">
        <v>6.6094600000000003</v>
      </c>
      <c r="M13" s="45"/>
      <c r="N13" s="125" t="str">
        <f t="shared" si="0"/>
        <v>HYDRO_RIVER</v>
      </c>
      <c r="O13" s="45" t="s">
        <v>272</v>
      </c>
      <c r="P13" s="1">
        <v>1.0679000000000001</v>
      </c>
      <c r="Q13" s="1">
        <v>2927.8677778818201</v>
      </c>
      <c r="R13" s="1">
        <f t="shared" si="1"/>
        <v>5044.9199360000002</v>
      </c>
      <c r="S13" s="126">
        <f t="shared" si="2"/>
        <v>-1</v>
      </c>
      <c r="U13" s="1">
        <v>2927.8677778818201</v>
      </c>
      <c r="V13" s="1">
        <v>111.321284764491</v>
      </c>
    </row>
    <row r="14" spans="1:28" ht="15" customHeight="1" x14ac:dyDescent="0.3">
      <c r="A14" s="167"/>
      <c r="B14" s="124" t="s">
        <v>265</v>
      </c>
      <c r="C14" s="36">
        <v>2769</v>
      </c>
      <c r="D14" s="36">
        <v>4</v>
      </c>
      <c r="E14" s="36">
        <v>0</v>
      </c>
      <c r="F14" s="36">
        <v>20</v>
      </c>
      <c r="G14" s="36">
        <v>1</v>
      </c>
      <c r="H14" s="36">
        <v>0</v>
      </c>
      <c r="I14" s="36">
        <v>0</v>
      </c>
      <c r="J14" s="36">
        <v>0</v>
      </c>
      <c r="K14" s="37">
        <v>0</v>
      </c>
      <c r="M14" s="45"/>
      <c r="N14" s="125" t="str">
        <f t="shared" si="0"/>
        <v>NEW_TIDAL_STREAM</v>
      </c>
      <c r="O14" s="45" t="s">
        <v>273</v>
      </c>
      <c r="P14" s="1">
        <v>1.0679000000000001</v>
      </c>
      <c r="Q14" s="1">
        <v>58.8912819552393</v>
      </c>
      <c r="R14" s="1">
        <f t="shared" si="1"/>
        <v>2769</v>
      </c>
      <c r="S14" s="126">
        <f t="shared" si="2"/>
        <v>-1</v>
      </c>
      <c r="U14" s="1">
        <v>58.8912819552393</v>
      </c>
      <c r="V14" s="1">
        <v>1.1798857570933601</v>
      </c>
    </row>
    <row r="15" spans="1:28" ht="15" customHeight="1" x14ac:dyDescent="0.3">
      <c r="A15" s="167"/>
      <c r="B15" s="124" t="s">
        <v>266</v>
      </c>
      <c r="C15" s="36">
        <v>3752</v>
      </c>
      <c r="D15" s="36">
        <v>165</v>
      </c>
      <c r="E15" s="36">
        <v>0</v>
      </c>
      <c r="F15" s="36">
        <v>20</v>
      </c>
      <c r="G15" s="36">
        <v>1</v>
      </c>
      <c r="H15" s="36">
        <v>0</v>
      </c>
      <c r="I15" s="36">
        <v>1</v>
      </c>
      <c r="J15" s="36">
        <v>0</v>
      </c>
      <c r="K15" s="37">
        <v>5</v>
      </c>
      <c r="M15" s="45"/>
      <c r="N15" s="125" t="str">
        <f t="shared" si="0"/>
        <v>TIDAL_STREAM</v>
      </c>
      <c r="O15" s="45" t="s">
        <v>274</v>
      </c>
      <c r="P15" s="1">
        <v>1.0679000000000001</v>
      </c>
      <c r="Q15" s="1">
        <v>115.179323906733</v>
      </c>
      <c r="R15" s="1">
        <f t="shared" si="1"/>
        <v>3752</v>
      </c>
      <c r="S15" s="126">
        <f t="shared" si="2"/>
        <v>-1</v>
      </c>
      <c r="U15" s="1">
        <v>115.179323906733</v>
      </c>
      <c r="V15" s="1">
        <v>2.30358647813466</v>
      </c>
    </row>
    <row r="16" spans="1:28" ht="15" customHeight="1" x14ac:dyDescent="0.3">
      <c r="A16" s="167"/>
      <c r="B16" s="124" t="s">
        <v>267</v>
      </c>
      <c r="C16" s="36">
        <v>2867</v>
      </c>
      <c r="D16" s="36">
        <v>178</v>
      </c>
      <c r="E16" s="36">
        <v>0</v>
      </c>
      <c r="F16" s="36">
        <v>40</v>
      </c>
      <c r="G16" s="36">
        <v>1</v>
      </c>
      <c r="H16" s="36">
        <v>0</v>
      </c>
      <c r="I16" s="36">
        <v>1</v>
      </c>
      <c r="J16" s="36">
        <v>0</v>
      </c>
      <c r="K16" s="37">
        <v>5</v>
      </c>
      <c r="M16" s="45"/>
      <c r="N16" s="125" t="str">
        <f t="shared" si="0"/>
        <v>TIDAL_RANGE</v>
      </c>
      <c r="O16" s="45" t="s">
        <v>275</v>
      </c>
      <c r="P16" s="1">
        <v>1.0679000000000001</v>
      </c>
      <c r="Q16" s="1">
        <v>54.855323532165897</v>
      </c>
      <c r="R16" s="1">
        <f t="shared" si="1"/>
        <v>2867</v>
      </c>
      <c r="S16" s="126">
        <f t="shared" si="2"/>
        <v>-1</v>
      </c>
      <c r="U16" s="1">
        <v>54.855323532165897</v>
      </c>
      <c r="V16" s="1">
        <v>1.1798857570933601</v>
      </c>
    </row>
    <row r="17" spans="1:26" ht="15" customHeight="1" x14ac:dyDescent="0.3">
      <c r="A17" s="167"/>
      <c r="B17" s="124" t="s">
        <v>268</v>
      </c>
      <c r="C17" s="36">
        <v>1909</v>
      </c>
      <c r="D17" s="36">
        <v>42</v>
      </c>
      <c r="E17" s="36">
        <v>0</v>
      </c>
      <c r="F17" s="36">
        <v>20</v>
      </c>
      <c r="G17" s="36">
        <v>1</v>
      </c>
      <c r="H17" s="36">
        <v>0</v>
      </c>
      <c r="I17" s="36">
        <v>0</v>
      </c>
      <c r="J17" s="36">
        <v>0</v>
      </c>
      <c r="K17" s="37">
        <v>0</v>
      </c>
      <c r="M17" s="45"/>
      <c r="N17" s="125" t="str">
        <f t="shared" si="0"/>
        <v>WAVE</v>
      </c>
      <c r="O17" s="45" t="s">
        <v>276</v>
      </c>
      <c r="P17" s="1">
        <v>1.0679000000000001</v>
      </c>
      <c r="Q17" s="1">
        <v>115.179323906733</v>
      </c>
      <c r="R17" s="1">
        <f t="shared" si="1"/>
        <v>1909</v>
      </c>
      <c r="S17" s="126">
        <f t="shared" si="2"/>
        <v>-1</v>
      </c>
      <c r="U17" s="1">
        <v>115.179323906733</v>
      </c>
      <c r="V17" s="1">
        <v>2.30358647813466</v>
      </c>
    </row>
    <row r="18" spans="1:26" ht="15" customHeight="1" x14ac:dyDescent="0.3">
      <c r="A18" s="167"/>
      <c r="B18" s="124" t="s">
        <v>269</v>
      </c>
      <c r="C18" s="36">
        <v>7488</v>
      </c>
      <c r="D18" s="36">
        <v>142.27199999999999</v>
      </c>
      <c r="E18" s="36">
        <v>24929.09</v>
      </c>
      <c r="F18" s="36">
        <v>30</v>
      </c>
      <c r="G18" s="36">
        <v>0.86</v>
      </c>
      <c r="H18" s="36">
        <v>0</v>
      </c>
      <c r="I18" s="36">
        <v>1</v>
      </c>
      <c r="J18" s="36">
        <v>0</v>
      </c>
      <c r="K18" s="37">
        <v>4.5</v>
      </c>
      <c r="M18" s="45"/>
      <c r="N18" s="125" t="str">
        <f t="shared" si="0"/>
        <v>GEOTHERMAL</v>
      </c>
      <c r="O18" s="45" t="s">
        <v>277</v>
      </c>
      <c r="P18" s="1">
        <v>1.0679000000000001</v>
      </c>
      <c r="Q18" s="1">
        <v>115.179323906733</v>
      </c>
      <c r="R18" s="1">
        <f t="shared" si="1"/>
        <v>7488</v>
      </c>
      <c r="S18" s="126">
        <f t="shared" si="2"/>
        <v>-1</v>
      </c>
      <c r="U18" s="1">
        <v>115.179323906733</v>
      </c>
      <c r="V18" s="1">
        <v>2.30358647813466</v>
      </c>
    </row>
    <row r="19" spans="1:26" ht="15" customHeight="1" x14ac:dyDescent="0.3">
      <c r="A19" s="168" t="s">
        <v>368</v>
      </c>
      <c r="B19" s="124" t="s">
        <v>270</v>
      </c>
      <c r="C19" s="36">
        <v>1408.0344600000001</v>
      </c>
      <c r="D19" s="36">
        <v>92.611667760000003</v>
      </c>
      <c r="E19" s="36">
        <v>1024.32</v>
      </c>
      <c r="F19" s="36">
        <v>25</v>
      </c>
      <c r="G19" s="36">
        <v>0.85</v>
      </c>
      <c r="H19" s="36">
        <v>0</v>
      </c>
      <c r="I19" s="36">
        <v>1</v>
      </c>
      <c r="J19" s="36">
        <v>0</v>
      </c>
      <c r="K19" s="37" t="s">
        <v>540</v>
      </c>
      <c r="M19" s="45"/>
      <c r="N19" s="125" t="str">
        <f t="shared" si="0"/>
        <v>IND_COGEN_GAS</v>
      </c>
      <c r="O19" s="45" t="s">
        <v>278</v>
      </c>
      <c r="P19" s="1">
        <v>1.0679000000000001</v>
      </c>
      <c r="Q19" s="1">
        <v>332.343852420639</v>
      </c>
      <c r="R19" s="1">
        <f t="shared" si="1"/>
        <v>1408.0344600000001</v>
      </c>
      <c r="S19" s="126">
        <f t="shared" si="2"/>
        <v>-1</v>
      </c>
      <c r="U19" s="1">
        <v>332.343852420639</v>
      </c>
      <c r="V19" s="1">
        <v>1.5076318007304099</v>
      </c>
    </row>
    <row r="20" spans="1:26" ht="15" customHeight="1" x14ac:dyDescent="0.3">
      <c r="A20" s="168"/>
      <c r="B20" s="124" t="s">
        <v>271</v>
      </c>
      <c r="C20" s="36">
        <v>1080.7940819999999</v>
      </c>
      <c r="D20" s="36">
        <v>40.490682649999997</v>
      </c>
      <c r="E20" s="36">
        <v>165.33</v>
      </c>
      <c r="F20" s="36">
        <v>25</v>
      </c>
      <c r="G20" s="36">
        <v>0.85</v>
      </c>
      <c r="H20" s="36">
        <v>0</v>
      </c>
      <c r="I20" s="36">
        <v>1</v>
      </c>
      <c r="J20" s="36">
        <v>0</v>
      </c>
      <c r="K20" s="37" t="s">
        <v>540</v>
      </c>
      <c r="N20" s="125" t="str">
        <f t="shared" si="0"/>
        <v>IND_COGEN_WOOD</v>
      </c>
      <c r="O20" s="45" t="s">
        <v>279</v>
      </c>
      <c r="P20" s="1">
        <v>1.0679000000000001</v>
      </c>
      <c r="Q20" s="1">
        <v>344.76074538814498</v>
      </c>
      <c r="R20" s="1">
        <f t="shared" si="1"/>
        <v>1080.7940819999999</v>
      </c>
      <c r="S20" s="126">
        <f t="shared" si="2"/>
        <v>-1</v>
      </c>
      <c r="U20" s="1">
        <v>344.76074538814498</v>
      </c>
      <c r="V20" s="1">
        <v>11.995505197115801</v>
      </c>
    </row>
    <row r="21" spans="1:26" ht="15.75" customHeight="1" x14ac:dyDescent="0.3">
      <c r="A21" s="168"/>
      <c r="B21" s="124" t="s">
        <v>272</v>
      </c>
      <c r="C21" s="36">
        <v>2927.8677779999998</v>
      </c>
      <c r="D21" s="36">
        <v>111.3212848</v>
      </c>
      <c r="E21" s="36">
        <v>647.82000000000005</v>
      </c>
      <c r="F21" s="36">
        <v>25</v>
      </c>
      <c r="G21" s="36">
        <v>0.85</v>
      </c>
      <c r="H21" s="36">
        <v>0</v>
      </c>
      <c r="I21" s="36">
        <v>1</v>
      </c>
      <c r="J21" s="36">
        <v>0</v>
      </c>
      <c r="K21" s="37" t="s">
        <v>540</v>
      </c>
      <c r="N21" s="125" t="str">
        <f t="shared" si="0"/>
        <v>IND_COGEN_WASTE</v>
      </c>
      <c r="O21" s="45" t="s">
        <v>280</v>
      </c>
      <c r="P21" s="1">
        <v>1.0679000000000001</v>
      </c>
      <c r="Q21" s="1">
        <v>1254.4901207978301</v>
      </c>
      <c r="R21" s="1">
        <f t="shared" si="1"/>
        <v>2927.8677779999998</v>
      </c>
      <c r="S21" s="126">
        <f t="shared" si="2"/>
        <v>-1</v>
      </c>
      <c r="U21" s="1">
        <v>1254.4901207978301</v>
      </c>
      <c r="V21" s="1">
        <v>37.531604082779303</v>
      </c>
    </row>
    <row r="22" spans="1:26" ht="15.75" customHeight="1" x14ac:dyDescent="0.3">
      <c r="A22" s="168"/>
      <c r="B22" s="124" t="s">
        <v>273</v>
      </c>
      <c r="C22" s="36">
        <v>58.891281960000001</v>
      </c>
      <c r="D22" s="36">
        <v>1.1798857570000001</v>
      </c>
      <c r="E22" s="36">
        <v>12.32</v>
      </c>
      <c r="F22" s="36">
        <v>17</v>
      </c>
      <c r="G22" s="36">
        <v>0.95</v>
      </c>
      <c r="H22" s="36">
        <v>0</v>
      </c>
      <c r="I22" s="36">
        <v>1</v>
      </c>
      <c r="J22" s="36">
        <v>0</v>
      </c>
      <c r="K22" s="37" t="s">
        <v>540</v>
      </c>
      <c r="N22" s="125" t="str">
        <f t="shared" si="0"/>
        <v>IND_BOILER_GAS</v>
      </c>
      <c r="O22" s="45" t="s">
        <v>281</v>
      </c>
      <c r="P22" s="1">
        <v>1.0679000000000001</v>
      </c>
      <c r="Q22" s="1">
        <v>1080.7940818428699</v>
      </c>
      <c r="R22" s="1">
        <f t="shared" si="1"/>
        <v>58.891281960000001</v>
      </c>
      <c r="S22" s="126">
        <f t="shared" si="2"/>
        <v>-1</v>
      </c>
      <c r="U22" s="1">
        <v>1080.7940818428699</v>
      </c>
      <c r="V22" s="1">
        <v>40.490682648187999</v>
      </c>
    </row>
    <row r="23" spans="1:26" ht="15.75" customHeight="1" x14ac:dyDescent="0.3">
      <c r="A23" s="168"/>
      <c r="B23" s="124" t="s">
        <v>274</v>
      </c>
      <c r="C23" s="36">
        <v>115.1793239</v>
      </c>
      <c r="D23" s="36">
        <v>2.3035864780000002</v>
      </c>
      <c r="E23" s="36">
        <v>28.87</v>
      </c>
      <c r="F23" s="36">
        <v>17</v>
      </c>
      <c r="G23" s="36">
        <v>0.9</v>
      </c>
      <c r="H23" s="36">
        <v>0</v>
      </c>
      <c r="I23" s="36">
        <v>1</v>
      </c>
      <c r="J23" s="36">
        <v>0</v>
      </c>
      <c r="K23" s="37" t="s">
        <v>540</v>
      </c>
      <c r="N23" s="125" t="str">
        <f t="shared" si="0"/>
        <v>IND_BOILER_WOOD</v>
      </c>
      <c r="O23" s="45" t="s">
        <v>282</v>
      </c>
      <c r="P23" s="1">
        <v>1.0679000000000001</v>
      </c>
      <c r="Q23" s="1">
        <v>2927.8677778818201</v>
      </c>
      <c r="R23" s="1">
        <f t="shared" si="1"/>
        <v>115.1793239</v>
      </c>
      <c r="S23" s="126">
        <f t="shared" si="2"/>
        <v>-1</v>
      </c>
      <c r="U23" s="1">
        <v>2927.8677778818201</v>
      </c>
      <c r="V23" s="1">
        <v>111.321284764491</v>
      </c>
    </row>
    <row r="24" spans="1:26" ht="15.75" customHeight="1" x14ac:dyDescent="0.3">
      <c r="A24" s="168"/>
      <c r="B24" s="124" t="s">
        <v>275</v>
      </c>
      <c r="C24" s="36">
        <v>54.85532353</v>
      </c>
      <c r="D24" s="36">
        <v>1.1798857570000001</v>
      </c>
      <c r="E24" s="36">
        <v>12.32</v>
      </c>
      <c r="F24" s="36">
        <v>17</v>
      </c>
      <c r="G24" s="36">
        <v>0.95</v>
      </c>
      <c r="H24" s="36">
        <v>0</v>
      </c>
      <c r="I24" s="36">
        <v>1</v>
      </c>
      <c r="J24" s="36">
        <v>0</v>
      </c>
      <c r="K24" s="37" t="s">
        <v>540</v>
      </c>
      <c r="N24" s="125" t="str">
        <f t="shared" si="0"/>
        <v>IND_BOILER_OIL</v>
      </c>
      <c r="O24" s="45"/>
      <c r="P24" s="1"/>
      <c r="Q24" s="1"/>
      <c r="R24" s="1">
        <f t="shared" si="1"/>
        <v>54.85532353</v>
      </c>
      <c r="S24" s="126">
        <f t="shared" si="2"/>
        <v>-1</v>
      </c>
      <c r="Z24" s="1" t="s">
        <v>369</v>
      </c>
    </row>
    <row r="25" spans="1:26" ht="15.75" customHeight="1" x14ac:dyDescent="0.3">
      <c r="A25" s="168"/>
      <c r="B25" s="124" t="s">
        <v>276</v>
      </c>
      <c r="C25" s="36">
        <v>115.1793239</v>
      </c>
      <c r="D25" s="36">
        <v>2.3035864780000002</v>
      </c>
      <c r="E25" s="36">
        <v>48.18</v>
      </c>
      <c r="F25" s="36">
        <v>17</v>
      </c>
      <c r="G25" s="36">
        <v>0.9</v>
      </c>
      <c r="H25" s="36">
        <v>0</v>
      </c>
      <c r="I25" s="36">
        <v>1</v>
      </c>
      <c r="J25" s="36">
        <v>0</v>
      </c>
      <c r="K25" s="37" t="s">
        <v>540</v>
      </c>
      <c r="N25" s="125" t="str">
        <f t="shared" si="0"/>
        <v>IND_BOILER_COAL</v>
      </c>
      <c r="O25" s="45" t="s">
        <v>285</v>
      </c>
      <c r="P25" s="1">
        <v>1.0679000000000001</v>
      </c>
      <c r="Q25" s="1">
        <v>58.8912819552393</v>
      </c>
      <c r="R25" s="1">
        <f t="shared" si="1"/>
        <v>115.1793239</v>
      </c>
      <c r="S25" s="126">
        <f t="shared" si="2"/>
        <v>-1</v>
      </c>
      <c r="U25" s="1">
        <v>58.8912819552393</v>
      </c>
      <c r="V25" s="1">
        <v>1.1798857570933601</v>
      </c>
    </row>
    <row r="26" spans="1:26" ht="15.75" customHeight="1" x14ac:dyDescent="0.3">
      <c r="A26" s="168"/>
      <c r="B26" s="124" t="s">
        <v>277</v>
      </c>
      <c r="C26" s="36">
        <v>115.1793239</v>
      </c>
      <c r="D26" s="36">
        <v>2.3035864780000002</v>
      </c>
      <c r="E26" s="36">
        <v>28.87</v>
      </c>
      <c r="F26" s="36">
        <v>17</v>
      </c>
      <c r="G26" s="36">
        <v>0.9</v>
      </c>
      <c r="H26" s="36">
        <v>0</v>
      </c>
      <c r="I26" s="36">
        <v>1</v>
      </c>
      <c r="J26" s="36">
        <v>0</v>
      </c>
      <c r="K26" s="37" t="s">
        <v>540</v>
      </c>
      <c r="N26" s="125" t="str">
        <f t="shared" si="0"/>
        <v>IND_BOILER_WASTE</v>
      </c>
      <c r="O26" s="45" t="s">
        <v>286</v>
      </c>
      <c r="P26" s="1">
        <v>1.0679000000000001</v>
      </c>
      <c r="Q26" s="1">
        <v>115.179323906733</v>
      </c>
      <c r="R26" s="1">
        <f t="shared" si="1"/>
        <v>115.1793239</v>
      </c>
      <c r="S26" s="126">
        <f t="shared" si="2"/>
        <v>-1</v>
      </c>
      <c r="U26" s="1">
        <v>115.179323906733</v>
      </c>
      <c r="V26" s="1">
        <v>2.30358647813466</v>
      </c>
    </row>
    <row r="27" spans="1:26" ht="15.75" customHeight="1" x14ac:dyDescent="0.3">
      <c r="A27" s="168"/>
      <c r="B27" s="124" t="s">
        <v>278</v>
      </c>
      <c r="C27" s="36">
        <v>332.3438524</v>
      </c>
      <c r="D27" s="36">
        <v>1.507631801</v>
      </c>
      <c r="E27" s="36">
        <v>1.47</v>
      </c>
      <c r="F27" s="36">
        <v>15</v>
      </c>
      <c r="G27" s="36">
        <v>0.95</v>
      </c>
      <c r="H27" s="36">
        <v>0</v>
      </c>
      <c r="I27" s="36">
        <v>1</v>
      </c>
      <c r="J27" s="36">
        <v>0</v>
      </c>
      <c r="K27" s="37" t="s">
        <v>540</v>
      </c>
      <c r="M27" s="45"/>
      <c r="N27" s="125" t="str">
        <f t="shared" si="0"/>
        <v>IND_DIRECT_ELEC</v>
      </c>
      <c r="O27" s="45" t="s">
        <v>287</v>
      </c>
      <c r="P27" s="1">
        <v>1.0679000000000001</v>
      </c>
      <c r="Q27" s="1">
        <v>54.855323532165897</v>
      </c>
      <c r="R27" s="1">
        <f t="shared" si="1"/>
        <v>332.3438524</v>
      </c>
      <c r="S27" s="126">
        <f t="shared" si="2"/>
        <v>-1</v>
      </c>
      <c r="U27" s="1">
        <v>54.855323532165897</v>
      </c>
      <c r="V27" s="1">
        <v>1.1798857570933601</v>
      </c>
    </row>
    <row r="28" spans="1:26" ht="15.75" customHeight="1" x14ac:dyDescent="0.3">
      <c r="A28" s="168" t="s">
        <v>370</v>
      </c>
      <c r="B28" s="124" t="s">
        <v>279</v>
      </c>
      <c r="C28" s="36">
        <v>344.76074540000002</v>
      </c>
      <c r="D28" s="36">
        <v>11.9955052</v>
      </c>
      <c r="E28" s="36">
        <v>174.79</v>
      </c>
      <c r="F28" s="36">
        <v>25</v>
      </c>
      <c r="G28" s="36">
        <v>0.95</v>
      </c>
      <c r="H28" s="36">
        <v>0</v>
      </c>
      <c r="I28" s="36">
        <v>1</v>
      </c>
      <c r="J28" s="36">
        <v>0</v>
      </c>
      <c r="K28" s="37" t="s">
        <v>540</v>
      </c>
      <c r="N28" s="125" t="str">
        <f t="shared" si="0"/>
        <v>DHN_HP_ELEC</v>
      </c>
      <c r="O28" s="45" t="s">
        <v>288</v>
      </c>
      <c r="P28" s="1">
        <v>1.08008666666667</v>
      </c>
      <c r="Q28" s="1">
        <v>1517.1177076505301</v>
      </c>
      <c r="R28" s="1">
        <f t="shared" si="1"/>
        <v>344.76074540000002</v>
      </c>
      <c r="S28" s="126">
        <f t="shared" si="2"/>
        <v>-1</v>
      </c>
      <c r="U28" s="1">
        <f>W28</f>
        <v>1500</v>
      </c>
      <c r="V28" s="1">
        <f>X28</f>
        <v>28</v>
      </c>
      <c r="W28" s="1">
        <f>1300+200</f>
        <v>1500</v>
      </c>
      <c r="X28" s="1">
        <f>28</f>
        <v>28</v>
      </c>
      <c r="Y28" s="1">
        <v>30</v>
      </c>
      <c r="Z28" s="29" t="s">
        <v>371</v>
      </c>
    </row>
    <row r="29" spans="1:26" ht="21" customHeight="1" x14ac:dyDescent="0.3">
      <c r="A29" s="168"/>
      <c r="B29" s="124" t="s">
        <v>280</v>
      </c>
      <c r="C29" s="36">
        <v>1254.490121</v>
      </c>
      <c r="D29" s="36">
        <v>37.531604080000001</v>
      </c>
      <c r="E29" s="36">
        <v>490.88</v>
      </c>
      <c r="F29" s="36">
        <v>25</v>
      </c>
      <c r="G29" s="36">
        <v>0.85</v>
      </c>
      <c r="H29" s="36">
        <v>0</v>
      </c>
      <c r="I29" s="36">
        <v>1</v>
      </c>
      <c r="J29" s="36">
        <v>0</v>
      </c>
      <c r="K29" s="37" t="s">
        <v>540</v>
      </c>
      <c r="N29" s="125" t="str">
        <f t="shared" si="0"/>
        <v>DHN_COGEN_GAS</v>
      </c>
      <c r="O29" s="45"/>
      <c r="P29" s="1"/>
      <c r="Q29" s="1"/>
      <c r="R29" s="1">
        <f t="shared" si="1"/>
        <v>1254.490121</v>
      </c>
      <c r="S29" s="126">
        <f t="shared" si="2"/>
        <v>-1</v>
      </c>
      <c r="U29" s="1">
        <f>W29</f>
        <v>362</v>
      </c>
      <c r="V29" s="1">
        <f>X29</f>
        <v>0.433</v>
      </c>
      <c r="W29" s="1">
        <v>362</v>
      </c>
      <c r="X29" s="1">
        <v>0.433</v>
      </c>
      <c r="Y29" s="1">
        <v>30</v>
      </c>
      <c r="Z29" s="29" t="s">
        <v>372</v>
      </c>
    </row>
    <row r="30" spans="1:26" ht="15" customHeight="1" x14ac:dyDescent="0.3">
      <c r="A30" s="168"/>
      <c r="B30" s="124" t="s">
        <v>281</v>
      </c>
      <c r="C30" s="36">
        <v>1080.7940819999999</v>
      </c>
      <c r="D30" s="36">
        <v>40.490682649999997</v>
      </c>
      <c r="E30" s="36">
        <v>165.33</v>
      </c>
      <c r="F30" s="36">
        <v>25</v>
      </c>
      <c r="G30" s="36">
        <v>0.85</v>
      </c>
      <c r="H30" s="36">
        <v>0</v>
      </c>
      <c r="I30" s="36">
        <v>1</v>
      </c>
      <c r="J30" s="36">
        <v>0</v>
      </c>
      <c r="K30" s="37" t="s">
        <v>540</v>
      </c>
      <c r="N30" s="125" t="str">
        <f t="shared" si="0"/>
        <v>DHN_COGEN_WOOD</v>
      </c>
      <c r="O30" s="45" t="s">
        <v>290</v>
      </c>
      <c r="P30" s="1">
        <v>1.0679000000000001</v>
      </c>
      <c r="Q30" s="1">
        <v>492.04045322595698</v>
      </c>
      <c r="R30" s="1">
        <f t="shared" si="1"/>
        <v>1080.7940819999999</v>
      </c>
      <c r="S30" s="126">
        <f t="shared" si="2"/>
        <v>-1</v>
      </c>
      <c r="U30" s="1">
        <v>492.04045322595698</v>
      </c>
      <c r="V30" s="1">
        <v>21.050660174173601</v>
      </c>
    </row>
    <row r="31" spans="1:26" ht="15" customHeight="1" x14ac:dyDescent="0.3">
      <c r="A31" s="168"/>
      <c r="B31" s="124" t="s">
        <v>282</v>
      </c>
      <c r="C31" s="36">
        <v>2927.8677779999998</v>
      </c>
      <c r="D31" s="36">
        <v>111.3212848</v>
      </c>
      <c r="E31" s="36">
        <v>647.82000000000005</v>
      </c>
      <c r="F31" s="36">
        <v>25</v>
      </c>
      <c r="G31" s="36">
        <v>0.85</v>
      </c>
      <c r="H31" s="36">
        <v>0</v>
      </c>
      <c r="I31" s="36">
        <v>1</v>
      </c>
      <c r="J31" s="36">
        <v>0</v>
      </c>
      <c r="K31" s="37" t="s">
        <v>540</v>
      </c>
      <c r="N31" s="125" t="str">
        <f t="shared" si="0"/>
        <v>DHN_COGEN_WASTE</v>
      </c>
      <c r="O31" s="45" t="s">
        <v>291</v>
      </c>
      <c r="P31" s="1">
        <v>1.0679000000000001</v>
      </c>
      <c r="Q31" s="1">
        <v>315.68498923120097</v>
      </c>
      <c r="R31" s="1">
        <f t="shared" si="1"/>
        <v>2927.8677779999998</v>
      </c>
      <c r="S31" s="126">
        <f t="shared" si="2"/>
        <v>-1</v>
      </c>
      <c r="U31" s="1">
        <v>315.68498923120097</v>
      </c>
      <c r="V31" s="1">
        <v>9.4671785747729196</v>
      </c>
    </row>
    <row r="32" spans="1:26" ht="15" customHeight="1" x14ac:dyDescent="0.3">
      <c r="A32" s="168"/>
      <c r="B32" s="124" t="s">
        <v>283</v>
      </c>
      <c r="C32" s="36">
        <v>2287</v>
      </c>
      <c r="D32" s="36">
        <v>228.7</v>
      </c>
      <c r="E32" s="36">
        <v>1024</v>
      </c>
      <c r="F32" s="36">
        <v>25</v>
      </c>
      <c r="G32" s="36">
        <v>0.75</v>
      </c>
      <c r="H32" s="36">
        <v>0</v>
      </c>
      <c r="I32" s="36">
        <v>1</v>
      </c>
      <c r="J32" s="36">
        <v>0</v>
      </c>
      <c r="K32" s="37" t="s">
        <v>540</v>
      </c>
      <c r="N32" s="125" t="str">
        <f t="shared" si="0"/>
        <v>DHN_COGEN_WET_BIOMASS</v>
      </c>
      <c r="O32" s="45" t="s">
        <v>292</v>
      </c>
      <c r="P32" s="1">
        <v>1.0679000000000001</v>
      </c>
      <c r="Q32" s="1">
        <v>1408.03446015545</v>
      </c>
      <c r="R32" s="1">
        <f t="shared" si="1"/>
        <v>2287</v>
      </c>
      <c r="S32" s="126">
        <f t="shared" si="2"/>
        <v>-1</v>
      </c>
      <c r="U32" s="1">
        <v>1408.03446015545</v>
      </c>
      <c r="V32" s="1">
        <v>92.611667759153505</v>
      </c>
    </row>
    <row r="33" spans="1:22" ht="15" customHeight="1" x14ac:dyDescent="0.3">
      <c r="A33" s="168"/>
      <c r="B33" s="124" t="s">
        <v>284</v>
      </c>
      <c r="C33" s="36">
        <v>4536.8997310000004</v>
      </c>
      <c r="D33" s="36">
        <v>221.6894187</v>
      </c>
      <c r="E33" s="36">
        <v>647.79999999999995</v>
      </c>
      <c r="F33" s="36">
        <v>15</v>
      </c>
      <c r="G33" s="36">
        <v>0.85</v>
      </c>
      <c r="H33" s="36">
        <v>0</v>
      </c>
      <c r="I33" s="36">
        <v>1</v>
      </c>
      <c r="J33" s="36">
        <v>0</v>
      </c>
      <c r="K33" s="37" t="s">
        <v>540</v>
      </c>
      <c r="N33" s="125" t="str">
        <f t="shared" si="0"/>
        <v>DHN_COGEN_BIO_HYDROLYSIS</v>
      </c>
      <c r="O33" s="45" t="s">
        <v>293</v>
      </c>
      <c r="P33" s="1">
        <v>1.0679000000000001</v>
      </c>
      <c r="Q33" s="1">
        <v>1305.56231856915</v>
      </c>
      <c r="R33" s="1">
        <f t="shared" si="1"/>
        <v>4536.8997310000004</v>
      </c>
      <c r="S33" s="126">
        <f t="shared" si="2"/>
        <v>-1</v>
      </c>
      <c r="U33" s="1">
        <v>1305.56231856915</v>
      </c>
      <c r="V33" s="1">
        <v>81.964603427287201</v>
      </c>
    </row>
    <row r="34" spans="1:22" ht="15" customHeight="1" x14ac:dyDescent="0.3">
      <c r="A34" s="168"/>
      <c r="B34" s="124" t="s">
        <v>285</v>
      </c>
      <c r="C34" s="36">
        <v>58.891281960000001</v>
      </c>
      <c r="D34" s="36">
        <v>1.1798857570000001</v>
      </c>
      <c r="E34" s="36">
        <v>12.32</v>
      </c>
      <c r="F34" s="36">
        <v>17</v>
      </c>
      <c r="G34" s="36">
        <v>0.95</v>
      </c>
      <c r="H34" s="36">
        <v>0</v>
      </c>
      <c r="I34" s="36">
        <v>1</v>
      </c>
      <c r="J34" s="36">
        <v>0</v>
      </c>
      <c r="K34" s="37" t="s">
        <v>540</v>
      </c>
      <c r="N34" s="125" t="str">
        <f t="shared" ref="N34:N65" si="4">B34</f>
        <v>DHN_BOILER_GAS</v>
      </c>
      <c r="O34" s="45" t="s">
        <v>294</v>
      </c>
      <c r="P34" s="1">
        <v>1.0679000000000001</v>
      </c>
      <c r="Q34" s="1">
        <v>7242.2792396291798</v>
      </c>
      <c r="R34" s="1">
        <f t="shared" ref="R34:R65" si="5">C34</f>
        <v>58.891281960000001</v>
      </c>
      <c r="S34" s="126">
        <f t="shared" ref="S34:S65" si="6">IF(R34=Q34," ",-1)</f>
        <v>-1</v>
      </c>
      <c r="U34" s="1">
        <v>7242.2792396291798</v>
      </c>
      <c r="V34" s="1">
        <v>144.84502294222301</v>
      </c>
    </row>
    <row r="35" spans="1:22" ht="15" customHeight="1" x14ac:dyDescent="0.3">
      <c r="A35" s="168"/>
      <c r="B35" s="124" t="s">
        <v>286</v>
      </c>
      <c r="C35" s="36">
        <v>115.1793239</v>
      </c>
      <c r="D35" s="36">
        <v>2.3035864780000002</v>
      </c>
      <c r="E35" s="36">
        <v>28.87</v>
      </c>
      <c r="F35" s="36">
        <v>17</v>
      </c>
      <c r="G35" s="36">
        <v>0.9</v>
      </c>
      <c r="H35" s="36">
        <v>0</v>
      </c>
      <c r="I35" s="36">
        <v>1</v>
      </c>
      <c r="J35" s="36">
        <v>0</v>
      </c>
      <c r="K35" s="37" t="s">
        <v>540</v>
      </c>
      <c r="N35" s="125" t="str">
        <f t="shared" si="4"/>
        <v>DHN_BOILER_WOOD</v>
      </c>
      <c r="O35" s="45" t="s">
        <v>295</v>
      </c>
      <c r="P35" s="1">
        <v>1.0679000000000001</v>
      </c>
      <c r="Q35" s="1">
        <v>7242.2792396291798</v>
      </c>
      <c r="R35" s="1">
        <f t="shared" si="5"/>
        <v>115.1793239</v>
      </c>
      <c r="S35" s="126">
        <f t="shared" si="6"/>
        <v>-1</v>
      </c>
      <c r="U35" s="1">
        <v>7242.2792396291798</v>
      </c>
      <c r="V35" s="1">
        <v>144.84502294222301</v>
      </c>
    </row>
    <row r="36" spans="1:22" ht="15" customHeight="1" x14ac:dyDescent="0.3">
      <c r="A36" s="168"/>
      <c r="B36" s="124" t="s">
        <v>287</v>
      </c>
      <c r="C36" s="36">
        <v>54.85532353</v>
      </c>
      <c r="D36" s="36">
        <v>1.1798857570000001</v>
      </c>
      <c r="E36" s="36">
        <v>12.32</v>
      </c>
      <c r="F36" s="36">
        <v>17</v>
      </c>
      <c r="G36" s="36">
        <v>0.95</v>
      </c>
      <c r="H36" s="36">
        <v>0</v>
      </c>
      <c r="I36" s="36">
        <v>1</v>
      </c>
      <c r="J36" s="36">
        <v>0</v>
      </c>
      <c r="K36" s="37" t="s">
        <v>540</v>
      </c>
      <c r="N36" s="125" t="str">
        <f t="shared" si="4"/>
        <v>DHN_BOILER_OIL</v>
      </c>
      <c r="O36" s="45" t="s">
        <v>296</v>
      </c>
      <c r="P36" s="1">
        <v>1.0679000000000001</v>
      </c>
      <c r="Q36" s="1">
        <v>158.535443393576</v>
      </c>
      <c r="R36" s="1">
        <f t="shared" si="5"/>
        <v>54.85532353</v>
      </c>
      <c r="S36" s="126">
        <f t="shared" si="6"/>
        <v>-1</v>
      </c>
      <c r="U36" s="1">
        <v>158.535443393576</v>
      </c>
      <c r="V36" s="1">
        <v>4.7569997190748197</v>
      </c>
    </row>
    <row r="37" spans="1:22" ht="15" customHeight="1" x14ac:dyDescent="0.3">
      <c r="A37" s="168"/>
      <c r="B37" s="124" t="s">
        <v>288</v>
      </c>
      <c r="C37" s="36">
        <v>1500</v>
      </c>
      <c r="D37" s="36">
        <v>57.04</v>
      </c>
      <c r="E37" s="36">
        <v>808.76</v>
      </c>
      <c r="F37" s="36">
        <v>30</v>
      </c>
      <c r="G37" s="36">
        <v>0.85</v>
      </c>
      <c r="H37" s="36">
        <v>0</v>
      </c>
      <c r="I37" s="36">
        <v>1</v>
      </c>
      <c r="J37" s="36">
        <v>0.58616000000000001</v>
      </c>
      <c r="K37" s="37">
        <v>1.6581600000000001</v>
      </c>
      <c r="N37" s="125" t="str">
        <f t="shared" si="4"/>
        <v>DHN_DEEP_GEO</v>
      </c>
      <c r="O37" s="45" t="s">
        <v>297</v>
      </c>
      <c r="P37" s="1">
        <v>1.0679000000000001</v>
      </c>
      <c r="Q37" s="1">
        <v>462.44030339919499</v>
      </c>
      <c r="R37" s="1">
        <f t="shared" si="5"/>
        <v>1500</v>
      </c>
      <c r="S37" s="126">
        <f t="shared" si="6"/>
        <v>-1</v>
      </c>
      <c r="U37" s="1">
        <v>462.44030339919499</v>
      </c>
      <c r="V37" s="1">
        <v>16.1812903829947</v>
      </c>
    </row>
    <row r="38" spans="1:22" ht="15" customHeight="1" x14ac:dyDescent="0.3">
      <c r="A38" s="168"/>
      <c r="B38" s="124" t="s">
        <v>289</v>
      </c>
      <c r="C38" s="36">
        <v>362</v>
      </c>
      <c r="D38" s="36">
        <v>0.433</v>
      </c>
      <c r="E38" s="36">
        <v>221.22</v>
      </c>
      <c r="F38" s="36">
        <v>30</v>
      </c>
      <c r="G38" s="36">
        <v>1</v>
      </c>
      <c r="H38" s="36">
        <v>0</v>
      </c>
      <c r="I38" s="36">
        <v>1</v>
      </c>
      <c r="J38" s="36">
        <v>0</v>
      </c>
      <c r="K38" s="37" t="s">
        <v>540</v>
      </c>
      <c r="N38" s="125" t="str">
        <f t="shared" si="4"/>
        <v>DHN_SOLAR</v>
      </c>
      <c r="O38" s="45" t="s">
        <v>298</v>
      </c>
      <c r="P38" s="1">
        <v>1.0679000000000001</v>
      </c>
      <c r="Q38" s="1">
        <v>142.382245528608</v>
      </c>
      <c r="R38" s="1">
        <f t="shared" si="5"/>
        <v>362</v>
      </c>
      <c r="S38" s="126">
        <f t="shared" si="6"/>
        <v>-1</v>
      </c>
      <c r="U38" s="1">
        <v>142.382245528608</v>
      </c>
      <c r="V38" s="1">
        <v>8.5401254799138506</v>
      </c>
    </row>
    <row r="39" spans="1:22" ht="15" customHeight="1" x14ac:dyDescent="0.3">
      <c r="A39" s="169" t="s">
        <v>373</v>
      </c>
      <c r="B39" s="124" t="s">
        <v>290</v>
      </c>
      <c r="C39" s="36">
        <v>492.0404532</v>
      </c>
      <c r="D39" s="36">
        <v>21.05066017</v>
      </c>
      <c r="E39" s="36">
        <v>164.89</v>
      </c>
      <c r="F39" s="36">
        <v>18</v>
      </c>
      <c r="G39" s="36">
        <v>1</v>
      </c>
      <c r="H39" s="36">
        <v>0</v>
      </c>
      <c r="I39" s="36">
        <v>1</v>
      </c>
      <c r="J39" s="36">
        <v>0</v>
      </c>
      <c r="K39" s="37" t="s">
        <v>540</v>
      </c>
      <c r="N39" s="125" t="str">
        <f t="shared" si="4"/>
        <v>DEC_HP_ELEC</v>
      </c>
      <c r="O39" s="45" t="s">
        <v>299</v>
      </c>
      <c r="P39" s="1">
        <v>1.0679000000000001</v>
      </c>
      <c r="Q39" s="1">
        <v>719.07481973967595</v>
      </c>
      <c r="R39" s="1">
        <f t="shared" si="5"/>
        <v>492.0404532</v>
      </c>
      <c r="S39" s="126">
        <f t="shared" si="6"/>
        <v>-1</v>
      </c>
      <c r="U39" s="1">
        <v>719.07481973967595</v>
      </c>
      <c r="V39" s="1">
        <v>8.0906451914973303</v>
      </c>
    </row>
    <row r="40" spans="1:22" ht="15" customHeight="1" x14ac:dyDescent="0.3">
      <c r="A40" s="169"/>
      <c r="B40" s="124" t="s">
        <v>291</v>
      </c>
      <c r="C40" s="36">
        <v>315.68498920000002</v>
      </c>
      <c r="D40" s="36">
        <v>9.4671785750000002</v>
      </c>
      <c r="E40" s="36">
        <v>381.93</v>
      </c>
      <c r="F40" s="36">
        <v>20</v>
      </c>
      <c r="G40" s="36">
        <v>1</v>
      </c>
      <c r="H40" s="36">
        <v>0</v>
      </c>
      <c r="I40" s="36">
        <v>0</v>
      </c>
      <c r="J40" s="36">
        <v>0</v>
      </c>
      <c r="K40" s="37" t="s">
        <v>540</v>
      </c>
      <c r="N40" s="125" t="str">
        <f t="shared" si="4"/>
        <v>DEC_THHP_GAS</v>
      </c>
      <c r="O40" s="45" t="s">
        <v>300</v>
      </c>
      <c r="P40" s="1">
        <v>1.0679000000000001</v>
      </c>
      <c r="Q40" s="1">
        <v>39.975653151044099</v>
      </c>
      <c r="R40" s="1">
        <f t="shared" si="5"/>
        <v>315.68498920000002</v>
      </c>
      <c r="S40" s="126">
        <f t="shared" si="6"/>
        <v>-1</v>
      </c>
      <c r="U40" s="1">
        <v>39.975653151044099</v>
      </c>
      <c r="V40" s="1">
        <v>0.17791928083153899</v>
      </c>
    </row>
    <row r="41" spans="1:22" ht="15" customHeight="1" x14ac:dyDescent="0.3">
      <c r="A41" s="169"/>
      <c r="B41" s="124" t="s">
        <v>292</v>
      </c>
      <c r="C41" s="36">
        <v>1408.0344600000001</v>
      </c>
      <c r="D41" s="36">
        <v>92.611667760000003</v>
      </c>
      <c r="E41" s="36">
        <v>1024.32</v>
      </c>
      <c r="F41" s="36">
        <v>20</v>
      </c>
      <c r="G41" s="36">
        <v>1</v>
      </c>
      <c r="H41" s="36">
        <v>0</v>
      </c>
      <c r="I41" s="36">
        <v>1</v>
      </c>
      <c r="J41" s="36">
        <v>0</v>
      </c>
      <c r="K41" s="37" t="s">
        <v>540</v>
      </c>
      <c r="N41" s="125" t="str">
        <f t="shared" si="4"/>
        <v>DEC_COGEN_GAS</v>
      </c>
      <c r="O41" s="45" t="s">
        <v>303</v>
      </c>
      <c r="P41" s="1" t="e">
        <f>#DIV/0!</f>
        <v>#DIV/0!</v>
      </c>
      <c r="Q41" s="1">
        <v>0</v>
      </c>
      <c r="R41" s="1">
        <f t="shared" si="5"/>
        <v>1408.0344600000001</v>
      </c>
      <c r="S41" s="126">
        <f t="shared" si="6"/>
        <v>-1</v>
      </c>
      <c r="U41" s="1">
        <v>0</v>
      </c>
      <c r="V41" s="1">
        <v>0</v>
      </c>
    </row>
    <row r="42" spans="1:22" ht="15" customHeight="1" x14ac:dyDescent="0.3">
      <c r="A42" s="169"/>
      <c r="B42" s="124" t="s">
        <v>293</v>
      </c>
      <c r="C42" s="36">
        <v>1305.5623189999999</v>
      </c>
      <c r="D42" s="36">
        <v>81.964603429999997</v>
      </c>
      <c r="E42" s="36">
        <v>1024.32</v>
      </c>
      <c r="F42" s="36">
        <v>20</v>
      </c>
      <c r="G42" s="36">
        <v>1</v>
      </c>
      <c r="H42" s="36">
        <v>0</v>
      </c>
      <c r="I42" s="36">
        <v>1</v>
      </c>
      <c r="J42" s="36">
        <v>0</v>
      </c>
      <c r="K42" s="37" t="s">
        <v>540</v>
      </c>
      <c r="N42" s="125" t="str">
        <f t="shared" si="4"/>
        <v>DEC_COGEN_OIL</v>
      </c>
      <c r="O42" s="45" t="s">
        <v>304</v>
      </c>
      <c r="P42" s="1" t="e">
        <f>#DIV/0!</f>
        <v>#DIV/0!</v>
      </c>
      <c r="Q42" s="1">
        <v>0</v>
      </c>
      <c r="R42" s="1">
        <f t="shared" si="5"/>
        <v>1305.5623189999999</v>
      </c>
      <c r="S42" s="126">
        <f t="shared" si="6"/>
        <v>-1</v>
      </c>
      <c r="U42" s="1">
        <v>0</v>
      </c>
      <c r="V42" s="1">
        <v>0</v>
      </c>
    </row>
    <row r="43" spans="1:22" ht="15" customHeight="1" x14ac:dyDescent="0.3">
      <c r="A43" s="169"/>
      <c r="B43" s="124" t="s">
        <v>294</v>
      </c>
      <c r="C43" s="36">
        <v>7242.2792399999998</v>
      </c>
      <c r="D43" s="36">
        <v>144.8450229</v>
      </c>
      <c r="E43" s="36">
        <v>2193.4499999999998</v>
      </c>
      <c r="F43" s="36">
        <v>20</v>
      </c>
      <c r="G43" s="36">
        <v>1</v>
      </c>
      <c r="H43" s="36">
        <v>0</v>
      </c>
      <c r="I43" s="36">
        <v>1</v>
      </c>
      <c r="J43" s="36">
        <v>0</v>
      </c>
      <c r="K43" s="37" t="s">
        <v>540</v>
      </c>
      <c r="N43" s="125" t="str">
        <f t="shared" si="4"/>
        <v>DEC_ADVCOGEN_GAS</v>
      </c>
      <c r="O43" s="45" t="s">
        <v>305</v>
      </c>
      <c r="P43" s="1" t="e">
        <f>#DIV/0!</f>
        <v>#DIV/0!</v>
      </c>
      <c r="Q43" s="1">
        <v>0</v>
      </c>
      <c r="R43" s="1">
        <f t="shared" si="5"/>
        <v>7242.2792399999998</v>
      </c>
      <c r="S43" s="126">
        <f t="shared" si="6"/>
        <v>-1</v>
      </c>
      <c r="U43" s="1">
        <v>0</v>
      </c>
      <c r="V43" s="1">
        <v>0</v>
      </c>
    </row>
    <row r="44" spans="1:22" ht="15" customHeight="1" x14ac:dyDescent="0.3">
      <c r="A44" s="169"/>
      <c r="B44" s="124" t="s">
        <v>295</v>
      </c>
      <c r="C44" s="36">
        <v>7242.2792399999998</v>
      </c>
      <c r="D44" s="36">
        <v>144.8450229</v>
      </c>
      <c r="E44" s="36">
        <v>2193.4499999999998</v>
      </c>
      <c r="F44" s="36">
        <v>20</v>
      </c>
      <c r="G44" s="36">
        <v>1</v>
      </c>
      <c r="H44" s="36">
        <v>0</v>
      </c>
      <c r="I44" s="36">
        <v>1</v>
      </c>
      <c r="J44" s="36">
        <v>0</v>
      </c>
      <c r="K44" s="37" t="s">
        <v>540</v>
      </c>
      <c r="N44" s="125" t="str">
        <f t="shared" si="4"/>
        <v>DEC_ADVCOGEN_H2</v>
      </c>
      <c r="O44" s="45" t="s">
        <v>306</v>
      </c>
      <c r="P44" s="1" t="e">
        <f>#DIV/0!</f>
        <v>#DIV/0!</v>
      </c>
      <c r="Q44" s="1">
        <v>0</v>
      </c>
      <c r="R44" s="1">
        <f t="shared" si="5"/>
        <v>7242.2792399999998</v>
      </c>
      <c r="S44" s="126">
        <f t="shared" si="6"/>
        <v>-1</v>
      </c>
      <c r="U44" s="1">
        <v>0</v>
      </c>
      <c r="V44" s="1">
        <v>0</v>
      </c>
    </row>
    <row r="45" spans="1:22" ht="15" customHeight="1" x14ac:dyDescent="0.3">
      <c r="A45" s="169"/>
      <c r="B45" s="124" t="s">
        <v>296</v>
      </c>
      <c r="C45" s="36">
        <v>158.53544339999999</v>
      </c>
      <c r="D45" s="36">
        <v>4.7569997190000004</v>
      </c>
      <c r="E45" s="36">
        <v>21.09</v>
      </c>
      <c r="F45" s="36">
        <v>17</v>
      </c>
      <c r="G45" s="36">
        <v>1</v>
      </c>
      <c r="H45" s="36">
        <v>0</v>
      </c>
      <c r="I45" s="36">
        <v>1</v>
      </c>
      <c r="J45" s="36">
        <v>0</v>
      </c>
      <c r="K45" s="37" t="s">
        <v>540</v>
      </c>
      <c r="N45" s="125" t="str">
        <f t="shared" si="4"/>
        <v>DEC_BOILER_GAS</v>
      </c>
      <c r="O45" s="45" t="s">
        <v>307</v>
      </c>
      <c r="P45" s="1" t="e">
        <f>#DIV/0!</f>
        <v>#DIV/0!</v>
      </c>
      <c r="Q45" s="1">
        <v>0</v>
      </c>
      <c r="R45" s="1">
        <f t="shared" si="5"/>
        <v>158.53544339999999</v>
      </c>
      <c r="S45" s="126">
        <f t="shared" si="6"/>
        <v>-1</v>
      </c>
      <c r="U45" s="1">
        <v>0</v>
      </c>
      <c r="V45" s="1">
        <v>0</v>
      </c>
    </row>
    <row r="46" spans="1:22" ht="15" customHeight="1" x14ac:dyDescent="0.3">
      <c r="A46" s="169"/>
      <c r="B46" s="124" t="s">
        <v>297</v>
      </c>
      <c r="C46" s="36">
        <v>462.4403034</v>
      </c>
      <c r="D46" s="36">
        <v>16.18129038</v>
      </c>
      <c r="E46" s="36">
        <v>21.09</v>
      </c>
      <c r="F46" s="36">
        <v>17</v>
      </c>
      <c r="G46" s="36">
        <v>1</v>
      </c>
      <c r="H46" s="36">
        <v>0</v>
      </c>
      <c r="I46" s="36">
        <v>1</v>
      </c>
      <c r="J46" s="36">
        <v>0</v>
      </c>
      <c r="K46" s="37" t="s">
        <v>540</v>
      </c>
      <c r="N46" s="125" t="str">
        <f t="shared" si="4"/>
        <v>DEC_BOILER_WOOD</v>
      </c>
      <c r="O46" s="45" t="s">
        <v>308</v>
      </c>
      <c r="P46" s="1" t="e">
        <f>#DIV/0!</f>
        <v>#DIV/0!</v>
      </c>
      <c r="Q46" s="1">
        <v>0</v>
      </c>
      <c r="R46" s="1">
        <f t="shared" si="5"/>
        <v>462.4403034</v>
      </c>
      <c r="S46" s="126">
        <f t="shared" si="6"/>
        <v>-1</v>
      </c>
      <c r="U46" s="1">
        <v>0</v>
      </c>
      <c r="V46" s="1">
        <v>0</v>
      </c>
    </row>
    <row r="47" spans="1:22" ht="15" customHeight="1" x14ac:dyDescent="0.3">
      <c r="A47" s="169"/>
      <c r="B47" s="124" t="s">
        <v>298</v>
      </c>
      <c r="C47" s="36">
        <v>142.38224550000001</v>
      </c>
      <c r="D47" s="36">
        <v>8.5401254800000004</v>
      </c>
      <c r="E47" s="36">
        <v>21.09</v>
      </c>
      <c r="F47" s="36">
        <v>17</v>
      </c>
      <c r="G47" s="36">
        <v>1</v>
      </c>
      <c r="H47" s="36">
        <v>0</v>
      </c>
      <c r="I47" s="36">
        <v>1</v>
      </c>
      <c r="J47" s="36">
        <v>0</v>
      </c>
      <c r="K47" s="37" t="s">
        <v>540</v>
      </c>
      <c r="N47" s="125" t="str">
        <f t="shared" si="4"/>
        <v>DEC_BOILER_OIL</v>
      </c>
      <c r="O47" s="45" t="s">
        <v>309</v>
      </c>
      <c r="P47" s="1" t="e">
        <f>#DIV/0!</f>
        <v>#DIV/0!</v>
      </c>
      <c r="Q47" s="1">
        <v>0</v>
      </c>
      <c r="R47" s="1">
        <f t="shared" si="5"/>
        <v>142.38224550000001</v>
      </c>
      <c r="S47" s="126">
        <f t="shared" si="6"/>
        <v>-1</v>
      </c>
      <c r="U47" s="1">
        <v>6070.3671428571397</v>
      </c>
      <c r="V47" s="1">
        <f>0.03*U47</f>
        <v>182.11101428571419</v>
      </c>
    </row>
    <row r="48" spans="1:22" ht="15.75" customHeight="1" x14ac:dyDescent="0.3">
      <c r="A48" s="169"/>
      <c r="B48" s="124" t="s">
        <v>299</v>
      </c>
      <c r="C48" s="36">
        <v>719.07481970000003</v>
      </c>
      <c r="D48" s="36">
        <v>8.0906451910000001</v>
      </c>
      <c r="E48" s="36">
        <v>221.22</v>
      </c>
      <c r="F48" s="36">
        <v>20</v>
      </c>
      <c r="G48" s="36">
        <v>1</v>
      </c>
      <c r="H48" s="36">
        <v>0</v>
      </c>
      <c r="I48" s="36">
        <v>1</v>
      </c>
      <c r="J48" s="36">
        <v>0</v>
      </c>
      <c r="K48" s="37" t="s">
        <v>540</v>
      </c>
      <c r="N48" s="125" t="str">
        <f t="shared" si="4"/>
        <v>DEC_SOLAR</v>
      </c>
      <c r="O48" s="45" t="s">
        <v>310</v>
      </c>
      <c r="P48" s="1" t="e">
        <f>#DIV/0!</f>
        <v>#DIV/0!</v>
      </c>
      <c r="Q48" s="1">
        <v>0</v>
      </c>
      <c r="R48" s="1">
        <f t="shared" si="5"/>
        <v>719.07481970000003</v>
      </c>
      <c r="S48" s="126">
        <f t="shared" si="6"/>
        <v>-1</v>
      </c>
      <c r="U48" s="1">
        <v>6611.29714285714</v>
      </c>
      <c r="V48" s="1">
        <f>0.03*U48</f>
        <v>198.3389142857142</v>
      </c>
    </row>
    <row r="49" spans="1:22" ht="15.75" customHeight="1" x14ac:dyDescent="0.3">
      <c r="A49" s="169"/>
      <c r="B49" s="124" t="s">
        <v>300</v>
      </c>
      <c r="C49" s="36">
        <v>39.975653149999999</v>
      </c>
      <c r="D49" s="36">
        <v>0.17791928100000001</v>
      </c>
      <c r="E49" s="36">
        <v>1.47</v>
      </c>
      <c r="F49" s="36">
        <v>15</v>
      </c>
      <c r="G49" s="36">
        <v>1</v>
      </c>
      <c r="H49" s="36">
        <v>0</v>
      </c>
      <c r="I49" s="36">
        <v>1</v>
      </c>
      <c r="J49" s="36">
        <v>0</v>
      </c>
      <c r="K49" s="37" t="s">
        <v>540</v>
      </c>
      <c r="N49" s="125" t="str">
        <f t="shared" si="4"/>
        <v>DEC_DIRECT_ELEC</v>
      </c>
      <c r="O49" s="45" t="s">
        <v>311</v>
      </c>
      <c r="P49" s="1" t="e">
        <f>#DIV/0!</f>
        <v>#DIV/0!</v>
      </c>
      <c r="Q49" s="1">
        <v>0</v>
      </c>
      <c r="R49" s="1">
        <f t="shared" si="5"/>
        <v>39.975653149999999</v>
      </c>
      <c r="S49" s="126">
        <f t="shared" si="6"/>
        <v>-1</v>
      </c>
      <c r="U49" s="1">
        <v>6476.1428571428596</v>
      </c>
      <c r="V49" s="1">
        <f>0.03*U49</f>
        <v>194.28428571428577</v>
      </c>
    </row>
    <row r="50" spans="1:22" ht="15.75" customHeight="1" x14ac:dyDescent="0.3">
      <c r="A50" s="168" t="s">
        <v>374</v>
      </c>
      <c r="B50" s="124" t="s">
        <v>301</v>
      </c>
      <c r="C50" s="36">
        <v>232</v>
      </c>
      <c r="D50" s="36">
        <v>9.3330000000000002</v>
      </c>
      <c r="E50" s="36">
        <v>0</v>
      </c>
      <c r="F50" s="36">
        <v>15</v>
      </c>
      <c r="G50" s="36">
        <v>1</v>
      </c>
      <c r="H50" s="36">
        <v>0</v>
      </c>
      <c r="I50" s="36">
        <v>1</v>
      </c>
      <c r="J50" s="36">
        <v>0</v>
      </c>
      <c r="K50" s="37" t="s">
        <v>540</v>
      </c>
      <c r="N50" s="125" t="str">
        <f t="shared" si="4"/>
        <v>BIG_SPLIT</v>
      </c>
      <c r="O50" s="45" t="s">
        <v>312</v>
      </c>
      <c r="P50" s="1" t="e">
        <f>#DIV/0!</f>
        <v>#DIV/0!</v>
      </c>
      <c r="Q50" s="1">
        <v>0</v>
      </c>
      <c r="R50" s="1">
        <f t="shared" si="5"/>
        <v>232</v>
      </c>
      <c r="S50" s="126">
        <f t="shared" si="6"/>
        <v>-1</v>
      </c>
      <c r="U50" s="1">
        <v>6396.6771428571401</v>
      </c>
      <c r="V50" s="1">
        <f>0.03*U50</f>
        <v>191.90031428571419</v>
      </c>
    </row>
    <row r="51" spans="1:22" ht="15.75" customHeight="1" x14ac:dyDescent="0.3">
      <c r="A51" s="168"/>
      <c r="B51" s="124" t="s">
        <v>302</v>
      </c>
      <c r="C51" s="36">
        <v>119</v>
      </c>
      <c r="D51" s="36">
        <v>4.76</v>
      </c>
      <c r="E51" s="36">
        <v>0</v>
      </c>
      <c r="F51" s="36">
        <v>20</v>
      </c>
      <c r="G51" s="36">
        <v>1</v>
      </c>
      <c r="H51" s="36">
        <v>0</v>
      </c>
      <c r="I51" s="36">
        <v>1</v>
      </c>
      <c r="J51" s="36">
        <v>0</v>
      </c>
      <c r="K51" s="37" t="s">
        <v>540</v>
      </c>
      <c r="N51" s="125" t="str">
        <f t="shared" si="4"/>
        <v>CHILLER_WC</v>
      </c>
      <c r="O51" s="45" t="s">
        <v>313</v>
      </c>
      <c r="P51" s="1" t="e">
        <f>#DIV/0!</f>
        <v>#DIV/0!</v>
      </c>
      <c r="Q51" s="1">
        <v>0</v>
      </c>
      <c r="R51" s="1">
        <f t="shared" si="5"/>
        <v>119</v>
      </c>
      <c r="S51" s="126">
        <f t="shared" si="6"/>
        <v>-1</v>
      </c>
      <c r="U51" s="1">
        <v>6401.2411764705903</v>
      </c>
      <c r="V51" s="1">
        <f>0.03*U51</f>
        <v>192.03723529411769</v>
      </c>
    </row>
    <row r="52" spans="1:22" ht="15.75" customHeight="1" x14ac:dyDescent="0.3">
      <c r="A52" s="168" t="s">
        <v>375</v>
      </c>
      <c r="B52" s="124" t="s">
        <v>303</v>
      </c>
      <c r="C52" s="36">
        <v>625</v>
      </c>
      <c r="D52" s="36">
        <v>12.5</v>
      </c>
      <c r="E52" s="36">
        <v>0</v>
      </c>
      <c r="F52" s="36">
        <v>30</v>
      </c>
      <c r="G52" s="36">
        <v>0.34246575299999998</v>
      </c>
      <c r="H52" s="36">
        <v>0</v>
      </c>
      <c r="I52" s="36">
        <v>0.3</v>
      </c>
      <c r="J52" s="36">
        <v>0</v>
      </c>
      <c r="K52" s="37" t="s">
        <v>540</v>
      </c>
      <c r="N52" s="125" t="str">
        <f t="shared" si="4"/>
        <v>TRAMWAY_TROLLEY</v>
      </c>
      <c r="O52" s="45" t="s">
        <v>314</v>
      </c>
      <c r="P52" s="1" t="e">
        <f>#DIV/0!</f>
        <v>#DIV/0!</v>
      </c>
      <c r="Q52" s="1">
        <v>0</v>
      </c>
      <c r="R52" s="1">
        <f t="shared" si="5"/>
        <v>625</v>
      </c>
      <c r="S52" s="126">
        <f t="shared" si="6"/>
        <v>-1</v>
      </c>
      <c r="U52" s="1">
        <v>7352.4741176470598</v>
      </c>
      <c r="V52" s="1">
        <f>0.01*U52</f>
        <v>73.524741176470599</v>
      </c>
    </row>
    <row r="53" spans="1:22" ht="15.75" customHeight="1" x14ac:dyDescent="0.3">
      <c r="A53" s="168"/>
      <c r="B53" s="124" t="s">
        <v>304</v>
      </c>
      <c r="C53" s="36">
        <v>611.11111110000002</v>
      </c>
      <c r="D53" s="36">
        <v>30.555555559999998</v>
      </c>
      <c r="E53" s="36">
        <v>0</v>
      </c>
      <c r="F53" s="36">
        <v>15</v>
      </c>
      <c r="G53" s="36">
        <v>0.296803653</v>
      </c>
      <c r="H53" s="36">
        <v>0</v>
      </c>
      <c r="I53" s="36">
        <v>1</v>
      </c>
      <c r="J53" s="36">
        <v>0</v>
      </c>
      <c r="K53" s="37" t="s">
        <v>540</v>
      </c>
      <c r="N53" s="125" t="str">
        <f t="shared" si="4"/>
        <v>BUS_COACH_DIESEL</v>
      </c>
      <c r="O53" s="45" t="s">
        <v>315</v>
      </c>
      <c r="P53" s="1" t="e">
        <f>#DIV/0!</f>
        <v>#DIV/0!</v>
      </c>
      <c r="Q53" s="1">
        <v>0</v>
      </c>
      <c r="R53" s="1">
        <f t="shared" si="5"/>
        <v>611.11111110000002</v>
      </c>
      <c r="S53" s="126">
        <f t="shared" si="6"/>
        <v>-1</v>
      </c>
      <c r="U53" s="1">
        <v>7228.5458823529398</v>
      </c>
      <c r="V53" s="1">
        <f>0.03*U53</f>
        <v>216.85637647058817</v>
      </c>
    </row>
    <row r="54" spans="1:22" ht="21" customHeight="1" x14ac:dyDescent="0.3">
      <c r="A54" s="168"/>
      <c r="B54" s="124" t="s">
        <v>305</v>
      </c>
      <c r="C54" s="36">
        <v>833.33333330000005</v>
      </c>
      <c r="D54" s="36">
        <v>33.333333330000002</v>
      </c>
      <c r="E54" s="36">
        <v>0</v>
      </c>
      <c r="F54" s="36">
        <v>15</v>
      </c>
      <c r="G54" s="36">
        <v>0.296803653</v>
      </c>
      <c r="H54" s="36">
        <v>0</v>
      </c>
      <c r="I54" s="36">
        <v>1</v>
      </c>
      <c r="J54" s="36">
        <v>0</v>
      </c>
      <c r="K54" s="37" t="s">
        <v>540</v>
      </c>
      <c r="N54" s="125" t="str">
        <f t="shared" si="4"/>
        <v>BUS_COACH_HYDIESEL</v>
      </c>
      <c r="O54" s="45" t="s">
        <v>316</v>
      </c>
      <c r="P54" s="1" t="e">
        <f>#DIV/0!</f>
        <v>#DIV/0!</v>
      </c>
      <c r="Q54" s="1">
        <v>0</v>
      </c>
      <c r="R54" s="1">
        <f t="shared" si="5"/>
        <v>833.33333330000005</v>
      </c>
      <c r="S54" s="126">
        <f t="shared" si="6"/>
        <v>-1</v>
      </c>
      <c r="U54" s="1">
        <v>0</v>
      </c>
      <c r="V54" s="1">
        <v>0</v>
      </c>
    </row>
    <row r="55" spans="1:22" ht="21" customHeight="1" x14ac:dyDescent="0.3">
      <c r="A55" s="168"/>
      <c r="B55" s="124" t="s">
        <v>306</v>
      </c>
      <c r="C55" s="36">
        <v>611.11111110000002</v>
      </c>
      <c r="D55" s="36">
        <v>30.555555559999998</v>
      </c>
      <c r="E55" s="36">
        <v>0</v>
      </c>
      <c r="F55" s="36">
        <v>15</v>
      </c>
      <c r="G55" s="36">
        <v>0.296803653</v>
      </c>
      <c r="H55" s="36">
        <v>0</v>
      </c>
      <c r="I55" s="36">
        <v>1</v>
      </c>
      <c r="J55" s="36">
        <v>0</v>
      </c>
      <c r="K55" s="37" t="s">
        <v>540</v>
      </c>
      <c r="N55" s="125" t="str">
        <f t="shared" si="4"/>
        <v>BUS_COACH_CNG_STOICH</v>
      </c>
      <c r="O55" s="45"/>
      <c r="P55" s="1" t="e">
        <f>#DIV/0!</f>
        <v>#DIV/0!</v>
      </c>
      <c r="Q55" s="1">
        <v>0</v>
      </c>
      <c r="R55" s="1">
        <f t="shared" si="5"/>
        <v>611.11111110000002</v>
      </c>
      <c r="S55" s="126">
        <f t="shared" si="6"/>
        <v>-1</v>
      </c>
      <c r="U55" s="1">
        <v>0</v>
      </c>
      <c r="V55" s="1">
        <v>0</v>
      </c>
    </row>
    <row r="56" spans="1:22" ht="21" customHeight="1" x14ac:dyDescent="0.3">
      <c r="A56" s="168"/>
      <c r="B56" s="124" t="s">
        <v>307</v>
      </c>
      <c r="C56" s="36">
        <v>1041.666667</v>
      </c>
      <c r="D56" s="36">
        <v>31.25</v>
      </c>
      <c r="E56" s="36">
        <v>0</v>
      </c>
      <c r="F56" s="36">
        <v>15</v>
      </c>
      <c r="G56" s="36">
        <v>0.296803653</v>
      </c>
      <c r="H56" s="36">
        <v>0</v>
      </c>
      <c r="I56" s="36">
        <v>1</v>
      </c>
      <c r="J56" s="36">
        <v>0</v>
      </c>
      <c r="K56" s="37" t="s">
        <v>540</v>
      </c>
      <c r="N56" s="125" t="str">
        <f t="shared" si="4"/>
        <v>BUS_COACH_FC_HYBRIDH2</v>
      </c>
      <c r="O56" s="45"/>
      <c r="P56" s="1" t="e">
        <f>#DIV/0!</f>
        <v>#DIV/0!</v>
      </c>
      <c r="Q56" s="1">
        <v>0</v>
      </c>
      <c r="R56" s="1">
        <f t="shared" si="5"/>
        <v>1041.666667</v>
      </c>
      <c r="S56" s="126">
        <f t="shared" si="6"/>
        <v>-1</v>
      </c>
      <c r="U56" s="1">
        <v>0</v>
      </c>
      <c r="V56" s="1">
        <v>0</v>
      </c>
    </row>
    <row r="57" spans="1:22" ht="21" customHeight="1" x14ac:dyDescent="0.3">
      <c r="A57" s="168"/>
      <c r="B57" s="124" t="s">
        <v>308</v>
      </c>
      <c r="C57" s="36">
        <v>1506.0240960000001</v>
      </c>
      <c r="D57" s="36">
        <v>54.352749340000003</v>
      </c>
      <c r="E57" s="36">
        <v>0</v>
      </c>
      <c r="F57" s="36">
        <v>40</v>
      </c>
      <c r="G57" s="36">
        <v>0.27507289400000001</v>
      </c>
      <c r="H57" s="36">
        <v>0</v>
      </c>
      <c r="I57" s="36">
        <v>0.5</v>
      </c>
      <c r="J57" s="36">
        <v>0</v>
      </c>
      <c r="K57" s="37" t="s">
        <v>540</v>
      </c>
      <c r="N57" s="125" t="str">
        <f t="shared" si="4"/>
        <v>TRAIN_PUB</v>
      </c>
      <c r="O57" s="45"/>
      <c r="P57" s="1" t="e">
        <f>#DIV/0!</f>
        <v>#DIV/0!</v>
      </c>
      <c r="Q57" s="1">
        <v>0</v>
      </c>
      <c r="R57" s="1">
        <f t="shared" si="5"/>
        <v>1506.0240960000001</v>
      </c>
      <c r="S57" s="126">
        <f t="shared" si="6"/>
        <v>-1</v>
      </c>
      <c r="U57" s="1">
        <v>561.42999999999995</v>
      </c>
      <c r="V57" s="1">
        <f>0.05*U57</f>
        <v>28.0715</v>
      </c>
    </row>
    <row r="58" spans="1:22" ht="21" customHeight="1" x14ac:dyDescent="0.3">
      <c r="A58" s="168" t="s">
        <v>376</v>
      </c>
      <c r="B58" s="124" t="s">
        <v>309</v>
      </c>
      <c r="C58" s="36">
        <v>420.28635780000002</v>
      </c>
      <c r="D58" s="36">
        <v>13.7975247</v>
      </c>
      <c r="E58" s="36">
        <v>342</v>
      </c>
      <c r="F58" s="36">
        <v>10</v>
      </c>
      <c r="G58" s="36">
        <v>5.1369863000000002E-2</v>
      </c>
      <c r="H58" s="36">
        <v>0</v>
      </c>
      <c r="I58" s="36">
        <v>1</v>
      </c>
      <c r="J58" s="36">
        <v>0</v>
      </c>
      <c r="K58" s="37" t="s">
        <v>540</v>
      </c>
      <c r="N58" s="125" t="str">
        <f t="shared" si="4"/>
        <v>CAR_GASOLINE</v>
      </c>
      <c r="O58" s="45"/>
      <c r="P58" s="1" t="e">
        <f>#DIV/0!</f>
        <v>#DIV/0!</v>
      </c>
      <c r="Q58" s="1">
        <v>2920.1329712519901</v>
      </c>
      <c r="R58" s="1">
        <f t="shared" si="5"/>
        <v>420.28635780000002</v>
      </c>
      <c r="S58" s="126">
        <f t="shared" si="6"/>
        <v>-1</v>
      </c>
      <c r="U58" s="1">
        <v>672.93</v>
      </c>
      <c r="V58" s="1">
        <f>0.05*U58</f>
        <v>33.646499999999996</v>
      </c>
    </row>
    <row r="59" spans="1:22" ht="21" customHeight="1" x14ac:dyDescent="0.3">
      <c r="A59" s="168"/>
      <c r="B59" s="124" t="s">
        <v>310</v>
      </c>
      <c r="C59" s="36">
        <v>434.45358440000001</v>
      </c>
      <c r="D59" s="36">
        <v>14.70487043</v>
      </c>
      <c r="E59" s="36">
        <v>346</v>
      </c>
      <c r="F59" s="36">
        <v>10</v>
      </c>
      <c r="G59" s="36">
        <v>5.1369863000000002E-2</v>
      </c>
      <c r="H59" s="36">
        <v>0</v>
      </c>
      <c r="I59" s="36">
        <v>1</v>
      </c>
      <c r="J59" s="36">
        <v>0</v>
      </c>
      <c r="K59" s="37" t="s">
        <v>540</v>
      </c>
      <c r="N59" s="125" t="str">
        <f t="shared" si="4"/>
        <v>CAR_DIESEL</v>
      </c>
      <c r="O59" s="45"/>
      <c r="P59" s="1" t="e">
        <f>#DIV/0!</f>
        <v>#DIV/0!</v>
      </c>
      <c r="Q59" s="1">
        <v>1737.9904485438699</v>
      </c>
      <c r="R59" s="1">
        <f t="shared" si="5"/>
        <v>434.45358440000001</v>
      </c>
      <c r="S59" s="126">
        <f t="shared" si="6"/>
        <v>-1</v>
      </c>
      <c r="U59" s="1">
        <v>872</v>
      </c>
      <c r="V59" s="1">
        <f>0.05*U59</f>
        <v>43.6</v>
      </c>
    </row>
    <row r="60" spans="1:22" ht="21" customHeight="1" x14ac:dyDescent="0.3">
      <c r="A60" s="168"/>
      <c r="B60" s="124" t="s">
        <v>311</v>
      </c>
      <c r="C60" s="36">
        <v>429.37580439999999</v>
      </c>
      <c r="D60" s="36">
        <v>17.81854907</v>
      </c>
      <c r="E60" s="36">
        <v>342</v>
      </c>
      <c r="F60" s="36">
        <v>10</v>
      </c>
      <c r="G60" s="36">
        <v>5.1369863000000002E-2</v>
      </c>
      <c r="H60" s="36">
        <v>0</v>
      </c>
      <c r="I60" s="36">
        <v>1</v>
      </c>
      <c r="J60" s="36">
        <v>0</v>
      </c>
      <c r="K60" s="37" t="s">
        <v>540</v>
      </c>
      <c r="M60" s="46" t="s">
        <v>158</v>
      </c>
      <c r="N60" s="125" t="str">
        <f t="shared" si="4"/>
        <v>CAR_NG</v>
      </c>
      <c r="O60" s="45"/>
      <c r="P60" s="1" t="e">
        <f>#DIV/0!</f>
        <v>#DIV/0!</v>
      </c>
      <c r="Q60" s="1">
        <v>825.88257327465101</v>
      </c>
      <c r="R60" s="1">
        <f t="shared" si="5"/>
        <v>429.37580439999999</v>
      </c>
      <c r="S60" s="126">
        <f t="shared" si="6"/>
        <v>-1</v>
      </c>
      <c r="U60" s="1">
        <v>0</v>
      </c>
      <c r="V60" s="1">
        <v>0</v>
      </c>
    </row>
    <row r="61" spans="1:22" ht="21" customHeight="1" x14ac:dyDescent="0.3">
      <c r="A61" s="168"/>
      <c r="B61" s="124" t="s">
        <v>312</v>
      </c>
      <c r="C61" s="36">
        <v>429.4115544</v>
      </c>
      <c r="D61" s="36">
        <v>8.9773681730000003</v>
      </c>
      <c r="E61" s="36">
        <v>519</v>
      </c>
      <c r="F61" s="36">
        <v>10</v>
      </c>
      <c r="G61" s="36">
        <v>5.1369863000000002E-2</v>
      </c>
      <c r="H61" s="36">
        <v>0</v>
      </c>
      <c r="I61" s="36">
        <v>1</v>
      </c>
      <c r="J61" s="36">
        <v>0</v>
      </c>
      <c r="K61" s="37" t="s">
        <v>540</v>
      </c>
      <c r="M61" s="46" t="s">
        <v>158</v>
      </c>
      <c r="N61" s="125" t="str">
        <f t="shared" si="4"/>
        <v>CAR_HEV</v>
      </c>
      <c r="O61" s="45"/>
      <c r="P61" s="1" t="e">
        <f>#DIV/0!</f>
        <v>#DIV/0!</v>
      </c>
      <c r="Q61" s="1">
        <v>57215.095046352697</v>
      </c>
      <c r="R61" s="1">
        <f t="shared" si="5"/>
        <v>429.4115544</v>
      </c>
      <c r="S61" s="126">
        <f t="shared" si="6"/>
        <v>-1</v>
      </c>
      <c r="U61" s="1">
        <v>0</v>
      </c>
      <c r="V61" s="1">
        <v>0</v>
      </c>
    </row>
    <row r="62" spans="1:22" ht="15.75" customHeight="1" x14ac:dyDescent="0.3">
      <c r="A62" s="168"/>
      <c r="B62" s="124" t="s">
        <v>313</v>
      </c>
      <c r="C62" s="36">
        <v>456.36708140000002</v>
      </c>
      <c r="D62" s="36">
        <v>9.5049893900000004</v>
      </c>
      <c r="E62" s="36">
        <v>519</v>
      </c>
      <c r="F62" s="36">
        <v>10</v>
      </c>
      <c r="G62" s="36">
        <v>5.1369863000000002E-2</v>
      </c>
      <c r="H62" s="36">
        <v>0</v>
      </c>
      <c r="I62" s="36">
        <v>1</v>
      </c>
      <c r="J62" s="36">
        <v>0</v>
      </c>
      <c r="K62" s="37" t="s">
        <v>540</v>
      </c>
      <c r="N62" s="125" t="str">
        <f t="shared" si="4"/>
        <v>CAR_PHEV</v>
      </c>
      <c r="O62" s="45" t="s">
        <v>325</v>
      </c>
      <c r="P62" s="1">
        <v>0.55903614457831297</v>
      </c>
      <c r="Q62" s="1">
        <v>1737.9904485438699</v>
      </c>
      <c r="R62" s="1">
        <f t="shared" si="5"/>
        <v>456.36708140000002</v>
      </c>
      <c r="S62" s="126">
        <f t="shared" si="6"/>
        <v>-1</v>
      </c>
      <c r="U62" s="1">
        <v>1737.9904485438699</v>
      </c>
      <c r="V62" s="1">
        <v>0</v>
      </c>
    </row>
    <row r="63" spans="1:22" ht="15.75" customHeight="1" x14ac:dyDescent="0.3">
      <c r="A63" s="168"/>
      <c r="B63" s="124" t="s">
        <v>314</v>
      </c>
      <c r="C63" s="36">
        <v>449.82482479999999</v>
      </c>
      <c r="D63" s="36">
        <v>6.868536625</v>
      </c>
      <c r="E63" s="36">
        <v>385</v>
      </c>
      <c r="F63" s="36">
        <v>10</v>
      </c>
      <c r="G63" s="36">
        <v>5.1369863000000002E-2</v>
      </c>
      <c r="H63" s="36">
        <v>0</v>
      </c>
      <c r="I63" s="36">
        <v>1</v>
      </c>
      <c r="J63" s="36">
        <v>0</v>
      </c>
      <c r="K63" s="37" t="s">
        <v>540</v>
      </c>
      <c r="N63" s="125" t="str">
        <f t="shared" si="4"/>
        <v>CAR_BEV</v>
      </c>
      <c r="O63" s="45" t="s">
        <v>326</v>
      </c>
      <c r="P63" s="1">
        <v>1.0679000000000001</v>
      </c>
      <c r="Q63" s="1">
        <v>825.88257327465101</v>
      </c>
      <c r="R63" s="1">
        <f t="shared" si="5"/>
        <v>449.82482479999999</v>
      </c>
      <c r="S63" s="126">
        <f t="shared" si="6"/>
        <v>-1</v>
      </c>
      <c r="U63" s="1">
        <v>825.88257327465101</v>
      </c>
      <c r="V63" s="1">
        <v>0</v>
      </c>
    </row>
    <row r="64" spans="1:22" ht="15.75" customHeight="1" x14ac:dyDescent="0.3">
      <c r="A64" s="168"/>
      <c r="B64" s="124" t="s">
        <v>315</v>
      </c>
      <c r="C64" s="36">
        <v>434.77405979999997</v>
      </c>
      <c r="D64" s="36">
        <v>2.6878298030000001</v>
      </c>
      <c r="E64" s="36">
        <v>786</v>
      </c>
      <c r="F64" s="36">
        <v>10</v>
      </c>
      <c r="G64" s="36">
        <v>5.1369863000000002E-2</v>
      </c>
      <c r="H64" s="36">
        <v>0</v>
      </c>
      <c r="I64" s="36">
        <v>1</v>
      </c>
      <c r="J64" s="36">
        <v>0</v>
      </c>
      <c r="K64" s="37" t="s">
        <v>540</v>
      </c>
      <c r="N64" s="125" t="str">
        <f t="shared" si="4"/>
        <v>CAR_FUEL_CELL</v>
      </c>
      <c r="O64" s="45" t="s">
        <v>377</v>
      </c>
      <c r="P64" s="1">
        <v>0.81554676617368205</v>
      </c>
      <c r="Q64" s="1">
        <v>57215.095046352697</v>
      </c>
      <c r="R64" s="1">
        <f t="shared" si="5"/>
        <v>434.77405979999997</v>
      </c>
      <c r="S64" s="126">
        <f t="shared" si="6"/>
        <v>-1</v>
      </c>
      <c r="U64" s="1">
        <v>57215.095046352697</v>
      </c>
      <c r="V64" s="1">
        <v>0</v>
      </c>
    </row>
    <row r="65" spans="1:28" ht="15.75" customHeight="1" x14ac:dyDescent="0.3">
      <c r="A65" s="167" t="s">
        <v>378</v>
      </c>
      <c r="B65" s="124" t="s">
        <v>316</v>
      </c>
      <c r="C65" s="36">
        <v>104.4155844</v>
      </c>
      <c r="D65" s="36">
        <v>2.0883116880000001</v>
      </c>
      <c r="E65" s="36">
        <v>0</v>
      </c>
      <c r="F65" s="36">
        <v>40</v>
      </c>
      <c r="G65" s="36">
        <v>0.34246575299999998</v>
      </c>
      <c r="H65" s="36">
        <v>0</v>
      </c>
      <c r="I65" s="36">
        <v>1</v>
      </c>
      <c r="J65" s="36">
        <v>0</v>
      </c>
      <c r="K65" s="37" t="s">
        <v>540</v>
      </c>
      <c r="N65" s="125" t="str">
        <f t="shared" si="4"/>
        <v>TRAIN_FREIGHT</v>
      </c>
      <c r="O65" s="45" t="s">
        <v>331</v>
      </c>
      <c r="P65" s="1">
        <v>1.0679000000000001</v>
      </c>
      <c r="Q65" s="1">
        <v>307.58497986702901</v>
      </c>
      <c r="R65" s="1">
        <f t="shared" si="5"/>
        <v>104.4155844</v>
      </c>
      <c r="S65" s="126">
        <f t="shared" si="6"/>
        <v>-1</v>
      </c>
      <c r="U65" s="1">
        <v>307.58497986702901</v>
      </c>
      <c r="V65" s="1">
        <v>30.761307238505498</v>
      </c>
    </row>
    <row r="66" spans="1:28" ht="15.75" customHeight="1" x14ac:dyDescent="0.3">
      <c r="A66" s="167"/>
      <c r="B66" s="124" t="s">
        <v>317</v>
      </c>
      <c r="C66" s="36">
        <v>76.388888890000004</v>
      </c>
      <c r="D66" s="36">
        <v>3.8194444440000002</v>
      </c>
      <c r="E66" s="36">
        <v>0</v>
      </c>
      <c r="F66" s="36">
        <v>40</v>
      </c>
      <c r="G66" s="36">
        <v>0.114155251</v>
      </c>
      <c r="H66" s="36">
        <v>0</v>
      </c>
      <c r="I66" s="36">
        <v>1</v>
      </c>
      <c r="J66" s="36">
        <v>0</v>
      </c>
      <c r="K66" s="37" t="s">
        <v>540</v>
      </c>
      <c r="N66" s="125" t="str">
        <f t="shared" ref="N66:N95" si="7">B66</f>
        <v>BOAT_FREIGHT_DIESEL</v>
      </c>
      <c r="O66" s="45" t="s">
        <v>332</v>
      </c>
      <c r="P66" s="1">
        <v>1.0679000000000001</v>
      </c>
      <c r="Q66" s="1">
        <v>681.24356213128601</v>
      </c>
      <c r="R66" s="1">
        <f t="shared" ref="R66:R95" si="8">C66</f>
        <v>76.388888890000004</v>
      </c>
      <c r="S66" s="126">
        <f t="shared" ref="S66:S95" si="9">IF(R66=Q66," ",-1)</f>
        <v>-1</v>
      </c>
      <c r="U66" s="1">
        <v>681.24356213128601</v>
      </c>
      <c r="V66" s="1">
        <v>64.434872179042998</v>
      </c>
    </row>
    <row r="67" spans="1:28" ht="15.75" customHeight="1" x14ac:dyDescent="0.3">
      <c r="A67" s="167"/>
      <c r="B67" s="124" t="s">
        <v>318</v>
      </c>
      <c r="C67" s="36">
        <v>76.388888890000004</v>
      </c>
      <c r="D67" s="36">
        <v>3.8194444440000002</v>
      </c>
      <c r="E67" s="36">
        <v>0</v>
      </c>
      <c r="F67" s="36">
        <v>40</v>
      </c>
      <c r="G67" s="36">
        <v>0.114155251</v>
      </c>
      <c r="H67" s="36">
        <v>0</v>
      </c>
      <c r="I67" s="36">
        <v>1</v>
      </c>
      <c r="J67" s="36">
        <v>0</v>
      </c>
      <c r="K67" s="37" t="s">
        <v>540</v>
      </c>
      <c r="N67" s="125" t="str">
        <f t="shared" si="7"/>
        <v>BOAT_FREIGHT_NG</v>
      </c>
      <c r="O67" s="45" t="s">
        <v>333</v>
      </c>
      <c r="P67" s="1">
        <v>1.0679000000000001</v>
      </c>
      <c r="Q67" s="1">
        <v>2525.3862721228602</v>
      </c>
      <c r="R67" s="1">
        <f t="shared" si="8"/>
        <v>76.388888890000004</v>
      </c>
      <c r="S67" s="126">
        <f t="shared" si="9"/>
        <v>-1</v>
      </c>
      <c r="U67" s="1">
        <v>2525.3862721228602</v>
      </c>
      <c r="V67" s="1">
        <v>195.70184474201699</v>
      </c>
    </row>
    <row r="68" spans="1:28" ht="15.75" customHeight="1" x14ac:dyDescent="0.3">
      <c r="A68" s="167"/>
      <c r="B68" s="124" t="s">
        <v>319</v>
      </c>
      <c r="C68" s="36">
        <v>371.11111110000002</v>
      </c>
      <c r="D68" s="36">
        <v>18.555555559999998</v>
      </c>
      <c r="E68" s="36">
        <v>0</v>
      </c>
      <c r="F68" s="36">
        <v>15</v>
      </c>
      <c r="G68" s="36">
        <v>9.2592593000000001E-2</v>
      </c>
      <c r="H68" s="36">
        <v>0</v>
      </c>
      <c r="I68" s="36">
        <v>1</v>
      </c>
      <c r="J68" s="36">
        <v>0</v>
      </c>
      <c r="K68" s="37" t="s">
        <v>540</v>
      </c>
      <c r="N68" s="125" t="str">
        <f t="shared" si="7"/>
        <v>TRUCK_DIESEL</v>
      </c>
      <c r="O68" s="45" t="s">
        <v>334</v>
      </c>
      <c r="P68" s="1">
        <v>1.0679000000000001</v>
      </c>
      <c r="Q68" s="1">
        <v>2743.8055997752599</v>
      </c>
      <c r="R68" s="1">
        <f t="shared" si="8"/>
        <v>371.11111110000002</v>
      </c>
      <c r="S68" s="126">
        <f t="shared" si="9"/>
        <v>-1</v>
      </c>
      <c r="U68" s="1">
        <v>2743.8055997752599</v>
      </c>
      <c r="V68" s="1">
        <v>139.93819646034299</v>
      </c>
      <c r="W68" s="1" t="s">
        <v>348</v>
      </c>
      <c r="X68" s="1" t="s">
        <v>349</v>
      </c>
    </row>
    <row r="69" spans="1:28" ht="15.75" customHeight="1" x14ac:dyDescent="0.3">
      <c r="A69" s="167"/>
      <c r="B69" s="124" t="s">
        <v>320</v>
      </c>
      <c r="C69" s="36">
        <v>402.22222219999998</v>
      </c>
      <c r="D69" s="36">
        <v>12.06666667</v>
      </c>
      <c r="E69" s="36">
        <v>0</v>
      </c>
      <c r="F69" s="36">
        <v>15</v>
      </c>
      <c r="G69" s="36">
        <v>9.2592593000000001E-2</v>
      </c>
      <c r="H69" s="36">
        <v>0</v>
      </c>
      <c r="I69" s="36">
        <v>1</v>
      </c>
      <c r="J69" s="36">
        <v>0</v>
      </c>
      <c r="K69" s="37" t="s">
        <v>540</v>
      </c>
      <c r="N69" s="125" t="str">
        <f t="shared" si="7"/>
        <v>TRUCK_FUEL_CELL</v>
      </c>
      <c r="O69" s="45" t="s">
        <v>335</v>
      </c>
      <c r="P69" s="1">
        <v>1.0679000000000001</v>
      </c>
      <c r="Q69" s="1">
        <v>1344.2176233729799</v>
      </c>
      <c r="R69" s="1">
        <f t="shared" si="8"/>
        <v>402.22222219999998</v>
      </c>
      <c r="S69" s="126">
        <f t="shared" si="9"/>
        <v>-1</v>
      </c>
      <c r="U69" s="1">
        <v>1344.2176233729799</v>
      </c>
      <c r="V69" s="1">
        <v>67.206667290944793</v>
      </c>
      <c r="W69" s="1" t="s">
        <v>379</v>
      </c>
      <c r="X69" s="1" t="s">
        <v>380</v>
      </c>
    </row>
    <row r="70" spans="1:28" ht="15.75" customHeight="1" x14ac:dyDescent="0.3">
      <c r="A70" s="167"/>
      <c r="B70" s="124" t="s">
        <v>321</v>
      </c>
      <c r="C70" s="36">
        <v>771.11111110000002</v>
      </c>
      <c r="D70" s="36">
        <v>23.133333329999999</v>
      </c>
      <c r="E70" s="36">
        <v>0</v>
      </c>
      <c r="F70" s="36">
        <v>15</v>
      </c>
      <c r="G70" s="36">
        <v>9.2592593000000001E-2</v>
      </c>
      <c r="H70" s="36">
        <v>0</v>
      </c>
      <c r="I70" s="36">
        <v>1</v>
      </c>
      <c r="J70" s="36">
        <v>0</v>
      </c>
      <c r="K70" s="37" t="s">
        <v>540</v>
      </c>
      <c r="L70" s="29"/>
      <c r="M70" s="46" t="s">
        <v>158</v>
      </c>
      <c r="N70" s="125" t="str">
        <f t="shared" si="7"/>
        <v>TRUCK_ELEC</v>
      </c>
      <c r="O70" s="45"/>
      <c r="P70" s="1"/>
      <c r="Q70" s="1"/>
      <c r="R70" s="1">
        <f t="shared" si="8"/>
        <v>771.11111110000002</v>
      </c>
      <c r="S70" s="126">
        <f t="shared" si="9"/>
        <v>-1</v>
      </c>
      <c r="T70" s="29"/>
      <c r="U70" s="1">
        <f>W70</f>
        <v>2580</v>
      </c>
      <c r="V70" s="1">
        <f>X70</f>
        <v>64.8</v>
      </c>
      <c r="W70" s="29">
        <v>2580</v>
      </c>
      <c r="X70" s="29">
        <v>64.8</v>
      </c>
      <c r="Y70" s="29"/>
      <c r="Z70" s="29" t="s">
        <v>381</v>
      </c>
      <c r="AA70" s="29"/>
      <c r="AB70" s="29"/>
    </row>
    <row r="71" spans="1:28" ht="15.75" customHeight="1" x14ac:dyDescent="0.3">
      <c r="A71" s="167"/>
      <c r="B71" s="124" t="s">
        <v>322</v>
      </c>
      <c r="C71" s="36">
        <v>371.11111110000002</v>
      </c>
      <c r="D71" s="36">
        <v>18.555555559999998</v>
      </c>
      <c r="E71" s="36">
        <v>0</v>
      </c>
      <c r="F71" s="36">
        <v>15</v>
      </c>
      <c r="G71" s="36">
        <v>9.2592593000000001E-2</v>
      </c>
      <c r="H71" s="36">
        <v>0</v>
      </c>
      <c r="I71" s="36">
        <v>1</v>
      </c>
      <c r="J71" s="36">
        <v>0</v>
      </c>
      <c r="K71" s="37" t="s">
        <v>540</v>
      </c>
      <c r="L71" s="29"/>
      <c r="M71" s="1" t="s">
        <v>158</v>
      </c>
      <c r="N71" s="125" t="str">
        <f t="shared" si="7"/>
        <v>TRUCK_NG</v>
      </c>
      <c r="O71" s="45"/>
      <c r="P71" s="1"/>
      <c r="Q71" s="1"/>
      <c r="R71" s="1">
        <f t="shared" si="8"/>
        <v>371.11111110000002</v>
      </c>
      <c r="S71" s="126">
        <f t="shared" si="9"/>
        <v>-1</v>
      </c>
      <c r="T71" s="29"/>
      <c r="U71" s="1">
        <f>W71</f>
        <v>2580</v>
      </c>
      <c r="V71" s="1">
        <f>X71</f>
        <v>64.8</v>
      </c>
      <c r="W71" s="29">
        <v>2580</v>
      </c>
      <c r="X71" s="29">
        <v>64.8</v>
      </c>
      <c r="Y71" s="29"/>
      <c r="Z71" s="99" t="s">
        <v>382</v>
      </c>
      <c r="AA71" s="29"/>
      <c r="AB71" s="29"/>
    </row>
    <row r="72" spans="1:28" ht="15.75" customHeight="1" x14ac:dyDescent="0.3">
      <c r="A72" s="168" t="s">
        <v>383</v>
      </c>
      <c r="B72" s="124" t="s">
        <v>323</v>
      </c>
      <c r="C72" s="36">
        <v>9.9999999999999995E-8</v>
      </c>
      <c r="D72" s="36">
        <v>0</v>
      </c>
      <c r="E72" s="36">
        <v>0</v>
      </c>
      <c r="F72" s="36">
        <v>1</v>
      </c>
      <c r="G72" s="36">
        <v>1</v>
      </c>
      <c r="H72" s="36">
        <v>0</v>
      </c>
      <c r="I72" s="36">
        <v>1</v>
      </c>
      <c r="J72" s="36">
        <v>0</v>
      </c>
      <c r="K72" s="37" t="s">
        <v>540</v>
      </c>
      <c r="L72" s="29"/>
      <c r="N72" s="125" t="str">
        <f t="shared" si="7"/>
        <v>NON_ENERGY_OIL</v>
      </c>
      <c r="O72" s="45"/>
      <c r="P72" s="1"/>
      <c r="Q72" s="1"/>
      <c r="R72" s="1">
        <f t="shared" si="8"/>
        <v>9.9999999999999995E-8</v>
      </c>
      <c r="S72" s="126">
        <f t="shared" si="9"/>
        <v>-1</v>
      </c>
      <c r="T72" s="29"/>
      <c r="W72" s="29"/>
      <c r="X72" s="29"/>
      <c r="Y72" s="29"/>
      <c r="Z72" s="99"/>
      <c r="AA72" s="29"/>
      <c r="AB72" s="29"/>
    </row>
    <row r="73" spans="1:28" ht="16.5" customHeight="1" x14ac:dyDescent="0.3">
      <c r="A73" s="168"/>
      <c r="B73" s="124" t="s">
        <v>324</v>
      </c>
      <c r="C73" s="36">
        <v>9.9999999999999995E-8</v>
      </c>
      <c r="D73" s="36">
        <v>0</v>
      </c>
      <c r="E73" s="36">
        <v>0</v>
      </c>
      <c r="F73" s="36">
        <v>1</v>
      </c>
      <c r="G73" s="36">
        <v>1</v>
      </c>
      <c r="H73" s="36">
        <v>0</v>
      </c>
      <c r="I73" s="36">
        <v>1</v>
      </c>
      <c r="J73" s="36">
        <v>0</v>
      </c>
      <c r="K73" s="37" t="s">
        <v>540</v>
      </c>
      <c r="L73" s="29"/>
      <c r="M73" s="1" t="s">
        <v>158</v>
      </c>
      <c r="N73" s="125" t="str">
        <f t="shared" si="7"/>
        <v>NON_ENERGY_NG</v>
      </c>
      <c r="O73" s="45"/>
      <c r="P73" s="1"/>
      <c r="Q73" s="1"/>
      <c r="R73" s="1">
        <f t="shared" si="8"/>
        <v>9.9999999999999995E-8</v>
      </c>
      <c r="S73" s="126">
        <f t="shared" si="9"/>
        <v>-1</v>
      </c>
      <c r="T73" s="29"/>
      <c r="U73" s="1">
        <f>W73</f>
        <v>1888</v>
      </c>
      <c r="V73" s="1">
        <f>X73</f>
        <v>74.599999999999994</v>
      </c>
      <c r="W73" s="29">
        <v>1888</v>
      </c>
      <c r="X73" s="29">
        <v>74.599999999999994</v>
      </c>
      <c r="Y73" s="29"/>
      <c r="Z73" s="29" t="s">
        <v>384</v>
      </c>
      <c r="AA73" s="29"/>
      <c r="AB73" s="29"/>
    </row>
    <row r="74" spans="1:28" ht="21" customHeight="1" x14ac:dyDescent="0.3">
      <c r="A74" s="167" t="s">
        <v>385</v>
      </c>
      <c r="B74" s="124" t="s">
        <v>325</v>
      </c>
      <c r="C74" s="36">
        <v>3320</v>
      </c>
      <c r="D74" s="36">
        <v>0</v>
      </c>
      <c r="E74" s="36">
        <v>0</v>
      </c>
      <c r="F74" s="36">
        <v>1</v>
      </c>
      <c r="G74" s="36">
        <v>1</v>
      </c>
      <c r="H74" s="36">
        <v>0</v>
      </c>
      <c r="I74" s="36">
        <v>1</v>
      </c>
      <c r="J74" s="36">
        <v>0</v>
      </c>
      <c r="K74" s="37" t="s">
        <v>540</v>
      </c>
      <c r="M74" s="1" t="s">
        <v>158</v>
      </c>
      <c r="N74" s="125" t="str">
        <f t="shared" si="7"/>
        <v>EFFICIENCY</v>
      </c>
      <c r="O74" s="45"/>
      <c r="P74" s="1"/>
      <c r="Q74" s="1"/>
      <c r="R74" s="1">
        <f t="shared" si="8"/>
        <v>3320</v>
      </c>
      <c r="S74" s="126">
        <f t="shared" si="9"/>
        <v>-1</v>
      </c>
      <c r="U74" s="1">
        <f>W74</f>
        <v>1661</v>
      </c>
      <c r="V74" s="1">
        <f>X74</f>
        <v>14</v>
      </c>
      <c r="W74" s="1">
        <v>1661</v>
      </c>
      <c r="X74" s="1">
        <v>14</v>
      </c>
      <c r="Y74" s="1">
        <v>20</v>
      </c>
      <c r="Z74" s="29" t="s">
        <v>386</v>
      </c>
    </row>
    <row r="75" spans="1:28" ht="15" customHeight="1" x14ac:dyDescent="0.3">
      <c r="A75" s="167"/>
      <c r="B75" s="124" t="s">
        <v>326</v>
      </c>
      <c r="C75" s="36">
        <v>825.88257329999999</v>
      </c>
      <c r="D75" s="36">
        <v>0</v>
      </c>
      <c r="E75" s="36">
        <v>0</v>
      </c>
      <c r="F75" s="36">
        <v>60</v>
      </c>
      <c r="G75" s="36">
        <v>1</v>
      </c>
      <c r="H75" s="36">
        <v>0</v>
      </c>
      <c r="I75" s="36">
        <v>1</v>
      </c>
      <c r="J75" s="36">
        <v>0</v>
      </c>
      <c r="K75" s="37" t="s">
        <v>540</v>
      </c>
      <c r="L75" s="46"/>
      <c r="M75" s="46"/>
      <c r="N75" s="125" t="str">
        <f t="shared" si="7"/>
        <v>DHN</v>
      </c>
      <c r="O75" s="45"/>
      <c r="P75" s="1"/>
      <c r="Q75" s="1"/>
      <c r="R75" s="1">
        <f t="shared" si="8"/>
        <v>825.88257329999999</v>
      </c>
      <c r="S75" s="126">
        <f t="shared" si="9"/>
        <v>-1</v>
      </c>
      <c r="T75" s="46"/>
      <c r="U75" s="46"/>
      <c r="V75" s="46"/>
      <c r="W75" s="46"/>
      <c r="X75" s="46"/>
      <c r="Y75" s="46"/>
      <c r="Z75" s="46"/>
      <c r="AA75" s="46"/>
      <c r="AB75" s="46"/>
    </row>
    <row r="76" spans="1:28" ht="15" customHeight="1" x14ac:dyDescent="0.3">
      <c r="A76" s="167"/>
      <c r="B76" s="124" t="s">
        <v>377</v>
      </c>
      <c r="C76" s="36">
        <v>446394.72899999999</v>
      </c>
      <c r="D76" s="36">
        <v>0</v>
      </c>
      <c r="E76" s="36">
        <v>0</v>
      </c>
      <c r="F76" s="36">
        <v>80</v>
      </c>
      <c r="G76" s="36">
        <v>1</v>
      </c>
      <c r="H76" s="36">
        <v>0</v>
      </c>
      <c r="I76" s="36">
        <v>1</v>
      </c>
      <c r="J76" s="36">
        <v>0</v>
      </c>
      <c r="K76" s="37" t="s">
        <v>540</v>
      </c>
      <c r="L76" s="46"/>
      <c r="M76" s="46"/>
      <c r="N76" s="125" t="str">
        <f t="shared" si="7"/>
        <v xml:space="preserve">GRID </v>
      </c>
      <c r="O76" s="45"/>
      <c r="P76" s="1"/>
      <c r="Q76" s="1"/>
      <c r="R76" s="1">
        <f t="shared" si="8"/>
        <v>446394.72899999999</v>
      </c>
      <c r="S76" s="126">
        <f t="shared" si="9"/>
        <v>-1</v>
      </c>
      <c r="T76" s="46"/>
      <c r="U76" s="46"/>
      <c r="V76" s="46"/>
      <c r="W76" s="46"/>
      <c r="X76" s="46"/>
      <c r="Y76" s="46"/>
      <c r="Z76" s="46"/>
      <c r="AA76" s="46"/>
      <c r="AB76" s="46"/>
    </row>
    <row r="77" spans="1:28" ht="15" customHeight="1" x14ac:dyDescent="0.3">
      <c r="A77" s="167"/>
      <c r="B77" s="124" t="s">
        <v>387</v>
      </c>
      <c r="C77" s="36">
        <v>339</v>
      </c>
      <c r="D77" s="36">
        <v>11.865</v>
      </c>
      <c r="E77" s="36">
        <v>0</v>
      </c>
      <c r="F77" s="36">
        <v>60</v>
      </c>
      <c r="G77" s="36">
        <v>1</v>
      </c>
      <c r="H77" s="36">
        <v>0</v>
      </c>
      <c r="I77" s="36">
        <v>1</v>
      </c>
      <c r="J77" s="36">
        <v>0</v>
      </c>
      <c r="K77" s="37" t="s">
        <v>540</v>
      </c>
      <c r="L77" s="46"/>
      <c r="M77" s="46"/>
      <c r="N77" s="125" t="str">
        <f t="shared" si="7"/>
        <v># MOTORWAYS</v>
      </c>
      <c r="O77" s="45"/>
      <c r="P77" s="1"/>
      <c r="Q77" s="1"/>
      <c r="R77" s="1">
        <f t="shared" si="8"/>
        <v>339</v>
      </c>
      <c r="S77" s="126">
        <f t="shared" si="9"/>
        <v>-1</v>
      </c>
      <c r="T77" s="46"/>
      <c r="U77" s="46"/>
      <c r="V77" s="46"/>
      <c r="W77" s="46"/>
      <c r="X77" s="46"/>
      <c r="Y77" s="46"/>
      <c r="Z77" s="46"/>
      <c r="AA77" s="46"/>
      <c r="AB77" s="46"/>
    </row>
    <row r="78" spans="1:28" ht="15.75" customHeight="1" x14ac:dyDescent="0.3">
      <c r="A78" s="167"/>
      <c r="B78" s="124" t="s">
        <v>388</v>
      </c>
      <c r="C78" s="36">
        <v>2800</v>
      </c>
      <c r="D78" s="36">
        <v>98</v>
      </c>
      <c r="E78" s="36">
        <v>0</v>
      </c>
      <c r="F78" s="36">
        <v>60</v>
      </c>
      <c r="G78" s="36">
        <v>1</v>
      </c>
      <c r="H78" s="36">
        <v>0</v>
      </c>
      <c r="I78" s="36">
        <v>1</v>
      </c>
      <c r="J78" s="36">
        <v>0</v>
      </c>
      <c r="K78" s="37" t="s">
        <v>540</v>
      </c>
      <c r="L78" s="29"/>
      <c r="M78" s="29"/>
      <c r="N78" s="125" t="str">
        <f t="shared" si="7"/>
        <v># ROADS</v>
      </c>
      <c r="O78" s="45" t="s">
        <v>389</v>
      </c>
      <c r="P78" s="1">
        <v>3.3112582781456998</v>
      </c>
      <c r="Q78" s="1">
        <v>936.41726753441299</v>
      </c>
      <c r="R78" s="1">
        <f t="shared" si="8"/>
        <v>2800</v>
      </c>
      <c r="S78" s="126">
        <f t="shared" si="9"/>
        <v>-1</v>
      </c>
      <c r="T78" s="29"/>
      <c r="U78" s="1">
        <v>302</v>
      </c>
      <c r="V78" s="1">
        <v>0.54179999999999995</v>
      </c>
      <c r="W78" s="29"/>
      <c r="X78" s="29"/>
      <c r="Y78" s="29"/>
      <c r="Z78" s="29" t="s">
        <v>390</v>
      </c>
      <c r="AA78" s="29" t="s">
        <v>391</v>
      </c>
      <c r="AB78" s="29" t="s">
        <v>392</v>
      </c>
    </row>
    <row r="79" spans="1:28" ht="15.75" customHeight="1" x14ac:dyDescent="0.3">
      <c r="A79" s="167"/>
      <c r="B79" s="124" t="s">
        <v>393</v>
      </c>
      <c r="C79" s="36">
        <v>1780</v>
      </c>
      <c r="D79" s="36">
        <v>62.3</v>
      </c>
      <c r="E79" s="36">
        <v>0</v>
      </c>
      <c r="F79" s="36">
        <v>60</v>
      </c>
      <c r="G79" s="36">
        <v>1</v>
      </c>
      <c r="H79" s="36">
        <v>0</v>
      </c>
      <c r="I79" s="36">
        <v>1</v>
      </c>
      <c r="J79" s="36">
        <v>0</v>
      </c>
      <c r="K79" s="37" t="s">
        <v>540</v>
      </c>
      <c r="L79" s="29"/>
      <c r="M79" s="29"/>
      <c r="N79" s="125" t="str">
        <f t="shared" si="7"/>
        <v># RAILWAYS</v>
      </c>
      <c r="O79" s="45" t="s">
        <v>394</v>
      </c>
      <c r="P79" s="1" t="e">
        <f>#DIV/0!</f>
        <v>#DIV/0!</v>
      </c>
      <c r="Q79" s="1">
        <v>0</v>
      </c>
      <c r="R79" s="1">
        <f t="shared" si="8"/>
        <v>1780</v>
      </c>
      <c r="S79" s="126">
        <f t="shared" si="9"/>
        <v>-1</v>
      </c>
      <c r="T79" s="29"/>
      <c r="U79" s="1">
        <v>0</v>
      </c>
      <c r="V79" s="1">
        <v>0</v>
      </c>
      <c r="W79" s="29"/>
      <c r="X79" s="29"/>
      <c r="Y79" s="29"/>
      <c r="Z79" s="29"/>
      <c r="AA79" s="29"/>
      <c r="AB79" s="29"/>
    </row>
    <row r="80" spans="1:28" ht="15.75" customHeight="1" x14ac:dyDescent="0.3">
      <c r="A80" s="167"/>
      <c r="B80" s="124" t="s">
        <v>329</v>
      </c>
      <c r="C80" s="36">
        <v>4504.7142899999999</v>
      </c>
      <c r="D80" s="36">
        <v>62.65</v>
      </c>
      <c r="E80" s="36">
        <v>0</v>
      </c>
      <c r="F80" s="36">
        <v>25</v>
      </c>
      <c r="G80" s="36">
        <v>1</v>
      </c>
      <c r="H80" s="36">
        <v>0</v>
      </c>
      <c r="I80" s="36">
        <v>1</v>
      </c>
      <c r="J80" s="36">
        <v>0</v>
      </c>
      <c r="K80" s="37" t="s">
        <v>540</v>
      </c>
      <c r="L80" s="29"/>
      <c r="M80" s="29"/>
      <c r="N80" s="125" t="str">
        <f t="shared" si="7"/>
        <v>PT_COLLECTOR</v>
      </c>
      <c r="O80" s="45" t="s">
        <v>395</v>
      </c>
      <c r="P80" s="1" t="e">
        <f>#DIV/0!</f>
        <v>#DIV/0!</v>
      </c>
      <c r="Q80" s="1">
        <v>0</v>
      </c>
      <c r="R80" s="1">
        <f t="shared" si="8"/>
        <v>4504.7142899999999</v>
      </c>
      <c r="S80" s="126">
        <f t="shared" si="9"/>
        <v>-1</v>
      </c>
      <c r="T80" s="29"/>
      <c r="U80" s="1">
        <v>0</v>
      </c>
      <c r="V80" s="1">
        <v>0</v>
      </c>
      <c r="W80" s="29"/>
      <c r="X80" s="29"/>
      <c r="Y80" s="29"/>
      <c r="Z80" s="29"/>
      <c r="AA80" s="29"/>
      <c r="AB80" s="29"/>
    </row>
    <row r="81" spans="1:28" ht="15.75" customHeight="1" x14ac:dyDescent="0.3">
      <c r="A81" s="167"/>
      <c r="B81" s="124" t="s">
        <v>330</v>
      </c>
      <c r="C81" s="36">
        <v>100</v>
      </c>
      <c r="D81" s="36">
        <v>5</v>
      </c>
      <c r="E81" s="36">
        <v>0</v>
      </c>
      <c r="F81" s="36">
        <v>25</v>
      </c>
      <c r="G81" s="36">
        <v>1</v>
      </c>
      <c r="H81" s="36">
        <v>0</v>
      </c>
      <c r="I81" s="36">
        <v>1</v>
      </c>
      <c r="J81" s="36">
        <v>0</v>
      </c>
      <c r="K81" s="37" t="s">
        <v>540</v>
      </c>
      <c r="L81" s="29"/>
      <c r="M81" s="29"/>
      <c r="N81" s="125" t="str">
        <f t="shared" si="7"/>
        <v>ST_COLLECTOR</v>
      </c>
      <c r="O81" s="45" t="s">
        <v>396</v>
      </c>
      <c r="P81" s="1">
        <v>8.4693877551020397E-2</v>
      </c>
      <c r="Q81" s="1">
        <v>4.6633579923213802</v>
      </c>
      <c r="R81" s="1">
        <f t="shared" si="8"/>
        <v>100</v>
      </c>
      <c r="S81" s="126">
        <f t="shared" si="9"/>
        <v>-1</v>
      </c>
      <c r="T81" s="29"/>
      <c r="U81" s="1">
        <v>4.6633579923213802</v>
      </c>
      <c r="V81" s="1">
        <v>1.8728345350688302E-2</v>
      </c>
      <c r="W81" s="29" t="s">
        <v>348</v>
      </c>
      <c r="X81" s="29" t="s">
        <v>349</v>
      </c>
      <c r="Y81" s="29" t="s">
        <v>351</v>
      </c>
      <c r="Z81" s="29"/>
      <c r="AA81" s="29"/>
      <c r="AB81" s="29"/>
    </row>
    <row r="82" spans="1:28" ht="15.75" customHeight="1" x14ac:dyDescent="0.3">
      <c r="A82" s="167"/>
      <c r="B82" s="124" t="s">
        <v>331</v>
      </c>
      <c r="C82" s="36">
        <v>696.20253160000004</v>
      </c>
      <c r="D82" s="36">
        <v>19.14556962</v>
      </c>
      <c r="E82" s="36">
        <v>0</v>
      </c>
      <c r="F82" s="36">
        <v>15</v>
      </c>
      <c r="G82" s="36">
        <v>0.9</v>
      </c>
      <c r="H82" s="36">
        <v>0</v>
      </c>
      <c r="I82" s="36">
        <v>1</v>
      </c>
      <c r="J82" s="36">
        <v>0</v>
      </c>
      <c r="K82" s="37" t="s">
        <v>540</v>
      </c>
      <c r="L82" s="29"/>
      <c r="M82" s="1" t="s">
        <v>158</v>
      </c>
      <c r="N82" s="125" t="str">
        <f t="shared" si="7"/>
        <v>H2_ELECTROLYSIS</v>
      </c>
      <c r="O82" s="45" t="s">
        <v>397</v>
      </c>
      <c r="P82" s="1">
        <v>1.0679000000000001</v>
      </c>
      <c r="Q82" s="1">
        <v>18.971813840247201</v>
      </c>
      <c r="R82" s="1">
        <f t="shared" si="8"/>
        <v>696.20253160000004</v>
      </c>
      <c r="S82" s="126">
        <f t="shared" si="9"/>
        <v>-1</v>
      </c>
      <c r="T82" s="29"/>
      <c r="U82" s="1">
        <v>18.971813840247201</v>
      </c>
      <c r="V82" s="1">
        <f t="shared" ref="V82:V91" si="10">X82</f>
        <v>4.8734177212000001</v>
      </c>
      <c r="W82" s="29"/>
      <c r="X82" s="29">
        <f t="shared" ref="X82:X90" si="11">0.7%*C82</f>
        <v>4.8734177212000001</v>
      </c>
      <c r="Y82" s="29">
        <v>20</v>
      </c>
      <c r="Z82" s="29" t="s">
        <v>398</v>
      </c>
      <c r="AA82" s="29"/>
      <c r="AB82" s="29"/>
    </row>
    <row r="83" spans="1:28" ht="15.75" customHeight="1" x14ac:dyDescent="0.3">
      <c r="A83" s="167"/>
      <c r="B83" s="124" t="s">
        <v>332</v>
      </c>
      <c r="C83" s="36">
        <v>681.24356209999996</v>
      </c>
      <c r="D83" s="36">
        <v>64.434872179999999</v>
      </c>
      <c r="E83" s="36">
        <v>0</v>
      </c>
      <c r="F83" s="36">
        <v>25</v>
      </c>
      <c r="G83" s="36">
        <v>0.86</v>
      </c>
      <c r="H83" s="36">
        <v>0</v>
      </c>
      <c r="I83" s="36">
        <v>1</v>
      </c>
      <c r="J83" s="36">
        <v>0</v>
      </c>
      <c r="K83" s="37" t="s">
        <v>540</v>
      </c>
      <c r="L83" s="29"/>
      <c r="M83" s="1" t="s">
        <v>158</v>
      </c>
      <c r="N83" s="125" t="str">
        <f t="shared" si="7"/>
        <v>H2_NG</v>
      </c>
      <c r="O83" s="45" t="s">
        <v>399</v>
      </c>
      <c r="P83" s="1">
        <v>1.0679000000000001</v>
      </c>
      <c r="Q83" s="1">
        <v>18.971813840247201</v>
      </c>
      <c r="R83" s="1">
        <f t="shared" si="8"/>
        <v>681.24356209999996</v>
      </c>
      <c r="S83" s="126">
        <f t="shared" si="9"/>
        <v>-1</v>
      </c>
      <c r="T83" s="29"/>
      <c r="U83" s="1">
        <v>18.971813840247201</v>
      </c>
      <c r="V83" s="1">
        <f t="shared" si="10"/>
        <v>4.7687049346999997</v>
      </c>
      <c r="W83" s="29"/>
      <c r="X83" s="29">
        <f t="shared" si="11"/>
        <v>4.7687049346999997</v>
      </c>
      <c r="Y83" s="29">
        <v>20</v>
      </c>
      <c r="Z83" s="29" t="s">
        <v>398</v>
      </c>
      <c r="AA83" s="29"/>
      <c r="AB83" s="29"/>
    </row>
    <row r="84" spans="1:28" ht="15.75" customHeight="1" x14ac:dyDescent="0.3">
      <c r="A84" s="167"/>
      <c r="B84" s="124" t="s">
        <v>333</v>
      </c>
      <c r="C84" s="36">
        <v>2525.3862720000002</v>
      </c>
      <c r="D84" s="36">
        <v>195.70184470000001</v>
      </c>
      <c r="E84" s="36">
        <v>0</v>
      </c>
      <c r="F84" s="36">
        <v>25</v>
      </c>
      <c r="G84" s="36">
        <v>0.86</v>
      </c>
      <c r="H84" s="36">
        <v>0</v>
      </c>
      <c r="I84" s="36">
        <v>1</v>
      </c>
      <c r="J84" s="36">
        <v>0</v>
      </c>
      <c r="K84" s="37" t="s">
        <v>540</v>
      </c>
      <c r="L84" s="29"/>
      <c r="M84" s="1" t="s">
        <v>158</v>
      </c>
      <c r="N84" s="125" t="str">
        <f t="shared" si="7"/>
        <v>H2_BIOMASS</v>
      </c>
      <c r="O84" s="45" t="s">
        <v>400</v>
      </c>
      <c r="P84" s="1">
        <v>1.0679000000000001</v>
      </c>
      <c r="Q84" s="1">
        <v>18.971813840247201</v>
      </c>
      <c r="R84" s="1">
        <f t="shared" si="8"/>
        <v>2525.3862720000002</v>
      </c>
      <c r="S84" s="126">
        <f t="shared" si="9"/>
        <v>-1</v>
      </c>
      <c r="T84" s="29"/>
      <c r="U84" s="1">
        <v>18.971813840247201</v>
      </c>
      <c r="V84" s="1">
        <f t="shared" si="10"/>
        <v>17.677703904000001</v>
      </c>
      <c r="W84" s="29"/>
      <c r="X84" s="29">
        <f t="shared" si="11"/>
        <v>17.677703904000001</v>
      </c>
      <c r="Y84" s="29">
        <v>20</v>
      </c>
      <c r="Z84" s="29" t="s">
        <v>398</v>
      </c>
      <c r="AA84" s="29"/>
      <c r="AB84" s="29"/>
    </row>
    <row r="85" spans="1:28" ht="15.75" customHeight="1" x14ac:dyDescent="0.3">
      <c r="A85" s="167"/>
      <c r="B85" s="124" t="s">
        <v>334</v>
      </c>
      <c r="C85" s="36">
        <v>2743.8056000000001</v>
      </c>
      <c r="D85" s="36">
        <v>139.9381965</v>
      </c>
      <c r="E85" s="36">
        <v>0</v>
      </c>
      <c r="F85" s="36">
        <v>25</v>
      </c>
      <c r="G85" s="36">
        <v>0.85</v>
      </c>
      <c r="H85" s="36">
        <v>0</v>
      </c>
      <c r="I85" s="36">
        <v>1</v>
      </c>
      <c r="J85" s="36">
        <v>0</v>
      </c>
      <c r="K85" s="37" t="s">
        <v>540</v>
      </c>
      <c r="L85" s="29"/>
      <c r="M85" s="1" t="s">
        <v>158</v>
      </c>
      <c r="N85" s="125" t="str">
        <f t="shared" si="7"/>
        <v>GASIFICATION_SNG</v>
      </c>
      <c r="O85" s="45" t="s">
        <v>401</v>
      </c>
      <c r="P85" s="1">
        <v>1.0679000000000001</v>
      </c>
      <c r="Q85" s="1">
        <v>18.971813840247201</v>
      </c>
      <c r="R85" s="1">
        <f t="shared" si="8"/>
        <v>2743.8056000000001</v>
      </c>
      <c r="S85" s="126">
        <f t="shared" si="9"/>
        <v>-1</v>
      </c>
      <c r="T85" s="29"/>
      <c r="U85" s="1">
        <v>18.971813840247201</v>
      </c>
      <c r="V85" s="1">
        <f t="shared" si="10"/>
        <v>19.206639199999998</v>
      </c>
      <c r="W85" s="29"/>
      <c r="X85" s="29">
        <f t="shared" si="11"/>
        <v>19.206639199999998</v>
      </c>
      <c r="Y85" s="29">
        <v>20</v>
      </c>
      <c r="Z85" s="29" t="s">
        <v>398</v>
      </c>
      <c r="AA85" s="29"/>
      <c r="AB85" s="29"/>
    </row>
    <row r="86" spans="1:28" ht="15.75" customHeight="1" x14ac:dyDescent="0.3">
      <c r="A86" s="167"/>
      <c r="B86" s="124" t="s">
        <v>335</v>
      </c>
      <c r="C86" s="36">
        <v>1344.217623</v>
      </c>
      <c r="D86" s="36">
        <v>67.206667289999999</v>
      </c>
      <c r="E86" s="36">
        <v>0</v>
      </c>
      <c r="F86" s="36">
        <v>25</v>
      </c>
      <c r="G86" s="36">
        <v>0.85</v>
      </c>
      <c r="H86" s="36">
        <v>0</v>
      </c>
      <c r="I86" s="36">
        <v>1</v>
      </c>
      <c r="J86" s="36">
        <v>0</v>
      </c>
      <c r="K86" s="37" t="s">
        <v>540</v>
      </c>
      <c r="L86" s="29"/>
      <c r="M86" s="1" t="s">
        <v>158</v>
      </c>
      <c r="N86" s="125" t="str">
        <f t="shared" si="7"/>
        <v>PYROLYSIS</v>
      </c>
      <c r="O86" s="45" t="s">
        <v>402</v>
      </c>
      <c r="P86" s="1">
        <v>1.0679000000000001</v>
      </c>
      <c r="Q86" s="1">
        <v>18.971813840247201</v>
      </c>
      <c r="R86" s="1">
        <f t="shared" si="8"/>
        <v>1344.217623</v>
      </c>
      <c r="S86" s="126">
        <f t="shared" si="9"/>
        <v>-1</v>
      </c>
      <c r="T86" s="29"/>
      <c r="U86" s="1">
        <v>18.971813840247201</v>
      </c>
      <c r="V86" s="1">
        <f t="shared" si="10"/>
        <v>9.4095233609999998</v>
      </c>
      <c r="W86" s="29"/>
      <c r="X86" s="29">
        <f t="shared" si="11"/>
        <v>9.4095233609999998</v>
      </c>
      <c r="Y86" s="29">
        <v>20</v>
      </c>
      <c r="Z86" s="29" t="s">
        <v>398</v>
      </c>
      <c r="AA86" s="29"/>
      <c r="AB86" s="29"/>
    </row>
    <row r="87" spans="1:28" ht="15.75" customHeight="1" x14ac:dyDescent="0.3">
      <c r="A87" s="167"/>
      <c r="B87" s="124" t="s">
        <v>336</v>
      </c>
      <c r="C87" s="36">
        <v>5160</v>
      </c>
      <c r="D87" s="36">
        <v>129.6</v>
      </c>
      <c r="E87" s="36">
        <v>0</v>
      </c>
      <c r="F87" s="36">
        <v>40</v>
      </c>
      <c r="G87" s="36">
        <v>1</v>
      </c>
      <c r="H87" s="36">
        <v>0</v>
      </c>
      <c r="I87" s="36">
        <v>1</v>
      </c>
      <c r="J87" s="36">
        <v>0</v>
      </c>
      <c r="K87" s="37" t="s">
        <v>540</v>
      </c>
      <c r="L87" s="29"/>
      <c r="M87" s="1" t="s">
        <v>158</v>
      </c>
      <c r="N87" s="125" t="str">
        <f t="shared" si="7"/>
        <v>ATM_CCS</v>
      </c>
      <c r="O87" s="45" t="s">
        <v>403</v>
      </c>
      <c r="P87" s="1">
        <v>1.0679000000000001</v>
      </c>
      <c r="Q87" s="1">
        <v>18.971813840247201</v>
      </c>
      <c r="R87" s="1">
        <f t="shared" si="8"/>
        <v>5160</v>
      </c>
      <c r="S87" s="126">
        <f t="shared" si="9"/>
        <v>-1</v>
      </c>
      <c r="T87" s="29"/>
      <c r="U87" s="1">
        <v>18.971813840247201</v>
      </c>
      <c r="V87" s="1">
        <f t="shared" si="10"/>
        <v>36.119999999999997</v>
      </c>
      <c r="W87" s="29"/>
      <c r="X87" s="29">
        <f t="shared" si="11"/>
        <v>36.119999999999997</v>
      </c>
      <c r="Y87" s="29">
        <v>20</v>
      </c>
      <c r="Z87" s="29" t="s">
        <v>398</v>
      </c>
      <c r="AA87" s="29"/>
      <c r="AB87" s="29"/>
    </row>
    <row r="88" spans="1:28" ht="15.75" customHeight="1" x14ac:dyDescent="0.3">
      <c r="A88" s="167"/>
      <c r="B88" s="124" t="s">
        <v>337</v>
      </c>
      <c r="C88" s="36">
        <v>2580</v>
      </c>
      <c r="D88" s="36">
        <v>64.8</v>
      </c>
      <c r="E88" s="36">
        <v>0</v>
      </c>
      <c r="F88" s="36">
        <v>40</v>
      </c>
      <c r="G88" s="36">
        <v>1</v>
      </c>
      <c r="H88" s="36">
        <v>0</v>
      </c>
      <c r="I88" s="36">
        <v>1</v>
      </c>
      <c r="J88" s="36">
        <v>0</v>
      </c>
      <c r="K88" s="37" t="s">
        <v>540</v>
      </c>
      <c r="L88" s="29"/>
      <c r="M88" s="1" t="s">
        <v>158</v>
      </c>
      <c r="N88" s="125" t="str">
        <f t="shared" si="7"/>
        <v>INDUSTRY_CCS</v>
      </c>
      <c r="O88" s="45" t="s">
        <v>404</v>
      </c>
      <c r="P88" s="1">
        <v>1.0679000000000001</v>
      </c>
      <c r="Q88" s="1">
        <v>18.971813840247201</v>
      </c>
      <c r="R88" s="1">
        <f t="shared" si="8"/>
        <v>2580</v>
      </c>
      <c r="S88" s="126">
        <f t="shared" si="9"/>
        <v>-1</v>
      </c>
      <c r="T88" s="29"/>
      <c r="U88" s="1">
        <v>18.971813840247201</v>
      </c>
      <c r="V88" s="1">
        <f t="shared" si="10"/>
        <v>18.059999999999999</v>
      </c>
      <c r="W88" s="29"/>
      <c r="X88" s="29">
        <f t="shared" si="11"/>
        <v>18.059999999999999</v>
      </c>
      <c r="Y88" s="29">
        <v>20</v>
      </c>
      <c r="Z88" s="29" t="s">
        <v>398</v>
      </c>
      <c r="AA88" s="29"/>
      <c r="AB88" s="29"/>
    </row>
    <row r="89" spans="1:28" ht="15.75" customHeight="1" x14ac:dyDescent="0.3">
      <c r="A89" s="167"/>
      <c r="B89" s="124" t="s">
        <v>338</v>
      </c>
      <c r="C89" s="36">
        <v>1679.6516529999999</v>
      </c>
      <c r="D89" s="36">
        <v>47.664867110000003</v>
      </c>
      <c r="E89" s="36">
        <v>0</v>
      </c>
      <c r="F89" s="36">
        <v>20</v>
      </c>
      <c r="G89" s="36">
        <v>0.95</v>
      </c>
      <c r="H89" s="36">
        <v>0</v>
      </c>
      <c r="I89" s="36">
        <v>1</v>
      </c>
      <c r="J89" s="36">
        <v>0</v>
      </c>
      <c r="K89" s="37" t="s">
        <v>540</v>
      </c>
      <c r="L89" s="29"/>
      <c r="M89" s="1" t="s">
        <v>158</v>
      </c>
      <c r="N89" s="125" t="str">
        <f t="shared" si="7"/>
        <v>SYN_METHANOLATION</v>
      </c>
      <c r="O89" s="45" t="s">
        <v>405</v>
      </c>
      <c r="P89" s="1">
        <v>1.0679000000000001</v>
      </c>
      <c r="Q89" s="1">
        <v>18.971813840247201</v>
      </c>
      <c r="R89" s="1">
        <f t="shared" si="8"/>
        <v>1679.6516529999999</v>
      </c>
      <c r="S89" s="126">
        <f t="shared" si="9"/>
        <v>-1</v>
      </c>
      <c r="T89" s="29"/>
      <c r="U89" s="1">
        <v>18.971813840247201</v>
      </c>
      <c r="V89" s="1">
        <f t="shared" si="10"/>
        <v>11.757561570999998</v>
      </c>
      <c r="W89" s="29"/>
      <c r="X89" s="29">
        <f t="shared" si="11"/>
        <v>11.757561570999998</v>
      </c>
      <c r="Y89" s="29">
        <v>20</v>
      </c>
      <c r="Z89" s="29" t="s">
        <v>398</v>
      </c>
      <c r="AA89" s="29"/>
      <c r="AB89" s="29"/>
    </row>
    <row r="90" spans="1:28" ht="15.75" customHeight="1" x14ac:dyDescent="0.3">
      <c r="A90" s="167"/>
      <c r="B90" s="124" t="s">
        <v>339</v>
      </c>
      <c r="C90" s="36">
        <v>262.1968349</v>
      </c>
      <c r="D90" s="36">
        <v>66.992763159999996</v>
      </c>
      <c r="E90" s="36">
        <v>0</v>
      </c>
      <c r="F90" s="36">
        <v>40</v>
      </c>
      <c r="G90" s="36">
        <v>1</v>
      </c>
      <c r="H90" s="36">
        <v>0</v>
      </c>
      <c r="I90" s="36">
        <v>1</v>
      </c>
      <c r="J90" s="36">
        <v>0</v>
      </c>
      <c r="K90" s="37" t="s">
        <v>540</v>
      </c>
      <c r="L90" s="29"/>
      <c r="M90" s="1" t="s">
        <v>158</v>
      </c>
      <c r="N90" s="125" t="str">
        <f t="shared" si="7"/>
        <v>SYN_METHANATION</v>
      </c>
      <c r="O90" s="45" t="s">
        <v>406</v>
      </c>
      <c r="P90" s="1">
        <v>3.37666666666667</v>
      </c>
      <c r="Q90" s="1">
        <v>9.4859069201236093</v>
      </c>
      <c r="R90" s="1">
        <f t="shared" si="8"/>
        <v>262.1968349</v>
      </c>
      <c r="S90" s="126">
        <f t="shared" si="9"/>
        <v>-1</v>
      </c>
      <c r="T90" s="29"/>
      <c r="U90" s="1">
        <v>9.4859069201236093</v>
      </c>
      <c r="V90" s="1">
        <f t="shared" si="10"/>
        <v>1.8353778442999997</v>
      </c>
      <c r="W90" s="29"/>
      <c r="X90" s="29">
        <f t="shared" si="11"/>
        <v>1.8353778442999997</v>
      </c>
      <c r="Y90" s="29">
        <v>20</v>
      </c>
      <c r="Z90" s="29" t="s">
        <v>398</v>
      </c>
      <c r="AA90" s="29"/>
      <c r="AB90" s="29"/>
    </row>
    <row r="91" spans="1:28" ht="16.5" customHeight="1" x14ac:dyDescent="0.3">
      <c r="A91" s="167"/>
      <c r="B91" s="124" t="s">
        <v>340</v>
      </c>
      <c r="C91" s="36">
        <v>986.04738269999996</v>
      </c>
      <c r="D91" s="36">
        <v>13.65909091</v>
      </c>
      <c r="E91" s="36">
        <v>0</v>
      </c>
      <c r="F91" s="36">
        <v>20</v>
      </c>
      <c r="G91" s="36">
        <v>0.85</v>
      </c>
      <c r="H91" s="36">
        <v>0</v>
      </c>
      <c r="I91" s="36">
        <v>1</v>
      </c>
      <c r="J91" s="36">
        <v>0</v>
      </c>
      <c r="K91" s="37" t="s">
        <v>540</v>
      </c>
      <c r="L91" s="29"/>
      <c r="M91" s="1" t="s">
        <v>158</v>
      </c>
      <c r="N91" s="125" t="str">
        <f t="shared" si="7"/>
        <v>BIOMETHANATION</v>
      </c>
      <c r="O91" s="45" t="s">
        <v>407</v>
      </c>
      <c r="P91" s="1">
        <v>6.2222222222222197</v>
      </c>
      <c r="Q91" s="1">
        <v>3.1463620189156298</v>
      </c>
      <c r="R91" s="1">
        <f t="shared" si="8"/>
        <v>986.04738269999996</v>
      </c>
      <c r="S91" s="126">
        <f t="shared" si="9"/>
        <v>-1</v>
      </c>
      <c r="T91" s="29"/>
      <c r="U91" s="1">
        <f>W91</f>
        <v>0.54</v>
      </c>
      <c r="V91" s="1">
        <f t="shared" si="10"/>
        <v>3.0000000000000001E-3</v>
      </c>
      <c r="W91" s="29">
        <v>0.54</v>
      </c>
      <c r="X91" s="29">
        <v>3.0000000000000001E-3</v>
      </c>
      <c r="Y91" s="29">
        <v>25</v>
      </c>
      <c r="Z91" s="29" t="s">
        <v>408</v>
      </c>
      <c r="AA91" s="29"/>
      <c r="AB91" s="29"/>
    </row>
    <row r="92" spans="1:28" ht="15.75" customHeight="1" x14ac:dyDescent="0.3">
      <c r="A92" s="167"/>
      <c r="B92" s="124" t="s">
        <v>341</v>
      </c>
      <c r="C92" s="36">
        <v>1591.909355</v>
      </c>
      <c r="D92" s="36">
        <v>108.53745000000001</v>
      </c>
      <c r="E92" s="36">
        <v>0</v>
      </c>
      <c r="F92" s="36">
        <v>15</v>
      </c>
      <c r="G92" s="36">
        <v>0.85</v>
      </c>
      <c r="H92" s="36">
        <v>0</v>
      </c>
      <c r="I92" s="36">
        <v>1</v>
      </c>
      <c r="J92" s="36">
        <v>0</v>
      </c>
      <c r="K92" s="37" t="s">
        <v>540</v>
      </c>
      <c r="L92" s="29"/>
      <c r="M92" s="1" t="s">
        <v>158</v>
      </c>
      <c r="N92" s="125" t="str">
        <f t="shared" si="7"/>
        <v>BIO_HYDROLYSIS</v>
      </c>
      <c r="O92" s="45"/>
      <c r="P92" s="1"/>
      <c r="Q92" s="1"/>
      <c r="R92" s="1">
        <f t="shared" si="8"/>
        <v>1591.909355</v>
      </c>
      <c r="S92" s="126">
        <f t="shared" si="9"/>
        <v>-1</v>
      </c>
      <c r="T92" s="29"/>
      <c r="W92" s="29">
        <f>234/4965</f>
        <v>4.7129909365558914E-2</v>
      </c>
      <c r="X92" s="29">
        <f>6.5/4965</f>
        <v>1.3091641490433031E-3</v>
      </c>
      <c r="Y92" s="29">
        <v>50</v>
      </c>
      <c r="Z92" s="29" t="s">
        <v>409</v>
      </c>
      <c r="AA92" s="29"/>
      <c r="AB92" s="29"/>
    </row>
    <row r="93" spans="1:28" ht="15.75" customHeight="1" x14ac:dyDescent="0.3">
      <c r="A93" s="167"/>
      <c r="B93" s="124" t="s">
        <v>342</v>
      </c>
      <c r="C93" s="36">
        <v>958.58226430000002</v>
      </c>
      <c r="D93" s="36">
        <v>41.915203529999999</v>
      </c>
      <c r="E93" s="36">
        <v>0</v>
      </c>
      <c r="F93" s="36">
        <v>25</v>
      </c>
      <c r="G93" s="36">
        <v>0.85</v>
      </c>
      <c r="H93" s="36">
        <v>0</v>
      </c>
      <c r="I93" s="36">
        <v>1</v>
      </c>
      <c r="J93" s="36">
        <v>0</v>
      </c>
      <c r="K93" s="37" t="s">
        <v>540</v>
      </c>
      <c r="L93" s="29"/>
      <c r="M93" s="1" t="s">
        <v>158</v>
      </c>
      <c r="N93" s="125" t="str">
        <f t="shared" si="7"/>
        <v>METHANE_TO_METHANOL</v>
      </c>
      <c r="O93" s="45"/>
      <c r="P93" s="1"/>
      <c r="Q93" s="1"/>
      <c r="R93" s="1">
        <f t="shared" si="8"/>
        <v>958.58226430000002</v>
      </c>
      <c r="S93" s="126">
        <f t="shared" si="9"/>
        <v>-1</v>
      </c>
      <c r="T93" s="29"/>
      <c r="U93" s="1">
        <f>W93</f>
        <v>0.13465688390159691</v>
      </c>
      <c r="V93" s="1">
        <f>X93</f>
        <v>3.7404689972665808E-3</v>
      </c>
      <c r="W93" s="29">
        <f>W92/0.35</f>
        <v>0.13465688390159691</v>
      </c>
      <c r="X93" s="29">
        <f>X92/0.35</f>
        <v>3.7404689972665808E-3</v>
      </c>
      <c r="Y93" s="29">
        <v>25</v>
      </c>
      <c r="Z93" s="29" t="s">
        <v>410</v>
      </c>
      <c r="AA93" s="29"/>
      <c r="AB93" s="29"/>
    </row>
    <row r="94" spans="1:28" ht="15.75" customHeight="1" x14ac:dyDescent="0.3">
      <c r="A94" s="167"/>
      <c r="B94" s="124" t="s">
        <v>343</v>
      </c>
      <c r="C94" s="36">
        <v>9.9999999999999995E-8</v>
      </c>
      <c r="D94" s="36">
        <v>0</v>
      </c>
      <c r="E94" s="36">
        <v>0</v>
      </c>
      <c r="F94" s="36">
        <v>1</v>
      </c>
      <c r="G94" s="36">
        <v>1</v>
      </c>
      <c r="H94" s="36">
        <v>0</v>
      </c>
      <c r="I94" s="36">
        <v>1</v>
      </c>
      <c r="J94" s="36">
        <v>0</v>
      </c>
      <c r="K94" s="37" t="s">
        <v>540</v>
      </c>
      <c r="L94" s="29"/>
      <c r="M94" s="1" t="s">
        <v>158</v>
      </c>
      <c r="N94" s="125" t="str">
        <f t="shared" si="7"/>
        <v>SLF_TO_DIESEL</v>
      </c>
      <c r="O94" s="45"/>
      <c r="P94" s="1"/>
      <c r="Q94" s="1"/>
      <c r="R94" s="1">
        <f t="shared" si="8"/>
        <v>9.9999999999999995E-8</v>
      </c>
      <c r="S94" s="126">
        <f t="shared" si="9"/>
        <v>-1</v>
      </c>
      <c r="T94" s="29"/>
      <c r="U94" s="1">
        <f>W94</f>
        <v>49.5</v>
      </c>
      <c r="V94" s="1">
        <f>X94</f>
        <v>0.495</v>
      </c>
      <c r="W94" s="29">
        <v>49.5</v>
      </c>
      <c r="X94" s="29">
        <f>0.01*W94</f>
        <v>0.495</v>
      </c>
      <c r="Y94" s="29">
        <v>30</v>
      </c>
      <c r="Z94" s="29" t="s">
        <v>411</v>
      </c>
      <c r="AA94" s="29"/>
      <c r="AB94" s="29"/>
    </row>
    <row r="95" spans="1:28" ht="15.75" customHeight="1" x14ac:dyDescent="0.3">
      <c r="A95" s="167"/>
      <c r="B95" s="124" t="s">
        <v>344</v>
      </c>
      <c r="C95" s="36">
        <v>9.9999999999999995E-8</v>
      </c>
      <c r="D95" s="36">
        <v>0</v>
      </c>
      <c r="E95" s="36">
        <v>0</v>
      </c>
      <c r="F95" s="36">
        <v>1</v>
      </c>
      <c r="G95" s="36">
        <v>1</v>
      </c>
      <c r="H95" s="36">
        <v>0</v>
      </c>
      <c r="I95" s="36">
        <v>1</v>
      </c>
      <c r="J95" s="36">
        <v>0</v>
      </c>
      <c r="K95" s="37" t="s">
        <v>540</v>
      </c>
      <c r="L95" s="46"/>
      <c r="M95" s="46"/>
      <c r="N95" s="127" t="str">
        <f t="shared" si="7"/>
        <v>SLF_TO_GASOLINE</v>
      </c>
      <c r="O95" s="128"/>
      <c r="P95" s="129"/>
      <c r="Q95" s="129"/>
      <c r="R95" s="129">
        <f t="shared" si="8"/>
        <v>9.9999999999999995E-8</v>
      </c>
      <c r="S95" s="130">
        <f t="shared" si="9"/>
        <v>-1</v>
      </c>
      <c r="T95" s="46"/>
      <c r="U95" s="46"/>
      <c r="V95" s="46"/>
      <c r="W95" s="46"/>
      <c r="X95" s="46"/>
      <c r="Y95" s="46"/>
      <c r="Z95" s="46"/>
      <c r="AA95" s="46"/>
      <c r="AB95" s="46"/>
    </row>
    <row r="96" spans="1:28" ht="21" customHeight="1" x14ac:dyDescent="0.3">
      <c r="A96" s="167"/>
      <c r="B96" s="124" t="s">
        <v>345</v>
      </c>
      <c r="C96" s="36">
        <v>9.9999999999999995E-8</v>
      </c>
      <c r="D96" s="36">
        <v>0</v>
      </c>
      <c r="E96" s="36">
        <v>0</v>
      </c>
      <c r="F96" s="36">
        <v>1</v>
      </c>
      <c r="G96" s="36">
        <v>1</v>
      </c>
      <c r="H96" s="36">
        <v>0</v>
      </c>
      <c r="I96" s="36">
        <v>1</v>
      </c>
      <c r="J96" s="36">
        <v>0</v>
      </c>
      <c r="K96" s="37" t="s">
        <v>540</v>
      </c>
      <c r="M96" s="29"/>
      <c r="N96" s="29"/>
      <c r="O96" s="29"/>
    </row>
    <row r="97" spans="1:15" ht="21" customHeight="1" x14ac:dyDescent="0.3">
      <c r="A97" s="170" t="s">
        <v>412</v>
      </c>
      <c r="B97" s="124" t="s">
        <v>389</v>
      </c>
      <c r="C97" s="36">
        <v>302</v>
      </c>
      <c r="D97" s="36">
        <v>0.62</v>
      </c>
      <c r="E97" s="36">
        <v>61.3</v>
      </c>
      <c r="F97" s="36">
        <v>15</v>
      </c>
      <c r="G97" s="36">
        <v>1</v>
      </c>
      <c r="H97" s="36">
        <v>0</v>
      </c>
      <c r="I97" s="36">
        <v>1</v>
      </c>
      <c r="J97" s="36">
        <v>0</v>
      </c>
      <c r="K97" s="37" t="s">
        <v>540</v>
      </c>
      <c r="M97" s="45"/>
      <c r="N97" s="45"/>
      <c r="O97" s="45"/>
    </row>
    <row r="98" spans="1:15" ht="21" customHeight="1" x14ac:dyDescent="0.3">
      <c r="A98" s="170"/>
      <c r="B98" s="124" t="s">
        <v>413</v>
      </c>
      <c r="C98" s="36">
        <v>38.938000000000002</v>
      </c>
      <c r="D98" s="36">
        <v>3.1798999999999999</v>
      </c>
      <c r="E98" s="36">
        <v>0</v>
      </c>
      <c r="F98" s="36">
        <v>50</v>
      </c>
      <c r="G98" s="36">
        <v>1</v>
      </c>
      <c r="H98" s="36">
        <v>0</v>
      </c>
      <c r="I98" s="36">
        <v>1</v>
      </c>
      <c r="J98" s="36">
        <v>0</v>
      </c>
      <c r="K98" s="37">
        <v>10</v>
      </c>
      <c r="M98" s="45"/>
      <c r="N98" s="45"/>
      <c r="O98" s="45"/>
    </row>
    <row r="99" spans="1:15" ht="21" customHeight="1" x14ac:dyDescent="0.3">
      <c r="A99" s="170"/>
      <c r="B99" s="124" t="s">
        <v>394</v>
      </c>
      <c r="C99" s="36">
        <v>0</v>
      </c>
      <c r="D99" s="36">
        <v>0</v>
      </c>
      <c r="E99" s="36">
        <v>0</v>
      </c>
      <c r="F99" s="36">
        <v>1</v>
      </c>
      <c r="G99" s="36">
        <v>1</v>
      </c>
      <c r="H99" s="36">
        <v>0</v>
      </c>
      <c r="I99" s="36">
        <v>1</v>
      </c>
      <c r="J99" s="36">
        <v>0</v>
      </c>
      <c r="K99" s="37" t="s">
        <v>540</v>
      </c>
      <c r="M99" s="45"/>
      <c r="N99" s="45"/>
      <c r="O99" s="45"/>
    </row>
    <row r="100" spans="1:15" ht="21" customHeight="1" x14ac:dyDescent="0.3">
      <c r="A100" s="170"/>
      <c r="B100" s="124" t="s">
        <v>395</v>
      </c>
      <c r="C100" s="36">
        <v>0</v>
      </c>
      <c r="D100" s="36">
        <v>0</v>
      </c>
      <c r="E100" s="36">
        <v>0</v>
      </c>
      <c r="F100" s="36">
        <v>1</v>
      </c>
      <c r="G100" s="36">
        <v>1</v>
      </c>
      <c r="H100" s="36">
        <v>0</v>
      </c>
      <c r="I100" s="36">
        <v>1</v>
      </c>
      <c r="J100" s="36">
        <v>0</v>
      </c>
      <c r="K100" s="37" t="s">
        <v>540</v>
      </c>
      <c r="M100" s="45"/>
      <c r="N100" s="45"/>
      <c r="O100" s="45"/>
    </row>
    <row r="101" spans="1:15" ht="21" customHeight="1" x14ac:dyDescent="0.3">
      <c r="A101" s="170"/>
      <c r="B101" s="124" t="s">
        <v>414</v>
      </c>
      <c r="C101" s="36">
        <v>0</v>
      </c>
      <c r="D101" s="36">
        <v>0</v>
      </c>
      <c r="E101" s="36">
        <v>0</v>
      </c>
      <c r="F101" s="36">
        <v>1</v>
      </c>
      <c r="G101" s="36">
        <v>1</v>
      </c>
      <c r="H101" s="36">
        <v>0</v>
      </c>
      <c r="I101" s="36">
        <v>1</v>
      </c>
      <c r="J101" s="36">
        <v>3699</v>
      </c>
      <c r="K101" s="37">
        <v>3700</v>
      </c>
      <c r="M101" s="45"/>
      <c r="N101" s="45"/>
      <c r="O101" s="45"/>
    </row>
    <row r="102" spans="1:15" ht="21" customHeight="1" x14ac:dyDescent="0.3">
      <c r="A102" s="170"/>
      <c r="B102" s="124" t="s">
        <v>396</v>
      </c>
      <c r="C102" s="36">
        <v>58.8</v>
      </c>
      <c r="D102" s="36">
        <v>0</v>
      </c>
      <c r="E102" s="36">
        <v>8.33</v>
      </c>
      <c r="F102" s="36">
        <v>50</v>
      </c>
      <c r="G102" s="36">
        <v>1</v>
      </c>
      <c r="H102" s="36">
        <v>0</v>
      </c>
      <c r="I102" s="36">
        <v>1</v>
      </c>
      <c r="J102" s="36">
        <v>184</v>
      </c>
      <c r="K102" s="37">
        <v>1984</v>
      </c>
      <c r="M102" s="45"/>
      <c r="N102" s="45"/>
      <c r="O102" s="45"/>
    </row>
    <row r="103" spans="1:15" ht="21" customHeight="1" x14ac:dyDescent="0.3">
      <c r="A103" s="170"/>
      <c r="B103" s="124" t="s">
        <v>397</v>
      </c>
      <c r="C103" s="36">
        <v>18.971813839999999</v>
      </c>
      <c r="D103" s="36">
        <v>0.132802697</v>
      </c>
      <c r="E103" s="36">
        <v>0</v>
      </c>
      <c r="F103" s="36">
        <v>25</v>
      </c>
      <c r="G103" s="36">
        <v>1</v>
      </c>
      <c r="H103" s="36">
        <v>0</v>
      </c>
      <c r="I103" s="36">
        <v>1</v>
      </c>
      <c r="J103" s="36">
        <v>0</v>
      </c>
      <c r="K103" s="37" t="s">
        <v>540</v>
      </c>
      <c r="M103" s="45"/>
      <c r="N103" s="45"/>
      <c r="O103" s="45"/>
    </row>
    <row r="104" spans="1:15" ht="21" customHeight="1" x14ac:dyDescent="0.3">
      <c r="A104" s="170"/>
      <c r="B104" s="124" t="s">
        <v>399</v>
      </c>
      <c r="C104" s="36">
        <v>18.971813839999999</v>
      </c>
      <c r="D104" s="36">
        <v>0.132802697</v>
      </c>
      <c r="E104" s="36">
        <v>0</v>
      </c>
      <c r="F104" s="36">
        <v>25</v>
      </c>
      <c r="G104" s="36">
        <v>1</v>
      </c>
      <c r="H104" s="36">
        <v>0</v>
      </c>
      <c r="I104" s="36">
        <v>1</v>
      </c>
      <c r="J104" s="36">
        <v>0</v>
      </c>
      <c r="K104" s="37" t="s">
        <v>540</v>
      </c>
      <c r="M104" s="45"/>
      <c r="N104" s="45"/>
      <c r="O104" s="45"/>
    </row>
    <row r="105" spans="1:15" ht="21" customHeight="1" x14ac:dyDescent="0.3">
      <c r="A105" s="170"/>
      <c r="B105" s="124" t="s">
        <v>400</v>
      </c>
      <c r="C105" s="36">
        <v>18.971813839999999</v>
      </c>
      <c r="D105" s="36">
        <v>0.132802697</v>
      </c>
      <c r="E105" s="36">
        <v>0</v>
      </c>
      <c r="F105" s="36">
        <v>25</v>
      </c>
      <c r="G105" s="36">
        <v>1</v>
      </c>
      <c r="H105" s="36">
        <v>0</v>
      </c>
      <c r="I105" s="36">
        <v>1</v>
      </c>
      <c r="J105" s="36">
        <v>0</v>
      </c>
      <c r="K105" s="37" t="s">
        <v>540</v>
      </c>
      <c r="M105" s="45"/>
      <c r="N105" s="45"/>
      <c r="O105" s="45"/>
    </row>
    <row r="106" spans="1:15" ht="21" customHeight="1" x14ac:dyDescent="0.3">
      <c r="A106" s="170"/>
      <c r="B106" s="124" t="s">
        <v>401</v>
      </c>
      <c r="C106" s="36">
        <v>18.971813839999999</v>
      </c>
      <c r="D106" s="36">
        <v>0.132802697</v>
      </c>
      <c r="E106" s="36">
        <v>0</v>
      </c>
      <c r="F106" s="36">
        <v>25</v>
      </c>
      <c r="G106" s="36">
        <v>1</v>
      </c>
      <c r="H106" s="36">
        <v>0</v>
      </c>
      <c r="I106" s="36">
        <v>1</v>
      </c>
      <c r="J106" s="36">
        <v>0</v>
      </c>
      <c r="K106" s="37" t="s">
        <v>540</v>
      </c>
      <c r="M106" s="45"/>
      <c r="N106" s="45"/>
      <c r="O106" s="45"/>
    </row>
    <row r="107" spans="1:15" ht="21" customHeight="1" x14ac:dyDescent="0.3">
      <c r="A107" s="170"/>
      <c r="B107" s="124" t="s">
        <v>402</v>
      </c>
      <c r="C107" s="36">
        <v>18.971813839999999</v>
      </c>
      <c r="D107" s="36">
        <v>0.132802697</v>
      </c>
      <c r="E107" s="36">
        <v>0</v>
      </c>
      <c r="F107" s="36">
        <v>25</v>
      </c>
      <c r="G107" s="36">
        <v>1</v>
      </c>
      <c r="H107" s="36">
        <v>0</v>
      </c>
      <c r="I107" s="36">
        <v>1</v>
      </c>
      <c r="J107" s="36">
        <v>0</v>
      </c>
      <c r="K107" s="37" t="s">
        <v>540</v>
      </c>
      <c r="M107" s="45"/>
      <c r="N107" s="45"/>
      <c r="O107" s="45"/>
    </row>
    <row r="108" spans="1:15" ht="21" customHeight="1" x14ac:dyDescent="0.3">
      <c r="A108" s="170"/>
      <c r="B108" s="124" t="s">
        <v>415</v>
      </c>
      <c r="C108" s="36">
        <v>18.971813839999999</v>
      </c>
      <c r="D108" s="36">
        <v>0.132802697</v>
      </c>
      <c r="E108" s="36">
        <v>0</v>
      </c>
      <c r="F108" s="36">
        <v>25</v>
      </c>
      <c r="G108" s="36">
        <v>1</v>
      </c>
      <c r="H108" s="36">
        <v>0</v>
      </c>
      <c r="I108" s="36">
        <v>1</v>
      </c>
      <c r="J108" s="36">
        <v>0</v>
      </c>
      <c r="K108" s="37" t="s">
        <v>540</v>
      </c>
      <c r="M108" s="45"/>
      <c r="N108" s="45"/>
      <c r="O108" s="45"/>
    </row>
    <row r="109" spans="1:15" ht="21" customHeight="1" x14ac:dyDescent="0.3">
      <c r="A109" s="170"/>
      <c r="B109" s="124" t="s">
        <v>416</v>
      </c>
      <c r="C109" s="36">
        <v>18.971813839999999</v>
      </c>
      <c r="D109" s="36">
        <v>0.132802697</v>
      </c>
      <c r="E109" s="36">
        <v>0</v>
      </c>
      <c r="F109" s="36">
        <v>25</v>
      </c>
      <c r="G109" s="36">
        <v>1</v>
      </c>
      <c r="H109" s="36">
        <v>0</v>
      </c>
      <c r="I109" s="36">
        <v>1</v>
      </c>
      <c r="J109" s="36">
        <v>0</v>
      </c>
      <c r="K109" s="37" t="s">
        <v>540</v>
      </c>
      <c r="M109" s="45"/>
      <c r="N109" s="45"/>
      <c r="O109" s="45"/>
    </row>
    <row r="110" spans="1:15" ht="21" customHeight="1" x14ac:dyDescent="0.3">
      <c r="A110" s="170"/>
      <c r="B110" s="124" t="s">
        <v>403</v>
      </c>
      <c r="C110" s="36">
        <v>18.971813839999999</v>
      </c>
      <c r="D110" s="36">
        <v>0.132802697</v>
      </c>
      <c r="E110" s="36">
        <v>0</v>
      </c>
      <c r="F110" s="36">
        <v>25</v>
      </c>
      <c r="G110" s="36">
        <v>1</v>
      </c>
      <c r="H110" s="36">
        <v>0</v>
      </c>
      <c r="I110" s="36">
        <v>1</v>
      </c>
      <c r="J110" s="36">
        <v>0</v>
      </c>
      <c r="K110" s="37" t="s">
        <v>540</v>
      </c>
      <c r="M110" s="45"/>
      <c r="N110" s="45"/>
      <c r="O110" s="45"/>
    </row>
    <row r="111" spans="1:15" ht="21" customHeight="1" x14ac:dyDescent="0.3">
      <c r="A111" s="170"/>
      <c r="B111" s="124" t="s">
        <v>404</v>
      </c>
      <c r="C111" s="36">
        <v>18.971813839999999</v>
      </c>
      <c r="D111" s="36">
        <v>0.132802697</v>
      </c>
      <c r="E111" s="36">
        <v>0</v>
      </c>
      <c r="F111" s="36">
        <v>25</v>
      </c>
      <c r="G111" s="36">
        <v>1</v>
      </c>
      <c r="H111" s="36">
        <v>0</v>
      </c>
      <c r="I111" s="36">
        <v>1</v>
      </c>
      <c r="J111" s="36">
        <v>0</v>
      </c>
      <c r="K111" s="37" t="s">
        <v>540</v>
      </c>
      <c r="M111" s="45"/>
      <c r="N111" s="45"/>
      <c r="O111" s="45"/>
    </row>
    <row r="112" spans="1:15" ht="21" customHeight="1" x14ac:dyDescent="0.3">
      <c r="A112" s="170"/>
      <c r="B112" s="124" t="s">
        <v>405</v>
      </c>
      <c r="C112" s="36">
        <v>18.971813839999999</v>
      </c>
      <c r="D112" s="36">
        <v>0.132802697</v>
      </c>
      <c r="E112" s="36">
        <v>0</v>
      </c>
      <c r="F112" s="36">
        <v>25</v>
      </c>
      <c r="G112" s="36">
        <v>1</v>
      </c>
      <c r="H112" s="36">
        <v>0</v>
      </c>
      <c r="I112" s="36">
        <v>1</v>
      </c>
      <c r="J112" s="36">
        <v>0</v>
      </c>
      <c r="K112" s="37" t="s">
        <v>540</v>
      </c>
      <c r="M112" s="45"/>
      <c r="N112" s="45"/>
      <c r="O112" s="45"/>
    </row>
    <row r="113" spans="1:15" ht="21" customHeight="1" x14ac:dyDescent="0.3">
      <c r="A113" s="170"/>
      <c r="B113" s="124" t="s">
        <v>406</v>
      </c>
      <c r="C113" s="36">
        <v>3</v>
      </c>
      <c r="D113" s="36">
        <v>8.6E-3</v>
      </c>
      <c r="E113" s="36">
        <v>0</v>
      </c>
      <c r="F113" s="36">
        <v>40</v>
      </c>
      <c r="G113" s="36">
        <v>1</v>
      </c>
      <c r="H113" s="36">
        <v>0</v>
      </c>
      <c r="I113" s="36">
        <v>1</v>
      </c>
      <c r="J113" s="36">
        <v>0</v>
      </c>
      <c r="K113" s="37" t="s">
        <v>540</v>
      </c>
      <c r="M113" s="45"/>
      <c r="N113" s="45"/>
      <c r="O113" s="45"/>
    </row>
    <row r="114" spans="1:15" ht="21" customHeight="1" x14ac:dyDescent="0.3">
      <c r="A114" s="170"/>
      <c r="B114" s="124" t="s">
        <v>407</v>
      </c>
      <c r="C114" s="36">
        <v>0.54</v>
      </c>
      <c r="D114" s="36">
        <v>3.0000000000000001E-3</v>
      </c>
      <c r="E114" s="36">
        <v>0</v>
      </c>
      <c r="F114" s="36">
        <v>25</v>
      </c>
      <c r="G114" s="36">
        <v>1</v>
      </c>
      <c r="H114" s="36">
        <v>0</v>
      </c>
      <c r="I114" s="36">
        <v>1</v>
      </c>
      <c r="J114" s="36">
        <v>0</v>
      </c>
      <c r="K114" s="37" t="s">
        <v>540</v>
      </c>
      <c r="M114" s="45"/>
      <c r="N114" s="45"/>
      <c r="O114" s="45"/>
    </row>
    <row r="115" spans="1:15" ht="21" customHeight="1" x14ac:dyDescent="0.3">
      <c r="A115" s="170"/>
      <c r="B115" s="124" t="s">
        <v>417</v>
      </c>
      <c r="C115" s="36">
        <v>28.03</v>
      </c>
      <c r="D115" s="36">
        <v>0.28000000000000003</v>
      </c>
      <c r="E115" s="36">
        <v>0</v>
      </c>
      <c r="F115" s="36">
        <v>25</v>
      </c>
      <c r="G115" s="36">
        <v>1</v>
      </c>
      <c r="H115" s="36">
        <v>0</v>
      </c>
      <c r="I115" s="36">
        <v>1</v>
      </c>
      <c r="J115" s="36">
        <v>0</v>
      </c>
      <c r="K115" s="37" t="s">
        <v>540</v>
      </c>
      <c r="M115" s="45"/>
      <c r="N115" s="45"/>
      <c r="O115" s="45"/>
    </row>
    <row r="116" spans="1:15" ht="15.6" x14ac:dyDescent="0.3">
      <c r="A116" s="170"/>
      <c r="B116" s="124" t="s">
        <v>418</v>
      </c>
      <c r="C116" s="36">
        <v>5.1158000000000002E-2</v>
      </c>
      <c r="D116" s="36">
        <v>1.309164E-3</v>
      </c>
      <c r="E116" s="36">
        <v>0</v>
      </c>
      <c r="F116" s="36">
        <v>30</v>
      </c>
      <c r="G116" s="36">
        <v>1</v>
      </c>
      <c r="H116" s="36">
        <v>0</v>
      </c>
      <c r="I116" s="36">
        <v>1</v>
      </c>
      <c r="J116" s="36">
        <v>0</v>
      </c>
      <c r="K116" s="37" t="s">
        <v>540</v>
      </c>
      <c r="L116" s="1"/>
      <c r="M116" s="45"/>
      <c r="N116" s="45"/>
      <c r="O116" s="45"/>
    </row>
    <row r="117" spans="1:15" ht="15.6" x14ac:dyDescent="0.3">
      <c r="A117" s="170"/>
      <c r="B117" s="124" t="s">
        <v>419</v>
      </c>
      <c r="C117" s="36">
        <v>6.19</v>
      </c>
      <c r="D117" s="36">
        <v>0.03</v>
      </c>
      <c r="E117" s="36">
        <v>0</v>
      </c>
      <c r="F117" s="36">
        <v>20</v>
      </c>
      <c r="G117" s="36">
        <v>1</v>
      </c>
      <c r="H117" s="36">
        <v>0</v>
      </c>
      <c r="I117" s="36">
        <v>1</v>
      </c>
      <c r="J117" s="36">
        <v>0</v>
      </c>
      <c r="K117" s="37" t="s">
        <v>540</v>
      </c>
      <c r="L117" s="1"/>
      <c r="M117" s="45"/>
      <c r="N117" s="45"/>
      <c r="O117" s="45"/>
    </row>
    <row r="118" spans="1:15" ht="15.6" x14ac:dyDescent="0.3">
      <c r="A118" s="170"/>
      <c r="B118" s="124" t="s">
        <v>420</v>
      </c>
      <c r="C118" s="36">
        <v>49.5</v>
      </c>
      <c r="D118" s="36">
        <v>0.495</v>
      </c>
      <c r="E118" s="36">
        <v>0</v>
      </c>
      <c r="F118" s="36">
        <v>20</v>
      </c>
      <c r="G118" s="36">
        <v>1</v>
      </c>
      <c r="H118" s="36">
        <v>0</v>
      </c>
      <c r="I118" s="36">
        <v>1</v>
      </c>
      <c r="J118" s="36">
        <v>0</v>
      </c>
      <c r="K118" s="37" t="s">
        <v>540</v>
      </c>
      <c r="L118" s="1"/>
      <c r="M118" s="45"/>
      <c r="N118" s="45"/>
      <c r="O118" s="45"/>
    </row>
    <row r="119" spans="1:15" ht="15.6" x14ac:dyDescent="0.3">
      <c r="A119" s="170"/>
      <c r="B119" s="124" t="s">
        <v>421</v>
      </c>
      <c r="C119" s="36">
        <v>6.3499999999999997E-3</v>
      </c>
      <c r="D119" s="36">
        <v>3.97E-4</v>
      </c>
      <c r="E119" s="36">
        <v>0</v>
      </c>
      <c r="F119" s="36">
        <v>20</v>
      </c>
      <c r="G119" s="36">
        <v>1</v>
      </c>
      <c r="H119" s="36">
        <v>0</v>
      </c>
      <c r="I119" s="36">
        <v>1</v>
      </c>
      <c r="J119" s="36">
        <v>0</v>
      </c>
      <c r="K119" s="37" t="s">
        <v>540</v>
      </c>
      <c r="L119" s="1"/>
      <c r="M119" s="45"/>
      <c r="N119" s="45"/>
      <c r="O119" s="45"/>
    </row>
    <row r="120" spans="1:15" ht="15.6" x14ac:dyDescent="0.3">
      <c r="A120" s="170"/>
      <c r="B120" s="124" t="s">
        <v>422</v>
      </c>
      <c r="C120" s="36">
        <v>36.956800000000001</v>
      </c>
      <c r="D120" s="36">
        <v>0.3695</v>
      </c>
      <c r="E120" s="36">
        <v>0</v>
      </c>
      <c r="F120" s="36">
        <v>25</v>
      </c>
      <c r="G120" s="36">
        <v>1</v>
      </c>
      <c r="H120" s="36">
        <v>0</v>
      </c>
      <c r="I120" s="36">
        <v>1</v>
      </c>
      <c r="J120" s="36">
        <v>0</v>
      </c>
      <c r="K120" s="37" t="s">
        <v>540</v>
      </c>
      <c r="L120" s="1"/>
      <c r="M120" s="45"/>
      <c r="N120" s="45"/>
      <c r="O120" s="45"/>
    </row>
    <row r="121" spans="1:15" ht="15.6" x14ac:dyDescent="0.3">
      <c r="A121" s="170"/>
      <c r="B121" s="124" t="s">
        <v>423</v>
      </c>
      <c r="C121" s="36">
        <v>19.099</v>
      </c>
      <c r="D121" s="36">
        <v>0.19089999999999999</v>
      </c>
      <c r="E121" s="36">
        <v>0</v>
      </c>
      <c r="F121" s="36">
        <v>25</v>
      </c>
      <c r="G121" s="36">
        <v>1</v>
      </c>
      <c r="H121" s="36">
        <v>0</v>
      </c>
      <c r="I121" s="36">
        <v>1</v>
      </c>
      <c r="J121" s="36">
        <v>0</v>
      </c>
      <c r="K121" s="37" t="s">
        <v>540</v>
      </c>
      <c r="M121" s="45"/>
      <c r="N121" s="45"/>
      <c r="O121" s="45"/>
    </row>
    <row r="122" spans="1:15" ht="15.6" x14ac:dyDescent="0.3">
      <c r="A122" s="170"/>
      <c r="B122" s="131" t="s">
        <v>424</v>
      </c>
      <c r="C122" s="49">
        <v>25</v>
      </c>
      <c r="D122" s="49">
        <v>0.3</v>
      </c>
      <c r="E122" s="49">
        <v>0</v>
      </c>
      <c r="F122" s="49">
        <v>20</v>
      </c>
      <c r="G122" s="49">
        <v>1</v>
      </c>
      <c r="H122" s="49">
        <v>0</v>
      </c>
      <c r="I122" s="49">
        <v>1</v>
      </c>
      <c r="J122" s="50">
        <v>0</v>
      </c>
      <c r="K122" s="51" t="s">
        <v>540</v>
      </c>
      <c r="M122" s="45"/>
      <c r="N122" s="45"/>
      <c r="O122" s="45"/>
    </row>
    <row r="123" spans="1:15" ht="15.6" x14ac:dyDescent="0.3">
      <c r="M123" s="45"/>
      <c r="N123" s="45"/>
      <c r="O123" s="45"/>
    </row>
    <row r="124" spans="1:15" ht="15.6" x14ac:dyDescent="0.3">
      <c r="M124" s="45"/>
      <c r="N124" s="45"/>
      <c r="O124" s="45"/>
    </row>
    <row r="125" spans="1:15" ht="15.6" x14ac:dyDescent="0.3">
      <c r="M125" s="45"/>
      <c r="N125" s="45"/>
      <c r="O125" s="45"/>
    </row>
    <row r="126" spans="1:15" ht="15.6" x14ac:dyDescent="0.3">
      <c r="M126" s="45"/>
      <c r="N126" s="45"/>
      <c r="O126" s="45"/>
    </row>
    <row r="127" spans="1:15" ht="15.6" x14ac:dyDescent="0.3">
      <c r="M127" s="45"/>
      <c r="N127" s="45"/>
      <c r="O127" s="45"/>
    </row>
    <row r="128" spans="1:15" ht="15.6" x14ac:dyDescent="0.3">
      <c r="M128" s="45"/>
      <c r="N128" s="45"/>
      <c r="O128" s="45"/>
    </row>
    <row r="129" spans="1:28" ht="15.6" x14ac:dyDescent="0.3">
      <c r="M129" s="45"/>
      <c r="N129" s="45"/>
      <c r="O129" s="45"/>
    </row>
    <row r="130" spans="1:28" ht="15.6" x14ac:dyDescent="0.3">
      <c r="M130" s="45"/>
      <c r="N130" s="45"/>
      <c r="O130" s="45"/>
    </row>
    <row r="131" spans="1:28" ht="15.6" x14ac:dyDescent="0.3">
      <c r="M131" s="45"/>
      <c r="N131" s="45"/>
      <c r="O131" s="45"/>
    </row>
    <row r="132" spans="1:28" ht="15.6" x14ac:dyDescent="0.3">
      <c r="M132" s="45"/>
      <c r="N132" s="45"/>
      <c r="O132" s="45"/>
    </row>
    <row r="133" spans="1:28" ht="21" x14ac:dyDescent="0.4">
      <c r="A133" s="57" t="s">
        <v>76</v>
      </c>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row>
    <row r="134" spans="1:28" ht="15.6" x14ac:dyDescent="0.3">
      <c r="A134" s="62"/>
      <c r="B134" s="43"/>
      <c r="C134" s="132"/>
      <c r="D134" s="64"/>
      <c r="E134" s="64"/>
      <c r="F134" s="64"/>
      <c r="M134" s="45"/>
      <c r="N134" s="45"/>
      <c r="O134" s="45"/>
    </row>
    <row r="135" spans="1:28" ht="15.6" x14ac:dyDescent="0.3">
      <c r="A135" s="133" t="s">
        <v>425</v>
      </c>
      <c r="B135" s="43"/>
      <c r="C135" s="132"/>
      <c r="D135" s="64"/>
      <c r="E135" s="64"/>
      <c r="F135" s="64"/>
      <c r="M135" s="45"/>
      <c r="N135" s="45"/>
      <c r="O135" s="45"/>
    </row>
    <row r="136" spans="1:28" ht="15.6" x14ac:dyDescent="0.3">
      <c r="A136" s="1" t="s">
        <v>113</v>
      </c>
      <c r="B136" s="43"/>
      <c r="C136" s="132"/>
      <c r="D136" s="64"/>
      <c r="E136" s="64"/>
      <c r="F136" s="64"/>
      <c r="M136" s="45"/>
      <c r="N136" s="45"/>
      <c r="O136" s="45"/>
    </row>
    <row r="137" spans="1:28" ht="15.6" x14ac:dyDescent="0.3">
      <c r="A137" s="62"/>
      <c r="B137" s="43"/>
      <c r="C137" s="132"/>
      <c r="D137" s="64"/>
      <c r="E137" s="64"/>
      <c r="F137" s="64"/>
      <c r="M137" s="45"/>
      <c r="N137" s="45"/>
      <c r="O137" s="45"/>
    </row>
    <row r="138" spans="1:28" ht="15.6" x14ac:dyDescent="0.3">
      <c r="A138" s="62" t="s">
        <v>426</v>
      </c>
      <c r="B138" s="62" t="s">
        <v>427</v>
      </c>
      <c r="C138" s="62" t="s">
        <v>115</v>
      </c>
      <c r="D138" s="134" t="s">
        <v>81</v>
      </c>
      <c r="E138" s="64"/>
      <c r="F138" s="64"/>
      <c r="M138" s="45"/>
      <c r="N138" s="45"/>
      <c r="O138" s="45"/>
    </row>
    <row r="139" spans="1:28" ht="15.6" x14ac:dyDescent="0.3">
      <c r="A139" s="135" t="s">
        <v>140</v>
      </c>
      <c r="B139" s="1">
        <v>707880000</v>
      </c>
      <c r="C139" s="135" t="s">
        <v>428</v>
      </c>
      <c r="D139" s="64" t="s">
        <v>429</v>
      </c>
      <c r="E139" s="64"/>
      <c r="F139" s="64"/>
      <c r="M139" s="45"/>
      <c r="N139" s="45"/>
      <c r="O139" s="45"/>
    </row>
    <row r="140" spans="1:28" ht="15.6" x14ac:dyDescent="0.3">
      <c r="A140" s="135" t="s">
        <v>255</v>
      </c>
      <c r="B140" s="1">
        <v>73514000</v>
      </c>
      <c r="C140" s="135" t="s">
        <v>430</v>
      </c>
      <c r="D140" s="64" t="s">
        <v>431</v>
      </c>
      <c r="E140" s="64"/>
      <c r="F140" s="64"/>
      <c r="M140" s="45"/>
      <c r="N140" s="45"/>
      <c r="O140" s="45"/>
    </row>
    <row r="141" spans="1:28" ht="15.6" x14ac:dyDescent="0.3">
      <c r="A141" s="135" t="s">
        <v>255</v>
      </c>
      <c r="B141" s="1">
        <f>73514000/0.4</f>
        <v>183785000</v>
      </c>
      <c r="C141" s="135" t="s">
        <v>428</v>
      </c>
      <c r="E141" s="64"/>
      <c r="F141" s="64"/>
      <c r="M141" s="45"/>
      <c r="N141" s="45"/>
      <c r="O141" s="45"/>
    </row>
    <row r="142" spans="1:28" ht="15.6" x14ac:dyDescent="0.3">
      <c r="A142" s="135" t="s">
        <v>116</v>
      </c>
      <c r="B142" s="1">
        <v>165800000</v>
      </c>
      <c r="C142" s="135" t="s">
        <v>430</v>
      </c>
      <c r="D142" s="64" t="s">
        <v>432</v>
      </c>
      <c r="E142" s="64"/>
      <c r="F142" s="64"/>
      <c r="M142" s="45"/>
      <c r="N142" s="45"/>
      <c r="O142" s="45"/>
    </row>
    <row r="143" spans="1:28" ht="15.6" x14ac:dyDescent="0.3">
      <c r="A143" s="135" t="s">
        <v>116</v>
      </c>
      <c r="B143" s="1">
        <f>B142/0.5</f>
        <v>331600000</v>
      </c>
      <c r="C143" s="135" t="s">
        <v>428</v>
      </c>
      <c r="D143" s="64"/>
      <c r="E143" s="64"/>
      <c r="F143" s="64"/>
      <c r="M143" s="45"/>
      <c r="N143" s="45"/>
      <c r="O143" s="45"/>
    </row>
    <row r="144" spans="1:28" ht="15.6" x14ac:dyDescent="0.3">
      <c r="A144" s="135" t="s">
        <v>28</v>
      </c>
      <c r="B144" s="1">
        <v>6244.3</v>
      </c>
      <c r="C144" s="135" t="s">
        <v>430</v>
      </c>
      <c r="D144" s="64" t="s">
        <v>433</v>
      </c>
      <c r="E144" s="64"/>
      <c r="F144" s="64"/>
      <c r="M144" s="45"/>
      <c r="N144" s="45"/>
      <c r="O144" s="45"/>
    </row>
    <row r="145" spans="1:15" ht="15.6" x14ac:dyDescent="0.3">
      <c r="A145" s="135" t="s">
        <v>28</v>
      </c>
      <c r="B145" s="1">
        <f>B144/(3*0.000001)</f>
        <v>2081433333.3333333</v>
      </c>
      <c r="C145" s="135" t="s">
        <v>428</v>
      </c>
      <c r="D145" s="64"/>
      <c r="M145" s="45"/>
      <c r="N145" s="45"/>
      <c r="O145" s="45"/>
    </row>
    <row r="146" spans="1:15" ht="15.6" x14ac:dyDescent="0.3">
      <c r="A146" s="135" t="s">
        <v>434</v>
      </c>
      <c r="B146" s="1">
        <v>1245700</v>
      </c>
      <c r="C146" s="135" t="s">
        <v>430</v>
      </c>
      <c r="D146" s="1" t="s">
        <v>435</v>
      </c>
      <c r="M146" s="45"/>
      <c r="N146" s="45"/>
      <c r="O146" s="45"/>
    </row>
    <row r="147" spans="1:15" ht="15.6" x14ac:dyDescent="0.3">
      <c r="A147" s="135" t="s">
        <v>434</v>
      </c>
      <c r="B147" s="1">
        <f>B146/(2*0.001)</f>
        <v>622850000</v>
      </c>
      <c r="C147" s="135" t="s">
        <v>428</v>
      </c>
      <c r="M147" s="45"/>
      <c r="N147" s="45"/>
      <c r="O147" s="45"/>
    </row>
    <row r="148" spans="1:15" ht="15.6" x14ac:dyDescent="0.3">
      <c r="A148" s="135" t="s">
        <v>436</v>
      </c>
      <c r="B148" s="1">
        <v>15456000000</v>
      </c>
      <c r="C148" s="135" t="s">
        <v>430</v>
      </c>
      <c r="D148" s="1" t="s">
        <v>437</v>
      </c>
      <c r="M148" s="45"/>
      <c r="N148" s="45"/>
      <c r="O148" s="45"/>
    </row>
    <row r="149" spans="1:15" ht="15.6" x14ac:dyDescent="0.3">
      <c r="A149" s="135" t="s">
        <v>436</v>
      </c>
      <c r="B149" s="1">
        <f>B148/9.13</f>
        <v>1692880613.362541</v>
      </c>
      <c r="C149" s="135" t="s">
        <v>428</v>
      </c>
      <c r="M149" s="45"/>
      <c r="N149" s="45"/>
      <c r="O149" s="45"/>
    </row>
    <row r="150" spans="1:15" ht="15.6" x14ac:dyDescent="0.3">
      <c r="A150" s="135" t="s">
        <v>438</v>
      </c>
      <c r="B150" s="1">
        <v>4798700000</v>
      </c>
      <c r="C150" s="135" t="s">
        <v>430</v>
      </c>
      <c r="D150" s="1" t="s">
        <v>439</v>
      </c>
      <c r="M150" s="45"/>
      <c r="N150" s="45"/>
      <c r="O150" s="45"/>
    </row>
    <row r="151" spans="1:15" ht="15.6" x14ac:dyDescent="0.3">
      <c r="A151" s="135" t="s">
        <v>438</v>
      </c>
      <c r="B151" s="1" t="e">
        <f>B150/J9</f>
        <v>#DIV/0!</v>
      </c>
      <c r="C151" s="135" t="s">
        <v>428</v>
      </c>
      <c r="M151" s="45"/>
      <c r="N151" s="45"/>
      <c r="O151" s="45"/>
    </row>
    <row r="152" spans="1:15" ht="15.6" x14ac:dyDescent="0.3">
      <c r="A152" s="135" t="s">
        <v>440</v>
      </c>
      <c r="B152" s="1" t="e">
        <f>#REF!</f>
        <v>#REF!</v>
      </c>
      <c r="C152" s="135" t="s">
        <v>430</v>
      </c>
      <c r="D152" s="1" t="s">
        <v>441</v>
      </c>
      <c r="M152" s="45"/>
      <c r="N152" s="45"/>
      <c r="O152" s="45"/>
    </row>
    <row r="153" spans="1:15" ht="15.6" x14ac:dyDescent="0.3">
      <c r="A153" s="135" t="s">
        <v>440</v>
      </c>
      <c r="B153" s="53" t="e">
        <f>B152/(7.554*0.001)</f>
        <v>#REF!</v>
      </c>
      <c r="C153" s="135" t="s">
        <v>428</v>
      </c>
      <c r="D153" s="1" t="s">
        <v>442</v>
      </c>
      <c r="M153" s="45"/>
      <c r="N153" s="45"/>
      <c r="O153" s="45"/>
    </row>
    <row r="154" spans="1:15" ht="15.6" x14ac:dyDescent="0.3">
      <c r="A154" s="135" t="s">
        <v>443</v>
      </c>
      <c r="B154" s="53">
        <v>137110000</v>
      </c>
      <c r="C154" s="135" t="s">
        <v>430</v>
      </c>
      <c r="D154" s="1" t="s">
        <v>444</v>
      </c>
      <c r="M154" s="45"/>
      <c r="N154" s="45"/>
      <c r="O154" s="45"/>
    </row>
    <row r="155" spans="1:15" ht="15.6" x14ac:dyDescent="0.3">
      <c r="A155" s="135" t="s">
        <v>443</v>
      </c>
      <c r="B155" s="53">
        <f>B154/(5.5*0.001)</f>
        <v>24929090909.090912</v>
      </c>
      <c r="C155" s="135" t="s">
        <v>428</v>
      </c>
      <c r="M155" s="45"/>
      <c r="N155" s="45"/>
      <c r="O155" s="45"/>
    </row>
    <row r="156" spans="1:15" ht="15.6" x14ac:dyDescent="0.3">
      <c r="A156" s="135" t="s">
        <v>445</v>
      </c>
      <c r="B156" s="1" t="e">
        <f>#REF!</f>
        <v>#REF!</v>
      </c>
      <c r="C156" s="135" t="s">
        <v>430</v>
      </c>
      <c r="D156" s="1" t="s">
        <v>446</v>
      </c>
      <c r="M156" s="45"/>
      <c r="N156" s="45"/>
      <c r="O156" s="45"/>
    </row>
    <row r="157" spans="1:15" ht="15.6" x14ac:dyDescent="0.3">
      <c r="A157" s="135" t="s">
        <v>445</v>
      </c>
      <c r="B157" s="53" t="e">
        <f>B156/(7.554*0.001)</f>
        <v>#REF!</v>
      </c>
      <c r="C157" s="135" t="s">
        <v>428</v>
      </c>
      <c r="F157" s="136"/>
      <c r="M157" s="45"/>
      <c r="N157" s="45"/>
      <c r="O157" s="45"/>
    </row>
    <row r="158" spans="1:15" ht="15.6" x14ac:dyDescent="0.3">
      <c r="A158" s="135" t="s">
        <v>447</v>
      </c>
      <c r="B158" s="1" t="e">
        <f>#REF!</f>
        <v>#REF!</v>
      </c>
      <c r="C158" s="135" t="s">
        <v>430</v>
      </c>
      <c r="D158" s="1" t="s">
        <v>448</v>
      </c>
      <c r="F158" s="136"/>
      <c r="M158" s="45"/>
      <c r="N158" s="45"/>
      <c r="O158" s="45"/>
    </row>
    <row r="159" spans="1:15" ht="15.6" x14ac:dyDescent="0.3">
      <c r="A159" s="135" t="s">
        <v>447</v>
      </c>
      <c r="B159" s="1" t="e">
        <f>B158/0.022841</f>
        <v>#REF!</v>
      </c>
      <c r="C159" s="135" t="s">
        <v>449</v>
      </c>
      <c r="F159" s="136"/>
      <c r="M159" s="45"/>
      <c r="N159" s="45"/>
      <c r="O159" s="45"/>
    </row>
    <row r="160" spans="1:15" ht="15.6" x14ac:dyDescent="0.3">
      <c r="A160" s="135" t="s">
        <v>447</v>
      </c>
      <c r="B160" s="1">
        <v>1466.1</v>
      </c>
      <c r="C160" s="135" t="s">
        <v>450</v>
      </c>
      <c r="D160" s="1" t="s">
        <v>451</v>
      </c>
      <c r="M160" s="45"/>
      <c r="N160" s="45"/>
      <c r="O160" s="45"/>
    </row>
    <row r="161" spans="1:15" ht="15.6" x14ac:dyDescent="0.3">
      <c r="A161" s="135" t="s">
        <v>447</v>
      </c>
      <c r="B161" s="1">
        <f>B160*(4200*3)</f>
        <v>18472860</v>
      </c>
      <c r="C161" s="135" t="s">
        <v>430</v>
      </c>
      <c r="D161" s="1" t="s">
        <v>452</v>
      </c>
      <c r="M161" s="45"/>
      <c r="N161" s="45"/>
      <c r="O161" s="45"/>
    </row>
    <row r="162" spans="1:15" ht="15.6" x14ac:dyDescent="0.3">
      <c r="A162" s="135" t="s">
        <v>447</v>
      </c>
      <c r="B162" s="1">
        <f>B161/0.022841</f>
        <v>808758810.91020536</v>
      </c>
      <c r="C162" s="135" t="s">
        <v>449</v>
      </c>
      <c r="M162" s="45"/>
      <c r="N162" s="45"/>
      <c r="O162" s="45"/>
    </row>
    <row r="163" spans="1:15" ht="15.6" x14ac:dyDescent="0.3">
      <c r="A163" s="135" t="s">
        <v>453</v>
      </c>
      <c r="B163" s="1">
        <v>37317.000999999997</v>
      </c>
      <c r="C163" s="135" t="s">
        <v>430</v>
      </c>
      <c r="D163" s="1" t="s">
        <v>454</v>
      </c>
      <c r="M163" s="45"/>
      <c r="N163" s="45"/>
      <c r="O163" s="45"/>
    </row>
    <row r="164" spans="1:15" ht="15.6" x14ac:dyDescent="0.3">
      <c r="A164" s="135" t="s">
        <v>453</v>
      </c>
      <c r="B164" s="1">
        <v>5925.5203000000001</v>
      </c>
      <c r="C164" s="135" t="s">
        <v>430</v>
      </c>
      <c r="D164" s="1" t="s">
        <v>455</v>
      </c>
      <c r="M164" s="45"/>
      <c r="N164" s="45"/>
      <c r="O164" s="45"/>
    </row>
    <row r="165" spans="1:15" ht="15.6" x14ac:dyDescent="0.3">
      <c r="A165" s="135" t="s">
        <v>453</v>
      </c>
      <c r="B165" s="1">
        <v>10301.575000000001</v>
      </c>
      <c r="C165" s="135" t="s">
        <v>430</v>
      </c>
      <c r="D165" s="1" t="s">
        <v>456</v>
      </c>
      <c r="E165" s="60"/>
      <c r="M165" s="45"/>
      <c r="N165" s="45"/>
      <c r="O165" s="45"/>
    </row>
    <row r="166" spans="1:15" ht="15.6" x14ac:dyDescent="0.3">
      <c r="A166" s="135" t="s">
        <v>453</v>
      </c>
      <c r="B166" s="1">
        <f>SUM(B163:B165)/(50*0.000001)</f>
        <v>1070881925.9999999</v>
      </c>
      <c r="C166" s="135" t="s">
        <v>428</v>
      </c>
      <c r="M166" s="45"/>
      <c r="N166" s="45"/>
      <c r="O166" s="45"/>
    </row>
    <row r="167" spans="1:15" ht="15.6" x14ac:dyDescent="0.3">
      <c r="A167" s="135" t="s">
        <v>457</v>
      </c>
      <c r="B167" s="1">
        <v>240890</v>
      </c>
      <c r="C167" s="135" t="s">
        <v>430</v>
      </c>
      <c r="D167" s="1" t="s">
        <v>458</v>
      </c>
      <c r="M167" s="45"/>
      <c r="N167" s="45"/>
      <c r="O167" s="45"/>
    </row>
    <row r="168" spans="1:15" ht="15.6" x14ac:dyDescent="0.3">
      <c r="A168" s="135" t="s">
        <v>457</v>
      </c>
      <c r="B168" s="1">
        <f>B167/(0.005)</f>
        <v>48178000</v>
      </c>
      <c r="C168" s="135" t="s">
        <v>449</v>
      </c>
      <c r="M168" s="45"/>
      <c r="N168" s="45"/>
      <c r="O168" s="45"/>
    </row>
    <row r="169" spans="1:15" ht="15.6" x14ac:dyDescent="0.3">
      <c r="A169" s="135" t="s">
        <v>459</v>
      </c>
      <c r="B169" s="1">
        <v>7.3357000000000001</v>
      </c>
      <c r="C169" s="135" t="s">
        <v>430</v>
      </c>
      <c r="D169" s="1" t="s">
        <v>460</v>
      </c>
      <c r="M169" s="45"/>
      <c r="N169" s="45"/>
      <c r="O169" s="45"/>
    </row>
    <row r="170" spans="1:15" ht="15.6" x14ac:dyDescent="0.3">
      <c r="A170" s="135" t="s">
        <v>459</v>
      </c>
      <c r="B170" s="1">
        <f>B169/(5*0.000001)</f>
        <v>1467140.0000000002</v>
      </c>
      <c r="C170" s="135" t="s">
        <v>449</v>
      </c>
      <c r="M170" s="45"/>
      <c r="N170" s="45"/>
      <c r="O170" s="45"/>
    </row>
    <row r="171" spans="1:15" ht="15.6" x14ac:dyDescent="0.3">
      <c r="A171" s="135" t="s">
        <v>461</v>
      </c>
      <c r="B171" s="1">
        <v>1648.9</v>
      </c>
      <c r="C171" s="135" t="s">
        <v>430</v>
      </c>
      <c r="D171" s="1" t="s">
        <v>462</v>
      </c>
      <c r="M171" s="45"/>
      <c r="N171" s="45"/>
      <c r="O171" s="45"/>
    </row>
    <row r="172" spans="1:15" ht="15.6" x14ac:dyDescent="0.3">
      <c r="A172" s="135" t="s">
        <v>461</v>
      </c>
      <c r="B172" s="1">
        <f>B171/(10*0.000001)</f>
        <v>164890000.00000003</v>
      </c>
      <c r="C172" s="135" t="s">
        <v>449</v>
      </c>
      <c r="M172" s="45"/>
      <c r="N172" s="45"/>
      <c r="O172" s="45"/>
    </row>
    <row r="173" spans="1:15" ht="15.6" x14ac:dyDescent="0.3">
      <c r="A173" s="135" t="s">
        <v>463</v>
      </c>
      <c r="B173" s="1">
        <v>5243.6</v>
      </c>
      <c r="C173" s="135" t="s">
        <v>430</v>
      </c>
      <c r="D173" s="1" t="s">
        <v>464</v>
      </c>
      <c r="M173" s="45"/>
      <c r="N173" s="45"/>
      <c r="O173" s="45"/>
    </row>
    <row r="174" spans="1:15" ht="15.6" x14ac:dyDescent="0.3">
      <c r="A174" s="135" t="s">
        <v>463</v>
      </c>
      <c r="B174" s="1">
        <f>B173/(30*0.000001)</f>
        <v>174786666.66666669</v>
      </c>
      <c r="C174" s="135" t="s">
        <v>449</v>
      </c>
      <c r="M174" s="45"/>
      <c r="N174" s="45"/>
      <c r="O174" s="45"/>
    </row>
    <row r="175" spans="1:15" ht="15.6" x14ac:dyDescent="0.3">
      <c r="A175" s="135" t="s">
        <v>465</v>
      </c>
      <c r="B175" s="1">
        <v>1527.7</v>
      </c>
      <c r="C175" s="135" t="s">
        <v>430</v>
      </c>
      <c r="D175" s="1" t="s">
        <v>466</v>
      </c>
      <c r="M175" s="45"/>
      <c r="N175" s="45"/>
      <c r="O175" s="45"/>
    </row>
    <row r="176" spans="1:15" ht="15.6" x14ac:dyDescent="0.3">
      <c r="A176" s="135" t="s">
        <v>465</v>
      </c>
      <c r="B176" s="1">
        <f>B175/(4*0.000001)</f>
        <v>381925000</v>
      </c>
      <c r="C176" s="135" t="s">
        <v>449</v>
      </c>
      <c r="M176" s="45"/>
      <c r="N176" s="45"/>
      <c r="O176" s="45"/>
    </row>
    <row r="177" spans="1:15" ht="15.6" x14ac:dyDescent="0.3">
      <c r="A177" s="135" t="s">
        <v>467</v>
      </c>
      <c r="B177" s="1">
        <v>104000</v>
      </c>
      <c r="C177" s="135" t="s">
        <v>430</v>
      </c>
      <c r="D177" s="1" t="s">
        <v>468</v>
      </c>
      <c r="M177" s="45"/>
      <c r="N177" s="45"/>
      <c r="O177" s="45"/>
    </row>
    <row r="178" spans="1:15" ht="15.6" x14ac:dyDescent="0.3">
      <c r="A178" s="135" t="s">
        <v>467</v>
      </c>
      <c r="B178" s="1">
        <f>B177/(125*0.000001)</f>
        <v>832000000</v>
      </c>
      <c r="C178" s="135" t="s">
        <v>428</v>
      </c>
      <c r="M178" s="45"/>
      <c r="N178" s="45"/>
      <c r="O178" s="45"/>
    </row>
    <row r="179" spans="1:15" ht="15.6" x14ac:dyDescent="0.3">
      <c r="A179" s="135" t="s">
        <v>467</v>
      </c>
      <c r="B179" s="1" t="e">
        <f>B178*'3.1 layers_in_out'!C52/'3.1 layers_in_out'!O53</f>
        <v>#DIV/0!</v>
      </c>
      <c r="C179" s="135" t="s">
        <v>449</v>
      </c>
      <c r="M179" s="45"/>
      <c r="N179" s="45"/>
      <c r="O179" s="45"/>
    </row>
    <row r="180" spans="1:15" ht="15.6" x14ac:dyDescent="0.3">
      <c r="A180" s="135" t="s">
        <v>469</v>
      </c>
      <c r="B180" s="1">
        <f>0.00000025707</f>
        <v>2.5707000000000001E-7</v>
      </c>
      <c r="C180" s="135" t="s">
        <v>470</v>
      </c>
      <c r="D180" s="1" t="s">
        <v>471</v>
      </c>
      <c r="M180" s="45"/>
      <c r="N180" s="45"/>
      <c r="O180" s="45"/>
    </row>
    <row r="181" spans="1:15" ht="15.6" x14ac:dyDescent="0.3">
      <c r="A181" s="135" t="s">
        <v>472</v>
      </c>
      <c r="B181" s="1">
        <f>1/B180/3.6</f>
        <v>1080553.0702834937</v>
      </c>
      <c r="C181" s="135" t="s">
        <v>473</v>
      </c>
      <c r="M181" s="45"/>
      <c r="N181" s="45"/>
      <c r="O181" s="45"/>
    </row>
    <row r="182" spans="1:15" ht="15.6" x14ac:dyDescent="0.3">
      <c r="A182" s="135" t="s">
        <v>474</v>
      </c>
      <c r="B182" s="1">
        <f>F39</f>
        <v>18</v>
      </c>
      <c r="C182" s="135" t="s">
        <v>475</v>
      </c>
      <c r="M182" s="45"/>
      <c r="N182" s="45"/>
      <c r="O182" s="45"/>
    </row>
    <row r="183" spans="1:15" ht="15.6" x14ac:dyDescent="0.3">
      <c r="A183" s="135" t="s">
        <v>352</v>
      </c>
      <c r="B183" s="7">
        <v>0.113464092900397</v>
      </c>
      <c r="C183" s="135" t="s">
        <v>85</v>
      </c>
      <c r="M183" s="45"/>
      <c r="N183" s="45"/>
      <c r="O183" s="45"/>
    </row>
    <row r="184" spans="1:15" ht="15.6" x14ac:dyDescent="0.3">
      <c r="A184" s="135" t="s">
        <v>476</v>
      </c>
      <c r="B184" s="136">
        <f>B181/(B182*8760*B183)</f>
        <v>60.396398913947259</v>
      </c>
      <c r="C184" s="135" t="s">
        <v>477</v>
      </c>
      <c r="M184" s="45"/>
      <c r="N184" s="45"/>
      <c r="O184" s="45"/>
    </row>
    <row r="185" spans="1:15" ht="15.6" x14ac:dyDescent="0.3">
      <c r="A185" s="135" t="s">
        <v>478</v>
      </c>
      <c r="B185" s="1">
        <v>12025</v>
      </c>
      <c r="C185" s="135" t="s">
        <v>430</v>
      </c>
      <c r="D185" s="1" t="s">
        <v>479</v>
      </c>
      <c r="M185" s="45"/>
      <c r="N185" s="45"/>
      <c r="O185" s="45"/>
    </row>
    <row r="186" spans="1:15" ht="15.6" x14ac:dyDescent="0.3">
      <c r="A186" s="135" t="s">
        <v>478</v>
      </c>
      <c r="B186" s="1">
        <f>B185/(B184*0.000001)</f>
        <v>199101274.5169329</v>
      </c>
      <c r="C186" s="135" t="s">
        <v>449</v>
      </c>
      <c r="M186" s="45"/>
      <c r="N186" s="45"/>
      <c r="O186" s="45"/>
    </row>
    <row r="187" spans="1:15" ht="15.6" x14ac:dyDescent="0.3">
      <c r="A187" s="135" t="s">
        <v>480</v>
      </c>
      <c r="B187" s="1">
        <v>12320</v>
      </c>
      <c r="C187" s="135" t="s">
        <v>430</v>
      </c>
      <c r="D187" s="1" t="s">
        <v>481</v>
      </c>
      <c r="M187" s="45"/>
      <c r="N187" s="45"/>
      <c r="O187" s="45"/>
    </row>
    <row r="188" spans="1:15" ht="15.6" x14ac:dyDescent="0.3">
      <c r="A188" s="135" t="s">
        <v>480</v>
      </c>
      <c r="B188" s="1">
        <f>B187/0.001</f>
        <v>12320000</v>
      </c>
      <c r="C188" s="135" t="s">
        <v>449</v>
      </c>
      <c r="M188" s="45"/>
      <c r="N188" s="45"/>
      <c r="O188" s="45"/>
    </row>
    <row r="189" spans="1:15" ht="15.6" x14ac:dyDescent="0.3">
      <c r="A189" s="135" t="s">
        <v>482</v>
      </c>
      <c r="B189" s="1">
        <v>28865</v>
      </c>
      <c r="C189" s="135" t="s">
        <v>430</v>
      </c>
      <c r="D189" s="1" t="s">
        <v>483</v>
      </c>
      <c r="M189" s="45"/>
      <c r="N189" s="45"/>
      <c r="O189" s="45"/>
    </row>
    <row r="190" spans="1:15" ht="15.6" x14ac:dyDescent="0.3">
      <c r="A190" s="135" t="s">
        <v>482</v>
      </c>
      <c r="B190" s="1">
        <f>B189/0.001</f>
        <v>28865000</v>
      </c>
      <c r="C190" s="135" t="s">
        <v>449</v>
      </c>
      <c r="M190" s="45"/>
      <c r="N190" s="45"/>
      <c r="O190" s="45"/>
    </row>
    <row r="191" spans="1:15" ht="15" customHeight="1" x14ac:dyDescent="0.3">
      <c r="A191" s="52" t="s">
        <v>389</v>
      </c>
      <c r="B191" s="29">
        <v>400</v>
      </c>
      <c r="C191" s="137" t="s">
        <v>484</v>
      </c>
      <c r="D191" s="138" t="s">
        <v>485</v>
      </c>
      <c r="E191" s="29"/>
      <c r="F191" s="171" t="s">
        <v>486</v>
      </c>
      <c r="G191" s="29" t="s">
        <v>487</v>
      </c>
      <c r="M191" s="45"/>
      <c r="N191" s="45"/>
      <c r="O191" s="45"/>
    </row>
    <row r="192" spans="1:15" ht="15.6" x14ac:dyDescent="0.3">
      <c r="A192" s="52" t="s">
        <v>389</v>
      </c>
      <c r="B192" s="29">
        <v>50</v>
      </c>
      <c r="C192" s="137" t="s">
        <v>484</v>
      </c>
      <c r="D192" s="29" t="s">
        <v>488</v>
      </c>
      <c r="E192" s="29"/>
      <c r="F192" s="171"/>
      <c r="M192" s="45"/>
      <c r="N192" s="45"/>
      <c r="O192" s="45"/>
    </row>
    <row r="193" spans="1:15" ht="187.2" x14ac:dyDescent="0.3">
      <c r="A193" s="52" t="s">
        <v>389</v>
      </c>
      <c r="B193" s="29">
        <v>61.3</v>
      </c>
      <c r="C193" s="137" t="s">
        <v>489</v>
      </c>
      <c r="D193" s="139" t="s">
        <v>490</v>
      </c>
      <c r="E193" s="29"/>
      <c r="F193" s="171"/>
      <c r="M193" s="45"/>
      <c r="N193" s="45"/>
      <c r="O193" s="45"/>
    </row>
    <row r="194" spans="1:15" ht="93.6" x14ac:dyDescent="0.3">
      <c r="A194" s="52" t="s">
        <v>389</v>
      </c>
      <c r="B194" s="139">
        <v>15</v>
      </c>
      <c r="C194" s="140" t="s">
        <v>491</v>
      </c>
      <c r="D194" s="139" t="s">
        <v>492</v>
      </c>
      <c r="E194" s="29"/>
      <c r="F194" s="171"/>
      <c r="M194" s="45"/>
      <c r="N194" s="45"/>
      <c r="O194" s="45"/>
    </row>
    <row r="195" spans="1:15" ht="15" customHeight="1" x14ac:dyDescent="0.3">
      <c r="A195" s="52" t="s">
        <v>493</v>
      </c>
      <c r="B195" s="141">
        <v>4.9800000000000004</v>
      </c>
      <c r="C195" s="137" t="s">
        <v>484</v>
      </c>
      <c r="D195" s="139" t="s">
        <v>494</v>
      </c>
      <c r="E195" s="29"/>
      <c r="F195" s="171"/>
      <c r="M195" s="45"/>
      <c r="N195" s="45"/>
      <c r="O195" s="45"/>
    </row>
    <row r="196" spans="1:15" ht="15.6" x14ac:dyDescent="0.3">
      <c r="A196" s="52" t="s">
        <v>493</v>
      </c>
      <c r="B196" s="141">
        <v>0.02</v>
      </c>
      <c r="C196" s="137" t="s">
        <v>484</v>
      </c>
      <c r="D196" s="29" t="s">
        <v>488</v>
      </c>
      <c r="E196" s="29"/>
      <c r="F196" s="171"/>
      <c r="M196" s="45"/>
      <c r="N196" s="45"/>
      <c r="O196" s="45"/>
    </row>
    <row r="197" spans="1:15" ht="15.6" x14ac:dyDescent="0.3">
      <c r="A197" s="52" t="s">
        <v>493</v>
      </c>
      <c r="B197" s="141">
        <v>8.33</v>
      </c>
      <c r="C197" s="137" t="s">
        <v>489</v>
      </c>
      <c r="D197" s="52" t="s">
        <v>495</v>
      </c>
      <c r="E197" s="29"/>
      <c r="F197" s="171"/>
      <c r="M197" s="45"/>
      <c r="N197" s="45"/>
      <c r="O197" s="45"/>
    </row>
    <row r="198" spans="1:15" ht="15.6" x14ac:dyDescent="0.3">
      <c r="A198" s="52" t="s">
        <v>493</v>
      </c>
      <c r="B198" s="141">
        <v>40</v>
      </c>
      <c r="C198" s="140" t="s">
        <v>491</v>
      </c>
      <c r="D198" s="29" t="s">
        <v>496</v>
      </c>
      <c r="E198" s="29"/>
      <c r="F198" s="171"/>
      <c r="M198" s="45"/>
      <c r="N198" s="45"/>
      <c r="O198" s="45"/>
    </row>
    <row r="199" spans="1:15" ht="93.6" x14ac:dyDescent="0.3">
      <c r="A199" s="52" t="s">
        <v>493</v>
      </c>
      <c r="B199" s="141">
        <v>369</v>
      </c>
      <c r="C199" s="140" t="s">
        <v>222</v>
      </c>
      <c r="D199" s="139" t="s">
        <v>497</v>
      </c>
      <c r="E199" s="29"/>
      <c r="F199" s="171"/>
      <c r="M199" s="45"/>
      <c r="N199" s="45"/>
      <c r="O199" s="45"/>
    </row>
    <row r="200" spans="1:15" ht="93.6" x14ac:dyDescent="0.3">
      <c r="A200" s="52" t="s">
        <v>493</v>
      </c>
      <c r="B200" s="141">
        <v>1700</v>
      </c>
      <c r="C200" s="140" t="s">
        <v>222</v>
      </c>
      <c r="D200" s="139" t="s">
        <v>497</v>
      </c>
      <c r="E200" s="29"/>
      <c r="F200" s="171"/>
      <c r="M200" s="45"/>
      <c r="N200" s="45"/>
      <c r="O200" s="45"/>
    </row>
    <row r="201" spans="1:15" ht="15" customHeight="1" x14ac:dyDescent="0.3">
      <c r="A201" s="52" t="s">
        <v>405</v>
      </c>
      <c r="B201" s="139">
        <v>20.260000000000002</v>
      </c>
      <c r="C201" s="137" t="s">
        <v>484</v>
      </c>
      <c r="D201" s="139" t="s">
        <v>348</v>
      </c>
      <c r="F201" s="172" t="s">
        <v>498</v>
      </c>
      <c r="G201" s="172"/>
      <c r="M201" s="45"/>
      <c r="N201" s="45"/>
      <c r="O201" s="45"/>
    </row>
    <row r="202" spans="1:15" ht="15.6" x14ac:dyDescent="0.3">
      <c r="A202" s="52" t="s">
        <v>405</v>
      </c>
      <c r="B202" s="139">
        <v>0</v>
      </c>
      <c r="C202" s="137" t="s">
        <v>484</v>
      </c>
      <c r="D202" s="139" t="s">
        <v>349</v>
      </c>
      <c r="F202" s="172"/>
      <c r="G202" s="172"/>
      <c r="M202" s="45"/>
      <c r="N202" s="45"/>
      <c r="O202" s="45"/>
    </row>
    <row r="203" spans="1:15" ht="15.6" x14ac:dyDescent="0.3">
      <c r="A203" s="52" t="s">
        <v>406</v>
      </c>
      <c r="B203" s="139">
        <v>10.130000000000001</v>
      </c>
      <c r="C203" s="137" t="s">
        <v>484</v>
      </c>
      <c r="D203" s="139" t="s">
        <v>348</v>
      </c>
      <c r="F203" s="172"/>
      <c r="G203" s="172"/>
      <c r="M203" s="45"/>
      <c r="N203" s="45"/>
      <c r="O203" s="45"/>
    </row>
    <row r="204" spans="1:15" ht="15.6" x14ac:dyDescent="0.3">
      <c r="A204" s="52" t="s">
        <v>406</v>
      </c>
      <c r="B204" s="139">
        <v>0</v>
      </c>
      <c r="C204" s="137" t="s">
        <v>484</v>
      </c>
      <c r="D204" s="139" t="s">
        <v>349</v>
      </c>
      <c r="F204" s="172"/>
      <c r="G204" s="172"/>
      <c r="M204" s="45"/>
      <c r="N204" s="45"/>
      <c r="O204" s="45"/>
    </row>
    <row r="205" spans="1:15" ht="15.6" x14ac:dyDescent="0.3">
      <c r="A205" s="52" t="s">
        <v>407</v>
      </c>
      <c r="B205" s="139">
        <v>3.36</v>
      </c>
      <c r="C205" s="137" t="s">
        <v>484</v>
      </c>
      <c r="D205" s="139" t="s">
        <v>348</v>
      </c>
      <c r="F205" s="172"/>
      <c r="G205" s="172"/>
      <c r="M205" s="45"/>
      <c r="N205" s="45"/>
      <c r="O205" s="45"/>
    </row>
    <row r="206" spans="1:15" ht="15.6" x14ac:dyDescent="0.3">
      <c r="A206" s="52" t="s">
        <v>407</v>
      </c>
      <c r="B206" s="139">
        <v>0</v>
      </c>
      <c r="C206" s="137" t="s">
        <v>484</v>
      </c>
      <c r="D206" s="139" t="s">
        <v>349</v>
      </c>
      <c r="F206" s="172"/>
      <c r="G206" s="172"/>
      <c r="M206" s="45"/>
      <c r="N206" s="45"/>
      <c r="O206" s="45"/>
    </row>
    <row r="207" spans="1:15" ht="15.6" x14ac:dyDescent="0.3">
      <c r="C207" s="140"/>
      <c r="M207" s="45"/>
      <c r="N207" s="45"/>
      <c r="O207" s="45"/>
    </row>
    <row r="208" spans="1:15" ht="15.6" x14ac:dyDescent="0.3">
      <c r="M208" s="45"/>
      <c r="N208" s="45"/>
      <c r="O208" s="45"/>
    </row>
    <row r="209" spans="13:15" ht="15.6" x14ac:dyDescent="0.3">
      <c r="M209" s="45"/>
      <c r="N209" s="45"/>
      <c r="O209" s="45"/>
    </row>
    <row r="210" spans="13:15" ht="15.6" x14ac:dyDescent="0.3">
      <c r="M210" s="45"/>
      <c r="N210" s="45"/>
      <c r="O210" s="45"/>
    </row>
    <row r="211" spans="13:15" ht="15.6" x14ac:dyDescent="0.3">
      <c r="M211" s="45"/>
      <c r="N211" s="45"/>
      <c r="O211" s="45"/>
    </row>
    <row r="212" spans="13:15" ht="15.6" x14ac:dyDescent="0.3">
      <c r="M212" s="45"/>
      <c r="N212" s="45"/>
      <c r="O212" s="45"/>
    </row>
    <row r="213" spans="13:15" ht="15.6" x14ac:dyDescent="0.3">
      <c r="M213" s="45"/>
      <c r="N213" s="45"/>
      <c r="O213" s="45"/>
    </row>
    <row r="214" spans="13:15" ht="15.6" x14ac:dyDescent="0.3">
      <c r="M214" s="45"/>
      <c r="N214" s="45"/>
      <c r="O214" s="45"/>
    </row>
    <row r="215" spans="13:15" ht="15.6" x14ac:dyDescent="0.3">
      <c r="M215" s="45"/>
      <c r="N215" s="45"/>
      <c r="O215" s="45"/>
    </row>
    <row r="216" spans="13:15" ht="15.6" x14ac:dyDescent="0.3">
      <c r="M216" s="45"/>
      <c r="N216" s="45"/>
      <c r="O216" s="45"/>
    </row>
    <row r="217" spans="13:15" ht="15.6" x14ac:dyDescent="0.3">
      <c r="M217" s="45"/>
      <c r="N217" s="45"/>
      <c r="O217" s="45"/>
    </row>
    <row r="218" spans="13:15" ht="15.6" x14ac:dyDescent="0.3">
      <c r="M218" s="45"/>
      <c r="N218" s="45"/>
      <c r="O218" s="45"/>
    </row>
    <row r="219" spans="13:15" ht="15.6" x14ac:dyDescent="0.3">
      <c r="M219" s="45"/>
      <c r="N219" s="45"/>
      <c r="O219" s="45"/>
    </row>
    <row r="220" spans="13:15" ht="15.6" x14ac:dyDescent="0.3">
      <c r="M220" s="45"/>
      <c r="N220" s="45"/>
      <c r="O220" s="45"/>
    </row>
    <row r="221" spans="13:15" ht="15.6" x14ac:dyDescent="0.3">
      <c r="M221" s="45"/>
      <c r="N221" s="45"/>
      <c r="O221" s="45"/>
    </row>
    <row r="222" spans="13:15" ht="15.6" x14ac:dyDescent="0.3">
      <c r="M222" s="45"/>
      <c r="N222" s="45"/>
      <c r="O222" s="45"/>
    </row>
    <row r="223" spans="13:15" ht="15.6" x14ac:dyDescent="0.3">
      <c r="M223" s="45"/>
      <c r="N223" s="45"/>
      <c r="O223" s="45"/>
    </row>
    <row r="224" spans="13:15" ht="15.6" x14ac:dyDescent="0.3">
      <c r="M224" s="45"/>
      <c r="N224" s="45"/>
      <c r="O224" s="45"/>
    </row>
    <row r="225" spans="13:15" ht="15.6" x14ac:dyDescent="0.3">
      <c r="M225" s="45"/>
      <c r="N225" s="45"/>
      <c r="O225" s="45"/>
    </row>
    <row r="226" spans="13:15" ht="15.6" x14ac:dyDescent="0.3">
      <c r="M226" s="45"/>
      <c r="N226" s="45"/>
      <c r="O226" s="45"/>
    </row>
    <row r="227" spans="13:15" ht="15.6" x14ac:dyDescent="0.3">
      <c r="M227" s="45"/>
      <c r="N227" s="45"/>
      <c r="O227" s="45"/>
    </row>
    <row r="228" spans="13:15" ht="15.6" x14ac:dyDescent="0.3">
      <c r="M228" s="45"/>
      <c r="N228" s="45"/>
      <c r="O228" s="45"/>
    </row>
    <row r="229" spans="13:15" ht="15.6" x14ac:dyDescent="0.3">
      <c r="M229" s="45"/>
      <c r="N229" s="45"/>
      <c r="O229" s="45"/>
    </row>
    <row r="230" spans="13:15" ht="15.6" x14ac:dyDescent="0.3">
      <c r="M230" s="45"/>
      <c r="N230" s="45"/>
      <c r="O230" s="45"/>
    </row>
    <row r="231" spans="13:15" ht="15.6" x14ac:dyDescent="0.3">
      <c r="M231" s="45"/>
      <c r="N231" s="45"/>
      <c r="O231" s="45"/>
    </row>
    <row r="232" spans="13:15" ht="15.6" x14ac:dyDescent="0.3">
      <c r="M232" s="45"/>
      <c r="N232" s="45"/>
      <c r="O232" s="45"/>
    </row>
    <row r="233" spans="13:15" ht="15.6" x14ac:dyDescent="0.3">
      <c r="M233" s="45"/>
      <c r="N233" s="45"/>
      <c r="O233" s="45"/>
    </row>
    <row r="234" spans="13:15" ht="15.6" x14ac:dyDescent="0.3">
      <c r="M234" s="45"/>
      <c r="N234" s="45"/>
      <c r="O234" s="45"/>
    </row>
    <row r="235" spans="13:15" ht="15.6" x14ac:dyDescent="0.3">
      <c r="M235" s="45"/>
      <c r="N235" s="45"/>
      <c r="O235" s="45"/>
    </row>
    <row r="236" spans="13:15" ht="15.6" x14ac:dyDescent="0.3">
      <c r="M236" s="45"/>
      <c r="N236" s="45"/>
      <c r="O236" s="45"/>
    </row>
    <row r="237" spans="13:15" ht="15.6" x14ac:dyDescent="0.3">
      <c r="M237" s="45"/>
      <c r="N237" s="45"/>
      <c r="O237" s="45"/>
    </row>
    <row r="238" spans="13:15" ht="15.6" x14ac:dyDescent="0.3">
      <c r="M238" s="45"/>
      <c r="N238" s="45"/>
      <c r="O238" s="45"/>
    </row>
    <row r="239" spans="13:15" ht="15.6" x14ac:dyDescent="0.3">
      <c r="M239" s="45"/>
      <c r="N239" s="45"/>
      <c r="O239" s="45"/>
    </row>
    <row r="240" spans="13:15" ht="15.6" x14ac:dyDescent="0.3">
      <c r="M240" s="45"/>
      <c r="N240" s="45"/>
      <c r="O240" s="45"/>
    </row>
    <row r="241" spans="13:15" ht="15.6" x14ac:dyDescent="0.3">
      <c r="M241" s="45"/>
      <c r="N241" s="45"/>
      <c r="O241" s="45"/>
    </row>
    <row r="242" spans="13:15" ht="15.6" x14ac:dyDescent="0.3">
      <c r="M242" s="45"/>
      <c r="N242" s="45"/>
      <c r="O242" s="45"/>
    </row>
    <row r="243" spans="13:15" ht="15.6" x14ac:dyDescent="0.3">
      <c r="M243" s="45"/>
      <c r="N243" s="45"/>
      <c r="O243" s="45"/>
    </row>
    <row r="244" spans="13:15" ht="15.6" x14ac:dyDescent="0.3">
      <c r="M244" s="45"/>
      <c r="N244" s="45"/>
      <c r="O244" s="45"/>
    </row>
    <row r="245" spans="13:15" ht="15.6" x14ac:dyDescent="0.3">
      <c r="M245" s="45"/>
      <c r="N245" s="45"/>
      <c r="O245" s="45"/>
    </row>
    <row r="246" spans="13:15" ht="15.6" x14ac:dyDescent="0.3">
      <c r="M246" s="45"/>
      <c r="N246" s="45"/>
      <c r="O246" s="45"/>
    </row>
    <row r="247" spans="13:15" ht="15.6" x14ac:dyDescent="0.3">
      <c r="M247" s="45"/>
      <c r="N247" s="45"/>
      <c r="O247" s="45"/>
    </row>
    <row r="248" spans="13:15" ht="15.6" x14ac:dyDescent="0.3">
      <c r="M248" s="45"/>
      <c r="N248" s="45"/>
      <c r="O248" s="45"/>
    </row>
    <row r="249" spans="13:15" ht="15.6" x14ac:dyDescent="0.3">
      <c r="M249" s="45"/>
      <c r="N249" s="45"/>
      <c r="O249" s="45"/>
    </row>
    <row r="250" spans="13:15" ht="15.6" x14ac:dyDescent="0.3">
      <c r="M250" s="45"/>
      <c r="N250" s="45"/>
      <c r="O250" s="45"/>
    </row>
    <row r="251" spans="13:15" ht="15.6" x14ac:dyDescent="0.3">
      <c r="M251" s="45"/>
      <c r="N251" s="45"/>
      <c r="O251" s="45"/>
    </row>
    <row r="252" spans="13:15" ht="15.6" x14ac:dyDescent="0.3">
      <c r="M252" s="45"/>
      <c r="N252" s="45"/>
      <c r="O252" s="45"/>
    </row>
    <row r="253" spans="13:15" ht="15.6" x14ac:dyDescent="0.3">
      <c r="M253" s="45"/>
      <c r="N253" s="45"/>
      <c r="O253" s="45"/>
    </row>
    <row r="254" spans="13:15" ht="15.6" x14ac:dyDescent="0.3">
      <c r="M254" s="45"/>
      <c r="N254" s="45"/>
      <c r="O254" s="45"/>
    </row>
    <row r="255" spans="13:15" ht="15.6" x14ac:dyDescent="0.3">
      <c r="M255" s="45"/>
      <c r="N255" s="45"/>
      <c r="O255" s="45"/>
    </row>
    <row r="256" spans="13:15" ht="15.6" x14ac:dyDescent="0.3">
      <c r="M256" s="45"/>
      <c r="N256" s="45"/>
      <c r="O256" s="45"/>
    </row>
    <row r="257" spans="13:15" ht="15.6" x14ac:dyDescent="0.3">
      <c r="M257" s="45"/>
      <c r="N257" s="45"/>
      <c r="O257" s="45"/>
    </row>
    <row r="258" spans="13:15" ht="15.6" x14ac:dyDescent="0.3">
      <c r="M258" s="45"/>
      <c r="N258" s="45"/>
      <c r="O258" s="45"/>
    </row>
    <row r="259" spans="13:15" ht="15.6" x14ac:dyDescent="0.3">
      <c r="M259" s="45"/>
      <c r="N259" s="45"/>
      <c r="O259" s="45"/>
    </row>
    <row r="260" spans="13:15" ht="15.6" x14ac:dyDescent="0.3">
      <c r="M260" s="45"/>
      <c r="N260" s="45"/>
      <c r="O260" s="45"/>
    </row>
    <row r="261" spans="13:15" ht="15.6" x14ac:dyDescent="0.3">
      <c r="M261" s="45"/>
      <c r="N261" s="45"/>
      <c r="O261" s="45"/>
    </row>
    <row r="262" spans="13:15" ht="15.6" x14ac:dyDescent="0.3">
      <c r="M262" s="45"/>
      <c r="N262" s="45"/>
      <c r="O262" s="45"/>
    </row>
    <row r="263" spans="13:15" ht="15.6" x14ac:dyDescent="0.3">
      <c r="M263" s="45"/>
      <c r="N263" s="45"/>
      <c r="O263" s="45"/>
    </row>
    <row r="264" spans="13:15" ht="15.6" x14ac:dyDescent="0.3">
      <c r="M264" s="45"/>
      <c r="N264" s="45"/>
      <c r="O264" s="45"/>
    </row>
    <row r="265" spans="13:15" ht="15.6" x14ac:dyDescent="0.3">
      <c r="M265" s="45"/>
      <c r="N265" s="45"/>
      <c r="O265" s="45"/>
    </row>
    <row r="266" spans="13:15" ht="15.6" x14ac:dyDescent="0.3">
      <c r="M266" s="45"/>
      <c r="N266" s="45"/>
      <c r="O266" s="45"/>
    </row>
    <row r="267" spans="13:15" ht="15.6" x14ac:dyDescent="0.3">
      <c r="M267" s="45"/>
      <c r="N267" s="45"/>
      <c r="O267" s="45"/>
    </row>
    <row r="268" spans="13:15" ht="15.6" x14ac:dyDescent="0.3">
      <c r="M268" s="45"/>
      <c r="N268" s="45"/>
      <c r="O268" s="45"/>
    </row>
    <row r="269" spans="13:15" ht="15.6" x14ac:dyDescent="0.3">
      <c r="M269" s="45"/>
      <c r="N269" s="45"/>
      <c r="O269" s="45"/>
    </row>
    <row r="270" spans="13:15" ht="15.6" x14ac:dyDescent="0.3">
      <c r="M270" s="45"/>
      <c r="N270" s="45"/>
      <c r="O270" s="45"/>
    </row>
    <row r="271" spans="13:15" ht="15.6" x14ac:dyDescent="0.3">
      <c r="M271" s="45"/>
      <c r="N271" s="45"/>
      <c r="O271" s="45"/>
    </row>
    <row r="272" spans="13:15" ht="15.6" x14ac:dyDescent="0.3">
      <c r="M272" s="45"/>
      <c r="N272" s="45"/>
      <c r="O272" s="45"/>
    </row>
    <row r="273" spans="13:15" ht="15.6" x14ac:dyDescent="0.3">
      <c r="M273" s="45"/>
      <c r="N273" s="45"/>
      <c r="O273" s="45"/>
    </row>
    <row r="274" spans="13:15" ht="15.6" x14ac:dyDescent="0.3">
      <c r="M274" s="45"/>
      <c r="N274" s="45"/>
      <c r="O274" s="45"/>
    </row>
    <row r="275" spans="13:15" ht="15.6" x14ac:dyDescent="0.3">
      <c r="M275" s="45"/>
      <c r="N275" s="45"/>
      <c r="O275" s="45"/>
    </row>
    <row r="276" spans="13:15" ht="15.6" x14ac:dyDescent="0.3">
      <c r="M276" s="45"/>
      <c r="N276" s="45"/>
      <c r="O276" s="45"/>
    </row>
    <row r="277" spans="13:15" ht="15.6" x14ac:dyDescent="0.3">
      <c r="M277" s="45"/>
      <c r="N277" s="45"/>
      <c r="O277" s="45"/>
    </row>
    <row r="278" spans="13:15" ht="15.6" x14ac:dyDescent="0.3">
      <c r="M278" s="45"/>
      <c r="N278" s="45"/>
      <c r="O278" s="45"/>
    </row>
    <row r="279" spans="13:15" ht="15.6" x14ac:dyDescent="0.3">
      <c r="M279" s="45"/>
      <c r="N279" s="45"/>
      <c r="O279" s="45"/>
    </row>
    <row r="280" spans="13:15" ht="15.6" x14ac:dyDescent="0.3">
      <c r="M280" s="45"/>
      <c r="N280" s="45"/>
      <c r="O280" s="45"/>
    </row>
    <row r="281" spans="13:15" ht="15.6" x14ac:dyDescent="0.3">
      <c r="M281" s="45"/>
      <c r="N281" s="45"/>
      <c r="O281" s="45"/>
    </row>
    <row r="282" spans="13:15" ht="15.6" x14ac:dyDescent="0.3">
      <c r="M282" s="45"/>
      <c r="N282" s="45"/>
      <c r="O282" s="45"/>
    </row>
    <row r="283" spans="13:15" ht="15.6" x14ac:dyDescent="0.3">
      <c r="M283" s="45"/>
      <c r="N283" s="45"/>
      <c r="O283" s="45"/>
    </row>
    <row r="284" spans="13:15" ht="15.6" x14ac:dyDescent="0.3">
      <c r="M284" s="45"/>
      <c r="N284" s="45"/>
      <c r="O284" s="45"/>
    </row>
    <row r="285" spans="13:15" ht="15.6" x14ac:dyDescent="0.3">
      <c r="M285" s="45"/>
      <c r="N285" s="45"/>
      <c r="O285" s="45"/>
    </row>
    <row r="286" spans="13:15" ht="15.6" x14ac:dyDescent="0.3">
      <c r="M286" s="45"/>
      <c r="N286" s="45"/>
      <c r="O286" s="45"/>
    </row>
    <row r="287" spans="13:15" ht="15.6" x14ac:dyDescent="0.3">
      <c r="M287" s="45"/>
      <c r="N287" s="45"/>
      <c r="O287" s="45"/>
    </row>
    <row r="288" spans="13:15" ht="15.6" x14ac:dyDescent="0.3">
      <c r="M288" s="45"/>
      <c r="N288" s="45"/>
      <c r="O288" s="45"/>
    </row>
    <row r="289" spans="13:15" ht="15.6" x14ac:dyDescent="0.3">
      <c r="M289" s="45"/>
      <c r="N289" s="45"/>
      <c r="O289" s="45"/>
    </row>
    <row r="290" spans="13:15" ht="15.6" x14ac:dyDescent="0.3">
      <c r="M290" s="45"/>
      <c r="N290" s="45"/>
      <c r="O290" s="45"/>
    </row>
    <row r="291" spans="13:15" ht="15.6" x14ac:dyDescent="0.3">
      <c r="M291" s="45"/>
      <c r="N291" s="45"/>
      <c r="O291" s="45"/>
    </row>
    <row r="292" spans="13:15" ht="15.6" x14ac:dyDescent="0.3">
      <c r="M292" s="45"/>
      <c r="N292" s="45"/>
      <c r="O292" s="45"/>
    </row>
    <row r="293" spans="13:15" ht="15.6" x14ac:dyDescent="0.3">
      <c r="M293" s="45"/>
      <c r="N293" s="45"/>
      <c r="O293" s="45"/>
    </row>
    <row r="294" spans="13:15" ht="15.6" x14ac:dyDescent="0.3">
      <c r="M294" s="45"/>
      <c r="N294" s="45"/>
      <c r="O294" s="45"/>
    </row>
    <row r="295" spans="13:15" ht="15.6" x14ac:dyDescent="0.3">
      <c r="M295" s="45"/>
      <c r="N295" s="45"/>
      <c r="O295" s="45"/>
    </row>
    <row r="296" spans="13:15" ht="15.6" x14ac:dyDescent="0.3">
      <c r="M296" s="45"/>
      <c r="N296" s="45"/>
      <c r="O296" s="45"/>
    </row>
    <row r="297" spans="13:15" ht="15.6" x14ac:dyDescent="0.3">
      <c r="M297" s="45"/>
      <c r="N297" s="45"/>
      <c r="O297" s="45"/>
    </row>
    <row r="298" spans="13:15" ht="15.6" x14ac:dyDescent="0.3">
      <c r="M298" s="45"/>
      <c r="N298" s="45"/>
      <c r="O298" s="45"/>
    </row>
    <row r="299" spans="13:15" ht="15.6" x14ac:dyDescent="0.3">
      <c r="M299" s="45"/>
      <c r="N299" s="45"/>
      <c r="O299" s="45"/>
    </row>
    <row r="300" spans="13:15" ht="15.6" x14ac:dyDescent="0.3">
      <c r="M300" s="45"/>
      <c r="N300" s="45"/>
      <c r="O300" s="45"/>
    </row>
    <row r="301" spans="13:15" ht="15.6" x14ac:dyDescent="0.3">
      <c r="M301" s="45"/>
      <c r="N301" s="45"/>
      <c r="O301" s="45"/>
    </row>
    <row r="302" spans="13:15" ht="15.6" x14ac:dyDescent="0.3">
      <c r="M302" s="45"/>
      <c r="N302" s="45"/>
      <c r="O302" s="45"/>
    </row>
    <row r="303" spans="13:15" ht="15.6" x14ac:dyDescent="0.3">
      <c r="M303" s="45"/>
      <c r="N303" s="45"/>
      <c r="O303" s="45"/>
    </row>
    <row r="304" spans="13:15" ht="15.6" x14ac:dyDescent="0.3">
      <c r="M304" s="45"/>
      <c r="N304" s="45"/>
      <c r="O304" s="45"/>
    </row>
    <row r="305" spans="13:15" ht="15.6" x14ac:dyDescent="0.3">
      <c r="M305" s="45"/>
      <c r="N305" s="45"/>
      <c r="O305" s="45"/>
    </row>
    <row r="306" spans="13:15" ht="15.6" x14ac:dyDescent="0.3">
      <c r="M306" s="45"/>
      <c r="N306" s="45"/>
      <c r="O306" s="45"/>
    </row>
    <row r="307" spans="13:15" ht="15.6" x14ac:dyDescent="0.3">
      <c r="M307" s="45"/>
      <c r="N307" s="45"/>
      <c r="O307" s="45"/>
    </row>
    <row r="308" spans="13:15" ht="15.6" x14ac:dyDescent="0.3">
      <c r="M308" s="45"/>
      <c r="N308" s="45"/>
      <c r="O308" s="45"/>
    </row>
    <row r="309" spans="13:15" ht="15.6" x14ac:dyDescent="0.3">
      <c r="M309" s="45"/>
      <c r="N309" s="45"/>
      <c r="O309" s="45"/>
    </row>
    <row r="310" spans="13:15" ht="15.6" x14ac:dyDescent="0.3">
      <c r="M310" s="45"/>
      <c r="N310" s="45"/>
      <c r="O310" s="45"/>
    </row>
    <row r="311" spans="13:15" ht="15.6" x14ac:dyDescent="0.3">
      <c r="M311" s="45"/>
      <c r="N311" s="45"/>
      <c r="O311" s="45"/>
    </row>
    <row r="312" spans="13:15" ht="15.6" x14ac:dyDescent="0.3">
      <c r="M312" s="45"/>
      <c r="N312" s="45"/>
      <c r="O312" s="45"/>
    </row>
    <row r="313" spans="13:15" ht="15.6" x14ac:dyDescent="0.3">
      <c r="M313" s="45"/>
      <c r="N313" s="45"/>
      <c r="O313" s="45"/>
    </row>
    <row r="314" spans="13:15" ht="15.6" x14ac:dyDescent="0.3">
      <c r="M314" s="45"/>
      <c r="N314" s="45"/>
      <c r="O314" s="45"/>
    </row>
    <row r="315" spans="13:15" ht="15.6" x14ac:dyDescent="0.3">
      <c r="M315" s="45"/>
      <c r="N315" s="45"/>
      <c r="O315" s="45"/>
    </row>
    <row r="316" spans="13:15" ht="15.6" x14ac:dyDescent="0.3">
      <c r="M316" s="45"/>
      <c r="N316" s="45"/>
      <c r="O316" s="45"/>
    </row>
    <row r="317" spans="13:15" ht="15.6" x14ac:dyDescent="0.3">
      <c r="M317" s="45"/>
      <c r="N317" s="45"/>
      <c r="O317" s="45"/>
    </row>
    <row r="318" spans="13:15" ht="15.6" x14ac:dyDescent="0.3">
      <c r="M318" s="45"/>
      <c r="N318" s="45"/>
      <c r="O318" s="45"/>
    </row>
    <row r="319" spans="13:15" ht="15.6" x14ac:dyDescent="0.3">
      <c r="M319" s="45"/>
      <c r="N319" s="45"/>
      <c r="O319" s="45"/>
    </row>
    <row r="320" spans="13:15" ht="15.6" x14ac:dyDescent="0.3">
      <c r="M320" s="45"/>
      <c r="N320" s="45"/>
      <c r="O320" s="45"/>
    </row>
    <row r="321" spans="13:15" ht="15.6" x14ac:dyDescent="0.3">
      <c r="M321" s="45"/>
      <c r="N321" s="45"/>
      <c r="O321" s="45"/>
    </row>
    <row r="322" spans="13:15" ht="15.6" x14ac:dyDescent="0.3">
      <c r="M322" s="45"/>
      <c r="N322" s="45"/>
      <c r="O322" s="45"/>
    </row>
    <row r="323" spans="13:15" ht="15.6" x14ac:dyDescent="0.3">
      <c r="M323" s="45"/>
      <c r="N323" s="45"/>
      <c r="O323" s="45"/>
    </row>
    <row r="324" spans="13:15" ht="15.6" x14ac:dyDescent="0.3">
      <c r="M324" s="45"/>
      <c r="N324" s="45"/>
      <c r="O324" s="45"/>
    </row>
    <row r="325" spans="13:15" ht="15.6" x14ac:dyDescent="0.3">
      <c r="M325" s="45"/>
      <c r="N325" s="45"/>
      <c r="O325" s="45"/>
    </row>
    <row r="326" spans="13:15" ht="15.6" x14ac:dyDescent="0.3">
      <c r="M326" s="45"/>
      <c r="N326" s="45"/>
      <c r="O326" s="45"/>
    </row>
    <row r="327" spans="13:15" ht="15.6" x14ac:dyDescent="0.3">
      <c r="M327" s="45"/>
      <c r="N327" s="45"/>
      <c r="O327" s="45"/>
    </row>
    <row r="328" spans="13:15" ht="15.6" x14ac:dyDescent="0.3">
      <c r="M328" s="45"/>
      <c r="N328" s="45"/>
      <c r="O328" s="45"/>
    </row>
    <row r="329" spans="13:15" ht="15.6" x14ac:dyDescent="0.3">
      <c r="M329" s="45"/>
      <c r="N329" s="45"/>
      <c r="O329" s="45"/>
    </row>
    <row r="330" spans="13:15" ht="15.6" x14ac:dyDescent="0.3">
      <c r="M330" s="45"/>
      <c r="N330" s="45"/>
      <c r="O330" s="45"/>
    </row>
    <row r="331" spans="13:15" ht="15.6" x14ac:dyDescent="0.3">
      <c r="M331" s="45"/>
      <c r="N331" s="45"/>
      <c r="O331" s="45"/>
    </row>
    <row r="332" spans="13:15" ht="15.6" x14ac:dyDescent="0.3">
      <c r="M332" s="45"/>
      <c r="N332" s="45"/>
      <c r="O332" s="45"/>
    </row>
    <row r="333" spans="13:15" ht="15.6" x14ac:dyDescent="0.3">
      <c r="M333" s="45"/>
      <c r="N333" s="45"/>
      <c r="O333" s="45"/>
    </row>
    <row r="334" spans="13:15" ht="15.6" x14ac:dyDescent="0.3">
      <c r="M334" s="45"/>
      <c r="N334" s="45"/>
      <c r="O334" s="45"/>
    </row>
    <row r="335" spans="13:15" ht="15.6" x14ac:dyDescent="0.3">
      <c r="M335" s="45"/>
      <c r="N335" s="45"/>
      <c r="O335" s="45"/>
    </row>
    <row r="336" spans="13:15" ht="15.6" x14ac:dyDescent="0.3">
      <c r="M336" s="45"/>
      <c r="N336" s="45"/>
      <c r="O336" s="45"/>
    </row>
    <row r="337" spans="13:15" ht="15.6" x14ac:dyDescent="0.3">
      <c r="M337" s="45"/>
      <c r="N337" s="45"/>
      <c r="O337" s="45"/>
    </row>
    <row r="338" spans="13:15" ht="15.6" x14ac:dyDescent="0.3">
      <c r="M338" s="45"/>
      <c r="N338" s="45"/>
      <c r="O338" s="45"/>
    </row>
    <row r="339" spans="13:15" ht="15.6" x14ac:dyDescent="0.3">
      <c r="M339" s="45"/>
      <c r="N339" s="45"/>
      <c r="O339" s="45"/>
    </row>
    <row r="340" spans="13:15" ht="15.6" x14ac:dyDescent="0.3">
      <c r="M340" s="45"/>
      <c r="N340" s="45"/>
      <c r="O340" s="45"/>
    </row>
    <row r="341" spans="13:15" ht="15.6" x14ac:dyDescent="0.3">
      <c r="M341" s="45"/>
      <c r="N341" s="45"/>
      <c r="O341" s="45"/>
    </row>
    <row r="342" spans="13:15" ht="15.6" x14ac:dyDescent="0.3">
      <c r="M342" s="45"/>
      <c r="N342" s="45"/>
      <c r="O342" s="45"/>
    </row>
    <row r="343" spans="13:15" ht="15.6" x14ac:dyDescent="0.3">
      <c r="M343" s="45"/>
      <c r="N343" s="45"/>
      <c r="O343" s="45"/>
    </row>
    <row r="344" spans="13:15" ht="15.6" x14ac:dyDescent="0.3">
      <c r="M344" s="45"/>
      <c r="N344" s="45"/>
      <c r="O344" s="45"/>
    </row>
    <row r="345" spans="13:15" ht="15.6" x14ac:dyDescent="0.3">
      <c r="M345" s="45"/>
      <c r="N345" s="45"/>
      <c r="O345" s="45"/>
    </row>
    <row r="346" spans="13:15" ht="15.6" x14ac:dyDescent="0.3">
      <c r="M346" s="45"/>
      <c r="N346" s="45"/>
      <c r="O346" s="45"/>
    </row>
    <row r="347" spans="13:15" ht="15.6" x14ac:dyDescent="0.3">
      <c r="M347" s="45"/>
      <c r="N347" s="45"/>
      <c r="O347" s="45"/>
    </row>
    <row r="348" spans="13:15" ht="15.6" x14ac:dyDescent="0.3">
      <c r="M348" s="45"/>
      <c r="N348" s="45"/>
      <c r="O348" s="45"/>
    </row>
    <row r="349" spans="13:15" ht="15.6" x14ac:dyDescent="0.3">
      <c r="M349" s="45"/>
      <c r="N349" s="45"/>
      <c r="O349" s="45"/>
    </row>
    <row r="350" spans="13:15" ht="15.6" x14ac:dyDescent="0.3">
      <c r="M350" s="45"/>
      <c r="N350" s="45"/>
      <c r="O350" s="45"/>
    </row>
    <row r="351" spans="13:15" ht="15.6" x14ac:dyDescent="0.3">
      <c r="M351" s="45"/>
      <c r="N351" s="45"/>
      <c r="O351" s="45"/>
    </row>
    <row r="352" spans="13:15" ht="15.6" x14ac:dyDescent="0.3">
      <c r="M352" s="45"/>
      <c r="N352" s="45"/>
      <c r="O352" s="45"/>
    </row>
    <row r="353" spans="13:15" ht="15.6" x14ac:dyDescent="0.3">
      <c r="M353" s="45"/>
      <c r="N353" s="45"/>
      <c r="O353" s="45"/>
    </row>
    <row r="354" spans="13:15" ht="15.6" x14ac:dyDescent="0.3">
      <c r="M354" s="45"/>
      <c r="N354" s="45"/>
      <c r="O354" s="45"/>
    </row>
    <row r="355" spans="13:15" ht="15.6" x14ac:dyDescent="0.3">
      <c r="M355" s="45"/>
      <c r="N355" s="45"/>
      <c r="O355" s="45"/>
    </row>
    <row r="356" spans="13:15" ht="15.6" x14ac:dyDescent="0.3">
      <c r="M356" s="45"/>
      <c r="N356" s="45"/>
      <c r="O356" s="45"/>
    </row>
    <row r="357" spans="13:15" ht="15.6" x14ac:dyDescent="0.3">
      <c r="M357" s="45"/>
      <c r="N357" s="45"/>
      <c r="O357" s="45"/>
    </row>
    <row r="358" spans="13:15" ht="15.6" x14ac:dyDescent="0.3">
      <c r="M358" s="45"/>
      <c r="N358" s="45"/>
      <c r="O358" s="45"/>
    </row>
    <row r="359" spans="13:15" ht="15.6" x14ac:dyDescent="0.3">
      <c r="M359" s="45"/>
      <c r="N359" s="45"/>
      <c r="O359" s="45"/>
    </row>
    <row r="360" spans="13:15" ht="15.6" x14ac:dyDescent="0.3">
      <c r="M360" s="45"/>
      <c r="N360" s="45"/>
      <c r="O360" s="45"/>
    </row>
    <row r="361" spans="13:15" ht="15.6" x14ac:dyDescent="0.3">
      <c r="M361" s="45"/>
      <c r="N361" s="45"/>
      <c r="O361" s="45"/>
    </row>
    <row r="362" spans="13:15" ht="15.6" x14ac:dyDescent="0.3">
      <c r="M362" s="45"/>
      <c r="N362" s="45"/>
      <c r="O362" s="45"/>
    </row>
    <row r="363" spans="13:15" ht="15.6" x14ac:dyDescent="0.3">
      <c r="M363" s="45"/>
      <c r="N363" s="45"/>
      <c r="O363" s="45"/>
    </row>
    <row r="364" spans="13:15" ht="15.6" x14ac:dyDescent="0.3">
      <c r="M364" s="45"/>
      <c r="N364" s="45"/>
      <c r="O364" s="45"/>
    </row>
    <row r="365" spans="13:15" ht="15.6" x14ac:dyDescent="0.3">
      <c r="M365" s="45"/>
      <c r="N365" s="45"/>
      <c r="O365" s="45"/>
    </row>
    <row r="366" spans="13:15" ht="15.6" x14ac:dyDescent="0.3">
      <c r="M366" s="45"/>
      <c r="N366" s="45"/>
      <c r="O366" s="45"/>
    </row>
    <row r="367" spans="13:15" ht="15.6" x14ac:dyDescent="0.3">
      <c r="M367" s="45"/>
      <c r="N367" s="45"/>
      <c r="O367" s="45"/>
    </row>
    <row r="368" spans="13:15" ht="15.6" x14ac:dyDescent="0.3">
      <c r="M368" s="45"/>
      <c r="N368" s="45"/>
      <c r="O368" s="45"/>
    </row>
    <row r="369" spans="13:15" ht="15.6" x14ac:dyDescent="0.3">
      <c r="M369" s="45"/>
      <c r="N369" s="45"/>
      <c r="O369" s="45"/>
    </row>
    <row r="370" spans="13:15" ht="15.6" x14ac:dyDescent="0.3">
      <c r="M370" s="45"/>
      <c r="N370" s="45"/>
      <c r="O370" s="45"/>
    </row>
    <row r="371" spans="13:15" ht="15.6" x14ac:dyDescent="0.3">
      <c r="M371" s="45"/>
      <c r="N371" s="45"/>
      <c r="O371" s="45"/>
    </row>
    <row r="372" spans="13:15" ht="15.6" x14ac:dyDescent="0.3">
      <c r="M372" s="45"/>
      <c r="N372" s="45"/>
      <c r="O372" s="45"/>
    </row>
    <row r="373" spans="13:15" ht="15.6" x14ac:dyDescent="0.3">
      <c r="M373" s="45"/>
      <c r="N373" s="45"/>
      <c r="O373" s="45"/>
    </row>
    <row r="374" spans="13:15" ht="15.6" x14ac:dyDescent="0.3">
      <c r="M374" s="45"/>
      <c r="N374" s="45"/>
      <c r="O374" s="45"/>
    </row>
    <row r="375" spans="13:15" ht="15.6" x14ac:dyDescent="0.3">
      <c r="M375" s="45"/>
      <c r="N375" s="45"/>
      <c r="O375" s="45"/>
    </row>
    <row r="376" spans="13:15" ht="15.6" x14ac:dyDescent="0.3">
      <c r="M376" s="45"/>
      <c r="N376" s="45"/>
      <c r="O376" s="45"/>
    </row>
    <row r="377" spans="13:15" ht="15.6" x14ac:dyDescent="0.3">
      <c r="M377" s="45"/>
      <c r="N377" s="45"/>
      <c r="O377" s="45"/>
    </row>
    <row r="378" spans="13:15" ht="15.6" x14ac:dyDescent="0.3">
      <c r="M378" s="45"/>
      <c r="N378" s="45"/>
      <c r="O378" s="45"/>
    </row>
    <row r="379" spans="13:15" ht="15.6" x14ac:dyDescent="0.3">
      <c r="M379" s="45"/>
      <c r="N379" s="45"/>
      <c r="O379" s="45"/>
    </row>
    <row r="380" spans="13:15" ht="15.6" x14ac:dyDescent="0.3">
      <c r="M380" s="45"/>
      <c r="N380" s="45"/>
      <c r="O380" s="45"/>
    </row>
    <row r="381" spans="13:15" ht="15.6" x14ac:dyDescent="0.3">
      <c r="M381" s="45"/>
      <c r="N381" s="45"/>
      <c r="O381" s="45"/>
    </row>
    <row r="382" spans="13:15" ht="15.6" x14ac:dyDescent="0.3">
      <c r="M382" s="45"/>
      <c r="N382" s="45"/>
      <c r="O382" s="45"/>
    </row>
    <row r="383" spans="13:15" ht="15.6" x14ac:dyDescent="0.3">
      <c r="M383" s="45"/>
      <c r="N383" s="45"/>
      <c r="O383" s="45"/>
    </row>
    <row r="384" spans="13:15" ht="15.6" x14ac:dyDescent="0.3">
      <c r="M384" s="45"/>
      <c r="N384" s="45"/>
      <c r="O384" s="45"/>
    </row>
    <row r="385" spans="13:15" ht="15.6" x14ac:dyDescent="0.3">
      <c r="M385" s="45"/>
      <c r="N385" s="45"/>
      <c r="O385" s="45"/>
    </row>
    <row r="386" spans="13:15" ht="15.6" x14ac:dyDescent="0.3">
      <c r="M386" s="45"/>
      <c r="N386" s="45"/>
      <c r="O386" s="45"/>
    </row>
    <row r="387" spans="13:15" ht="15.6" x14ac:dyDescent="0.3">
      <c r="M387" s="45"/>
      <c r="N387" s="45"/>
      <c r="O387" s="45"/>
    </row>
    <row r="388" spans="13:15" ht="15.6" x14ac:dyDescent="0.3">
      <c r="M388" s="45"/>
      <c r="N388" s="45"/>
      <c r="O388" s="45"/>
    </row>
    <row r="389" spans="13:15" ht="15.6" x14ac:dyDescent="0.3">
      <c r="M389" s="45"/>
      <c r="N389" s="45"/>
      <c r="O389" s="45"/>
    </row>
    <row r="390" spans="13:15" ht="15.6" x14ac:dyDescent="0.3">
      <c r="M390" s="45"/>
      <c r="N390" s="45"/>
      <c r="O390" s="45"/>
    </row>
    <row r="391" spans="13:15" ht="15.6" x14ac:dyDescent="0.3">
      <c r="M391" s="45"/>
      <c r="N391" s="45"/>
      <c r="O391" s="45"/>
    </row>
    <row r="392" spans="13:15" ht="15.6" x14ac:dyDescent="0.3">
      <c r="M392" s="45"/>
      <c r="N392" s="45"/>
      <c r="O392" s="45"/>
    </row>
    <row r="393" spans="13:15" ht="15.6" x14ac:dyDescent="0.3">
      <c r="M393" s="45"/>
      <c r="N393" s="45"/>
      <c r="O393" s="45"/>
    </row>
    <row r="394" spans="13:15" ht="15.6" x14ac:dyDescent="0.3">
      <c r="M394" s="45"/>
      <c r="N394" s="45"/>
      <c r="O394" s="45"/>
    </row>
    <row r="395" spans="13:15" ht="15.6" x14ac:dyDescent="0.3">
      <c r="M395" s="45"/>
      <c r="N395" s="45"/>
      <c r="O395" s="45"/>
    </row>
    <row r="396" spans="13:15" ht="15.6" x14ac:dyDescent="0.3">
      <c r="M396" s="45"/>
      <c r="N396" s="45"/>
      <c r="O396" s="45"/>
    </row>
    <row r="397" spans="13:15" ht="15.6" x14ac:dyDescent="0.3">
      <c r="M397" s="45"/>
      <c r="N397" s="45"/>
      <c r="O397" s="45"/>
    </row>
    <row r="398" spans="13:15" ht="15.6" x14ac:dyDescent="0.3">
      <c r="M398" s="45"/>
      <c r="N398" s="45"/>
      <c r="O398" s="45"/>
    </row>
    <row r="399" spans="13:15" ht="15.6" x14ac:dyDescent="0.3">
      <c r="M399" s="45"/>
      <c r="N399" s="45"/>
      <c r="O399" s="45"/>
    </row>
    <row r="400" spans="13:15" ht="15.6" x14ac:dyDescent="0.3">
      <c r="M400" s="45"/>
      <c r="N400" s="45"/>
      <c r="O400" s="45"/>
    </row>
    <row r="401" spans="13:15" ht="15.6" x14ac:dyDescent="0.3">
      <c r="M401" s="45"/>
      <c r="N401" s="45"/>
      <c r="O401" s="45"/>
    </row>
    <row r="402" spans="13:15" ht="15.6" x14ac:dyDescent="0.3">
      <c r="M402" s="45"/>
      <c r="N402" s="45"/>
      <c r="O402" s="45"/>
    </row>
    <row r="403" spans="13:15" ht="15.6" x14ac:dyDescent="0.3">
      <c r="M403" s="45"/>
      <c r="N403" s="45"/>
      <c r="O403" s="45"/>
    </row>
    <row r="404" spans="13:15" ht="15.6" x14ac:dyDescent="0.3">
      <c r="M404" s="45"/>
      <c r="N404" s="45"/>
      <c r="O404" s="45"/>
    </row>
    <row r="405" spans="13:15" ht="15.6" x14ac:dyDescent="0.3">
      <c r="M405" s="45"/>
      <c r="N405" s="45"/>
      <c r="O405" s="45"/>
    </row>
    <row r="406" spans="13:15" ht="15.6" x14ac:dyDescent="0.3">
      <c r="M406" s="45"/>
      <c r="N406" s="45"/>
      <c r="O406" s="45"/>
    </row>
    <row r="407" spans="13:15" ht="15.6" x14ac:dyDescent="0.3">
      <c r="M407" s="45"/>
      <c r="N407" s="45"/>
      <c r="O407" s="45"/>
    </row>
    <row r="408" spans="13:15" ht="15.6" x14ac:dyDescent="0.3">
      <c r="M408" s="45"/>
      <c r="N408" s="45"/>
      <c r="O408" s="45"/>
    </row>
    <row r="409" spans="13:15" ht="15.6" x14ac:dyDescent="0.3">
      <c r="M409" s="45"/>
      <c r="N409" s="45"/>
      <c r="O409" s="45"/>
    </row>
    <row r="410" spans="13:15" ht="15.6" x14ac:dyDescent="0.3">
      <c r="M410" s="45"/>
      <c r="N410" s="45"/>
      <c r="O410" s="45"/>
    </row>
    <row r="411" spans="13:15" ht="15.6" x14ac:dyDescent="0.3">
      <c r="M411" s="45"/>
      <c r="N411" s="45"/>
      <c r="O411" s="45"/>
    </row>
    <row r="412" spans="13:15" ht="15.6" x14ac:dyDescent="0.3">
      <c r="M412" s="45"/>
      <c r="N412" s="45"/>
      <c r="O412" s="45"/>
    </row>
    <row r="413" spans="13:15" ht="15.6" x14ac:dyDescent="0.3">
      <c r="M413" s="45"/>
      <c r="N413" s="45"/>
      <c r="O413" s="45"/>
    </row>
    <row r="414" spans="13:15" ht="15.6" x14ac:dyDescent="0.3">
      <c r="M414" s="45"/>
      <c r="N414" s="45"/>
      <c r="O414" s="45"/>
    </row>
    <row r="415" spans="13:15" ht="15.6" x14ac:dyDescent="0.3">
      <c r="M415" s="45"/>
      <c r="N415" s="45"/>
      <c r="O415" s="45"/>
    </row>
    <row r="416" spans="13:15" ht="15.6" x14ac:dyDescent="0.3">
      <c r="M416" s="45"/>
      <c r="N416" s="45"/>
      <c r="O416" s="45"/>
    </row>
    <row r="417" spans="13:15" ht="15.6" x14ac:dyDescent="0.3">
      <c r="M417" s="45"/>
      <c r="N417" s="45"/>
      <c r="O417" s="45"/>
    </row>
    <row r="418" spans="13:15" ht="15.6" x14ac:dyDescent="0.3">
      <c r="M418" s="45"/>
      <c r="N418" s="45"/>
      <c r="O418" s="45"/>
    </row>
    <row r="419" spans="13:15" ht="15.6" x14ac:dyDescent="0.3">
      <c r="M419" s="45"/>
      <c r="N419" s="45"/>
      <c r="O419" s="45"/>
    </row>
    <row r="420" spans="13:15" ht="15.6" x14ac:dyDescent="0.3">
      <c r="M420" s="45"/>
      <c r="N420" s="45"/>
      <c r="O420" s="45"/>
    </row>
    <row r="421" spans="13:15" ht="15.6" x14ac:dyDescent="0.3">
      <c r="M421" s="45"/>
      <c r="N421" s="45"/>
      <c r="O421" s="45"/>
    </row>
    <row r="422" spans="13:15" ht="15.6" x14ac:dyDescent="0.3">
      <c r="M422" s="45"/>
      <c r="N422" s="45"/>
      <c r="O422" s="45"/>
    </row>
    <row r="423" spans="13:15" ht="15.6" x14ac:dyDescent="0.3">
      <c r="M423" s="45"/>
      <c r="N423" s="45"/>
      <c r="O423" s="45"/>
    </row>
    <row r="424" spans="13:15" ht="15.6" x14ac:dyDescent="0.3">
      <c r="M424" s="45"/>
      <c r="N424" s="45"/>
      <c r="O424" s="45"/>
    </row>
    <row r="425" spans="13:15" ht="15.6" x14ac:dyDescent="0.3">
      <c r="M425" s="45"/>
      <c r="N425" s="45"/>
      <c r="O425" s="45"/>
    </row>
    <row r="426" spans="13:15" ht="15.6" x14ac:dyDescent="0.3">
      <c r="M426" s="45"/>
      <c r="N426" s="45"/>
      <c r="O426" s="45"/>
    </row>
    <row r="427" spans="13:15" ht="15.6" x14ac:dyDescent="0.3">
      <c r="M427" s="45"/>
      <c r="N427" s="45"/>
      <c r="O427" s="45"/>
    </row>
    <row r="428" spans="13:15" ht="15.6" x14ac:dyDescent="0.3">
      <c r="M428" s="45"/>
      <c r="N428" s="45"/>
      <c r="O428" s="45"/>
    </row>
    <row r="429" spans="13:15" ht="15.6" x14ac:dyDescent="0.3">
      <c r="M429" s="45"/>
      <c r="N429" s="45"/>
      <c r="O429" s="45"/>
    </row>
    <row r="430" spans="13:15" ht="15.6" x14ac:dyDescent="0.3">
      <c r="M430" s="45"/>
      <c r="N430" s="45"/>
      <c r="O430" s="45"/>
    </row>
    <row r="431" spans="13:15" ht="15.6" x14ac:dyDescent="0.3">
      <c r="M431" s="45"/>
      <c r="N431" s="45"/>
      <c r="O431" s="45"/>
    </row>
    <row r="432" spans="13:15" ht="15.6" x14ac:dyDescent="0.3">
      <c r="M432" s="45"/>
      <c r="N432" s="45"/>
      <c r="O432" s="45"/>
    </row>
    <row r="433" spans="13:15" ht="15.6" x14ac:dyDescent="0.3">
      <c r="M433" s="45"/>
      <c r="N433" s="45"/>
      <c r="O433" s="45"/>
    </row>
    <row r="434" spans="13:15" ht="15.6" x14ac:dyDescent="0.3">
      <c r="M434" s="45"/>
      <c r="N434" s="45"/>
      <c r="O434" s="45"/>
    </row>
    <row r="435" spans="13:15" ht="15.6" x14ac:dyDescent="0.3">
      <c r="M435" s="45"/>
      <c r="N435" s="45"/>
      <c r="O435" s="45"/>
    </row>
    <row r="436" spans="13:15" ht="15.6" x14ac:dyDescent="0.3">
      <c r="M436" s="45"/>
      <c r="N436" s="45"/>
      <c r="O436" s="45"/>
    </row>
    <row r="437" spans="13:15" ht="15.6" x14ac:dyDescent="0.3">
      <c r="M437" s="45"/>
      <c r="N437" s="45"/>
      <c r="O437" s="45"/>
    </row>
    <row r="438" spans="13:15" ht="15.6" x14ac:dyDescent="0.3">
      <c r="M438" s="45"/>
      <c r="N438" s="45"/>
      <c r="O438" s="45"/>
    </row>
    <row r="439" spans="13:15" ht="15.6" x14ac:dyDescent="0.3">
      <c r="M439" s="45"/>
      <c r="N439" s="45"/>
      <c r="O439" s="45"/>
    </row>
    <row r="440" spans="13:15" ht="15.6" x14ac:dyDescent="0.3">
      <c r="M440" s="45"/>
      <c r="N440" s="45"/>
      <c r="O440" s="45"/>
    </row>
    <row r="441" spans="13:15" ht="15.6" x14ac:dyDescent="0.3">
      <c r="M441" s="45"/>
      <c r="N441" s="45"/>
      <c r="O441" s="45"/>
    </row>
    <row r="442" spans="13:15" ht="15.6" x14ac:dyDescent="0.3">
      <c r="M442" s="45"/>
      <c r="N442" s="45"/>
      <c r="O442" s="45"/>
    </row>
    <row r="443" spans="13:15" ht="15.6" x14ac:dyDescent="0.3">
      <c r="M443" s="45"/>
      <c r="N443" s="45"/>
      <c r="O443" s="45"/>
    </row>
    <row r="444" spans="13:15" ht="15.6" x14ac:dyDescent="0.3">
      <c r="M444" s="45"/>
      <c r="N444" s="45"/>
      <c r="O444" s="45"/>
    </row>
    <row r="445" spans="13:15" ht="15.6" x14ac:dyDescent="0.3">
      <c r="M445" s="45"/>
      <c r="N445" s="45"/>
      <c r="O445" s="45"/>
    </row>
    <row r="446" spans="13:15" ht="15.6" x14ac:dyDescent="0.3">
      <c r="M446" s="45"/>
      <c r="N446" s="45"/>
      <c r="O446" s="45"/>
    </row>
    <row r="447" spans="13:15" ht="15.6" x14ac:dyDescent="0.3">
      <c r="M447" s="45"/>
      <c r="N447" s="45"/>
      <c r="O447" s="45"/>
    </row>
    <row r="448" spans="13:15" ht="15.6" x14ac:dyDescent="0.3">
      <c r="M448" s="45"/>
      <c r="N448" s="45"/>
      <c r="O448" s="45"/>
    </row>
    <row r="449" spans="13:15" ht="15.6" x14ac:dyDescent="0.3">
      <c r="M449" s="45"/>
      <c r="N449" s="45"/>
      <c r="O449" s="45"/>
    </row>
    <row r="450" spans="13:15" ht="15.6" x14ac:dyDescent="0.3">
      <c r="M450" s="45"/>
      <c r="N450" s="45"/>
      <c r="O450" s="45"/>
    </row>
    <row r="451" spans="13:15" ht="15.6" x14ac:dyDescent="0.3">
      <c r="M451" s="45"/>
      <c r="N451" s="45"/>
      <c r="O451" s="45"/>
    </row>
    <row r="452" spans="13:15" ht="15.6" x14ac:dyDescent="0.3">
      <c r="M452" s="45"/>
      <c r="N452" s="45"/>
      <c r="O452" s="45"/>
    </row>
    <row r="453" spans="13:15" ht="15.6" x14ac:dyDescent="0.3">
      <c r="M453" s="45"/>
      <c r="N453" s="45"/>
      <c r="O453" s="45"/>
    </row>
    <row r="454" spans="13:15" ht="15.6" x14ac:dyDescent="0.3">
      <c r="M454" s="45"/>
      <c r="N454" s="45"/>
      <c r="O454" s="45"/>
    </row>
    <row r="455" spans="13:15" ht="15.6" x14ac:dyDescent="0.3">
      <c r="M455" s="45"/>
      <c r="N455" s="45"/>
      <c r="O455" s="45"/>
    </row>
    <row r="456" spans="13:15" ht="15.6" x14ac:dyDescent="0.3">
      <c r="M456" s="45"/>
      <c r="N456" s="45"/>
      <c r="O456" s="45"/>
    </row>
    <row r="457" spans="13:15" ht="15.6" x14ac:dyDescent="0.3">
      <c r="M457" s="45"/>
      <c r="N457" s="45"/>
      <c r="O457" s="45"/>
    </row>
    <row r="458" spans="13:15" ht="15.6" x14ac:dyDescent="0.3">
      <c r="M458" s="45"/>
      <c r="N458" s="45"/>
      <c r="O458" s="45"/>
    </row>
    <row r="459" spans="13:15" ht="15.6" x14ac:dyDescent="0.3">
      <c r="M459" s="45"/>
      <c r="N459" s="45"/>
      <c r="O459" s="45"/>
    </row>
    <row r="460" spans="13:15" ht="15.6" x14ac:dyDescent="0.3">
      <c r="M460" s="45"/>
      <c r="N460" s="45"/>
      <c r="O460" s="45"/>
    </row>
    <row r="461" spans="13:15" ht="15.6" x14ac:dyDescent="0.3">
      <c r="M461" s="45"/>
      <c r="N461" s="45"/>
      <c r="O461" s="45"/>
    </row>
    <row r="462" spans="13:15" ht="15.6" x14ac:dyDescent="0.3">
      <c r="M462" s="45"/>
      <c r="N462" s="45"/>
      <c r="O462" s="45"/>
    </row>
    <row r="463" spans="13:15" ht="15.6" x14ac:dyDescent="0.3">
      <c r="M463" s="45"/>
      <c r="N463" s="45"/>
      <c r="O463" s="45"/>
    </row>
    <row r="464" spans="13:15" ht="15.6" x14ac:dyDescent="0.3">
      <c r="M464" s="45"/>
      <c r="N464" s="45"/>
      <c r="O464" s="45"/>
    </row>
    <row r="465" spans="13:15" ht="15.6" x14ac:dyDescent="0.3">
      <c r="M465" s="45"/>
      <c r="N465" s="45"/>
      <c r="O465" s="45"/>
    </row>
    <row r="466" spans="13:15" ht="15.6" x14ac:dyDescent="0.3">
      <c r="M466" s="45"/>
      <c r="N466" s="45"/>
      <c r="O466" s="45"/>
    </row>
    <row r="467" spans="13:15" ht="15.6" x14ac:dyDescent="0.3">
      <c r="M467" s="45"/>
      <c r="N467" s="45"/>
      <c r="O467" s="45"/>
    </row>
    <row r="468" spans="13:15" ht="15.6" x14ac:dyDescent="0.3">
      <c r="M468" s="45"/>
      <c r="N468" s="45"/>
      <c r="O468" s="45"/>
    </row>
    <row r="469" spans="13:15" ht="15.6" x14ac:dyDescent="0.3">
      <c r="M469" s="45"/>
      <c r="N469" s="45"/>
      <c r="O469" s="45"/>
    </row>
    <row r="470" spans="13:15" ht="15.6" x14ac:dyDescent="0.3">
      <c r="M470" s="45"/>
      <c r="N470" s="45"/>
      <c r="O470" s="45"/>
    </row>
    <row r="471" spans="13:15" ht="15.6" x14ac:dyDescent="0.3">
      <c r="M471" s="45"/>
      <c r="N471" s="45"/>
      <c r="O471" s="45"/>
    </row>
    <row r="472" spans="13:15" ht="15.6" x14ac:dyDescent="0.3">
      <c r="M472" s="45"/>
      <c r="N472" s="45"/>
      <c r="O472" s="45"/>
    </row>
    <row r="473" spans="13:15" ht="15.6" x14ac:dyDescent="0.3">
      <c r="M473" s="45"/>
      <c r="N473" s="45"/>
      <c r="O473" s="45"/>
    </row>
    <row r="474" spans="13:15" ht="15.6" x14ac:dyDescent="0.3">
      <c r="M474" s="45"/>
      <c r="N474" s="45"/>
      <c r="O474" s="45"/>
    </row>
    <row r="475" spans="13:15" ht="15.6" x14ac:dyDescent="0.3">
      <c r="M475" s="45"/>
      <c r="N475" s="45"/>
      <c r="O475" s="45"/>
    </row>
    <row r="476" spans="13:15" ht="15.6" x14ac:dyDescent="0.3">
      <c r="M476" s="45"/>
      <c r="N476" s="45"/>
      <c r="O476" s="45"/>
    </row>
    <row r="477" spans="13:15" ht="15.6" x14ac:dyDescent="0.3">
      <c r="M477" s="45"/>
      <c r="N477" s="45"/>
      <c r="O477" s="45"/>
    </row>
    <row r="478" spans="13:15" ht="15.6" x14ac:dyDescent="0.3">
      <c r="M478" s="45"/>
      <c r="N478" s="45"/>
      <c r="O478" s="45"/>
    </row>
    <row r="479" spans="13:15" ht="15.6" x14ac:dyDescent="0.3">
      <c r="M479" s="45"/>
      <c r="N479" s="45"/>
      <c r="O479" s="45"/>
    </row>
    <row r="480" spans="13:15" ht="15.6" x14ac:dyDescent="0.3">
      <c r="M480" s="45"/>
      <c r="N480" s="45"/>
      <c r="O480" s="45"/>
    </row>
    <row r="481" spans="13:15" ht="15.6" x14ac:dyDescent="0.3">
      <c r="M481" s="45"/>
      <c r="N481" s="45"/>
      <c r="O481" s="45"/>
    </row>
    <row r="482" spans="13:15" ht="15.6" x14ac:dyDescent="0.3">
      <c r="M482" s="45"/>
      <c r="N482" s="45"/>
      <c r="O482" s="45"/>
    </row>
    <row r="483" spans="13:15" ht="15.6" x14ac:dyDescent="0.3">
      <c r="M483" s="45"/>
      <c r="N483" s="45"/>
      <c r="O483" s="45"/>
    </row>
    <row r="484" spans="13:15" ht="15.6" x14ac:dyDescent="0.3">
      <c r="M484" s="45"/>
      <c r="N484" s="45"/>
      <c r="O484" s="45"/>
    </row>
    <row r="485" spans="13:15" ht="15.6" x14ac:dyDescent="0.3">
      <c r="M485" s="45"/>
      <c r="N485" s="45"/>
      <c r="O485" s="45"/>
    </row>
    <row r="486" spans="13:15" ht="15.6" x14ac:dyDescent="0.3">
      <c r="M486" s="45"/>
      <c r="N486" s="45"/>
      <c r="O486" s="45"/>
    </row>
    <row r="487" spans="13:15" ht="15.6" x14ac:dyDescent="0.3">
      <c r="M487" s="45"/>
      <c r="N487" s="45"/>
      <c r="O487" s="45"/>
    </row>
    <row r="488" spans="13:15" ht="15.6" x14ac:dyDescent="0.3">
      <c r="M488" s="45"/>
      <c r="N488" s="45"/>
      <c r="O488" s="45"/>
    </row>
    <row r="489" spans="13:15" ht="15.6" x14ac:dyDescent="0.3">
      <c r="M489" s="45"/>
      <c r="N489" s="45"/>
      <c r="O489" s="45"/>
    </row>
    <row r="490" spans="13:15" ht="15.6" x14ac:dyDescent="0.3">
      <c r="M490" s="45"/>
      <c r="N490" s="45"/>
      <c r="O490" s="45"/>
    </row>
    <row r="491" spans="13:15" ht="15.6" x14ac:dyDescent="0.3">
      <c r="M491" s="45"/>
      <c r="N491" s="45"/>
      <c r="O491" s="45"/>
    </row>
    <row r="492" spans="13:15" ht="15.6" x14ac:dyDescent="0.3">
      <c r="M492" s="45"/>
      <c r="N492" s="45"/>
      <c r="O492" s="45"/>
    </row>
    <row r="493" spans="13:15" ht="15.6" x14ac:dyDescent="0.3">
      <c r="M493" s="45"/>
      <c r="N493" s="45"/>
      <c r="O493" s="45"/>
    </row>
    <row r="494" spans="13:15" ht="15.6" x14ac:dyDescent="0.3">
      <c r="M494" s="45"/>
      <c r="N494" s="45"/>
      <c r="O494" s="45"/>
    </row>
    <row r="495" spans="13:15" ht="15.6" x14ac:dyDescent="0.3">
      <c r="M495" s="45"/>
      <c r="N495" s="45"/>
      <c r="O495" s="45"/>
    </row>
    <row r="496" spans="13:15" ht="15.6" x14ac:dyDescent="0.3">
      <c r="M496" s="45"/>
      <c r="N496" s="45"/>
      <c r="O496" s="45"/>
    </row>
    <row r="497" spans="13:15" ht="15.6" x14ac:dyDescent="0.3">
      <c r="M497" s="45"/>
      <c r="N497" s="45"/>
      <c r="O497" s="45"/>
    </row>
    <row r="498" spans="13:15" ht="15.6" x14ac:dyDescent="0.3">
      <c r="M498" s="45"/>
      <c r="N498" s="45"/>
      <c r="O498" s="45"/>
    </row>
    <row r="499" spans="13:15" ht="15.6" x14ac:dyDescent="0.3">
      <c r="M499" s="45"/>
      <c r="N499" s="45"/>
      <c r="O499" s="45"/>
    </row>
    <row r="500" spans="13:15" ht="15.6" x14ac:dyDescent="0.3">
      <c r="M500" s="45"/>
      <c r="N500" s="45"/>
      <c r="O500" s="45"/>
    </row>
    <row r="501" spans="13:15" ht="15.6" x14ac:dyDescent="0.3">
      <c r="M501" s="45"/>
      <c r="N501" s="45"/>
      <c r="O501" s="45"/>
    </row>
    <row r="502" spans="13:15" ht="15.6" x14ac:dyDescent="0.3">
      <c r="M502" s="45"/>
      <c r="N502" s="45"/>
      <c r="O502" s="45"/>
    </row>
    <row r="503" spans="13:15" ht="15.6" x14ac:dyDescent="0.3">
      <c r="M503" s="45"/>
      <c r="N503" s="45"/>
      <c r="O503" s="45"/>
    </row>
    <row r="504" spans="13:15" ht="15.6" x14ac:dyDescent="0.3">
      <c r="M504" s="45"/>
      <c r="N504" s="45"/>
      <c r="O504" s="45"/>
    </row>
    <row r="505" spans="13:15" ht="15.6" x14ac:dyDescent="0.3">
      <c r="M505" s="45"/>
      <c r="N505" s="45"/>
      <c r="O505" s="45"/>
    </row>
    <row r="506" spans="13:15" ht="15.6" x14ac:dyDescent="0.3">
      <c r="M506" s="45"/>
      <c r="N506" s="45"/>
      <c r="O506" s="45"/>
    </row>
    <row r="507" spans="13:15" ht="15.6" x14ac:dyDescent="0.3">
      <c r="M507" s="45"/>
      <c r="N507" s="45"/>
      <c r="O507" s="45"/>
    </row>
    <row r="508" spans="13:15" ht="15.6" x14ac:dyDescent="0.3">
      <c r="M508" s="45"/>
      <c r="N508" s="45"/>
      <c r="O508" s="45"/>
    </row>
    <row r="509" spans="13:15" ht="15.6" x14ac:dyDescent="0.3">
      <c r="M509" s="45"/>
      <c r="N509" s="45"/>
      <c r="O509" s="45"/>
    </row>
    <row r="510" spans="13:15" ht="15.6" x14ac:dyDescent="0.3">
      <c r="M510" s="45"/>
      <c r="N510" s="45"/>
      <c r="O510" s="45"/>
    </row>
    <row r="511" spans="13:15" ht="15.6" x14ac:dyDescent="0.3">
      <c r="M511" s="45"/>
      <c r="N511" s="45"/>
      <c r="O511" s="45"/>
    </row>
    <row r="512" spans="13:15" ht="15.6" x14ac:dyDescent="0.3">
      <c r="M512" s="45"/>
      <c r="N512" s="45"/>
      <c r="O512" s="45"/>
    </row>
    <row r="513" spans="13:15" ht="15.6" x14ac:dyDescent="0.3">
      <c r="M513" s="45"/>
      <c r="N513" s="45"/>
      <c r="O513" s="45"/>
    </row>
    <row r="514" spans="13:15" ht="15.6" x14ac:dyDescent="0.3">
      <c r="M514" s="45"/>
      <c r="N514" s="45"/>
      <c r="O514" s="45"/>
    </row>
    <row r="515" spans="13:15" ht="15.6" x14ac:dyDescent="0.3">
      <c r="M515" s="45"/>
      <c r="N515" s="45"/>
      <c r="O515" s="45"/>
    </row>
    <row r="516" spans="13:15" ht="15.6" x14ac:dyDescent="0.3">
      <c r="M516" s="45"/>
      <c r="N516" s="45"/>
      <c r="O516" s="45"/>
    </row>
    <row r="517" spans="13:15" ht="15.6" x14ac:dyDescent="0.3">
      <c r="M517" s="45"/>
      <c r="N517" s="45"/>
      <c r="O517" s="45"/>
    </row>
    <row r="518" spans="13:15" ht="15.6" x14ac:dyDescent="0.3">
      <c r="M518" s="45"/>
      <c r="N518" s="45"/>
      <c r="O518" s="45"/>
    </row>
    <row r="519" spans="13:15" ht="15.6" x14ac:dyDescent="0.3">
      <c r="M519" s="45"/>
      <c r="N519" s="45"/>
      <c r="O519" s="45"/>
    </row>
    <row r="520" spans="13:15" ht="15.6" x14ac:dyDescent="0.3">
      <c r="M520" s="45"/>
      <c r="N520" s="45"/>
      <c r="O520" s="45"/>
    </row>
    <row r="521" spans="13:15" ht="15.6" x14ac:dyDescent="0.3">
      <c r="M521" s="45"/>
      <c r="N521" s="45"/>
      <c r="O521" s="45"/>
    </row>
    <row r="522" spans="13:15" ht="15.6" x14ac:dyDescent="0.3">
      <c r="M522" s="45"/>
      <c r="N522" s="45"/>
      <c r="O522" s="45"/>
    </row>
    <row r="523" spans="13:15" ht="15.6" x14ac:dyDescent="0.3">
      <c r="M523" s="45"/>
      <c r="N523" s="45"/>
      <c r="O523" s="45"/>
    </row>
    <row r="524" spans="13:15" ht="15.6" x14ac:dyDescent="0.3">
      <c r="M524" s="45"/>
      <c r="N524" s="45"/>
      <c r="O524" s="45"/>
    </row>
    <row r="525" spans="13:15" ht="15.6" x14ac:dyDescent="0.3">
      <c r="M525" s="45"/>
      <c r="N525" s="45"/>
      <c r="O525" s="45"/>
    </row>
    <row r="526" spans="13:15" ht="15.6" x14ac:dyDescent="0.3">
      <c r="M526" s="45"/>
      <c r="N526" s="45"/>
      <c r="O526" s="45"/>
    </row>
    <row r="527" spans="13:15" ht="15.6" x14ac:dyDescent="0.3">
      <c r="M527" s="45"/>
      <c r="N527" s="45"/>
      <c r="O527" s="45"/>
    </row>
    <row r="528" spans="13:15" ht="15.6" x14ac:dyDescent="0.3">
      <c r="M528" s="45"/>
      <c r="N528" s="45"/>
      <c r="O528" s="45"/>
    </row>
    <row r="529" spans="13:15" ht="15.6" x14ac:dyDescent="0.3">
      <c r="M529" s="45"/>
      <c r="N529" s="45"/>
      <c r="O529" s="45"/>
    </row>
    <row r="530" spans="13:15" ht="15.6" x14ac:dyDescent="0.3">
      <c r="M530" s="45"/>
      <c r="N530" s="45"/>
      <c r="O530" s="45"/>
    </row>
    <row r="531" spans="13:15" ht="15.6" x14ac:dyDescent="0.3">
      <c r="M531" s="45"/>
      <c r="N531" s="45"/>
      <c r="O531" s="45"/>
    </row>
    <row r="532" spans="13:15" ht="15.6" x14ac:dyDescent="0.3">
      <c r="M532" s="45"/>
      <c r="N532" s="45"/>
      <c r="O532" s="45"/>
    </row>
    <row r="533" spans="13:15" ht="15.6" x14ac:dyDescent="0.3">
      <c r="M533" s="45"/>
      <c r="N533" s="45"/>
      <c r="O533" s="45"/>
    </row>
    <row r="534" spans="13:15" ht="15.6" x14ac:dyDescent="0.3">
      <c r="M534" s="45"/>
      <c r="N534" s="45"/>
      <c r="O534" s="45"/>
    </row>
    <row r="535" spans="13:15" ht="15.6" x14ac:dyDescent="0.3">
      <c r="M535" s="45"/>
      <c r="N535" s="45"/>
      <c r="O535" s="45"/>
    </row>
    <row r="536" spans="13:15" ht="15.6" x14ac:dyDescent="0.3">
      <c r="M536" s="45"/>
      <c r="N536" s="45"/>
      <c r="O536" s="45"/>
    </row>
    <row r="537" spans="13:15" ht="15.6" x14ac:dyDescent="0.3">
      <c r="M537" s="45"/>
      <c r="N537" s="45"/>
      <c r="O537" s="45"/>
    </row>
    <row r="538" spans="13:15" ht="15.6" x14ac:dyDescent="0.3">
      <c r="M538" s="45"/>
      <c r="N538" s="45"/>
      <c r="O538" s="45"/>
    </row>
    <row r="539" spans="13:15" ht="15.6" x14ac:dyDescent="0.3">
      <c r="M539" s="45"/>
      <c r="N539" s="45"/>
      <c r="O539" s="45"/>
    </row>
    <row r="540" spans="13:15" ht="15.6" x14ac:dyDescent="0.3">
      <c r="M540" s="45"/>
      <c r="N540" s="45"/>
      <c r="O540" s="45"/>
    </row>
    <row r="541" spans="13:15" ht="15.6" x14ac:dyDescent="0.3">
      <c r="M541" s="45"/>
      <c r="N541" s="45"/>
      <c r="O541" s="45"/>
    </row>
    <row r="542" spans="13:15" ht="15.6" x14ac:dyDescent="0.3">
      <c r="M542" s="45"/>
      <c r="N542" s="45"/>
      <c r="O542" s="45"/>
    </row>
    <row r="543" spans="13:15" ht="15.6" x14ac:dyDescent="0.3">
      <c r="M543" s="45"/>
      <c r="N543" s="45"/>
      <c r="O543" s="45"/>
    </row>
    <row r="544" spans="13:15" ht="15.6" x14ac:dyDescent="0.3">
      <c r="M544" s="45"/>
      <c r="N544" s="45"/>
      <c r="O544" s="45"/>
    </row>
    <row r="545" spans="13:15" ht="15.6" x14ac:dyDescent="0.3">
      <c r="M545" s="45"/>
      <c r="N545" s="45"/>
      <c r="O545" s="45"/>
    </row>
    <row r="546" spans="13:15" ht="15.6" x14ac:dyDescent="0.3">
      <c r="M546" s="45"/>
      <c r="N546" s="45"/>
      <c r="O546" s="45"/>
    </row>
    <row r="547" spans="13:15" ht="15.6" x14ac:dyDescent="0.3">
      <c r="M547" s="45"/>
      <c r="N547" s="45"/>
      <c r="O547" s="45"/>
    </row>
    <row r="548" spans="13:15" ht="15.6" x14ac:dyDescent="0.3">
      <c r="M548" s="45"/>
      <c r="N548" s="45"/>
      <c r="O548" s="45"/>
    </row>
    <row r="549" spans="13:15" ht="15.6" x14ac:dyDescent="0.3">
      <c r="M549" s="45"/>
      <c r="N549" s="45"/>
      <c r="O549" s="45"/>
    </row>
    <row r="550" spans="13:15" ht="15.6" x14ac:dyDescent="0.3">
      <c r="M550" s="45"/>
      <c r="N550" s="45"/>
      <c r="O550" s="45"/>
    </row>
    <row r="551" spans="13:15" ht="15.6" x14ac:dyDescent="0.3">
      <c r="M551" s="45"/>
      <c r="N551" s="45"/>
      <c r="O551" s="45"/>
    </row>
    <row r="552" spans="13:15" ht="15.6" x14ac:dyDescent="0.3">
      <c r="M552" s="45"/>
      <c r="N552" s="45"/>
      <c r="O552" s="45"/>
    </row>
    <row r="553" spans="13:15" ht="15.6" x14ac:dyDescent="0.3">
      <c r="M553" s="45"/>
      <c r="N553" s="45"/>
      <c r="O553" s="45"/>
    </row>
    <row r="554" spans="13:15" ht="15.6" x14ac:dyDescent="0.3">
      <c r="M554" s="45"/>
      <c r="N554" s="45"/>
      <c r="O554" s="45"/>
    </row>
    <row r="555" spans="13:15" ht="15.6" x14ac:dyDescent="0.3">
      <c r="M555" s="45"/>
      <c r="N555" s="45"/>
      <c r="O555" s="45"/>
    </row>
    <row r="556" spans="13:15" ht="15.6" x14ac:dyDescent="0.3">
      <c r="M556" s="45"/>
      <c r="N556" s="45"/>
      <c r="O556" s="45"/>
    </row>
    <row r="557" spans="13:15" ht="15.6" x14ac:dyDescent="0.3">
      <c r="M557" s="45"/>
      <c r="N557" s="45"/>
      <c r="O557" s="45"/>
    </row>
    <row r="558" spans="13:15" ht="15.6" x14ac:dyDescent="0.3">
      <c r="M558" s="45"/>
      <c r="N558" s="45"/>
      <c r="O558" s="45"/>
    </row>
    <row r="559" spans="13:15" ht="15.6" x14ac:dyDescent="0.3">
      <c r="M559" s="45"/>
      <c r="N559" s="45"/>
      <c r="O559" s="45"/>
    </row>
    <row r="560" spans="13:15" ht="15.6" x14ac:dyDescent="0.3">
      <c r="M560" s="45"/>
      <c r="N560" s="45"/>
      <c r="O560" s="45"/>
    </row>
    <row r="561" spans="13:15" ht="15.6" x14ac:dyDescent="0.3">
      <c r="M561" s="45"/>
      <c r="N561" s="45"/>
      <c r="O561" s="45"/>
    </row>
    <row r="562" spans="13:15" ht="15.6" x14ac:dyDescent="0.3">
      <c r="M562" s="45"/>
      <c r="N562" s="45"/>
      <c r="O562" s="45"/>
    </row>
    <row r="563" spans="13:15" ht="15.6" x14ac:dyDescent="0.3">
      <c r="M563" s="45"/>
      <c r="N563" s="45"/>
      <c r="O563" s="45"/>
    </row>
    <row r="564" spans="13:15" ht="15.6" x14ac:dyDescent="0.3">
      <c r="M564" s="45"/>
      <c r="N564" s="45"/>
      <c r="O564" s="45"/>
    </row>
    <row r="565" spans="13:15" ht="15.6" x14ac:dyDescent="0.3">
      <c r="M565" s="45"/>
      <c r="N565" s="45"/>
      <c r="O565" s="45"/>
    </row>
    <row r="566" spans="13:15" ht="15.6" x14ac:dyDescent="0.3">
      <c r="M566" s="45"/>
      <c r="N566" s="45"/>
      <c r="O566" s="45"/>
    </row>
    <row r="567" spans="13:15" ht="15.6" x14ac:dyDescent="0.3">
      <c r="M567" s="45"/>
      <c r="N567" s="45"/>
      <c r="O567" s="45"/>
    </row>
    <row r="568" spans="13:15" ht="15.6" x14ac:dyDescent="0.3">
      <c r="M568" s="45"/>
      <c r="N568" s="45"/>
      <c r="O568" s="45"/>
    </row>
    <row r="569" spans="13:15" ht="15.6" x14ac:dyDescent="0.3">
      <c r="M569" s="45"/>
      <c r="N569" s="45"/>
      <c r="O569" s="45"/>
    </row>
    <row r="570" spans="13:15" ht="15.6" x14ac:dyDescent="0.3">
      <c r="M570" s="45"/>
      <c r="N570" s="45"/>
      <c r="O570" s="45"/>
    </row>
    <row r="571" spans="13:15" ht="15.6" x14ac:dyDescent="0.3">
      <c r="M571" s="45"/>
      <c r="N571" s="45"/>
      <c r="O571" s="45"/>
    </row>
    <row r="572" spans="13:15" ht="15.6" x14ac:dyDescent="0.3">
      <c r="M572" s="45"/>
      <c r="N572" s="45"/>
      <c r="O572" s="45"/>
    </row>
    <row r="573" spans="13:15" ht="15.6" x14ac:dyDescent="0.3">
      <c r="M573" s="45"/>
      <c r="N573" s="45"/>
      <c r="O573" s="45"/>
    </row>
    <row r="574" spans="13:15" ht="15.6" x14ac:dyDescent="0.3">
      <c r="M574" s="45"/>
      <c r="N574" s="45"/>
      <c r="O574" s="45"/>
    </row>
    <row r="575" spans="13:15" ht="15.6" x14ac:dyDescent="0.3">
      <c r="M575" s="45"/>
      <c r="N575" s="45"/>
      <c r="O575" s="45"/>
    </row>
    <row r="576" spans="13:15" ht="15.6" x14ac:dyDescent="0.3">
      <c r="M576" s="45"/>
      <c r="N576" s="45"/>
      <c r="O576" s="45"/>
    </row>
    <row r="577" spans="13:15" ht="15.6" x14ac:dyDescent="0.3">
      <c r="M577" s="45"/>
      <c r="N577" s="45"/>
      <c r="O577" s="45"/>
    </row>
    <row r="578" spans="13:15" ht="15.6" x14ac:dyDescent="0.3">
      <c r="M578" s="45"/>
      <c r="N578" s="45"/>
      <c r="O578" s="45"/>
    </row>
    <row r="579" spans="13:15" ht="15.6" x14ac:dyDescent="0.3">
      <c r="M579" s="45"/>
      <c r="N579" s="45"/>
      <c r="O579" s="45"/>
    </row>
    <row r="580" spans="13:15" ht="15.6" x14ac:dyDescent="0.3">
      <c r="M580" s="45"/>
      <c r="N580" s="45"/>
      <c r="O580" s="45"/>
    </row>
    <row r="581" spans="13:15" ht="15.6" x14ac:dyDescent="0.3">
      <c r="M581" s="45"/>
      <c r="N581" s="45"/>
      <c r="O581" s="45"/>
    </row>
    <row r="582" spans="13:15" ht="15.6" x14ac:dyDescent="0.3">
      <c r="M582" s="45"/>
      <c r="N582" s="45"/>
      <c r="O582" s="45"/>
    </row>
    <row r="583" spans="13:15" ht="15.6" x14ac:dyDescent="0.3">
      <c r="M583" s="45"/>
      <c r="N583" s="45"/>
      <c r="O583" s="45"/>
    </row>
    <row r="584" spans="13:15" ht="15.6" x14ac:dyDescent="0.3">
      <c r="M584" s="45"/>
      <c r="N584" s="45"/>
      <c r="O584" s="45"/>
    </row>
    <row r="585" spans="13:15" ht="15.6" x14ac:dyDescent="0.3">
      <c r="M585" s="45"/>
      <c r="N585" s="45"/>
      <c r="O585" s="45"/>
    </row>
    <row r="586" spans="13:15" ht="15.6" x14ac:dyDescent="0.3">
      <c r="M586" s="45"/>
      <c r="N586" s="45"/>
      <c r="O586" s="45"/>
    </row>
    <row r="587" spans="13:15" ht="15.6" x14ac:dyDescent="0.3">
      <c r="M587" s="45"/>
      <c r="N587" s="45"/>
      <c r="O587" s="45"/>
    </row>
    <row r="588" spans="13:15" ht="15.6" x14ac:dyDescent="0.3">
      <c r="M588" s="45"/>
      <c r="N588" s="45"/>
      <c r="O588" s="45"/>
    </row>
    <row r="589" spans="13:15" ht="15.6" x14ac:dyDescent="0.3">
      <c r="M589" s="45"/>
      <c r="N589" s="45"/>
      <c r="O589" s="45"/>
    </row>
    <row r="590" spans="13:15" ht="15.6" x14ac:dyDescent="0.3">
      <c r="M590" s="45"/>
      <c r="N590" s="45"/>
      <c r="O590" s="45"/>
    </row>
    <row r="591" spans="13:15" ht="15.6" x14ac:dyDescent="0.3">
      <c r="M591" s="45"/>
      <c r="N591" s="45"/>
      <c r="O591" s="45"/>
    </row>
    <row r="592" spans="13:15" ht="15.6" x14ac:dyDescent="0.3">
      <c r="M592" s="45"/>
      <c r="N592" s="45"/>
      <c r="O592" s="45"/>
    </row>
    <row r="593" spans="13:15" ht="15.6" x14ac:dyDescent="0.3">
      <c r="M593" s="45"/>
      <c r="N593" s="45"/>
      <c r="O593" s="45"/>
    </row>
    <row r="594" spans="13:15" ht="15.6" x14ac:dyDescent="0.3">
      <c r="M594" s="45"/>
      <c r="N594" s="45"/>
      <c r="O594" s="45"/>
    </row>
    <row r="595" spans="13:15" ht="15.6" x14ac:dyDescent="0.3">
      <c r="M595" s="45"/>
      <c r="N595" s="45"/>
      <c r="O595" s="45"/>
    </row>
    <row r="596" spans="13:15" ht="15.6" x14ac:dyDescent="0.3">
      <c r="M596" s="45"/>
      <c r="N596" s="45"/>
      <c r="O596" s="45"/>
    </row>
    <row r="597" spans="13:15" ht="15.6" x14ac:dyDescent="0.3">
      <c r="M597" s="45"/>
      <c r="N597" s="45"/>
      <c r="O597" s="45"/>
    </row>
    <row r="598" spans="13:15" ht="15.6" x14ac:dyDescent="0.3">
      <c r="M598" s="45"/>
      <c r="N598" s="45"/>
      <c r="O598" s="45"/>
    </row>
    <row r="599" spans="13:15" ht="15.6" x14ac:dyDescent="0.3">
      <c r="M599" s="45"/>
      <c r="N599" s="45"/>
      <c r="O599" s="45"/>
    </row>
    <row r="600" spans="13:15" ht="15.6" x14ac:dyDescent="0.3">
      <c r="M600" s="45"/>
      <c r="N600" s="45"/>
      <c r="O600" s="45"/>
    </row>
    <row r="601" spans="13:15" ht="15.6" x14ac:dyDescent="0.3">
      <c r="M601" s="45"/>
      <c r="N601" s="45"/>
      <c r="O601" s="45"/>
    </row>
    <row r="602" spans="13:15" ht="15.6" x14ac:dyDescent="0.3">
      <c r="M602" s="45"/>
      <c r="N602" s="45"/>
      <c r="O602" s="45"/>
    </row>
    <row r="603" spans="13:15" ht="15.6" x14ac:dyDescent="0.3">
      <c r="M603" s="45"/>
      <c r="N603" s="45"/>
      <c r="O603" s="45"/>
    </row>
    <row r="604" spans="13:15" ht="15.6" x14ac:dyDescent="0.3">
      <c r="M604" s="45"/>
      <c r="N604" s="45"/>
      <c r="O604" s="45"/>
    </row>
    <row r="605" spans="13:15" ht="15.6" x14ac:dyDescent="0.3">
      <c r="M605" s="45"/>
      <c r="N605" s="45"/>
      <c r="O605" s="45"/>
    </row>
    <row r="606" spans="13:15" ht="15.6" x14ac:dyDescent="0.3">
      <c r="M606" s="45"/>
      <c r="N606" s="45"/>
      <c r="O606" s="45"/>
    </row>
    <row r="607" spans="13:15" ht="15.6" x14ac:dyDescent="0.3">
      <c r="M607" s="45"/>
      <c r="N607" s="45"/>
      <c r="O607" s="45"/>
    </row>
    <row r="608" spans="13:15" ht="15.6" x14ac:dyDescent="0.3">
      <c r="M608" s="45"/>
      <c r="N608" s="45"/>
      <c r="O608" s="45"/>
    </row>
    <row r="609" spans="13:15" ht="15.6" x14ac:dyDescent="0.3">
      <c r="M609" s="45"/>
      <c r="N609" s="45"/>
      <c r="O609" s="45"/>
    </row>
    <row r="610" spans="13:15" ht="15.6" x14ac:dyDescent="0.3">
      <c r="M610" s="45"/>
      <c r="N610" s="45"/>
      <c r="O610" s="45"/>
    </row>
    <row r="611" spans="13:15" ht="15.6" x14ac:dyDescent="0.3">
      <c r="M611" s="45"/>
      <c r="N611" s="45"/>
      <c r="O611" s="45"/>
    </row>
    <row r="612" spans="13:15" ht="15.6" x14ac:dyDescent="0.3">
      <c r="M612" s="45"/>
      <c r="N612" s="45"/>
      <c r="O612" s="45"/>
    </row>
    <row r="613" spans="13:15" ht="15.6" x14ac:dyDescent="0.3">
      <c r="M613" s="45"/>
      <c r="N613" s="45"/>
      <c r="O613" s="45"/>
    </row>
    <row r="614" spans="13:15" ht="15.6" x14ac:dyDescent="0.3">
      <c r="M614" s="45"/>
      <c r="N614" s="45"/>
      <c r="O614" s="45"/>
    </row>
    <row r="615" spans="13:15" ht="15.6" x14ac:dyDescent="0.3">
      <c r="M615" s="45"/>
      <c r="N615" s="45"/>
      <c r="O615" s="45"/>
    </row>
    <row r="616" spans="13:15" ht="15.6" x14ac:dyDescent="0.3">
      <c r="M616" s="45"/>
      <c r="N616" s="45"/>
      <c r="O616" s="45"/>
    </row>
    <row r="617" spans="13:15" ht="15.6" x14ac:dyDescent="0.3">
      <c r="M617" s="45"/>
      <c r="N617" s="45"/>
      <c r="O617" s="45"/>
    </row>
    <row r="618" spans="13:15" ht="15.6" x14ac:dyDescent="0.3">
      <c r="M618" s="45"/>
      <c r="N618" s="45"/>
      <c r="O618" s="45"/>
    </row>
    <row r="619" spans="13:15" ht="15.6" x14ac:dyDescent="0.3">
      <c r="M619" s="45"/>
      <c r="N619" s="45"/>
      <c r="O619" s="45"/>
    </row>
    <row r="620" spans="13:15" ht="15.6" x14ac:dyDescent="0.3">
      <c r="M620" s="45"/>
      <c r="N620" s="45"/>
      <c r="O620" s="45"/>
    </row>
    <row r="621" spans="13:15" ht="15.6" x14ac:dyDescent="0.3">
      <c r="M621" s="45"/>
      <c r="N621" s="45"/>
      <c r="O621" s="45"/>
    </row>
    <row r="622" spans="13:15" ht="15.6" x14ac:dyDescent="0.3">
      <c r="M622" s="45"/>
      <c r="N622" s="45"/>
      <c r="O622" s="45"/>
    </row>
    <row r="623" spans="13:15" ht="15.6" x14ac:dyDescent="0.3">
      <c r="M623" s="45"/>
      <c r="N623" s="45"/>
      <c r="O623" s="45"/>
    </row>
    <row r="624" spans="13:15" ht="15.6" x14ac:dyDescent="0.3">
      <c r="M624" s="45"/>
      <c r="N624" s="45"/>
      <c r="O624" s="45"/>
    </row>
    <row r="625" spans="13:15" ht="15.6" x14ac:dyDescent="0.3">
      <c r="M625" s="45"/>
      <c r="N625" s="45"/>
      <c r="O625" s="45"/>
    </row>
    <row r="626" spans="13:15" ht="15.6" x14ac:dyDescent="0.3">
      <c r="M626" s="45"/>
      <c r="N626" s="45"/>
      <c r="O626" s="45"/>
    </row>
    <row r="627" spans="13:15" ht="15.6" x14ac:dyDescent="0.3">
      <c r="M627" s="45"/>
      <c r="N627" s="45"/>
      <c r="O627" s="45"/>
    </row>
    <row r="628" spans="13:15" ht="15.6" x14ac:dyDescent="0.3">
      <c r="M628" s="45"/>
      <c r="N628" s="45"/>
      <c r="O628" s="45"/>
    </row>
    <row r="629" spans="13:15" ht="15.6" x14ac:dyDescent="0.3">
      <c r="M629" s="45"/>
      <c r="N629" s="45"/>
      <c r="O629" s="45"/>
    </row>
    <row r="630" spans="13:15" ht="15.6" x14ac:dyDescent="0.3">
      <c r="M630" s="45"/>
      <c r="N630" s="45"/>
      <c r="O630" s="45"/>
    </row>
    <row r="631" spans="13:15" ht="15.6" x14ac:dyDescent="0.3">
      <c r="M631" s="45"/>
      <c r="N631" s="45"/>
      <c r="O631" s="45"/>
    </row>
    <row r="632" spans="13:15" ht="15.6" x14ac:dyDescent="0.3">
      <c r="M632" s="45"/>
      <c r="N632" s="45"/>
      <c r="O632" s="45"/>
    </row>
    <row r="633" spans="13:15" ht="15.6" x14ac:dyDescent="0.3">
      <c r="M633" s="45"/>
      <c r="N633" s="45"/>
      <c r="O633" s="45"/>
    </row>
    <row r="634" spans="13:15" ht="15.6" x14ac:dyDescent="0.3">
      <c r="M634" s="45"/>
      <c r="N634" s="45"/>
      <c r="O634" s="45"/>
    </row>
    <row r="635" spans="13:15" ht="15.6" x14ac:dyDescent="0.3">
      <c r="M635" s="45"/>
      <c r="N635" s="45"/>
      <c r="O635" s="45"/>
    </row>
    <row r="636" spans="13:15" ht="15.6" x14ac:dyDescent="0.3">
      <c r="M636" s="45"/>
      <c r="N636" s="45"/>
      <c r="O636" s="45"/>
    </row>
    <row r="637" spans="13:15" ht="15.6" x14ac:dyDescent="0.3">
      <c r="M637" s="45"/>
      <c r="N637" s="45"/>
      <c r="O637" s="45"/>
    </row>
    <row r="638" spans="13:15" ht="15.6" x14ac:dyDescent="0.3">
      <c r="M638" s="45"/>
      <c r="N638" s="45"/>
      <c r="O638" s="45"/>
    </row>
    <row r="639" spans="13:15" ht="15.6" x14ac:dyDescent="0.3">
      <c r="M639" s="45"/>
      <c r="N639" s="45"/>
      <c r="O639" s="45"/>
    </row>
    <row r="640" spans="13:15" ht="15.6" x14ac:dyDescent="0.3">
      <c r="M640" s="45"/>
      <c r="N640" s="45"/>
      <c r="O640" s="45"/>
    </row>
    <row r="641" spans="13:15" ht="15.6" x14ac:dyDescent="0.3">
      <c r="M641" s="45"/>
      <c r="N641" s="45"/>
      <c r="O641" s="45"/>
    </row>
    <row r="642" spans="13:15" ht="15.6" x14ac:dyDescent="0.3">
      <c r="M642" s="45"/>
      <c r="N642" s="45"/>
      <c r="O642" s="45"/>
    </row>
    <row r="643" spans="13:15" ht="15.6" x14ac:dyDescent="0.3">
      <c r="M643" s="45"/>
      <c r="N643" s="45"/>
      <c r="O643" s="45"/>
    </row>
    <row r="644" spans="13:15" ht="15.6" x14ac:dyDescent="0.3">
      <c r="M644" s="45"/>
      <c r="N644" s="45"/>
      <c r="O644" s="45"/>
    </row>
    <row r="645" spans="13:15" ht="15.6" x14ac:dyDescent="0.3">
      <c r="M645" s="45"/>
      <c r="N645" s="45"/>
      <c r="O645" s="45"/>
    </row>
    <row r="646" spans="13:15" ht="15.6" x14ac:dyDescent="0.3">
      <c r="M646" s="45"/>
      <c r="N646" s="45"/>
      <c r="O646" s="45"/>
    </row>
    <row r="647" spans="13:15" ht="15.6" x14ac:dyDescent="0.3">
      <c r="M647" s="45"/>
      <c r="N647" s="45"/>
      <c r="O647" s="45"/>
    </row>
    <row r="648" spans="13:15" ht="15.6" x14ac:dyDescent="0.3">
      <c r="M648" s="45"/>
      <c r="N648" s="45"/>
      <c r="O648" s="45"/>
    </row>
    <row r="649" spans="13:15" ht="15.6" x14ac:dyDescent="0.3">
      <c r="M649" s="45"/>
      <c r="N649" s="45"/>
      <c r="O649" s="45"/>
    </row>
    <row r="650" spans="13:15" ht="15.6" x14ac:dyDescent="0.3">
      <c r="M650" s="45"/>
      <c r="N650" s="45"/>
      <c r="O650" s="45"/>
    </row>
    <row r="651" spans="13:15" ht="15.6" x14ac:dyDescent="0.3">
      <c r="M651" s="45"/>
      <c r="N651" s="45"/>
      <c r="O651" s="45"/>
    </row>
    <row r="652" spans="13:15" ht="15.6" x14ac:dyDescent="0.3">
      <c r="M652" s="45"/>
      <c r="N652" s="45"/>
      <c r="O652" s="45"/>
    </row>
    <row r="653" spans="13:15" ht="15.6" x14ac:dyDescent="0.3">
      <c r="M653" s="45"/>
      <c r="N653" s="45"/>
      <c r="O653" s="45"/>
    </row>
    <row r="654" spans="13:15" ht="15.6" x14ac:dyDescent="0.3">
      <c r="M654" s="45"/>
      <c r="N654" s="45"/>
      <c r="O654" s="45"/>
    </row>
    <row r="655" spans="13:15" ht="15.6" x14ac:dyDescent="0.3">
      <c r="M655" s="45"/>
      <c r="N655" s="45"/>
      <c r="O655" s="45"/>
    </row>
    <row r="656" spans="13:15" ht="15.6" x14ac:dyDescent="0.3">
      <c r="M656" s="45"/>
      <c r="N656" s="45"/>
      <c r="O656" s="45"/>
    </row>
    <row r="657" spans="13:15" ht="15.6" x14ac:dyDescent="0.3">
      <c r="M657" s="45"/>
      <c r="N657" s="45"/>
      <c r="O657" s="45"/>
    </row>
    <row r="658" spans="13:15" ht="15.6" x14ac:dyDescent="0.3">
      <c r="M658" s="45"/>
      <c r="N658" s="45"/>
      <c r="O658" s="45"/>
    </row>
    <row r="659" spans="13:15" ht="15.6" x14ac:dyDescent="0.3">
      <c r="M659" s="45"/>
      <c r="N659" s="45"/>
      <c r="O659" s="45"/>
    </row>
    <row r="660" spans="13:15" ht="15.6" x14ac:dyDescent="0.3">
      <c r="M660" s="45"/>
      <c r="N660" s="45"/>
      <c r="O660" s="45"/>
    </row>
    <row r="661" spans="13:15" ht="15.6" x14ac:dyDescent="0.3">
      <c r="M661" s="45"/>
      <c r="N661" s="45"/>
      <c r="O661" s="45"/>
    </row>
    <row r="662" spans="13:15" ht="15.6" x14ac:dyDescent="0.3">
      <c r="M662" s="45"/>
      <c r="N662" s="45"/>
      <c r="O662" s="45"/>
    </row>
    <row r="663" spans="13:15" ht="15.6" x14ac:dyDescent="0.3">
      <c r="M663" s="45"/>
      <c r="N663" s="45"/>
      <c r="O663" s="45"/>
    </row>
    <row r="664" spans="13:15" ht="15.6" x14ac:dyDescent="0.3">
      <c r="M664" s="45"/>
      <c r="N664" s="45"/>
      <c r="O664" s="45"/>
    </row>
    <row r="665" spans="13:15" ht="15.6" x14ac:dyDescent="0.3">
      <c r="M665" s="45"/>
      <c r="N665" s="45"/>
      <c r="O665" s="45"/>
    </row>
    <row r="666" spans="13:15" ht="15.6" x14ac:dyDescent="0.3">
      <c r="M666" s="45"/>
      <c r="N666" s="45"/>
      <c r="O666" s="45"/>
    </row>
    <row r="667" spans="13:15" ht="15.6" x14ac:dyDescent="0.3">
      <c r="M667" s="45"/>
      <c r="N667" s="45"/>
      <c r="O667" s="45"/>
    </row>
    <row r="668" spans="13:15" ht="15.6" x14ac:dyDescent="0.3">
      <c r="M668" s="45"/>
      <c r="N668" s="45"/>
      <c r="O668" s="45"/>
    </row>
    <row r="669" spans="13:15" ht="15.6" x14ac:dyDescent="0.3">
      <c r="M669" s="45"/>
      <c r="N669" s="45"/>
      <c r="O669" s="45"/>
    </row>
    <row r="670" spans="13:15" ht="15.6" x14ac:dyDescent="0.3">
      <c r="M670" s="45"/>
      <c r="N670" s="45"/>
      <c r="O670" s="45"/>
    </row>
    <row r="671" spans="13:15" ht="15.6" x14ac:dyDescent="0.3">
      <c r="M671" s="45"/>
      <c r="N671" s="45"/>
      <c r="O671" s="45"/>
    </row>
    <row r="672" spans="13:15" ht="15.6" x14ac:dyDescent="0.3">
      <c r="M672" s="45"/>
      <c r="N672" s="45"/>
      <c r="O672" s="45"/>
    </row>
    <row r="673" spans="13:15" ht="15.6" x14ac:dyDescent="0.3">
      <c r="M673" s="45"/>
      <c r="N673" s="45"/>
      <c r="O673" s="45"/>
    </row>
    <row r="674" spans="13:15" ht="15.6" x14ac:dyDescent="0.3">
      <c r="M674" s="45"/>
      <c r="N674" s="45"/>
      <c r="O674" s="45"/>
    </row>
    <row r="675" spans="13:15" ht="15.6" x14ac:dyDescent="0.3">
      <c r="M675" s="45"/>
      <c r="N675" s="45"/>
      <c r="O675" s="45"/>
    </row>
    <row r="676" spans="13:15" ht="15.6" x14ac:dyDescent="0.3">
      <c r="M676" s="45"/>
      <c r="N676" s="45"/>
      <c r="O676" s="45"/>
    </row>
    <row r="677" spans="13:15" ht="15.6" x14ac:dyDescent="0.3">
      <c r="M677" s="45"/>
      <c r="N677" s="45"/>
      <c r="O677" s="45"/>
    </row>
    <row r="678" spans="13:15" ht="15.6" x14ac:dyDescent="0.3">
      <c r="M678" s="45"/>
      <c r="N678" s="45"/>
      <c r="O678" s="45"/>
    </row>
    <row r="679" spans="13:15" ht="15.6" x14ac:dyDescent="0.3">
      <c r="M679" s="45"/>
      <c r="N679" s="45"/>
      <c r="O679" s="45"/>
    </row>
    <row r="680" spans="13:15" ht="15.6" x14ac:dyDescent="0.3">
      <c r="M680" s="45"/>
      <c r="N680" s="45"/>
      <c r="O680" s="45"/>
    </row>
    <row r="681" spans="13:15" ht="15.6" x14ac:dyDescent="0.3">
      <c r="M681" s="45"/>
      <c r="N681" s="45"/>
      <c r="O681" s="45"/>
    </row>
    <row r="682" spans="13:15" ht="15.6" x14ac:dyDescent="0.3">
      <c r="M682" s="45"/>
      <c r="N682" s="45"/>
      <c r="O682" s="45"/>
    </row>
    <row r="683" spans="13:15" ht="15.6" x14ac:dyDescent="0.3">
      <c r="M683" s="45"/>
      <c r="N683" s="45"/>
      <c r="O683" s="45"/>
    </row>
    <row r="684" spans="13:15" ht="15.6" x14ac:dyDescent="0.3">
      <c r="M684" s="45"/>
      <c r="N684" s="45"/>
      <c r="O684" s="45"/>
    </row>
    <row r="685" spans="13:15" ht="15.6" x14ac:dyDescent="0.3">
      <c r="M685" s="45"/>
      <c r="N685" s="45"/>
      <c r="O685" s="45"/>
    </row>
    <row r="686" spans="13:15" ht="15.6" x14ac:dyDescent="0.3">
      <c r="M686" s="45"/>
      <c r="N686" s="45"/>
      <c r="O686" s="45"/>
    </row>
    <row r="687" spans="13:15" ht="15.6" x14ac:dyDescent="0.3">
      <c r="M687" s="45"/>
      <c r="N687" s="45"/>
      <c r="O687" s="45"/>
    </row>
    <row r="688" spans="13:15" ht="15.6" x14ac:dyDescent="0.3">
      <c r="M688" s="45"/>
      <c r="N688" s="45"/>
      <c r="O688" s="45"/>
    </row>
    <row r="689" spans="13:15" ht="15.6" x14ac:dyDescent="0.3">
      <c r="M689" s="45"/>
      <c r="N689" s="45"/>
      <c r="O689" s="45"/>
    </row>
    <row r="690" spans="13:15" ht="15.6" x14ac:dyDescent="0.3">
      <c r="M690" s="45"/>
      <c r="N690" s="45"/>
      <c r="O690" s="45"/>
    </row>
    <row r="691" spans="13:15" ht="15.6" x14ac:dyDescent="0.3">
      <c r="M691" s="45"/>
      <c r="N691" s="45"/>
      <c r="O691" s="45"/>
    </row>
    <row r="692" spans="13:15" ht="15.6" x14ac:dyDescent="0.3">
      <c r="M692" s="45"/>
      <c r="N692" s="45"/>
      <c r="O692" s="45"/>
    </row>
    <row r="693" spans="13:15" ht="15.6" x14ac:dyDescent="0.3">
      <c r="M693" s="45"/>
      <c r="N693" s="45"/>
      <c r="O693" s="45"/>
    </row>
    <row r="694" spans="13:15" ht="15.6" x14ac:dyDescent="0.3">
      <c r="M694" s="45"/>
      <c r="N694" s="45"/>
      <c r="O694" s="45"/>
    </row>
    <row r="695" spans="13:15" ht="15.6" x14ac:dyDescent="0.3">
      <c r="M695" s="45"/>
      <c r="N695" s="45"/>
      <c r="O695" s="45"/>
    </row>
    <row r="696" spans="13:15" ht="15.6" x14ac:dyDescent="0.3">
      <c r="M696" s="45"/>
      <c r="N696" s="45"/>
      <c r="O696" s="45"/>
    </row>
    <row r="697" spans="13:15" ht="15.6" x14ac:dyDescent="0.3">
      <c r="M697" s="45"/>
      <c r="N697" s="45"/>
      <c r="O697" s="45"/>
    </row>
    <row r="698" spans="13:15" ht="15.6" x14ac:dyDescent="0.3">
      <c r="M698" s="45"/>
      <c r="N698" s="45"/>
      <c r="O698" s="45"/>
    </row>
    <row r="699" spans="13:15" ht="15.6" x14ac:dyDescent="0.3">
      <c r="M699" s="45"/>
      <c r="N699" s="45"/>
      <c r="O699" s="45"/>
    </row>
    <row r="700" spans="13:15" ht="15.6" x14ac:dyDescent="0.3">
      <c r="M700" s="45"/>
      <c r="N700" s="45"/>
      <c r="O700" s="45"/>
    </row>
    <row r="701" spans="13:15" ht="15.6" x14ac:dyDescent="0.3">
      <c r="M701" s="45"/>
      <c r="N701" s="45"/>
      <c r="O701" s="45"/>
    </row>
    <row r="702" spans="13:15" ht="15.6" x14ac:dyDescent="0.3">
      <c r="M702" s="45"/>
      <c r="N702" s="45"/>
      <c r="O702" s="45"/>
    </row>
    <row r="703" spans="13:15" ht="15.6" x14ac:dyDescent="0.3">
      <c r="M703" s="45"/>
      <c r="N703" s="45"/>
      <c r="O703" s="45"/>
    </row>
    <row r="704" spans="13:15" ht="15.6" x14ac:dyDescent="0.3">
      <c r="M704" s="45"/>
      <c r="N704" s="45"/>
      <c r="O704" s="45"/>
    </row>
    <row r="705" spans="13:15" ht="15.6" x14ac:dyDescent="0.3">
      <c r="M705" s="45"/>
      <c r="N705" s="45"/>
      <c r="O705" s="45"/>
    </row>
    <row r="706" spans="13:15" ht="15.6" x14ac:dyDescent="0.3">
      <c r="M706" s="45"/>
      <c r="N706" s="45"/>
      <c r="O706" s="45"/>
    </row>
    <row r="707" spans="13:15" ht="15.6" x14ac:dyDescent="0.3">
      <c r="M707" s="45"/>
      <c r="N707" s="45"/>
      <c r="O707" s="45"/>
    </row>
    <row r="708" spans="13:15" ht="15.6" x14ac:dyDescent="0.3">
      <c r="M708" s="45"/>
      <c r="N708" s="45"/>
      <c r="O708" s="45"/>
    </row>
    <row r="709" spans="13:15" ht="15.6" x14ac:dyDescent="0.3">
      <c r="M709" s="45"/>
      <c r="N709" s="45"/>
      <c r="O709" s="45"/>
    </row>
    <row r="710" spans="13:15" ht="15.6" x14ac:dyDescent="0.3">
      <c r="M710" s="45"/>
      <c r="N710" s="45"/>
      <c r="O710" s="45"/>
    </row>
    <row r="711" spans="13:15" ht="15.6" x14ac:dyDescent="0.3">
      <c r="M711" s="45"/>
      <c r="N711" s="45"/>
      <c r="O711" s="45"/>
    </row>
    <row r="712" spans="13:15" ht="15.6" x14ac:dyDescent="0.3">
      <c r="M712" s="45"/>
      <c r="N712" s="45"/>
      <c r="O712" s="45"/>
    </row>
    <row r="713" spans="13:15" ht="15.6" x14ac:dyDescent="0.3">
      <c r="M713" s="45"/>
      <c r="N713" s="45"/>
      <c r="O713" s="45"/>
    </row>
    <row r="714" spans="13:15" ht="15.6" x14ac:dyDescent="0.3">
      <c r="M714" s="45"/>
      <c r="N714" s="45"/>
      <c r="O714" s="45"/>
    </row>
    <row r="715" spans="13:15" ht="15.6" x14ac:dyDescent="0.3">
      <c r="M715" s="45"/>
      <c r="N715" s="45"/>
      <c r="O715" s="45"/>
    </row>
    <row r="716" spans="13:15" ht="15.6" x14ac:dyDescent="0.3">
      <c r="M716" s="45"/>
      <c r="N716" s="45"/>
      <c r="O716" s="45"/>
    </row>
    <row r="717" spans="13:15" ht="15.6" x14ac:dyDescent="0.3">
      <c r="M717" s="45"/>
      <c r="N717" s="45"/>
      <c r="O717" s="45"/>
    </row>
    <row r="718" spans="13:15" ht="15.6" x14ac:dyDescent="0.3">
      <c r="M718" s="45"/>
      <c r="N718" s="45"/>
      <c r="O718" s="45"/>
    </row>
    <row r="719" spans="13:15" ht="15.6" x14ac:dyDescent="0.3">
      <c r="M719" s="45"/>
      <c r="N719" s="45"/>
      <c r="O719" s="45"/>
    </row>
    <row r="720" spans="13:15" ht="15.6" x14ac:dyDescent="0.3">
      <c r="M720" s="45"/>
      <c r="N720" s="45"/>
      <c r="O720" s="45"/>
    </row>
    <row r="721" spans="13:15" ht="15.6" x14ac:dyDescent="0.3">
      <c r="M721" s="45"/>
      <c r="N721" s="45"/>
      <c r="O721" s="45"/>
    </row>
    <row r="722" spans="13:15" ht="15.6" x14ac:dyDescent="0.3">
      <c r="M722" s="45"/>
      <c r="N722" s="45"/>
      <c r="O722" s="45"/>
    </row>
    <row r="723" spans="13:15" ht="15.6" x14ac:dyDescent="0.3">
      <c r="M723" s="45"/>
      <c r="N723" s="45"/>
      <c r="O723" s="45"/>
    </row>
    <row r="724" spans="13:15" ht="15.6" x14ac:dyDescent="0.3">
      <c r="M724" s="45"/>
      <c r="N724" s="45"/>
      <c r="O724" s="45"/>
    </row>
    <row r="725" spans="13:15" ht="15.6" x14ac:dyDescent="0.3">
      <c r="M725" s="45"/>
      <c r="N725" s="45"/>
      <c r="O725" s="45"/>
    </row>
    <row r="726" spans="13:15" ht="15.6" x14ac:dyDescent="0.3">
      <c r="M726" s="45"/>
      <c r="N726" s="45"/>
      <c r="O726" s="45"/>
    </row>
    <row r="727" spans="13:15" ht="15.6" x14ac:dyDescent="0.3">
      <c r="M727" s="45"/>
      <c r="N727" s="45"/>
      <c r="O727" s="45"/>
    </row>
    <row r="728" spans="13:15" ht="15.6" x14ac:dyDescent="0.3">
      <c r="M728" s="45"/>
      <c r="N728" s="45"/>
      <c r="O728" s="45"/>
    </row>
    <row r="729" spans="13:15" ht="15.6" x14ac:dyDescent="0.3">
      <c r="M729" s="45"/>
      <c r="N729" s="45"/>
      <c r="O729" s="45"/>
    </row>
    <row r="730" spans="13:15" ht="15.6" x14ac:dyDescent="0.3">
      <c r="M730" s="45"/>
      <c r="N730" s="45"/>
      <c r="O730" s="45"/>
    </row>
    <row r="731" spans="13:15" ht="15.6" x14ac:dyDescent="0.3">
      <c r="M731" s="45"/>
      <c r="N731" s="45"/>
      <c r="O731" s="45"/>
    </row>
    <row r="732" spans="13:15" ht="15.6" x14ac:dyDescent="0.3">
      <c r="M732" s="45"/>
      <c r="N732" s="45"/>
      <c r="O732" s="45"/>
    </row>
    <row r="733" spans="13:15" ht="15.6" x14ac:dyDescent="0.3">
      <c r="M733" s="45"/>
      <c r="N733" s="45"/>
      <c r="O733" s="45"/>
    </row>
    <row r="734" spans="13:15" ht="15.6" x14ac:dyDescent="0.3">
      <c r="M734" s="45"/>
      <c r="N734" s="45"/>
      <c r="O734" s="45"/>
    </row>
    <row r="735" spans="13:15" ht="15.6" x14ac:dyDescent="0.3">
      <c r="M735" s="45"/>
      <c r="N735" s="45"/>
      <c r="O735" s="45"/>
    </row>
    <row r="736" spans="13:15" ht="15.6" x14ac:dyDescent="0.3">
      <c r="M736" s="45"/>
      <c r="N736" s="45"/>
      <c r="O736" s="45"/>
    </row>
    <row r="737" spans="13:15" ht="15.6" x14ac:dyDescent="0.3">
      <c r="M737" s="45"/>
      <c r="N737" s="45"/>
      <c r="O737" s="45"/>
    </row>
    <row r="738" spans="13:15" ht="15.6" x14ac:dyDescent="0.3">
      <c r="M738" s="45"/>
      <c r="N738" s="45"/>
      <c r="O738" s="45"/>
    </row>
    <row r="739" spans="13:15" ht="15.6" x14ac:dyDescent="0.3">
      <c r="M739" s="45"/>
      <c r="N739" s="45"/>
      <c r="O739" s="45"/>
    </row>
    <row r="740" spans="13:15" ht="15.6" x14ac:dyDescent="0.3">
      <c r="M740" s="45"/>
      <c r="N740" s="45"/>
      <c r="O740" s="45"/>
    </row>
    <row r="741" spans="13:15" ht="15.6" x14ac:dyDescent="0.3">
      <c r="M741" s="45"/>
      <c r="N741" s="45"/>
      <c r="O741" s="45"/>
    </row>
    <row r="742" spans="13:15" ht="15.6" x14ac:dyDescent="0.3">
      <c r="M742" s="45"/>
      <c r="N742" s="45"/>
      <c r="O742" s="45"/>
    </row>
    <row r="743" spans="13:15" ht="15.6" x14ac:dyDescent="0.3">
      <c r="M743" s="45"/>
      <c r="N743" s="45"/>
      <c r="O743" s="45"/>
    </row>
    <row r="744" spans="13:15" ht="15.6" x14ac:dyDescent="0.3">
      <c r="M744" s="45"/>
      <c r="N744" s="45"/>
      <c r="O744" s="45"/>
    </row>
    <row r="745" spans="13:15" ht="15.6" x14ac:dyDescent="0.3">
      <c r="M745" s="45"/>
      <c r="N745" s="45"/>
      <c r="O745" s="45"/>
    </row>
    <row r="746" spans="13:15" ht="15.6" x14ac:dyDescent="0.3">
      <c r="M746" s="45"/>
      <c r="N746" s="45"/>
      <c r="O746" s="45"/>
    </row>
    <row r="747" spans="13:15" ht="15.6" x14ac:dyDescent="0.3">
      <c r="M747" s="45"/>
      <c r="N747" s="45"/>
      <c r="O747" s="45"/>
    </row>
    <row r="748" spans="13:15" ht="15.6" x14ac:dyDescent="0.3">
      <c r="M748" s="45"/>
      <c r="N748" s="45"/>
      <c r="O748" s="45"/>
    </row>
    <row r="749" spans="13:15" ht="15.6" x14ac:dyDescent="0.3">
      <c r="M749" s="45"/>
      <c r="N749" s="45"/>
      <c r="O749" s="45"/>
    </row>
    <row r="750" spans="13:15" ht="15.6" x14ac:dyDescent="0.3">
      <c r="M750" s="45"/>
      <c r="N750" s="45"/>
      <c r="O750" s="45"/>
    </row>
    <row r="751" spans="13:15" ht="15.6" x14ac:dyDescent="0.3">
      <c r="M751" s="45"/>
      <c r="N751" s="45"/>
      <c r="O751" s="45"/>
    </row>
    <row r="752" spans="13:15" ht="15.6" x14ac:dyDescent="0.3">
      <c r="M752" s="45"/>
      <c r="N752" s="45"/>
      <c r="O752" s="45"/>
    </row>
    <row r="753" spans="13:15" ht="15.6" x14ac:dyDescent="0.3">
      <c r="M753" s="45"/>
      <c r="N753" s="45"/>
      <c r="O753" s="45"/>
    </row>
    <row r="754" spans="13:15" ht="15.6" x14ac:dyDescent="0.3">
      <c r="M754" s="45"/>
      <c r="N754" s="45"/>
      <c r="O754" s="45"/>
    </row>
    <row r="755" spans="13:15" ht="15.6" x14ac:dyDescent="0.3">
      <c r="M755" s="45"/>
      <c r="N755" s="45"/>
      <c r="O755" s="45"/>
    </row>
    <row r="756" spans="13:15" ht="15.6" x14ac:dyDescent="0.3">
      <c r="M756" s="45"/>
      <c r="N756" s="45"/>
      <c r="O756" s="45"/>
    </row>
    <row r="757" spans="13:15" ht="15.6" x14ac:dyDescent="0.3">
      <c r="M757" s="45"/>
      <c r="N757" s="45"/>
      <c r="O757" s="45"/>
    </row>
    <row r="758" spans="13:15" ht="15.6" x14ac:dyDescent="0.3">
      <c r="M758" s="45"/>
      <c r="N758" s="45"/>
      <c r="O758" s="45"/>
    </row>
    <row r="759" spans="13:15" ht="15.6" x14ac:dyDescent="0.3">
      <c r="M759" s="45"/>
      <c r="N759" s="45"/>
      <c r="O759" s="45"/>
    </row>
    <row r="760" spans="13:15" ht="15.6" x14ac:dyDescent="0.3">
      <c r="M760" s="45"/>
      <c r="N760" s="45"/>
      <c r="O760" s="45"/>
    </row>
    <row r="761" spans="13:15" ht="15.6" x14ac:dyDescent="0.3">
      <c r="M761" s="45"/>
      <c r="N761" s="45"/>
      <c r="O761" s="45"/>
    </row>
    <row r="762" spans="13:15" ht="15.6" x14ac:dyDescent="0.3">
      <c r="M762" s="45"/>
      <c r="N762" s="45"/>
      <c r="O762" s="45"/>
    </row>
    <row r="763" spans="13:15" ht="15.6" x14ac:dyDescent="0.3">
      <c r="M763" s="45"/>
      <c r="N763" s="45"/>
      <c r="O763" s="45"/>
    </row>
    <row r="764" spans="13:15" ht="15.6" x14ac:dyDescent="0.3">
      <c r="M764" s="45"/>
      <c r="N764" s="45"/>
      <c r="O764" s="45"/>
    </row>
    <row r="765" spans="13:15" ht="15.6" x14ac:dyDescent="0.3">
      <c r="M765" s="45"/>
      <c r="N765" s="45"/>
      <c r="O765" s="45"/>
    </row>
    <row r="766" spans="13:15" ht="15.6" x14ac:dyDescent="0.3">
      <c r="M766" s="45"/>
      <c r="N766" s="45"/>
      <c r="O766" s="45"/>
    </row>
    <row r="767" spans="13:15" ht="15.6" x14ac:dyDescent="0.3">
      <c r="M767" s="45"/>
      <c r="N767" s="45"/>
      <c r="O767" s="45"/>
    </row>
    <row r="768" spans="13:15" ht="15.6" x14ac:dyDescent="0.3">
      <c r="M768" s="45"/>
      <c r="N768" s="45"/>
      <c r="O768" s="45"/>
    </row>
    <row r="769" spans="13:15" ht="15.6" x14ac:dyDescent="0.3">
      <c r="M769" s="45"/>
      <c r="N769" s="45"/>
      <c r="O769" s="45"/>
    </row>
    <row r="770" spans="13:15" ht="15.6" x14ac:dyDescent="0.3">
      <c r="M770" s="45"/>
      <c r="N770" s="45"/>
      <c r="O770" s="45"/>
    </row>
    <row r="771" spans="13:15" ht="15.6" x14ac:dyDescent="0.3">
      <c r="M771" s="45"/>
      <c r="N771" s="45"/>
      <c r="O771" s="45"/>
    </row>
    <row r="772" spans="13:15" ht="15.6" x14ac:dyDescent="0.3">
      <c r="M772" s="45"/>
      <c r="N772" s="45"/>
      <c r="O772" s="45"/>
    </row>
    <row r="773" spans="13:15" ht="15.6" x14ac:dyDescent="0.3">
      <c r="M773" s="45"/>
      <c r="N773" s="45"/>
      <c r="O773" s="45"/>
    </row>
    <row r="774" spans="13:15" ht="15.6" x14ac:dyDescent="0.3">
      <c r="M774" s="45"/>
      <c r="N774" s="45"/>
      <c r="O774" s="45"/>
    </row>
    <row r="775" spans="13:15" ht="15.6" x14ac:dyDescent="0.3">
      <c r="M775" s="45"/>
      <c r="N775" s="45"/>
      <c r="O775" s="45"/>
    </row>
    <row r="776" spans="13:15" ht="15.6" x14ac:dyDescent="0.3">
      <c r="M776" s="45"/>
      <c r="N776" s="45"/>
      <c r="O776" s="45"/>
    </row>
    <row r="777" spans="13:15" ht="15.6" x14ac:dyDescent="0.3">
      <c r="M777" s="45"/>
      <c r="N777" s="45"/>
      <c r="O777" s="45"/>
    </row>
    <row r="778" spans="13:15" ht="15.6" x14ac:dyDescent="0.3">
      <c r="M778" s="45"/>
      <c r="N778" s="45"/>
      <c r="O778" s="45"/>
    </row>
    <row r="779" spans="13:15" ht="15.6" x14ac:dyDescent="0.3">
      <c r="M779" s="45"/>
      <c r="N779" s="45"/>
      <c r="O779" s="45"/>
    </row>
    <row r="780" spans="13:15" ht="15.6" x14ac:dyDescent="0.3">
      <c r="M780" s="45"/>
      <c r="N780" s="45"/>
      <c r="O780" s="45"/>
    </row>
    <row r="781" spans="13:15" ht="15.6" x14ac:dyDescent="0.3">
      <c r="M781" s="45"/>
      <c r="N781" s="45"/>
      <c r="O781" s="45"/>
    </row>
    <row r="782" spans="13:15" ht="15.6" x14ac:dyDescent="0.3">
      <c r="M782" s="45"/>
      <c r="N782" s="45"/>
      <c r="O782" s="45"/>
    </row>
    <row r="783" spans="13:15" ht="15.6" x14ac:dyDescent="0.3">
      <c r="M783" s="45"/>
      <c r="N783" s="45"/>
      <c r="O783" s="45"/>
    </row>
    <row r="784" spans="13:15" ht="15.6" x14ac:dyDescent="0.3">
      <c r="M784" s="45"/>
      <c r="N784" s="45"/>
      <c r="O784" s="45"/>
    </row>
    <row r="785" spans="13:15" ht="15.6" x14ac:dyDescent="0.3">
      <c r="M785" s="45"/>
      <c r="N785" s="45"/>
      <c r="O785" s="45"/>
    </row>
    <row r="786" spans="13:15" ht="15.6" x14ac:dyDescent="0.3">
      <c r="M786" s="45"/>
      <c r="N786" s="45"/>
      <c r="O786" s="45"/>
    </row>
    <row r="787" spans="13:15" ht="15.6" x14ac:dyDescent="0.3">
      <c r="M787" s="45"/>
      <c r="N787" s="45"/>
      <c r="O787" s="45"/>
    </row>
    <row r="788" spans="13:15" ht="15.6" x14ac:dyDescent="0.3">
      <c r="M788" s="45"/>
      <c r="N788" s="45"/>
      <c r="O788" s="45"/>
    </row>
    <row r="789" spans="13:15" ht="15.6" x14ac:dyDescent="0.3">
      <c r="M789" s="45"/>
      <c r="N789" s="45"/>
      <c r="O789" s="45"/>
    </row>
    <row r="790" spans="13:15" ht="15.6" x14ac:dyDescent="0.3">
      <c r="M790" s="45"/>
      <c r="N790" s="45"/>
      <c r="O790" s="45"/>
    </row>
    <row r="791" spans="13:15" ht="15.6" x14ac:dyDescent="0.3">
      <c r="M791" s="45"/>
      <c r="N791" s="45"/>
      <c r="O791" s="45"/>
    </row>
    <row r="792" spans="13:15" ht="15.6" x14ac:dyDescent="0.3">
      <c r="M792" s="45"/>
      <c r="N792" s="45"/>
      <c r="O792" s="45"/>
    </row>
    <row r="793" spans="13:15" ht="15.6" x14ac:dyDescent="0.3">
      <c r="M793" s="45"/>
      <c r="N793" s="45"/>
      <c r="O793" s="45"/>
    </row>
    <row r="794" spans="13:15" ht="15.6" x14ac:dyDescent="0.3">
      <c r="M794" s="45"/>
      <c r="N794" s="45"/>
      <c r="O794" s="45"/>
    </row>
    <row r="795" spans="13:15" ht="15.6" x14ac:dyDescent="0.3">
      <c r="M795" s="45"/>
      <c r="N795" s="45"/>
      <c r="O795" s="45"/>
    </row>
    <row r="796" spans="13:15" ht="15.6" x14ac:dyDescent="0.3">
      <c r="M796" s="45"/>
      <c r="N796" s="45"/>
      <c r="O796" s="45"/>
    </row>
    <row r="797" spans="13:15" ht="15.6" x14ac:dyDescent="0.3">
      <c r="M797" s="45"/>
      <c r="N797" s="45"/>
      <c r="O797" s="45"/>
    </row>
    <row r="798" spans="13:15" ht="15.6" x14ac:dyDescent="0.3">
      <c r="M798" s="45"/>
      <c r="N798" s="45"/>
      <c r="O798" s="45"/>
    </row>
    <row r="799" spans="13:15" ht="15.6" x14ac:dyDescent="0.3">
      <c r="M799" s="45"/>
      <c r="N799" s="45"/>
      <c r="O799" s="45"/>
    </row>
    <row r="800" spans="13:15" ht="15.6" x14ac:dyDescent="0.3">
      <c r="M800" s="45"/>
      <c r="N800" s="45"/>
      <c r="O800" s="45"/>
    </row>
    <row r="801" spans="13:15" ht="15.6" x14ac:dyDescent="0.3">
      <c r="M801" s="45"/>
      <c r="N801" s="45"/>
      <c r="O801" s="45"/>
    </row>
    <row r="802" spans="13:15" ht="15.6" x14ac:dyDescent="0.3">
      <c r="M802" s="45"/>
      <c r="N802" s="45"/>
      <c r="O802" s="45"/>
    </row>
    <row r="803" spans="13:15" ht="15.6" x14ac:dyDescent="0.3">
      <c r="M803" s="45"/>
      <c r="N803" s="45"/>
      <c r="O803" s="45"/>
    </row>
    <row r="804" spans="13:15" ht="15.6" x14ac:dyDescent="0.3">
      <c r="M804" s="45"/>
      <c r="N804" s="45"/>
      <c r="O804" s="45"/>
    </row>
    <row r="805" spans="13:15" ht="15.6" x14ac:dyDescent="0.3">
      <c r="M805" s="45"/>
      <c r="N805" s="45"/>
      <c r="O805" s="45"/>
    </row>
    <row r="806" spans="13:15" ht="15.6" x14ac:dyDescent="0.3">
      <c r="M806" s="45"/>
      <c r="N806" s="45"/>
      <c r="O806" s="45"/>
    </row>
    <row r="807" spans="13:15" ht="15.6" x14ac:dyDescent="0.3">
      <c r="M807" s="45"/>
      <c r="N807" s="45"/>
      <c r="O807" s="45"/>
    </row>
    <row r="808" spans="13:15" ht="15.6" x14ac:dyDescent="0.3">
      <c r="M808" s="45"/>
      <c r="N808" s="45"/>
      <c r="O808" s="45"/>
    </row>
    <row r="809" spans="13:15" ht="15.6" x14ac:dyDescent="0.3">
      <c r="M809" s="45"/>
      <c r="N809" s="45"/>
      <c r="O809" s="45"/>
    </row>
    <row r="810" spans="13:15" ht="15.6" x14ac:dyDescent="0.3">
      <c r="M810" s="45"/>
      <c r="N810" s="45"/>
      <c r="O810" s="45"/>
    </row>
    <row r="811" spans="13:15" ht="15.6" x14ac:dyDescent="0.3">
      <c r="M811" s="45"/>
      <c r="N811" s="45"/>
      <c r="O811" s="45"/>
    </row>
    <row r="812" spans="13:15" ht="15.6" x14ac:dyDescent="0.3">
      <c r="M812" s="45"/>
      <c r="N812" s="45"/>
      <c r="O812" s="45"/>
    </row>
    <row r="813" spans="13:15" ht="15.6" x14ac:dyDescent="0.3">
      <c r="M813" s="45"/>
      <c r="N813" s="45"/>
      <c r="O813" s="45"/>
    </row>
    <row r="814" spans="13:15" ht="15.6" x14ac:dyDescent="0.3">
      <c r="M814" s="45"/>
      <c r="N814" s="45"/>
      <c r="O814" s="45"/>
    </row>
    <row r="815" spans="13:15" ht="15.6" x14ac:dyDescent="0.3">
      <c r="M815" s="45"/>
      <c r="N815" s="45"/>
      <c r="O815" s="45"/>
    </row>
    <row r="816" spans="13:15" ht="15.6" x14ac:dyDescent="0.3">
      <c r="M816" s="45"/>
      <c r="N816" s="45"/>
      <c r="O816" s="45"/>
    </row>
    <row r="817" spans="13:15" ht="15.6" x14ac:dyDescent="0.3">
      <c r="M817" s="45"/>
      <c r="N817" s="45"/>
      <c r="O817" s="45"/>
    </row>
    <row r="818" spans="13:15" ht="15.6" x14ac:dyDescent="0.3">
      <c r="M818" s="45"/>
      <c r="N818" s="45"/>
      <c r="O818" s="45"/>
    </row>
    <row r="819" spans="13:15" ht="15.6" x14ac:dyDescent="0.3">
      <c r="M819" s="45"/>
      <c r="N819" s="45"/>
      <c r="O819" s="45"/>
    </row>
    <row r="820" spans="13:15" ht="15.6" x14ac:dyDescent="0.3">
      <c r="M820" s="45"/>
      <c r="N820" s="45"/>
      <c r="O820" s="45"/>
    </row>
    <row r="821" spans="13:15" ht="15.6" x14ac:dyDescent="0.3">
      <c r="M821" s="45"/>
      <c r="N821" s="45"/>
      <c r="O821" s="45"/>
    </row>
    <row r="822" spans="13:15" ht="15.6" x14ac:dyDescent="0.3">
      <c r="M822" s="45"/>
      <c r="N822" s="45"/>
      <c r="O822" s="45"/>
    </row>
    <row r="823" spans="13:15" ht="15.6" x14ac:dyDescent="0.3">
      <c r="M823" s="45"/>
      <c r="N823" s="45"/>
      <c r="O823" s="45"/>
    </row>
    <row r="824" spans="13:15" ht="15.6" x14ac:dyDescent="0.3">
      <c r="M824" s="45"/>
      <c r="N824" s="45"/>
      <c r="O824" s="45"/>
    </row>
    <row r="825" spans="13:15" ht="15.6" x14ac:dyDescent="0.3">
      <c r="M825" s="45"/>
      <c r="N825" s="45"/>
      <c r="O825" s="45"/>
    </row>
    <row r="826" spans="13:15" ht="15.6" x14ac:dyDescent="0.3">
      <c r="M826" s="45"/>
      <c r="N826" s="45"/>
      <c r="O826" s="45"/>
    </row>
    <row r="827" spans="13:15" ht="15.6" x14ac:dyDescent="0.3">
      <c r="M827" s="45"/>
      <c r="N827" s="45"/>
      <c r="O827" s="45"/>
    </row>
    <row r="828" spans="13:15" ht="15.6" x14ac:dyDescent="0.3">
      <c r="M828" s="45"/>
      <c r="N828" s="45"/>
      <c r="O828" s="45"/>
    </row>
    <row r="829" spans="13:15" ht="15.6" x14ac:dyDescent="0.3">
      <c r="M829" s="45"/>
      <c r="N829" s="45"/>
      <c r="O829" s="45"/>
    </row>
    <row r="830" spans="13:15" ht="15.6" x14ac:dyDescent="0.3">
      <c r="M830" s="45"/>
      <c r="N830" s="45"/>
      <c r="O830" s="45"/>
    </row>
    <row r="831" spans="13:15" ht="15.6" x14ac:dyDescent="0.3">
      <c r="M831" s="45"/>
      <c r="N831" s="45"/>
      <c r="O831" s="45"/>
    </row>
    <row r="832" spans="13:15" ht="15.6" x14ac:dyDescent="0.3">
      <c r="M832" s="45"/>
      <c r="N832" s="45"/>
      <c r="O832" s="45"/>
    </row>
    <row r="833" spans="13:15" ht="15.6" x14ac:dyDescent="0.3">
      <c r="M833" s="45"/>
      <c r="N833" s="45"/>
      <c r="O833" s="45"/>
    </row>
    <row r="834" spans="13:15" ht="15.6" x14ac:dyDescent="0.3">
      <c r="M834" s="45"/>
      <c r="N834" s="45"/>
      <c r="O834" s="45"/>
    </row>
    <row r="835" spans="13:15" ht="15.6" x14ac:dyDescent="0.3">
      <c r="M835" s="45"/>
      <c r="N835" s="45"/>
      <c r="O835" s="45"/>
    </row>
    <row r="836" spans="13:15" ht="15.6" x14ac:dyDescent="0.3">
      <c r="M836" s="45"/>
      <c r="N836" s="45"/>
      <c r="O836" s="45"/>
    </row>
    <row r="837" spans="13:15" ht="15.6" x14ac:dyDescent="0.3">
      <c r="M837" s="45"/>
      <c r="N837" s="45"/>
      <c r="O837" s="45"/>
    </row>
    <row r="838" spans="13:15" ht="15.6" x14ac:dyDescent="0.3">
      <c r="M838" s="45"/>
      <c r="N838" s="45"/>
      <c r="O838" s="45"/>
    </row>
    <row r="839" spans="13:15" ht="15.6" x14ac:dyDescent="0.3">
      <c r="M839" s="45"/>
      <c r="N839" s="45"/>
      <c r="O839" s="45"/>
    </row>
    <row r="840" spans="13:15" ht="15.6" x14ac:dyDescent="0.3">
      <c r="M840" s="45"/>
      <c r="N840" s="45"/>
      <c r="O840" s="45"/>
    </row>
    <row r="841" spans="13:15" ht="15.6" x14ac:dyDescent="0.3">
      <c r="M841" s="45"/>
      <c r="N841" s="45"/>
      <c r="O841" s="45"/>
    </row>
    <row r="842" spans="13:15" ht="15.6" x14ac:dyDescent="0.3">
      <c r="M842" s="45"/>
      <c r="N842" s="45"/>
      <c r="O842" s="45"/>
    </row>
    <row r="843" spans="13:15" ht="15.6" x14ac:dyDescent="0.3">
      <c r="M843" s="45"/>
      <c r="N843" s="45"/>
      <c r="O843" s="45"/>
    </row>
    <row r="844" spans="13:15" ht="15.6" x14ac:dyDescent="0.3">
      <c r="M844" s="45"/>
      <c r="N844" s="45"/>
      <c r="O844" s="45"/>
    </row>
    <row r="845" spans="13:15" ht="15.6" x14ac:dyDescent="0.3">
      <c r="M845" s="45"/>
      <c r="N845" s="45"/>
      <c r="O845" s="45"/>
    </row>
    <row r="846" spans="13:15" ht="15.6" x14ac:dyDescent="0.3">
      <c r="M846" s="45"/>
      <c r="N846" s="45"/>
      <c r="O846" s="45"/>
    </row>
    <row r="847" spans="13:15" ht="15.6" x14ac:dyDescent="0.3">
      <c r="M847" s="45"/>
      <c r="N847" s="45"/>
      <c r="O847" s="45"/>
    </row>
    <row r="848" spans="13:15" ht="15.6" x14ac:dyDescent="0.3">
      <c r="M848" s="45"/>
      <c r="N848" s="45"/>
      <c r="O848" s="45"/>
    </row>
    <row r="849" spans="13:15" ht="15.6" x14ac:dyDescent="0.3">
      <c r="M849" s="45"/>
      <c r="N849" s="45"/>
      <c r="O849" s="45"/>
    </row>
    <row r="850" spans="13:15" ht="15.6" x14ac:dyDescent="0.3">
      <c r="M850" s="45"/>
      <c r="N850" s="45"/>
      <c r="O850" s="45"/>
    </row>
    <row r="851" spans="13:15" ht="15.6" x14ac:dyDescent="0.3">
      <c r="M851" s="45"/>
      <c r="N851" s="45"/>
      <c r="O851" s="45"/>
    </row>
    <row r="852" spans="13:15" ht="15.6" x14ac:dyDescent="0.3">
      <c r="M852" s="45"/>
      <c r="N852" s="45"/>
      <c r="O852" s="45"/>
    </row>
    <row r="853" spans="13:15" ht="15.6" x14ac:dyDescent="0.3">
      <c r="M853" s="45"/>
      <c r="N853" s="45"/>
      <c r="O853" s="45"/>
    </row>
    <row r="854" spans="13:15" ht="15.6" x14ac:dyDescent="0.3">
      <c r="M854" s="45"/>
      <c r="N854" s="45"/>
      <c r="O854" s="45"/>
    </row>
    <row r="855" spans="13:15" ht="15.6" x14ac:dyDescent="0.3">
      <c r="M855" s="45"/>
      <c r="N855" s="45"/>
      <c r="O855" s="45"/>
    </row>
    <row r="856" spans="13:15" ht="15.6" x14ac:dyDescent="0.3">
      <c r="M856" s="45"/>
      <c r="N856" s="45"/>
      <c r="O856" s="45"/>
    </row>
    <row r="857" spans="13:15" ht="15.6" x14ac:dyDescent="0.3">
      <c r="M857" s="45"/>
      <c r="N857" s="45"/>
      <c r="O857" s="45"/>
    </row>
    <row r="858" spans="13:15" ht="15.6" x14ac:dyDescent="0.3">
      <c r="M858" s="45"/>
      <c r="N858" s="45"/>
      <c r="O858" s="45"/>
    </row>
    <row r="859" spans="13:15" ht="15.6" x14ac:dyDescent="0.3">
      <c r="M859" s="45"/>
      <c r="N859" s="45"/>
      <c r="O859" s="45"/>
    </row>
    <row r="860" spans="13:15" ht="15.6" x14ac:dyDescent="0.3">
      <c r="M860" s="45"/>
      <c r="N860" s="45"/>
      <c r="O860" s="45"/>
    </row>
    <row r="861" spans="13:15" ht="15.6" x14ac:dyDescent="0.3">
      <c r="M861" s="45"/>
      <c r="N861" s="45"/>
      <c r="O861" s="45"/>
    </row>
    <row r="862" spans="13:15" ht="15.6" x14ac:dyDescent="0.3">
      <c r="M862" s="45"/>
      <c r="N862" s="45"/>
      <c r="O862" s="45"/>
    </row>
    <row r="863" spans="13:15" ht="15.6" x14ac:dyDescent="0.3">
      <c r="M863" s="45"/>
      <c r="N863" s="45"/>
      <c r="O863" s="45"/>
    </row>
    <row r="864" spans="13:15" ht="15.6" x14ac:dyDescent="0.3">
      <c r="M864" s="45"/>
      <c r="N864" s="45"/>
      <c r="O864" s="45"/>
    </row>
    <row r="865" spans="13:15" ht="15.6" x14ac:dyDescent="0.3">
      <c r="M865" s="45"/>
      <c r="N865" s="45"/>
      <c r="O865" s="45"/>
    </row>
    <row r="866" spans="13:15" ht="15.6" x14ac:dyDescent="0.3">
      <c r="M866" s="45"/>
      <c r="N866" s="45"/>
      <c r="O866" s="45"/>
    </row>
    <row r="867" spans="13:15" ht="15.6" x14ac:dyDescent="0.3">
      <c r="M867" s="45"/>
      <c r="N867" s="45"/>
      <c r="O867" s="45"/>
    </row>
    <row r="868" spans="13:15" ht="15.6" x14ac:dyDescent="0.3">
      <c r="M868" s="45"/>
      <c r="N868" s="45"/>
      <c r="O868" s="45"/>
    </row>
    <row r="869" spans="13:15" ht="15.6" x14ac:dyDescent="0.3">
      <c r="M869" s="45"/>
      <c r="N869" s="45"/>
      <c r="O869" s="45"/>
    </row>
    <row r="870" spans="13:15" ht="15.6" x14ac:dyDescent="0.3">
      <c r="M870" s="45"/>
      <c r="N870" s="45"/>
      <c r="O870" s="45"/>
    </row>
    <row r="871" spans="13:15" ht="15.6" x14ac:dyDescent="0.3">
      <c r="M871" s="45"/>
      <c r="N871" s="45"/>
      <c r="O871" s="45"/>
    </row>
    <row r="872" spans="13:15" ht="15.6" x14ac:dyDescent="0.3">
      <c r="M872" s="45"/>
      <c r="N872" s="45"/>
      <c r="O872" s="45"/>
    </row>
    <row r="873" spans="13:15" ht="15.6" x14ac:dyDescent="0.3">
      <c r="M873" s="45"/>
      <c r="N873" s="45"/>
      <c r="O873" s="45"/>
    </row>
    <row r="874" spans="13:15" ht="15.6" x14ac:dyDescent="0.3">
      <c r="M874" s="45"/>
      <c r="N874" s="45"/>
      <c r="O874" s="45"/>
    </row>
    <row r="875" spans="13:15" ht="15.6" x14ac:dyDescent="0.3">
      <c r="M875" s="45"/>
      <c r="N875" s="45"/>
      <c r="O875" s="45"/>
    </row>
    <row r="876" spans="13:15" ht="15.6" x14ac:dyDescent="0.3">
      <c r="M876" s="45"/>
      <c r="N876" s="45"/>
      <c r="O876" s="45"/>
    </row>
    <row r="877" spans="13:15" ht="15.6" x14ac:dyDescent="0.3">
      <c r="M877" s="45"/>
      <c r="N877" s="45"/>
      <c r="O877" s="45"/>
    </row>
    <row r="878" spans="13:15" ht="15.6" x14ac:dyDescent="0.3">
      <c r="M878" s="45"/>
      <c r="N878" s="45"/>
      <c r="O878" s="45"/>
    </row>
    <row r="879" spans="13:15" ht="15.6" x14ac:dyDescent="0.3">
      <c r="M879" s="45"/>
      <c r="N879" s="45"/>
      <c r="O879" s="45"/>
    </row>
    <row r="880" spans="13:15" ht="15.6" x14ac:dyDescent="0.3">
      <c r="M880" s="45"/>
      <c r="N880" s="45"/>
      <c r="O880" s="45"/>
    </row>
    <row r="881" spans="13:15" ht="15.6" x14ac:dyDescent="0.3">
      <c r="M881" s="45"/>
      <c r="N881" s="45"/>
      <c r="O881" s="45"/>
    </row>
    <row r="882" spans="13:15" ht="15.6" x14ac:dyDescent="0.3">
      <c r="M882" s="45"/>
      <c r="N882" s="45"/>
      <c r="O882" s="45"/>
    </row>
    <row r="883" spans="13:15" ht="15.6" x14ac:dyDescent="0.3">
      <c r="M883" s="45"/>
      <c r="N883" s="45"/>
      <c r="O883" s="45"/>
    </row>
    <row r="884" spans="13:15" ht="15.6" x14ac:dyDescent="0.3">
      <c r="M884" s="45"/>
      <c r="N884" s="45"/>
      <c r="O884" s="45"/>
    </row>
    <row r="885" spans="13:15" ht="15.6" x14ac:dyDescent="0.3">
      <c r="M885" s="45"/>
      <c r="N885" s="45"/>
      <c r="O885" s="45"/>
    </row>
    <row r="886" spans="13:15" ht="15.6" x14ac:dyDescent="0.3">
      <c r="M886" s="45"/>
      <c r="N886" s="45"/>
      <c r="O886" s="45"/>
    </row>
    <row r="887" spans="13:15" ht="15.6" x14ac:dyDescent="0.3">
      <c r="M887" s="45"/>
      <c r="N887" s="45"/>
      <c r="O887" s="45"/>
    </row>
    <row r="888" spans="13:15" ht="15.6" x14ac:dyDescent="0.3">
      <c r="M888" s="45"/>
      <c r="N888" s="45"/>
      <c r="O888" s="45"/>
    </row>
    <row r="889" spans="13:15" ht="15.6" x14ac:dyDescent="0.3">
      <c r="M889" s="45"/>
      <c r="N889" s="45"/>
      <c r="O889" s="45"/>
    </row>
    <row r="890" spans="13:15" ht="15.6" x14ac:dyDescent="0.3">
      <c r="M890" s="45"/>
      <c r="N890" s="45"/>
      <c r="O890" s="45"/>
    </row>
    <row r="891" spans="13:15" ht="15.6" x14ac:dyDescent="0.3">
      <c r="M891" s="45"/>
      <c r="N891" s="45"/>
      <c r="O891" s="45"/>
    </row>
    <row r="892" spans="13:15" ht="15.6" x14ac:dyDescent="0.3">
      <c r="M892" s="45"/>
      <c r="N892" s="45"/>
      <c r="O892" s="45"/>
    </row>
    <row r="893" spans="13:15" ht="15.6" x14ac:dyDescent="0.3">
      <c r="M893" s="45"/>
      <c r="N893" s="45"/>
      <c r="O893" s="45"/>
    </row>
    <row r="894" spans="13:15" ht="15.6" x14ac:dyDescent="0.3">
      <c r="M894" s="45"/>
      <c r="N894" s="45"/>
      <c r="O894" s="45"/>
    </row>
    <row r="895" spans="13:15" ht="15.6" x14ac:dyDescent="0.3">
      <c r="M895" s="45"/>
      <c r="N895" s="45"/>
      <c r="O895" s="45"/>
    </row>
    <row r="896" spans="13:15" ht="15.6" x14ac:dyDescent="0.3">
      <c r="M896" s="45"/>
      <c r="N896" s="45"/>
      <c r="O896" s="45"/>
    </row>
    <row r="897" spans="13:15" ht="15.6" x14ac:dyDescent="0.3">
      <c r="M897" s="45"/>
      <c r="N897" s="45"/>
      <c r="O897" s="45"/>
    </row>
    <row r="898" spans="13:15" ht="15.6" x14ac:dyDescent="0.3">
      <c r="M898" s="45"/>
      <c r="N898" s="45"/>
      <c r="O898" s="45"/>
    </row>
    <row r="899" spans="13:15" ht="15.6" x14ac:dyDescent="0.3">
      <c r="M899" s="45"/>
      <c r="N899" s="45"/>
      <c r="O899" s="45"/>
    </row>
    <row r="900" spans="13:15" ht="15.6" x14ac:dyDescent="0.3">
      <c r="M900" s="45"/>
      <c r="N900" s="45"/>
      <c r="O900" s="45"/>
    </row>
    <row r="901" spans="13:15" ht="15.6" x14ac:dyDescent="0.3">
      <c r="M901" s="45"/>
      <c r="N901" s="45"/>
      <c r="O901" s="45"/>
    </row>
    <row r="902" spans="13:15" ht="15.6" x14ac:dyDescent="0.3">
      <c r="M902" s="45"/>
      <c r="N902" s="45"/>
      <c r="O902" s="45"/>
    </row>
    <row r="903" spans="13:15" ht="15.6" x14ac:dyDescent="0.3">
      <c r="M903" s="45"/>
      <c r="N903" s="45"/>
      <c r="O903" s="45"/>
    </row>
    <row r="904" spans="13:15" ht="15.6" x14ac:dyDescent="0.3">
      <c r="M904" s="45"/>
      <c r="N904" s="45"/>
      <c r="O904" s="45"/>
    </row>
    <row r="905" spans="13:15" ht="15.6" x14ac:dyDescent="0.3">
      <c r="M905" s="45"/>
      <c r="N905" s="45"/>
      <c r="O905" s="45"/>
    </row>
    <row r="906" spans="13:15" ht="15.6" x14ac:dyDescent="0.3">
      <c r="M906" s="45"/>
      <c r="N906" s="45"/>
      <c r="O906" s="45"/>
    </row>
    <row r="907" spans="13:15" ht="15.6" x14ac:dyDescent="0.3">
      <c r="M907" s="45"/>
      <c r="N907" s="45"/>
      <c r="O907" s="45"/>
    </row>
    <row r="908" spans="13:15" ht="15.6" x14ac:dyDescent="0.3">
      <c r="M908" s="45"/>
      <c r="N908" s="45"/>
      <c r="O908" s="45"/>
    </row>
    <row r="909" spans="13:15" ht="15.6" x14ac:dyDescent="0.3">
      <c r="M909" s="45"/>
      <c r="N909" s="45"/>
      <c r="O909" s="45"/>
    </row>
    <row r="910" spans="13:15" ht="15.6" x14ac:dyDescent="0.3">
      <c r="M910" s="45"/>
      <c r="N910" s="45"/>
      <c r="O910" s="45"/>
    </row>
    <row r="911" spans="13:15" ht="15.6" x14ac:dyDescent="0.3">
      <c r="M911" s="45"/>
      <c r="N911" s="45"/>
      <c r="O911" s="45"/>
    </row>
    <row r="912" spans="13:15" ht="15.6" x14ac:dyDescent="0.3">
      <c r="M912" s="45"/>
      <c r="N912" s="45"/>
      <c r="O912" s="45"/>
    </row>
    <row r="913" spans="13:15" ht="15.6" x14ac:dyDescent="0.3">
      <c r="M913" s="45"/>
      <c r="N913" s="45"/>
      <c r="O913" s="45"/>
    </row>
    <row r="914" spans="13:15" ht="15.6" x14ac:dyDescent="0.3">
      <c r="M914" s="45"/>
      <c r="N914" s="45"/>
      <c r="O914" s="45"/>
    </row>
    <row r="915" spans="13:15" ht="15.6" x14ac:dyDescent="0.3">
      <c r="M915" s="45"/>
      <c r="N915" s="45"/>
      <c r="O915" s="45"/>
    </row>
    <row r="916" spans="13:15" ht="15.6" x14ac:dyDescent="0.3">
      <c r="M916" s="45"/>
      <c r="N916" s="45"/>
      <c r="O916" s="45"/>
    </row>
    <row r="917" spans="13:15" ht="15.6" x14ac:dyDescent="0.3">
      <c r="M917" s="45"/>
      <c r="N917" s="45"/>
      <c r="O917" s="45"/>
    </row>
    <row r="918" spans="13:15" ht="15.6" x14ac:dyDescent="0.3">
      <c r="M918" s="45"/>
      <c r="N918" s="45"/>
      <c r="O918" s="45"/>
    </row>
    <row r="919" spans="13:15" ht="15.6" x14ac:dyDescent="0.3">
      <c r="M919" s="45"/>
      <c r="N919" s="45"/>
      <c r="O919" s="45"/>
    </row>
    <row r="920" spans="13:15" ht="15.6" x14ac:dyDescent="0.3">
      <c r="M920" s="45"/>
      <c r="N920" s="45"/>
      <c r="O920" s="45"/>
    </row>
    <row r="921" spans="13:15" ht="15.6" x14ac:dyDescent="0.3">
      <c r="M921" s="45"/>
      <c r="N921" s="45"/>
      <c r="O921" s="45"/>
    </row>
    <row r="922" spans="13:15" ht="15.6" x14ac:dyDescent="0.3">
      <c r="M922" s="45"/>
      <c r="N922" s="45"/>
      <c r="O922" s="45"/>
    </row>
    <row r="923" spans="13:15" ht="15.6" x14ac:dyDescent="0.3">
      <c r="M923" s="45"/>
      <c r="N923" s="45"/>
      <c r="O923" s="45"/>
    </row>
    <row r="924" spans="13:15" ht="15.6" x14ac:dyDescent="0.3">
      <c r="M924" s="45"/>
      <c r="N924" s="45"/>
      <c r="O924" s="45"/>
    </row>
    <row r="925" spans="13:15" ht="15.6" x14ac:dyDescent="0.3">
      <c r="M925" s="45"/>
      <c r="N925" s="45"/>
      <c r="O925" s="45"/>
    </row>
    <row r="926" spans="13:15" ht="15.6" x14ac:dyDescent="0.3">
      <c r="M926" s="45"/>
      <c r="N926" s="45"/>
      <c r="O926" s="45"/>
    </row>
    <row r="927" spans="13:15" ht="15.6" x14ac:dyDescent="0.3">
      <c r="M927" s="45"/>
      <c r="N927" s="45"/>
      <c r="O927" s="45"/>
    </row>
    <row r="928" spans="13:15" ht="15.6" x14ac:dyDescent="0.3">
      <c r="M928" s="45"/>
      <c r="N928" s="45"/>
      <c r="O928" s="45"/>
    </row>
    <row r="929" spans="13:15" ht="15.6" x14ac:dyDescent="0.3">
      <c r="M929" s="45"/>
      <c r="N929" s="45"/>
      <c r="O929" s="45"/>
    </row>
    <row r="930" spans="13:15" ht="15.6" x14ac:dyDescent="0.3">
      <c r="M930" s="45"/>
      <c r="N930" s="45"/>
      <c r="O930" s="45"/>
    </row>
    <row r="931" spans="13:15" ht="15.6" x14ac:dyDescent="0.3">
      <c r="M931" s="45"/>
      <c r="N931" s="45"/>
      <c r="O931" s="45"/>
    </row>
    <row r="932" spans="13:15" ht="15.6" x14ac:dyDescent="0.3">
      <c r="M932" s="45"/>
      <c r="N932" s="45"/>
      <c r="O932" s="45"/>
    </row>
    <row r="933" spans="13:15" ht="15.6" x14ac:dyDescent="0.3">
      <c r="M933" s="45"/>
      <c r="N933" s="45"/>
      <c r="O933" s="45"/>
    </row>
    <row r="934" spans="13:15" ht="15.6" x14ac:dyDescent="0.3">
      <c r="M934" s="45"/>
      <c r="N934" s="45"/>
      <c r="O934" s="45"/>
    </row>
    <row r="935" spans="13:15" ht="15.6" x14ac:dyDescent="0.3">
      <c r="M935" s="45"/>
      <c r="N935" s="45"/>
      <c r="O935" s="45"/>
    </row>
    <row r="936" spans="13:15" ht="15.6" x14ac:dyDescent="0.3">
      <c r="M936" s="45"/>
      <c r="N936" s="45"/>
      <c r="O936" s="45"/>
    </row>
    <row r="937" spans="13:15" ht="15.6" x14ac:dyDescent="0.3">
      <c r="M937" s="45"/>
      <c r="N937" s="45"/>
      <c r="O937" s="45"/>
    </row>
    <row r="938" spans="13:15" ht="15.6" x14ac:dyDescent="0.3">
      <c r="M938" s="45"/>
      <c r="N938" s="45"/>
      <c r="O938" s="45"/>
    </row>
    <row r="939" spans="13:15" ht="15.6" x14ac:dyDescent="0.3">
      <c r="M939" s="45"/>
      <c r="N939" s="45"/>
      <c r="O939" s="45"/>
    </row>
    <row r="940" spans="13:15" ht="15.6" x14ac:dyDescent="0.3">
      <c r="M940" s="45"/>
      <c r="N940" s="45"/>
      <c r="O940" s="45"/>
    </row>
    <row r="941" spans="13:15" ht="15.6" x14ac:dyDescent="0.3">
      <c r="M941" s="45"/>
      <c r="N941" s="45"/>
      <c r="O941" s="45"/>
    </row>
    <row r="942" spans="13:15" ht="15.6" x14ac:dyDescent="0.3">
      <c r="M942" s="45"/>
      <c r="N942" s="45"/>
      <c r="O942" s="45"/>
    </row>
    <row r="943" spans="13:15" ht="15.6" x14ac:dyDescent="0.3">
      <c r="M943" s="45"/>
      <c r="N943" s="45"/>
      <c r="O943" s="45"/>
    </row>
    <row r="944" spans="13:15" ht="15.6" x14ac:dyDescent="0.3">
      <c r="M944" s="45"/>
      <c r="N944" s="45"/>
      <c r="O944" s="45"/>
    </row>
    <row r="945" spans="13:15" ht="15.6" x14ac:dyDescent="0.3">
      <c r="M945" s="45"/>
      <c r="N945" s="45"/>
      <c r="O945" s="45"/>
    </row>
    <row r="946" spans="13:15" ht="15.6" x14ac:dyDescent="0.3">
      <c r="M946" s="45"/>
      <c r="N946" s="45"/>
      <c r="O946" s="45"/>
    </row>
    <row r="947" spans="13:15" ht="15.6" x14ac:dyDescent="0.3">
      <c r="M947" s="45"/>
      <c r="N947" s="45"/>
      <c r="O947" s="45"/>
    </row>
    <row r="948" spans="13:15" ht="15.6" x14ac:dyDescent="0.3">
      <c r="M948" s="45"/>
      <c r="N948" s="45"/>
      <c r="O948" s="45"/>
    </row>
    <row r="949" spans="13:15" ht="15.6" x14ac:dyDescent="0.3">
      <c r="M949" s="45"/>
      <c r="N949" s="45"/>
      <c r="O949" s="45"/>
    </row>
    <row r="950" spans="13:15" ht="15.6" x14ac:dyDescent="0.3">
      <c r="M950" s="45"/>
      <c r="N950" s="45"/>
      <c r="O950" s="45"/>
    </row>
    <row r="951" spans="13:15" ht="15.6" x14ac:dyDescent="0.3">
      <c r="M951" s="45"/>
      <c r="N951" s="45"/>
      <c r="O951" s="45"/>
    </row>
    <row r="952" spans="13:15" ht="15.6" x14ac:dyDescent="0.3">
      <c r="M952" s="45"/>
      <c r="N952" s="45"/>
      <c r="O952" s="45"/>
    </row>
    <row r="953" spans="13:15" ht="15.6" x14ac:dyDescent="0.3">
      <c r="M953" s="45"/>
      <c r="N953" s="45"/>
      <c r="O953" s="45"/>
    </row>
    <row r="954" spans="13:15" ht="15.6" x14ac:dyDescent="0.3">
      <c r="M954" s="45"/>
      <c r="N954" s="45"/>
      <c r="O954" s="45"/>
    </row>
    <row r="955" spans="13:15" ht="15.6" x14ac:dyDescent="0.3">
      <c r="M955" s="45"/>
      <c r="N955" s="45"/>
      <c r="O955" s="45"/>
    </row>
    <row r="956" spans="13:15" ht="15.6" x14ac:dyDescent="0.3">
      <c r="M956" s="45"/>
      <c r="N956" s="45"/>
      <c r="O956" s="45"/>
    </row>
    <row r="957" spans="13:15" ht="15.6" x14ac:dyDescent="0.3">
      <c r="M957" s="45"/>
      <c r="N957" s="45"/>
      <c r="O957" s="45"/>
    </row>
    <row r="958" spans="13:15" ht="15.6" x14ac:dyDescent="0.3">
      <c r="M958" s="45"/>
      <c r="N958" s="45"/>
      <c r="O958" s="45"/>
    </row>
    <row r="959" spans="13:15" ht="15.6" x14ac:dyDescent="0.3">
      <c r="M959" s="45"/>
      <c r="N959" s="45"/>
      <c r="O959" s="45"/>
    </row>
    <row r="960" spans="13:15" ht="15.6" x14ac:dyDescent="0.3">
      <c r="M960" s="45"/>
      <c r="N960" s="45"/>
      <c r="O960" s="45"/>
    </row>
    <row r="961" spans="13:15" ht="15.6" x14ac:dyDescent="0.3">
      <c r="M961" s="45"/>
      <c r="N961" s="45"/>
      <c r="O961" s="45"/>
    </row>
    <row r="962" spans="13:15" ht="15.6" x14ac:dyDescent="0.3">
      <c r="M962" s="45"/>
      <c r="N962" s="45"/>
      <c r="O962" s="45"/>
    </row>
    <row r="963" spans="13:15" ht="15.6" x14ac:dyDescent="0.3">
      <c r="M963" s="45"/>
      <c r="N963" s="45"/>
      <c r="O963" s="45"/>
    </row>
    <row r="964" spans="13:15" ht="15.6" x14ac:dyDescent="0.3">
      <c r="M964" s="45"/>
      <c r="N964" s="45"/>
      <c r="O964" s="45"/>
    </row>
    <row r="965" spans="13:15" ht="15.6" x14ac:dyDescent="0.3">
      <c r="M965" s="45"/>
      <c r="N965" s="45"/>
      <c r="O965" s="45"/>
    </row>
    <row r="966" spans="13:15" ht="15.6" x14ac:dyDescent="0.3">
      <c r="M966" s="45"/>
      <c r="N966" s="45"/>
      <c r="O966" s="45"/>
    </row>
    <row r="967" spans="13:15" ht="15.6" x14ac:dyDescent="0.3">
      <c r="M967" s="45"/>
      <c r="N967" s="45"/>
      <c r="O967" s="45"/>
    </row>
    <row r="968" spans="13:15" ht="15.6" x14ac:dyDescent="0.3">
      <c r="M968" s="45"/>
      <c r="N968" s="45"/>
      <c r="O968" s="45"/>
    </row>
    <row r="969" spans="13:15" ht="15.6" x14ac:dyDescent="0.3">
      <c r="M969" s="45"/>
      <c r="N969" s="45"/>
      <c r="O969" s="45"/>
    </row>
    <row r="970" spans="13:15" ht="15.6" x14ac:dyDescent="0.3">
      <c r="M970" s="45"/>
      <c r="N970" s="45"/>
      <c r="O970" s="45"/>
    </row>
    <row r="971" spans="13:15" ht="15.6" x14ac:dyDescent="0.3">
      <c r="M971" s="45"/>
      <c r="N971" s="45"/>
      <c r="O971" s="45"/>
    </row>
    <row r="972" spans="13:15" ht="15.6" x14ac:dyDescent="0.3">
      <c r="M972" s="45"/>
      <c r="N972" s="45"/>
      <c r="O972" s="45"/>
    </row>
    <row r="973" spans="13:15" ht="15.6" x14ac:dyDescent="0.3">
      <c r="M973" s="45"/>
      <c r="N973" s="45"/>
      <c r="O973" s="45"/>
    </row>
    <row r="974" spans="13:15" ht="15.6" x14ac:dyDescent="0.3">
      <c r="M974" s="45"/>
      <c r="N974" s="45"/>
      <c r="O974" s="45"/>
    </row>
    <row r="975" spans="13:15" ht="15.6" x14ac:dyDescent="0.3">
      <c r="M975" s="45"/>
      <c r="N975" s="45"/>
      <c r="O975" s="45"/>
    </row>
    <row r="976" spans="13:15" ht="15.6" x14ac:dyDescent="0.3">
      <c r="M976" s="45"/>
      <c r="N976" s="45"/>
      <c r="O976" s="45"/>
    </row>
    <row r="977" spans="13:15" ht="15.6" x14ac:dyDescent="0.3">
      <c r="M977" s="45"/>
      <c r="N977" s="45"/>
      <c r="O977" s="45"/>
    </row>
    <row r="978" spans="13:15" ht="15.6" x14ac:dyDescent="0.3">
      <c r="M978" s="45"/>
      <c r="N978" s="45"/>
      <c r="O978" s="45"/>
    </row>
    <row r="979" spans="13:15" ht="15.6" x14ac:dyDescent="0.3">
      <c r="M979" s="45"/>
      <c r="N979" s="45"/>
      <c r="O979" s="45"/>
    </row>
    <row r="980" spans="13:15" ht="15.6" x14ac:dyDescent="0.3">
      <c r="M980" s="45"/>
      <c r="N980" s="45"/>
      <c r="O980" s="45"/>
    </row>
    <row r="981" spans="13:15" ht="15.6" x14ac:dyDescent="0.3">
      <c r="M981" s="45"/>
      <c r="N981" s="45"/>
      <c r="O981" s="45"/>
    </row>
    <row r="982" spans="13:15" ht="15.6" x14ac:dyDescent="0.3">
      <c r="M982" s="45"/>
      <c r="N982" s="45"/>
      <c r="O982" s="45"/>
    </row>
    <row r="983" spans="13:15" ht="15.6" x14ac:dyDescent="0.3">
      <c r="M983" s="45"/>
      <c r="N983" s="45"/>
      <c r="O983" s="45"/>
    </row>
    <row r="984" spans="13:15" ht="15.6" x14ac:dyDescent="0.3">
      <c r="M984" s="45"/>
      <c r="N984" s="45"/>
      <c r="O984" s="45"/>
    </row>
    <row r="985" spans="13:15" ht="15.6" x14ac:dyDescent="0.3">
      <c r="M985" s="45"/>
      <c r="N985" s="45"/>
      <c r="O985" s="45"/>
    </row>
    <row r="986" spans="13:15" ht="15.6" x14ac:dyDescent="0.3">
      <c r="M986" s="45"/>
      <c r="N986" s="45"/>
      <c r="O986" s="45"/>
    </row>
    <row r="987" spans="13:15" ht="15.6" x14ac:dyDescent="0.3">
      <c r="M987" s="45"/>
      <c r="N987" s="45"/>
      <c r="O987" s="45"/>
    </row>
    <row r="988" spans="13:15" ht="15.6" x14ac:dyDescent="0.3">
      <c r="M988" s="45"/>
      <c r="N988" s="45"/>
      <c r="O988" s="45"/>
    </row>
    <row r="989" spans="13:15" ht="15.6" x14ac:dyDescent="0.3">
      <c r="M989" s="45"/>
      <c r="N989" s="45"/>
      <c r="O989" s="45"/>
    </row>
    <row r="990" spans="13:15" ht="15.6" x14ac:dyDescent="0.3">
      <c r="M990" s="45"/>
      <c r="N990" s="45"/>
      <c r="O990" s="45"/>
    </row>
    <row r="991" spans="13:15" ht="15.6" x14ac:dyDescent="0.3">
      <c r="M991" s="45"/>
      <c r="N991" s="45"/>
      <c r="O991" s="45"/>
    </row>
    <row r="992" spans="13:15" ht="15.6" x14ac:dyDescent="0.3">
      <c r="M992" s="45"/>
      <c r="N992" s="45"/>
      <c r="O992" s="45"/>
    </row>
    <row r="993" spans="13:15" ht="15.6" x14ac:dyDescent="0.3">
      <c r="M993" s="45"/>
      <c r="N993" s="45"/>
      <c r="O993" s="45"/>
    </row>
    <row r="994" spans="13:15" ht="15.6" x14ac:dyDescent="0.3">
      <c r="M994" s="45"/>
      <c r="N994" s="45"/>
      <c r="O994" s="45"/>
    </row>
    <row r="995" spans="13:15" ht="15.6" x14ac:dyDescent="0.3">
      <c r="M995" s="45"/>
      <c r="N995" s="45"/>
      <c r="O995" s="45"/>
    </row>
    <row r="996" spans="13:15" ht="15.6" x14ac:dyDescent="0.3">
      <c r="M996" s="45"/>
      <c r="N996" s="45"/>
      <c r="O996" s="45"/>
    </row>
    <row r="997" spans="13:15" ht="15.6" x14ac:dyDescent="0.3">
      <c r="M997" s="45"/>
      <c r="N997" s="45"/>
      <c r="O997" s="45"/>
    </row>
    <row r="998" spans="13:15" ht="15.6" x14ac:dyDescent="0.3">
      <c r="M998" s="45"/>
      <c r="N998" s="45"/>
      <c r="O998" s="45"/>
    </row>
    <row r="999" spans="13:15" ht="15.6" x14ac:dyDescent="0.3">
      <c r="M999" s="45"/>
      <c r="N999" s="45"/>
      <c r="O999" s="45"/>
    </row>
    <row r="1000" spans="13:15" ht="15.6" x14ac:dyDescent="0.3">
      <c r="M1000" s="45"/>
      <c r="N1000" s="45"/>
      <c r="O1000" s="45"/>
    </row>
  </sheetData>
  <mergeCells count="13">
    <mergeCell ref="A97:A122"/>
    <mergeCell ref="F191:F200"/>
    <mergeCell ref="F201:G206"/>
    <mergeCell ref="A52:A57"/>
    <mergeCell ref="A58:A64"/>
    <mergeCell ref="A65:A71"/>
    <mergeCell ref="A72:A73"/>
    <mergeCell ref="A74:A96"/>
    <mergeCell ref="A2:A18"/>
    <mergeCell ref="A19:A27"/>
    <mergeCell ref="A28:A38"/>
    <mergeCell ref="A39:A49"/>
    <mergeCell ref="A50:A51"/>
  </mergeCells>
  <conditionalFormatting sqref="S2:S95">
    <cfRule type="colorScale" priority="2">
      <colorScale>
        <cfvo type="min"/>
        <cfvo type="percentile" val="50"/>
        <cfvo type="max"/>
        <color rgb="FF63BE7B"/>
        <color rgb="FFFFEB84"/>
        <color rgb="FFF8696B"/>
      </colorScale>
    </cfRule>
  </conditionalFormatting>
  <pageMargins left="0.7" right="0.7" top="0.75" bottom="0.75" header="0.51180555555555496" footer="0.51180555555555496"/>
  <pageSetup paperSize="9" orientation="portrait" horizontalDpi="300" verticalDpi="300"/>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BD4B4"/>
  </sheetPr>
  <dimension ref="A1:AH1000"/>
  <sheetViews>
    <sheetView topLeftCell="A55" zoomScaleNormal="100" workbookViewId="0">
      <selection activeCell="A60" activeCellId="1" sqref="C6:C12 A60"/>
    </sheetView>
  </sheetViews>
  <sheetFormatPr baseColWidth="10" defaultColWidth="9.6328125" defaultRowHeight="15" x14ac:dyDescent="0.25"/>
  <cols>
    <col min="1" max="1" width="36.453125" customWidth="1"/>
    <col min="2" max="2" width="25.453125" customWidth="1"/>
    <col min="3" max="3" width="26.90625" customWidth="1"/>
    <col min="4" max="4" width="10.54296875" customWidth="1"/>
    <col min="5" max="5" width="15" customWidth="1"/>
    <col min="6" max="6" width="10.54296875" customWidth="1"/>
    <col min="7" max="7" width="7.453125" customWidth="1"/>
    <col min="8" max="8" width="10" customWidth="1"/>
    <col min="9" max="9" width="8.6328125" customWidth="1"/>
    <col min="12" max="13" width="10.54296875" customWidth="1"/>
    <col min="14" max="15" width="7.08984375" customWidth="1"/>
    <col min="16" max="16" width="13" customWidth="1"/>
    <col min="17" max="17" width="17.453125" customWidth="1"/>
    <col min="18" max="18" width="19.1796875" customWidth="1"/>
    <col min="19" max="19" width="12.1796875" customWidth="1"/>
    <col min="20" max="20" width="13.453125" customWidth="1"/>
    <col min="21" max="22" width="18.1796875" customWidth="1"/>
    <col min="23" max="34" width="10.54296875" customWidth="1"/>
    <col min="35" max="64" width="11.1796875" customWidth="1"/>
  </cols>
  <sheetData>
    <row r="1" spans="1:33" ht="15.6" x14ac:dyDescent="0.3">
      <c r="A1" s="43"/>
    </row>
    <row r="2" spans="1:33" ht="15.6" x14ac:dyDescent="0.3">
      <c r="A2" s="43"/>
      <c r="S2" s="1" t="s">
        <v>158</v>
      </c>
    </row>
    <row r="3" spans="1:33" ht="21.6" x14ac:dyDescent="0.45">
      <c r="A3" s="142" t="s">
        <v>499</v>
      </c>
      <c r="B3" s="97" t="s">
        <v>51</v>
      </c>
      <c r="C3" s="97" t="s">
        <v>52</v>
      </c>
      <c r="D3" s="97" t="s">
        <v>53</v>
      </c>
      <c r="E3" s="97" t="s">
        <v>56</v>
      </c>
      <c r="F3" s="97" t="s">
        <v>57</v>
      </c>
      <c r="G3" s="97" t="s">
        <v>59</v>
      </c>
      <c r="H3" s="97" t="s">
        <v>60</v>
      </c>
      <c r="I3" s="97" t="s">
        <v>62</v>
      </c>
      <c r="J3" s="97" t="s">
        <v>63</v>
      </c>
      <c r="K3" s="97" t="s">
        <v>61</v>
      </c>
      <c r="L3" s="97" t="s">
        <v>64</v>
      </c>
      <c r="M3" s="97" t="s">
        <v>65</v>
      </c>
      <c r="N3" s="97" t="s">
        <v>223</v>
      </c>
      <c r="O3" s="97" t="s">
        <v>208</v>
      </c>
      <c r="P3" s="97" t="s">
        <v>241</v>
      </c>
      <c r="Q3" s="97" t="s">
        <v>227</v>
      </c>
      <c r="R3" s="97" t="s">
        <v>226</v>
      </c>
      <c r="S3" s="97" t="s">
        <v>242</v>
      </c>
      <c r="T3" s="97" t="s">
        <v>243</v>
      </c>
      <c r="U3" s="97" t="s">
        <v>244</v>
      </c>
      <c r="V3" s="97" t="s">
        <v>245</v>
      </c>
      <c r="W3" s="97" t="s">
        <v>246</v>
      </c>
      <c r="X3" s="97" t="s">
        <v>67</v>
      </c>
      <c r="Y3" s="97" t="s">
        <v>68</v>
      </c>
      <c r="Z3" s="97" t="s">
        <v>69</v>
      </c>
      <c r="AA3" s="97" t="s">
        <v>70</v>
      </c>
      <c r="AB3" s="97" t="s">
        <v>232</v>
      </c>
      <c r="AC3" s="97" t="s">
        <v>500</v>
      </c>
      <c r="AD3" s="97" t="s">
        <v>248</v>
      </c>
      <c r="AE3" s="97" t="s">
        <v>73</v>
      </c>
      <c r="AF3" s="97" t="s">
        <v>74</v>
      </c>
      <c r="AG3" s="143" t="s">
        <v>249</v>
      </c>
    </row>
    <row r="4" spans="1:33" ht="15.6" x14ac:dyDescent="0.3">
      <c r="A4" s="144" t="s">
        <v>414</v>
      </c>
      <c r="B4" s="36">
        <v>1</v>
      </c>
      <c r="C4" s="36">
        <v>0</v>
      </c>
      <c r="D4" s="36">
        <v>0</v>
      </c>
      <c r="E4" s="36">
        <v>0</v>
      </c>
      <c r="F4" s="36">
        <v>0</v>
      </c>
      <c r="G4" s="36">
        <v>0</v>
      </c>
      <c r="H4" s="36">
        <v>0</v>
      </c>
      <c r="I4" s="36">
        <v>0</v>
      </c>
      <c r="J4" s="36">
        <v>0</v>
      </c>
      <c r="K4" s="36">
        <v>0</v>
      </c>
      <c r="L4" s="36">
        <v>0</v>
      </c>
      <c r="M4" s="36">
        <v>0</v>
      </c>
      <c r="N4" s="36">
        <v>0</v>
      </c>
      <c r="O4" s="36">
        <v>0</v>
      </c>
      <c r="P4" s="36">
        <v>0</v>
      </c>
      <c r="Q4" s="36">
        <v>0</v>
      </c>
      <c r="R4" s="36">
        <v>0</v>
      </c>
      <c r="S4" s="36">
        <v>0</v>
      </c>
      <c r="T4" s="36">
        <v>0</v>
      </c>
      <c r="U4" s="36">
        <v>0</v>
      </c>
      <c r="V4" s="36">
        <v>0</v>
      </c>
      <c r="W4" s="36">
        <v>0</v>
      </c>
      <c r="X4" s="36">
        <v>0</v>
      </c>
      <c r="Y4" s="36">
        <v>0</v>
      </c>
      <c r="Z4" s="36">
        <v>0</v>
      </c>
      <c r="AA4" s="36">
        <v>0</v>
      </c>
      <c r="AB4" s="36">
        <v>0</v>
      </c>
      <c r="AC4" s="36">
        <v>0</v>
      </c>
      <c r="AD4" s="36">
        <v>0</v>
      </c>
      <c r="AE4" s="36">
        <v>0</v>
      </c>
      <c r="AF4" s="36">
        <v>0</v>
      </c>
      <c r="AG4" s="37">
        <v>0</v>
      </c>
    </row>
    <row r="5" spans="1:33" ht="15.6" x14ac:dyDescent="0.3">
      <c r="A5" s="144" t="s">
        <v>396</v>
      </c>
      <c r="B5" s="36">
        <v>0.86599999999999999</v>
      </c>
      <c r="C5" s="36">
        <v>0</v>
      </c>
      <c r="D5" s="36">
        <v>0</v>
      </c>
      <c r="E5" s="36">
        <v>0</v>
      </c>
      <c r="F5" s="36">
        <v>0</v>
      </c>
      <c r="G5" s="36">
        <v>0</v>
      </c>
      <c r="H5" s="36">
        <v>0</v>
      </c>
      <c r="I5" s="36">
        <v>0</v>
      </c>
      <c r="J5" s="36">
        <v>0</v>
      </c>
      <c r="K5" s="36">
        <v>0</v>
      </c>
      <c r="L5" s="36">
        <v>0</v>
      </c>
      <c r="M5" s="36">
        <v>0</v>
      </c>
      <c r="N5" s="36">
        <v>0</v>
      </c>
      <c r="O5" s="36">
        <v>0</v>
      </c>
      <c r="P5" s="36">
        <v>0</v>
      </c>
      <c r="Q5" s="36">
        <v>0</v>
      </c>
      <c r="R5" s="36">
        <v>0</v>
      </c>
      <c r="S5" s="36">
        <v>0</v>
      </c>
      <c r="T5" s="36">
        <v>0</v>
      </c>
      <c r="U5" s="36">
        <v>0</v>
      </c>
      <c r="V5" s="36">
        <v>0</v>
      </c>
      <c r="W5" s="36">
        <v>0</v>
      </c>
      <c r="X5" s="36">
        <v>0</v>
      </c>
      <c r="Y5" s="36">
        <v>0</v>
      </c>
      <c r="Z5" s="36">
        <v>0</v>
      </c>
      <c r="AA5" s="36">
        <v>0</v>
      </c>
      <c r="AB5" s="36">
        <v>0</v>
      </c>
      <c r="AC5" s="36">
        <v>0</v>
      </c>
      <c r="AD5" s="36">
        <v>0</v>
      </c>
      <c r="AE5" s="36">
        <v>0</v>
      </c>
      <c r="AF5" s="36">
        <v>0</v>
      </c>
      <c r="AG5" s="37">
        <v>0</v>
      </c>
    </row>
    <row r="6" spans="1:33" ht="15.6" x14ac:dyDescent="0.3">
      <c r="A6" s="144" t="s">
        <v>389</v>
      </c>
      <c r="B6" s="36">
        <v>0.95</v>
      </c>
      <c r="C6" s="36">
        <v>0</v>
      </c>
      <c r="D6" s="36">
        <v>0</v>
      </c>
      <c r="E6" s="36">
        <v>0</v>
      </c>
      <c r="F6" s="36">
        <v>0</v>
      </c>
      <c r="G6" s="36">
        <v>0</v>
      </c>
      <c r="H6" s="36">
        <v>0</v>
      </c>
      <c r="I6" s="36">
        <v>0</v>
      </c>
      <c r="J6" s="36">
        <v>0</v>
      </c>
      <c r="K6" s="36">
        <v>0</v>
      </c>
      <c r="L6" s="36">
        <v>0</v>
      </c>
      <c r="M6" s="36">
        <v>0</v>
      </c>
      <c r="N6" s="36">
        <v>0</v>
      </c>
      <c r="O6" s="36">
        <v>0</v>
      </c>
      <c r="P6" s="36">
        <v>0</v>
      </c>
      <c r="Q6" s="36">
        <v>0</v>
      </c>
      <c r="R6" s="36">
        <v>0</v>
      </c>
      <c r="S6" s="36">
        <v>0</v>
      </c>
      <c r="T6" s="36">
        <v>0</v>
      </c>
      <c r="U6" s="36">
        <v>0</v>
      </c>
      <c r="V6" s="36">
        <v>0</v>
      </c>
      <c r="W6" s="36">
        <v>0</v>
      </c>
      <c r="X6" s="36">
        <v>0</v>
      </c>
      <c r="Y6" s="36">
        <v>0</v>
      </c>
      <c r="Z6" s="36">
        <v>0</v>
      </c>
      <c r="AA6" s="36">
        <v>0</v>
      </c>
      <c r="AB6" s="36">
        <v>0</v>
      </c>
      <c r="AC6" s="36">
        <v>0</v>
      </c>
      <c r="AD6" s="36">
        <v>0</v>
      </c>
      <c r="AE6" s="36">
        <v>0</v>
      </c>
      <c r="AF6" s="36">
        <v>0</v>
      </c>
      <c r="AG6" s="37">
        <v>0</v>
      </c>
    </row>
    <row r="7" spans="1:33" ht="15.6" x14ac:dyDescent="0.3">
      <c r="A7" s="144" t="s">
        <v>394</v>
      </c>
      <c r="B7" s="36">
        <v>0.95</v>
      </c>
      <c r="C7" s="36">
        <v>0</v>
      </c>
      <c r="D7" s="36">
        <v>0</v>
      </c>
      <c r="E7" s="36">
        <v>0</v>
      </c>
      <c r="F7" s="36">
        <v>0</v>
      </c>
      <c r="G7" s="36">
        <v>0</v>
      </c>
      <c r="H7" s="36">
        <v>0</v>
      </c>
      <c r="I7" s="36">
        <v>0</v>
      </c>
      <c r="J7" s="36">
        <v>0</v>
      </c>
      <c r="K7" s="36">
        <v>0</v>
      </c>
      <c r="L7" s="36">
        <v>0</v>
      </c>
      <c r="M7" s="36">
        <v>0</v>
      </c>
      <c r="N7" s="36">
        <v>0</v>
      </c>
      <c r="O7" s="36">
        <v>0</v>
      </c>
      <c r="P7" s="36">
        <v>0</v>
      </c>
      <c r="Q7" s="36">
        <v>0</v>
      </c>
      <c r="R7" s="36">
        <v>0</v>
      </c>
      <c r="S7" s="36">
        <v>0</v>
      </c>
      <c r="T7" s="36">
        <v>0</v>
      </c>
      <c r="U7" s="36">
        <v>0</v>
      </c>
      <c r="V7" s="36">
        <v>0</v>
      </c>
      <c r="W7" s="36">
        <v>0</v>
      </c>
      <c r="X7" s="36">
        <v>0</v>
      </c>
      <c r="Y7" s="36">
        <v>0</v>
      </c>
      <c r="Z7" s="36">
        <v>0</v>
      </c>
      <c r="AA7" s="36">
        <v>0</v>
      </c>
      <c r="AB7" s="36">
        <v>0</v>
      </c>
      <c r="AC7" s="36">
        <v>0</v>
      </c>
      <c r="AD7" s="36">
        <v>0</v>
      </c>
      <c r="AE7" s="36">
        <v>0</v>
      </c>
      <c r="AF7" s="36">
        <v>0</v>
      </c>
      <c r="AG7" s="37">
        <v>0</v>
      </c>
    </row>
    <row r="8" spans="1:33" ht="15.6" x14ac:dyDescent="0.3">
      <c r="A8" s="144" t="s">
        <v>395</v>
      </c>
      <c r="B8" s="36">
        <v>0.95</v>
      </c>
      <c r="C8" s="36">
        <v>0</v>
      </c>
      <c r="D8" s="36">
        <v>0</v>
      </c>
      <c r="E8" s="36">
        <v>0</v>
      </c>
      <c r="F8" s="36">
        <v>0</v>
      </c>
      <c r="G8" s="36">
        <v>0</v>
      </c>
      <c r="H8" s="36">
        <v>0</v>
      </c>
      <c r="I8" s="36">
        <v>0</v>
      </c>
      <c r="J8" s="36">
        <v>0</v>
      </c>
      <c r="K8" s="36">
        <v>0</v>
      </c>
      <c r="L8" s="36">
        <v>0</v>
      </c>
      <c r="M8" s="36">
        <v>0</v>
      </c>
      <c r="N8" s="36">
        <v>0</v>
      </c>
      <c r="O8" s="36">
        <v>0</v>
      </c>
      <c r="P8" s="36">
        <v>0</v>
      </c>
      <c r="Q8" s="36">
        <v>0</v>
      </c>
      <c r="R8" s="36">
        <v>0</v>
      </c>
      <c r="S8" s="36">
        <v>0</v>
      </c>
      <c r="T8" s="36">
        <v>0</v>
      </c>
      <c r="U8" s="36">
        <v>0</v>
      </c>
      <c r="V8" s="36">
        <v>0</v>
      </c>
      <c r="W8" s="36">
        <v>0</v>
      </c>
      <c r="X8" s="36">
        <v>0</v>
      </c>
      <c r="Y8" s="36">
        <v>0</v>
      </c>
      <c r="Z8" s="36">
        <v>0</v>
      </c>
      <c r="AA8" s="36">
        <v>0</v>
      </c>
      <c r="AB8" s="36">
        <v>0</v>
      </c>
      <c r="AC8" s="36">
        <v>0</v>
      </c>
      <c r="AD8" s="36">
        <v>0</v>
      </c>
      <c r="AE8" s="36">
        <v>0</v>
      </c>
      <c r="AF8" s="36">
        <v>0</v>
      </c>
      <c r="AG8" s="37">
        <v>0</v>
      </c>
    </row>
    <row r="9" spans="1:33" ht="15.6" x14ac:dyDescent="0.3">
      <c r="A9" s="144" t="s">
        <v>397</v>
      </c>
      <c r="B9" s="36">
        <v>0</v>
      </c>
      <c r="C9" s="36">
        <v>0</v>
      </c>
      <c r="D9" s="36">
        <v>0</v>
      </c>
      <c r="E9" s="36">
        <v>0</v>
      </c>
      <c r="F9" s="36">
        <v>0</v>
      </c>
      <c r="G9" s="36">
        <v>0</v>
      </c>
      <c r="H9" s="36">
        <v>0</v>
      </c>
      <c r="I9" s="36">
        <v>0</v>
      </c>
      <c r="J9" s="36">
        <v>0</v>
      </c>
      <c r="K9" s="36">
        <v>0</v>
      </c>
      <c r="L9" s="36">
        <v>0</v>
      </c>
      <c r="M9" s="36">
        <v>0</v>
      </c>
      <c r="N9" s="36">
        <v>0</v>
      </c>
      <c r="O9" s="36">
        <v>0</v>
      </c>
      <c r="P9" s="36">
        <v>1</v>
      </c>
      <c r="Q9" s="36">
        <v>0</v>
      </c>
      <c r="R9" s="36">
        <v>0</v>
      </c>
      <c r="S9" s="36">
        <v>0</v>
      </c>
      <c r="T9" s="36">
        <v>0</v>
      </c>
      <c r="U9" s="36">
        <v>0</v>
      </c>
      <c r="V9" s="36">
        <v>0</v>
      </c>
      <c r="W9" s="36">
        <v>0</v>
      </c>
      <c r="X9" s="36">
        <v>0</v>
      </c>
      <c r="Y9" s="36">
        <v>0</v>
      </c>
      <c r="Z9" s="36">
        <v>0</v>
      </c>
      <c r="AA9" s="36">
        <v>0</v>
      </c>
      <c r="AB9" s="36">
        <v>0</v>
      </c>
      <c r="AC9" s="36">
        <v>0</v>
      </c>
      <c r="AD9" s="36">
        <v>0</v>
      </c>
      <c r="AE9" s="36">
        <v>0</v>
      </c>
      <c r="AF9" s="36">
        <v>0</v>
      </c>
      <c r="AG9" s="37">
        <v>0</v>
      </c>
    </row>
    <row r="10" spans="1:33" ht="15.6" x14ac:dyDescent="0.3">
      <c r="A10" s="144" t="s">
        <v>399</v>
      </c>
      <c r="B10" s="36">
        <v>0</v>
      </c>
      <c r="C10" s="36">
        <v>0</v>
      </c>
      <c r="D10" s="36">
        <v>0</v>
      </c>
      <c r="E10" s="36">
        <v>0</v>
      </c>
      <c r="F10" s="36">
        <v>0</v>
      </c>
      <c r="G10" s="36">
        <v>0</v>
      </c>
      <c r="H10" s="36">
        <v>0</v>
      </c>
      <c r="I10" s="36">
        <v>0</v>
      </c>
      <c r="J10" s="36">
        <v>0</v>
      </c>
      <c r="K10" s="36">
        <v>0</v>
      </c>
      <c r="L10" s="36">
        <v>0</v>
      </c>
      <c r="M10" s="36">
        <v>0</v>
      </c>
      <c r="N10" s="36">
        <v>0</v>
      </c>
      <c r="O10" s="36">
        <v>0</v>
      </c>
      <c r="P10" s="36">
        <v>1</v>
      </c>
      <c r="Q10" s="36">
        <v>0</v>
      </c>
      <c r="R10" s="36">
        <v>0</v>
      </c>
      <c r="S10" s="36">
        <v>0</v>
      </c>
      <c r="T10" s="36">
        <v>0</v>
      </c>
      <c r="U10" s="36">
        <v>0</v>
      </c>
      <c r="V10" s="36">
        <v>0</v>
      </c>
      <c r="W10" s="36">
        <v>0</v>
      </c>
      <c r="X10" s="36">
        <v>0</v>
      </c>
      <c r="Y10" s="36">
        <v>0</v>
      </c>
      <c r="Z10" s="36">
        <v>0</v>
      </c>
      <c r="AA10" s="36">
        <v>0</v>
      </c>
      <c r="AB10" s="36">
        <v>0</v>
      </c>
      <c r="AC10" s="36">
        <v>0</v>
      </c>
      <c r="AD10" s="36">
        <v>0</v>
      </c>
      <c r="AE10" s="36">
        <v>0</v>
      </c>
      <c r="AF10" s="36">
        <v>0</v>
      </c>
      <c r="AG10" s="37">
        <v>0</v>
      </c>
    </row>
    <row r="11" spans="1:33" ht="15.6" x14ac:dyDescent="0.3">
      <c r="A11" s="144" t="s">
        <v>400</v>
      </c>
      <c r="B11" s="36">
        <v>0</v>
      </c>
      <c r="C11" s="36">
        <v>0</v>
      </c>
      <c r="D11" s="36">
        <v>0</v>
      </c>
      <c r="E11" s="36">
        <v>0</v>
      </c>
      <c r="F11" s="36">
        <v>0</v>
      </c>
      <c r="G11" s="36">
        <v>0</v>
      </c>
      <c r="H11" s="36">
        <v>0</v>
      </c>
      <c r="I11" s="36">
        <v>0</v>
      </c>
      <c r="J11" s="36">
        <v>0</v>
      </c>
      <c r="K11" s="36">
        <v>0</v>
      </c>
      <c r="L11" s="36">
        <v>0</v>
      </c>
      <c r="M11" s="36">
        <v>0</v>
      </c>
      <c r="N11" s="36">
        <v>0</v>
      </c>
      <c r="O11" s="36">
        <v>0</v>
      </c>
      <c r="P11" s="36">
        <v>1</v>
      </c>
      <c r="Q11" s="36">
        <v>0</v>
      </c>
      <c r="R11" s="36">
        <v>0</v>
      </c>
      <c r="S11" s="36">
        <v>0</v>
      </c>
      <c r="T11" s="36">
        <v>0</v>
      </c>
      <c r="U11" s="36">
        <v>0</v>
      </c>
      <c r="V11" s="36">
        <v>0</v>
      </c>
      <c r="W11" s="36">
        <v>0</v>
      </c>
      <c r="X11" s="36">
        <v>0</v>
      </c>
      <c r="Y11" s="36">
        <v>0</v>
      </c>
      <c r="Z11" s="36">
        <v>0</v>
      </c>
      <c r="AA11" s="36">
        <v>0</v>
      </c>
      <c r="AB11" s="36">
        <v>0</v>
      </c>
      <c r="AC11" s="36">
        <v>0</v>
      </c>
      <c r="AD11" s="36">
        <v>0</v>
      </c>
      <c r="AE11" s="36">
        <v>0</v>
      </c>
      <c r="AF11" s="36">
        <v>0</v>
      </c>
      <c r="AG11" s="37">
        <v>0</v>
      </c>
    </row>
    <row r="12" spans="1:33" ht="15.6" x14ac:dyDescent="0.3">
      <c r="A12" s="144" t="s">
        <v>401</v>
      </c>
      <c r="B12" s="36">
        <v>0</v>
      </c>
      <c r="C12" s="36">
        <v>0</v>
      </c>
      <c r="D12" s="36">
        <v>0</v>
      </c>
      <c r="E12" s="36">
        <v>0</v>
      </c>
      <c r="F12" s="36">
        <v>0</v>
      </c>
      <c r="G12" s="36">
        <v>0</v>
      </c>
      <c r="H12" s="36">
        <v>0</v>
      </c>
      <c r="I12" s="36">
        <v>0</v>
      </c>
      <c r="J12" s="36">
        <v>0</v>
      </c>
      <c r="K12" s="36">
        <v>0</v>
      </c>
      <c r="L12" s="36">
        <v>0</v>
      </c>
      <c r="M12" s="36">
        <v>0</v>
      </c>
      <c r="N12" s="36">
        <v>0</v>
      </c>
      <c r="O12" s="36">
        <v>0</v>
      </c>
      <c r="P12" s="36">
        <v>1</v>
      </c>
      <c r="Q12" s="36">
        <v>0</v>
      </c>
      <c r="R12" s="36">
        <v>0</v>
      </c>
      <c r="S12" s="36">
        <v>0</v>
      </c>
      <c r="T12" s="36">
        <v>0</v>
      </c>
      <c r="U12" s="36">
        <v>0</v>
      </c>
      <c r="V12" s="36">
        <v>0</v>
      </c>
      <c r="W12" s="36">
        <v>0</v>
      </c>
      <c r="X12" s="36">
        <v>0</v>
      </c>
      <c r="Y12" s="36">
        <v>0</v>
      </c>
      <c r="Z12" s="36">
        <v>0</v>
      </c>
      <c r="AA12" s="36">
        <v>0</v>
      </c>
      <c r="AB12" s="36">
        <v>0</v>
      </c>
      <c r="AC12" s="36">
        <v>0</v>
      </c>
      <c r="AD12" s="36">
        <v>0</v>
      </c>
      <c r="AE12" s="36">
        <v>0</v>
      </c>
      <c r="AF12" s="36">
        <v>0</v>
      </c>
      <c r="AG12" s="37">
        <v>0</v>
      </c>
    </row>
    <row r="13" spans="1:33" ht="15.6" x14ac:dyDescent="0.3">
      <c r="A13" s="144" t="s">
        <v>402</v>
      </c>
      <c r="B13" s="36">
        <v>0</v>
      </c>
      <c r="C13" s="36">
        <v>0</v>
      </c>
      <c r="D13" s="36">
        <v>0</v>
      </c>
      <c r="E13" s="36">
        <v>0</v>
      </c>
      <c r="F13" s="36">
        <v>0</v>
      </c>
      <c r="G13" s="36">
        <v>0</v>
      </c>
      <c r="H13" s="36">
        <v>0</v>
      </c>
      <c r="I13" s="36">
        <v>0</v>
      </c>
      <c r="J13" s="36">
        <v>0</v>
      </c>
      <c r="K13" s="36">
        <v>0</v>
      </c>
      <c r="L13" s="36">
        <v>0</v>
      </c>
      <c r="M13" s="36">
        <v>0</v>
      </c>
      <c r="N13" s="36">
        <v>0</v>
      </c>
      <c r="O13" s="36">
        <v>0</v>
      </c>
      <c r="P13" s="36">
        <v>1</v>
      </c>
      <c r="Q13" s="36">
        <v>0</v>
      </c>
      <c r="R13" s="36">
        <v>0</v>
      </c>
      <c r="S13" s="36">
        <v>0</v>
      </c>
      <c r="T13" s="36">
        <v>0</v>
      </c>
      <c r="U13" s="36">
        <v>0</v>
      </c>
      <c r="V13" s="36">
        <v>0</v>
      </c>
      <c r="W13" s="36">
        <v>0</v>
      </c>
      <c r="X13" s="36">
        <v>0</v>
      </c>
      <c r="Y13" s="36">
        <v>0</v>
      </c>
      <c r="Z13" s="36">
        <v>0</v>
      </c>
      <c r="AA13" s="36">
        <v>0</v>
      </c>
      <c r="AB13" s="36">
        <v>0</v>
      </c>
      <c r="AC13" s="36">
        <v>0</v>
      </c>
      <c r="AD13" s="36">
        <v>0</v>
      </c>
      <c r="AE13" s="36">
        <v>0</v>
      </c>
      <c r="AF13" s="36">
        <v>0</v>
      </c>
      <c r="AG13" s="37">
        <v>0</v>
      </c>
    </row>
    <row r="14" spans="1:33" ht="15.6" x14ac:dyDescent="0.3">
      <c r="A14" s="144" t="s">
        <v>415</v>
      </c>
      <c r="B14" s="36">
        <v>0</v>
      </c>
      <c r="C14" s="36">
        <v>0</v>
      </c>
      <c r="D14" s="36">
        <v>0</v>
      </c>
      <c r="E14" s="36">
        <v>0</v>
      </c>
      <c r="F14" s="36">
        <v>0</v>
      </c>
      <c r="G14" s="36">
        <v>0</v>
      </c>
      <c r="H14" s="36">
        <v>0</v>
      </c>
      <c r="I14" s="36">
        <v>0</v>
      </c>
      <c r="J14" s="36">
        <v>0</v>
      </c>
      <c r="K14" s="36">
        <v>0</v>
      </c>
      <c r="L14" s="36">
        <v>0</v>
      </c>
      <c r="M14" s="36">
        <v>0</v>
      </c>
      <c r="N14" s="36">
        <v>0</v>
      </c>
      <c r="O14" s="36">
        <v>0</v>
      </c>
      <c r="P14" s="36">
        <v>1</v>
      </c>
      <c r="Q14" s="36">
        <v>0</v>
      </c>
      <c r="R14" s="36">
        <v>0</v>
      </c>
      <c r="S14" s="36">
        <v>0</v>
      </c>
      <c r="T14" s="36">
        <v>0</v>
      </c>
      <c r="U14" s="36">
        <v>0</v>
      </c>
      <c r="V14" s="36">
        <v>0</v>
      </c>
      <c r="W14" s="36">
        <v>0</v>
      </c>
      <c r="X14" s="36">
        <v>0</v>
      </c>
      <c r="Y14" s="36">
        <v>0</v>
      </c>
      <c r="Z14" s="36">
        <v>0</v>
      </c>
      <c r="AA14" s="36">
        <v>0</v>
      </c>
      <c r="AB14" s="36">
        <v>0</v>
      </c>
      <c r="AC14" s="36">
        <v>0</v>
      </c>
      <c r="AD14" s="36">
        <v>0</v>
      </c>
      <c r="AE14" s="36">
        <v>0</v>
      </c>
      <c r="AF14" s="36">
        <v>0</v>
      </c>
      <c r="AG14" s="37">
        <v>0</v>
      </c>
    </row>
    <row r="15" spans="1:33" ht="15.6" x14ac:dyDescent="0.3">
      <c r="A15" s="144" t="s">
        <v>416</v>
      </c>
      <c r="B15" s="36">
        <v>0</v>
      </c>
      <c r="C15" s="36">
        <v>0</v>
      </c>
      <c r="D15" s="36">
        <v>0</v>
      </c>
      <c r="E15" s="36">
        <v>0</v>
      </c>
      <c r="F15" s="36">
        <v>0</v>
      </c>
      <c r="G15" s="36">
        <v>0</v>
      </c>
      <c r="H15" s="36">
        <v>0</v>
      </c>
      <c r="I15" s="36">
        <v>0</v>
      </c>
      <c r="J15" s="36">
        <v>0</v>
      </c>
      <c r="K15" s="36">
        <v>0</v>
      </c>
      <c r="L15" s="36">
        <v>0</v>
      </c>
      <c r="M15" s="36">
        <v>0</v>
      </c>
      <c r="N15" s="36">
        <v>0</v>
      </c>
      <c r="O15" s="36">
        <v>0</v>
      </c>
      <c r="P15" s="36">
        <v>1</v>
      </c>
      <c r="Q15" s="36">
        <v>0</v>
      </c>
      <c r="R15" s="36">
        <v>0</v>
      </c>
      <c r="S15" s="36">
        <v>0</v>
      </c>
      <c r="T15" s="36">
        <v>0</v>
      </c>
      <c r="U15" s="36">
        <v>0</v>
      </c>
      <c r="V15" s="36">
        <v>0</v>
      </c>
      <c r="W15" s="36">
        <v>0</v>
      </c>
      <c r="X15" s="36">
        <v>0</v>
      </c>
      <c r="Y15" s="36">
        <v>0</v>
      </c>
      <c r="Z15" s="36">
        <v>0</v>
      </c>
      <c r="AA15" s="36">
        <v>0</v>
      </c>
      <c r="AB15" s="36">
        <v>0</v>
      </c>
      <c r="AC15" s="36">
        <v>0</v>
      </c>
      <c r="AD15" s="36">
        <v>0</v>
      </c>
      <c r="AE15" s="36">
        <v>0</v>
      </c>
      <c r="AF15" s="36">
        <v>0</v>
      </c>
      <c r="AG15" s="37">
        <v>0</v>
      </c>
    </row>
    <row r="16" spans="1:33" ht="15.6" x14ac:dyDescent="0.3">
      <c r="A16" s="144" t="s">
        <v>403</v>
      </c>
      <c r="B16" s="36">
        <v>0</v>
      </c>
      <c r="C16" s="36">
        <v>0</v>
      </c>
      <c r="D16" s="36">
        <v>0</v>
      </c>
      <c r="E16" s="36">
        <v>0</v>
      </c>
      <c r="F16" s="36">
        <v>0</v>
      </c>
      <c r="G16" s="36">
        <v>0</v>
      </c>
      <c r="H16" s="36">
        <v>0</v>
      </c>
      <c r="I16" s="36">
        <v>0</v>
      </c>
      <c r="J16" s="36">
        <v>0</v>
      </c>
      <c r="K16" s="36">
        <v>0</v>
      </c>
      <c r="L16" s="36">
        <v>0</v>
      </c>
      <c r="M16" s="36">
        <v>0</v>
      </c>
      <c r="N16" s="36">
        <v>0</v>
      </c>
      <c r="O16" s="36">
        <v>0</v>
      </c>
      <c r="P16" s="36">
        <v>1</v>
      </c>
      <c r="Q16" s="36">
        <v>0</v>
      </c>
      <c r="R16" s="36">
        <v>0</v>
      </c>
      <c r="S16" s="36">
        <v>0</v>
      </c>
      <c r="T16" s="36">
        <v>0</v>
      </c>
      <c r="U16" s="36">
        <v>0</v>
      </c>
      <c r="V16" s="36">
        <v>0</v>
      </c>
      <c r="W16" s="36">
        <v>0</v>
      </c>
      <c r="X16" s="36">
        <v>0</v>
      </c>
      <c r="Y16" s="36">
        <v>0</v>
      </c>
      <c r="Z16" s="36">
        <v>0</v>
      </c>
      <c r="AA16" s="36">
        <v>0</v>
      </c>
      <c r="AB16" s="36">
        <v>0</v>
      </c>
      <c r="AC16" s="36">
        <v>0</v>
      </c>
      <c r="AD16" s="36">
        <v>0</v>
      </c>
      <c r="AE16" s="36">
        <v>0</v>
      </c>
      <c r="AF16" s="36">
        <v>0</v>
      </c>
      <c r="AG16" s="37">
        <v>0</v>
      </c>
    </row>
    <row r="17" spans="1:34" ht="15.6" x14ac:dyDescent="0.3">
      <c r="A17" s="144" t="s">
        <v>501</v>
      </c>
      <c r="B17" s="36">
        <v>0</v>
      </c>
      <c r="C17" s="36">
        <v>0</v>
      </c>
      <c r="D17" s="36">
        <v>0</v>
      </c>
      <c r="E17" s="36">
        <v>0</v>
      </c>
      <c r="F17" s="36">
        <v>0</v>
      </c>
      <c r="G17" s="36">
        <v>0</v>
      </c>
      <c r="H17" s="36">
        <v>0</v>
      </c>
      <c r="I17" s="36">
        <v>0</v>
      </c>
      <c r="J17" s="36">
        <v>0</v>
      </c>
      <c r="K17" s="36">
        <v>0</v>
      </c>
      <c r="L17" s="36">
        <v>0</v>
      </c>
      <c r="M17" s="36">
        <v>0</v>
      </c>
      <c r="N17" s="36">
        <v>0</v>
      </c>
      <c r="O17" s="36">
        <v>0</v>
      </c>
      <c r="P17" s="36">
        <v>1</v>
      </c>
      <c r="Q17" s="36">
        <v>0</v>
      </c>
      <c r="R17" s="36">
        <v>0</v>
      </c>
      <c r="S17" s="36">
        <v>0</v>
      </c>
      <c r="T17" s="36">
        <v>0</v>
      </c>
      <c r="U17" s="36">
        <v>0</v>
      </c>
      <c r="V17" s="36">
        <v>0</v>
      </c>
      <c r="W17" s="36">
        <v>0</v>
      </c>
      <c r="X17" s="36">
        <v>0</v>
      </c>
      <c r="Y17" s="36">
        <v>0</v>
      </c>
      <c r="Z17" s="36">
        <v>0</v>
      </c>
      <c r="AA17" s="36">
        <v>0</v>
      </c>
      <c r="AB17" s="36">
        <v>0</v>
      </c>
      <c r="AC17" s="36">
        <v>0</v>
      </c>
      <c r="AD17" s="36">
        <v>0</v>
      </c>
      <c r="AE17" s="36">
        <v>0</v>
      </c>
      <c r="AF17" s="36">
        <v>0</v>
      </c>
      <c r="AG17" s="37">
        <v>0</v>
      </c>
    </row>
    <row r="18" spans="1:34" ht="15.6" x14ac:dyDescent="0.3">
      <c r="A18" s="144" t="s">
        <v>502</v>
      </c>
      <c r="B18" s="36">
        <v>0</v>
      </c>
      <c r="C18" s="36">
        <v>0</v>
      </c>
      <c r="D18" s="36">
        <v>0</v>
      </c>
      <c r="E18" s="36">
        <v>0</v>
      </c>
      <c r="F18" s="36">
        <v>0</v>
      </c>
      <c r="G18" s="36">
        <v>0</v>
      </c>
      <c r="H18" s="36">
        <v>0</v>
      </c>
      <c r="I18" s="36">
        <v>0</v>
      </c>
      <c r="J18" s="36">
        <v>0</v>
      </c>
      <c r="K18" s="36">
        <v>0</v>
      </c>
      <c r="L18" s="36">
        <v>0</v>
      </c>
      <c r="M18" s="36">
        <v>0</v>
      </c>
      <c r="N18" s="36">
        <v>0</v>
      </c>
      <c r="O18" s="36">
        <v>0</v>
      </c>
      <c r="P18" s="36">
        <v>1</v>
      </c>
      <c r="Q18" s="36">
        <v>0</v>
      </c>
      <c r="R18" s="36">
        <v>0</v>
      </c>
      <c r="S18" s="36">
        <v>0</v>
      </c>
      <c r="T18" s="36">
        <v>0</v>
      </c>
      <c r="U18" s="36">
        <v>0</v>
      </c>
      <c r="V18" s="36">
        <v>0</v>
      </c>
      <c r="W18" s="36">
        <v>0</v>
      </c>
      <c r="X18" s="36">
        <v>0</v>
      </c>
      <c r="Y18" s="36">
        <v>0</v>
      </c>
      <c r="Z18" s="36">
        <v>0</v>
      </c>
      <c r="AA18" s="36">
        <v>0</v>
      </c>
      <c r="AB18" s="36">
        <v>0</v>
      </c>
      <c r="AC18" s="36">
        <v>0</v>
      </c>
      <c r="AD18" s="36">
        <v>0</v>
      </c>
      <c r="AE18" s="36">
        <v>0</v>
      </c>
      <c r="AF18" s="36">
        <v>0</v>
      </c>
      <c r="AG18" s="37">
        <v>0</v>
      </c>
    </row>
    <row r="19" spans="1:34" ht="15.6" x14ac:dyDescent="0.3">
      <c r="A19" s="144" t="s">
        <v>406</v>
      </c>
      <c r="B19" s="36">
        <v>0</v>
      </c>
      <c r="C19" s="36">
        <v>0</v>
      </c>
      <c r="D19" s="36">
        <v>0</v>
      </c>
      <c r="E19" s="36">
        <v>0</v>
      </c>
      <c r="F19" s="36">
        <v>0</v>
      </c>
      <c r="G19" s="36">
        <v>0</v>
      </c>
      <c r="H19" s="36">
        <v>0</v>
      </c>
      <c r="I19" s="36">
        <v>0</v>
      </c>
      <c r="J19" s="36">
        <v>0</v>
      </c>
      <c r="K19" s="36">
        <v>0</v>
      </c>
      <c r="L19" s="36">
        <v>0</v>
      </c>
      <c r="M19" s="36">
        <v>0</v>
      </c>
      <c r="N19" s="36">
        <v>0</v>
      </c>
      <c r="O19" s="36">
        <v>1</v>
      </c>
      <c r="P19" s="36">
        <v>0</v>
      </c>
      <c r="Q19" s="36">
        <v>0</v>
      </c>
      <c r="R19" s="36">
        <v>0</v>
      </c>
      <c r="S19" s="36">
        <v>0</v>
      </c>
      <c r="T19" s="36">
        <v>0</v>
      </c>
      <c r="U19" s="36">
        <v>0</v>
      </c>
      <c r="V19" s="36">
        <v>0</v>
      </c>
      <c r="W19" s="36">
        <v>0</v>
      </c>
      <c r="X19" s="36">
        <v>0</v>
      </c>
      <c r="Y19" s="36">
        <v>0</v>
      </c>
      <c r="Z19" s="36">
        <v>0</v>
      </c>
      <c r="AA19" s="36">
        <v>0</v>
      </c>
      <c r="AB19" s="36">
        <v>0</v>
      </c>
      <c r="AC19" s="36">
        <v>0</v>
      </c>
      <c r="AD19" s="36">
        <v>0</v>
      </c>
      <c r="AE19" s="36">
        <v>0</v>
      </c>
      <c r="AF19" s="36">
        <v>0</v>
      </c>
      <c r="AG19" s="37">
        <v>0</v>
      </c>
    </row>
    <row r="20" spans="1:34" ht="15.6" x14ac:dyDescent="0.3">
      <c r="A20" s="144" t="s">
        <v>407</v>
      </c>
      <c r="B20" s="36">
        <v>0</v>
      </c>
      <c r="C20" s="36">
        <v>0</v>
      </c>
      <c r="D20" s="36">
        <v>0</v>
      </c>
      <c r="E20" s="36">
        <v>0</v>
      </c>
      <c r="F20" s="36">
        <v>0</v>
      </c>
      <c r="G20" s="36">
        <v>0</v>
      </c>
      <c r="H20" s="36">
        <v>0</v>
      </c>
      <c r="I20" s="36">
        <v>0</v>
      </c>
      <c r="J20" s="36">
        <v>0</v>
      </c>
      <c r="K20" s="36">
        <v>0</v>
      </c>
      <c r="L20" s="36">
        <v>0</v>
      </c>
      <c r="M20" s="36">
        <v>0</v>
      </c>
      <c r="N20" s="36">
        <v>0</v>
      </c>
      <c r="O20" s="36">
        <v>1</v>
      </c>
      <c r="P20" s="36">
        <v>0</v>
      </c>
      <c r="Q20" s="36">
        <v>0</v>
      </c>
      <c r="R20" s="36">
        <v>0</v>
      </c>
      <c r="S20" s="36">
        <v>0</v>
      </c>
      <c r="T20" s="36">
        <v>0</v>
      </c>
      <c r="U20" s="36">
        <v>0</v>
      </c>
      <c r="V20" s="36">
        <v>0</v>
      </c>
      <c r="W20" s="36">
        <v>0</v>
      </c>
      <c r="X20" s="36">
        <v>0</v>
      </c>
      <c r="Y20" s="36">
        <v>0</v>
      </c>
      <c r="Z20" s="36">
        <v>0</v>
      </c>
      <c r="AA20" s="36">
        <v>0</v>
      </c>
      <c r="AB20" s="36">
        <v>0</v>
      </c>
      <c r="AC20" s="36">
        <v>0</v>
      </c>
      <c r="AD20" s="36">
        <v>0</v>
      </c>
      <c r="AE20" s="36">
        <v>0</v>
      </c>
      <c r="AF20" s="36">
        <v>0</v>
      </c>
      <c r="AG20" s="37">
        <v>0</v>
      </c>
    </row>
    <row r="21" spans="1:34" ht="15.6" x14ac:dyDescent="0.3">
      <c r="A21" s="144" t="s">
        <v>417</v>
      </c>
      <c r="B21" s="36">
        <v>0</v>
      </c>
      <c r="C21" s="36">
        <v>0</v>
      </c>
      <c r="D21" s="36">
        <v>0</v>
      </c>
      <c r="E21" s="36">
        <v>0</v>
      </c>
      <c r="F21" s="36">
        <v>0</v>
      </c>
      <c r="G21" s="36">
        <v>0</v>
      </c>
      <c r="H21" s="36">
        <v>0</v>
      </c>
      <c r="I21" s="36">
        <v>0</v>
      </c>
      <c r="J21" s="36">
        <v>0</v>
      </c>
      <c r="K21" s="36">
        <v>0</v>
      </c>
      <c r="L21" s="36">
        <v>0</v>
      </c>
      <c r="M21" s="36">
        <v>0</v>
      </c>
      <c r="N21" s="36">
        <v>1</v>
      </c>
      <c r="O21" s="36">
        <v>0</v>
      </c>
      <c r="P21" s="36">
        <v>0</v>
      </c>
      <c r="Q21" s="36">
        <v>0</v>
      </c>
      <c r="R21" s="36">
        <v>0</v>
      </c>
      <c r="S21" s="36">
        <v>0</v>
      </c>
      <c r="T21" s="36">
        <v>0</v>
      </c>
      <c r="U21" s="36">
        <v>0</v>
      </c>
      <c r="V21" s="36">
        <v>0</v>
      </c>
      <c r="W21" s="36">
        <v>0</v>
      </c>
      <c r="X21" s="36">
        <v>0</v>
      </c>
      <c r="Y21" s="36">
        <v>0</v>
      </c>
      <c r="Z21" s="36">
        <v>0</v>
      </c>
      <c r="AA21" s="36">
        <v>0</v>
      </c>
      <c r="AB21" s="36">
        <v>0</v>
      </c>
      <c r="AC21" s="36">
        <v>0</v>
      </c>
      <c r="AD21" s="36">
        <v>0</v>
      </c>
      <c r="AE21" s="36">
        <v>0</v>
      </c>
      <c r="AF21" s="36">
        <v>0</v>
      </c>
      <c r="AG21" s="37">
        <v>0</v>
      </c>
    </row>
    <row r="22" spans="1:34" ht="15.6" x14ac:dyDescent="0.3">
      <c r="A22" s="144" t="s">
        <v>418</v>
      </c>
      <c r="B22" s="36">
        <v>0</v>
      </c>
      <c r="C22" s="36">
        <v>0</v>
      </c>
      <c r="D22" s="36">
        <v>0</v>
      </c>
      <c r="E22" s="36">
        <v>0</v>
      </c>
      <c r="F22" s="36">
        <v>0.99</v>
      </c>
      <c r="G22" s="36">
        <v>0</v>
      </c>
      <c r="H22" s="36">
        <v>0</v>
      </c>
      <c r="I22" s="36">
        <v>0</v>
      </c>
      <c r="J22" s="36">
        <v>0</v>
      </c>
      <c r="K22" s="36">
        <v>0</v>
      </c>
      <c r="L22" s="36">
        <v>0</v>
      </c>
      <c r="M22" s="36">
        <v>0</v>
      </c>
      <c r="N22" s="36">
        <v>0</v>
      </c>
      <c r="O22" s="36">
        <v>0</v>
      </c>
      <c r="P22" s="36">
        <v>0</v>
      </c>
      <c r="Q22" s="36">
        <v>0</v>
      </c>
      <c r="R22" s="36">
        <v>0</v>
      </c>
      <c r="S22" s="36">
        <v>0</v>
      </c>
      <c r="T22" s="36">
        <v>0</v>
      </c>
      <c r="U22" s="36">
        <v>0</v>
      </c>
      <c r="V22" s="36">
        <v>0</v>
      </c>
      <c r="W22" s="36">
        <v>0</v>
      </c>
      <c r="X22" s="36">
        <v>0</v>
      </c>
      <c r="Y22" s="36">
        <v>0</v>
      </c>
      <c r="Z22" s="36">
        <v>0</v>
      </c>
      <c r="AA22" s="36">
        <v>0</v>
      </c>
      <c r="AB22" s="36">
        <v>0</v>
      </c>
      <c r="AC22" s="36">
        <v>0</v>
      </c>
      <c r="AD22" s="36">
        <v>0</v>
      </c>
      <c r="AE22" s="36">
        <v>0</v>
      </c>
      <c r="AF22" s="36">
        <v>0</v>
      </c>
      <c r="AG22" s="37">
        <v>0</v>
      </c>
    </row>
    <row r="23" spans="1:34" ht="15.6" x14ac:dyDescent="0.3">
      <c r="A23" s="144" t="s">
        <v>419</v>
      </c>
      <c r="B23" s="36">
        <v>0</v>
      </c>
      <c r="C23" s="36">
        <v>0</v>
      </c>
      <c r="D23" s="36">
        <v>0</v>
      </c>
      <c r="E23" s="36">
        <v>0</v>
      </c>
      <c r="F23" s="36">
        <v>0</v>
      </c>
      <c r="G23" s="36">
        <v>0</v>
      </c>
      <c r="H23" s="36">
        <v>0</v>
      </c>
      <c r="I23" s="36">
        <v>0</v>
      </c>
      <c r="J23" s="36">
        <v>0</v>
      </c>
      <c r="K23" s="36">
        <v>0</v>
      </c>
      <c r="L23" s="36">
        <v>0.9</v>
      </c>
      <c r="M23" s="36">
        <v>0</v>
      </c>
      <c r="N23" s="36">
        <v>0</v>
      </c>
      <c r="O23" s="36">
        <v>0</v>
      </c>
      <c r="P23" s="36">
        <v>0</v>
      </c>
      <c r="Q23" s="36">
        <v>0</v>
      </c>
      <c r="R23" s="36">
        <v>0</v>
      </c>
      <c r="S23" s="36">
        <v>0</v>
      </c>
      <c r="T23" s="36">
        <v>0</v>
      </c>
      <c r="U23" s="36">
        <v>0</v>
      </c>
      <c r="V23" s="36">
        <v>0</v>
      </c>
      <c r="W23" s="36">
        <v>0</v>
      </c>
      <c r="X23" s="36">
        <v>0</v>
      </c>
      <c r="Y23" s="36">
        <v>0</v>
      </c>
      <c r="Z23" s="36">
        <v>0</v>
      </c>
      <c r="AA23" s="36">
        <v>0</v>
      </c>
      <c r="AB23" s="36">
        <v>0</v>
      </c>
      <c r="AC23" s="36">
        <v>0</v>
      </c>
      <c r="AD23" s="36">
        <v>0</v>
      </c>
      <c r="AE23" s="36">
        <v>0</v>
      </c>
      <c r="AF23" s="36">
        <v>0</v>
      </c>
      <c r="AG23" s="37">
        <v>0</v>
      </c>
      <c r="AH23" s="46"/>
    </row>
    <row r="24" spans="1:34" ht="15.6" x14ac:dyDescent="0.3">
      <c r="A24" s="144" t="s">
        <v>420</v>
      </c>
      <c r="B24" s="36">
        <v>0</v>
      </c>
      <c r="C24" s="36">
        <v>0</v>
      </c>
      <c r="D24" s="36">
        <v>0</v>
      </c>
      <c r="E24" s="36">
        <v>0</v>
      </c>
      <c r="F24" s="36">
        <v>0</v>
      </c>
      <c r="G24" s="36">
        <v>0</v>
      </c>
      <c r="H24" s="36">
        <v>0</v>
      </c>
      <c r="I24" s="36">
        <v>0</v>
      </c>
      <c r="J24" s="36">
        <v>0</v>
      </c>
      <c r="K24" s="36">
        <v>0</v>
      </c>
      <c r="L24" s="36">
        <v>0</v>
      </c>
      <c r="M24" s="36">
        <v>0</v>
      </c>
      <c r="N24" s="36">
        <v>0</v>
      </c>
      <c r="O24" s="36">
        <v>0</v>
      </c>
      <c r="P24" s="36">
        <v>0</v>
      </c>
      <c r="Q24" s="36">
        <v>0</v>
      </c>
      <c r="R24" s="36">
        <v>0</v>
      </c>
      <c r="S24" s="36">
        <v>0</v>
      </c>
      <c r="T24" s="36">
        <v>0</v>
      </c>
      <c r="U24" s="36">
        <v>0</v>
      </c>
      <c r="V24" s="36">
        <v>0</v>
      </c>
      <c r="W24" s="36">
        <v>0</v>
      </c>
      <c r="X24" s="36">
        <v>0</v>
      </c>
      <c r="Y24" s="36">
        <v>0</v>
      </c>
      <c r="Z24" s="36">
        <v>0</v>
      </c>
      <c r="AA24" s="36">
        <v>0</v>
      </c>
      <c r="AB24" s="36">
        <v>0</v>
      </c>
      <c r="AC24" s="36">
        <v>0</v>
      </c>
      <c r="AD24" s="36">
        <v>0</v>
      </c>
      <c r="AE24" s="36">
        <v>1</v>
      </c>
      <c r="AF24" s="36">
        <v>0</v>
      </c>
      <c r="AG24" s="37">
        <v>0</v>
      </c>
      <c r="AH24" s="46"/>
    </row>
    <row r="25" spans="1:34" ht="15.6" x14ac:dyDescent="0.3">
      <c r="A25" s="144" t="s">
        <v>421</v>
      </c>
      <c r="B25" s="36">
        <v>0</v>
      </c>
      <c r="C25" s="36">
        <v>0</v>
      </c>
      <c r="D25" s="36">
        <v>0</v>
      </c>
      <c r="E25" s="36">
        <v>0</v>
      </c>
      <c r="F25" s="36">
        <v>0</v>
      </c>
      <c r="G25" s="36">
        <v>0</v>
      </c>
      <c r="H25" s="36">
        <v>0</v>
      </c>
      <c r="I25" s="36">
        <v>0</v>
      </c>
      <c r="J25" s="36">
        <v>0</v>
      </c>
      <c r="K25" s="36">
        <v>0</v>
      </c>
      <c r="L25" s="36">
        <v>0</v>
      </c>
      <c r="M25" s="36">
        <v>1</v>
      </c>
      <c r="N25" s="36">
        <v>0</v>
      </c>
      <c r="O25" s="36">
        <v>0</v>
      </c>
      <c r="P25" s="36">
        <v>0</v>
      </c>
      <c r="Q25" s="36">
        <v>0</v>
      </c>
      <c r="R25" s="36">
        <v>0</v>
      </c>
      <c r="S25" s="36">
        <v>0</v>
      </c>
      <c r="T25" s="36">
        <v>0</v>
      </c>
      <c r="U25" s="36">
        <v>0</v>
      </c>
      <c r="V25" s="36">
        <v>0</v>
      </c>
      <c r="W25" s="36">
        <v>0</v>
      </c>
      <c r="X25" s="36">
        <v>0</v>
      </c>
      <c r="Y25" s="36">
        <v>0</v>
      </c>
      <c r="Z25" s="36">
        <v>0</v>
      </c>
      <c r="AA25" s="36">
        <v>0</v>
      </c>
      <c r="AB25" s="36">
        <v>0</v>
      </c>
      <c r="AC25" s="36">
        <v>0</v>
      </c>
      <c r="AD25" s="36">
        <v>0</v>
      </c>
      <c r="AE25" s="36">
        <v>0</v>
      </c>
      <c r="AF25" s="36">
        <v>0</v>
      </c>
      <c r="AG25" s="37">
        <v>0</v>
      </c>
      <c r="AH25" s="46"/>
    </row>
    <row r="26" spans="1:34" ht="15.6" x14ac:dyDescent="0.3">
      <c r="A26" s="144" t="s">
        <v>422</v>
      </c>
      <c r="B26" s="36">
        <v>0</v>
      </c>
      <c r="C26" s="36">
        <v>0</v>
      </c>
      <c r="D26" s="36">
        <v>0</v>
      </c>
      <c r="E26" s="36">
        <v>0</v>
      </c>
      <c r="F26" s="36">
        <v>0</v>
      </c>
      <c r="G26" s="36">
        <v>0</v>
      </c>
      <c r="H26" s="36">
        <v>0</v>
      </c>
      <c r="I26" s="36">
        <v>0</v>
      </c>
      <c r="J26" s="36">
        <v>0</v>
      </c>
      <c r="K26" s="36">
        <v>0</v>
      </c>
      <c r="L26" s="36">
        <v>0</v>
      </c>
      <c r="M26" s="36">
        <v>0</v>
      </c>
      <c r="N26" s="36">
        <v>0</v>
      </c>
      <c r="O26" s="36">
        <v>0</v>
      </c>
      <c r="P26" s="36">
        <v>0</v>
      </c>
      <c r="Q26" s="36">
        <v>0</v>
      </c>
      <c r="R26" s="36">
        <v>0</v>
      </c>
      <c r="S26" s="36">
        <v>0</v>
      </c>
      <c r="T26" s="36">
        <v>0</v>
      </c>
      <c r="U26" s="36">
        <v>0</v>
      </c>
      <c r="V26" s="36">
        <v>0</v>
      </c>
      <c r="W26" s="36">
        <v>0</v>
      </c>
      <c r="X26" s="36">
        <v>0</v>
      </c>
      <c r="Y26" s="36">
        <v>0</v>
      </c>
      <c r="Z26" s="36">
        <v>0</v>
      </c>
      <c r="AA26" s="36">
        <v>0</v>
      </c>
      <c r="AB26" s="36">
        <v>0</v>
      </c>
      <c r="AC26" s="36">
        <v>0</v>
      </c>
      <c r="AD26" s="36">
        <v>0</v>
      </c>
      <c r="AE26" s="36">
        <v>0</v>
      </c>
      <c r="AF26" s="36">
        <v>1</v>
      </c>
      <c r="AG26" s="37">
        <v>0</v>
      </c>
      <c r="AH26" s="46"/>
    </row>
    <row r="27" spans="1:34" ht="15.6" x14ac:dyDescent="0.3">
      <c r="A27" s="144" t="s">
        <v>423</v>
      </c>
      <c r="B27" s="36">
        <v>0</v>
      </c>
      <c r="C27" s="36">
        <v>0</v>
      </c>
      <c r="D27" s="36">
        <v>0</v>
      </c>
      <c r="E27" s="36">
        <v>0</v>
      </c>
      <c r="F27" s="36">
        <v>0</v>
      </c>
      <c r="G27" s="36">
        <v>0</v>
      </c>
      <c r="H27" s="36">
        <v>0</v>
      </c>
      <c r="I27" s="36">
        <v>0</v>
      </c>
      <c r="J27" s="36">
        <v>0</v>
      </c>
      <c r="K27" s="36">
        <v>0</v>
      </c>
      <c r="L27" s="36">
        <v>0</v>
      </c>
      <c r="M27" s="36">
        <v>0</v>
      </c>
      <c r="N27" s="36">
        <v>0</v>
      </c>
      <c r="O27" s="36">
        <v>0</v>
      </c>
      <c r="P27" s="36">
        <v>0</v>
      </c>
      <c r="Q27" s="36">
        <v>0</v>
      </c>
      <c r="R27" s="36">
        <v>0</v>
      </c>
      <c r="S27" s="36">
        <v>0</v>
      </c>
      <c r="T27" s="36">
        <v>0</v>
      </c>
      <c r="U27" s="36">
        <v>0</v>
      </c>
      <c r="V27" s="36">
        <v>0</v>
      </c>
      <c r="W27" s="36">
        <v>0</v>
      </c>
      <c r="X27" s="36">
        <v>0</v>
      </c>
      <c r="Y27" s="36">
        <v>0</v>
      </c>
      <c r="Z27" s="36">
        <v>0</v>
      </c>
      <c r="AA27" s="36">
        <v>0</v>
      </c>
      <c r="AB27" s="36">
        <v>0</v>
      </c>
      <c r="AC27" s="36">
        <v>0</v>
      </c>
      <c r="AD27" s="36">
        <v>0</v>
      </c>
      <c r="AE27" s="36">
        <v>0</v>
      </c>
      <c r="AF27" s="36">
        <v>0</v>
      </c>
      <c r="AG27" s="37">
        <v>1</v>
      </c>
      <c r="AH27" s="46"/>
    </row>
    <row r="28" spans="1:34" ht="15.6" x14ac:dyDescent="0.3">
      <c r="A28" s="144" t="s">
        <v>424</v>
      </c>
      <c r="B28" s="36">
        <v>0</v>
      </c>
      <c r="C28" s="36">
        <v>0</v>
      </c>
      <c r="D28" s="36">
        <v>0</v>
      </c>
      <c r="E28" s="36">
        <v>0</v>
      </c>
      <c r="F28" s="36">
        <v>0</v>
      </c>
      <c r="G28" s="36">
        <v>0</v>
      </c>
      <c r="H28" s="36">
        <v>0</v>
      </c>
      <c r="I28" s="36">
        <v>0</v>
      </c>
      <c r="J28" s="36">
        <v>0</v>
      </c>
      <c r="K28" s="36">
        <v>0</v>
      </c>
      <c r="L28" s="36">
        <v>0</v>
      </c>
      <c r="M28" s="36">
        <v>0</v>
      </c>
      <c r="N28" s="36">
        <v>0</v>
      </c>
      <c r="O28" s="36">
        <v>0</v>
      </c>
      <c r="P28" s="36">
        <v>0</v>
      </c>
      <c r="Q28" s="36">
        <v>1</v>
      </c>
      <c r="R28" s="36">
        <v>0</v>
      </c>
      <c r="S28" s="36">
        <v>0</v>
      </c>
      <c r="T28" s="36">
        <v>0</v>
      </c>
      <c r="U28" s="36">
        <v>0</v>
      </c>
      <c r="V28" s="36">
        <v>0</v>
      </c>
      <c r="W28" s="36">
        <v>0</v>
      </c>
      <c r="X28" s="36">
        <v>0</v>
      </c>
      <c r="Y28" s="36">
        <v>0</v>
      </c>
      <c r="Z28" s="36">
        <v>0</v>
      </c>
      <c r="AA28" s="36">
        <v>0</v>
      </c>
      <c r="AB28" s="36">
        <v>0</v>
      </c>
      <c r="AC28" s="36">
        <v>0</v>
      </c>
      <c r="AD28" s="36">
        <v>0</v>
      </c>
      <c r="AE28" s="36">
        <v>0</v>
      </c>
      <c r="AF28" s="36">
        <v>0</v>
      </c>
      <c r="AG28" s="37">
        <v>0</v>
      </c>
      <c r="AH28" s="46"/>
    </row>
    <row r="29" spans="1:34" ht="15.6" x14ac:dyDescent="0.3">
      <c r="A29" s="103" t="s">
        <v>413</v>
      </c>
      <c r="B29" s="50">
        <v>0.82499999999999996</v>
      </c>
      <c r="C29" s="50">
        <v>0</v>
      </c>
      <c r="D29" s="50">
        <v>0</v>
      </c>
      <c r="E29" s="50">
        <v>0</v>
      </c>
      <c r="F29" s="50">
        <v>0</v>
      </c>
      <c r="G29" s="50">
        <v>0</v>
      </c>
      <c r="H29" s="50">
        <v>0</v>
      </c>
      <c r="I29" s="50">
        <v>0</v>
      </c>
      <c r="J29" s="50">
        <v>0</v>
      </c>
      <c r="K29" s="50">
        <v>0</v>
      </c>
      <c r="L29" s="50">
        <v>0</v>
      </c>
      <c r="M29" s="50">
        <v>0</v>
      </c>
      <c r="N29" s="50">
        <v>0</v>
      </c>
      <c r="O29" s="50">
        <v>0</v>
      </c>
      <c r="P29" s="50">
        <v>0</v>
      </c>
      <c r="Q29" s="50">
        <v>0</v>
      </c>
      <c r="R29" s="50">
        <v>0</v>
      </c>
      <c r="S29" s="50">
        <v>0</v>
      </c>
      <c r="T29" s="50">
        <v>0</v>
      </c>
      <c r="U29" s="50">
        <v>0</v>
      </c>
      <c r="V29" s="50">
        <v>0</v>
      </c>
      <c r="W29" s="50">
        <v>0</v>
      </c>
      <c r="X29" s="50">
        <v>0</v>
      </c>
      <c r="Y29" s="50">
        <v>0</v>
      </c>
      <c r="Z29" s="50">
        <v>0</v>
      </c>
      <c r="AA29" s="50">
        <v>0</v>
      </c>
      <c r="AB29" s="50">
        <v>0</v>
      </c>
      <c r="AC29" s="50">
        <v>0</v>
      </c>
      <c r="AD29" s="50">
        <v>0</v>
      </c>
      <c r="AE29" s="50">
        <v>0</v>
      </c>
      <c r="AF29" s="50">
        <v>0</v>
      </c>
      <c r="AG29" s="51">
        <v>0</v>
      </c>
      <c r="AH29" s="46"/>
    </row>
    <row r="30" spans="1:34" x14ac:dyDescent="0.25">
      <c r="A30" t="s">
        <v>346</v>
      </c>
    </row>
    <row r="31" spans="1:34" ht="21.6" x14ac:dyDescent="0.45">
      <c r="A31" s="142" t="s">
        <v>503</v>
      </c>
      <c r="B31" s="97" t="s">
        <v>51</v>
      </c>
      <c r="C31" s="97" t="s">
        <v>52</v>
      </c>
      <c r="D31" s="97" t="s">
        <v>53</v>
      </c>
      <c r="E31" s="97" t="s">
        <v>56</v>
      </c>
      <c r="F31" s="97" t="s">
        <v>57</v>
      </c>
      <c r="G31" s="97" t="s">
        <v>59</v>
      </c>
      <c r="H31" s="97" t="s">
        <v>60</v>
      </c>
      <c r="I31" s="97" t="s">
        <v>62</v>
      </c>
      <c r="J31" s="97" t="s">
        <v>63</v>
      </c>
      <c r="K31" s="97" t="s">
        <v>61</v>
      </c>
      <c r="L31" s="97" t="s">
        <v>64</v>
      </c>
      <c r="M31" s="97" t="s">
        <v>65</v>
      </c>
      <c r="N31" s="97" t="s">
        <v>223</v>
      </c>
      <c r="O31" s="97" t="s">
        <v>208</v>
      </c>
      <c r="P31" s="97" t="s">
        <v>241</v>
      </c>
      <c r="Q31" s="97" t="s">
        <v>227</v>
      </c>
      <c r="R31" s="97" t="s">
        <v>226</v>
      </c>
      <c r="S31" s="97" t="s">
        <v>242</v>
      </c>
      <c r="T31" s="97" t="s">
        <v>243</v>
      </c>
      <c r="U31" s="97" t="s">
        <v>244</v>
      </c>
      <c r="V31" s="97" t="s">
        <v>245</v>
      </c>
      <c r="W31" s="97" t="s">
        <v>246</v>
      </c>
      <c r="X31" s="97" t="s">
        <v>67</v>
      </c>
      <c r="Y31" s="97" t="s">
        <v>68</v>
      </c>
      <c r="Z31" s="97" t="s">
        <v>69</v>
      </c>
      <c r="AA31" s="97" t="s">
        <v>70</v>
      </c>
      <c r="AB31" s="97" t="s">
        <v>232</v>
      </c>
      <c r="AC31" s="97" t="s">
        <v>500</v>
      </c>
      <c r="AD31" s="97" t="s">
        <v>248</v>
      </c>
      <c r="AE31" s="97" t="s">
        <v>73</v>
      </c>
      <c r="AF31" s="97" t="s">
        <v>74</v>
      </c>
      <c r="AG31" s="143" t="s">
        <v>249</v>
      </c>
    </row>
    <row r="32" spans="1:34" ht="15.6" x14ac:dyDescent="0.3">
      <c r="A32" s="144" t="s">
        <v>414</v>
      </c>
      <c r="B32" s="36">
        <v>1</v>
      </c>
      <c r="C32" s="36">
        <v>0</v>
      </c>
      <c r="D32" s="36">
        <v>0</v>
      </c>
      <c r="E32" s="36">
        <v>0</v>
      </c>
      <c r="F32" s="36">
        <v>0</v>
      </c>
      <c r="G32" s="36">
        <v>0</v>
      </c>
      <c r="H32" s="36">
        <v>0</v>
      </c>
      <c r="I32" s="36">
        <v>0</v>
      </c>
      <c r="J32" s="36">
        <v>0</v>
      </c>
      <c r="K32" s="36">
        <v>0</v>
      </c>
      <c r="L32" s="36">
        <v>0</v>
      </c>
      <c r="M32" s="36">
        <v>0</v>
      </c>
      <c r="N32" s="36">
        <v>0</v>
      </c>
      <c r="O32" s="36">
        <v>0</v>
      </c>
      <c r="P32" s="36">
        <v>0</v>
      </c>
      <c r="Q32" s="36">
        <v>0</v>
      </c>
      <c r="R32" s="36">
        <v>0</v>
      </c>
      <c r="S32" s="36">
        <v>0</v>
      </c>
      <c r="T32" s="36">
        <v>0</v>
      </c>
      <c r="U32" s="36">
        <v>0</v>
      </c>
      <c r="V32" s="36">
        <v>0</v>
      </c>
      <c r="W32" s="36">
        <v>0</v>
      </c>
      <c r="X32" s="36">
        <v>0</v>
      </c>
      <c r="Y32" s="36">
        <v>0</v>
      </c>
      <c r="Z32" s="36">
        <v>0</v>
      </c>
      <c r="AA32" s="36">
        <v>0</v>
      </c>
      <c r="AB32" s="36">
        <v>0</v>
      </c>
      <c r="AC32" s="36">
        <v>0</v>
      </c>
      <c r="AD32" s="36">
        <v>0</v>
      </c>
      <c r="AE32" s="36">
        <v>0</v>
      </c>
      <c r="AF32" s="36">
        <v>0</v>
      </c>
      <c r="AG32" s="37">
        <v>0</v>
      </c>
    </row>
    <row r="33" spans="1:33" ht="15.6" x14ac:dyDescent="0.3">
      <c r="A33" s="144" t="s">
        <v>396</v>
      </c>
      <c r="B33" s="36">
        <v>0.86599999999999999</v>
      </c>
      <c r="C33" s="36">
        <v>0</v>
      </c>
      <c r="D33" s="36">
        <v>0</v>
      </c>
      <c r="E33" s="36">
        <v>0</v>
      </c>
      <c r="F33" s="36">
        <v>0</v>
      </c>
      <c r="G33" s="36">
        <v>0</v>
      </c>
      <c r="H33" s="36">
        <v>0</v>
      </c>
      <c r="I33" s="36">
        <v>0</v>
      </c>
      <c r="J33" s="36">
        <v>0</v>
      </c>
      <c r="K33" s="36">
        <v>0</v>
      </c>
      <c r="L33" s="36">
        <v>0</v>
      </c>
      <c r="M33" s="36">
        <v>0</v>
      </c>
      <c r="N33" s="36">
        <v>0</v>
      </c>
      <c r="O33" s="36">
        <v>0</v>
      </c>
      <c r="P33" s="36">
        <v>0</v>
      </c>
      <c r="Q33" s="36">
        <v>0</v>
      </c>
      <c r="R33" s="36">
        <v>0</v>
      </c>
      <c r="S33" s="36">
        <v>0</v>
      </c>
      <c r="T33" s="36">
        <v>0</v>
      </c>
      <c r="U33" s="36">
        <v>0</v>
      </c>
      <c r="V33" s="36">
        <v>0</v>
      </c>
      <c r="W33" s="36">
        <v>0</v>
      </c>
      <c r="X33" s="36">
        <v>0</v>
      </c>
      <c r="Y33" s="36">
        <v>0</v>
      </c>
      <c r="Z33" s="36">
        <v>0</v>
      </c>
      <c r="AA33" s="36">
        <v>0</v>
      </c>
      <c r="AB33" s="36">
        <v>0</v>
      </c>
      <c r="AC33" s="36">
        <v>0</v>
      </c>
      <c r="AD33" s="36">
        <v>0</v>
      </c>
      <c r="AE33" s="36">
        <v>0</v>
      </c>
      <c r="AF33" s="36">
        <v>0</v>
      </c>
      <c r="AG33" s="37">
        <v>0</v>
      </c>
    </row>
    <row r="34" spans="1:33" ht="15.6" x14ac:dyDescent="0.3">
      <c r="A34" s="144" t="s">
        <v>389</v>
      </c>
      <c r="B34" s="36">
        <v>0.95</v>
      </c>
      <c r="C34" s="36">
        <v>0</v>
      </c>
      <c r="D34" s="36">
        <v>0</v>
      </c>
      <c r="E34" s="36">
        <v>0</v>
      </c>
      <c r="F34" s="36">
        <v>0</v>
      </c>
      <c r="G34" s="36">
        <v>0</v>
      </c>
      <c r="H34" s="36">
        <v>0</v>
      </c>
      <c r="I34" s="36">
        <v>0</v>
      </c>
      <c r="J34" s="36">
        <v>0</v>
      </c>
      <c r="K34" s="36">
        <v>0</v>
      </c>
      <c r="L34" s="36">
        <v>0</v>
      </c>
      <c r="M34" s="36">
        <v>0</v>
      </c>
      <c r="N34" s="36">
        <v>0</v>
      </c>
      <c r="O34" s="36">
        <v>0</v>
      </c>
      <c r="P34" s="36">
        <v>0</v>
      </c>
      <c r="Q34" s="36">
        <v>0</v>
      </c>
      <c r="R34" s="36">
        <v>0</v>
      </c>
      <c r="S34" s="36">
        <v>0</v>
      </c>
      <c r="T34" s="36">
        <v>0</v>
      </c>
      <c r="U34" s="36">
        <v>0</v>
      </c>
      <c r="V34" s="36">
        <v>0</v>
      </c>
      <c r="W34" s="36">
        <v>0</v>
      </c>
      <c r="X34" s="36">
        <v>0</v>
      </c>
      <c r="Y34" s="36">
        <v>0</v>
      </c>
      <c r="Z34" s="36">
        <v>0</v>
      </c>
      <c r="AA34" s="36">
        <v>0</v>
      </c>
      <c r="AB34" s="36">
        <v>0</v>
      </c>
      <c r="AC34" s="36">
        <v>0</v>
      </c>
      <c r="AD34" s="36">
        <v>0</v>
      </c>
      <c r="AE34" s="36">
        <v>0</v>
      </c>
      <c r="AF34" s="36">
        <v>0</v>
      </c>
      <c r="AG34" s="37">
        <v>0</v>
      </c>
    </row>
    <row r="35" spans="1:33" ht="15.6" x14ac:dyDescent="0.3">
      <c r="A35" s="144" t="s">
        <v>394</v>
      </c>
      <c r="B35" s="36">
        <v>0.95</v>
      </c>
      <c r="C35" s="36">
        <v>0</v>
      </c>
      <c r="D35" s="36">
        <v>0</v>
      </c>
      <c r="E35" s="36">
        <v>0</v>
      </c>
      <c r="F35" s="36">
        <v>0</v>
      </c>
      <c r="G35" s="36">
        <v>0</v>
      </c>
      <c r="H35" s="36">
        <v>0</v>
      </c>
      <c r="I35" s="36">
        <v>0</v>
      </c>
      <c r="J35" s="36">
        <v>0</v>
      </c>
      <c r="K35" s="36">
        <v>0</v>
      </c>
      <c r="L35" s="36">
        <v>0</v>
      </c>
      <c r="M35" s="36">
        <v>0</v>
      </c>
      <c r="N35" s="36">
        <v>0</v>
      </c>
      <c r="O35" s="36">
        <v>0</v>
      </c>
      <c r="P35" s="36">
        <v>0</v>
      </c>
      <c r="Q35" s="36">
        <v>0</v>
      </c>
      <c r="R35" s="36">
        <v>0</v>
      </c>
      <c r="S35" s="36">
        <v>0</v>
      </c>
      <c r="T35" s="36">
        <v>0</v>
      </c>
      <c r="U35" s="36">
        <v>0</v>
      </c>
      <c r="V35" s="36">
        <v>0</v>
      </c>
      <c r="W35" s="36">
        <v>0</v>
      </c>
      <c r="X35" s="36">
        <v>0</v>
      </c>
      <c r="Y35" s="36">
        <v>0</v>
      </c>
      <c r="Z35" s="36">
        <v>0</v>
      </c>
      <c r="AA35" s="36">
        <v>0</v>
      </c>
      <c r="AB35" s="36">
        <v>0</v>
      </c>
      <c r="AC35" s="36">
        <v>0</v>
      </c>
      <c r="AD35" s="36">
        <v>0</v>
      </c>
      <c r="AE35" s="36">
        <v>0</v>
      </c>
      <c r="AF35" s="36">
        <v>0</v>
      </c>
      <c r="AG35" s="37">
        <v>0</v>
      </c>
    </row>
    <row r="36" spans="1:33" ht="15.6" x14ac:dyDescent="0.3">
      <c r="A36" s="144" t="s">
        <v>395</v>
      </c>
      <c r="B36" s="36">
        <v>0.95</v>
      </c>
      <c r="C36" s="36">
        <v>0</v>
      </c>
      <c r="D36" s="36">
        <v>0</v>
      </c>
      <c r="E36" s="36">
        <v>0</v>
      </c>
      <c r="F36" s="36">
        <v>0</v>
      </c>
      <c r="G36" s="36">
        <v>0</v>
      </c>
      <c r="H36" s="36">
        <v>0</v>
      </c>
      <c r="I36" s="36">
        <v>0</v>
      </c>
      <c r="J36" s="36">
        <v>0</v>
      </c>
      <c r="K36" s="36">
        <v>0</v>
      </c>
      <c r="L36" s="36">
        <v>0</v>
      </c>
      <c r="M36" s="36">
        <v>0</v>
      </c>
      <c r="N36" s="36">
        <v>0</v>
      </c>
      <c r="O36" s="36">
        <v>0</v>
      </c>
      <c r="P36" s="36">
        <v>0</v>
      </c>
      <c r="Q36" s="36">
        <v>0</v>
      </c>
      <c r="R36" s="36">
        <v>0</v>
      </c>
      <c r="S36" s="36">
        <v>0</v>
      </c>
      <c r="T36" s="36">
        <v>0</v>
      </c>
      <c r="U36" s="36">
        <v>0</v>
      </c>
      <c r="V36" s="36">
        <v>0</v>
      </c>
      <c r="W36" s="36">
        <v>0</v>
      </c>
      <c r="X36" s="36">
        <v>0</v>
      </c>
      <c r="Y36" s="36">
        <v>0</v>
      </c>
      <c r="Z36" s="36">
        <v>0</v>
      </c>
      <c r="AA36" s="36">
        <v>0</v>
      </c>
      <c r="AB36" s="36">
        <v>0</v>
      </c>
      <c r="AC36" s="36">
        <v>0</v>
      </c>
      <c r="AD36" s="36">
        <v>0</v>
      </c>
      <c r="AE36" s="36">
        <v>0</v>
      </c>
      <c r="AF36" s="36">
        <v>0</v>
      </c>
      <c r="AG36" s="37">
        <v>0</v>
      </c>
    </row>
    <row r="37" spans="1:33" ht="15.6" x14ac:dyDescent="0.3">
      <c r="A37" s="144" t="s">
        <v>397</v>
      </c>
      <c r="B37" s="36">
        <v>0</v>
      </c>
      <c r="C37" s="36">
        <v>0</v>
      </c>
      <c r="D37" s="36">
        <v>0</v>
      </c>
      <c r="E37" s="36">
        <v>0</v>
      </c>
      <c r="F37" s="36">
        <v>0</v>
      </c>
      <c r="G37" s="36">
        <v>0</v>
      </c>
      <c r="H37" s="36">
        <v>0</v>
      </c>
      <c r="I37" s="36">
        <v>0</v>
      </c>
      <c r="J37" s="36">
        <v>0</v>
      </c>
      <c r="K37" s="36">
        <v>0</v>
      </c>
      <c r="L37" s="36">
        <v>0</v>
      </c>
      <c r="M37" s="36">
        <v>0</v>
      </c>
      <c r="N37" s="36">
        <v>0</v>
      </c>
      <c r="O37" s="36">
        <v>0</v>
      </c>
      <c r="P37" s="36">
        <v>1</v>
      </c>
      <c r="Q37" s="36">
        <v>0</v>
      </c>
      <c r="R37" s="36">
        <v>0</v>
      </c>
      <c r="S37" s="36">
        <v>0</v>
      </c>
      <c r="T37" s="36">
        <v>0</v>
      </c>
      <c r="U37" s="36">
        <v>0</v>
      </c>
      <c r="V37" s="36">
        <v>0</v>
      </c>
      <c r="W37" s="36">
        <v>0</v>
      </c>
      <c r="X37" s="36">
        <v>0</v>
      </c>
      <c r="Y37" s="36">
        <v>0</v>
      </c>
      <c r="Z37" s="36">
        <v>0</v>
      </c>
      <c r="AA37" s="36">
        <v>0</v>
      </c>
      <c r="AB37" s="36">
        <v>0</v>
      </c>
      <c r="AC37" s="36">
        <v>0</v>
      </c>
      <c r="AD37" s="36">
        <v>0</v>
      </c>
      <c r="AE37" s="36">
        <v>0</v>
      </c>
      <c r="AF37" s="36">
        <v>0</v>
      </c>
      <c r="AG37" s="37">
        <v>0</v>
      </c>
    </row>
    <row r="38" spans="1:33" ht="15.6" x14ac:dyDescent="0.3">
      <c r="A38" s="144" t="s">
        <v>399</v>
      </c>
      <c r="B38" s="36">
        <v>0</v>
      </c>
      <c r="C38" s="36">
        <v>0</v>
      </c>
      <c r="D38" s="36">
        <v>0</v>
      </c>
      <c r="E38" s="36">
        <v>0</v>
      </c>
      <c r="F38" s="36">
        <v>0</v>
      </c>
      <c r="G38" s="36">
        <v>0</v>
      </c>
      <c r="H38" s="36">
        <v>0</v>
      </c>
      <c r="I38" s="36">
        <v>0</v>
      </c>
      <c r="J38" s="36">
        <v>0</v>
      </c>
      <c r="K38" s="36">
        <v>0</v>
      </c>
      <c r="L38" s="36">
        <v>0</v>
      </c>
      <c r="M38" s="36">
        <v>0</v>
      </c>
      <c r="N38" s="36">
        <v>0</v>
      </c>
      <c r="O38" s="36">
        <v>0</v>
      </c>
      <c r="P38" s="36">
        <v>1</v>
      </c>
      <c r="Q38" s="36">
        <v>0</v>
      </c>
      <c r="R38" s="36">
        <v>0</v>
      </c>
      <c r="S38" s="36">
        <v>0</v>
      </c>
      <c r="T38" s="36">
        <v>0</v>
      </c>
      <c r="U38" s="36">
        <v>0</v>
      </c>
      <c r="V38" s="36">
        <v>0</v>
      </c>
      <c r="W38" s="36">
        <v>0</v>
      </c>
      <c r="X38" s="36">
        <v>0</v>
      </c>
      <c r="Y38" s="36">
        <v>0</v>
      </c>
      <c r="Z38" s="36">
        <v>0</v>
      </c>
      <c r="AA38" s="36">
        <v>0</v>
      </c>
      <c r="AB38" s="36">
        <v>0</v>
      </c>
      <c r="AC38" s="36">
        <v>0</v>
      </c>
      <c r="AD38" s="36">
        <v>0</v>
      </c>
      <c r="AE38" s="36">
        <v>0</v>
      </c>
      <c r="AF38" s="36">
        <v>0</v>
      </c>
      <c r="AG38" s="37">
        <v>0</v>
      </c>
    </row>
    <row r="39" spans="1:33" ht="15.6" x14ac:dyDescent="0.3">
      <c r="A39" s="144" t="s">
        <v>504</v>
      </c>
      <c r="B39" s="36">
        <v>0</v>
      </c>
      <c r="C39" s="36">
        <v>0</v>
      </c>
      <c r="D39" s="36">
        <v>0</v>
      </c>
      <c r="E39" s="36">
        <v>0</v>
      </c>
      <c r="F39" s="36">
        <v>0</v>
      </c>
      <c r="G39" s="36">
        <v>0</v>
      </c>
      <c r="H39" s="36">
        <v>0</v>
      </c>
      <c r="I39" s="36">
        <v>0</v>
      </c>
      <c r="J39" s="36">
        <v>0</v>
      </c>
      <c r="K39" s="36">
        <v>0</v>
      </c>
      <c r="L39" s="36">
        <v>0</v>
      </c>
      <c r="M39" s="36">
        <v>0</v>
      </c>
      <c r="N39" s="36">
        <v>0</v>
      </c>
      <c r="O39" s="36">
        <v>0</v>
      </c>
      <c r="P39" s="36">
        <v>1</v>
      </c>
      <c r="Q39" s="36">
        <v>0</v>
      </c>
      <c r="R39" s="36">
        <v>0</v>
      </c>
      <c r="S39" s="36">
        <v>0</v>
      </c>
      <c r="T39" s="36">
        <v>0</v>
      </c>
      <c r="U39" s="36">
        <v>0</v>
      </c>
      <c r="V39" s="36">
        <v>0</v>
      </c>
      <c r="W39" s="36">
        <v>0</v>
      </c>
      <c r="X39" s="36">
        <v>0</v>
      </c>
      <c r="Y39" s="36">
        <v>0</v>
      </c>
      <c r="Z39" s="36">
        <v>0</v>
      </c>
      <c r="AA39" s="36">
        <v>0</v>
      </c>
      <c r="AB39" s="36">
        <v>0</v>
      </c>
      <c r="AC39" s="36">
        <v>0</v>
      </c>
      <c r="AD39" s="36">
        <v>0</v>
      </c>
      <c r="AE39" s="36">
        <v>0</v>
      </c>
      <c r="AF39" s="36">
        <v>0</v>
      </c>
      <c r="AG39" s="37">
        <v>0</v>
      </c>
    </row>
    <row r="40" spans="1:33" ht="15.6" x14ac:dyDescent="0.3">
      <c r="A40" s="144" t="s">
        <v>505</v>
      </c>
      <c r="B40" s="36">
        <v>0</v>
      </c>
      <c r="C40" s="36">
        <v>0</v>
      </c>
      <c r="D40" s="36">
        <v>0</v>
      </c>
      <c r="E40" s="36">
        <v>0</v>
      </c>
      <c r="F40" s="36">
        <v>0</v>
      </c>
      <c r="G40" s="36">
        <v>0</v>
      </c>
      <c r="H40" s="36">
        <v>0</v>
      </c>
      <c r="I40" s="36">
        <v>0</v>
      </c>
      <c r="J40" s="36">
        <v>0</v>
      </c>
      <c r="K40" s="36">
        <v>0</v>
      </c>
      <c r="L40" s="36">
        <v>0</v>
      </c>
      <c r="M40" s="36">
        <v>0</v>
      </c>
      <c r="N40" s="36">
        <v>0</v>
      </c>
      <c r="O40" s="36">
        <v>0</v>
      </c>
      <c r="P40" s="36">
        <v>1</v>
      </c>
      <c r="Q40" s="36">
        <v>0</v>
      </c>
      <c r="R40" s="36">
        <v>0</v>
      </c>
      <c r="S40" s="36">
        <v>0</v>
      </c>
      <c r="T40" s="36">
        <v>0</v>
      </c>
      <c r="U40" s="36">
        <v>0</v>
      </c>
      <c r="V40" s="36">
        <v>0</v>
      </c>
      <c r="W40" s="36">
        <v>0</v>
      </c>
      <c r="X40" s="36">
        <v>0</v>
      </c>
      <c r="Y40" s="36">
        <v>0</v>
      </c>
      <c r="Z40" s="36">
        <v>0</v>
      </c>
      <c r="AA40" s="36">
        <v>0</v>
      </c>
      <c r="AB40" s="36">
        <v>0</v>
      </c>
      <c r="AC40" s="36">
        <v>0</v>
      </c>
      <c r="AD40" s="36">
        <v>0</v>
      </c>
      <c r="AE40" s="36">
        <v>0</v>
      </c>
      <c r="AF40" s="36">
        <v>0</v>
      </c>
      <c r="AG40" s="37">
        <v>0</v>
      </c>
    </row>
    <row r="41" spans="1:33" ht="15.6" x14ac:dyDescent="0.3">
      <c r="A41" s="144" t="s">
        <v>506</v>
      </c>
      <c r="B41" s="36">
        <v>0</v>
      </c>
      <c r="C41" s="36">
        <v>0</v>
      </c>
      <c r="D41" s="36">
        <v>0</v>
      </c>
      <c r="E41" s="36">
        <v>0</v>
      </c>
      <c r="F41" s="36">
        <v>0</v>
      </c>
      <c r="G41" s="36">
        <v>0</v>
      </c>
      <c r="H41" s="36">
        <v>0</v>
      </c>
      <c r="I41" s="36">
        <v>0</v>
      </c>
      <c r="J41" s="36">
        <v>0</v>
      </c>
      <c r="K41" s="36">
        <v>0</v>
      </c>
      <c r="L41" s="36">
        <v>0</v>
      </c>
      <c r="M41" s="36">
        <v>0</v>
      </c>
      <c r="N41" s="36">
        <v>0</v>
      </c>
      <c r="O41" s="36">
        <v>0</v>
      </c>
      <c r="P41" s="36">
        <v>1</v>
      </c>
      <c r="Q41" s="36">
        <v>0</v>
      </c>
      <c r="R41" s="36">
        <v>0</v>
      </c>
      <c r="S41" s="36">
        <v>0</v>
      </c>
      <c r="T41" s="36">
        <v>0</v>
      </c>
      <c r="U41" s="36">
        <v>0</v>
      </c>
      <c r="V41" s="36">
        <v>0</v>
      </c>
      <c r="W41" s="36">
        <v>0</v>
      </c>
      <c r="X41" s="36">
        <v>0</v>
      </c>
      <c r="Y41" s="36">
        <v>0</v>
      </c>
      <c r="Z41" s="36">
        <v>0</v>
      </c>
      <c r="AA41" s="36">
        <v>0</v>
      </c>
      <c r="AB41" s="36">
        <v>0</v>
      </c>
      <c r="AC41" s="36">
        <v>0</v>
      </c>
      <c r="AD41" s="36">
        <v>0</v>
      </c>
      <c r="AE41" s="36">
        <v>0</v>
      </c>
      <c r="AF41" s="36">
        <v>0</v>
      </c>
      <c r="AG41" s="37">
        <v>0</v>
      </c>
    </row>
    <row r="42" spans="1:33" ht="15.6" x14ac:dyDescent="0.3">
      <c r="A42" s="144" t="s">
        <v>507</v>
      </c>
      <c r="B42" s="36">
        <v>0</v>
      </c>
      <c r="C42" s="36">
        <v>0</v>
      </c>
      <c r="D42" s="36">
        <v>0</v>
      </c>
      <c r="E42" s="36">
        <v>0</v>
      </c>
      <c r="F42" s="36">
        <v>0</v>
      </c>
      <c r="G42" s="36">
        <v>0</v>
      </c>
      <c r="H42" s="36">
        <v>0</v>
      </c>
      <c r="I42" s="36">
        <v>0</v>
      </c>
      <c r="J42" s="36">
        <v>0</v>
      </c>
      <c r="K42" s="36">
        <v>0</v>
      </c>
      <c r="L42" s="36">
        <v>0</v>
      </c>
      <c r="M42" s="36">
        <v>0</v>
      </c>
      <c r="N42" s="36">
        <v>0</v>
      </c>
      <c r="O42" s="36">
        <v>0</v>
      </c>
      <c r="P42" s="36">
        <v>1</v>
      </c>
      <c r="Q42" s="36">
        <v>0</v>
      </c>
      <c r="R42" s="36">
        <v>0</v>
      </c>
      <c r="S42" s="36">
        <v>0</v>
      </c>
      <c r="T42" s="36">
        <v>0</v>
      </c>
      <c r="U42" s="36">
        <v>0</v>
      </c>
      <c r="V42" s="36">
        <v>0</v>
      </c>
      <c r="W42" s="36">
        <v>0</v>
      </c>
      <c r="X42" s="36">
        <v>0</v>
      </c>
      <c r="Y42" s="36">
        <v>0</v>
      </c>
      <c r="Z42" s="36">
        <v>0</v>
      </c>
      <c r="AA42" s="36">
        <v>0</v>
      </c>
      <c r="AB42" s="36">
        <v>0</v>
      </c>
      <c r="AC42" s="36">
        <v>0</v>
      </c>
      <c r="AD42" s="36">
        <v>0</v>
      </c>
      <c r="AE42" s="36">
        <v>0</v>
      </c>
      <c r="AF42" s="36">
        <v>0</v>
      </c>
      <c r="AG42" s="37">
        <v>0</v>
      </c>
    </row>
    <row r="43" spans="1:33" ht="15.6" x14ac:dyDescent="0.3">
      <c r="A43" s="144" t="s">
        <v>508</v>
      </c>
      <c r="B43" s="36">
        <v>0</v>
      </c>
      <c r="C43" s="36">
        <v>0</v>
      </c>
      <c r="D43" s="36">
        <v>0</v>
      </c>
      <c r="E43" s="36">
        <v>0</v>
      </c>
      <c r="F43" s="36">
        <v>0</v>
      </c>
      <c r="G43" s="36">
        <v>0</v>
      </c>
      <c r="H43" s="36">
        <v>0</v>
      </c>
      <c r="I43" s="36">
        <v>0</v>
      </c>
      <c r="J43" s="36">
        <v>0</v>
      </c>
      <c r="K43" s="36">
        <v>0</v>
      </c>
      <c r="L43" s="36">
        <v>0</v>
      </c>
      <c r="M43" s="36">
        <v>0</v>
      </c>
      <c r="N43" s="36">
        <v>0</v>
      </c>
      <c r="O43" s="36">
        <v>0</v>
      </c>
      <c r="P43" s="36">
        <v>1</v>
      </c>
      <c r="Q43" s="36">
        <v>0</v>
      </c>
      <c r="R43" s="36">
        <v>0</v>
      </c>
      <c r="S43" s="36">
        <v>0</v>
      </c>
      <c r="T43" s="36">
        <v>0</v>
      </c>
      <c r="U43" s="36">
        <v>0</v>
      </c>
      <c r="V43" s="36">
        <v>0</v>
      </c>
      <c r="W43" s="36">
        <v>0</v>
      </c>
      <c r="X43" s="36">
        <v>0</v>
      </c>
      <c r="Y43" s="36">
        <v>0</v>
      </c>
      <c r="Z43" s="36">
        <v>0</v>
      </c>
      <c r="AA43" s="36">
        <v>0</v>
      </c>
      <c r="AB43" s="36">
        <v>0</v>
      </c>
      <c r="AC43" s="36">
        <v>0</v>
      </c>
      <c r="AD43" s="36">
        <v>0</v>
      </c>
      <c r="AE43" s="36">
        <v>0</v>
      </c>
      <c r="AF43" s="36">
        <v>0</v>
      </c>
      <c r="AG43" s="37">
        <v>0</v>
      </c>
    </row>
    <row r="44" spans="1:33" ht="15.6" x14ac:dyDescent="0.3">
      <c r="A44" s="144" t="s">
        <v>509</v>
      </c>
      <c r="B44" s="36">
        <v>0</v>
      </c>
      <c r="C44" s="36">
        <v>0</v>
      </c>
      <c r="D44" s="36">
        <v>0</v>
      </c>
      <c r="E44" s="36">
        <v>0</v>
      </c>
      <c r="F44" s="36">
        <v>0</v>
      </c>
      <c r="G44" s="36">
        <v>0</v>
      </c>
      <c r="H44" s="36">
        <v>0</v>
      </c>
      <c r="I44" s="36">
        <v>0</v>
      </c>
      <c r="J44" s="36">
        <v>0</v>
      </c>
      <c r="K44" s="36">
        <v>0</v>
      </c>
      <c r="L44" s="36">
        <v>0</v>
      </c>
      <c r="M44" s="36">
        <v>0</v>
      </c>
      <c r="N44" s="36">
        <v>0</v>
      </c>
      <c r="O44" s="36">
        <v>0</v>
      </c>
      <c r="P44" s="36">
        <v>1</v>
      </c>
      <c r="Q44" s="36">
        <v>0</v>
      </c>
      <c r="R44" s="36">
        <v>0</v>
      </c>
      <c r="S44" s="36">
        <v>0</v>
      </c>
      <c r="T44" s="36">
        <v>0</v>
      </c>
      <c r="U44" s="36">
        <v>0</v>
      </c>
      <c r="V44" s="36">
        <v>0</v>
      </c>
      <c r="W44" s="36">
        <v>0</v>
      </c>
      <c r="X44" s="36">
        <v>0</v>
      </c>
      <c r="Y44" s="36">
        <v>0</v>
      </c>
      <c r="Z44" s="36">
        <v>0</v>
      </c>
      <c r="AA44" s="36">
        <v>0</v>
      </c>
      <c r="AB44" s="36">
        <v>0</v>
      </c>
      <c r="AC44" s="36">
        <v>0</v>
      </c>
      <c r="AD44" s="36">
        <v>0</v>
      </c>
      <c r="AE44" s="36">
        <v>0</v>
      </c>
      <c r="AF44" s="36">
        <v>0</v>
      </c>
      <c r="AG44" s="37">
        <v>0</v>
      </c>
    </row>
    <row r="45" spans="1:33" ht="15.6" x14ac:dyDescent="0.3">
      <c r="A45" s="144" t="s">
        <v>501</v>
      </c>
      <c r="B45" s="36">
        <v>0</v>
      </c>
      <c r="C45" s="36">
        <v>0</v>
      </c>
      <c r="D45" s="36">
        <v>0</v>
      </c>
      <c r="E45" s="36">
        <v>0</v>
      </c>
      <c r="F45" s="36">
        <v>0</v>
      </c>
      <c r="G45" s="36">
        <v>0</v>
      </c>
      <c r="H45" s="36">
        <v>0</v>
      </c>
      <c r="I45" s="36">
        <v>0</v>
      </c>
      <c r="J45" s="36">
        <v>0</v>
      </c>
      <c r="K45" s="36">
        <v>0</v>
      </c>
      <c r="L45" s="36">
        <v>0</v>
      </c>
      <c r="M45" s="36">
        <v>0</v>
      </c>
      <c r="N45" s="36">
        <v>0</v>
      </c>
      <c r="O45" s="36">
        <v>0</v>
      </c>
      <c r="P45" s="36">
        <v>1</v>
      </c>
      <c r="Q45" s="36">
        <v>0</v>
      </c>
      <c r="R45" s="36">
        <v>0</v>
      </c>
      <c r="S45" s="36">
        <v>0</v>
      </c>
      <c r="T45" s="36">
        <v>0</v>
      </c>
      <c r="U45" s="36">
        <v>0</v>
      </c>
      <c r="V45" s="36">
        <v>0</v>
      </c>
      <c r="W45" s="36">
        <v>0</v>
      </c>
      <c r="X45" s="36">
        <v>0</v>
      </c>
      <c r="Y45" s="36">
        <v>0</v>
      </c>
      <c r="Z45" s="36">
        <v>0</v>
      </c>
      <c r="AA45" s="36">
        <v>0</v>
      </c>
      <c r="AB45" s="36">
        <v>0</v>
      </c>
      <c r="AC45" s="36">
        <v>0</v>
      </c>
      <c r="AD45" s="36">
        <v>0</v>
      </c>
      <c r="AE45" s="36">
        <v>0</v>
      </c>
      <c r="AF45" s="36">
        <v>0</v>
      </c>
      <c r="AG45" s="37">
        <v>0</v>
      </c>
    </row>
    <row r="46" spans="1:33" ht="15.6" x14ac:dyDescent="0.3">
      <c r="A46" s="144" t="s">
        <v>502</v>
      </c>
      <c r="B46" s="36">
        <v>0</v>
      </c>
      <c r="C46" s="36">
        <v>0</v>
      </c>
      <c r="D46" s="36">
        <v>0</v>
      </c>
      <c r="E46" s="36">
        <v>0</v>
      </c>
      <c r="F46" s="36">
        <v>0</v>
      </c>
      <c r="G46" s="36">
        <v>0</v>
      </c>
      <c r="H46" s="36">
        <v>0</v>
      </c>
      <c r="I46" s="36">
        <v>0</v>
      </c>
      <c r="J46" s="36">
        <v>0</v>
      </c>
      <c r="K46" s="36">
        <v>0</v>
      </c>
      <c r="L46" s="36">
        <v>0</v>
      </c>
      <c r="M46" s="36">
        <v>0</v>
      </c>
      <c r="N46" s="36">
        <v>0</v>
      </c>
      <c r="O46" s="36">
        <v>0</v>
      </c>
      <c r="P46" s="36">
        <v>1</v>
      </c>
      <c r="Q46" s="36">
        <v>0</v>
      </c>
      <c r="R46" s="36">
        <v>0</v>
      </c>
      <c r="S46" s="36">
        <v>0</v>
      </c>
      <c r="T46" s="36">
        <v>0</v>
      </c>
      <c r="U46" s="36">
        <v>0</v>
      </c>
      <c r="V46" s="36">
        <v>0</v>
      </c>
      <c r="W46" s="36">
        <v>0</v>
      </c>
      <c r="X46" s="36">
        <v>0</v>
      </c>
      <c r="Y46" s="36">
        <v>0</v>
      </c>
      <c r="Z46" s="36">
        <v>0</v>
      </c>
      <c r="AA46" s="36">
        <v>0</v>
      </c>
      <c r="AB46" s="36">
        <v>0</v>
      </c>
      <c r="AC46" s="36">
        <v>0</v>
      </c>
      <c r="AD46" s="36">
        <v>0</v>
      </c>
      <c r="AE46" s="36">
        <v>0</v>
      </c>
      <c r="AF46" s="36">
        <v>0</v>
      </c>
      <c r="AG46" s="37">
        <v>0</v>
      </c>
    </row>
    <row r="47" spans="1:33" ht="15.6" x14ac:dyDescent="0.3">
      <c r="A47" s="144" t="s">
        <v>406</v>
      </c>
      <c r="B47" s="36">
        <v>0</v>
      </c>
      <c r="C47" s="36">
        <v>0</v>
      </c>
      <c r="D47" s="36">
        <v>0</v>
      </c>
      <c r="E47" s="36">
        <v>0</v>
      </c>
      <c r="F47" s="36">
        <v>0</v>
      </c>
      <c r="G47" s="36">
        <v>0</v>
      </c>
      <c r="H47" s="36">
        <v>0</v>
      </c>
      <c r="I47" s="36">
        <v>0</v>
      </c>
      <c r="J47" s="36">
        <v>0</v>
      </c>
      <c r="K47" s="36">
        <v>0</v>
      </c>
      <c r="L47" s="36">
        <v>0</v>
      </c>
      <c r="M47" s="36">
        <v>0</v>
      </c>
      <c r="N47" s="36">
        <v>0</v>
      </c>
      <c r="O47" s="36">
        <v>1</v>
      </c>
      <c r="P47" s="36">
        <v>0</v>
      </c>
      <c r="Q47" s="36">
        <v>0</v>
      </c>
      <c r="R47" s="36">
        <v>0</v>
      </c>
      <c r="S47" s="36">
        <v>0</v>
      </c>
      <c r="T47" s="36">
        <v>0</v>
      </c>
      <c r="U47" s="36">
        <v>0</v>
      </c>
      <c r="V47" s="36">
        <v>0</v>
      </c>
      <c r="W47" s="36">
        <v>0</v>
      </c>
      <c r="X47" s="36">
        <v>0</v>
      </c>
      <c r="Y47" s="36">
        <v>0</v>
      </c>
      <c r="Z47" s="36">
        <v>0</v>
      </c>
      <c r="AA47" s="36">
        <v>0</v>
      </c>
      <c r="AB47" s="36">
        <v>0</v>
      </c>
      <c r="AC47" s="36">
        <v>0</v>
      </c>
      <c r="AD47" s="36">
        <v>0</v>
      </c>
      <c r="AE47" s="36">
        <v>0</v>
      </c>
      <c r="AF47" s="36">
        <v>0</v>
      </c>
      <c r="AG47" s="37">
        <v>0</v>
      </c>
    </row>
    <row r="48" spans="1:33" ht="15.6" x14ac:dyDescent="0.3">
      <c r="A48" s="144" t="s">
        <v>407</v>
      </c>
      <c r="B48" s="36">
        <v>0</v>
      </c>
      <c r="C48" s="36">
        <v>0</v>
      </c>
      <c r="D48" s="36">
        <v>0</v>
      </c>
      <c r="E48" s="36">
        <v>0</v>
      </c>
      <c r="F48" s="36">
        <v>0</v>
      </c>
      <c r="G48" s="36">
        <v>0</v>
      </c>
      <c r="H48" s="36">
        <v>0</v>
      </c>
      <c r="I48" s="36">
        <v>0</v>
      </c>
      <c r="J48" s="36">
        <v>0</v>
      </c>
      <c r="K48" s="36">
        <v>0</v>
      </c>
      <c r="L48" s="36">
        <v>0</v>
      </c>
      <c r="M48" s="36">
        <v>0</v>
      </c>
      <c r="N48" s="36">
        <v>0</v>
      </c>
      <c r="O48" s="36">
        <v>1</v>
      </c>
      <c r="P48" s="36">
        <v>0</v>
      </c>
      <c r="Q48" s="36">
        <v>0</v>
      </c>
      <c r="R48" s="36">
        <v>0</v>
      </c>
      <c r="S48" s="36">
        <v>0</v>
      </c>
      <c r="T48" s="36">
        <v>0</v>
      </c>
      <c r="U48" s="36">
        <v>0</v>
      </c>
      <c r="V48" s="36">
        <v>0</v>
      </c>
      <c r="W48" s="36">
        <v>0</v>
      </c>
      <c r="X48" s="36">
        <v>0</v>
      </c>
      <c r="Y48" s="36">
        <v>0</v>
      </c>
      <c r="Z48" s="36">
        <v>0</v>
      </c>
      <c r="AA48" s="36">
        <v>0</v>
      </c>
      <c r="AB48" s="36">
        <v>0</v>
      </c>
      <c r="AC48" s="36">
        <v>0</v>
      </c>
      <c r="AD48" s="36">
        <v>0</v>
      </c>
      <c r="AE48" s="36">
        <v>0</v>
      </c>
      <c r="AF48" s="36">
        <v>0</v>
      </c>
      <c r="AG48" s="37">
        <v>0</v>
      </c>
    </row>
    <row r="49" spans="1:34" ht="15.6" x14ac:dyDescent="0.3">
      <c r="A49" s="144" t="s">
        <v>417</v>
      </c>
      <c r="B49" s="36">
        <v>0</v>
      </c>
      <c r="C49" s="36">
        <v>0</v>
      </c>
      <c r="D49" s="36">
        <v>0</v>
      </c>
      <c r="E49" s="36">
        <v>0</v>
      </c>
      <c r="F49" s="36">
        <v>0</v>
      </c>
      <c r="G49" s="36">
        <v>0</v>
      </c>
      <c r="H49" s="36">
        <v>0</v>
      </c>
      <c r="I49" s="36">
        <v>0</v>
      </c>
      <c r="J49" s="36">
        <v>0</v>
      </c>
      <c r="K49" s="36">
        <v>0</v>
      </c>
      <c r="L49" s="36">
        <v>0</v>
      </c>
      <c r="M49" s="36">
        <v>0</v>
      </c>
      <c r="N49" s="36">
        <v>1</v>
      </c>
      <c r="O49" s="36">
        <v>0</v>
      </c>
      <c r="P49" s="36">
        <v>0</v>
      </c>
      <c r="Q49" s="36">
        <v>0</v>
      </c>
      <c r="R49" s="36">
        <v>0</v>
      </c>
      <c r="S49" s="36">
        <v>0</v>
      </c>
      <c r="T49" s="36">
        <v>0</v>
      </c>
      <c r="U49" s="36">
        <v>0</v>
      </c>
      <c r="V49" s="36">
        <v>0</v>
      </c>
      <c r="W49" s="36">
        <v>0</v>
      </c>
      <c r="X49" s="36">
        <v>0</v>
      </c>
      <c r="Y49" s="36">
        <v>0</v>
      </c>
      <c r="Z49" s="36">
        <v>0</v>
      </c>
      <c r="AA49" s="36">
        <v>0</v>
      </c>
      <c r="AB49" s="36">
        <v>0</v>
      </c>
      <c r="AC49" s="36">
        <v>0</v>
      </c>
      <c r="AD49" s="36">
        <v>0</v>
      </c>
      <c r="AE49" s="36">
        <v>0</v>
      </c>
      <c r="AF49" s="36">
        <v>0</v>
      </c>
      <c r="AG49" s="37">
        <v>0</v>
      </c>
    </row>
    <row r="50" spans="1:34" ht="15.6" x14ac:dyDescent="0.3">
      <c r="A50" s="144" t="s">
        <v>418</v>
      </c>
      <c r="B50" s="36">
        <v>0</v>
      </c>
      <c r="C50" s="36">
        <v>0</v>
      </c>
      <c r="D50" s="36">
        <v>0</v>
      </c>
      <c r="E50" s="36">
        <v>0</v>
      </c>
      <c r="F50" s="36">
        <v>0.995</v>
      </c>
      <c r="G50" s="36">
        <v>0</v>
      </c>
      <c r="H50" s="36">
        <v>0</v>
      </c>
      <c r="I50" s="36">
        <v>0</v>
      </c>
      <c r="J50" s="36">
        <v>0</v>
      </c>
      <c r="K50" s="36">
        <v>0</v>
      </c>
      <c r="L50" s="36">
        <v>0</v>
      </c>
      <c r="M50" s="36">
        <v>0</v>
      </c>
      <c r="N50" s="36">
        <v>0</v>
      </c>
      <c r="O50" s="36">
        <v>0</v>
      </c>
      <c r="P50" s="36">
        <v>0</v>
      </c>
      <c r="Q50" s="36">
        <v>0</v>
      </c>
      <c r="R50" s="36">
        <v>0</v>
      </c>
      <c r="S50" s="36">
        <v>0</v>
      </c>
      <c r="T50" s="36">
        <v>0</v>
      </c>
      <c r="U50" s="36">
        <v>0</v>
      </c>
      <c r="V50" s="36">
        <v>0</v>
      </c>
      <c r="W50" s="36">
        <v>0</v>
      </c>
      <c r="X50" s="36">
        <v>0</v>
      </c>
      <c r="Y50" s="36">
        <v>0</v>
      </c>
      <c r="Z50" s="36">
        <v>0</v>
      </c>
      <c r="AA50" s="36">
        <v>0</v>
      </c>
      <c r="AB50" s="36">
        <v>0</v>
      </c>
      <c r="AC50" s="36">
        <v>0</v>
      </c>
      <c r="AD50" s="36">
        <v>0</v>
      </c>
      <c r="AE50" s="36">
        <v>0</v>
      </c>
      <c r="AF50" s="36">
        <v>0</v>
      </c>
      <c r="AG50" s="37">
        <v>0</v>
      </c>
    </row>
    <row r="51" spans="1:34" ht="15.6" x14ac:dyDescent="0.3">
      <c r="A51" s="144" t="s">
        <v>419</v>
      </c>
      <c r="B51" s="36">
        <v>0</v>
      </c>
      <c r="C51" s="36">
        <v>0</v>
      </c>
      <c r="D51" s="36">
        <v>0</v>
      </c>
      <c r="E51" s="36">
        <v>0</v>
      </c>
      <c r="F51" s="36">
        <v>0</v>
      </c>
      <c r="G51" s="36">
        <v>0</v>
      </c>
      <c r="H51" s="36">
        <v>0</v>
      </c>
      <c r="I51" s="36">
        <v>0</v>
      </c>
      <c r="J51" s="36">
        <v>0</v>
      </c>
      <c r="K51" s="36">
        <v>0</v>
      </c>
      <c r="L51" s="36">
        <v>0.98</v>
      </c>
      <c r="M51" s="36">
        <v>0</v>
      </c>
      <c r="N51" s="36">
        <v>0</v>
      </c>
      <c r="O51" s="36">
        <v>0</v>
      </c>
      <c r="P51" s="36">
        <v>0</v>
      </c>
      <c r="Q51" s="36">
        <v>0</v>
      </c>
      <c r="R51" s="36">
        <v>0</v>
      </c>
      <c r="S51" s="36">
        <v>0</v>
      </c>
      <c r="T51" s="36">
        <v>0</v>
      </c>
      <c r="U51" s="36">
        <v>0</v>
      </c>
      <c r="V51" s="36">
        <v>0</v>
      </c>
      <c r="W51" s="36">
        <v>0</v>
      </c>
      <c r="X51" s="36">
        <v>0</v>
      </c>
      <c r="Y51" s="36">
        <v>0</v>
      </c>
      <c r="Z51" s="36">
        <v>0</v>
      </c>
      <c r="AA51" s="36">
        <v>0</v>
      </c>
      <c r="AB51" s="36">
        <v>0</v>
      </c>
      <c r="AC51" s="36">
        <v>0</v>
      </c>
      <c r="AD51" s="36">
        <v>0</v>
      </c>
      <c r="AE51" s="36">
        <v>0</v>
      </c>
      <c r="AF51" s="36">
        <v>0</v>
      </c>
      <c r="AG51" s="37">
        <v>0</v>
      </c>
      <c r="AH51" s="46"/>
    </row>
    <row r="52" spans="1:34" ht="15.6" x14ac:dyDescent="0.3">
      <c r="A52" s="144" t="s">
        <v>420</v>
      </c>
      <c r="B52" s="36">
        <v>0</v>
      </c>
      <c r="C52" s="36">
        <v>0</v>
      </c>
      <c r="D52" s="36">
        <v>0</v>
      </c>
      <c r="E52" s="36">
        <v>0</v>
      </c>
      <c r="F52" s="36">
        <v>0</v>
      </c>
      <c r="G52" s="36">
        <v>0</v>
      </c>
      <c r="H52" s="36">
        <v>0</v>
      </c>
      <c r="I52" s="36">
        <v>0</v>
      </c>
      <c r="J52" s="36">
        <v>0</v>
      </c>
      <c r="K52" s="36">
        <v>0</v>
      </c>
      <c r="L52" s="36">
        <v>0</v>
      </c>
      <c r="M52" s="36">
        <v>0</v>
      </c>
      <c r="N52" s="36">
        <v>0</v>
      </c>
      <c r="O52" s="36">
        <v>0</v>
      </c>
      <c r="P52" s="36">
        <v>0</v>
      </c>
      <c r="Q52" s="36">
        <v>0</v>
      </c>
      <c r="R52" s="36">
        <v>0</v>
      </c>
      <c r="S52" s="36">
        <v>0</v>
      </c>
      <c r="T52" s="36">
        <v>0</v>
      </c>
      <c r="U52" s="36">
        <v>0</v>
      </c>
      <c r="V52" s="36">
        <v>0</v>
      </c>
      <c r="W52" s="36">
        <v>0</v>
      </c>
      <c r="X52" s="36">
        <v>0</v>
      </c>
      <c r="Y52" s="36">
        <v>0</v>
      </c>
      <c r="Z52" s="36">
        <v>0</v>
      </c>
      <c r="AA52" s="36">
        <v>0</v>
      </c>
      <c r="AB52" s="36">
        <v>0</v>
      </c>
      <c r="AC52" s="36">
        <v>0</v>
      </c>
      <c r="AD52" s="36">
        <v>0</v>
      </c>
      <c r="AE52" s="36">
        <v>1</v>
      </c>
      <c r="AF52" s="36">
        <v>0</v>
      </c>
      <c r="AG52" s="37">
        <v>0</v>
      </c>
      <c r="AH52" s="46"/>
    </row>
    <row r="53" spans="1:34" ht="15.6" x14ac:dyDescent="0.3">
      <c r="A53" s="144" t="s">
        <v>421</v>
      </c>
      <c r="B53" s="36">
        <v>0</v>
      </c>
      <c r="C53" s="36">
        <v>0</v>
      </c>
      <c r="D53" s="36">
        <v>0</v>
      </c>
      <c r="E53" s="36">
        <v>0</v>
      </c>
      <c r="F53" s="36">
        <v>0</v>
      </c>
      <c r="G53" s="36">
        <v>0</v>
      </c>
      <c r="H53" s="36">
        <v>0</v>
      </c>
      <c r="I53" s="36">
        <v>0</v>
      </c>
      <c r="J53" s="36">
        <v>0</v>
      </c>
      <c r="K53" s="36">
        <v>0</v>
      </c>
      <c r="L53" s="36">
        <v>0</v>
      </c>
      <c r="M53" s="36">
        <v>1</v>
      </c>
      <c r="N53" s="36">
        <v>0</v>
      </c>
      <c r="O53" s="36">
        <v>0</v>
      </c>
      <c r="P53" s="36">
        <v>0</v>
      </c>
      <c r="Q53" s="36">
        <v>0</v>
      </c>
      <c r="R53" s="36">
        <v>0</v>
      </c>
      <c r="S53" s="36">
        <v>0</v>
      </c>
      <c r="T53" s="36">
        <v>0</v>
      </c>
      <c r="U53" s="36">
        <v>0</v>
      </c>
      <c r="V53" s="36">
        <v>0</v>
      </c>
      <c r="W53" s="36">
        <v>0</v>
      </c>
      <c r="X53" s="36">
        <v>0</v>
      </c>
      <c r="Y53" s="36">
        <v>0</v>
      </c>
      <c r="Z53" s="36">
        <v>0</v>
      </c>
      <c r="AA53" s="36">
        <v>0</v>
      </c>
      <c r="AB53" s="36">
        <v>0</v>
      </c>
      <c r="AC53" s="36">
        <v>0</v>
      </c>
      <c r="AD53" s="36">
        <v>0</v>
      </c>
      <c r="AE53" s="36">
        <v>0</v>
      </c>
      <c r="AF53" s="36">
        <v>0</v>
      </c>
      <c r="AG53" s="37">
        <v>0</v>
      </c>
      <c r="AH53" s="46"/>
    </row>
    <row r="54" spans="1:34" ht="15.6" x14ac:dyDescent="0.3">
      <c r="A54" s="144" t="s">
        <v>422</v>
      </c>
      <c r="B54" s="36">
        <v>0</v>
      </c>
      <c r="C54" s="36">
        <v>0</v>
      </c>
      <c r="D54" s="36">
        <v>0</v>
      </c>
      <c r="E54" s="36">
        <v>0</v>
      </c>
      <c r="F54" s="36">
        <v>0</v>
      </c>
      <c r="G54" s="36">
        <v>0</v>
      </c>
      <c r="H54" s="36">
        <v>0</v>
      </c>
      <c r="I54" s="36">
        <v>0</v>
      </c>
      <c r="J54" s="36">
        <v>0</v>
      </c>
      <c r="K54" s="36">
        <v>0</v>
      </c>
      <c r="L54" s="36">
        <v>0</v>
      </c>
      <c r="M54" s="36">
        <v>0</v>
      </c>
      <c r="N54" s="36">
        <v>0</v>
      </c>
      <c r="O54" s="36">
        <v>0</v>
      </c>
      <c r="P54" s="36">
        <v>0</v>
      </c>
      <c r="Q54" s="36">
        <v>0</v>
      </c>
      <c r="R54" s="36">
        <v>0</v>
      </c>
      <c r="S54" s="36">
        <v>0</v>
      </c>
      <c r="T54" s="36">
        <v>0</v>
      </c>
      <c r="U54" s="36">
        <v>0</v>
      </c>
      <c r="V54" s="36">
        <v>0</v>
      </c>
      <c r="W54" s="36">
        <v>0</v>
      </c>
      <c r="X54" s="36">
        <v>0</v>
      </c>
      <c r="Y54" s="36">
        <v>0</v>
      </c>
      <c r="Z54" s="36">
        <v>0</v>
      </c>
      <c r="AA54" s="36">
        <v>0</v>
      </c>
      <c r="AB54" s="36">
        <v>0</v>
      </c>
      <c r="AC54" s="36">
        <v>0</v>
      </c>
      <c r="AD54" s="36">
        <v>0</v>
      </c>
      <c r="AE54" s="36">
        <v>0</v>
      </c>
      <c r="AF54" s="36">
        <v>1</v>
      </c>
      <c r="AG54" s="37">
        <v>0</v>
      </c>
      <c r="AH54" s="46"/>
    </row>
    <row r="55" spans="1:34" ht="15.6" x14ac:dyDescent="0.3">
      <c r="A55" s="144" t="s">
        <v>423</v>
      </c>
      <c r="B55" s="36">
        <v>0</v>
      </c>
      <c r="C55" s="36">
        <v>0</v>
      </c>
      <c r="D55" s="36">
        <v>0</v>
      </c>
      <c r="E55" s="36">
        <v>0</v>
      </c>
      <c r="F55" s="36">
        <v>0</v>
      </c>
      <c r="G55" s="36">
        <v>0</v>
      </c>
      <c r="H55" s="36">
        <v>0</v>
      </c>
      <c r="I55" s="36">
        <v>0</v>
      </c>
      <c r="J55" s="36">
        <v>0</v>
      </c>
      <c r="K55" s="36">
        <v>0</v>
      </c>
      <c r="L55" s="36">
        <v>0</v>
      </c>
      <c r="M55" s="36">
        <v>0</v>
      </c>
      <c r="N55" s="36">
        <v>0</v>
      </c>
      <c r="O55" s="36">
        <v>0</v>
      </c>
      <c r="P55" s="36">
        <v>0</v>
      </c>
      <c r="Q55" s="36">
        <v>0</v>
      </c>
      <c r="R55" s="36">
        <v>0</v>
      </c>
      <c r="S55" s="36">
        <v>0</v>
      </c>
      <c r="T55" s="36">
        <v>0</v>
      </c>
      <c r="U55" s="36">
        <v>0</v>
      </c>
      <c r="V55" s="36">
        <v>0</v>
      </c>
      <c r="W55" s="36">
        <v>0</v>
      </c>
      <c r="X55" s="36">
        <v>0</v>
      </c>
      <c r="Y55" s="36">
        <v>0</v>
      </c>
      <c r="Z55" s="36">
        <v>0</v>
      </c>
      <c r="AA55" s="36">
        <v>0</v>
      </c>
      <c r="AB55" s="36">
        <v>0</v>
      </c>
      <c r="AC55" s="36">
        <v>0</v>
      </c>
      <c r="AD55" s="36">
        <v>0</v>
      </c>
      <c r="AE55" s="36">
        <v>0</v>
      </c>
      <c r="AF55" s="36">
        <v>0</v>
      </c>
      <c r="AG55" s="37">
        <v>1</v>
      </c>
      <c r="AH55" s="46"/>
    </row>
    <row r="56" spans="1:34" ht="15.6" x14ac:dyDescent="0.3">
      <c r="A56" s="144" t="s">
        <v>424</v>
      </c>
      <c r="B56" s="36">
        <v>0</v>
      </c>
      <c r="C56" s="36">
        <v>0</v>
      </c>
      <c r="D56" s="36">
        <v>0</v>
      </c>
      <c r="E56" s="36">
        <v>0</v>
      </c>
      <c r="F56" s="36">
        <v>0</v>
      </c>
      <c r="G56" s="36">
        <v>0</v>
      </c>
      <c r="H56" s="36">
        <v>0</v>
      </c>
      <c r="I56" s="36">
        <v>0</v>
      </c>
      <c r="J56" s="36">
        <v>0</v>
      </c>
      <c r="K56" s="36">
        <v>0</v>
      </c>
      <c r="L56" s="36">
        <v>0</v>
      </c>
      <c r="M56" s="36">
        <v>0</v>
      </c>
      <c r="N56" s="36">
        <v>0</v>
      </c>
      <c r="O56" s="36">
        <v>0</v>
      </c>
      <c r="P56" s="36">
        <v>0</v>
      </c>
      <c r="Q56" s="36">
        <v>1</v>
      </c>
      <c r="R56" s="36">
        <v>0</v>
      </c>
      <c r="S56" s="36">
        <v>0</v>
      </c>
      <c r="T56" s="36">
        <v>0</v>
      </c>
      <c r="U56" s="36">
        <v>0</v>
      </c>
      <c r="V56" s="36">
        <v>0</v>
      </c>
      <c r="W56" s="36">
        <v>0</v>
      </c>
      <c r="X56" s="36">
        <v>0</v>
      </c>
      <c r="Y56" s="36">
        <v>0</v>
      </c>
      <c r="Z56" s="36">
        <v>0</v>
      </c>
      <c r="AA56" s="36">
        <v>0</v>
      </c>
      <c r="AB56" s="36">
        <v>0</v>
      </c>
      <c r="AC56" s="36">
        <v>0</v>
      </c>
      <c r="AD56" s="36">
        <v>0</v>
      </c>
      <c r="AE56" s="36">
        <v>0</v>
      </c>
      <c r="AF56" s="36">
        <v>0</v>
      </c>
      <c r="AG56" s="37">
        <v>0</v>
      </c>
      <c r="AH56" s="46"/>
    </row>
    <row r="57" spans="1:34" ht="15.6" x14ac:dyDescent="0.3">
      <c r="A57" s="103" t="s">
        <v>413</v>
      </c>
      <c r="B57" s="50">
        <v>0.82499999999999996</v>
      </c>
      <c r="C57" s="50">
        <v>0</v>
      </c>
      <c r="D57" s="50">
        <v>0</v>
      </c>
      <c r="E57" s="50">
        <v>0</v>
      </c>
      <c r="F57" s="50">
        <v>0</v>
      </c>
      <c r="G57" s="50">
        <v>0</v>
      </c>
      <c r="H57" s="50">
        <v>0</v>
      </c>
      <c r="I57" s="50">
        <v>0</v>
      </c>
      <c r="J57" s="50">
        <v>0</v>
      </c>
      <c r="K57" s="50">
        <v>0</v>
      </c>
      <c r="L57" s="50">
        <v>0</v>
      </c>
      <c r="M57" s="50">
        <v>0</v>
      </c>
      <c r="N57" s="50">
        <v>0</v>
      </c>
      <c r="O57" s="50">
        <v>0</v>
      </c>
      <c r="P57" s="50">
        <v>0</v>
      </c>
      <c r="Q57" s="50">
        <v>0</v>
      </c>
      <c r="R57" s="50">
        <v>0</v>
      </c>
      <c r="S57" s="50">
        <v>0</v>
      </c>
      <c r="T57" s="50">
        <v>0</v>
      </c>
      <c r="U57" s="50">
        <v>0</v>
      </c>
      <c r="V57" s="50">
        <v>0</v>
      </c>
      <c r="W57" s="50">
        <v>0</v>
      </c>
      <c r="X57" s="50">
        <v>0</v>
      </c>
      <c r="Y57" s="50">
        <v>0</v>
      </c>
      <c r="Z57" s="50">
        <v>0</v>
      </c>
      <c r="AA57" s="50">
        <v>0</v>
      </c>
      <c r="AB57" s="50">
        <v>0</v>
      </c>
      <c r="AC57" s="50">
        <v>0</v>
      </c>
      <c r="AD57" s="50">
        <v>0</v>
      </c>
      <c r="AE57" s="50">
        <v>0</v>
      </c>
      <c r="AF57" s="50">
        <v>0</v>
      </c>
      <c r="AG57" s="51">
        <v>0</v>
      </c>
      <c r="AH57" s="46"/>
    </row>
    <row r="58" spans="1:34" ht="15.6" x14ac:dyDescent="0.3">
      <c r="A58" s="145"/>
      <c r="B58" s="146"/>
      <c r="C58" s="146"/>
      <c r="D58" s="146"/>
      <c r="E58" s="146"/>
      <c r="F58" s="146"/>
      <c r="G58" s="146"/>
      <c r="H58" s="146"/>
      <c r="I58" s="146"/>
      <c r="J58" s="146"/>
      <c r="K58" s="146"/>
      <c r="L58" s="146"/>
      <c r="M58" s="146"/>
      <c r="N58" s="146"/>
      <c r="O58" s="146"/>
      <c r="P58" s="146"/>
      <c r="Q58" s="146"/>
      <c r="R58" s="146"/>
      <c r="S58" s="146"/>
      <c r="T58" s="146"/>
      <c r="U58" s="146"/>
      <c r="V58" s="146"/>
      <c r="W58" s="146"/>
      <c r="X58" s="146"/>
      <c r="Y58" s="146"/>
      <c r="Z58" s="146"/>
      <c r="AA58" s="146"/>
      <c r="AB58" s="145"/>
      <c r="AC58" s="145"/>
      <c r="AD58" s="145"/>
      <c r="AE58" s="145"/>
      <c r="AF58" s="145"/>
      <c r="AG58" s="145"/>
      <c r="AH58" s="145"/>
    </row>
    <row r="59" spans="1:34" ht="15.6" x14ac:dyDescent="0.3">
      <c r="A59" s="43"/>
    </row>
    <row r="60" spans="1:34" ht="21.6" x14ac:dyDescent="0.45">
      <c r="A60" s="147" t="s">
        <v>510</v>
      </c>
      <c r="B60" s="148" t="s">
        <v>511</v>
      </c>
      <c r="C60" s="148" t="s">
        <v>512</v>
      </c>
      <c r="D60" s="148" t="s">
        <v>513</v>
      </c>
      <c r="E60" s="149" t="s">
        <v>514</v>
      </c>
      <c r="F60" s="1" t="s">
        <v>515</v>
      </c>
      <c r="AE60" s="52"/>
      <c r="AF60" s="52"/>
      <c r="AG60" s="43"/>
      <c r="AH60" s="43"/>
    </row>
    <row r="61" spans="1:34" ht="15.6" x14ac:dyDescent="0.3">
      <c r="A61" s="144" t="s">
        <v>414</v>
      </c>
      <c r="B61" s="36">
        <v>1</v>
      </c>
      <c r="C61" s="36">
        <v>1</v>
      </c>
      <c r="D61" s="36">
        <v>1</v>
      </c>
      <c r="E61" s="37">
        <v>0</v>
      </c>
      <c r="AE61" s="29"/>
      <c r="AF61" s="29"/>
    </row>
    <row r="62" spans="1:34" ht="15.6" x14ac:dyDescent="0.3">
      <c r="A62" s="144" t="s">
        <v>396</v>
      </c>
      <c r="B62" s="41">
        <v>26.342099999999999</v>
      </c>
      <c r="C62" s="41">
        <v>26.342099999999999</v>
      </c>
      <c r="D62" s="36">
        <v>1</v>
      </c>
      <c r="E62" s="37">
        <v>0</v>
      </c>
      <c r="AE62" s="29"/>
      <c r="AF62" s="29"/>
    </row>
    <row r="63" spans="1:34" ht="15.6" x14ac:dyDescent="0.3">
      <c r="A63" s="144" t="s">
        <v>389</v>
      </c>
      <c r="B63" s="36">
        <v>4</v>
      </c>
      <c r="C63" s="36">
        <v>4</v>
      </c>
      <c r="D63" s="36">
        <v>1</v>
      </c>
      <c r="E63" s="37">
        <v>2.0000000000000001E-4</v>
      </c>
      <c r="H63" s="1" t="s">
        <v>516</v>
      </c>
      <c r="AE63" s="29"/>
      <c r="AF63" s="29"/>
    </row>
    <row r="64" spans="1:34" ht="15.6" x14ac:dyDescent="0.3">
      <c r="A64" s="144" t="s">
        <v>413</v>
      </c>
      <c r="B64" s="36">
        <v>6.84</v>
      </c>
      <c r="C64" s="36">
        <v>4.0999999999999996</v>
      </c>
      <c r="D64" s="36">
        <v>1</v>
      </c>
      <c r="E64" s="37">
        <v>2.0799999999999999E-2</v>
      </c>
      <c r="H64" s="1" t="s">
        <v>516</v>
      </c>
      <c r="AE64" s="29"/>
      <c r="AF64" s="29"/>
    </row>
    <row r="65" spans="1:32" ht="15.6" x14ac:dyDescent="0.3">
      <c r="A65" s="144" t="s">
        <v>394</v>
      </c>
      <c r="B65" s="36">
        <v>10</v>
      </c>
      <c r="C65" s="36">
        <v>4</v>
      </c>
      <c r="D65" s="36">
        <v>0.2</v>
      </c>
      <c r="E65" s="37">
        <v>2.0000000000000001E-4</v>
      </c>
      <c r="AE65" s="29"/>
      <c r="AF65" s="29"/>
    </row>
    <row r="66" spans="1:32" ht="15.6" x14ac:dyDescent="0.3">
      <c r="A66" s="144" t="s">
        <v>395</v>
      </c>
      <c r="B66" s="36">
        <v>10</v>
      </c>
      <c r="C66" s="36">
        <v>4</v>
      </c>
      <c r="D66" s="36">
        <v>0.2</v>
      </c>
      <c r="E66" s="37">
        <v>2.0000000000000001E-4</v>
      </c>
      <c r="AE66" s="29"/>
      <c r="AF66" s="29"/>
    </row>
    <row r="67" spans="1:32" ht="15.6" x14ac:dyDescent="0.3">
      <c r="A67" s="144" t="s">
        <v>517</v>
      </c>
      <c r="B67" s="36">
        <v>4</v>
      </c>
      <c r="C67" s="36">
        <v>4</v>
      </c>
      <c r="D67" s="36">
        <v>1</v>
      </c>
      <c r="E67" s="37">
        <v>8.2400000000000008E-3</v>
      </c>
      <c r="AF67" s="29"/>
    </row>
    <row r="68" spans="1:32" ht="15.6" x14ac:dyDescent="0.3">
      <c r="A68" s="144" t="s">
        <v>518</v>
      </c>
      <c r="B68" s="36">
        <v>4</v>
      </c>
      <c r="C68" s="36">
        <v>4</v>
      </c>
      <c r="D68" s="36">
        <v>1</v>
      </c>
      <c r="E68" s="37">
        <v>8.2400000000000008E-3</v>
      </c>
      <c r="AE68" s="29"/>
      <c r="AF68" s="29"/>
    </row>
    <row r="69" spans="1:32" ht="15.6" x14ac:dyDescent="0.3">
      <c r="A69" s="144" t="s">
        <v>504</v>
      </c>
      <c r="B69" s="36">
        <v>4</v>
      </c>
      <c r="C69" s="36">
        <v>4</v>
      </c>
      <c r="D69" s="36">
        <v>1</v>
      </c>
      <c r="E69" s="37">
        <v>8.2400000000000008E-3</v>
      </c>
      <c r="AE69" s="29"/>
      <c r="AF69" s="29"/>
    </row>
    <row r="70" spans="1:32" ht="15.6" x14ac:dyDescent="0.3">
      <c r="A70" s="144" t="s">
        <v>505</v>
      </c>
      <c r="B70" s="36">
        <v>4</v>
      </c>
      <c r="C70" s="36">
        <v>4</v>
      </c>
      <c r="D70" s="36">
        <v>1</v>
      </c>
      <c r="E70" s="37">
        <v>8.2400000000000008E-3</v>
      </c>
      <c r="AE70" s="29"/>
      <c r="AF70" s="29"/>
    </row>
    <row r="71" spans="1:32" ht="15.6" x14ac:dyDescent="0.3">
      <c r="A71" s="144" t="s">
        <v>506</v>
      </c>
      <c r="B71" s="36">
        <v>4</v>
      </c>
      <c r="C71" s="36">
        <v>4</v>
      </c>
      <c r="D71" s="36">
        <v>1</v>
      </c>
      <c r="E71" s="37">
        <v>8.2400000000000008E-3</v>
      </c>
      <c r="AE71" s="29"/>
      <c r="AF71" s="29"/>
    </row>
    <row r="72" spans="1:32" ht="15.6" x14ac:dyDescent="0.3">
      <c r="A72" s="144" t="s">
        <v>507</v>
      </c>
      <c r="B72" s="36">
        <v>4</v>
      </c>
      <c r="C72" s="36">
        <v>4</v>
      </c>
      <c r="D72" s="36">
        <v>1</v>
      </c>
      <c r="E72" s="37">
        <v>8.2400000000000008E-3</v>
      </c>
      <c r="AF72" s="29"/>
    </row>
    <row r="73" spans="1:32" ht="15.6" x14ac:dyDescent="0.3">
      <c r="A73" s="144" t="s">
        <v>508</v>
      </c>
      <c r="B73" s="36">
        <v>4</v>
      </c>
      <c r="C73" s="36">
        <v>4</v>
      </c>
      <c r="D73" s="36">
        <v>1</v>
      </c>
      <c r="E73" s="37">
        <v>8.2400000000000008E-3</v>
      </c>
      <c r="AE73" s="29"/>
      <c r="AF73" s="29"/>
    </row>
    <row r="74" spans="1:32" ht="15.6" x14ac:dyDescent="0.3">
      <c r="A74" s="144" t="s">
        <v>509</v>
      </c>
      <c r="B74" s="36">
        <v>4</v>
      </c>
      <c r="C74" s="36">
        <v>4</v>
      </c>
      <c r="D74" s="36">
        <v>1</v>
      </c>
      <c r="E74" s="37">
        <v>8.2400000000000008E-3</v>
      </c>
      <c r="AE74" s="29"/>
      <c r="AF74" s="29"/>
    </row>
    <row r="75" spans="1:32" ht="15.6" x14ac:dyDescent="0.3">
      <c r="A75" s="144" t="s">
        <v>501</v>
      </c>
      <c r="B75" s="36">
        <v>4</v>
      </c>
      <c r="C75" s="36">
        <v>4</v>
      </c>
      <c r="D75" s="36">
        <v>1</v>
      </c>
      <c r="E75" s="37">
        <v>8.2400000000000008E-3</v>
      </c>
      <c r="H75" s="1" t="s">
        <v>519</v>
      </c>
      <c r="AE75" s="29"/>
      <c r="AF75" s="29"/>
    </row>
    <row r="76" spans="1:32" ht="15.6" x14ac:dyDescent="0.3">
      <c r="A76" s="144" t="s">
        <v>502</v>
      </c>
      <c r="B76" s="36">
        <v>4</v>
      </c>
      <c r="C76" s="36">
        <v>4</v>
      </c>
      <c r="D76" s="36">
        <v>1</v>
      </c>
      <c r="E76" s="37">
        <v>8.2400000000000008E-3</v>
      </c>
      <c r="H76" s="1" t="s">
        <v>520</v>
      </c>
      <c r="AE76" s="29"/>
      <c r="AF76" s="29"/>
    </row>
    <row r="77" spans="1:32" ht="15.6" x14ac:dyDescent="0.3">
      <c r="A77" s="144" t="s">
        <v>406</v>
      </c>
      <c r="B77" s="36">
        <v>60.3</v>
      </c>
      <c r="C77" s="36">
        <v>60.3</v>
      </c>
      <c r="D77" s="36">
        <v>1</v>
      </c>
      <c r="E77" s="37">
        <v>8.3300000000000006E-3</v>
      </c>
      <c r="F77" s="46"/>
      <c r="AE77" s="29"/>
      <c r="AF77" s="29"/>
    </row>
    <row r="78" spans="1:32" ht="15.6" x14ac:dyDescent="0.3">
      <c r="A78" s="144" t="s">
        <v>521</v>
      </c>
      <c r="B78" s="36">
        <v>150</v>
      </c>
      <c r="C78" s="36">
        <v>150</v>
      </c>
      <c r="D78" s="36">
        <v>1</v>
      </c>
      <c r="E78" s="37">
        <v>6.0600000000000003E-5</v>
      </c>
      <c r="F78" s="29"/>
      <c r="AE78" s="29"/>
      <c r="AF78" s="29"/>
    </row>
    <row r="79" spans="1:32" ht="15.6" x14ac:dyDescent="0.3">
      <c r="A79" s="144" t="s">
        <v>418</v>
      </c>
      <c r="B79" s="36">
        <v>2256</v>
      </c>
      <c r="C79" s="36">
        <v>752</v>
      </c>
      <c r="D79" s="36">
        <v>1</v>
      </c>
      <c r="E79" s="37">
        <v>0</v>
      </c>
      <c r="F79" s="29"/>
      <c r="AE79" s="29"/>
      <c r="AF79" s="29"/>
    </row>
    <row r="80" spans="1:32" ht="15.6" x14ac:dyDescent="0.3">
      <c r="A80" s="144" t="s">
        <v>522</v>
      </c>
      <c r="B80" s="36">
        <v>4</v>
      </c>
      <c r="C80" s="36">
        <v>4</v>
      </c>
      <c r="D80" s="36">
        <v>1</v>
      </c>
      <c r="E80" s="37">
        <v>0</v>
      </c>
      <c r="F80" s="29"/>
      <c r="AE80" s="29"/>
      <c r="AF80" s="29"/>
    </row>
    <row r="81" spans="1:34" ht="15.6" x14ac:dyDescent="0.3">
      <c r="A81" s="144" t="s">
        <v>523</v>
      </c>
      <c r="B81" s="36">
        <v>1</v>
      </c>
      <c r="C81" s="36">
        <v>1</v>
      </c>
      <c r="D81" s="36">
        <v>1</v>
      </c>
      <c r="E81" s="37">
        <v>0</v>
      </c>
      <c r="F81" s="29"/>
      <c r="AE81" s="29"/>
      <c r="AF81" s="29"/>
    </row>
    <row r="82" spans="1:34" ht="15.6" x14ac:dyDescent="0.3">
      <c r="A82" s="144" t="s">
        <v>421</v>
      </c>
      <c r="B82" s="36">
        <v>1</v>
      </c>
      <c r="C82" s="36">
        <v>1</v>
      </c>
      <c r="D82" s="36">
        <v>1</v>
      </c>
      <c r="E82" s="37">
        <v>0</v>
      </c>
      <c r="F82" s="29"/>
      <c r="AE82" s="29"/>
      <c r="AF82" s="29"/>
    </row>
    <row r="83" spans="1:34" ht="15.6" x14ac:dyDescent="0.3">
      <c r="A83" s="144" t="s">
        <v>422</v>
      </c>
      <c r="B83" s="36">
        <v>1.33</v>
      </c>
      <c r="C83" s="36">
        <v>1.33</v>
      </c>
      <c r="D83" s="36">
        <v>1</v>
      </c>
      <c r="E83" s="37">
        <v>3.5500000000000001E-4</v>
      </c>
      <c r="F83" s="29"/>
      <c r="AE83" s="29"/>
      <c r="AF83" s="29"/>
    </row>
    <row r="84" spans="1:34" ht="15.6" x14ac:dyDescent="0.3">
      <c r="A84" s="144" t="s">
        <v>423</v>
      </c>
      <c r="B84" s="36">
        <v>1.33</v>
      </c>
      <c r="C84" s="36">
        <v>1.33</v>
      </c>
      <c r="D84" s="36">
        <v>1</v>
      </c>
      <c r="E84" s="37">
        <v>3.5500000000000001E-4</v>
      </c>
      <c r="F84" s="29"/>
      <c r="AE84" s="29"/>
      <c r="AF84" s="29"/>
    </row>
    <row r="85" spans="1:34" ht="15.6" x14ac:dyDescent="0.3">
      <c r="A85" s="144" t="s">
        <v>424</v>
      </c>
      <c r="B85" s="36">
        <v>4</v>
      </c>
      <c r="C85" s="36">
        <v>4</v>
      </c>
      <c r="D85" s="36">
        <v>1</v>
      </c>
      <c r="E85" s="37">
        <v>8.2400000000000008E-3</v>
      </c>
      <c r="F85" s="29"/>
      <c r="AE85" s="29"/>
      <c r="AF85" s="29"/>
    </row>
    <row r="86" spans="1:34" ht="15.6" x14ac:dyDescent="0.3">
      <c r="A86" s="103" t="s">
        <v>417</v>
      </c>
      <c r="B86" s="50">
        <v>1.33</v>
      </c>
      <c r="C86" s="50">
        <v>1.33</v>
      </c>
      <c r="D86" s="50">
        <v>1</v>
      </c>
      <c r="E86" s="51">
        <v>3.5500000000000001E-4</v>
      </c>
      <c r="F86" s="29"/>
      <c r="AE86" s="29"/>
      <c r="AF86" s="29"/>
    </row>
    <row r="87" spans="1:34" ht="15.6" x14ac:dyDescent="0.3">
      <c r="A87" s="145" t="s">
        <v>346</v>
      </c>
      <c r="B87" s="146"/>
      <c r="C87" s="146"/>
      <c r="D87" s="146"/>
      <c r="E87" s="146"/>
      <c r="F87" s="29"/>
      <c r="AE87" s="29"/>
      <c r="AF87" s="29"/>
    </row>
    <row r="88" spans="1:34" ht="15.6" x14ac:dyDescent="0.3">
      <c r="A88" s="145"/>
      <c r="B88" s="146"/>
      <c r="C88" s="146"/>
      <c r="D88" s="146"/>
      <c r="E88" s="146"/>
      <c r="F88" s="29"/>
      <c r="AE88" s="29"/>
      <c r="AF88" s="29"/>
    </row>
    <row r="89" spans="1:34" ht="15.6" x14ac:dyDescent="0.3">
      <c r="A89" s="145"/>
      <c r="B89" s="146"/>
      <c r="C89" s="146"/>
      <c r="D89" s="146"/>
      <c r="E89" s="146"/>
      <c r="F89" s="29"/>
      <c r="AE89" s="29"/>
      <c r="AF89" s="29"/>
    </row>
    <row r="90" spans="1:34" ht="15.6" x14ac:dyDescent="0.3">
      <c r="A90" s="145"/>
      <c r="B90" s="146"/>
      <c r="C90" s="146"/>
      <c r="D90" s="146"/>
      <c r="E90" s="146"/>
      <c r="F90" s="29"/>
      <c r="AE90" s="29"/>
      <c r="AF90" s="29"/>
    </row>
    <row r="91" spans="1:34" ht="15.6" x14ac:dyDescent="0.3">
      <c r="A91" s="145"/>
      <c r="B91" s="146"/>
      <c r="C91" s="146"/>
      <c r="D91" s="146"/>
      <c r="E91" s="146"/>
      <c r="F91" s="29"/>
      <c r="AE91" s="29"/>
      <c r="AF91" s="29"/>
    </row>
    <row r="92" spans="1:34" ht="15.6" x14ac:dyDescent="0.3">
      <c r="A92" s="145"/>
      <c r="B92" s="146"/>
      <c r="C92" s="146"/>
      <c r="D92" s="146"/>
      <c r="E92" s="146"/>
      <c r="F92" s="29"/>
      <c r="AE92" s="29"/>
      <c r="AF92" s="29"/>
    </row>
    <row r="93" spans="1:34" ht="15.6" x14ac:dyDescent="0.3">
      <c r="A93" s="145"/>
      <c r="B93" s="146"/>
      <c r="C93" s="146"/>
      <c r="D93" s="146"/>
      <c r="E93" s="146"/>
      <c r="F93" s="29"/>
      <c r="AE93" s="29"/>
      <c r="AF93" s="29"/>
    </row>
    <row r="94" spans="1:34" ht="15.6" x14ac:dyDescent="0.3">
      <c r="A94" s="52"/>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row>
    <row r="95" spans="1:34" ht="21" x14ac:dyDescent="0.4">
      <c r="A95" s="57" t="s">
        <v>76</v>
      </c>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row>
    <row r="96" spans="1:34" ht="15.6" x14ac:dyDescent="0.3">
      <c r="A96" s="52"/>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row>
    <row r="97" spans="1:32" ht="15.6" x14ac:dyDescent="0.3">
      <c r="A97" s="52" t="s">
        <v>493</v>
      </c>
      <c r="B97" s="29">
        <v>203</v>
      </c>
      <c r="C97" s="29" t="s">
        <v>524</v>
      </c>
      <c r="D97" s="150" t="s">
        <v>525</v>
      </c>
    </row>
    <row r="98" spans="1:32" ht="15.6" x14ac:dyDescent="0.3">
      <c r="A98" s="52" t="s">
        <v>389</v>
      </c>
      <c r="B98" s="29">
        <v>4</v>
      </c>
      <c r="C98" s="29" t="s">
        <v>524</v>
      </c>
      <c r="D98" s="150" t="s">
        <v>526</v>
      </c>
    </row>
    <row r="99" spans="1:32" ht="15.6" x14ac:dyDescent="0.3">
      <c r="A99" s="52" t="s">
        <v>394</v>
      </c>
      <c r="B99" s="29">
        <v>10</v>
      </c>
      <c r="C99" s="29" t="s">
        <v>524</v>
      </c>
      <c r="D99" s="150" t="s">
        <v>527</v>
      </c>
    </row>
    <row r="100" spans="1:32" ht="15.6" x14ac:dyDescent="0.3">
      <c r="A100" s="52" t="s">
        <v>395</v>
      </c>
      <c r="B100" s="29">
        <v>10</v>
      </c>
      <c r="C100" s="29" t="s">
        <v>524</v>
      </c>
      <c r="D100" s="150" t="s">
        <v>527</v>
      </c>
    </row>
    <row r="101" spans="1:32" ht="15.6" x14ac:dyDescent="0.3">
      <c r="A101" s="52" t="s">
        <v>528</v>
      </c>
      <c r="B101" s="29" t="s">
        <v>529</v>
      </c>
      <c r="C101" s="29" t="s">
        <v>530</v>
      </c>
      <c r="D101" s="29"/>
      <c r="E101" s="29"/>
      <c r="F101" s="29"/>
      <c r="G101" s="29"/>
      <c r="H101" s="29"/>
      <c r="I101" s="29"/>
      <c r="J101" s="29"/>
      <c r="K101" s="29"/>
      <c r="L101" s="29"/>
      <c r="M101" s="29"/>
      <c r="N101" s="29"/>
      <c r="O101" s="29"/>
      <c r="P101" s="29"/>
      <c r="Q101" s="29"/>
      <c r="R101" s="29"/>
      <c r="S101" s="29"/>
      <c r="T101" s="29"/>
      <c r="U101" s="29"/>
      <c r="V101" s="29"/>
      <c r="W101" s="29"/>
      <c r="X101" s="29"/>
      <c r="Y101" s="29"/>
      <c r="Z101" s="29"/>
      <c r="AA101" s="29"/>
      <c r="AB101" s="29"/>
      <c r="AC101" s="29"/>
      <c r="AD101" s="29"/>
      <c r="AE101" s="29"/>
      <c r="AF101" s="29"/>
    </row>
    <row r="102" spans="1:32" ht="15.6" x14ac:dyDescent="0.3">
      <c r="A102" s="52"/>
      <c r="B102" s="29"/>
      <c r="C102" s="29"/>
      <c r="D102" s="29"/>
      <c r="E102" s="29"/>
      <c r="F102" s="29"/>
      <c r="G102" s="29"/>
      <c r="H102" s="29"/>
      <c r="I102" s="29"/>
      <c r="J102" s="29"/>
      <c r="K102" s="29"/>
      <c r="L102" s="29"/>
      <c r="M102" s="29"/>
      <c r="N102" s="29"/>
      <c r="O102" s="29"/>
      <c r="P102" s="29"/>
      <c r="Q102" s="29"/>
      <c r="R102" s="29"/>
      <c r="S102" s="29"/>
      <c r="T102" s="29"/>
      <c r="U102" s="29"/>
      <c r="V102" s="29"/>
      <c r="W102" s="29"/>
      <c r="X102" s="29"/>
      <c r="Y102" s="29"/>
      <c r="Z102" s="29"/>
      <c r="AA102" s="29"/>
      <c r="AB102" s="29"/>
      <c r="AC102" s="29"/>
      <c r="AD102" s="29"/>
      <c r="AE102" s="29"/>
      <c r="AF102" s="29"/>
    </row>
    <row r="103" spans="1:32" ht="15.6" x14ac:dyDescent="0.3">
      <c r="A103" s="52" t="s">
        <v>493</v>
      </c>
      <c r="B103" s="29">
        <v>203</v>
      </c>
      <c r="C103" s="29" t="s">
        <v>531</v>
      </c>
      <c r="D103" s="150" t="s">
        <v>525</v>
      </c>
    </row>
    <row r="104" spans="1:32" ht="15.6" x14ac:dyDescent="0.3">
      <c r="A104" s="52" t="s">
        <v>389</v>
      </c>
      <c r="B104" s="29">
        <v>4</v>
      </c>
      <c r="C104" s="29" t="s">
        <v>531</v>
      </c>
      <c r="D104" s="150" t="s">
        <v>526</v>
      </c>
    </row>
    <row r="105" spans="1:32" ht="15.6" x14ac:dyDescent="0.3">
      <c r="A105" s="52" t="s">
        <v>394</v>
      </c>
      <c r="B105" s="29">
        <v>4</v>
      </c>
      <c r="C105" s="29" t="s">
        <v>531</v>
      </c>
      <c r="D105" s="150" t="s">
        <v>527</v>
      </c>
    </row>
    <row r="106" spans="1:32" ht="15.6" x14ac:dyDescent="0.3">
      <c r="A106" s="52" t="s">
        <v>395</v>
      </c>
      <c r="B106" s="29">
        <v>4</v>
      </c>
      <c r="C106" s="29" t="s">
        <v>531</v>
      </c>
      <c r="D106" s="150" t="s">
        <v>527</v>
      </c>
    </row>
    <row r="107" spans="1:32" ht="15.6" x14ac:dyDescent="0.3">
      <c r="A107" s="52" t="s">
        <v>528</v>
      </c>
      <c r="B107" s="29" t="s">
        <v>529</v>
      </c>
      <c r="C107" s="29" t="s">
        <v>530</v>
      </c>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row>
    <row r="108" spans="1:32" ht="15.6" x14ac:dyDescent="0.3">
      <c r="A108" s="52"/>
      <c r="B108" s="29"/>
    </row>
    <row r="109" spans="1:32" ht="15.6" x14ac:dyDescent="0.3">
      <c r="A109" s="52" t="s">
        <v>532</v>
      </c>
      <c r="B109" s="151">
        <v>0.2</v>
      </c>
      <c r="C109" s="29" t="s">
        <v>533</v>
      </c>
      <c r="D109" s="150" t="s">
        <v>381</v>
      </c>
    </row>
    <row r="110" spans="1:32" ht="15.6" x14ac:dyDescent="0.3">
      <c r="A110" s="52" t="s">
        <v>534</v>
      </c>
      <c r="B110" s="151">
        <v>1</v>
      </c>
      <c r="C110" s="29" t="s">
        <v>535</v>
      </c>
    </row>
    <row r="111" spans="1:32" ht="15.6" x14ac:dyDescent="0.3">
      <c r="A111" s="43"/>
    </row>
    <row r="112" spans="1:32" ht="15.6" x14ac:dyDescent="0.3">
      <c r="A112" s="52" t="s">
        <v>389</v>
      </c>
      <c r="B112" s="43"/>
      <c r="C112" s="150" t="s">
        <v>536</v>
      </c>
    </row>
    <row r="113" spans="1:4" ht="15.6" x14ac:dyDescent="0.3">
      <c r="A113" s="52" t="s">
        <v>394</v>
      </c>
      <c r="B113" s="43"/>
      <c r="C113" s="150" t="s">
        <v>537</v>
      </c>
    </row>
    <row r="114" spans="1:4" ht="15.6" x14ac:dyDescent="0.3">
      <c r="A114" s="52" t="s">
        <v>395</v>
      </c>
      <c r="B114" s="43"/>
      <c r="C114" s="150" t="s">
        <v>537</v>
      </c>
    </row>
    <row r="115" spans="1:4" ht="15" customHeight="1" x14ac:dyDescent="0.3">
      <c r="A115" s="52" t="s">
        <v>518</v>
      </c>
      <c r="B115" s="43"/>
      <c r="C115" s="172" t="s">
        <v>498</v>
      </c>
      <c r="D115" s="172"/>
    </row>
    <row r="116" spans="1:4" ht="15.6" x14ac:dyDescent="0.3">
      <c r="A116" s="52" t="s">
        <v>517</v>
      </c>
      <c r="B116" s="43"/>
      <c r="C116" s="172"/>
      <c r="D116" s="172"/>
    </row>
    <row r="117" spans="1:4" ht="15.6" x14ac:dyDescent="0.3">
      <c r="A117" s="52" t="s">
        <v>504</v>
      </c>
      <c r="B117" s="43"/>
      <c r="C117" s="172"/>
      <c r="D117" s="172"/>
    </row>
    <row r="118" spans="1:4" ht="15.6" x14ac:dyDescent="0.3">
      <c r="A118" s="52" t="s">
        <v>505</v>
      </c>
      <c r="B118" s="43"/>
      <c r="C118" s="172"/>
      <c r="D118" s="172"/>
    </row>
    <row r="119" spans="1:4" ht="15.6" x14ac:dyDescent="0.3">
      <c r="A119" s="52" t="s">
        <v>506</v>
      </c>
      <c r="B119" s="43"/>
      <c r="C119" s="172"/>
      <c r="D119" s="172"/>
    </row>
    <row r="120" spans="1:4" ht="15.6" x14ac:dyDescent="0.3">
      <c r="A120" s="52" t="s">
        <v>507</v>
      </c>
      <c r="B120" s="43"/>
      <c r="C120" s="172"/>
      <c r="D120" s="172"/>
    </row>
    <row r="121" spans="1:4" ht="15.6" x14ac:dyDescent="0.3">
      <c r="A121" s="52" t="s">
        <v>508</v>
      </c>
      <c r="B121" s="43"/>
      <c r="C121" s="172"/>
      <c r="D121" s="172"/>
    </row>
    <row r="122" spans="1:4" ht="15.6" x14ac:dyDescent="0.3">
      <c r="A122" s="52" t="s">
        <v>509</v>
      </c>
      <c r="B122" s="43"/>
      <c r="C122" s="172"/>
      <c r="D122" s="172"/>
    </row>
    <row r="123" spans="1:4" ht="15.6" x14ac:dyDescent="0.3">
      <c r="A123" s="52" t="s">
        <v>501</v>
      </c>
      <c r="B123" s="43"/>
      <c r="C123" s="172"/>
      <c r="D123" s="172"/>
    </row>
    <row r="124" spans="1:4" ht="15.6" x14ac:dyDescent="0.3">
      <c r="A124" s="52" t="s">
        <v>502</v>
      </c>
      <c r="B124" s="43"/>
      <c r="C124" s="172"/>
      <c r="D124" s="172"/>
    </row>
    <row r="125" spans="1:4" ht="15.6" x14ac:dyDescent="0.3">
      <c r="A125" s="52" t="s">
        <v>406</v>
      </c>
      <c r="B125" s="43"/>
      <c r="C125" s="172"/>
      <c r="D125" s="172"/>
    </row>
    <row r="126" spans="1:4" ht="15.6" x14ac:dyDescent="0.3">
      <c r="A126" s="52" t="s">
        <v>538</v>
      </c>
      <c r="B126" s="43"/>
      <c r="C126" s="172"/>
      <c r="D126" s="172"/>
    </row>
    <row r="127" spans="1:4" ht="15.6" x14ac:dyDescent="0.3">
      <c r="A127" s="52"/>
      <c r="B127" s="43"/>
    </row>
    <row r="128" spans="1:4" ht="15.6" x14ac:dyDescent="0.3">
      <c r="A128" s="52"/>
      <c r="B128" s="43"/>
    </row>
    <row r="129" spans="1:1" ht="15.6" x14ac:dyDescent="0.3">
      <c r="A129" s="52"/>
    </row>
    <row r="130" spans="1:1" ht="15.6" x14ac:dyDescent="0.3">
      <c r="A130" s="43"/>
    </row>
    <row r="131" spans="1:1" ht="15.6" x14ac:dyDescent="0.3">
      <c r="A131" s="43"/>
    </row>
    <row r="132" spans="1:1" ht="15.6" x14ac:dyDescent="0.3">
      <c r="A132" s="43"/>
    </row>
    <row r="133" spans="1:1" ht="15.6" x14ac:dyDescent="0.3">
      <c r="A133" s="43"/>
    </row>
    <row r="134" spans="1:1" ht="15.6" x14ac:dyDescent="0.3">
      <c r="A134" s="43"/>
    </row>
    <row r="135" spans="1:1" ht="15.6" x14ac:dyDescent="0.3">
      <c r="A135" s="43"/>
    </row>
    <row r="136" spans="1:1" ht="15.6" x14ac:dyDescent="0.3">
      <c r="A136" s="43"/>
    </row>
    <row r="137" spans="1:1" ht="15.6" x14ac:dyDescent="0.3">
      <c r="A137" s="43"/>
    </row>
    <row r="138" spans="1:1" ht="15.6" x14ac:dyDescent="0.3">
      <c r="A138" s="43"/>
    </row>
    <row r="139" spans="1:1" ht="15.6" x14ac:dyDescent="0.3">
      <c r="A139" s="43"/>
    </row>
    <row r="140" spans="1:1" ht="15.6" x14ac:dyDescent="0.3">
      <c r="A140" s="43"/>
    </row>
    <row r="141" spans="1:1" ht="15.6" x14ac:dyDescent="0.3">
      <c r="A141" s="43"/>
    </row>
    <row r="142" spans="1:1" ht="15.6" x14ac:dyDescent="0.3">
      <c r="A142" s="43"/>
    </row>
    <row r="143" spans="1:1" ht="15.6" x14ac:dyDescent="0.3">
      <c r="A143" s="43"/>
    </row>
    <row r="144" spans="1:1" ht="15.6" x14ac:dyDescent="0.3">
      <c r="A144" s="43"/>
    </row>
    <row r="145" spans="1:1" ht="15.6" x14ac:dyDescent="0.3">
      <c r="A145" s="43"/>
    </row>
    <row r="146" spans="1:1" ht="15.6" x14ac:dyDescent="0.3">
      <c r="A146" s="43"/>
    </row>
    <row r="147" spans="1:1" ht="15.6" x14ac:dyDescent="0.3">
      <c r="A147" s="43"/>
    </row>
    <row r="148" spans="1:1" ht="15.6" x14ac:dyDescent="0.3">
      <c r="A148" s="43"/>
    </row>
    <row r="149" spans="1:1" ht="15.6" x14ac:dyDescent="0.3">
      <c r="A149" s="43"/>
    </row>
    <row r="150" spans="1:1" ht="15.6" x14ac:dyDescent="0.3">
      <c r="A150" s="43"/>
    </row>
    <row r="151" spans="1:1" ht="15.6" x14ac:dyDescent="0.3">
      <c r="A151" s="43"/>
    </row>
    <row r="152" spans="1:1" ht="15.6" x14ac:dyDescent="0.3">
      <c r="A152" s="43"/>
    </row>
    <row r="153" spans="1:1" ht="15.6" x14ac:dyDescent="0.3">
      <c r="A153" s="43"/>
    </row>
    <row r="154" spans="1:1" ht="15.6" x14ac:dyDescent="0.3">
      <c r="A154" s="43"/>
    </row>
    <row r="155" spans="1:1" ht="15.6" x14ac:dyDescent="0.3">
      <c r="A155" s="43"/>
    </row>
    <row r="156" spans="1:1" ht="15.6" x14ac:dyDescent="0.3">
      <c r="A156" s="43"/>
    </row>
    <row r="157" spans="1:1" ht="15.6" x14ac:dyDescent="0.3">
      <c r="A157" s="43"/>
    </row>
    <row r="158" spans="1:1" ht="15.6" x14ac:dyDescent="0.3">
      <c r="A158" s="43"/>
    </row>
    <row r="159" spans="1:1" ht="15.6" x14ac:dyDescent="0.3">
      <c r="A159" s="43"/>
    </row>
    <row r="160" spans="1:1" ht="15.6" x14ac:dyDescent="0.3">
      <c r="A160" s="43"/>
    </row>
    <row r="161" spans="1:1" ht="15.6" x14ac:dyDescent="0.3">
      <c r="A161" s="43"/>
    </row>
    <row r="162" spans="1:1" ht="15.6" x14ac:dyDescent="0.3">
      <c r="A162" s="43"/>
    </row>
    <row r="163" spans="1:1" ht="15.6" x14ac:dyDescent="0.3">
      <c r="A163" s="43"/>
    </row>
    <row r="164" spans="1:1" ht="15.6" x14ac:dyDescent="0.3">
      <c r="A164" s="43"/>
    </row>
    <row r="165" spans="1:1" ht="15.6" x14ac:dyDescent="0.3">
      <c r="A165" s="43"/>
    </row>
    <row r="166" spans="1:1" ht="15.6" x14ac:dyDescent="0.3">
      <c r="A166" s="43"/>
    </row>
    <row r="167" spans="1:1" ht="15.6" x14ac:dyDescent="0.3">
      <c r="A167" s="43"/>
    </row>
    <row r="168" spans="1:1" ht="15.6" x14ac:dyDescent="0.3">
      <c r="A168" s="43"/>
    </row>
    <row r="169" spans="1:1" ht="15.6" x14ac:dyDescent="0.3">
      <c r="A169" s="43"/>
    </row>
    <row r="170" spans="1:1" ht="15.6" x14ac:dyDescent="0.3">
      <c r="A170" s="43"/>
    </row>
    <row r="171" spans="1:1" ht="15.6" x14ac:dyDescent="0.3">
      <c r="A171" s="43"/>
    </row>
    <row r="172" spans="1:1" ht="15.6" x14ac:dyDescent="0.3">
      <c r="A172" s="43"/>
    </row>
    <row r="173" spans="1:1" ht="15.6" x14ac:dyDescent="0.3">
      <c r="A173" s="43"/>
    </row>
    <row r="174" spans="1:1" ht="15.6" x14ac:dyDescent="0.3">
      <c r="A174" s="43"/>
    </row>
    <row r="175" spans="1:1" ht="15.6" x14ac:dyDescent="0.3">
      <c r="A175" s="43"/>
    </row>
    <row r="176" spans="1:1" ht="15.6" x14ac:dyDescent="0.3">
      <c r="A176" s="43"/>
    </row>
    <row r="177" spans="1:1" ht="15.6" x14ac:dyDescent="0.3">
      <c r="A177" s="43"/>
    </row>
    <row r="178" spans="1:1" ht="15.6" x14ac:dyDescent="0.3">
      <c r="A178" s="43"/>
    </row>
    <row r="179" spans="1:1" ht="15.6" x14ac:dyDescent="0.3">
      <c r="A179" s="43"/>
    </row>
    <row r="180" spans="1:1" ht="15.6" x14ac:dyDescent="0.3">
      <c r="A180" s="43"/>
    </row>
    <row r="181" spans="1:1" ht="15.6" x14ac:dyDescent="0.3">
      <c r="A181" s="43"/>
    </row>
    <row r="182" spans="1:1" ht="15.6" x14ac:dyDescent="0.3">
      <c r="A182" s="43"/>
    </row>
    <row r="183" spans="1:1" ht="15.6" x14ac:dyDescent="0.3">
      <c r="A183" s="43"/>
    </row>
    <row r="184" spans="1:1" ht="15.6" x14ac:dyDescent="0.3">
      <c r="A184" s="43"/>
    </row>
    <row r="185" spans="1:1" ht="15.6" x14ac:dyDescent="0.3">
      <c r="A185" s="43"/>
    </row>
    <row r="186" spans="1:1" ht="15.6" x14ac:dyDescent="0.3">
      <c r="A186" s="43"/>
    </row>
    <row r="187" spans="1:1" ht="15.6" x14ac:dyDescent="0.3">
      <c r="A187" s="43"/>
    </row>
    <row r="188" spans="1:1" ht="15.6" x14ac:dyDescent="0.3">
      <c r="A188" s="43"/>
    </row>
    <row r="189" spans="1:1" ht="15.6" x14ac:dyDescent="0.3">
      <c r="A189" s="43"/>
    </row>
    <row r="190" spans="1:1" ht="15.6" x14ac:dyDescent="0.3">
      <c r="A190" s="43"/>
    </row>
    <row r="191" spans="1:1" ht="15.6" x14ac:dyDescent="0.3">
      <c r="A191" s="43"/>
    </row>
    <row r="192" spans="1:1" ht="15.6" x14ac:dyDescent="0.3">
      <c r="A192" s="43"/>
    </row>
    <row r="193" spans="1:1" ht="15.6" x14ac:dyDescent="0.3">
      <c r="A193" s="43"/>
    </row>
    <row r="194" spans="1:1" ht="15.6" x14ac:dyDescent="0.3">
      <c r="A194" s="43"/>
    </row>
    <row r="195" spans="1:1" ht="15.6" x14ac:dyDescent="0.3">
      <c r="A195" s="43"/>
    </row>
    <row r="196" spans="1:1" ht="15.6" x14ac:dyDescent="0.3">
      <c r="A196" s="43"/>
    </row>
    <row r="197" spans="1:1" ht="15.6" x14ac:dyDescent="0.3">
      <c r="A197" s="43"/>
    </row>
    <row r="198" spans="1:1" ht="15.6" x14ac:dyDescent="0.3">
      <c r="A198" s="43"/>
    </row>
    <row r="199" spans="1:1" ht="15.6" x14ac:dyDescent="0.3">
      <c r="A199" s="43"/>
    </row>
    <row r="200" spans="1:1" ht="15.6" x14ac:dyDescent="0.3">
      <c r="A200" s="43"/>
    </row>
    <row r="201" spans="1:1" ht="15.6" x14ac:dyDescent="0.3">
      <c r="A201" s="43"/>
    </row>
    <row r="202" spans="1:1" ht="15.6" x14ac:dyDescent="0.3">
      <c r="A202" s="43"/>
    </row>
    <row r="203" spans="1:1" ht="15.6" x14ac:dyDescent="0.3">
      <c r="A203" s="43"/>
    </row>
    <row r="204" spans="1:1" ht="15.6" x14ac:dyDescent="0.3">
      <c r="A204" s="43"/>
    </row>
    <row r="205" spans="1:1" ht="15.6" x14ac:dyDescent="0.3">
      <c r="A205" s="43"/>
    </row>
    <row r="206" spans="1:1" ht="15.6" x14ac:dyDescent="0.3">
      <c r="A206" s="43"/>
    </row>
    <row r="207" spans="1:1" ht="15.6" x14ac:dyDescent="0.3">
      <c r="A207" s="43"/>
    </row>
    <row r="208" spans="1:1" ht="15.6" x14ac:dyDescent="0.3">
      <c r="A208" s="43"/>
    </row>
    <row r="209" spans="1:1" ht="15.6" x14ac:dyDescent="0.3">
      <c r="A209" s="43"/>
    </row>
    <row r="210" spans="1:1" ht="15.6" x14ac:dyDescent="0.3">
      <c r="A210" s="43"/>
    </row>
    <row r="211" spans="1:1" ht="15.6" x14ac:dyDescent="0.3">
      <c r="A211" s="43"/>
    </row>
    <row r="212" spans="1:1" ht="15.6" x14ac:dyDescent="0.3">
      <c r="A212" s="43"/>
    </row>
    <row r="213" spans="1:1" ht="15.6" x14ac:dyDescent="0.3">
      <c r="A213" s="43"/>
    </row>
    <row r="214" spans="1:1" ht="15.6" x14ac:dyDescent="0.3">
      <c r="A214" s="43"/>
    </row>
    <row r="215" spans="1:1" ht="15.6" x14ac:dyDescent="0.3">
      <c r="A215" s="43"/>
    </row>
    <row r="216" spans="1:1" ht="15.6" x14ac:dyDescent="0.3">
      <c r="A216" s="43"/>
    </row>
    <row r="217" spans="1:1" ht="15.6" x14ac:dyDescent="0.3">
      <c r="A217" s="43"/>
    </row>
    <row r="218" spans="1:1" ht="15.6" x14ac:dyDescent="0.3">
      <c r="A218" s="43"/>
    </row>
    <row r="219" spans="1:1" ht="15.6" x14ac:dyDescent="0.3">
      <c r="A219" s="43"/>
    </row>
    <row r="220" spans="1:1" ht="15.6" x14ac:dyDescent="0.3">
      <c r="A220" s="43"/>
    </row>
    <row r="221" spans="1:1" ht="15.6" x14ac:dyDescent="0.3">
      <c r="A221" s="43"/>
    </row>
    <row r="222" spans="1:1" ht="15.6" x14ac:dyDescent="0.3">
      <c r="A222" s="43"/>
    </row>
    <row r="223" spans="1:1" ht="15.6" x14ac:dyDescent="0.3">
      <c r="A223" s="43"/>
    </row>
    <row r="224" spans="1:1" ht="15.6" x14ac:dyDescent="0.3">
      <c r="A224" s="43"/>
    </row>
    <row r="225" spans="1:1" ht="15.6" x14ac:dyDescent="0.3">
      <c r="A225" s="43"/>
    </row>
    <row r="226" spans="1:1" ht="15.6" x14ac:dyDescent="0.3">
      <c r="A226" s="43"/>
    </row>
    <row r="227" spans="1:1" ht="15.6" x14ac:dyDescent="0.3">
      <c r="A227" s="43"/>
    </row>
    <row r="228" spans="1:1" ht="15.6" x14ac:dyDescent="0.3">
      <c r="A228" s="43"/>
    </row>
    <row r="229" spans="1:1" ht="15.6" x14ac:dyDescent="0.3">
      <c r="A229" s="43"/>
    </row>
    <row r="230" spans="1:1" ht="15.6" x14ac:dyDescent="0.3">
      <c r="A230" s="43"/>
    </row>
    <row r="231" spans="1:1" ht="15.6" x14ac:dyDescent="0.3">
      <c r="A231" s="43"/>
    </row>
    <row r="232" spans="1:1" ht="15.6" x14ac:dyDescent="0.3">
      <c r="A232" s="43"/>
    </row>
    <row r="233" spans="1:1" ht="15.6" x14ac:dyDescent="0.3">
      <c r="A233" s="43"/>
    </row>
    <row r="234" spans="1:1" ht="15.6" x14ac:dyDescent="0.3">
      <c r="A234" s="43"/>
    </row>
    <row r="235" spans="1:1" ht="15.6" x14ac:dyDescent="0.3">
      <c r="A235" s="43"/>
    </row>
    <row r="236" spans="1:1" ht="15.6" x14ac:dyDescent="0.3">
      <c r="A236" s="43"/>
    </row>
    <row r="237" spans="1:1" ht="15.6" x14ac:dyDescent="0.3">
      <c r="A237" s="43"/>
    </row>
    <row r="238" spans="1:1" ht="15.6" x14ac:dyDescent="0.3">
      <c r="A238" s="43"/>
    </row>
    <row r="239" spans="1:1" ht="15.6" x14ac:dyDescent="0.3">
      <c r="A239" s="43"/>
    </row>
    <row r="240" spans="1:1" ht="15.6" x14ac:dyDescent="0.3">
      <c r="A240" s="43"/>
    </row>
    <row r="241" spans="1:1" ht="15.6" x14ac:dyDescent="0.3">
      <c r="A241" s="43"/>
    </row>
    <row r="242" spans="1:1" ht="15.6" x14ac:dyDescent="0.3">
      <c r="A242" s="43"/>
    </row>
    <row r="243" spans="1:1" ht="15.6" x14ac:dyDescent="0.3">
      <c r="A243" s="43"/>
    </row>
    <row r="244" spans="1:1" ht="15.6" x14ac:dyDescent="0.3">
      <c r="A244" s="43"/>
    </row>
    <row r="245" spans="1:1" ht="15.6" x14ac:dyDescent="0.3">
      <c r="A245" s="43"/>
    </row>
    <row r="246" spans="1:1" ht="15.6" x14ac:dyDescent="0.3">
      <c r="A246" s="43"/>
    </row>
    <row r="247" spans="1:1" ht="15.6" x14ac:dyDescent="0.3">
      <c r="A247" s="43"/>
    </row>
    <row r="248" spans="1:1" ht="15.6" x14ac:dyDescent="0.3">
      <c r="A248" s="43"/>
    </row>
    <row r="249" spans="1:1" ht="15.6" x14ac:dyDescent="0.3">
      <c r="A249" s="43"/>
    </row>
    <row r="250" spans="1:1" ht="15.6" x14ac:dyDescent="0.3">
      <c r="A250" s="43"/>
    </row>
    <row r="251" spans="1:1" ht="15.6" x14ac:dyDescent="0.3">
      <c r="A251" s="43"/>
    </row>
    <row r="252" spans="1:1" ht="15.6" x14ac:dyDescent="0.3">
      <c r="A252" s="43"/>
    </row>
    <row r="253" spans="1:1" ht="15.6" x14ac:dyDescent="0.3">
      <c r="A253" s="43"/>
    </row>
    <row r="254" spans="1:1" ht="15.6" x14ac:dyDescent="0.3">
      <c r="A254" s="43"/>
    </row>
    <row r="255" spans="1:1" ht="15.6" x14ac:dyDescent="0.3">
      <c r="A255" s="43"/>
    </row>
    <row r="256" spans="1:1" ht="15.6" x14ac:dyDescent="0.3">
      <c r="A256" s="43"/>
    </row>
    <row r="257" spans="1:1" ht="15.6" x14ac:dyDescent="0.3">
      <c r="A257" s="43"/>
    </row>
    <row r="258" spans="1:1" ht="15.6" x14ac:dyDescent="0.3">
      <c r="A258" s="43"/>
    </row>
    <row r="259" spans="1:1" ht="15.6" x14ac:dyDescent="0.3">
      <c r="A259" s="43"/>
    </row>
    <row r="260" spans="1:1" ht="15.6" x14ac:dyDescent="0.3">
      <c r="A260" s="43"/>
    </row>
    <row r="261" spans="1:1" ht="15.6" x14ac:dyDescent="0.3">
      <c r="A261" s="43"/>
    </row>
    <row r="262" spans="1:1" ht="15.6" x14ac:dyDescent="0.3">
      <c r="A262" s="43"/>
    </row>
    <row r="263" spans="1:1" ht="15.6" x14ac:dyDescent="0.3">
      <c r="A263" s="43"/>
    </row>
    <row r="264" spans="1:1" ht="15.6" x14ac:dyDescent="0.3">
      <c r="A264" s="43"/>
    </row>
    <row r="265" spans="1:1" ht="15.6" x14ac:dyDescent="0.3">
      <c r="A265" s="43"/>
    </row>
    <row r="266" spans="1:1" ht="15.6" x14ac:dyDescent="0.3">
      <c r="A266" s="43"/>
    </row>
    <row r="267" spans="1:1" ht="15.6" x14ac:dyDescent="0.3">
      <c r="A267" s="43"/>
    </row>
    <row r="268" spans="1:1" ht="15.6" x14ac:dyDescent="0.3">
      <c r="A268" s="43"/>
    </row>
    <row r="269" spans="1:1" ht="15.6" x14ac:dyDescent="0.3">
      <c r="A269" s="43"/>
    </row>
    <row r="270" spans="1:1" ht="15.6" x14ac:dyDescent="0.3">
      <c r="A270" s="43"/>
    </row>
    <row r="271" spans="1:1" ht="15.6" x14ac:dyDescent="0.3">
      <c r="A271" s="43"/>
    </row>
    <row r="272" spans="1:1" ht="15.6" x14ac:dyDescent="0.3">
      <c r="A272" s="43"/>
    </row>
    <row r="273" spans="1:1" ht="15.6" x14ac:dyDescent="0.3">
      <c r="A273" s="43"/>
    </row>
    <row r="274" spans="1:1" ht="15.6" x14ac:dyDescent="0.3">
      <c r="A274" s="43"/>
    </row>
    <row r="275" spans="1:1" ht="15.6" x14ac:dyDescent="0.3">
      <c r="A275" s="43"/>
    </row>
    <row r="276" spans="1:1" ht="15.6" x14ac:dyDescent="0.3">
      <c r="A276" s="43"/>
    </row>
    <row r="277" spans="1:1" ht="15.6" x14ac:dyDescent="0.3">
      <c r="A277" s="43"/>
    </row>
    <row r="278" spans="1:1" ht="15.6" x14ac:dyDescent="0.3">
      <c r="A278" s="43"/>
    </row>
    <row r="279" spans="1:1" ht="15.6" x14ac:dyDescent="0.3">
      <c r="A279" s="43"/>
    </row>
    <row r="280" spans="1:1" ht="15.6" x14ac:dyDescent="0.3">
      <c r="A280" s="43"/>
    </row>
    <row r="281" spans="1:1" ht="15.6" x14ac:dyDescent="0.3">
      <c r="A281" s="43"/>
    </row>
    <row r="282" spans="1:1" ht="15.6" x14ac:dyDescent="0.3">
      <c r="A282" s="43"/>
    </row>
    <row r="283" spans="1:1" ht="15.6" x14ac:dyDescent="0.3">
      <c r="A283" s="43"/>
    </row>
    <row r="284" spans="1:1" ht="15.6" x14ac:dyDescent="0.3">
      <c r="A284" s="43"/>
    </row>
    <row r="285" spans="1:1" ht="15.6" x14ac:dyDescent="0.3">
      <c r="A285" s="43"/>
    </row>
    <row r="286" spans="1:1" ht="15.6" x14ac:dyDescent="0.3">
      <c r="A286" s="43"/>
    </row>
    <row r="287" spans="1:1" ht="15.6" x14ac:dyDescent="0.3">
      <c r="A287" s="43"/>
    </row>
    <row r="288" spans="1:1" ht="15.6" x14ac:dyDescent="0.3">
      <c r="A288" s="43"/>
    </row>
    <row r="289" spans="1:1" ht="15.6" x14ac:dyDescent="0.3">
      <c r="A289" s="43"/>
    </row>
    <row r="290" spans="1:1" ht="15.6" x14ac:dyDescent="0.3">
      <c r="A290" s="43"/>
    </row>
    <row r="291" spans="1:1" ht="15.6" x14ac:dyDescent="0.3">
      <c r="A291" s="43"/>
    </row>
    <row r="292" spans="1:1" ht="15.6" x14ac:dyDescent="0.3">
      <c r="A292" s="43"/>
    </row>
    <row r="293" spans="1:1" ht="15.6" x14ac:dyDescent="0.3">
      <c r="A293" s="43"/>
    </row>
    <row r="294" spans="1:1" ht="15.6" x14ac:dyDescent="0.3">
      <c r="A294" s="43"/>
    </row>
    <row r="295" spans="1:1" ht="15.6" x14ac:dyDescent="0.3">
      <c r="A295" s="43"/>
    </row>
    <row r="296" spans="1:1" ht="15.6" x14ac:dyDescent="0.3">
      <c r="A296" s="43"/>
    </row>
    <row r="297" spans="1:1" ht="15.6" x14ac:dyDescent="0.3">
      <c r="A297" s="43"/>
    </row>
    <row r="298" spans="1:1" ht="15.6" x14ac:dyDescent="0.3">
      <c r="A298" s="43"/>
    </row>
    <row r="299" spans="1:1" ht="15.6" x14ac:dyDescent="0.3">
      <c r="A299" s="43"/>
    </row>
    <row r="300" spans="1:1" ht="15.6" x14ac:dyDescent="0.3">
      <c r="A300" s="43"/>
    </row>
    <row r="301" spans="1:1" ht="15.6" x14ac:dyDescent="0.3">
      <c r="A301" s="43"/>
    </row>
    <row r="302" spans="1:1" ht="15.6" x14ac:dyDescent="0.3">
      <c r="A302" s="43"/>
    </row>
    <row r="303" spans="1:1" ht="15.6" x14ac:dyDescent="0.3">
      <c r="A303" s="43"/>
    </row>
    <row r="304" spans="1:1" ht="15.6" x14ac:dyDescent="0.3">
      <c r="A304" s="43"/>
    </row>
    <row r="305" spans="1:1" ht="15.6" x14ac:dyDescent="0.3">
      <c r="A305" s="43"/>
    </row>
    <row r="306" spans="1:1" ht="15.6" x14ac:dyDescent="0.3">
      <c r="A306" s="43"/>
    </row>
    <row r="307" spans="1:1" ht="15.6" x14ac:dyDescent="0.3">
      <c r="A307" s="43"/>
    </row>
    <row r="308" spans="1:1" ht="15.6" x14ac:dyDescent="0.3">
      <c r="A308" s="43"/>
    </row>
    <row r="309" spans="1:1" ht="15.6" x14ac:dyDescent="0.3">
      <c r="A309" s="43"/>
    </row>
    <row r="310" spans="1:1" ht="15.6" x14ac:dyDescent="0.3">
      <c r="A310" s="43"/>
    </row>
    <row r="311" spans="1:1" ht="15.6" x14ac:dyDescent="0.3">
      <c r="A311" s="43"/>
    </row>
    <row r="312" spans="1:1" ht="15.6" x14ac:dyDescent="0.3">
      <c r="A312" s="43"/>
    </row>
    <row r="313" spans="1:1" ht="15.6" x14ac:dyDescent="0.3">
      <c r="A313" s="43"/>
    </row>
    <row r="314" spans="1:1" ht="15.6" x14ac:dyDescent="0.3">
      <c r="A314" s="43"/>
    </row>
    <row r="315" spans="1:1" ht="15.6" x14ac:dyDescent="0.3">
      <c r="A315" s="43"/>
    </row>
    <row r="316" spans="1:1" ht="15.6" x14ac:dyDescent="0.3">
      <c r="A316" s="43"/>
    </row>
    <row r="317" spans="1:1" ht="15.6" x14ac:dyDescent="0.3">
      <c r="A317" s="43"/>
    </row>
    <row r="318" spans="1:1" ht="15.6" x14ac:dyDescent="0.3">
      <c r="A318" s="43"/>
    </row>
    <row r="319" spans="1:1" ht="15.6" x14ac:dyDescent="0.3">
      <c r="A319" s="43"/>
    </row>
    <row r="320" spans="1:1" ht="15.6" x14ac:dyDescent="0.3">
      <c r="A320" s="43"/>
    </row>
    <row r="321" spans="1:1" ht="15.6" x14ac:dyDescent="0.3">
      <c r="A321" s="43"/>
    </row>
    <row r="322" spans="1:1" ht="15.6" x14ac:dyDescent="0.3">
      <c r="A322" s="43"/>
    </row>
    <row r="323" spans="1:1" ht="15.6" x14ac:dyDescent="0.3">
      <c r="A323" s="43"/>
    </row>
    <row r="324" spans="1:1" ht="15.6" x14ac:dyDescent="0.3">
      <c r="A324" s="43"/>
    </row>
    <row r="325" spans="1:1" ht="15.6" x14ac:dyDescent="0.3">
      <c r="A325" s="43"/>
    </row>
    <row r="326" spans="1:1" ht="15.6" x14ac:dyDescent="0.3">
      <c r="A326" s="43"/>
    </row>
    <row r="327" spans="1:1" ht="15.6" x14ac:dyDescent="0.3">
      <c r="A327" s="43"/>
    </row>
    <row r="328" spans="1:1" ht="15.6" x14ac:dyDescent="0.3">
      <c r="A328" s="43"/>
    </row>
    <row r="329" spans="1:1" ht="15.6" x14ac:dyDescent="0.3">
      <c r="A329" s="43"/>
    </row>
    <row r="330" spans="1:1" ht="15.6" x14ac:dyDescent="0.3">
      <c r="A330" s="43"/>
    </row>
    <row r="331" spans="1:1" ht="15.6" x14ac:dyDescent="0.3">
      <c r="A331" s="43"/>
    </row>
    <row r="332" spans="1:1" ht="15.6" x14ac:dyDescent="0.3">
      <c r="A332" s="43"/>
    </row>
    <row r="333" spans="1:1" ht="15.6" x14ac:dyDescent="0.3">
      <c r="A333" s="43"/>
    </row>
    <row r="334" spans="1:1" ht="15.6" x14ac:dyDescent="0.3">
      <c r="A334" s="43"/>
    </row>
    <row r="335" spans="1:1" ht="15.6" x14ac:dyDescent="0.3">
      <c r="A335" s="43"/>
    </row>
    <row r="336" spans="1:1" ht="15.6" x14ac:dyDescent="0.3">
      <c r="A336" s="43"/>
    </row>
    <row r="337" spans="1:1" ht="15.6" x14ac:dyDescent="0.3">
      <c r="A337" s="43"/>
    </row>
    <row r="338" spans="1:1" ht="15.6" x14ac:dyDescent="0.3">
      <c r="A338" s="43"/>
    </row>
    <row r="339" spans="1:1" ht="15.6" x14ac:dyDescent="0.3">
      <c r="A339" s="43"/>
    </row>
    <row r="340" spans="1:1" ht="15.6" x14ac:dyDescent="0.3">
      <c r="A340" s="43"/>
    </row>
    <row r="341" spans="1:1" ht="15.6" x14ac:dyDescent="0.3">
      <c r="A341" s="43"/>
    </row>
    <row r="342" spans="1:1" ht="15.6" x14ac:dyDescent="0.3">
      <c r="A342" s="43"/>
    </row>
    <row r="343" spans="1:1" ht="15.6" x14ac:dyDescent="0.3">
      <c r="A343" s="43"/>
    </row>
    <row r="344" spans="1:1" ht="15.6" x14ac:dyDescent="0.3">
      <c r="A344" s="43"/>
    </row>
    <row r="345" spans="1:1" ht="15.6" x14ac:dyDescent="0.3">
      <c r="A345" s="43"/>
    </row>
    <row r="346" spans="1:1" ht="15.6" x14ac:dyDescent="0.3">
      <c r="A346" s="43"/>
    </row>
    <row r="347" spans="1:1" ht="15.6" x14ac:dyDescent="0.3">
      <c r="A347" s="43"/>
    </row>
    <row r="348" spans="1:1" ht="15.6" x14ac:dyDescent="0.3">
      <c r="A348" s="43"/>
    </row>
    <row r="349" spans="1:1" ht="15.6" x14ac:dyDescent="0.3">
      <c r="A349" s="43"/>
    </row>
    <row r="350" spans="1:1" ht="15.6" x14ac:dyDescent="0.3">
      <c r="A350" s="43"/>
    </row>
    <row r="351" spans="1:1" ht="15.6" x14ac:dyDescent="0.3">
      <c r="A351" s="43"/>
    </row>
    <row r="352" spans="1:1" ht="15.6" x14ac:dyDescent="0.3">
      <c r="A352" s="43"/>
    </row>
    <row r="353" spans="1:1" ht="15.6" x14ac:dyDescent="0.3">
      <c r="A353" s="43"/>
    </row>
    <row r="354" spans="1:1" ht="15.6" x14ac:dyDescent="0.3">
      <c r="A354" s="43"/>
    </row>
    <row r="355" spans="1:1" ht="15.6" x14ac:dyDescent="0.3">
      <c r="A355" s="43"/>
    </row>
    <row r="356" spans="1:1" ht="15.6" x14ac:dyDescent="0.3">
      <c r="A356" s="43"/>
    </row>
    <row r="357" spans="1:1" ht="15.6" x14ac:dyDescent="0.3">
      <c r="A357" s="43"/>
    </row>
    <row r="358" spans="1:1" ht="15.6" x14ac:dyDescent="0.3">
      <c r="A358" s="43"/>
    </row>
    <row r="359" spans="1:1" ht="15.6" x14ac:dyDescent="0.3">
      <c r="A359" s="43"/>
    </row>
    <row r="360" spans="1:1" ht="15.6" x14ac:dyDescent="0.3">
      <c r="A360" s="43"/>
    </row>
    <row r="361" spans="1:1" ht="15.6" x14ac:dyDescent="0.3">
      <c r="A361" s="43"/>
    </row>
    <row r="362" spans="1:1" ht="15.6" x14ac:dyDescent="0.3">
      <c r="A362" s="43"/>
    </row>
    <row r="363" spans="1:1" ht="15.6" x14ac:dyDescent="0.3">
      <c r="A363" s="43"/>
    </row>
    <row r="364" spans="1:1" ht="15.6" x14ac:dyDescent="0.3">
      <c r="A364" s="43"/>
    </row>
    <row r="365" spans="1:1" ht="15.6" x14ac:dyDescent="0.3">
      <c r="A365" s="43"/>
    </row>
    <row r="366" spans="1:1" ht="15.6" x14ac:dyDescent="0.3">
      <c r="A366" s="43"/>
    </row>
    <row r="367" spans="1:1" ht="15.6" x14ac:dyDescent="0.3">
      <c r="A367" s="43"/>
    </row>
    <row r="368" spans="1:1" ht="15.6" x14ac:dyDescent="0.3">
      <c r="A368" s="43"/>
    </row>
    <row r="369" spans="1:1" ht="15.6" x14ac:dyDescent="0.3">
      <c r="A369" s="43"/>
    </row>
    <row r="370" spans="1:1" ht="15.6" x14ac:dyDescent="0.3">
      <c r="A370" s="43"/>
    </row>
    <row r="371" spans="1:1" ht="15.6" x14ac:dyDescent="0.3">
      <c r="A371" s="43"/>
    </row>
    <row r="372" spans="1:1" ht="15.6" x14ac:dyDescent="0.3">
      <c r="A372" s="43"/>
    </row>
    <row r="373" spans="1:1" ht="15.6" x14ac:dyDescent="0.3">
      <c r="A373" s="43"/>
    </row>
    <row r="374" spans="1:1" ht="15.6" x14ac:dyDescent="0.3">
      <c r="A374" s="43"/>
    </row>
    <row r="375" spans="1:1" ht="15.6" x14ac:dyDescent="0.3">
      <c r="A375" s="43"/>
    </row>
    <row r="376" spans="1:1" ht="15.6" x14ac:dyDescent="0.3">
      <c r="A376" s="43"/>
    </row>
    <row r="377" spans="1:1" ht="15.6" x14ac:dyDescent="0.3">
      <c r="A377" s="43"/>
    </row>
    <row r="378" spans="1:1" ht="15.6" x14ac:dyDescent="0.3">
      <c r="A378" s="43"/>
    </row>
    <row r="379" spans="1:1" ht="15.6" x14ac:dyDescent="0.3">
      <c r="A379" s="43"/>
    </row>
    <row r="380" spans="1:1" ht="15.6" x14ac:dyDescent="0.3">
      <c r="A380" s="43"/>
    </row>
    <row r="381" spans="1:1" ht="15.6" x14ac:dyDescent="0.3">
      <c r="A381" s="43"/>
    </row>
    <row r="382" spans="1:1" ht="15.6" x14ac:dyDescent="0.3">
      <c r="A382" s="43"/>
    </row>
    <row r="383" spans="1:1" ht="15.6" x14ac:dyDescent="0.3">
      <c r="A383" s="43"/>
    </row>
    <row r="384" spans="1:1" ht="15.6" x14ac:dyDescent="0.3">
      <c r="A384" s="43"/>
    </row>
    <row r="385" spans="1:1" ht="15.6" x14ac:dyDescent="0.3">
      <c r="A385" s="43"/>
    </row>
    <row r="386" spans="1:1" ht="15.6" x14ac:dyDescent="0.3">
      <c r="A386" s="43"/>
    </row>
    <row r="387" spans="1:1" ht="15.6" x14ac:dyDescent="0.3">
      <c r="A387" s="43"/>
    </row>
    <row r="388" spans="1:1" ht="15.6" x14ac:dyDescent="0.3">
      <c r="A388" s="43"/>
    </row>
    <row r="389" spans="1:1" ht="15.6" x14ac:dyDescent="0.3">
      <c r="A389" s="43"/>
    </row>
    <row r="390" spans="1:1" ht="15.6" x14ac:dyDescent="0.3">
      <c r="A390" s="43"/>
    </row>
    <row r="391" spans="1:1" ht="15.6" x14ac:dyDescent="0.3">
      <c r="A391" s="43"/>
    </row>
    <row r="392" spans="1:1" ht="15.6" x14ac:dyDescent="0.3">
      <c r="A392" s="43"/>
    </row>
    <row r="393" spans="1:1" ht="15.6" x14ac:dyDescent="0.3">
      <c r="A393" s="43"/>
    </row>
    <row r="394" spans="1:1" ht="15.6" x14ac:dyDescent="0.3">
      <c r="A394" s="43"/>
    </row>
    <row r="395" spans="1:1" ht="15.6" x14ac:dyDescent="0.3">
      <c r="A395" s="43"/>
    </row>
    <row r="396" spans="1:1" ht="15.6" x14ac:dyDescent="0.3">
      <c r="A396" s="43"/>
    </row>
    <row r="397" spans="1:1" ht="15.6" x14ac:dyDescent="0.3">
      <c r="A397" s="43"/>
    </row>
    <row r="398" spans="1:1" ht="15.6" x14ac:dyDescent="0.3">
      <c r="A398" s="43"/>
    </row>
    <row r="399" spans="1:1" ht="15.6" x14ac:dyDescent="0.3">
      <c r="A399" s="43"/>
    </row>
    <row r="400" spans="1:1" ht="15.6" x14ac:dyDescent="0.3">
      <c r="A400" s="43"/>
    </row>
    <row r="401" spans="1:1" ht="15.6" x14ac:dyDescent="0.3">
      <c r="A401" s="43"/>
    </row>
    <row r="402" spans="1:1" ht="15.6" x14ac:dyDescent="0.3">
      <c r="A402" s="43"/>
    </row>
    <row r="403" spans="1:1" ht="15.6" x14ac:dyDescent="0.3">
      <c r="A403" s="43"/>
    </row>
    <row r="404" spans="1:1" ht="15.6" x14ac:dyDescent="0.3">
      <c r="A404" s="43"/>
    </row>
    <row r="405" spans="1:1" ht="15.6" x14ac:dyDescent="0.3">
      <c r="A405" s="43"/>
    </row>
    <row r="406" spans="1:1" ht="15.6" x14ac:dyDescent="0.3">
      <c r="A406" s="43"/>
    </row>
    <row r="407" spans="1:1" ht="15.6" x14ac:dyDescent="0.3">
      <c r="A407" s="43"/>
    </row>
    <row r="408" spans="1:1" ht="15.6" x14ac:dyDescent="0.3">
      <c r="A408" s="43"/>
    </row>
    <row r="409" spans="1:1" ht="15.6" x14ac:dyDescent="0.3">
      <c r="A409" s="43"/>
    </row>
    <row r="410" spans="1:1" ht="15.6" x14ac:dyDescent="0.3">
      <c r="A410" s="43"/>
    </row>
    <row r="411" spans="1:1" ht="15.6" x14ac:dyDescent="0.3">
      <c r="A411" s="43"/>
    </row>
    <row r="412" spans="1:1" ht="15.6" x14ac:dyDescent="0.3">
      <c r="A412" s="43"/>
    </row>
    <row r="413" spans="1:1" ht="15.6" x14ac:dyDescent="0.3">
      <c r="A413" s="43"/>
    </row>
    <row r="414" spans="1:1" ht="15.6" x14ac:dyDescent="0.3">
      <c r="A414" s="43"/>
    </row>
    <row r="415" spans="1:1" ht="15.6" x14ac:dyDescent="0.3">
      <c r="A415" s="43"/>
    </row>
    <row r="416" spans="1:1" ht="15.6" x14ac:dyDescent="0.3">
      <c r="A416" s="43"/>
    </row>
    <row r="417" spans="1:1" ht="15.6" x14ac:dyDescent="0.3">
      <c r="A417" s="43"/>
    </row>
    <row r="418" spans="1:1" ht="15.6" x14ac:dyDescent="0.3">
      <c r="A418" s="43"/>
    </row>
    <row r="419" spans="1:1" ht="15.6" x14ac:dyDescent="0.3">
      <c r="A419" s="43"/>
    </row>
    <row r="420" spans="1:1" ht="15.6" x14ac:dyDescent="0.3">
      <c r="A420" s="43"/>
    </row>
    <row r="421" spans="1:1" ht="15.6" x14ac:dyDescent="0.3">
      <c r="A421" s="43"/>
    </row>
    <row r="422" spans="1:1" ht="15.6" x14ac:dyDescent="0.3">
      <c r="A422" s="43"/>
    </row>
    <row r="423" spans="1:1" ht="15.6" x14ac:dyDescent="0.3">
      <c r="A423" s="43"/>
    </row>
    <row r="424" spans="1:1" ht="15.6" x14ac:dyDescent="0.3">
      <c r="A424" s="43"/>
    </row>
    <row r="425" spans="1:1" ht="15.6" x14ac:dyDescent="0.3">
      <c r="A425" s="43"/>
    </row>
    <row r="426" spans="1:1" ht="15.6" x14ac:dyDescent="0.3">
      <c r="A426" s="43"/>
    </row>
    <row r="427" spans="1:1" ht="15.6" x14ac:dyDescent="0.3">
      <c r="A427" s="43"/>
    </row>
    <row r="428" spans="1:1" ht="15.6" x14ac:dyDescent="0.3">
      <c r="A428" s="43"/>
    </row>
    <row r="429" spans="1:1" ht="15.6" x14ac:dyDescent="0.3">
      <c r="A429" s="43"/>
    </row>
    <row r="430" spans="1:1" ht="15.6" x14ac:dyDescent="0.3">
      <c r="A430" s="43"/>
    </row>
    <row r="431" spans="1:1" ht="15.6" x14ac:dyDescent="0.3">
      <c r="A431" s="43"/>
    </row>
    <row r="432" spans="1:1" ht="15.6" x14ac:dyDescent="0.3">
      <c r="A432" s="43"/>
    </row>
    <row r="433" spans="1:1" ht="15.6" x14ac:dyDescent="0.3">
      <c r="A433" s="43"/>
    </row>
    <row r="434" spans="1:1" ht="15.6" x14ac:dyDescent="0.3">
      <c r="A434" s="43"/>
    </row>
    <row r="435" spans="1:1" ht="15.6" x14ac:dyDescent="0.3">
      <c r="A435" s="43"/>
    </row>
    <row r="436" spans="1:1" ht="15.6" x14ac:dyDescent="0.3">
      <c r="A436" s="43"/>
    </row>
    <row r="437" spans="1:1" ht="15.6" x14ac:dyDescent="0.3">
      <c r="A437" s="43"/>
    </row>
    <row r="438" spans="1:1" ht="15.6" x14ac:dyDescent="0.3">
      <c r="A438" s="43"/>
    </row>
    <row r="439" spans="1:1" ht="15.6" x14ac:dyDescent="0.3">
      <c r="A439" s="43"/>
    </row>
    <row r="440" spans="1:1" ht="15.6" x14ac:dyDescent="0.3">
      <c r="A440" s="43"/>
    </row>
    <row r="441" spans="1:1" ht="15.6" x14ac:dyDescent="0.3">
      <c r="A441" s="43"/>
    </row>
    <row r="442" spans="1:1" ht="15.6" x14ac:dyDescent="0.3">
      <c r="A442" s="43"/>
    </row>
    <row r="443" spans="1:1" ht="15.6" x14ac:dyDescent="0.3">
      <c r="A443" s="43"/>
    </row>
    <row r="444" spans="1:1" ht="15.6" x14ac:dyDescent="0.3">
      <c r="A444" s="43"/>
    </row>
    <row r="445" spans="1:1" ht="15.6" x14ac:dyDescent="0.3">
      <c r="A445" s="43"/>
    </row>
    <row r="446" spans="1:1" ht="15.6" x14ac:dyDescent="0.3">
      <c r="A446" s="43"/>
    </row>
    <row r="447" spans="1:1" ht="15.6" x14ac:dyDescent="0.3">
      <c r="A447" s="43"/>
    </row>
    <row r="448" spans="1:1" ht="15.6" x14ac:dyDescent="0.3">
      <c r="A448" s="43"/>
    </row>
    <row r="449" spans="1:1" ht="15.6" x14ac:dyDescent="0.3">
      <c r="A449" s="43"/>
    </row>
    <row r="450" spans="1:1" ht="15.6" x14ac:dyDescent="0.3">
      <c r="A450" s="43"/>
    </row>
    <row r="451" spans="1:1" ht="15.6" x14ac:dyDescent="0.3">
      <c r="A451" s="43"/>
    </row>
    <row r="452" spans="1:1" ht="15.6" x14ac:dyDescent="0.3">
      <c r="A452" s="43"/>
    </row>
    <row r="453" spans="1:1" ht="15.6" x14ac:dyDescent="0.3">
      <c r="A453" s="43"/>
    </row>
    <row r="454" spans="1:1" ht="15.6" x14ac:dyDescent="0.3">
      <c r="A454" s="43"/>
    </row>
    <row r="455" spans="1:1" ht="15.6" x14ac:dyDescent="0.3">
      <c r="A455" s="43"/>
    </row>
    <row r="456" spans="1:1" ht="15.6" x14ac:dyDescent="0.3">
      <c r="A456" s="43"/>
    </row>
    <row r="457" spans="1:1" ht="15.6" x14ac:dyDescent="0.3">
      <c r="A457" s="43"/>
    </row>
    <row r="458" spans="1:1" ht="15.6" x14ac:dyDescent="0.3">
      <c r="A458" s="43"/>
    </row>
    <row r="459" spans="1:1" ht="15.6" x14ac:dyDescent="0.3">
      <c r="A459" s="43"/>
    </row>
    <row r="460" spans="1:1" ht="15.6" x14ac:dyDescent="0.3">
      <c r="A460" s="43"/>
    </row>
    <row r="461" spans="1:1" ht="15.6" x14ac:dyDescent="0.3">
      <c r="A461" s="43"/>
    </row>
    <row r="462" spans="1:1" ht="15.6" x14ac:dyDescent="0.3">
      <c r="A462" s="43"/>
    </row>
    <row r="463" spans="1:1" ht="15.6" x14ac:dyDescent="0.3">
      <c r="A463" s="43"/>
    </row>
    <row r="464" spans="1:1" ht="15.6" x14ac:dyDescent="0.3">
      <c r="A464" s="43"/>
    </row>
    <row r="465" spans="1:1" ht="15.6" x14ac:dyDescent="0.3">
      <c r="A465" s="43"/>
    </row>
    <row r="466" spans="1:1" ht="15.6" x14ac:dyDescent="0.3">
      <c r="A466" s="43"/>
    </row>
    <row r="467" spans="1:1" ht="15.6" x14ac:dyDescent="0.3">
      <c r="A467" s="43"/>
    </row>
    <row r="468" spans="1:1" ht="15.6" x14ac:dyDescent="0.3">
      <c r="A468" s="43"/>
    </row>
    <row r="469" spans="1:1" ht="15.6" x14ac:dyDescent="0.3">
      <c r="A469" s="43"/>
    </row>
    <row r="470" spans="1:1" ht="15.6" x14ac:dyDescent="0.3">
      <c r="A470" s="43"/>
    </row>
    <row r="471" spans="1:1" ht="15.6" x14ac:dyDescent="0.3">
      <c r="A471" s="43"/>
    </row>
    <row r="472" spans="1:1" ht="15.6" x14ac:dyDescent="0.3">
      <c r="A472" s="43"/>
    </row>
    <row r="473" spans="1:1" ht="15.6" x14ac:dyDescent="0.3">
      <c r="A473" s="43"/>
    </row>
    <row r="474" spans="1:1" ht="15.6" x14ac:dyDescent="0.3">
      <c r="A474" s="43"/>
    </row>
    <row r="475" spans="1:1" ht="15.6" x14ac:dyDescent="0.3">
      <c r="A475" s="43"/>
    </row>
    <row r="476" spans="1:1" ht="15.6" x14ac:dyDescent="0.3">
      <c r="A476" s="43"/>
    </row>
    <row r="477" spans="1:1" ht="15.6" x14ac:dyDescent="0.3">
      <c r="A477" s="43"/>
    </row>
    <row r="478" spans="1:1" ht="15.6" x14ac:dyDescent="0.3">
      <c r="A478" s="43"/>
    </row>
    <row r="479" spans="1:1" ht="15.6" x14ac:dyDescent="0.3">
      <c r="A479" s="43"/>
    </row>
    <row r="480" spans="1:1" ht="15.6" x14ac:dyDescent="0.3">
      <c r="A480" s="43"/>
    </row>
    <row r="481" spans="1:1" ht="15.6" x14ac:dyDescent="0.3">
      <c r="A481" s="43"/>
    </row>
    <row r="482" spans="1:1" ht="15.6" x14ac:dyDescent="0.3">
      <c r="A482" s="43"/>
    </row>
    <row r="483" spans="1:1" ht="15.6" x14ac:dyDescent="0.3">
      <c r="A483" s="43"/>
    </row>
    <row r="484" spans="1:1" ht="15.6" x14ac:dyDescent="0.3">
      <c r="A484" s="43"/>
    </row>
    <row r="485" spans="1:1" ht="15.6" x14ac:dyDescent="0.3">
      <c r="A485" s="43"/>
    </row>
    <row r="486" spans="1:1" ht="15.6" x14ac:dyDescent="0.3">
      <c r="A486" s="43"/>
    </row>
    <row r="487" spans="1:1" ht="15.6" x14ac:dyDescent="0.3">
      <c r="A487" s="43"/>
    </row>
    <row r="488" spans="1:1" ht="15.6" x14ac:dyDescent="0.3">
      <c r="A488" s="43"/>
    </row>
    <row r="489" spans="1:1" ht="15.6" x14ac:dyDescent="0.3">
      <c r="A489" s="43"/>
    </row>
    <row r="490" spans="1:1" ht="15.6" x14ac:dyDescent="0.3">
      <c r="A490" s="43"/>
    </row>
    <row r="491" spans="1:1" ht="15.6" x14ac:dyDescent="0.3">
      <c r="A491" s="43"/>
    </row>
    <row r="492" spans="1:1" ht="15.6" x14ac:dyDescent="0.3">
      <c r="A492" s="43"/>
    </row>
    <row r="493" spans="1:1" ht="15.6" x14ac:dyDescent="0.3">
      <c r="A493" s="43"/>
    </row>
    <row r="494" spans="1:1" ht="15.6" x14ac:dyDescent="0.3">
      <c r="A494" s="43"/>
    </row>
    <row r="495" spans="1:1" ht="15.6" x14ac:dyDescent="0.3">
      <c r="A495" s="43"/>
    </row>
    <row r="496" spans="1:1" ht="15.6" x14ac:dyDescent="0.3">
      <c r="A496" s="43"/>
    </row>
    <row r="497" spans="1:1" ht="15.6" x14ac:dyDescent="0.3">
      <c r="A497" s="43"/>
    </row>
    <row r="498" spans="1:1" ht="15.6" x14ac:dyDescent="0.3">
      <c r="A498" s="43"/>
    </row>
    <row r="499" spans="1:1" ht="15.6" x14ac:dyDescent="0.3">
      <c r="A499" s="43"/>
    </row>
    <row r="500" spans="1:1" ht="15.6" x14ac:dyDescent="0.3">
      <c r="A500" s="43"/>
    </row>
    <row r="501" spans="1:1" ht="15.6" x14ac:dyDescent="0.3">
      <c r="A501" s="43"/>
    </row>
    <row r="502" spans="1:1" ht="15.6" x14ac:dyDescent="0.3">
      <c r="A502" s="43"/>
    </row>
    <row r="503" spans="1:1" ht="15.6" x14ac:dyDescent="0.3">
      <c r="A503" s="43"/>
    </row>
    <row r="504" spans="1:1" ht="15.6" x14ac:dyDescent="0.3">
      <c r="A504" s="43"/>
    </row>
    <row r="505" spans="1:1" ht="15.6" x14ac:dyDescent="0.3">
      <c r="A505" s="43"/>
    </row>
    <row r="506" spans="1:1" ht="15.6" x14ac:dyDescent="0.3">
      <c r="A506" s="43"/>
    </row>
    <row r="507" spans="1:1" ht="15.6" x14ac:dyDescent="0.3">
      <c r="A507" s="43"/>
    </row>
    <row r="508" spans="1:1" ht="15.6" x14ac:dyDescent="0.3">
      <c r="A508" s="43"/>
    </row>
    <row r="509" spans="1:1" ht="15.6" x14ac:dyDescent="0.3">
      <c r="A509" s="43"/>
    </row>
    <row r="510" spans="1:1" ht="15.6" x14ac:dyDescent="0.3">
      <c r="A510" s="43"/>
    </row>
    <row r="511" spans="1:1" ht="15.6" x14ac:dyDescent="0.3">
      <c r="A511" s="43"/>
    </row>
    <row r="512" spans="1:1" ht="15.6" x14ac:dyDescent="0.3">
      <c r="A512" s="43"/>
    </row>
    <row r="513" spans="1:1" ht="15.6" x14ac:dyDescent="0.3">
      <c r="A513" s="43"/>
    </row>
    <row r="514" spans="1:1" ht="15.6" x14ac:dyDescent="0.3">
      <c r="A514" s="43"/>
    </row>
    <row r="515" spans="1:1" ht="15.6" x14ac:dyDescent="0.3">
      <c r="A515" s="43"/>
    </row>
    <row r="516" spans="1:1" ht="15.6" x14ac:dyDescent="0.3">
      <c r="A516" s="43"/>
    </row>
    <row r="517" spans="1:1" ht="15.6" x14ac:dyDescent="0.3">
      <c r="A517" s="43"/>
    </row>
    <row r="518" spans="1:1" ht="15.6" x14ac:dyDescent="0.3">
      <c r="A518" s="43"/>
    </row>
    <row r="519" spans="1:1" ht="15.6" x14ac:dyDescent="0.3">
      <c r="A519" s="43"/>
    </row>
    <row r="520" spans="1:1" ht="15.6" x14ac:dyDescent="0.3">
      <c r="A520" s="43"/>
    </row>
    <row r="521" spans="1:1" ht="15.6" x14ac:dyDescent="0.3">
      <c r="A521" s="43"/>
    </row>
    <row r="522" spans="1:1" ht="15.6" x14ac:dyDescent="0.3">
      <c r="A522" s="43"/>
    </row>
    <row r="523" spans="1:1" ht="15.6" x14ac:dyDescent="0.3">
      <c r="A523" s="43"/>
    </row>
    <row r="524" spans="1:1" ht="15.6" x14ac:dyDescent="0.3">
      <c r="A524" s="43"/>
    </row>
    <row r="525" spans="1:1" ht="15.6" x14ac:dyDescent="0.3">
      <c r="A525" s="43"/>
    </row>
    <row r="526" spans="1:1" ht="15.6" x14ac:dyDescent="0.3">
      <c r="A526" s="43"/>
    </row>
    <row r="527" spans="1:1" ht="15.6" x14ac:dyDescent="0.3">
      <c r="A527" s="43"/>
    </row>
    <row r="528" spans="1:1" ht="15.6" x14ac:dyDescent="0.3">
      <c r="A528" s="43"/>
    </row>
    <row r="529" spans="1:1" ht="15.6" x14ac:dyDescent="0.3">
      <c r="A529" s="43"/>
    </row>
    <row r="530" spans="1:1" ht="15.6" x14ac:dyDescent="0.3">
      <c r="A530" s="43"/>
    </row>
    <row r="531" spans="1:1" ht="15.6" x14ac:dyDescent="0.3">
      <c r="A531" s="43"/>
    </row>
    <row r="532" spans="1:1" ht="15.6" x14ac:dyDescent="0.3">
      <c r="A532" s="43"/>
    </row>
    <row r="533" spans="1:1" ht="15.6" x14ac:dyDescent="0.3">
      <c r="A533" s="43"/>
    </row>
    <row r="534" spans="1:1" ht="15.6" x14ac:dyDescent="0.3">
      <c r="A534" s="43"/>
    </row>
    <row r="535" spans="1:1" ht="15.6" x14ac:dyDescent="0.3">
      <c r="A535" s="43"/>
    </row>
    <row r="536" spans="1:1" ht="15.6" x14ac:dyDescent="0.3">
      <c r="A536" s="43"/>
    </row>
    <row r="537" spans="1:1" ht="15.6" x14ac:dyDescent="0.3">
      <c r="A537" s="43"/>
    </row>
    <row r="538" spans="1:1" ht="15.6" x14ac:dyDescent="0.3">
      <c r="A538" s="43"/>
    </row>
    <row r="539" spans="1:1" ht="15.6" x14ac:dyDescent="0.3">
      <c r="A539" s="43"/>
    </row>
    <row r="540" spans="1:1" ht="15.6" x14ac:dyDescent="0.3">
      <c r="A540" s="43"/>
    </row>
    <row r="541" spans="1:1" ht="15.6" x14ac:dyDescent="0.3">
      <c r="A541" s="43"/>
    </row>
    <row r="542" spans="1:1" ht="15.6" x14ac:dyDescent="0.3">
      <c r="A542" s="43"/>
    </row>
    <row r="543" spans="1:1" ht="15.6" x14ac:dyDescent="0.3">
      <c r="A543" s="43"/>
    </row>
    <row r="544" spans="1:1" ht="15.6" x14ac:dyDescent="0.3">
      <c r="A544" s="43"/>
    </row>
    <row r="545" spans="1:1" ht="15.6" x14ac:dyDescent="0.3">
      <c r="A545" s="43"/>
    </row>
    <row r="546" spans="1:1" ht="15.6" x14ac:dyDescent="0.3">
      <c r="A546" s="43"/>
    </row>
    <row r="547" spans="1:1" ht="15.6" x14ac:dyDescent="0.3">
      <c r="A547" s="43"/>
    </row>
    <row r="548" spans="1:1" ht="15.6" x14ac:dyDescent="0.3">
      <c r="A548" s="43"/>
    </row>
    <row r="549" spans="1:1" ht="15.6" x14ac:dyDescent="0.3">
      <c r="A549" s="43"/>
    </row>
    <row r="550" spans="1:1" ht="15.6" x14ac:dyDescent="0.3">
      <c r="A550" s="43"/>
    </row>
    <row r="551" spans="1:1" ht="15.6" x14ac:dyDescent="0.3">
      <c r="A551" s="43"/>
    </row>
    <row r="552" spans="1:1" ht="15.6" x14ac:dyDescent="0.3">
      <c r="A552" s="43"/>
    </row>
    <row r="553" spans="1:1" ht="15.6" x14ac:dyDescent="0.3">
      <c r="A553" s="43"/>
    </row>
    <row r="554" spans="1:1" ht="15.6" x14ac:dyDescent="0.3">
      <c r="A554" s="43"/>
    </row>
    <row r="555" spans="1:1" ht="15.6" x14ac:dyDescent="0.3">
      <c r="A555" s="43"/>
    </row>
    <row r="556" spans="1:1" ht="15.6" x14ac:dyDescent="0.3">
      <c r="A556" s="43"/>
    </row>
    <row r="557" spans="1:1" ht="15.6" x14ac:dyDescent="0.3">
      <c r="A557" s="43"/>
    </row>
    <row r="558" spans="1:1" ht="15.6" x14ac:dyDescent="0.3">
      <c r="A558" s="43"/>
    </row>
    <row r="559" spans="1:1" ht="15.6" x14ac:dyDescent="0.3">
      <c r="A559" s="43"/>
    </row>
    <row r="560" spans="1:1" ht="15.6" x14ac:dyDescent="0.3">
      <c r="A560" s="43"/>
    </row>
    <row r="561" spans="1:1" ht="15.6" x14ac:dyDescent="0.3">
      <c r="A561" s="43"/>
    </row>
    <row r="562" spans="1:1" ht="15.6" x14ac:dyDescent="0.3">
      <c r="A562" s="43"/>
    </row>
    <row r="563" spans="1:1" ht="15.6" x14ac:dyDescent="0.3">
      <c r="A563" s="43"/>
    </row>
    <row r="564" spans="1:1" ht="15.6" x14ac:dyDescent="0.3">
      <c r="A564" s="43"/>
    </row>
    <row r="565" spans="1:1" ht="15.6" x14ac:dyDescent="0.3">
      <c r="A565" s="43"/>
    </row>
    <row r="566" spans="1:1" ht="15.6" x14ac:dyDescent="0.3">
      <c r="A566" s="43"/>
    </row>
    <row r="567" spans="1:1" ht="15.6" x14ac:dyDescent="0.3">
      <c r="A567" s="43"/>
    </row>
    <row r="568" spans="1:1" ht="15.6" x14ac:dyDescent="0.3">
      <c r="A568" s="43"/>
    </row>
    <row r="569" spans="1:1" ht="15.6" x14ac:dyDescent="0.3">
      <c r="A569" s="43"/>
    </row>
    <row r="570" spans="1:1" ht="15.6" x14ac:dyDescent="0.3">
      <c r="A570" s="43"/>
    </row>
    <row r="571" spans="1:1" ht="15.6" x14ac:dyDescent="0.3">
      <c r="A571" s="43"/>
    </row>
    <row r="572" spans="1:1" ht="15.6" x14ac:dyDescent="0.3">
      <c r="A572" s="43"/>
    </row>
    <row r="573" spans="1:1" ht="15.6" x14ac:dyDescent="0.3">
      <c r="A573" s="43"/>
    </row>
    <row r="574" spans="1:1" ht="15.6" x14ac:dyDescent="0.3">
      <c r="A574" s="43"/>
    </row>
    <row r="575" spans="1:1" ht="15.6" x14ac:dyDescent="0.3">
      <c r="A575" s="43"/>
    </row>
    <row r="576" spans="1:1" ht="15.6" x14ac:dyDescent="0.3">
      <c r="A576" s="43"/>
    </row>
    <row r="577" spans="1:1" ht="15.6" x14ac:dyDescent="0.3">
      <c r="A577" s="43"/>
    </row>
    <row r="578" spans="1:1" ht="15.6" x14ac:dyDescent="0.3">
      <c r="A578" s="43"/>
    </row>
    <row r="579" spans="1:1" ht="15.6" x14ac:dyDescent="0.3">
      <c r="A579" s="43"/>
    </row>
    <row r="580" spans="1:1" ht="15.6" x14ac:dyDescent="0.3">
      <c r="A580" s="43"/>
    </row>
    <row r="581" spans="1:1" ht="15.6" x14ac:dyDescent="0.3">
      <c r="A581" s="43"/>
    </row>
    <row r="582" spans="1:1" ht="15.6" x14ac:dyDescent="0.3">
      <c r="A582" s="43"/>
    </row>
    <row r="583" spans="1:1" ht="15.6" x14ac:dyDescent="0.3">
      <c r="A583" s="43"/>
    </row>
    <row r="584" spans="1:1" ht="15.6" x14ac:dyDescent="0.3">
      <c r="A584" s="43"/>
    </row>
    <row r="585" spans="1:1" ht="15.6" x14ac:dyDescent="0.3">
      <c r="A585" s="43"/>
    </row>
    <row r="586" spans="1:1" ht="15.6" x14ac:dyDescent="0.3">
      <c r="A586" s="43"/>
    </row>
    <row r="587" spans="1:1" ht="15.6" x14ac:dyDescent="0.3">
      <c r="A587" s="43"/>
    </row>
    <row r="588" spans="1:1" ht="15.6" x14ac:dyDescent="0.3">
      <c r="A588" s="43"/>
    </row>
    <row r="589" spans="1:1" ht="15.6" x14ac:dyDescent="0.3">
      <c r="A589" s="43"/>
    </row>
    <row r="590" spans="1:1" ht="15.6" x14ac:dyDescent="0.3">
      <c r="A590" s="43"/>
    </row>
    <row r="591" spans="1:1" ht="15.6" x14ac:dyDescent="0.3">
      <c r="A591" s="43"/>
    </row>
    <row r="592" spans="1:1" ht="15.6" x14ac:dyDescent="0.3">
      <c r="A592" s="43"/>
    </row>
    <row r="593" spans="1:1" ht="15.6" x14ac:dyDescent="0.3">
      <c r="A593" s="43"/>
    </row>
    <row r="594" spans="1:1" ht="15.6" x14ac:dyDescent="0.3">
      <c r="A594" s="43"/>
    </row>
    <row r="595" spans="1:1" ht="15.6" x14ac:dyDescent="0.3">
      <c r="A595" s="43"/>
    </row>
    <row r="596" spans="1:1" ht="15.6" x14ac:dyDescent="0.3">
      <c r="A596" s="43"/>
    </row>
    <row r="597" spans="1:1" ht="15.6" x14ac:dyDescent="0.3">
      <c r="A597" s="43"/>
    </row>
    <row r="598" spans="1:1" ht="15.6" x14ac:dyDescent="0.3">
      <c r="A598" s="43"/>
    </row>
    <row r="599" spans="1:1" ht="15.6" x14ac:dyDescent="0.3">
      <c r="A599" s="43"/>
    </row>
    <row r="600" spans="1:1" ht="15.6" x14ac:dyDescent="0.3">
      <c r="A600" s="43"/>
    </row>
    <row r="601" spans="1:1" ht="15.6" x14ac:dyDescent="0.3">
      <c r="A601" s="43"/>
    </row>
    <row r="602" spans="1:1" ht="15.6" x14ac:dyDescent="0.3">
      <c r="A602" s="43"/>
    </row>
    <row r="603" spans="1:1" ht="15.6" x14ac:dyDescent="0.3">
      <c r="A603" s="43"/>
    </row>
    <row r="604" spans="1:1" ht="15.6" x14ac:dyDescent="0.3">
      <c r="A604" s="43"/>
    </row>
    <row r="605" spans="1:1" ht="15.6" x14ac:dyDescent="0.3">
      <c r="A605" s="43"/>
    </row>
    <row r="606" spans="1:1" ht="15.6" x14ac:dyDescent="0.3">
      <c r="A606" s="43"/>
    </row>
    <row r="607" spans="1:1" ht="15.6" x14ac:dyDescent="0.3">
      <c r="A607" s="43"/>
    </row>
    <row r="608" spans="1:1" ht="15.6" x14ac:dyDescent="0.3">
      <c r="A608" s="43"/>
    </row>
    <row r="609" spans="1:1" ht="15.6" x14ac:dyDescent="0.3">
      <c r="A609" s="43"/>
    </row>
    <row r="610" spans="1:1" ht="15.6" x14ac:dyDescent="0.3">
      <c r="A610" s="43"/>
    </row>
    <row r="611" spans="1:1" ht="15.6" x14ac:dyDescent="0.3">
      <c r="A611" s="43"/>
    </row>
    <row r="612" spans="1:1" ht="15.6" x14ac:dyDescent="0.3">
      <c r="A612" s="43"/>
    </row>
    <row r="613" spans="1:1" ht="15.6" x14ac:dyDescent="0.3">
      <c r="A613" s="43"/>
    </row>
    <row r="614" spans="1:1" ht="15.6" x14ac:dyDescent="0.3">
      <c r="A614" s="43"/>
    </row>
    <row r="615" spans="1:1" ht="15.6" x14ac:dyDescent="0.3">
      <c r="A615" s="43"/>
    </row>
    <row r="616" spans="1:1" ht="15.6" x14ac:dyDescent="0.3">
      <c r="A616" s="43"/>
    </row>
    <row r="617" spans="1:1" ht="15.6" x14ac:dyDescent="0.3">
      <c r="A617" s="43"/>
    </row>
    <row r="618" spans="1:1" ht="15.6" x14ac:dyDescent="0.3">
      <c r="A618" s="43"/>
    </row>
    <row r="619" spans="1:1" ht="15.6" x14ac:dyDescent="0.3">
      <c r="A619" s="43"/>
    </row>
    <row r="620" spans="1:1" ht="15.6" x14ac:dyDescent="0.3">
      <c r="A620" s="43"/>
    </row>
    <row r="621" spans="1:1" ht="15.6" x14ac:dyDescent="0.3">
      <c r="A621" s="43"/>
    </row>
    <row r="622" spans="1:1" ht="15.6" x14ac:dyDescent="0.3">
      <c r="A622" s="43"/>
    </row>
    <row r="623" spans="1:1" ht="15.6" x14ac:dyDescent="0.3">
      <c r="A623" s="43"/>
    </row>
    <row r="624" spans="1:1" ht="15.6" x14ac:dyDescent="0.3">
      <c r="A624" s="43"/>
    </row>
    <row r="625" spans="1:1" ht="15.6" x14ac:dyDescent="0.3">
      <c r="A625" s="43"/>
    </row>
    <row r="626" spans="1:1" ht="15.6" x14ac:dyDescent="0.3">
      <c r="A626" s="43"/>
    </row>
    <row r="627" spans="1:1" ht="15.6" x14ac:dyDescent="0.3">
      <c r="A627" s="43"/>
    </row>
    <row r="628" spans="1:1" ht="15.6" x14ac:dyDescent="0.3">
      <c r="A628" s="43"/>
    </row>
    <row r="629" spans="1:1" ht="15.6" x14ac:dyDescent="0.3">
      <c r="A629" s="43"/>
    </row>
    <row r="630" spans="1:1" ht="15.6" x14ac:dyDescent="0.3">
      <c r="A630" s="43"/>
    </row>
    <row r="631" spans="1:1" ht="15.6" x14ac:dyDescent="0.3">
      <c r="A631" s="43"/>
    </row>
    <row r="632" spans="1:1" ht="15.6" x14ac:dyDescent="0.3">
      <c r="A632" s="43"/>
    </row>
    <row r="633" spans="1:1" ht="15.6" x14ac:dyDescent="0.3">
      <c r="A633" s="43"/>
    </row>
    <row r="634" spans="1:1" ht="15.6" x14ac:dyDescent="0.3">
      <c r="A634" s="43"/>
    </row>
    <row r="635" spans="1:1" ht="15.6" x14ac:dyDescent="0.3">
      <c r="A635" s="43"/>
    </row>
    <row r="636" spans="1:1" ht="15.6" x14ac:dyDescent="0.3">
      <c r="A636" s="43"/>
    </row>
    <row r="637" spans="1:1" ht="15.6" x14ac:dyDescent="0.3">
      <c r="A637" s="43"/>
    </row>
    <row r="638" spans="1:1" ht="15.6" x14ac:dyDescent="0.3">
      <c r="A638" s="43"/>
    </row>
    <row r="639" spans="1:1" ht="15.6" x14ac:dyDescent="0.3">
      <c r="A639" s="43"/>
    </row>
    <row r="640" spans="1:1" ht="15.6" x14ac:dyDescent="0.3">
      <c r="A640" s="43"/>
    </row>
    <row r="641" spans="1:1" ht="15.6" x14ac:dyDescent="0.3">
      <c r="A641" s="43"/>
    </row>
    <row r="642" spans="1:1" ht="15.6" x14ac:dyDescent="0.3">
      <c r="A642" s="43"/>
    </row>
    <row r="643" spans="1:1" ht="15.6" x14ac:dyDescent="0.3">
      <c r="A643" s="43"/>
    </row>
    <row r="644" spans="1:1" ht="15.6" x14ac:dyDescent="0.3">
      <c r="A644" s="43"/>
    </row>
    <row r="645" spans="1:1" ht="15.6" x14ac:dyDescent="0.3">
      <c r="A645" s="43"/>
    </row>
    <row r="646" spans="1:1" ht="15.6" x14ac:dyDescent="0.3">
      <c r="A646" s="43"/>
    </row>
    <row r="647" spans="1:1" ht="15.6" x14ac:dyDescent="0.3">
      <c r="A647" s="43"/>
    </row>
    <row r="648" spans="1:1" ht="15.6" x14ac:dyDescent="0.3">
      <c r="A648" s="43"/>
    </row>
    <row r="649" spans="1:1" ht="15.6" x14ac:dyDescent="0.3">
      <c r="A649" s="43"/>
    </row>
    <row r="650" spans="1:1" ht="15.6" x14ac:dyDescent="0.3">
      <c r="A650" s="43"/>
    </row>
    <row r="651" spans="1:1" ht="15.6" x14ac:dyDescent="0.3">
      <c r="A651" s="43"/>
    </row>
    <row r="652" spans="1:1" ht="15.6" x14ac:dyDescent="0.3">
      <c r="A652" s="43"/>
    </row>
    <row r="653" spans="1:1" ht="15.6" x14ac:dyDescent="0.3">
      <c r="A653" s="43"/>
    </row>
    <row r="654" spans="1:1" ht="15.6" x14ac:dyDescent="0.3">
      <c r="A654" s="43"/>
    </row>
    <row r="655" spans="1:1" ht="15.6" x14ac:dyDescent="0.3">
      <c r="A655" s="43"/>
    </row>
    <row r="656" spans="1:1" ht="15.6" x14ac:dyDescent="0.3">
      <c r="A656" s="43"/>
    </row>
    <row r="657" spans="1:1" ht="15.6" x14ac:dyDescent="0.3">
      <c r="A657" s="43"/>
    </row>
    <row r="658" spans="1:1" ht="15.6" x14ac:dyDescent="0.3">
      <c r="A658" s="43"/>
    </row>
    <row r="659" spans="1:1" ht="15.6" x14ac:dyDescent="0.3">
      <c r="A659" s="43"/>
    </row>
    <row r="660" spans="1:1" ht="15.6" x14ac:dyDescent="0.3">
      <c r="A660" s="43"/>
    </row>
    <row r="661" spans="1:1" ht="15.6" x14ac:dyDescent="0.3">
      <c r="A661" s="43"/>
    </row>
    <row r="662" spans="1:1" ht="15.6" x14ac:dyDescent="0.3">
      <c r="A662" s="43"/>
    </row>
    <row r="663" spans="1:1" ht="15.6" x14ac:dyDescent="0.3">
      <c r="A663" s="43"/>
    </row>
    <row r="664" spans="1:1" ht="15.6" x14ac:dyDescent="0.3">
      <c r="A664" s="43"/>
    </row>
    <row r="665" spans="1:1" ht="15.6" x14ac:dyDescent="0.3">
      <c r="A665" s="43"/>
    </row>
    <row r="666" spans="1:1" ht="15.6" x14ac:dyDescent="0.3">
      <c r="A666" s="43"/>
    </row>
    <row r="667" spans="1:1" ht="15.6" x14ac:dyDescent="0.3">
      <c r="A667" s="43"/>
    </row>
    <row r="668" spans="1:1" ht="15.6" x14ac:dyDescent="0.3">
      <c r="A668" s="43"/>
    </row>
    <row r="669" spans="1:1" ht="15.6" x14ac:dyDescent="0.3">
      <c r="A669" s="43"/>
    </row>
    <row r="670" spans="1:1" ht="15.6" x14ac:dyDescent="0.3">
      <c r="A670" s="43"/>
    </row>
    <row r="671" spans="1:1" ht="15.6" x14ac:dyDescent="0.3">
      <c r="A671" s="43"/>
    </row>
    <row r="672" spans="1:1" ht="15.6" x14ac:dyDescent="0.3">
      <c r="A672" s="43"/>
    </row>
    <row r="673" spans="1:1" ht="15.6" x14ac:dyDescent="0.3">
      <c r="A673" s="43"/>
    </row>
    <row r="674" spans="1:1" ht="15.6" x14ac:dyDescent="0.3">
      <c r="A674" s="43"/>
    </row>
    <row r="675" spans="1:1" ht="15.6" x14ac:dyDescent="0.3">
      <c r="A675" s="43"/>
    </row>
    <row r="676" spans="1:1" ht="15.6" x14ac:dyDescent="0.3">
      <c r="A676" s="43"/>
    </row>
    <row r="677" spans="1:1" ht="15.6" x14ac:dyDescent="0.3">
      <c r="A677" s="43"/>
    </row>
    <row r="678" spans="1:1" ht="15.6" x14ac:dyDescent="0.3">
      <c r="A678" s="43"/>
    </row>
    <row r="679" spans="1:1" ht="15.6" x14ac:dyDescent="0.3">
      <c r="A679" s="43"/>
    </row>
    <row r="680" spans="1:1" ht="15.6" x14ac:dyDescent="0.3">
      <c r="A680" s="43"/>
    </row>
    <row r="681" spans="1:1" ht="15.6" x14ac:dyDescent="0.3">
      <c r="A681" s="43"/>
    </row>
    <row r="682" spans="1:1" ht="15.6" x14ac:dyDescent="0.3">
      <c r="A682" s="43"/>
    </row>
    <row r="683" spans="1:1" ht="15.6" x14ac:dyDescent="0.3">
      <c r="A683" s="43"/>
    </row>
    <row r="684" spans="1:1" ht="15.6" x14ac:dyDescent="0.3">
      <c r="A684" s="43"/>
    </row>
    <row r="685" spans="1:1" ht="15.6" x14ac:dyDescent="0.3">
      <c r="A685" s="43"/>
    </row>
    <row r="686" spans="1:1" ht="15.6" x14ac:dyDescent="0.3">
      <c r="A686" s="43"/>
    </row>
    <row r="687" spans="1:1" ht="15.6" x14ac:dyDescent="0.3">
      <c r="A687" s="43"/>
    </row>
    <row r="688" spans="1:1" ht="15.6" x14ac:dyDescent="0.3">
      <c r="A688" s="43"/>
    </row>
    <row r="689" spans="1:1" ht="15.6" x14ac:dyDescent="0.3">
      <c r="A689" s="43"/>
    </row>
    <row r="690" spans="1:1" ht="15.6" x14ac:dyDescent="0.3">
      <c r="A690" s="43"/>
    </row>
    <row r="691" spans="1:1" ht="15.6" x14ac:dyDescent="0.3">
      <c r="A691" s="43"/>
    </row>
    <row r="692" spans="1:1" ht="15.6" x14ac:dyDescent="0.3">
      <c r="A692" s="43"/>
    </row>
    <row r="693" spans="1:1" ht="15.6" x14ac:dyDescent="0.3">
      <c r="A693" s="43"/>
    </row>
    <row r="694" spans="1:1" ht="15.6" x14ac:dyDescent="0.3">
      <c r="A694" s="43"/>
    </row>
    <row r="695" spans="1:1" ht="15.6" x14ac:dyDescent="0.3">
      <c r="A695" s="43"/>
    </row>
    <row r="696" spans="1:1" ht="15.6" x14ac:dyDescent="0.3">
      <c r="A696" s="43"/>
    </row>
    <row r="697" spans="1:1" ht="15.6" x14ac:dyDescent="0.3">
      <c r="A697" s="43"/>
    </row>
    <row r="698" spans="1:1" ht="15.6" x14ac:dyDescent="0.3">
      <c r="A698" s="43"/>
    </row>
    <row r="699" spans="1:1" ht="15.6" x14ac:dyDescent="0.3">
      <c r="A699" s="43"/>
    </row>
    <row r="700" spans="1:1" ht="15.6" x14ac:dyDescent="0.3">
      <c r="A700" s="43"/>
    </row>
    <row r="701" spans="1:1" ht="15.6" x14ac:dyDescent="0.3">
      <c r="A701" s="43"/>
    </row>
    <row r="702" spans="1:1" ht="15.6" x14ac:dyDescent="0.3">
      <c r="A702" s="43"/>
    </row>
    <row r="703" spans="1:1" ht="15.6" x14ac:dyDescent="0.3">
      <c r="A703" s="43"/>
    </row>
    <row r="704" spans="1:1" ht="15.6" x14ac:dyDescent="0.3">
      <c r="A704" s="43"/>
    </row>
    <row r="705" spans="1:1" ht="15.6" x14ac:dyDescent="0.3">
      <c r="A705" s="43"/>
    </row>
    <row r="706" spans="1:1" ht="15.6" x14ac:dyDescent="0.3">
      <c r="A706" s="43"/>
    </row>
    <row r="707" spans="1:1" ht="15.6" x14ac:dyDescent="0.3">
      <c r="A707" s="43"/>
    </row>
    <row r="708" spans="1:1" ht="15.6" x14ac:dyDescent="0.3">
      <c r="A708" s="43"/>
    </row>
    <row r="709" spans="1:1" ht="15.6" x14ac:dyDescent="0.3">
      <c r="A709" s="43"/>
    </row>
    <row r="710" spans="1:1" ht="15.6" x14ac:dyDescent="0.3">
      <c r="A710" s="43"/>
    </row>
    <row r="711" spans="1:1" ht="15.6" x14ac:dyDescent="0.3">
      <c r="A711" s="43"/>
    </row>
    <row r="712" spans="1:1" ht="15.6" x14ac:dyDescent="0.3">
      <c r="A712" s="43"/>
    </row>
    <row r="713" spans="1:1" ht="15.6" x14ac:dyDescent="0.3">
      <c r="A713" s="43"/>
    </row>
    <row r="714" spans="1:1" ht="15.6" x14ac:dyDescent="0.3">
      <c r="A714" s="43"/>
    </row>
    <row r="715" spans="1:1" ht="15.6" x14ac:dyDescent="0.3">
      <c r="A715" s="43"/>
    </row>
    <row r="716" spans="1:1" ht="15.6" x14ac:dyDescent="0.3">
      <c r="A716" s="43"/>
    </row>
    <row r="717" spans="1:1" ht="15.6" x14ac:dyDescent="0.3">
      <c r="A717" s="43"/>
    </row>
    <row r="718" spans="1:1" ht="15.6" x14ac:dyDescent="0.3">
      <c r="A718" s="43"/>
    </row>
    <row r="719" spans="1:1" ht="15.6" x14ac:dyDescent="0.3">
      <c r="A719" s="43"/>
    </row>
    <row r="720" spans="1:1" ht="15.6" x14ac:dyDescent="0.3">
      <c r="A720" s="43"/>
    </row>
    <row r="721" spans="1:1" ht="15.6" x14ac:dyDescent="0.3">
      <c r="A721" s="43"/>
    </row>
    <row r="722" spans="1:1" ht="15.6" x14ac:dyDescent="0.3">
      <c r="A722" s="43"/>
    </row>
    <row r="723" spans="1:1" ht="15.6" x14ac:dyDescent="0.3">
      <c r="A723" s="43"/>
    </row>
    <row r="724" spans="1:1" ht="15.6" x14ac:dyDescent="0.3">
      <c r="A724" s="43"/>
    </row>
    <row r="725" spans="1:1" ht="15.6" x14ac:dyDescent="0.3">
      <c r="A725" s="43"/>
    </row>
    <row r="726" spans="1:1" ht="15.6" x14ac:dyDescent="0.3">
      <c r="A726" s="43"/>
    </row>
    <row r="727" spans="1:1" ht="15.6" x14ac:dyDescent="0.3">
      <c r="A727" s="43"/>
    </row>
    <row r="728" spans="1:1" ht="15.6" x14ac:dyDescent="0.3">
      <c r="A728" s="43"/>
    </row>
    <row r="729" spans="1:1" ht="15.6" x14ac:dyDescent="0.3">
      <c r="A729" s="43"/>
    </row>
    <row r="730" spans="1:1" ht="15.6" x14ac:dyDescent="0.3">
      <c r="A730" s="43"/>
    </row>
    <row r="731" spans="1:1" ht="15.6" x14ac:dyDescent="0.3">
      <c r="A731" s="43"/>
    </row>
    <row r="732" spans="1:1" ht="15.6" x14ac:dyDescent="0.3">
      <c r="A732" s="43"/>
    </row>
    <row r="733" spans="1:1" ht="15.6" x14ac:dyDescent="0.3">
      <c r="A733" s="43"/>
    </row>
    <row r="734" spans="1:1" ht="15.6" x14ac:dyDescent="0.3">
      <c r="A734" s="43"/>
    </row>
    <row r="735" spans="1:1" ht="15.6" x14ac:dyDescent="0.3">
      <c r="A735" s="43"/>
    </row>
    <row r="736" spans="1:1" ht="15.6" x14ac:dyDescent="0.3">
      <c r="A736" s="43"/>
    </row>
    <row r="737" spans="1:1" ht="15.6" x14ac:dyDescent="0.3">
      <c r="A737" s="43"/>
    </row>
    <row r="738" spans="1:1" ht="15.6" x14ac:dyDescent="0.3">
      <c r="A738" s="43"/>
    </row>
    <row r="739" spans="1:1" ht="15.6" x14ac:dyDescent="0.3">
      <c r="A739" s="43"/>
    </row>
    <row r="740" spans="1:1" ht="15.6" x14ac:dyDescent="0.3">
      <c r="A740" s="43"/>
    </row>
    <row r="741" spans="1:1" ht="15.6" x14ac:dyDescent="0.3">
      <c r="A741" s="43"/>
    </row>
    <row r="742" spans="1:1" ht="15.6" x14ac:dyDescent="0.3">
      <c r="A742" s="43"/>
    </row>
    <row r="743" spans="1:1" ht="15.6" x14ac:dyDescent="0.3">
      <c r="A743" s="43"/>
    </row>
    <row r="744" spans="1:1" ht="15.6" x14ac:dyDescent="0.3">
      <c r="A744" s="43"/>
    </row>
    <row r="745" spans="1:1" ht="15.6" x14ac:dyDescent="0.3">
      <c r="A745" s="43"/>
    </row>
    <row r="746" spans="1:1" ht="15.6" x14ac:dyDescent="0.3">
      <c r="A746" s="43"/>
    </row>
    <row r="747" spans="1:1" ht="15.6" x14ac:dyDescent="0.3">
      <c r="A747" s="43"/>
    </row>
    <row r="748" spans="1:1" ht="15.6" x14ac:dyDescent="0.3">
      <c r="A748" s="43"/>
    </row>
    <row r="749" spans="1:1" ht="15.6" x14ac:dyDescent="0.3">
      <c r="A749" s="43"/>
    </row>
    <row r="750" spans="1:1" ht="15.6" x14ac:dyDescent="0.3">
      <c r="A750" s="43"/>
    </row>
    <row r="751" spans="1:1" ht="15.6" x14ac:dyDescent="0.3">
      <c r="A751" s="43"/>
    </row>
    <row r="752" spans="1:1" ht="15.6" x14ac:dyDescent="0.3">
      <c r="A752" s="43"/>
    </row>
    <row r="753" spans="1:1" ht="15.6" x14ac:dyDescent="0.3">
      <c r="A753" s="43"/>
    </row>
    <row r="754" spans="1:1" ht="15.6" x14ac:dyDescent="0.3">
      <c r="A754" s="43"/>
    </row>
    <row r="755" spans="1:1" ht="15.6" x14ac:dyDescent="0.3">
      <c r="A755" s="43"/>
    </row>
    <row r="756" spans="1:1" ht="15.6" x14ac:dyDescent="0.3">
      <c r="A756" s="43"/>
    </row>
    <row r="757" spans="1:1" ht="15.6" x14ac:dyDescent="0.3">
      <c r="A757" s="43"/>
    </row>
    <row r="758" spans="1:1" ht="15.6" x14ac:dyDescent="0.3">
      <c r="A758" s="43"/>
    </row>
    <row r="759" spans="1:1" ht="15.6" x14ac:dyDescent="0.3">
      <c r="A759" s="43"/>
    </row>
    <row r="760" spans="1:1" ht="15.6" x14ac:dyDescent="0.3">
      <c r="A760" s="43"/>
    </row>
    <row r="761" spans="1:1" ht="15.6" x14ac:dyDescent="0.3">
      <c r="A761" s="43"/>
    </row>
    <row r="762" spans="1:1" ht="15.6" x14ac:dyDescent="0.3">
      <c r="A762" s="43"/>
    </row>
    <row r="763" spans="1:1" ht="15.6" x14ac:dyDescent="0.3">
      <c r="A763" s="43"/>
    </row>
    <row r="764" spans="1:1" ht="15.6" x14ac:dyDescent="0.3">
      <c r="A764" s="43"/>
    </row>
    <row r="765" spans="1:1" ht="15.6" x14ac:dyDescent="0.3">
      <c r="A765" s="43"/>
    </row>
    <row r="766" spans="1:1" ht="15.6" x14ac:dyDescent="0.3">
      <c r="A766" s="43"/>
    </row>
    <row r="767" spans="1:1" ht="15.6" x14ac:dyDescent="0.3">
      <c r="A767" s="43"/>
    </row>
    <row r="768" spans="1:1" ht="15.6" x14ac:dyDescent="0.3">
      <c r="A768" s="43"/>
    </row>
    <row r="769" spans="1:1" ht="15.6" x14ac:dyDescent="0.3">
      <c r="A769" s="43"/>
    </row>
    <row r="770" spans="1:1" ht="15.6" x14ac:dyDescent="0.3">
      <c r="A770" s="43"/>
    </row>
    <row r="771" spans="1:1" ht="15.6" x14ac:dyDescent="0.3">
      <c r="A771" s="43"/>
    </row>
    <row r="772" spans="1:1" ht="15.6" x14ac:dyDescent="0.3">
      <c r="A772" s="43"/>
    </row>
    <row r="773" spans="1:1" ht="15.6" x14ac:dyDescent="0.3">
      <c r="A773" s="43"/>
    </row>
    <row r="774" spans="1:1" ht="15.6" x14ac:dyDescent="0.3">
      <c r="A774" s="43"/>
    </row>
    <row r="775" spans="1:1" ht="15.6" x14ac:dyDescent="0.3">
      <c r="A775" s="43"/>
    </row>
    <row r="776" spans="1:1" ht="15.6" x14ac:dyDescent="0.3">
      <c r="A776" s="43"/>
    </row>
    <row r="777" spans="1:1" ht="15.6" x14ac:dyDescent="0.3">
      <c r="A777" s="43"/>
    </row>
    <row r="778" spans="1:1" ht="15.6" x14ac:dyDescent="0.3">
      <c r="A778" s="43"/>
    </row>
    <row r="779" spans="1:1" ht="15.6" x14ac:dyDescent="0.3">
      <c r="A779" s="43"/>
    </row>
    <row r="780" spans="1:1" ht="15.6" x14ac:dyDescent="0.3">
      <c r="A780" s="43"/>
    </row>
    <row r="781" spans="1:1" ht="15.6" x14ac:dyDescent="0.3">
      <c r="A781" s="43"/>
    </row>
    <row r="782" spans="1:1" ht="15.6" x14ac:dyDescent="0.3">
      <c r="A782" s="43"/>
    </row>
    <row r="783" spans="1:1" ht="15.6" x14ac:dyDescent="0.3">
      <c r="A783" s="43"/>
    </row>
    <row r="784" spans="1:1" ht="15.6" x14ac:dyDescent="0.3">
      <c r="A784" s="43"/>
    </row>
    <row r="785" spans="1:1" ht="15.6" x14ac:dyDescent="0.3">
      <c r="A785" s="43"/>
    </row>
    <row r="786" spans="1:1" ht="15.6" x14ac:dyDescent="0.3">
      <c r="A786" s="43"/>
    </row>
    <row r="787" spans="1:1" ht="15.6" x14ac:dyDescent="0.3">
      <c r="A787" s="43"/>
    </row>
    <row r="788" spans="1:1" ht="15.6" x14ac:dyDescent="0.3">
      <c r="A788" s="43"/>
    </row>
    <row r="789" spans="1:1" ht="15.6" x14ac:dyDescent="0.3">
      <c r="A789" s="43"/>
    </row>
    <row r="790" spans="1:1" ht="15.6" x14ac:dyDescent="0.3">
      <c r="A790" s="43"/>
    </row>
    <row r="791" spans="1:1" ht="15.6" x14ac:dyDescent="0.3">
      <c r="A791" s="43"/>
    </row>
    <row r="792" spans="1:1" ht="15.6" x14ac:dyDescent="0.3">
      <c r="A792" s="43"/>
    </row>
    <row r="793" spans="1:1" ht="15.6" x14ac:dyDescent="0.3">
      <c r="A793" s="43"/>
    </row>
    <row r="794" spans="1:1" ht="15.6" x14ac:dyDescent="0.3">
      <c r="A794" s="43"/>
    </row>
    <row r="795" spans="1:1" ht="15.6" x14ac:dyDescent="0.3">
      <c r="A795" s="43"/>
    </row>
    <row r="796" spans="1:1" ht="15.6" x14ac:dyDescent="0.3">
      <c r="A796" s="43"/>
    </row>
    <row r="797" spans="1:1" ht="15.6" x14ac:dyDescent="0.3">
      <c r="A797" s="43"/>
    </row>
    <row r="798" spans="1:1" ht="15.6" x14ac:dyDescent="0.3">
      <c r="A798" s="43"/>
    </row>
    <row r="799" spans="1:1" ht="15.6" x14ac:dyDescent="0.3">
      <c r="A799" s="43"/>
    </row>
    <row r="800" spans="1:1" ht="15.6" x14ac:dyDescent="0.3">
      <c r="A800" s="43"/>
    </row>
    <row r="801" spans="1:1" ht="15.6" x14ac:dyDescent="0.3">
      <c r="A801" s="43"/>
    </row>
    <row r="802" spans="1:1" ht="15.6" x14ac:dyDescent="0.3">
      <c r="A802" s="43"/>
    </row>
    <row r="803" spans="1:1" ht="15.6" x14ac:dyDescent="0.3">
      <c r="A803" s="43"/>
    </row>
    <row r="804" spans="1:1" ht="15.6" x14ac:dyDescent="0.3">
      <c r="A804" s="43"/>
    </row>
    <row r="805" spans="1:1" ht="15.6" x14ac:dyDescent="0.3">
      <c r="A805" s="43"/>
    </row>
    <row r="806" spans="1:1" ht="15.6" x14ac:dyDescent="0.3">
      <c r="A806" s="43"/>
    </row>
    <row r="807" spans="1:1" ht="15.6" x14ac:dyDescent="0.3">
      <c r="A807" s="43"/>
    </row>
    <row r="808" spans="1:1" ht="15.6" x14ac:dyDescent="0.3">
      <c r="A808" s="43"/>
    </row>
    <row r="809" spans="1:1" ht="15.6" x14ac:dyDescent="0.3">
      <c r="A809" s="43"/>
    </row>
    <row r="810" spans="1:1" ht="15.6" x14ac:dyDescent="0.3">
      <c r="A810" s="43"/>
    </row>
    <row r="811" spans="1:1" ht="15.6" x14ac:dyDescent="0.3">
      <c r="A811" s="43"/>
    </row>
    <row r="812" spans="1:1" ht="15.6" x14ac:dyDescent="0.3">
      <c r="A812" s="43"/>
    </row>
    <row r="813" spans="1:1" ht="15.6" x14ac:dyDescent="0.3">
      <c r="A813" s="43"/>
    </row>
    <row r="814" spans="1:1" ht="15.6" x14ac:dyDescent="0.3">
      <c r="A814" s="43"/>
    </row>
    <row r="815" spans="1:1" ht="15.6" x14ac:dyDescent="0.3">
      <c r="A815" s="43"/>
    </row>
    <row r="816" spans="1:1" ht="15.6" x14ac:dyDescent="0.3">
      <c r="A816" s="43"/>
    </row>
    <row r="817" spans="1:1" ht="15.6" x14ac:dyDescent="0.3">
      <c r="A817" s="43"/>
    </row>
    <row r="818" spans="1:1" ht="15.6" x14ac:dyDescent="0.3">
      <c r="A818" s="43"/>
    </row>
    <row r="819" spans="1:1" ht="15.6" x14ac:dyDescent="0.3">
      <c r="A819" s="43"/>
    </row>
    <row r="820" spans="1:1" ht="15.6" x14ac:dyDescent="0.3">
      <c r="A820" s="43"/>
    </row>
    <row r="821" spans="1:1" ht="15.6" x14ac:dyDescent="0.3">
      <c r="A821" s="43"/>
    </row>
    <row r="822" spans="1:1" ht="15.6" x14ac:dyDescent="0.3">
      <c r="A822" s="43"/>
    </row>
    <row r="823" spans="1:1" ht="15.6" x14ac:dyDescent="0.3">
      <c r="A823" s="43"/>
    </row>
    <row r="824" spans="1:1" ht="15.6" x14ac:dyDescent="0.3">
      <c r="A824" s="43"/>
    </row>
    <row r="825" spans="1:1" ht="15.6" x14ac:dyDescent="0.3">
      <c r="A825" s="43"/>
    </row>
    <row r="826" spans="1:1" ht="15.6" x14ac:dyDescent="0.3">
      <c r="A826" s="43"/>
    </row>
    <row r="827" spans="1:1" ht="15.6" x14ac:dyDescent="0.3">
      <c r="A827" s="43"/>
    </row>
    <row r="828" spans="1:1" ht="15.6" x14ac:dyDescent="0.3">
      <c r="A828" s="43"/>
    </row>
    <row r="829" spans="1:1" ht="15.6" x14ac:dyDescent="0.3">
      <c r="A829" s="43"/>
    </row>
    <row r="830" spans="1:1" ht="15.6" x14ac:dyDescent="0.3">
      <c r="A830" s="43"/>
    </row>
    <row r="831" spans="1:1" ht="15.6" x14ac:dyDescent="0.3">
      <c r="A831" s="43"/>
    </row>
    <row r="832" spans="1:1" ht="15.6" x14ac:dyDescent="0.3">
      <c r="A832" s="43"/>
    </row>
    <row r="833" spans="1:1" ht="15.6" x14ac:dyDescent="0.3">
      <c r="A833" s="43"/>
    </row>
    <row r="834" spans="1:1" ht="15.6" x14ac:dyDescent="0.3">
      <c r="A834" s="43"/>
    </row>
    <row r="835" spans="1:1" ht="15.6" x14ac:dyDescent="0.3">
      <c r="A835" s="43"/>
    </row>
    <row r="836" spans="1:1" ht="15.6" x14ac:dyDescent="0.3">
      <c r="A836" s="43"/>
    </row>
    <row r="837" spans="1:1" ht="15.6" x14ac:dyDescent="0.3">
      <c r="A837" s="43"/>
    </row>
    <row r="838" spans="1:1" ht="15.6" x14ac:dyDescent="0.3">
      <c r="A838" s="43"/>
    </row>
    <row r="839" spans="1:1" ht="15.6" x14ac:dyDescent="0.3">
      <c r="A839" s="43"/>
    </row>
    <row r="840" spans="1:1" ht="15.6" x14ac:dyDescent="0.3">
      <c r="A840" s="43"/>
    </row>
    <row r="841" spans="1:1" ht="15.6" x14ac:dyDescent="0.3">
      <c r="A841" s="43"/>
    </row>
    <row r="842" spans="1:1" ht="15.6" x14ac:dyDescent="0.3">
      <c r="A842" s="43"/>
    </row>
    <row r="843" spans="1:1" ht="15.6" x14ac:dyDescent="0.3">
      <c r="A843" s="43"/>
    </row>
    <row r="844" spans="1:1" ht="15.6" x14ac:dyDescent="0.3">
      <c r="A844" s="43"/>
    </row>
    <row r="845" spans="1:1" ht="15.6" x14ac:dyDescent="0.3">
      <c r="A845" s="43"/>
    </row>
    <row r="846" spans="1:1" ht="15.6" x14ac:dyDescent="0.3">
      <c r="A846" s="43"/>
    </row>
    <row r="847" spans="1:1" ht="15.6" x14ac:dyDescent="0.3">
      <c r="A847" s="43"/>
    </row>
    <row r="848" spans="1:1" ht="15.6" x14ac:dyDescent="0.3">
      <c r="A848" s="43"/>
    </row>
    <row r="849" spans="1:1" ht="15.6" x14ac:dyDescent="0.3">
      <c r="A849" s="43"/>
    </row>
    <row r="850" spans="1:1" ht="15.6" x14ac:dyDescent="0.3">
      <c r="A850" s="43"/>
    </row>
    <row r="851" spans="1:1" ht="15.6" x14ac:dyDescent="0.3">
      <c r="A851" s="43"/>
    </row>
    <row r="852" spans="1:1" ht="15.6" x14ac:dyDescent="0.3">
      <c r="A852" s="43"/>
    </row>
    <row r="853" spans="1:1" ht="15.6" x14ac:dyDescent="0.3">
      <c r="A853" s="43"/>
    </row>
    <row r="854" spans="1:1" ht="15.6" x14ac:dyDescent="0.3">
      <c r="A854" s="43"/>
    </row>
    <row r="855" spans="1:1" ht="15.6" x14ac:dyDescent="0.3">
      <c r="A855" s="43"/>
    </row>
    <row r="856" spans="1:1" ht="15.6" x14ac:dyDescent="0.3">
      <c r="A856" s="43"/>
    </row>
    <row r="857" spans="1:1" ht="15.6" x14ac:dyDescent="0.3">
      <c r="A857" s="43"/>
    </row>
    <row r="858" spans="1:1" ht="15.6" x14ac:dyDescent="0.3">
      <c r="A858" s="43"/>
    </row>
    <row r="859" spans="1:1" ht="15.6" x14ac:dyDescent="0.3">
      <c r="A859" s="43"/>
    </row>
    <row r="860" spans="1:1" ht="15.6" x14ac:dyDescent="0.3">
      <c r="A860" s="43"/>
    </row>
    <row r="861" spans="1:1" ht="15.6" x14ac:dyDescent="0.3">
      <c r="A861" s="43"/>
    </row>
    <row r="862" spans="1:1" ht="15.6" x14ac:dyDescent="0.3">
      <c r="A862" s="43"/>
    </row>
    <row r="863" spans="1:1" ht="15.6" x14ac:dyDescent="0.3">
      <c r="A863" s="43"/>
    </row>
    <row r="864" spans="1:1" ht="15.6" x14ac:dyDescent="0.3">
      <c r="A864" s="43"/>
    </row>
    <row r="865" spans="1:1" ht="15.6" x14ac:dyDescent="0.3">
      <c r="A865" s="43"/>
    </row>
    <row r="866" spans="1:1" ht="15.6" x14ac:dyDescent="0.3">
      <c r="A866" s="43"/>
    </row>
    <row r="867" spans="1:1" ht="15.6" x14ac:dyDescent="0.3">
      <c r="A867" s="43"/>
    </row>
    <row r="868" spans="1:1" ht="15.6" x14ac:dyDescent="0.3">
      <c r="A868" s="43"/>
    </row>
    <row r="869" spans="1:1" ht="15.6" x14ac:dyDescent="0.3">
      <c r="A869" s="43"/>
    </row>
    <row r="870" spans="1:1" ht="15.6" x14ac:dyDescent="0.3">
      <c r="A870" s="43"/>
    </row>
    <row r="871" spans="1:1" ht="15.6" x14ac:dyDescent="0.3">
      <c r="A871" s="43"/>
    </row>
    <row r="872" spans="1:1" ht="15.6" x14ac:dyDescent="0.3">
      <c r="A872" s="43"/>
    </row>
    <row r="873" spans="1:1" ht="15.6" x14ac:dyDescent="0.3">
      <c r="A873" s="43"/>
    </row>
    <row r="874" spans="1:1" ht="15.6" x14ac:dyDescent="0.3">
      <c r="A874" s="43"/>
    </row>
    <row r="875" spans="1:1" ht="15.6" x14ac:dyDescent="0.3">
      <c r="A875" s="43"/>
    </row>
    <row r="876" spans="1:1" ht="15.6" x14ac:dyDescent="0.3">
      <c r="A876" s="43"/>
    </row>
    <row r="877" spans="1:1" ht="15.6" x14ac:dyDescent="0.3">
      <c r="A877" s="43"/>
    </row>
    <row r="878" spans="1:1" ht="15.6" x14ac:dyDescent="0.3">
      <c r="A878" s="43"/>
    </row>
    <row r="879" spans="1:1" ht="15.6" x14ac:dyDescent="0.3">
      <c r="A879" s="43"/>
    </row>
    <row r="880" spans="1:1" ht="15.6" x14ac:dyDescent="0.3">
      <c r="A880" s="43"/>
    </row>
    <row r="881" spans="1:1" ht="15.6" x14ac:dyDescent="0.3">
      <c r="A881" s="43"/>
    </row>
    <row r="882" spans="1:1" ht="15.6" x14ac:dyDescent="0.3">
      <c r="A882" s="43"/>
    </row>
    <row r="883" spans="1:1" ht="15.6" x14ac:dyDescent="0.3">
      <c r="A883" s="43"/>
    </row>
    <row r="884" spans="1:1" ht="15.6" x14ac:dyDescent="0.3">
      <c r="A884" s="43"/>
    </row>
    <row r="885" spans="1:1" ht="15.6" x14ac:dyDescent="0.3">
      <c r="A885" s="43"/>
    </row>
    <row r="886" spans="1:1" ht="15.6" x14ac:dyDescent="0.3">
      <c r="A886" s="43"/>
    </row>
    <row r="887" spans="1:1" ht="15.6" x14ac:dyDescent="0.3">
      <c r="A887" s="43"/>
    </row>
    <row r="888" spans="1:1" ht="15.6" x14ac:dyDescent="0.3">
      <c r="A888" s="43"/>
    </row>
    <row r="889" spans="1:1" ht="15.6" x14ac:dyDescent="0.3">
      <c r="A889" s="43"/>
    </row>
    <row r="890" spans="1:1" ht="15.6" x14ac:dyDescent="0.3">
      <c r="A890" s="43"/>
    </row>
    <row r="891" spans="1:1" ht="15.6" x14ac:dyDescent="0.3">
      <c r="A891" s="43"/>
    </row>
    <row r="892" spans="1:1" ht="15.6" x14ac:dyDescent="0.3">
      <c r="A892" s="43"/>
    </row>
    <row r="893" spans="1:1" ht="15.6" x14ac:dyDescent="0.3">
      <c r="A893" s="43"/>
    </row>
    <row r="894" spans="1:1" ht="15.6" x14ac:dyDescent="0.3">
      <c r="A894" s="43"/>
    </row>
    <row r="895" spans="1:1" ht="15.6" x14ac:dyDescent="0.3">
      <c r="A895" s="43"/>
    </row>
    <row r="896" spans="1:1" ht="15.6" x14ac:dyDescent="0.3">
      <c r="A896" s="43"/>
    </row>
    <row r="897" spans="1:1" ht="15.6" x14ac:dyDescent="0.3">
      <c r="A897" s="43"/>
    </row>
    <row r="898" spans="1:1" ht="15.6" x14ac:dyDescent="0.3">
      <c r="A898" s="43"/>
    </row>
    <row r="899" spans="1:1" ht="15.6" x14ac:dyDescent="0.3">
      <c r="A899" s="43"/>
    </row>
    <row r="900" spans="1:1" ht="15.6" x14ac:dyDescent="0.3">
      <c r="A900" s="43"/>
    </row>
    <row r="901" spans="1:1" ht="15.6" x14ac:dyDescent="0.3">
      <c r="A901" s="43"/>
    </row>
    <row r="902" spans="1:1" ht="15.6" x14ac:dyDescent="0.3">
      <c r="A902" s="43"/>
    </row>
    <row r="903" spans="1:1" ht="15.6" x14ac:dyDescent="0.3">
      <c r="A903" s="43"/>
    </row>
    <row r="904" spans="1:1" ht="15.6" x14ac:dyDescent="0.3">
      <c r="A904" s="43"/>
    </row>
    <row r="905" spans="1:1" ht="15.6" x14ac:dyDescent="0.3">
      <c r="A905" s="43"/>
    </row>
    <row r="906" spans="1:1" ht="15.6" x14ac:dyDescent="0.3">
      <c r="A906" s="43"/>
    </row>
    <row r="907" spans="1:1" ht="15.6" x14ac:dyDescent="0.3">
      <c r="A907" s="43"/>
    </row>
    <row r="908" spans="1:1" ht="15.6" x14ac:dyDescent="0.3">
      <c r="A908" s="43"/>
    </row>
    <row r="909" spans="1:1" ht="15.6" x14ac:dyDescent="0.3">
      <c r="A909" s="43"/>
    </row>
    <row r="910" spans="1:1" ht="15.6" x14ac:dyDescent="0.3">
      <c r="A910" s="43"/>
    </row>
    <row r="911" spans="1:1" ht="15.6" x14ac:dyDescent="0.3">
      <c r="A911" s="43"/>
    </row>
    <row r="912" spans="1:1" ht="15.6" x14ac:dyDescent="0.3">
      <c r="A912" s="43"/>
    </row>
    <row r="913" spans="1:1" ht="15.6" x14ac:dyDescent="0.3">
      <c r="A913" s="43"/>
    </row>
    <row r="914" spans="1:1" ht="15.6" x14ac:dyDescent="0.3">
      <c r="A914" s="43"/>
    </row>
    <row r="915" spans="1:1" ht="15.6" x14ac:dyDescent="0.3">
      <c r="A915" s="43"/>
    </row>
    <row r="916" spans="1:1" ht="15.6" x14ac:dyDescent="0.3">
      <c r="A916" s="43"/>
    </row>
    <row r="917" spans="1:1" ht="15.6" x14ac:dyDescent="0.3">
      <c r="A917" s="43"/>
    </row>
    <row r="918" spans="1:1" ht="15.6" x14ac:dyDescent="0.3">
      <c r="A918" s="43"/>
    </row>
    <row r="919" spans="1:1" ht="15.6" x14ac:dyDescent="0.3">
      <c r="A919" s="43"/>
    </row>
    <row r="920" spans="1:1" ht="15.6" x14ac:dyDescent="0.3">
      <c r="A920" s="43"/>
    </row>
    <row r="921" spans="1:1" ht="15.6" x14ac:dyDescent="0.3">
      <c r="A921" s="43"/>
    </row>
    <row r="922" spans="1:1" ht="15.6" x14ac:dyDescent="0.3">
      <c r="A922" s="43"/>
    </row>
    <row r="923" spans="1:1" ht="15.6" x14ac:dyDescent="0.3">
      <c r="A923" s="43"/>
    </row>
    <row r="924" spans="1:1" ht="15.6" x14ac:dyDescent="0.3">
      <c r="A924" s="43"/>
    </row>
    <row r="925" spans="1:1" ht="15.6" x14ac:dyDescent="0.3">
      <c r="A925" s="43"/>
    </row>
    <row r="926" spans="1:1" ht="15.6" x14ac:dyDescent="0.3">
      <c r="A926" s="43"/>
    </row>
    <row r="927" spans="1:1" ht="15.6" x14ac:dyDescent="0.3">
      <c r="A927" s="43"/>
    </row>
    <row r="928" spans="1:1" ht="15.6" x14ac:dyDescent="0.3">
      <c r="A928" s="43"/>
    </row>
    <row r="929" spans="1:1" ht="15.6" x14ac:dyDescent="0.3">
      <c r="A929" s="43"/>
    </row>
    <row r="930" spans="1:1" ht="15.6" x14ac:dyDescent="0.3">
      <c r="A930" s="43"/>
    </row>
    <row r="931" spans="1:1" ht="15.6" x14ac:dyDescent="0.3">
      <c r="A931" s="43"/>
    </row>
    <row r="932" spans="1:1" ht="15.6" x14ac:dyDescent="0.3">
      <c r="A932" s="43"/>
    </row>
    <row r="933" spans="1:1" ht="15.6" x14ac:dyDescent="0.3">
      <c r="A933" s="43"/>
    </row>
    <row r="934" spans="1:1" ht="15.6" x14ac:dyDescent="0.3">
      <c r="A934" s="43"/>
    </row>
    <row r="935" spans="1:1" ht="15.6" x14ac:dyDescent="0.3">
      <c r="A935" s="43"/>
    </row>
    <row r="936" spans="1:1" ht="15.6" x14ac:dyDescent="0.3">
      <c r="A936" s="43"/>
    </row>
    <row r="937" spans="1:1" ht="15.6" x14ac:dyDescent="0.3">
      <c r="A937" s="43"/>
    </row>
    <row r="938" spans="1:1" ht="15.6" x14ac:dyDescent="0.3">
      <c r="A938" s="43"/>
    </row>
    <row r="939" spans="1:1" ht="15.6" x14ac:dyDescent="0.3">
      <c r="A939" s="43"/>
    </row>
    <row r="940" spans="1:1" ht="15.6" x14ac:dyDescent="0.3">
      <c r="A940" s="43"/>
    </row>
    <row r="941" spans="1:1" ht="15.6" x14ac:dyDescent="0.3">
      <c r="A941" s="43"/>
    </row>
    <row r="942" spans="1:1" ht="15.6" x14ac:dyDescent="0.3">
      <c r="A942" s="43"/>
    </row>
    <row r="943" spans="1:1" ht="15.6" x14ac:dyDescent="0.3">
      <c r="A943" s="43"/>
    </row>
    <row r="944" spans="1:1" ht="15.6" x14ac:dyDescent="0.3">
      <c r="A944" s="43"/>
    </row>
    <row r="945" spans="1:1" ht="15.6" x14ac:dyDescent="0.3">
      <c r="A945" s="43"/>
    </row>
    <row r="946" spans="1:1" ht="15.6" x14ac:dyDescent="0.3">
      <c r="A946" s="43"/>
    </row>
    <row r="947" spans="1:1" ht="15.6" x14ac:dyDescent="0.3">
      <c r="A947" s="43"/>
    </row>
    <row r="948" spans="1:1" ht="15.6" x14ac:dyDescent="0.3">
      <c r="A948" s="43"/>
    </row>
    <row r="949" spans="1:1" ht="15.6" x14ac:dyDescent="0.3">
      <c r="A949" s="43"/>
    </row>
    <row r="950" spans="1:1" ht="15.6" x14ac:dyDescent="0.3">
      <c r="A950" s="43"/>
    </row>
    <row r="951" spans="1:1" ht="15.6" x14ac:dyDescent="0.3">
      <c r="A951" s="43"/>
    </row>
    <row r="952" spans="1:1" ht="15.6" x14ac:dyDescent="0.3">
      <c r="A952" s="43"/>
    </row>
    <row r="953" spans="1:1" ht="15.6" x14ac:dyDescent="0.3">
      <c r="A953" s="43"/>
    </row>
    <row r="954" spans="1:1" ht="15.6" x14ac:dyDescent="0.3">
      <c r="A954" s="43"/>
    </row>
    <row r="955" spans="1:1" ht="15.6" x14ac:dyDescent="0.3">
      <c r="A955" s="43"/>
    </row>
    <row r="956" spans="1:1" ht="15.6" x14ac:dyDescent="0.3">
      <c r="A956" s="43"/>
    </row>
    <row r="957" spans="1:1" ht="15.6" x14ac:dyDescent="0.3">
      <c r="A957" s="43"/>
    </row>
    <row r="958" spans="1:1" ht="15.6" x14ac:dyDescent="0.3">
      <c r="A958" s="43"/>
    </row>
    <row r="959" spans="1:1" ht="15.6" x14ac:dyDescent="0.3">
      <c r="A959" s="43"/>
    </row>
    <row r="960" spans="1:1" ht="15.6" x14ac:dyDescent="0.3">
      <c r="A960" s="43"/>
    </row>
    <row r="961" spans="1:1" ht="15.6" x14ac:dyDescent="0.3">
      <c r="A961" s="43"/>
    </row>
    <row r="962" spans="1:1" ht="15.6" x14ac:dyDescent="0.3">
      <c r="A962" s="43"/>
    </row>
    <row r="963" spans="1:1" ht="15.6" x14ac:dyDescent="0.3">
      <c r="A963" s="43"/>
    </row>
    <row r="964" spans="1:1" ht="15.6" x14ac:dyDescent="0.3">
      <c r="A964" s="43"/>
    </row>
    <row r="965" spans="1:1" ht="15.6" x14ac:dyDescent="0.3">
      <c r="A965" s="43"/>
    </row>
    <row r="966" spans="1:1" ht="15.6" x14ac:dyDescent="0.3">
      <c r="A966" s="43"/>
    </row>
    <row r="967" spans="1:1" ht="15.6" x14ac:dyDescent="0.3">
      <c r="A967" s="43"/>
    </row>
    <row r="968" spans="1:1" ht="15.6" x14ac:dyDescent="0.3">
      <c r="A968" s="43"/>
    </row>
    <row r="969" spans="1:1" ht="15.6" x14ac:dyDescent="0.3">
      <c r="A969" s="43"/>
    </row>
    <row r="970" spans="1:1" ht="15.6" x14ac:dyDescent="0.3">
      <c r="A970" s="43"/>
    </row>
    <row r="971" spans="1:1" ht="15.6" x14ac:dyDescent="0.3">
      <c r="A971" s="43"/>
    </row>
    <row r="972" spans="1:1" ht="15.6" x14ac:dyDescent="0.3">
      <c r="A972" s="43"/>
    </row>
    <row r="973" spans="1:1" ht="15.6" x14ac:dyDescent="0.3">
      <c r="A973" s="43"/>
    </row>
    <row r="974" spans="1:1" ht="15.6" x14ac:dyDescent="0.3">
      <c r="A974" s="43"/>
    </row>
    <row r="975" spans="1:1" ht="15.6" x14ac:dyDescent="0.3">
      <c r="A975" s="43"/>
    </row>
    <row r="976" spans="1:1" ht="15.6" x14ac:dyDescent="0.3">
      <c r="A976" s="43"/>
    </row>
    <row r="977" spans="1:1" ht="15.6" x14ac:dyDescent="0.3">
      <c r="A977" s="43"/>
    </row>
    <row r="978" spans="1:1" ht="15.6" x14ac:dyDescent="0.3">
      <c r="A978" s="43"/>
    </row>
    <row r="979" spans="1:1" ht="15.6" x14ac:dyDescent="0.3">
      <c r="A979" s="43"/>
    </row>
    <row r="980" spans="1:1" ht="15.6" x14ac:dyDescent="0.3">
      <c r="A980" s="43"/>
    </row>
    <row r="981" spans="1:1" ht="15.6" x14ac:dyDescent="0.3">
      <c r="A981" s="43"/>
    </row>
    <row r="982" spans="1:1" ht="15.6" x14ac:dyDescent="0.3">
      <c r="A982" s="43"/>
    </row>
    <row r="983" spans="1:1" ht="15.6" x14ac:dyDescent="0.3">
      <c r="A983" s="43"/>
    </row>
    <row r="984" spans="1:1" ht="15.6" x14ac:dyDescent="0.3">
      <c r="A984" s="43"/>
    </row>
    <row r="985" spans="1:1" ht="15.6" x14ac:dyDescent="0.3">
      <c r="A985" s="43"/>
    </row>
    <row r="986" spans="1:1" ht="15.6" x14ac:dyDescent="0.3">
      <c r="A986" s="43"/>
    </row>
    <row r="987" spans="1:1" ht="15.6" x14ac:dyDescent="0.3">
      <c r="A987" s="43"/>
    </row>
    <row r="988" spans="1:1" ht="15.6" x14ac:dyDescent="0.3">
      <c r="A988" s="43"/>
    </row>
    <row r="989" spans="1:1" ht="15.6" x14ac:dyDescent="0.3">
      <c r="A989" s="43"/>
    </row>
    <row r="990" spans="1:1" ht="15.6" x14ac:dyDescent="0.3">
      <c r="A990" s="43"/>
    </row>
    <row r="991" spans="1:1" ht="15.6" x14ac:dyDescent="0.3">
      <c r="A991" s="43"/>
    </row>
    <row r="992" spans="1:1" ht="15.6" x14ac:dyDescent="0.3">
      <c r="A992" s="43"/>
    </row>
    <row r="993" spans="1:1" ht="15.6" x14ac:dyDescent="0.3">
      <c r="A993" s="43"/>
    </row>
    <row r="994" spans="1:1" ht="15.6" x14ac:dyDescent="0.3">
      <c r="A994" s="43"/>
    </row>
    <row r="995" spans="1:1" ht="15.6" x14ac:dyDescent="0.3">
      <c r="A995" s="43"/>
    </row>
    <row r="996" spans="1:1" ht="15.6" x14ac:dyDescent="0.3">
      <c r="A996" s="43"/>
    </row>
    <row r="997" spans="1:1" ht="15.6" x14ac:dyDescent="0.3">
      <c r="A997" s="43"/>
    </row>
    <row r="998" spans="1:1" ht="15.6" x14ac:dyDescent="0.3">
      <c r="A998" s="43"/>
    </row>
    <row r="999" spans="1:1" ht="15.6" x14ac:dyDescent="0.3">
      <c r="A999" s="43"/>
    </row>
    <row r="1000" spans="1:1" ht="15.6" x14ac:dyDescent="0.3">
      <c r="A1000" s="43"/>
    </row>
  </sheetData>
  <mergeCells count="1">
    <mergeCell ref="C115:D126"/>
  </mergeCells>
  <pageMargins left="0.7" right="0.7" top="0.75" bottom="0.75" header="0.51180555555555496" footer="0.51180555555555496"/>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5365</TotalTime>
  <Application>Microsoft Excel</Application>
  <DocSecurity>0</DocSecurity>
  <ScaleCrop>false</ScaleCrop>
  <HeadingPairs>
    <vt:vector size="2" baseType="variant">
      <vt:variant>
        <vt:lpstr>Feuilles de calcul</vt:lpstr>
      </vt:variant>
      <vt:variant>
        <vt:i4>8</vt:i4>
      </vt:variant>
    </vt:vector>
  </HeadingPairs>
  <TitlesOfParts>
    <vt:vector size="8" baseType="lpstr">
      <vt:lpstr>README</vt:lpstr>
      <vt:lpstr>1.1 Time Series</vt:lpstr>
      <vt:lpstr>2.1 RESOURCES</vt:lpstr>
      <vt:lpstr>2.2 User defined</vt:lpstr>
      <vt:lpstr>2.3 EUD</vt:lpstr>
      <vt:lpstr>3.1 layers_in_out</vt:lpstr>
      <vt:lpstr>3.2 TECH</vt:lpstr>
      <vt:lpstr>3.3 STO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Stefano Moret</dc:creator>
  <dc:description/>
  <cp:lastModifiedBy>Paolo Thiran</cp:lastModifiedBy>
  <cp:revision>13</cp:revision>
  <dcterms:created xsi:type="dcterms:W3CDTF">2015-04-10T15:12:29Z</dcterms:created>
  <dcterms:modified xsi:type="dcterms:W3CDTF">2022-03-31T12:04:14Z</dcterms:modified>
  <dc:language>en-US</dc:language>
</cp:coreProperties>
</file>